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1004" i="1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U7"/>
  <c r="U6"/>
  <c r="Z2"/>
  <c r="CU108"/>
  <c r="CV108"/>
  <c r="CW108"/>
  <c r="CU109"/>
  <c r="CV109"/>
  <c r="CW109"/>
  <c r="CX109"/>
  <c r="CU110"/>
  <c r="CV110"/>
  <c r="CW110"/>
  <c r="CX110"/>
  <c r="CU111"/>
  <c r="CV111"/>
  <c r="CW111"/>
  <c r="CX111"/>
  <c r="CU112"/>
  <c r="CV112"/>
  <c r="CW112"/>
  <c r="CX112"/>
  <c r="CU113"/>
  <c r="CV113"/>
  <c r="CW113"/>
  <c r="CX113"/>
  <c r="CU114"/>
  <c r="CV114"/>
  <c r="CW114"/>
  <c r="CU115"/>
  <c r="CV115"/>
  <c r="CW115"/>
  <c r="CU116"/>
  <c r="CV116"/>
  <c r="CW116"/>
  <c r="CU117"/>
  <c r="CV117"/>
  <c r="CW117"/>
  <c r="CU118"/>
  <c r="CV118"/>
  <c r="CW118"/>
  <c r="CU119"/>
  <c r="CV119"/>
  <c r="CW119"/>
  <c r="CU120"/>
  <c r="CV120"/>
  <c r="CW120"/>
  <c r="CU121"/>
  <c r="CV121"/>
  <c r="CW121"/>
  <c r="CU122"/>
  <c r="CV122"/>
  <c r="CW122"/>
  <c r="CU123"/>
  <c r="CV123"/>
  <c r="CW123"/>
  <c r="CU124"/>
  <c r="CV124"/>
  <c r="CW124"/>
  <c r="CU125"/>
  <c r="CV125"/>
  <c r="CW125"/>
  <c r="CU126"/>
  <c r="CV126"/>
  <c r="CW126"/>
  <c r="CU127"/>
  <c r="CV127"/>
  <c r="CW127"/>
  <c r="CU128"/>
  <c r="CV128"/>
  <c r="CW128"/>
  <c r="CU129"/>
  <c r="CV129"/>
  <c r="CW129"/>
  <c r="CU130"/>
  <c r="CV130"/>
  <c r="CW130"/>
  <c r="CU131"/>
  <c r="CV131"/>
  <c r="CW131"/>
  <c r="CU132"/>
  <c r="CV132"/>
  <c r="CU133"/>
  <c r="CV133"/>
  <c r="CU134"/>
  <c r="CV134"/>
  <c r="CU135"/>
  <c r="CV135"/>
  <c r="CW135"/>
  <c r="CU136"/>
  <c r="CV136"/>
  <c r="CW136"/>
  <c r="CU137"/>
  <c r="CV137"/>
  <c r="CW137"/>
  <c r="CU138"/>
  <c r="CV138"/>
  <c r="CW138"/>
  <c r="CU139"/>
  <c r="CV139"/>
  <c r="CW139"/>
  <c r="CU140"/>
  <c r="CV140"/>
  <c r="CW140"/>
  <c r="CU141"/>
  <c r="CV141"/>
  <c r="CW141"/>
  <c r="CU142"/>
  <c r="CV142"/>
  <c r="CW142"/>
  <c r="CU143"/>
  <c r="CV143"/>
  <c r="CW143"/>
  <c r="F131" l="1"/>
  <c r="F147"/>
  <c r="F179"/>
  <c r="F457"/>
  <c r="U9"/>
  <c r="F113"/>
  <c r="F329"/>
  <c r="F471"/>
  <c r="F483"/>
  <c r="F515"/>
  <c r="F205"/>
  <c r="F221"/>
  <c r="F229"/>
  <c r="F215"/>
  <c r="F225"/>
  <c r="F241"/>
  <c r="F261"/>
  <c r="F138"/>
  <c r="F178"/>
  <c r="F190"/>
  <c r="F228"/>
  <c r="F296"/>
  <c r="F450"/>
  <c r="F470"/>
  <c r="F510"/>
  <c r="F404"/>
  <c r="BL6" l="1"/>
  <c r="BK6"/>
  <c r="BJ6"/>
  <c r="BI6"/>
  <c r="BH6"/>
  <c r="BG6"/>
  <c r="BF6"/>
  <c r="BE6"/>
  <c r="BD6"/>
  <c r="CA6" l="1"/>
  <c r="BZ6"/>
  <c r="BY6"/>
  <c r="BX6"/>
  <c r="BW6"/>
  <c r="BV6"/>
  <c r="BU6"/>
  <c r="BT6"/>
  <c r="BS6"/>
  <c r="BR6"/>
  <c r="BQ6"/>
  <c r="BP6"/>
  <c r="BO6"/>
  <c r="BN6"/>
  <c r="BM6"/>
  <c r="B5" l="1"/>
  <c r="E5"/>
  <c r="BS2017"/>
  <c r="BS2016"/>
  <c r="BQ2017" l="1"/>
  <c r="BQ2016"/>
  <c r="F441" l="1"/>
  <c r="F508" l="1"/>
  <c r="F447"/>
  <c r="F281"/>
  <c r="F498"/>
  <c r="F400"/>
  <c r="F389"/>
  <c r="F327"/>
  <c r="F442"/>
  <c r="F163"/>
  <c r="F363"/>
  <c r="F285"/>
  <c r="F290"/>
  <c r="F144"/>
  <c r="F143"/>
  <c r="F488"/>
  <c r="F197"/>
  <c r="F444"/>
  <c r="F412"/>
  <c r="F242"/>
  <c r="F254"/>
  <c r="F383"/>
  <c r="F302"/>
  <c r="F306"/>
  <c r="F523"/>
  <c r="F309"/>
  <c r="F491"/>
  <c r="F505"/>
  <c r="F482"/>
  <c r="F379"/>
  <c r="F305"/>
  <c r="F509"/>
  <c r="F157"/>
  <c r="F176"/>
  <c r="F420"/>
  <c r="F104"/>
  <c r="F367"/>
  <c r="F311"/>
  <c r="F303"/>
  <c r="F128"/>
  <c r="F173"/>
  <c r="F231"/>
  <c r="F154"/>
  <c r="F460"/>
  <c r="F135"/>
  <c r="F370"/>
  <c r="F191"/>
  <c r="F263"/>
  <c r="F317"/>
  <c r="F356"/>
  <c r="F418"/>
  <c r="F217"/>
  <c r="F501"/>
  <c r="F467"/>
  <c r="F208"/>
  <c r="F271"/>
  <c r="F214"/>
  <c r="F300"/>
  <c r="F105"/>
  <c r="F525"/>
  <c r="F124"/>
  <c r="F196"/>
  <c r="F344"/>
  <c r="F507"/>
  <c r="F433"/>
  <c r="F120"/>
  <c r="F134"/>
  <c r="F234"/>
  <c r="F140"/>
  <c r="F408"/>
  <c r="F465"/>
  <c r="F351"/>
  <c r="F398"/>
  <c r="F372"/>
  <c r="F484"/>
  <c r="F103"/>
  <c r="F323"/>
  <c r="F117"/>
  <c r="F486"/>
  <c r="F151"/>
  <c r="F451"/>
  <c r="F384"/>
  <c r="F259"/>
  <c r="F458"/>
  <c r="F258"/>
  <c r="F184"/>
  <c r="F466"/>
  <c r="F255"/>
  <c r="F496"/>
  <c r="F439"/>
  <c r="F182"/>
  <c r="F233"/>
  <c r="F266"/>
  <c r="F203"/>
  <c r="F321"/>
  <c r="F513"/>
  <c r="F137"/>
  <c r="F461"/>
  <c r="F166"/>
  <c r="F188"/>
  <c r="F419"/>
  <c r="F489"/>
  <c r="F204"/>
  <c r="F187"/>
  <c r="F416"/>
  <c r="F224"/>
  <c r="F159"/>
  <c r="F503"/>
  <c r="F130"/>
  <c r="F292"/>
  <c r="F181"/>
  <c r="F325"/>
  <c r="F248"/>
  <c r="F396"/>
  <c r="F521"/>
  <c r="F335"/>
  <c r="F115"/>
  <c r="F294"/>
  <c r="F251"/>
  <c r="F274"/>
  <c r="F462"/>
  <c r="F480"/>
  <c r="F252"/>
  <c r="F369"/>
  <c r="F193"/>
  <c r="F336"/>
  <c r="F382"/>
  <c r="F438"/>
  <c r="F517"/>
  <c r="F202"/>
  <c r="F282"/>
  <c r="F392"/>
  <c r="F387"/>
  <c r="F425"/>
  <c r="F146"/>
  <c r="F338"/>
  <c r="F141"/>
  <c r="F153"/>
  <c r="F381"/>
  <c r="F331"/>
  <c r="F192"/>
  <c r="F277"/>
  <c r="F186"/>
  <c r="F308"/>
  <c r="F406"/>
  <c r="F526"/>
  <c r="F297"/>
  <c r="F411"/>
  <c r="F243"/>
  <c r="F374"/>
  <c r="F345"/>
  <c r="F139"/>
  <c r="F299"/>
  <c r="F127"/>
  <c r="F177"/>
  <c r="F364"/>
  <c r="F341"/>
  <c r="F226"/>
  <c r="F350"/>
  <c r="F328"/>
  <c r="F410"/>
  <c r="F373"/>
  <c r="F158"/>
  <c r="F332"/>
  <c r="F334"/>
  <c r="F167"/>
  <c r="F349"/>
  <c r="F250"/>
  <c r="F355"/>
  <c r="F512"/>
  <c r="F160"/>
  <c r="F129"/>
  <c r="F504"/>
  <c r="F316"/>
  <c r="F492"/>
  <c r="F394"/>
  <c r="F136"/>
  <c r="F340"/>
  <c r="F145"/>
  <c r="F253"/>
  <c r="F449"/>
  <c r="F516"/>
  <c r="F295"/>
  <c r="F232"/>
  <c r="F324"/>
  <c r="F359"/>
  <c r="F333"/>
  <c r="F132"/>
  <c r="F348"/>
  <c r="F360"/>
  <c r="F368"/>
  <c r="F175"/>
  <c r="F207"/>
  <c r="F464"/>
  <c r="F414"/>
  <c r="F339"/>
  <c r="F189"/>
  <c r="F284"/>
  <c r="F358"/>
  <c r="F119"/>
  <c r="F201"/>
  <c r="F270"/>
  <c r="F322"/>
  <c r="F347"/>
  <c r="F280"/>
  <c r="F320"/>
  <c r="F430"/>
  <c r="F494"/>
  <c r="F275"/>
  <c r="F269"/>
  <c r="F249"/>
  <c r="F452"/>
  <c r="F361"/>
  <c r="F421"/>
  <c r="F479"/>
  <c r="F142"/>
  <c r="F435"/>
  <c r="F436"/>
  <c r="F211"/>
  <c r="F267"/>
  <c r="F365"/>
  <c r="F206"/>
  <c r="F286"/>
  <c r="F520"/>
  <c r="F245"/>
  <c r="F417"/>
  <c r="F222"/>
  <c r="F472"/>
  <c r="F522"/>
  <c r="F445"/>
  <c r="F170"/>
  <c r="F194"/>
  <c r="F318"/>
  <c r="F476"/>
  <c r="F527"/>
  <c r="F315"/>
  <c r="F440"/>
  <c r="F278"/>
  <c r="F312"/>
  <c r="F422"/>
  <c r="F469"/>
  <c r="F427"/>
  <c r="F199"/>
  <c r="F236"/>
  <c r="F428"/>
  <c r="F391"/>
  <c r="F403"/>
  <c r="F216"/>
  <c r="F273"/>
  <c r="F223"/>
  <c r="F493"/>
  <c r="F342"/>
  <c r="F122"/>
  <c r="F180"/>
  <c r="F272"/>
  <c r="F446"/>
  <c r="F161"/>
  <c r="F443"/>
  <c r="F518"/>
  <c r="F195"/>
  <c r="F168"/>
  <c r="F337"/>
  <c r="F474"/>
  <c r="F307"/>
  <c r="F437"/>
  <c r="F172"/>
  <c r="F413"/>
  <c r="F423"/>
  <c r="F247"/>
  <c r="F198"/>
  <c r="F424"/>
  <c r="F256"/>
  <c r="F524"/>
  <c r="F133"/>
  <c r="F185"/>
  <c r="F393"/>
  <c r="F174"/>
  <c r="F459"/>
  <c r="F209"/>
  <c r="F352"/>
  <c r="F468"/>
  <c r="F429"/>
  <c r="F244"/>
  <c r="F402"/>
  <c r="F432"/>
  <c r="F407"/>
  <c r="F114"/>
  <c r="F218"/>
  <c r="F220"/>
  <c r="F354"/>
  <c r="F106"/>
  <c r="F108"/>
  <c r="F123"/>
  <c r="F463"/>
  <c r="F237"/>
  <c r="F326"/>
  <c r="F390"/>
  <c r="F455"/>
  <c r="F289"/>
  <c r="F453"/>
  <c r="F150"/>
  <c r="F477"/>
  <c r="F319"/>
  <c r="F111"/>
  <c r="F475"/>
  <c r="F481"/>
  <c r="F456"/>
  <c r="F260"/>
  <c r="F264"/>
  <c r="F304"/>
  <c r="F314"/>
  <c r="F346"/>
  <c r="F487"/>
  <c r="F375"/>
  <c r="F183"/>
  <c r="F377"/>
  <c r="F171"/>
  <c r="F109"/>
  <c r="F246"/>
  <c r="F378"/>
  <c r="F353"/>
  <c r="F385"/>
  <c r="F213"/>
  <c r="F110"/>
  <c r="F164"/>
  <c r="F152"/>
  <c r="F362"/>
  <c r="F376"/>
  <c r="F506"/>
  <c r="F155"/>
  <c r="F283"/>
  <c r="F291"/>
  <c r="F395"/>
  <c r="F357"/>
  <c r="F126"/>
  <c r="F116"/>
  <c r="F405"/>
  <c r="F112"/>
  <c r="F409"/>
  <c r="F310"/>
  <c r="F330"/>
  <c r="F380"/>
  <c r="F386"/>
  <c r="F388"/>
  <c r="F514"/>
  <c r="F235"/>
  <c r="F287"/>
  <c r="F279"/>
  <c r="F162"/>
  <c r="F497"/>
  <c r="F240"/>
  <c r="F268"/>
  <c r="F366"/>
  <c r="F426"/>
  <c r="F107"/>
  <c r="F415"/>
  <c r="F397"/>
  <c r="F118"/>
  <c r="F148"/>
  <c r="F121"/>
  <c r="F399"/>
  <c r="F431"/>
  <c r="F495"/>
  <c r="F156"/>
  <c r="F434"/>
  <c r="F490"/>
  <c r="F219"/>
  <c r="F343"/>
  <c r="F499"/>
  <c r="F239"/>
  <c r="F265"/>
  <c r="F485"/>
  <c r="F210"/>
  <c r="F401"/>
  <c r="F149"/>
  <c r="F165"/>
  <c r="F298"/>
  <c r="F478"/>
  <c r="F200"/>
  <c r="F313"/>
  <c r="F257"/>
  <c r="F230"/>
  <c r="F227"/>
  <c r="F448"/>
  <c r="F276"/>
  <c r="F502"/>
  <c r="F371"/>
  <c r="F511"/>
  <c r="F293"/>
  <c r="F301"/>
  <c r="F238"/>
  <c r="F212"/>
  <c r="F500"/>
  <c r="F125"/>
  <c r="F169"/>
  <c r="F519"/>
  <c r="F473"/>
  <c r="F262"/>
  <c r="F288"/>
  <c r="F454"/>
  <c r="F27"/>
  <c r="F51"/>
  <c r="F71"/>
  <c r="F7"/>
  <c r="F100"/>
  <c r="F5"/>
  <c r="F25"/>
  <c r="F86"/>
  <c r="F81"/>
  <c r="F14"/>
  <c r="F48"/>
  <c r="F75"/>
  <c r="F21"/>
  <c r="F10"/>
  <c r="F24"/>
  <c r="F60"/>
  <c r="F92"/>
  <c r="F29"/>
  <c r="F15"/>
  <c r="F49"/>
  <c r="F61"/>
  <c r="F46"/>
  <c r="F98"/>
  <c r="F19"/>
  <c r="F80"/>
  <c r="F22"/>
  <c r="F43"/>
  <c r="F58"/>
  <c r="F11"/>
  <c r="F45"/>
  <c r="F84"/>
  <c r="F62"/>
  <c r="F36"/>
  <c r="F88"/>
  <c r="F28"/>
  <c r="F72"/>
  <c r="F95"/>
  <c r="F12"/>
  <c r="F16"/>
  <c r="F68"/>
  <c r="F41"/>
  <c r="F102"/>
  <c r="F82"/>
  <c r="F47"/>
  <c r="F63"/>
  <c r="F85"/>
  <c r="F56"/>
  <c r="F34"/>
  <c r="F42"/>
  <c r="F66"/>
  <c r="F83"/>
  <c r="F94"/>
  <c r="F23"/>
  <c r="F87"/>
  <c r="F32"/>
  <c r="F96"/>
  <c r="F13"/>
  <c r="F97"/>
  <c r="F65"/>
  <c r="F33"/>
  <c r="F37"/>
  <c r="F54"/>
  <c r="F31"/>
  <c r="F64"/>
  <c r="F53"/>
  <c r="F44"/>
  <c r="F91"/>
  <c r="F99"/>
  <c r="F8"/>
  <c r="F57"/>
  <c r="F30"/>
  <c r="F38"/>
  <c r="F67"/>
  <c r="F73"/>
  <c r="F26"/>
  <c r="F74"/>
  <c r="F79"/>
  <c r="F52"/>
  <c r="F90"/>
  <c r="F9"/>
  <c r="F18"/>
  <c r="F78"/>
  <c r="F39"/>
  <c r="F55"/>
  <c r="F20"/>
  <c r="F76"/>
  <c r="F69"/>
  <c r="F35"/>
  <c r="F59"/>
  <c r="F77"/>
  <c r="F89"/>
  <c r="F93"/>
  <c r="F101"/>
  <c r="F6"/>
  <c r="F50"/>
  <c r="F40"/>
  <c r="F17"/>
  <c r="F70"/>
  <c r="G342" l="1"/>
  <c r="O146"/>
  <c r="K146"/>
  <c r="G145"/>
  <c r="P146"/>
  <c r="L146"/>
  <c r="H146"/>
  <c r="Q147"/>
  <c r="M147"/>
  <c r="I147"/>
  <c r="R147"/>
  <c r="N147"/>
  <c r="J147"/>
  <c r="Q146"/>
  <c r="M146"/>
  <c r="I146"/>
  <c r="R146"/>
  <c r="N146"/>
  <c r="J146"/>
  <c r="G147"/>
  <c r="O147"/>
  <c r="K147"/>
  <c r="G146"/>
  <c r="P147"/>
  <c r="L147"/>
  <c r="H147"/>
  <c r="O196"/>
  <c r="K196"/>
  <c r="G195"/>
  <c r="P196"/>
  <c r="L196"/>
  <c r="H196"/>
  <c r="O197"/>
  <c r="K197"/>
  <c r="G196"/>
  <c r="P197"/>
  <c r="L197"/>
  <c r="H197"/>
  <c r="Q196"/>
  <c r="M196"/>
  <c r="I196"/>
  <c r="R196"/>
  <c r="N196"/>
  <c r="J196"/>
  <c r="Q197"/>
  <c r="M197"/>
  <c r="I197"/>
  <c r="R197"/>
  <c r="N197"/>
  <c r="J197"/>
  <c r="R447"/>
  <c r="O447"/>
  <c r="K447"/>
  <c r="G446"/>
  <c r="J447"/>
  <c r="L447"/>
  <c r="G447"/>
  <c r="Q447"/>
  <c r="M447"/>
  <c r="I447"/>
  <c r="N447"/>
  <c r="P447"/>
  <c r="H447"/>
  <c r="G472"/>
  <c r="R472"/>
  <c r="N472"/>
  <c r="J472"/>
  <c r="Q472"/>
  <c r="M472"/>
  <c r="I472"/>
  <c r="P472"/>
  <c r="L472"/>
  <c r="H472"/>
  <c r="O472"/>
  <c r="K472"/>
  <c r="G471"/>
  <c r="R469"/>
  <c r="M469"/>
  <c r="J469"/>
  <c r="R470"/>
  <c r="N470"/>
  <c r="J470"/>
  <c r="Q470"/>
  <c r="M470"/>
  <c r="I470"/>
  <c r="P471"/>
  <c r="L471"/>
  <c r="H471"/>
  <c r="O471"/>
  <c r="K471"/>
  <c r="G470"/>
  <c r="K469"/>
  <c r="H469"/>
  <c r="P469"/>
  <c r="I469"/>
  <c r="Q469"/>
  <c r="N469"/>
  <c r="P470"/>
  <c r="L470"/>
  <c r="H470"/>
  <c r="O470"/>
  <c r="K470"/>
  <c r="G469"/>
  <c r="R471"/>
  <c r="N471"/>
  <c r="J471"/>
  <c r="Q471"/>
  <c r="M471"/>
  <c r="I471"/>
  <c r="G468"/>
  <c r="O469"/>
  <c r="L469"/>
  <c r="Q144"/>
  <c r="M144"/>
  <c r="I144"/>
  <c r="R144"/>
  <c r="N144"/>
  <c r="J144"/>
  <c r="Q142"/>
  <c r="M142"/>
  <c r="I142"/>
  <c r="R142"/>
  <c r="N142"/>
  <c r="J142"/>
  <c r="N143"/>
  <c r="I143"/>
  <c r="Q143"/>
  <c r="O145"/>
  <c r="K145"/>
  <c r="G144"/>
  <c r="P145"/>
  <c r="L145"/>
  <c r="H145"/>
  <c r="O141"/>
  <c r="K141"/>
  <c r="G140"/>
  <c r="P141"/>
  <c r="L141"/>
  <c r="H141"/>
  <c r="O140"/>
  <c r="K140"/>
  <c r="G139"/>
  <c r="P140"/>
  <c r="L140"/>
  <c r="H140"/>
  <c r="O139"/>
  <c r="K139"/>
  <c r="G138"/>
  <c r="P139"/>
  <c r="L139"/>
  <c r="H139"/>
  <c r="L143"/>
  <c r="G142"/>
  <c r="O143"/>
  <c r="O144"/>
  <c r="K144"/>
  <c r="G143"/>
  <c r="P144"/>
  <c r="L144"/>
  <c r="H144"/>
  <c r="O142"/>
  <c r="K142"/>
  <c r="G141"/>
  <c r="P142"/>
  <c r="L142"/>
  <c r="H142"/>
  <c r="J143"/>
  <c r="R143"/>
  <c r="M143"/>
  <c r="Q145"/>
  <c r="M145"/>
  <c r="I145"/>
  <c r="R145"/>
  <c r="N145"/>
  <c r="J145"/>
  <c r="Q141"/>
  <c r="M141"/>
  <c r="I141"/>
  <c r="R141"/>
  <c r="N141"/>
  <c r="J141"/>
  <c r="Q140"/>
  <c r="M140"/>
  <c r="I140"/>
  <c r="R140"/>
  <c r="N140"/>
  <c r="J140"/>
  <c r="Q139"/>
  <c r="M139"/>
  <c r="I139"/>
  <c r="R139"/>
  <c r="N139"/>
  <c r="J139"/>
  <c r="H143"/>
  <c r="P143"/>
  <c r="K143"/>
  <c r="Q198"/>
  <c r="M198"/>
  <c r="I198"/>
  <c r="R198"/>
  <c r="N198"/>
  <c r="J198"/>
  <c r="J199"/>
  <c r="R199"/>
  <c r="M199"/>
  <c r="G199"/>
  <c r="L199"/>
  <c r="G198"/>
  <c r="O199"/>
  <c r="Q199"/>
  <c r="O198"/>
  <c r="K198"/>
  <c r="G197"/>
  <c r="P198"/>
  <c r="L198"/>
  <c r="H198"/>
  <c r="N199"/>
  <c r="I199"/>
  <c r="H199"/>
  <c r="P199"/>
  <c r="K199"/>
  <c r="P466"/>
  <c r="L466"/>
  <c r="H466"/>
  <c r="O466"/>
  <c r="K466"/>
  <c r="G465"/>
  <c r="R466"/>
  <c r="N466"/>
  <c r="J466"/>
  <c r="Q466"/>
  <c r="M466"/>
  <c r="I466"/>
  <c r="Q273"/>
  <c r="M273"/>
  <c r="I273"/>
  <c r="R273"/>
  <c r="N273"/>
  <c r="J273"/>
  <c r="O273"/>
  <c r="K273"/>
  <c r="G272"/>
  <c r="P273"/>
  <c r="L273"/>
  <c r="H273"/>
  <c r="O274"/>
  <c r="K274"/>
  <c r="G273"/>
  <c r="P274"/>
  <c r="L274"/>
  <c r="H274"/>
  <c r="Q274"/>
  <c r="M274"/>
  <c r="I274"/>
  <c r="R274"/>
  <c r="N274"/>
  <c r="J274"/>
  <c r="G527"/>
  <c r="O527"/>
  <c r="K527"/>
  <c r="G526"/>
  <c r="P527"/>
  <c r="L527"/>
  <c r="H527"/>
  <c r="Q527"/>
  <c r="M527"/>
  <c r="I527"/>
  <c r="R527"/>
  <c r="N527"/>
  <c r="J527"/>
  <c r="Q135"/>
  <c r="Q134"/>
  <c r="M134"/>
  <c r="I134"/>
  <c r="R134"/>
  <c r="N134"/>
  <c r="J134"/>
  <c r="O134"/>
  <c r="K134"/>
  <c r="G133"/>
  <c r="P134"/>
  <c r="L134"/>
  <c r="H134"/>
  <c r="N135"/>
  <c r="I135"/>
  <c r="O136"/>
  <c r="K136"/>
  <c r="G135"/>
  <c r="P136"/>
  <c r="L136"/>
  <c r="H136"/>
  <c r="J135"/>
  <c r="R135"/>
  <c r="M135"/>
  <c r="Q136"/>
  <c r="M136"/>
  <c r="I136"/>
  <c r="R136"/>
  <c r="N136"/>
  <c r="J136"/>
  <c r="Q137"/>
  <c r="M137"/>
  <c r="I137"/>
  <c r="R137"/>
  <c r="N137"/>
  <c r="J137"/>
  <c r="O137"/>
  <c r="K137"/>
  <c r="G136"/>
  <c r="P137"/>
  <c r="L137"/>
  <c r="H137"/>
  <c r="L135"/>
  <c r="G134"/>
  <c r="O135"/>
  <c r="H135"/>
  <c r="P135"/>
  <c r="K135"/>
  <c r="Q224"/>
  <c r="M224"/>
  <c r="I224"/>
  <c r="R224"/>
  <c r="N224"/>
  <c r="J224"/>
  <c r="O224"/>
  <c r="K224"/>
  <c r="G223"/>
  <c r="P224"/>
  <c r="L224"/>
  <c r="H224"/>
  <c r="J223"/>
  <c r="R223"/>
  <c r="M223"/>
  <c r="N223"/>
  <c r="I223"/>
  <c r="Q223"/>
  <c r="H223"/>
  <c r="P223"/>
  <c r="K223"/>
  <c r="L223"/>
  <c r="G222"/>
  <c r="O223"/>
  <c r="R311"/>
  <c r="P313"/>
  <c r="L313"/>
  <c r="H313"/>
  <c r="O313"/>
  <c r="K313"/>
  <c r="G312"/>
  <c r="I311"/>
  <c r="Q311"/>
  <c r="N311"/>
  <c r="R313"/>
  <c r="N313"/>
  <c r="J313"/>
  <c r="Q313"/>
  <c r="M313"/>
  <c r="I313"/>
  <c r="M311"/>
  <c r="J311"/>
  <c r="P312"/>
  <c r="L312"/>
  <c r="H312"/>
  <c r="O312"/>
  <c r="K312"/>
  <c r="G311"/>
  <c r="R312"/>
  <c r="N312"/>
  <c r="J312"/>
  <c r="Q312"/>
  <c r="M312"/>
  <c r="I312"/>
  <c r="G310"/>
  <c r="O311"/>
  <c r="L311"/>
  <c r="K311"/>
  <c r="H311"/>
  <c r="P311"/>
  <c r="Q523"/>
  <c r="Q520"/>
  <c r="M520"/>
  <c r="I520"/>
  <c r="R520"/>
  <c r="N520"/>
  <c r="J520"/>
  <c r="Q521"/>
  <c r="O520"/>
  <c r="K520"/>
  <c r="G519"/>
  <c r="P520"/>
  <c r="L520"/>
  <c r="H520"/>
  <c r="N523"/>
  <c r="I523"/>
  <c r="J521"/>
  <c r="R521"/>
  <c r="M521"/>
  <c r="J523"/>
  <c r="R523"/>
  <c r="M523"/>
  <c r="N521"/>
  <c r="I521"/>
  <c r="O522"/>
  <c r="K522"/>
  <c r="G521"/>
  <c r="P522"/>
  <c r="L522"/>
  <c r="H522"/>
  <c r="O519"/>
  <c r="K519"/>
  <c r="G518"/>
  <c r="P519"/>
  <c r="L519"/>
  <c r="H519"/>
  <c r="Q522"/>
  <c r="M522"/>
  <c r="I522"/>
  <c r="R522"/>
  <c r="N522"/>
  <c r="J522"/>
  <c r="Q519"/>
  <c r="M519"/>
  <c r="I519"/>
  <c r="R519"/>
  <c r="N519"/>
  <c r="J519"/>
  <c r="H523"/>
  <c r="P523"/>
  <c r="K523"/>
  <c r="H521"/>
  <c r="P521"/>
  <c r="K521"/>
  <c r="L523"/>
  <c r="G522"/>
  <c r="O523"/>
  <c r="L521"/>
  <c r="G520"/>
  <c r="O521"/>
  <c r="Q513"/>
  <c r="N513"/>
  <c r="I513"/>
  <c r="J513"/>
  <c r="R513"/>
  <c r="M513"/>
  <c r="O514"/>
  <c r="K514"/>
  <c r="G513"/>
  <c r="P514"/>
  <c r="L514"/>
  <c r="H514"/>
  <c r="Q514"/>
  <c r="M514"/>
  <c r="I514"/>
  <c r="R514"/>
  <c r="N514"/>
  <c r="J514"/>
  <c r="H513"/>
  <c r="P513"/>
  <c r="K513"/>
  <c r="L513"/>
  <c r="G512"/>
  <c r="O513"/>
  <c r="R457"/>
  <c r="R448"/>
  <c r="N448"/>
  <c r="J448"/>
  <c r="Q448"/>
  <c r="M448"/>
  <c r="I448"/>
  <c r="R452"/>
  <c r="N452"/>
  <c r="J452"/>
  <c r="Q452"/>
  <c r="M452"/>
  <c r="I452"/>
  <c r="R449"/>
  <c r="R459"/>
  <c r="P448"/>
  <c r="L448"/>
  <c r="H448"/>
  <c r="O448"/>
  <c r="K448"/>
  <c r="P452"/>
  <c r="L452"/>
  <c r="H452"/>
  <c r="O452"/>
  <c r="K452"/>
  <c r="G451"/>
  <c r="I459"/>
  <c r="Q459"/>
  <c r="N459"/>
  <c r="M457"/>
  <c r="J457"/>
  <c r="I449"/>
  <c r="Q449"/>
  <c r="N449"/>
  <c r="M459"/>
  <c r="J459"/>
  <c r="I457"/>
  <c r="Q457"/>
  <c r="N457"/>
  <c r="M449"/>
  <c r="J449"/>
  <c r="P456"/>
  <c r="L456"/>
  <c r="H456"/>
  <c r="O456"/>
  <c r="K456"/>
  <c r="G455"/>
  <c r="P458"/>
  <c r="L458"/>
  <c r="H458"/>
  <c r="O458"/>
  <c r="K458"/>
  <c r="G457"/>
  <c r="P454"/>
  <c r="L454"/>
  <c r="H454"/>
  <c r="O454"/>
  <c r="K454"/>
  <c r="G453"/>
  <c r="P450"/>
  <c r="L450"/>
  <c r="H450"/>
  <c r="O450"/>
  <c r="K450"/>
  <c r="G449"/>
  <c r="P453"/>
  <c r="L453"/>
  <c r="H453"/>
  <c r="O453"/>
  <c r="K453"/>
  <c r="G452"/>
  <c r="P455"/>
  <c r="L455"/>
  <c r="H455"/>
  <c r="O455"/>
  <c r="K455"/>
  <c r="G454"/>
  <c r="P451"/>
  <c r="L451"/>
  <c r="H451"/>
  <c r="O451"/>
  <c r="K451"/>
  <c r="G450"/>
  <c r="R456"/>
  <c r="N456"/>
  <c r="J456"/>
  <c r="Q456"/>
  <c r="M456"/>
  <c r="I456"/>
  <c r="R458"/>
  <c r="N458"/>
  <c r="J458"/>
  <c r="Q458"/>
  <c r="M458"/>
  <c r="I458"/>
  <c r="R454"/>
  <c r="N454"/>
  <c r="J454"/>
  <c r="Q454"/>
  <c r="M454"/>
  <c r="I454"/>
  <c r="R450"/>
  <c r="N450"/>
  <c r="J450"/>
  <c r="Q450"/>
  <c r="M450"/>
  <c r="I450"/>
  <c r="R453"/>
  <c r="N453"/>
  <c r="J453"/>
  <c r="Q453"/>
  <c r="M453"/>
  <c r="I453"/>
  <c r="R455"/>
  <c r="N455"/>
  <c r="J455"/>
  <c r="Q455"/>
  <c r="M455"/>
  <c r="I455"/>
  <c r="R451"/>
  <c r="N451"/>
  <c r="J451"/>
  <c r="Q451"/>
  <c r="M451"/>
  <c r="I451"/>
  <c r="R460"/>
  <c r="N460"/>
  <c r="J460"/>
  <c r="Q460"/>
  <c r="M460"/>
  <c r="I460"/>
  <c r="G458"/>
  <c r="O459"/>
  <c r="L459"/>
  <c r="G456"/>
  <c r="O457"/>
  <c r="L457"/>
  <c r="G448"/>
  <c r="O449"/>
  <c r="L449"/>
  <c r="P460"/>
  <c r="L460"/>
  <c r="H460"/>
  <c r="O460"/>
  <c r="K460"/>
  <c r="G459"/>
  <c r="K459"/>
  <c r="H459"/>
  <c r="P459"/>
  <c r="K457"/>
  <c r="H457"/>
  <c r="P457"/>
  <c r="K449"/>
  <c r="H449"/>
  <c r="P449"/>
  <c r="Q240"/>
  <c r="M240"/>
  <c r="I240"/>
  <c r="R240"/>
  <c r="N240"/>
  <c r="J240"/>
  <c r="Q242"/>
  <c r="M242"/>
  <c r="I242"/>
  <c r="R242"/>
  <c r="N242"/>
  <c r="J242"/>
  <c r="O240"/>
  <c r="K240"/>
  <c r="G239"/>
  <c r="P240"/>
  <c r="L240"/>
  <c r="H240"/>
  <c r="O242"/>
  <c r="K242"/>
  <c r="G241"/>
  <c r="P242"/>
  <c r="L242"/>
  <c r="H242"/>
  <c r="Q241"/>
  <c r="M241"/>
  <c r="I241"/>
  <c r="R241"/>
  <c r="N241"/>
  <c r="J241"/>
  <c r="O241"/>
  <c r="K241"/>
  <c r="G240"/>
  <c r="P241"/>
  <c r="L241"/>
  <c r="H241"/>
  <c r="P325"/>
  <c r="L325"/>
  <c r="H325"/>
  <c r="O325"/>
  <c r="K325"/>
  <c r="G324"/>
  <c r="P323"/>
  <c r="L323"/>
  <c r="H323"/>
  <c r="O323"/>
  <c r="K323"/>
  <c r="G322"/>
  <c r="R325"/>
  <c r="N325"/>
  <c r="J325"/>
  <c r="Q325"/>
  <c r="M325"/>
  <c r="I325"/>
  <c r="R323"/>
  <c r="N323"/>
  <c r="J323"/>
  <c r="Q323"/>
  <c r="M323"/>
  <c r="I323"/>
  <c r="P324"/>
  <c r="L324"/>
  <c r="H324"/>
  <c r="O324"/>
  <c r="K324"/>
  <c r="G323"/>
  <c r="R324"/>
  <c r="N324"/>
  <c r="J324"/>
  <c r="Q324"/>
  <c r="M324"/>
  <c r="I324"/>
  <c r="P490"/>
  <c r="L490"/>
  <c r="H490"/>
  <c r="M490"/>
  <c r="O490"/>
  <c r="G489"/>
  <c r="R490"/>
  <c r="N490"/>
  <c r="J490"/>
  <c r="Q490"/>
  <c r="I490"/>
  <c r="K490"/>
  <c r="O177"/>
  <c r="K177"/>
  <c r="G176"/>
  <c r="P177"/>
  <c r="L177"/>
  <c r="H177"/>
  <c r="Q177"/>
  <c r="M177"/>
  <c r="I177"/>
  <c r="R177"/>
  <c r="N177"/>
  <c r="J177"/>
  <c r="R413"/>
  <c r="I412"/>
  <c r="Q412"/>
  <c r="N412"/>
  <c r="I413"/>
  <c r="Q413"/>
  <c r="N413"/>
  <c r="M412"/>
  <c r="J412"/>
  <c r="R412"/>
  <c r="M413"/>
  <c r="J413"/>
  <c r="G411"/>
  <c r="O412"/>
  <c r="L412"/>
  <c r="G412"/>
  <c r="O413"/>
  <c r="L413"/>
  <c r="K412"/>
  <c r="H412"/>
  <c r="P412"/>
  <c r="K413"/>
  <c r="H413"/>
  <c r="P413"/>
  <c r="Q496"/>
  <c r="M496"/>
  <c r="I496"/>
  <c r="P496"/>
  <c r="L496"/>
  <c r="H496"/>
  <c r="O496"/>
  <c r="K496"/>
  <c r="R496"/>
  <c r="N496"/>
  <c r="J496"/>
  <c r="G495"/>
  <c r="Q497"/>
  <c r="M497"/>
  <c r="I497"/>
  <c r="R497"/>
  <c r="N497"/>
  <c r="J497"/>
  <c r="O497"/>
  <c r="K497"/>
  <c r="G496"/>
  <c r="P497"/>
  <c r="L497"/>
  <c r="H497"/>
  <c r="P494"/>
  <c r="L494"/>
  <c r="H494"/>
  <c r="M494"/>
  <c r="O494"/>
  <c r="G493"/>
  <c r="R495"/>
  <c r="N495"/>
  <c r="J495"/>
  <c r="M495"/>
  <c r="O495"/>
  <c r="G494"/>
  <c r="R494"/>
  <c r="N494"/>
  <c r="J494"/>
  <c r="Q494"/>
  <c r="I494"/>
  <c r="K494"/>
  <c r="Q495"/>
  <c r="P495"/>
  <c r="L495"/>
  <c r="H495"/>
  <c r="I495"/>
  <c r="K495"/>
  <c r="Q251"/>
  <c r="M251"/>
  <c r="I251"/>
  <c r="R251"/>
  <c r="N251"/>
  <c r="J251"/>
  <c r="O251"/>
  <c r="K251"/>
  <c r="G250"/>
  <c r="P251"/>
  <c r="L251"/>
  <c r="H251"/>
  <c r="R343"/>
  <c r="R351"/>
  <c r="P353"/>
  <c r="L353"/>
  <c r="H353"/>
  <c r="O353"/>
  <c r="K353"/>
  <c r="G352"/>
  <c r="P349"/>
  <c r="L349"/>
  <c r="H349"/>
  <c r="O349"/>
  <c r="K349"/>
  <c r="G348"/>
  <c r="P345"/>
  <c r="L345"/>
  <c r="H345"/>
  <c r="O345"/>
  <c r="K345"/>
  <c r="G344"/>
  <c r="P355"/>
  <c r="L355"/>
  <c r="H355"/>
  <c r="O355"/>
  <c r="K355"/>
  <c r="G354"/>
  <c r="P347"/>
  <c r="L347"/>
  <c r="H347"/>
  <c r="O347"/>
  <c r="K347"/>
  <c r="G346"/>
  <c r="R353"/>
  <c r="N353"/>
  <c r="J353"/>
  <c r="Q353"/>
  <c r="M353"/>
  <c r="I353"/>
  <c r="R349"/>
  <c r="N349"/>
  <c r="J349"/>
  <c r="Q349"/>
  <c r="M349"/>
  <c r="I349"/>
  <c r="R345"/>
  <c r="N345"/>
  <c r="J345"/>
  <c r="Q345"/>
  <c r="M345"/>
  <c r="I345"/>
  <c r="R355"/>
  <c r="N355"/>
  <c r="J355"/>
  <c r="Q355"/>
  <c r="M355"/>
  <c r="I355"/>
  <c r="R347"/>
  <c r="N347"/>
  <c r="J347"/>
  <c r="Q347"/>
  <c r="M347"/>
  <c r="I347"/>
  <c r="I351"/>
  <c r="Q351"/>
  <c r="N351"/>
  <c r="M343"/>
  <c r="J343"/>
  <c r="P354"/>
  <c r="L354"/>
  <c r="H354"/>
  <c r="O354"/>
  <c r="K354"/>
  <c r="G353"/>
  <c r="P352"/>
  <c r="L352"/>
  <c r="H352"/>
  <c r="O352"/>
  <c r="K352"/>
  <c r="G351"/>
  <c r="P350"/>
  <c r="L350"/>
  <c r="H350"/>
  <c r="O350"/>
  <c r="K350"/>
  <c r="G349"/>
  <c r="P348"/>
  <c r="L348"/>
  <c r="H348"/>
  <c r="O348"/>
  <c r="K348"/>
  <c r="G347"/>
  <c r="P346"/>
  <c r="L346"/>
  <c r="H346"/>
  <c r="O346"/>
  <c r="K346"/>
  <c r="G345"/>
  <c r="P344"/>
  <c r="L344"/>
  <c r="H344"/>
  <c r="O344"/>
  <c r="K344"/>
  <c r="G343"/>
  <c r="M351"/>
  <c r="J351"/>
  <c r="I343"/>
  <c r="Q343"/>
  <c r="N343"/>
  <c r="R354"/>
  <c r="N354"/>
  <c r="J354"/>
  <c r="Q354"/>
  <c r="M354"/>
  <c r="I354"/>
  <c r="R352"/>
  <c r="N352"/>
  <c r="J352"/>
  <c r="Q352"/>
  <c r="M352"/>
  <c r="I352"/>
  <c r="R350"/>
  <c r="N350"/>
  <c r="J350"/>
  <c r="Q350"/>
  <c r="M350"/>
  <c r="I350"/>
  <c r="R348"/>
  <c r="N348"/>
  <c r="J348"/>
  <c r="Q348"/>
  <c r="M348"/>
  <c r="I348"/>
  <c r="R346"/>
  <c r="N346"/>
  <c r="J346"/>
  <c r="Q346"/>
  <c r="M346"/>
  <c r="I346"/>
  <c r="R344"/>
  <c r="N344"/>
  <c r="J344"/>
  <c r="Q344"/>
  <c r="M344"/>
  <c r="I344"/>
  <c r="O351"/>
  <c r="L343"/>
  <c r="K351"/>
  <c r="H351"/>
  <c r="P351"/>
  <c r="K343"/>
  <c r="H343"/>
  <c r="P343"/>
  <c r="G350"/>
  <c r="L351"/>
  <c r="O343"/>
  <c r="Q501"/>
  <c r="N501"/>
  <c r="I501"/>
  <c r="J501"/>
  <c r="R501"/>
  <c r="M501"/>
  <c r="O502"/>
  <c r="K502"/>
  <c r="G501"/>
  <c r="P502"/>
  <c r="L502"/>
  <c r="H502"/>
  <c r="O500"/>
  <c r="K500"/>
  <c r="G499"/>
  <c r="P500"/>
  <c r="L500"/>
  <c r="H500"/>
  <c r="Q502"/>
  <c r="M502"/>
  <c r="I502"/>
  <c r="R502"/>
  <c r="N502"/>
  <c r="J502"/>
  <c r="Q500"/>
  <c r="M500"/>
  <c r="I500"/>
  <c r="R500"/>
  <c r="N500"/>
  <c r="J500"/>
  <c r="H501"/>
  <c r="P501"/>
  <c r="K501"/>
  <c r="L501"/>
  <c r="G500"/>
  <c r="O501"/>
  <c r="O168"/>
  <c r="K168"/>
  <c r="G167"/>
  <c r="P168"/>
  <c r="L168"/>
  <c r="H168"/>
  <c r="Q168"/>
  <c r="M168"/>
  <c r="I168"/>
  <c r="R168"/>
  <c r="N168"/>
  <c r="J168"/>
  <c r="R441"/>
  <c r="N441"/>
  <c r="J441"/>
  <c r="Q441"/>
  <c r="M441"/>
  <c r="I441"/>
  <c r="P441"/>
  <c r="L441"/>
  <c r="H441"/>
  <c r="O441"/>
  <c r="K441"/>
  <c r="G440"/>
  <c r="P440"/>
  <c r="L440"/>
  <c r="H440"/>
  <c r="O440"/>
  <c r="K440"/>
  <c r="G439"/>
  <c r="P442"/>
  <c r="L442"/>
  <c r="H442"/>
  <c r="O442"/>
  <c r="K442"/>
  <c r="G441"/>
  <c r="O443"/>
  <c r="N443"/>
  <c r="J443"/>
  <c r="P443"/>
  <c r="K443"/>
  <c r="G442"/>
  <c r="R440"/>
  <c r="N440"/>
  <c r="J440"/>
  <c r="Q440"/>
  <c r="M440"/>
  <c r="I440"/>
  <c r="R442"/>
  <c r="N442"/>
  <c r="J442"/>
  <c r="Q442"/>
  <c r="M442"/>
  <c r="I442"/>
  <c r="Q443"/>
  <c r="R443"/>
  <c r="L443"/>
  <c r="H443"/>
  <c r="M443"/>
  <c r="I443"/>
  <c r="R439"/>
  <c r="N439"/>
  <c r="J439"/>
  <c r="Q439"/>
  <c r="M439"/>
  <c r="I439"/>
  <c r="P439"/>
  <c r="L439"/>
  <c r="H439"/>
  <c r="O439"/>
  <c r="K439"/>
  <c r="G438"/>
  <c r="O132"/>
  <c r="K132"/>
  <c r="G131"/>
  <c r="P132"/>
  <c r="L132"/>
  <c r="H132"/>
  <c r="Q132"/>
  <c r="M132"/>
  <c r="I132"/>
  <c r="R132"/>
  <c r="N132"/>
  <c r="J132"/>
  <c r="Q133"/>
  <c r="M133"/>
  <c r="I133"/>
  <c r="R133"/>
  <c r="N133"/>
  <c r="J133"/>
  <c r="Q131"/>
  <c r="M131"/>
  <c r="I131"/>
  <c r="R131"/>
  <c r="N131"/>
  <c r="J131"/>
  <c r="O133"/>
  <c r="K133"/>
  <c r="G132"/>
  <c r="P133"/>
  <c r="L133"/>
  <c r="H133"/>
  <c r="O131"/>
  <c r="K131"/>
  <c r="G130"/>
  <c r="P131"/>
  <c r="L131"/>
  <c r="H131"/>
  <c r="Q130"/>
  <c r="M130"/>
  <c r="I130"/>
  <c r="R130"/>
  <c r="N130"/>
  <c r="J130"/>
  <c r="O130"/>
  <c r="K130"/>
  <c r="G129"/>
  <c r="P130"/>
  <c r="L130"/>
  <c r="H130"/>
  <c r="Q129"/>
  <c r="M129"/>
  <c r="I129"/>
  <c r="R129"/>
  <c r="N129"/>
  <c r="J129"/>
  <c r="O129"/>
  <c r="K129"/>
  <c r="G128"/>
  <c r="P129"/>
  <c r="L129"/>
  <c r="H129"/>
  <c r="R425"/>
  <c r="I427"/>
  <c r="Q427"/>
  <c r="N427"/>
  <c r="I425"/>
  <c r="Q425"/>
  <c r="N425"/>
  <c r="M427"/>
  <c r="J427"/>
  <c r="R427"/>
  <c r="M425"/>
  <c r="J425"/>
  <c r="P424"/>
  <c r="L424"/>
  <c r="H424"/>
  <c r="O424"/>
  <c r="K424"/>
  <c r="G423"/>
  <c r="P426"/>
  <c r="L426"/>
  <c r="H426"/>
  <c r="O426"/>
  <c r="K426"/>
  <c r="G425"/>
  <c r="P422"/>
  <c r="L422"/>
  <c r="H422"/>
  <c r="O422"/>
  <c r="K422"/>
  <c r="G421"/>
  <c r="P423"/>
  <c r="L423"/>
  <c r="H423"/>
  <c r="O423"/>
  <c r="K423"/>
  <c r="G422"/>
  <c r="R424"/>
  <c r="N424"/>
  <c r="J424"/>
  <c r="Q424"/>
  <c r="M424"/>
  <c r="I424"/>
  <c r="R426"/>
  <c r="N426"/>
  <c r="J426"/>
  <c r="Q426"/>
  <c r="M426"/>
  <c r="I426"/>
  <c r="R422"/>
  <c r="N422"/>
  <c r="J422"/>
  <c r="Q422"/>
  <c r="M422"/>
  <c r="I422"/>
  <c r="R423"/>
  <c r="N423"/>
  <c r="J423"/>
  <c r="Q423"/>
  <c r="M423"/>
  <c r="I423"/>
  <c r="G426"/>
  <c r="O427"/>
  <c r="L427"/>
  <c r="G424"/>
  <c r="O425"/>
  <c r="L425"/>
  <c r="K427"/>
  <c r="H427"/>
  <c r="P427"/>
  <c r="K425"/>
  <c r="H425"/>
  <c r="P425"/>
  <c r="R437"/>
  <c r="R435"/>
  <c r="R432"/>
  <c r="N432"/>
  <c r="J432"/>
  <c r="Q432"/>
  <c r="M432"/>
  <c r="I432"/>
  <c r="P432"/>
  <c r="L432"/>
  <c r="H432"/>
  <c r="O432"/>
  <c r="K432"/>
  <c r="G431"/>
  <c r="R433"/>
  <c r="N433"/>
  <c r="J433"/>
  <c r="Q433"/>
  <c r="M433"/>
  <c r="I433"/>
  <c r="P433"/>
  <c r="L433"/>
  <c r="H433"/>
  <c r="O433"/>
  <c r="K433"/>
  <c r="G432"/>
  <c r="P428"/>
  <c r="L428"/>
  <c r="H428"/>
  <c r="O428"/>
  <c r="K428"/>
  <c r="G427"/>
  <c r="I437"/>
  <c r="Q437"/>
  <c r="N437"/>
  <c r="M435"/>
  <c r="J435"/>
  <c r="R428"/>
  <c r="N428"/>
  <c r="J428"/>
  <c r="Q428"/>
  <c r="M428"/>
  <c r="I428"/>
  <c r="M437"/>
  <c r="J437"/>
  <c r="I435"/>
  <c r="Q435"/>
  <c r="N435"/>
  <c r="P438"/>
  <c r="L438"/>
  <c r="H438"/>
  <c r="O438"/>
  <c r="K438"/>
  <c r="G437"/>
  <c r="P434"/>
  <c r="L434"/>
  <c r="H434"/>
  <c r="O434"/>
  <c r="K434"/>
  <c r="G433"/>
  <c r="P430"/>
  <c r="L430"/>
  <c r="H430"/>
  <c r="O430"/>
  <c r="K430"/>
  <c r="G429"/>
  <c r="P436"/>
  <c r="L436"/>
  <c r="H436"/>
  <c r="O436"/>
  <c r="K436"/>
  <c r="G435"/>
  <c r="P429"/>
  <c r="L429"/>
  <c r="H429"/>
  <c r="O429"/>
  <c r="K429"/>
  <c r="G428"/>
  <c r="P431"/>
  <c r="L431"/>
  <c r="H431"/>
  <c r="O431"/>
  <c r="K431"/>
  <c r="G430"/>
  <c r="R438"/>
  <c r="N438"/>
  <c r="J438"/>
  <c r="Q438"/>
  <c r="M438"/>
  <c r="I438"/>
  <c r="R434"/>
  <c r="N434"/>
  <c r="J434"/>
  <c r="Q434"/>
  <c r="M434"/>
  <c r="I434"/>
  <c r="R430"/>
  <c r="N430"/>
  <c r="J430"/>
  <c r="Q430"/>
  <c r="M430"/>
  <c r="I430"/>
  <c r="R436"/>
  <c r="N436"/>
  <c r="J436"/>
  <c r="Q436"/>
  <c r="M436"/>
  <c r="I436"/>
  <c r="R429"/>
  <c r="N429"/>
  <c r="J429"/>
  <c r="Q429"/>
  <c r="M429"/>
  <c r="I429"/>
  <c r="R431"/>
  <c r="N431"/>
  <c r="J431"/>
  <c r="Q431"/>
  <c r="M431"/>
  <c r="I431"/>
  <c r="G436"/>
  <c r="O437"/>
  <c r="L437"/>
  <c r="G434"/>
  <c r="O435"/>
  <c r="L435"/>
  <c r="K437"/>
  <c r="H437"/>
  <c r="P437"/>
  <c r="K435"/>
  <c r="H435"/>
  <c r="P435"/>
  <c r="R279"/>
  <c r="M279"/>
  <c r="J279"/>
  <c r="I279"/>
  <c r="Q279"/>
  <c r="N279"/>
  <c r="P280"/>
  <c r="L280"/>
  <c r="H280"/>
  <c r="O280"/>
  <c r="K280"/>
  <c r="G279"/>
  <c r="P278"/>
  <c r="O278"/>
  <c r="K278"/>
  <c r="G277"/>
  <c r="H278"/>
  <c r="J278"/>
  <c r="R280"/>
  <c r="N280"/>
  <c r="J280"/>
  <c r="Q280"/>
  <c r="M280"/>
  <c r="I280"/>
  <c r="R278"/>
  <c r="Q278"/>
  <c r="M278"/>
  <c r="I278"/>
  <c r="L278"/>
  <c r="N278"/>
  <c r="G278"/>
  <c r="O279"/>
  <c r="L279"/>
  <c r="K279"/>
  <c r="H279"/>
  <c r="P279"/>
  <c r="Q509"/>
  <c r="J508"/>
  <c r="R508"/>
  <c r="M508"/>
  <c r="J509"/>
  <c r="R509"/>
  <c r="M509"/>
  <c r="N508"/>
  <c r="I508"/>
  <c r="Q508"/>
  <c r="N509"/>
  <c r="I509"/>
  <c r="H508"/>
  <c r="P508"/>
  <c r="K508"/>
  <c r="H509"/>
  <c r="P509"/>
  <c r="K509"/>
  <c r="L508"/>
  <c r="G507"/>
  <c r="O508"/>
  <c r="L509"/>
  <c r="G508"/>
  <c r="O509"/>
  <c r="P289"/>
  <c r="L289"/>
  <c r="H289"/>
  <c r="O289"/>
  <c r="K289"/>
  <c r="G288"/>
  <c r="P291"/>
  <c r="L291"/>
  <c r="H291"/>
  <c r="O291"/>
  <c r="K291"/>
  <c r="G290"/>
  <c r="R289"/>
  <c r="N289"/>
  <c r="J289"/>
  <c r="Q289"/>
  <c r="M289"/>
  <c r="I289"/>
  <c r="R291"/>
  <c r="N291"/>
  <c r="J291"/>
  <c r="Q291"/>
  <c r="M291"/>
  <c r="I291"/>
  <c r="P290"/>
  <c r="L290"/>
  <c r="H290"/>
  <c r="O290"/>
  <c r="K290"/>
  <c r="G289"/>
  <c r="R290"/>
  <c r="N290"/>
  <c r="J290"/>
  <c r="Q290"/>
  <c r="M290"/>
  <c r="I290"/>
  <c r="Q246"/>
  <c r="M246"/>
  <c r="I246"/>
  <c r="R246"/>
  <c r="N246"/>
  <c r="J246"/>
  <c r="Q247"/>
  <c r="O246"/>
  <c r="K246"/>
  <c r="G245"/>
  <c r="P246"/>
  <c r="L246"/>
  <c r="H246"/>
  <c r="Q245"/>
  <c r="M245"/>
  <c r="I245"/>
  <c r="R245"/>
  <c r="N245"/>
  <c r="J245"/>
  <c r="O245"/>
  <c r="K245"/>
  <c r="G244"/>
  <c r="P245"/>
  <c r="L245"/>
  <c r="H245"/>
  <c r="O244"/>
  <c r="K244"/>
  <c r="G243"/>
  <c r="P244"/>
  <c r="L244"/>
  <c r="H244"/>
  <c r="N247"/>
  <c r="I247"/>
  <c r="Q244"/>
  <c r="M244"/>
  <c r="I244"/>
  <c r="R244"/>
  <c r="N244"/>
  <c r="J244"/>
  <c r="J247"/>
  <c r="R247"/>
  <c r="M247"/>
  <c r="O243"/>
  <c r="K243"/>
  <c r="G242"/>
  <c r="P243"/>
  <c r="L243"/>
  <c r="H243"/>
  <c r="Q243"/>
  <c r="M243"/>
  <c r="I243"/>
  <c r="R243"/>
  <c r="N243"/>
  <c r="J243"/>
  <c r="H247"/>
  <c r="P247"/>
  <c r="K247"/>
  <c r="L247"/>
  <c r="G246"/>
  <c r="O247"/>
  <c r="R399"/>
  <c r="I399"/>
  <c r="Q399"/>
  <c r="N399"/>
  <c r="M399"/>
  <c r="J399"/>
  <c r="P400"/>
  <c r="L400"/>
  <c r="H400"/>
  <c r="O400"/>
  <c r="K400"/>
  <c r="G399"/>
  <c r="R400"/>
  <c r="N400"/>
  <c r="J400"/>
  <c r="Q400"/>
  <c r="M400"/>
  <c r="I400"/>
  <c r="G398"/>
  <c r="O399"/>
  <c r="L399"/>
  <c r="K399"/>
  <c r="H399"/>
  <c r="P399"/>
  <c r="R391"/>
  <c r="M391"/>
  <c r="J391"/>
  <c r="I391"/>
  <c r="Q391"/>
  <c r="P392"/>
  <c r="L392"/>
  <c r="H392"/>
  <c r="O392"/>
  <c r="K392"/>
  <c r="G391"/>
  <c r="N391"/>
  <c r="R392"/>
  <c r="N392"/>
  <c r="J392"/>
  <c r="Q392"/>
  <c r="M392"/>
  <c r="I392"/>
  <c r="G390"/>
  <c r="O391"/>
  <c r="L391"/>
  <c r="K391"/>
  <c r="H391"/>
  <c r="P391"/>
  <c r="R319"/>
  <c r="P321"/>
  <c r="L321"/>
  <c r="H321"/>
  <c r="O321"/>
  <c r="K321"/>
  <c r="G320"/>
  <c r="P317"/>
  <c r="L317"/>
  <c r="H317"/>
  <c r="O317"/>
  <c r="K317"/>
  <c r="G316"/>
  <c r="R321"/>
  <c r="N321"/>
  <c r="J321"/>
  <c r="Q321"/>
  <c r="M321"/>
  <c r="I321"/>
  <c r="R317"/>
  <c r="N317"/>
  <c r="J317"/>
  <c r="Q317"/>
  <c r="M317"/>
  <c r="I317"/>
  <c r="I319"/>
  <c r="Q319"/>
  <c r="N319"/>
  <c r="P322"/>
  <c r="L322"/>
  <c r="H322"/>
  <c r="O322"/>
  <c r="K322"/>
  <c r="G321"/>
  <c r="P320"/>
  <c r="L320"/>
  <c r="H320"/>
  <c r="O320"/>
  <c r="K320"/>
  <c r="G319"/>
  <c r="P318"/>
  <c r="L318"/>
  <c r="H318"/>
  <c r="O318"/>
  <c r="K318"/>
  <c r="G317"/>
  <c r="M319"/>
  <c r="J319"/>
  <c r="R322"/>
  <c r="N322"/>
  <c r="J322"/>
  <c r="Q322"/>
  <c r="M322"/>
  <c r="I322"/>
  <c r="R320"/>
  <c r="N320"/>
  <c r="J320"/>
  <c r="Q320"/>
  <c r="M320"/>
  <c r="I320"/>
  <c r="R318"/>
  <c r="N318"/>
  <c r="J318"/>
  <c r="Q318"/>
  <c r="M318"/>
  <c r="I318"/>
  <c r="O319"/>
  <c r="K319"/>
  <c r="H319"/>
  <c r="P319"/>
  <c r="G318"/>
  <c r="L319"/>
  <c r="Q124"/>
  <c r="M124"/>
  <c r="I124"/>
  <c r="R124"/>
  <c r="N124"/>
  <c r="J124"/>
  <c r="O124"/>
  <c r="K124"/>
  <c r="G123"/>
  <c r="P124"/>
  <c r="L124"/>
  <c r="H124"/>
  <c r="Q128"/>
  <c r="M128"/>
  <c r="I128"/>
  <c r="R128"/>
  <c r="N128"/>
  <c r="J128"/>
  <c r="O128"/>
  <c r="K128"/>
  <c r="G127"/>
  <c r="P128"/>
  <c r="L128"/>
  <c r="H128"/>
  <c r="Q126"/>
  <c r="M126"/>
  <c r="I126"/>
  <c r="R126"/>
  <c r="N126"/>
  <c r="J126"/>
  <c r="O126"/>
  <c r="K126"/>
  <c r="G125"/>
  <c r="P126"/>
  <c r="L126"/>
  <c r="H126"/>
  <c r="J127"/>
  <c r="R127"/>
  <c r="M127"/>
  <c r="N127"/>
  <c r="I127"/>
  <c r="Q127"/>
  <c r="Q125"/>
  <c r="M125"/>
  <c r="I125"/>
  <c r="R125"/>
  <c r="N125"/>
  <c r="J125"/>
  <c r="P127"/>
  <c r="O125"/>
  <c r="K125"/>
  <c r="G124"/>
  <c r="P125"/>
  <c r="L125"/>
  <c r="H125"/>
  <c r="L127"/>
  <c r="G126"/>
  <c r="O127"/>
  <c r="H127"/>
  <c r="K127"/>
  <c r="R367"/>
  <c r="P369"/>
  <c r="L369"/>
  <c r="H369"/>
  <c r="O369"/>
  <c r="K369"/>
  <c r="G368"/>
  <c r="R369"/>
  <c r="N369"/>
  <c r="J369"/>
  <c r="Q369"/>
  <c r="M369"/>
  <c r="I369"/>
  <c r="I367"/>
  <c r="Q367"/>
  <c r="N367"/>
  <c r="P368"/>
  <c r="L368"/>
  <c r="H368"/>
  <c r="O368"/>
  <c r="K368"/>
  <c r="G367"/>
  <c r="P366"/>
  <c r="L366"/>
  <c r="H366"/>
  <c r="O366"/>
  <c r="K366"/>
  <c r="G365"/>
  <c r="M367"/>
  <c r="J367"/>
  <c r="R368"/>
  <c r="N368"/>
  <c r="J368"/>
  <c r="Q368"/>
  <c r="M368"/>
  <c r="I368"/>
  <c r="R366"/>
  <c r="N366"/>
  <c r="J366"/>
  <c r="Q366"/>
  <c r="M366"/>
  <c r="I366"/>
  <c r="G366"/>
  <c r="O367"/>
  <c r="L367"/>
  <c r="K367"/>
  <c r="H367"/>
  <c r="P367"/>
  <c r="R303"/>
  <c r="M303"/>
  <c r="J303"/>
  <c r="I303"/>
  <c r="Q303"/>
  <c r="N303"/>
  <c r="P302"/>
  <c r="L302"/>
  <c r="H302"/>
  <c r="O302"/>
  <c r="K302"/>
  <c r="G301"/>
  <c r="R302"/>
  <c r="N302"/>
  <c r="J302"/>
  <c r="Q302"/>
  <c r="M302"/>
  <c r="I302"/>
  <c r="G302"/>
  <c r="O303"/>
  <c r="L303"/>
  <c r="K303"/>
  <c r="H303"/>
  <c r="P303"/>
  <c r="Q167"/>
  <c r="Q166"/>
  <c r="M166"/>
  <c r="I166"/>
  <c r="R166"/>
  <c r="N166"/>
  <c r="J166"/>
  <c r="O166"/>
  <c r="K166"/>
  <c r="G165"/>
  <c r="P166"/>
  <c r="L166"/>
  <c r="H166"/>
  <c r="J167"/>
  <c r="R167"/>
  <c r="M167"/>
  <c r="N167"/>
  <c r="I167"/>
  <c r="O165"/>
  <c r="K165"/>
  <c r="G164"/>
  <c r="P165"/>
  <c r="L165"/>
  <c r="H165"/>
  <c r="Q165"/>
  <c r="M165"/>
  <c r="I165"/>
  <c r="R165"/>
  <c r="N165"/>
  <c r="J165"/>
  <c r="H167"/>
  <c r="P167"/>
  <c r="K167"/>
  <c r="L167"/>
  <c r="G166"/>
  <c r="O167"/>
  <c r="P388"/>
  <c r="L388"/>
  <c r="H388"/>
  <c r="O388"/>
  <c r="K388"/>
  <c r="G387"/>
  <c r="R388"/>
  <c r="N388"/>
  <c r="J388"/>
  <c r="Q388"/>
  <c r="M388"/>
  <c r="I388"/>
  <c r="O163"/>
  <c r="K163"/>
  <c r="G162"/>
  <c r="P163"/>
  <c r="L163"/>
  <c r="H163"/>
  <c r="Q163"/>
  <c r="M163"/>
  <c r="I163"/>
  <c r="R163"/>
  <c r="N163"/>
  <c r="J163"/>
  <c r="Q164"/>
  <c r="M164"/>
  <c r="I164"/>
  <c r="R164"/>
  <c r="N164"/>
  <c r="J164"/>
  <c r="O164"/>
  <c r="K164"/>
  <c r="G163"/>
  <c r="P164"/>
  <c r="L164"/>
  <c r="H164"/>
  <c r="Q122"/>
  <c r="M122"/>
  <c r="I122"/>
  <c r="R122"/>
  <c r="N122"/>
  <c r="J122"/>
  <c r="O122"/>
  <c r="K122"/>
  <c r="G121"/>
  <c r="P122"/>
  <c r="L122"/>
  <c r="H122"/>
  <c r="P397"/>
  <c r="L397"/>
  <c r="H397"/>
  <c r="O397"/>
  <c r="K397"/>
  <c r="G396"/>
  <c r="P393"/>
  <c r="L393"/>
  <c r="H393"/>
  <c r="O393"/>
  <c r="K393"/>
  <c r="G392"/>
  <c r="R397"/>
  <c r="N397"/>
  <c r="J397"/>
  <c r="Q397"/>
  <c r="M397"/>
  <c r="I397"/>
  <c r="R393"/>
  <c r="N393"/>
  <c r="J393"/>
  <c r="Q393"/>
  <c r="M393"/>
  <c r="I393"/>
  <c r="P396"/>
  <c r="L396"/>
  <c r="H396"/>
  <c r="O396"/>
  <c r="K396"/>
  <c r="G395"/>
  <c r="P394"/>
  <c r="L394"/>
  <c r="H394"/>
  <c r="O394"/>
  <c r="K394"/>
  <c r="G393"/>
  <c r="R396"/>
  <c r="N396"/>
  <c r="J396"/>
  <c r="Q396"/>
  <c r="M396"/>
  <c r="I396"/>
  <c r="R394"/>
  <c r="N394"/>
  <c r="J394"/>
  <c r="Q394"/>
  <c r="M394"/>
  <c r="I394"/>
  <c r="R395"/>
  <c r="N395"/>
  <c r="J395"/>
  <c r="Q395"/>
  <c r="M395"/>
  <c r="I395"/>
  <c r="P395"/>
  <c r="L395"/>
  <c r="H395"/>
  <c r="O395"/>
  <c r="K395"/>
  <c r="G394"/>
  <c r="P390"/>
  <c r="L390"/>
  <c r="H390"/>
  <c r="O390"/>
  <c r="K390"/>
  <c r="G389"/>
  <c r="R390"/>
  <c r="N390"/>
  <c r="J390"/>
  <c r="Q390"/>
  <c r="M390"/>
  <c r="I390"/>
  <c r="O120"/>
  <c r="K120"/>
  <c r="G119"/>
  <c r="P120"/>
  <c r="L120"/>
  <c r="H120"/>
  <c r="Q120"/>
  <c r="M120"/>
  <c r="I120"/>
  <c r="R120"/>
  <c r="N120"/>
  <c r="J120"/>
  <c r="Q121"/>
  <c r="M121"/>
  <c r="I121"/>
  <c r="R121"/>
  <c r="N121"/>
  <c r="J121"/>
  <c r="O121"/>
  <c r="K121"/>
  <c r="G120"/>
  <c r="P121"/>
  <c r="L121"/>
  <c r="H121"/>
  <c r="P389"/>
  <c r="L389"/>
  <c r="H389"/>
  <c r="O389"/>
  <c r="K389"/>
  <c r="G388"/>
  <c r="R389"/>
  <c r="N389"/>
  <c r="J389"/>
  <c r="Q389"/>
  <c r="M389"/>
  <c r="I389"/>
  <c r="P385"/>
  <c r="L385"/>
  <c r="H385"/>
  <c r="O385"/>
  <c r="K385"/>
  <c r="G384"/>
  <c r="P387"/>
  <c r="L387"/>
  <c r="H387"/>
  <c r="O387"/>
  <c r="K387"/>
  <c r="G386"/>
  <c r="R385"/>
  <c r="N385"/>
  <c r="J385"/>
  <c r="Q385"/>
  <c r="M385"/>
  <c r="I385"/>
  <c r="R387"/>
  <c r="N387"/>
  <c r="J387"/>
  <c r="Q387"/>
  <c r="M387"/>
  <c r="I387"/>
  <c r="P386"/>
  <c r="L386"/>
  <c r="H386"/>
  <c r="O386"/>
  <c r="K386"/>
  <c r="G385"/>
  <c r="P384"/>
  <c r="L384"/>
  <c r="H384"/>
  <c r="O384"/>
  <c r="K384"/>
  <c r="G383"/>
  <c r="R386"/>
  <c r="N386"/>
  <c r="J386"/>
  <c r="Q386"/>
  <c r="M386"/>
  <c r="I386"/>
  <c r="R384"/>
  <c r="N384"/>
  <c r="J384"/>
  <c r="Q384"/>
  <c r="M384"/>
  <c r="I384"/>
  <c r="P357"/>
  <c r="L357"/>
  <c r="H357"/>
  <c r="O357"/>
  <c r="K357"/>
  <c r="G356"/>
  <c r="R357"/>
  <c r="N357"/>
  <c r="J357"/>
  <c r="Q357"/>
  <c r="M357"/>
  <c r="I357"/>
  <c r="P358"/>
  <c r="L358"/>
  <c r="H358"/>
  <c r="O358"/>
  <c r="K358"/>
  <c r="G357"/>
  <c r="P356"/>
  <c r="L356"/>
  <c r="H356"/>
  <c r="O356"/>
  <c r="K356"/>
  <c r="G355"/>
  <c r="R358"/>
  <c r="N358"/>
  <c r="J358"/>
  <c r="Q358"/>
  <c r="M358"/>
  <c r="I358"/>
  <c r="R356"/>
  <c r="N356"/>
  <c r="J356"/>
  <c r="Q356"/>
  <c r="M356"/>
  <c r="I356"/>
  <c r="P316"/>
  <c r="L316"/>
  <c r="H316"/>
  <c r="O316"/>
  <c r="K316"/>
  <c r="G315"/>
  <c r="P314"/>
  <c r="L314"/>
  <c r="H314"/>
  <c r="O314"/>
  <c r="K314"/>
  <c r="G313"/>
  <c r="R316"/>
  <c r="N316"/>
  <c r="J316"/>
  <c r="Q316"/>
  <c r="M316"/>
  <c r="I316"/>
  <c r="R314"/>
  <c r="N314"/>
  <c r="J314"/>
  <c r="Q314"/>
  <c r="M314"/>
  <c r="I314"/>
  <c r="R315"/>
  <c r="N315"/>
  <c r="J315"/>
  <c r="Q315"/>
  <c r="M315"/>
  <c r="I315"/>
  <c r="P315"/>
  <c r="L315"/>
  <c r="H315"/>
  <c r="O315"/>
  <c r="K315"/>
  <c r="G314"/>
  <c r="Q271"/>
  <c r="J271"/>
  <c r="R271"/>
  <c r="M271"/>
  <c r="O272"/>
  <c r="K272"/>
  <c r="G271"/>
  <c r="P272"/>
  <c r="L272"/>
  <c r="H272"/>
  <c r="O270"/>
  <c r="K270"/>
  <c r="G269"/>
  <c r="P270"/>
  <c r="L270"/>
  <c r="H270"/>
  <c r="N271"/>
  <c r="I271"/>
  <c r="Q272"/>
  <c r="M272"/>
  <c r="I272"/>
  <c r="R272"/>
  <c r="N272"/>
  <c r="J272"/>
  <c r="Q270"/>
  <c r="M270"/>
  <c r="I270"/>
  <c r="R270"/>
  <c r="N270"/>
  <c r="J270"/>
  <c r="K271"/>
  <c r="L271"/>
  <c r="G270"/>
  <c r="O271"/>
  <c r="H271"/>
  <c r="P271"/>
  <c r="P492"/>
  <c r="L492"/>
  <c r="H492"/>
  <c r="M492"/>
  <c r="O492"/>
  <c r="G491"/>
  <c r="I491"/>
  <c r="J491"/>
  <c r="R491"/>
  <c r="R492"/>
  <c r="N492"/>
  <c r="J492"/>
  <c r="Q492"/>
  <c r="I492"/>
  <c r="K492"/>
  <c r="K491"/>
  <c r="Q491"/>
  <c r="N491"/>
  <c r="P493"/>
  <c r="L493"/>
  <c r="H493"/>
  <c r="M493"/>
  <c r="O493"/>
  <c r="G492"/>
  <c r="R493"/>
  <c r="N493"/>
  <c r="J493"/>
  <c r="Q493"/>
  <c r="I493"/>
  <c r="K493"/>
  <c r="G490"/>
  <c r="M491"/>
  <c r="L491"/>
  <c r="O491"/>
  <c r="H491"/>
  <c r="P491"/>
  <c r="Q123"/>
  <c r="M123"/>
  <c r="I123"/>
  <c r="R123"/>
  <c r="N123"/>
  <c r="J123"/>
  <c r="O123"/>
  <c r="K123"/>
  <c r="G122"/>
  <c r="P123"/>
  <c r="L123"/>
  <c r="H123"/>
  <c r="R489"/>
  <c r="I489"/>
  <c r="J489"/>
  <c r="K489"/>
  <c r="Q489"/>
  <c r="N489"/>
  <c r="P488"/>
  <c r="L488"/>
  <c r="H488"/>
  <c r="M488"/>
  <c r="O488"/>
  <c r="G487"/>
  <c r="R488"/>
  <c r="N488"/>
  <c r="J488"/>
  <c r="Q488"/>
  <c r="I488"/>
  <c r="K488"/>
  <c r="G488"/>
  <c r="M489"/>
  <c r="L489"/>
  <c r="O489"/>
  <c r="H489"/>
  <c r="P489"/>
  <c r="R464"/>
  <c r="N464"/>
  <c r="J464"/>
  <c r="Q464"/>
  <c r="M464"/>
  <c r="I464"/>
  <c r="P464"/>
  <c r="L464"/>
  <c r="H464"/>
  <c r="O464"/>
  <c r="K464"/>
  <c r="G463"/>
  <c r="R465"/>
  <c r="N465"/>
  <c r="J465"/>
  <c r="Q465"/>
  <c r="M465"/>
  <c r="I465"/>
  <c r="P465"/>
  <c r="L465"/>
  <c r="H465"/>
  <c r="O465"/>
  <c r="K465"/>
  <c r="G464"/>
  <c r="P462"/>
  <c r="L462"/>
  <c r="H462"/>
  <c r="O462"/>
  <c r="K462"/>
  <c r="G461"/>
  <c r="P461"/>
  <c r="L461"/>
  <c r="H461"/>
  <c r="O461"/>
  <c r="K461"/>
  <c r="G460"/>
  <c r="P463"/>
  <c r="L463"/>
  <c r="H463"/>
  <c r="O463"/>
  <c r="K463"/>
  <c r="G462"/>
  <c r="R462"/>
  <c r="N462"/>
  <c r="J462"/>
  <c r="Q462"/>
  <c r="M462"/>
  <c r="I462"/>
  <c r="R461"/>
  <c r="N461"/>
  <c r="J461"/>
  <c r="Q461"/>
  <c r="M461"/>
  <c r="I461"/>
  <c r="R463"/>
  <c r="N463"/>
  <c r="J463"/>
  <c r="Q463"/>
  <c r="M463"/>
  <c r="I463"/>
  <c r="R467"/>
  <c r="M467"/>
  <c r="J467"/>
  <c r="I467"/>
  <c r="Q467"/>
  <c r="N467"/>
  <c r="G466"/>
  <c r="S466" s="1"/>
  <c r="O467"/>
  <c r="L467"/>
  <c r="K467"/>
  <c r="H467"/>
  <c r="P467"/>
  <c r="P300"/>
  <c r="L300"/>
  <c r="H300"/>
  <c r="O300"/>
  <c r="K300"/>
  <c r="G299"/>
  <c r="R300"/>
  <c r="N300"/>
  <c r="J300"/>
  <c r="Q300"/>
  <c r="M300"/>
  <c r="I300"/>
  <c r="R481"/>
  <c r="R480"/>
  <c r="N480"/>
  <c r="J480"/>
  <c r="Q480"/>
  <c r="M480"/>
  <c r="I480"/>
  <c r="R484"/>
  <c r="N484"/>
  <c r="J484"/>
  <c r="Q484"/>
  <c r="M484"/>
  <c r="I484"/>
  <c r="R477"/>
  <c r="P480"/>
  <c r="L480"/>
  <c r="H480"/>
  <c r="O480"/>
  <c r="K480"/>
  <c r="G479"/>
  <c r="P484"/>
  <c r="L484"/>
  <c r="H484"/>
  <c r="O484"/>
  <c r="K484"/>
  <c r="G483"/>
  <c r="R473"/>
  <c r="N473"/>
  <c r="J473"/>
  <c r="Q473"/>
  <c r="M473"/>
  <c r="I473"/>
  <c r="P473"/>
  <c r="L473"/>
  <c r="H473"/>
  <c r="O473"/>
  <c r="K473"/>
  <c r="P479"/>
  <c r="L479"/>
  <c r="H479"/>
  <c r="O479"/>
  <c r="K479"/>
  <c r="G478"/>
  <c r="I476"/>
  <c r="Q476"/>
  <c r="N476"/>
  <c r="I481"/>
  <c r="Q481"/>
  <c r="N481"/>
  <c r="M477"/>
  <c r="J477"/>
  <c r="R479"/>
  <c r="N479"/>
  <c r="J479"/>
  <c r="Q479"/>
  <c r="M479"/>
  <c r="I479"/>
  <c r="M476"/>
  <c r="J476"/>
  <c r="R476"/>
  <c r="M481"/>
  <c r="J481"/>
  <c r="I477"/>
  <c r="Q477"/>
  <c r="N477"/>
  <c r="P482"/>
  <c r="L482"/>
  <c r="H482"/>
  <c r="O482"/>
  <c r="K482"/>
  <c r="G481"/>
  <c r="P478"/>
  <c r="L478"/>
  <c r="H478"/>
  <c r="O478"/>
  <c r="K478"/>
  <c r="G477"/>
  <c r="P474"/>
  <c r="L474"/>
  <c r="H474"/>
  <c r="O474"/>
  <c r="K474"/>
  <c r="G473"/>
  <c r="P485"/>
  <c r="L485"/>
  <c r="M485"/>
  <c r="H485"/>
  <c r="K485"/>
  <c r="G484"/>
  <c r="P483"/>
  <c r="L483"/>
  <c r="H483"/>
  <c r="O483"/>
  <c r="K483"/>
  <c r="G482"/>
  <c r="P475"/>
  <c r="L475"/>
  <c r="H475"/>
  <c r="O475"/>
  <c r="K475"/>
  <c r="G474"/>
  <c r="R482"/>
  <c r="N482"/>
  <c r="J482"/>
  <c r="Q482"/>
  <c r="M482"/>
  <c r="I482"/>
  <c r="R478"/>
  <c r="N478"/>
  <c r="J478"/>
  <c r="Q478"/>
  <c r="M478"/>
  <c r="I478"/>
  <c r="R474"/>
  <c r="N474"/>
  <c r="J474"/>
  <c r="Q474"/>
  <c r="M474"/>
  <c r="I474"/>
  <c r="R485"/>
  <c r="N485"/>
  <c r="Q485"/>
  <c r="J485"/>
  <c r="O485"/>
  <c r="I485"/>
  <c r="R483"/>
  <c r="N483"/>
  <c r="J483"/>
  <c r="Q483"/>
  <c r="M483"/>
  <c r="I483"/>
  <c r="R475"/>
  <c r="N475"/>
  <c r="J475"/>
  <c r="Q475"/>
  <c r="M475"/>
  <c r="I475"/>
  <c r="G475"/>
  <c r="O476"/>
  <c r="L476"/>
  <c r="G480"/>
  <c r="O481"/>
  <c r="L481"/>
  <c r="G476"/>
  <c r="O477"/>
  <c r="L477"/>
  <c r="K476"/>
  <c r="H476"/>
  <c r="P476"/>
  <c r="K481"/>
  <c r="H481"/>
  <c r="P481"/>
  <c r="K477"/>
  <c r="H477"/>
  <c r="P477"/>
  <c r="Q178"/>
  <c r="M178"/>
  <c r="I178"/>
  <c r="R178"/>
  <c r="N178"/>
  <c r="J178"/>
  <c r="O178"/>
  <c r="G177"/>
  <c r="L178"/>
  <c r="K178"/>
  <c r="P178"/>
  <c r="H178"/>
  <c r="O179"/>
  <c r="K179"/>
  <c r="G178"/>
  <c r="P179"/>
  <c r="L179"/>
  <c r="H179"/>
  <c r="Q179"/>
  <c r="M179"/>
  <c r="I179"/>
  <c r="R179"/>
  <c r="N179"/>
  <c r="J179"/>
  <c r="O181"/>
  <c r="K181"/>
  <c r="G180"/>
  <c r="P181"/>
  <c r="L181"/>
  <c r="H181"/>
  <c r="Q181"/>
  <c r="M181"/>
  <c r="I181"/>
  <c r="R181"/>
  <c r="N181"/>
  <c r="J181"/>
  <c r="Q180"/>
  <c r="M180"/>
  <c r="I180"/>
  <c r="R180"/>
  <c r="N180"/>
  <c r="J180"/>
  <c r="O180"/>
  <c r="K180"/>
  <c r="G179"/>
  <c r="P180"/>
  <c r="L180"/>
  <c r="H180"/>
  <c r="Q512"/>
  <c r="M512"/>
  <c r="I512"/>
  <c r="R512"/>
  <c r="N512"/>
  <c r="J512"/>
  <c r="O512"/>
  <c r="K512"/>
  <c r="G511"/>
  <c r="P512"/>
  <c r="L512"/>
  <c r="H512"/>
  <c r="Q250"/>
  <c r="M250"/>
  <c r="I250"/>
  <c r="R250"/>
  <c r="N250"/>
  <c r="J250"/>
  <c r="O250"/>
  <c r="K250"/>
  <c r="G249"/>
  <c r="P250"/>
  <c r="L250"/>
  <c r="H250"/>
  <c r="Q249"/>
  <c r="M249"/>
  <c r="I249"/>
  <c r="R249"/>
  <c r="N249"/>
  <c r="J249"/>
  <c r="O249"/>
  <c r="K249"/>
  <c r="G248"/>
  <c r="P249"/>
  <c r="L249"/>
  <c r="H249"/>
  <c r="O248"/>
  <c r="K248"/>
  <c r="G247"/>
  <c r="P248"/>
  <c r="L248"/>
  <c r="H248"/>
  <c r="Q248"/>
  <c r="M248"/>
  <c r="I248"/>
  <c r="R248"/>
  <c r="N248"/>
  <c r="J248"/>
  <c r="P305"/>
  <c r="L305"/>
  <c r="H305"/>
  <c r="O305"/>
  <c r="K305"/>
  <c r="G304"/>
  <c r="R305"/>
  <c r="N305"/>
  <c r="J305"/>
  <c r="Q305"/>
  <c r="M305"/>
  <c r="I305"/>
  <c r="P304"/>
  <c r="L304"/>
  <c r="H304"/>
  <c r="O304"/>
  <c r="K304"/>
  <c r="G303"/>
  <c r="R304"/>
  <c r="N304"/>
  <c r="J304"/>
  <c r="Q304"/>
  <c r="M304"/>
  <c r="I304"/>
  <c r="R383"/>
  <c r="P381"/>
  <c r="L381"/>
  <c r="H381"/>
  <c r="O381"/>
  <c r="K381"/>
  <c r="G380"/>
  <c r="I383"/>
  <c r="Q383"/>
  <c r="R381"/>
  <c r="N381"/>
  <c r="J381"/>
  <c r="Q381"/>
  <c r="M381"/>
  <c r="I381"/>
  <c r="M383"/>
  <c r="N383"/>
  <c r="P382"/>
  <c r="L382"/>
  <c r="H382"/>
  <c r="O382"/>
  <c r="K382"/>
  <c r="G381"/>
  <c r="P380"/>
  <c r="L380"/>
  <c r="H380"/>
  <c r="O380"/>
  <c r="K380"/>
  <c r="G379"/>
  <c r="J383"/>
  <c r="R382"/>
  <c r="N382"/>
  <c r="J382"/>
  <c r="Q382"/>
  <c r="M382"/>
  <c r="I382"/>
  <c r="R380"/>
  <c r="N380"/>
  <c r="J380"/>
  <c r="Q380"/>
  <c r="M380"/>
  <c r="I380"/>
  <c r="R379"/>
  <c r="N379"/>
  <c r="J379"/>
  <c r="Q379"/>
  <c r="M379"/>
  <c r="I379"/>
  <c r="G382"/>
  <c r="O383"/>
  <c r="L383"/>
  <c r="P379"/>
  <c r="L379"/>
  <c r="H379"/>
  <c r="O379"/>
  <c r="K379"/>
  <c r="G378"/>
  <c r="K383"/>
  <c r="H383"/>
  <c r="P383"/>
  <c r="R287"/>
  <c r="P285"/>
  <c r="L285"/>
  <c r="H285"/>
  <c r="O285"/>
  <c r="K285"/>
  <c r="G284"/>
  <c r="P281"/>
  <c r="L281"/>
  <c r="H281"/>
  <c r="O281"/>
  <c r="K281"/>
  <c r="G280"/>
  <c r="R285"/>
  <c r="N285"/>
  <c r="J285"/>
  <c r="Q285"/>
  <c r="M285"/>
  <c r="I285"/>
  <c r="R281"/>
  <c r="N281"/>
  <c r="J281"/>
  <c r="Q281"/>
  <c r="M281"/>
  <c r="I281"/>
  <c r="M287"/>
  <c r="J287"/>
  <c r="P288"/>
  <c r="L288"/>
  <c r="H288"/>
  <c r="O288"/>
  <c r="K288"/>
  <c r="G287"/>
  <c r="P286"/>
  <c r="L286"/>
  <c r="H286"/>
  <c r="O286"/>
  <c r="K286"/>
  <c r="G285"/>
  <c r="P284"/>
  <c r="L284"/>
  <c r="H284"/>
  <c r="O284"/>
  <c r="K284"/>
  <c r="G283"/>
  <c r="P282"/>
  <c r="L282"/>
  <c r="H282"/>
  <c r="O282"/>
  <c r="K282"/>
  <c r="G281"/>
  <c r="I287"/>
  <c r="Q287"/>
  <c r="N287"/>
  <c r="R288"/>
  <c r="N288"/>
  <c r="J288"/>
  <c r="Q288"/>
  <c r="M288"/>
  <c r="I288"/>
  <c r="R286"/>
  <c r="N286"/>
  <c r="J286"/>
  <c r="Q286"/>
  <c r="M286"/>
  <c r="I286"/>
  <c r="R284"/>
  <c r="N284"/>
  <c r="J284"/>
  <c r="Q284"/>
  <c r="M284"/>
  <c r="I284"/>
  <c r="R282"/>
  <c r="N282"/>
  <c r="J282"/>
  <c r="Q282"/>
  <c r="M282"/>
  <c r="I282"/>
  <c r="R283"/>
  <c r="N283"/>
  <c r="J283"/>
  <c r="Q283"/>
  <c r="M283"/>
  <c r="I283"/>
  <c r="G286"/>
  <c r="L287"/>
  <c r="P283"/>
  <c r="L283"/>
  <c r="H283"/>
  <c r="O283"/>
  <c r="K283"/>
  <c r="G282"/>
  <c r="K287"/>
  <c r="H287"/>
  <c r="P287"/>
  <c r="O287"/>
  <c r="Q238"/>
  <c r="M238"/>
  <c r="I238"/>
  <c r="R238"/>
  <c r="N238"/>
  <c r="J238"/>
  <c r="Q234"/>
  <c r="M234"/>
  <c r="I234"/>
  <c r="R234"/>
  <c r="N234"/>
  <c r="J234"/>
  <c r="O238"/>
  <c r="K238"/>
  <c r="G237"/>
  <c r="P238"/>
  <c r="L238"/>
  <c r="H238"/>
  <c r="O234"/>
  <c r="K234"/>
  <c r="G233"/>
  <c r="P234"/>
  <c r="L234"/>
  <c r="H234"/>
  <c r="Q237"/>
  <c r="M237"/>
  <c r="I237"/>
  <c r="R237"/>
  <c r="N237"/>
  <c r="J237"/>
  <c r="Q235"/>
  <c r="M235"/>
  <c r="I235"/>
  <c r="R235"/>
  <c r="N235"/>
  <c r="J235"/>
  <c r="Q233"/>
  <c r="M233"/>
  <c r="I233"/>
  <c r="R233"/>
  <c r="N233"/>
  <c r="J233"/>
  <c r="O237"/>
  <c r="K237"/>
  <c r="G236"/>
  <c r="P237"/>
  <c r="L237"/>
  <c r="H237"/>
  <c r="O235"/>
  <c r="K235"/>
  <c r="G234"/>
  <c r="P235"/>
  <c r="L235"/>
  <c r="H235"/>
  <c r="O233"/>
  <c r="K233"/>
  <c r="P233"/>
  <c r="H233"/>
  <c r="O236"/>
  <c r="K236"/>
  <c r="G235"/>
  <c r="P236"/>
  <c r="L236"/>
  <c r="H236"/>
  <c r="J239"/>
  <c r="R239"/>
  <c r="M239"/>
  <c r="G232"/>
  <c r="L233"/>
  <c r="Q236"/>
  <c r="M236"/>
  <c r="I236"/>
  <c r="R236"/>
  <c r="N236"/>
  <c r="J236"/>
  <c r="N239"/>
  <c r="I239"/>
  <c r="Q239"/>
  <c r="O232"/>
  <c r="K232"/>
  <c r="G231"/>
  <c r="P232"/>
  <c r="L232"/>
  <c r="H232"/>
  <c r="Q232"/>
  <c r="M232"/>
  <c r="I232"/>
  <c r="R232"/>
  <c r="N232"/>
  <c r="J232"/>
  <c r="H239"/>
  <c r="P239"/>
  <c r="K239"/>
  <c r="L239"/>
  <c r="G238"/>
  <c r="O239"/>
  <c r="Q263"/>
  <c r="Q269"/>
  <c r="M269"/>
  <c r="I269"/>
  <c r="R269"/>
  <c r="N269"/>
  <c r="J269"/>
  <c r="Q265"/>
  <c r="M265"/>
  <c r="I265"/>
  <c r="R265"/>
  <c r="N265"/>
  <c r="J265"/>
  <c r="Q267"/>
  <c r="M267"/>
  <c r="I267"/>
  <c r="R267"/>
  <c r="N267"/>
  <c r="J267"/>
  <c r="Q259"/>
  <c r="M259"/>
  <c r="I259"/>
  <c r="R259"/>
  <c r="N259"/>
  <c r="J259"/>
  <c r="Q261"/>
  <c r="M261"/>
  <c r="I261"/>
  <c r="R261"/>
  <c r="N261"/>
  <c r="J261"/>
  <c r="O269"/>
  <c r="K269"/>
  <c r="G268"/>
  <c r="P269"/>
  <c r="L269"/>
  <c r="H269"/>
  <c r="O265"/>
  <c r="K265"/>
  <c r="G264"/>
  <c r="P265"/>
  <c r="L265"/>
  <c r="H265"/>
  <c r="O267"/>
  <c r="K267"/>
  <c r="G266"/>
  <c r="P267"/>
  <c r="L267"/>
  <c r="H267"/>
  <c r="O259"/>
  <c r="K259"/>
  <c r="G258"/>
  <c r="P259"/>
  <c r="L259"/>
  <c r="H259"/>
  <c r="O261"/>
  <c r="K261"/>
  <c r="G260"/>
  <c r="P261"/>
  <c r="L261"/>
  <c r="H261"/>
  <c r="J263"/>
  <c r="R263"/>
  <c r="M263"/>
  <c r="N263"/>
  <c r="I263"/>
  <c r="O268"/>
  <c r="K268"/>
  <c r="G267"/>
  <c r="P268"/>
  <c r="L268"/>
  <c r="H268"/>
  <c r="O266"/>
  <c r="K266"/>
  <c r="G265"/>
  <c r="P266"/>
  <c r="L266"/>
  <c r="H266"/>
  <c r="O264"/>
  <c r="K264"/>
  <c r="G263"/>
  <c r="P264"/>
  <c r="L264"/>
  <c r="H264"/>
  <c r="O262"/>
  <c r="K262"/>
  <c r="G261"/>
  <c r="P262"/>
  <c r="L262"/>
  <c r="H262"/>
  <c r="O260"/>
  <c r="K260"/>
  <c r="G259"/>
  <c r="P260"/>
  <c r="L260"/>
  <c r="H260"/>
  <c r="Q268"/>
  <c r="M268"/>
  <c r="I268"/>
  <c r="R268"/>
  <c r="N268"/>
  <c r="J268"/>
  <c r="Q266"/>
  <c r="M266"/>
  <c r="I266"/>
  <c r="R266"/>
  <c r="N266"/>
  <c r="J266"/>
  <c r="Q264"/>
  <c r="M264"/>
  <c r="I264"/>
  <c r="R264"/>
  <c r="N264"/>
  <c r="J264"/>
  <c r="Q262"/>
  <c r="M262"/>
  <c r="I262"/>
  <c r="R262"/>
  <c r="N262"/>
  <c r="J262"/>
  <c r="Q260"/>
  <c r="M260"/>
  <c r="I260"/>
  <c r="R260"/>
  <c r="N260"/>
  <c r="J260"/>
  <c r="H263"/>
  <c r="P263"/>
  <c r="K263"/>
  <c r="L263"/>
  <c r="G262"/>
  <c r="O263"/>
  <c r="Q208"/>
  <c r="M208"/>
  <c r="I208"/>
  <c r="R208"/>
  <c r="N208"/>
  <c r="J208"/>
  <c r="Q210"/>
  <c r="M210"/>
  <c r="I210"/>
  <c r="R210"/>
  <c r="N210"/>
  <c r="J210"/>
  <c r="Q206"/>
  <c r="M206"/>
  <c r="I206"/>
  <c r="R206"/>
  <c r="N206"/>
  <c r="J206"/>
  <c r="Q202"/>
  <c r="M202"/>
  <c r="I202"/>
  <c r="R202"/>
  <c r="N202"/>
  <c r="J202"/>
  <c r="O208"/>
  <c r="K208"/>
  <c r="G207"/>
  <c r="P208"/>
  <c r="L208"/>
  <c r="H208"/>
  <c r="O210"/>
  <c r="K210"/>
  <c r="G209"/>
  <c r="P210"/>
  <c r="L210"/>
  <c r="H210"/>
  <c r="O206"/>
  <c r="K206"/>
  <c r="G205"/>
  <c r="P206"/>
  <c r="L206"/>
  <c r="H206"/>
  <c r="O202"/>
  <c r="K202"/>
  <c r="G201"/>
  <c r="P202"/>
  <c r="L202"/>
  <c r="H202"/>
  <c r="Q205"/>
  <c r="M205"/>
  <c r="I205"/>
  <c r="R205"/>
  <c r="N205"/>
  <c r="J205"/>
  <c r="Q203"/>
  <c r="M203"/>
  <c r="I203"/>
  <c r="R203"/>
  <c r="N203"/>
  <c r="J203"/>
  <c r="O205"/>
  <c r="K205"/>
  <c r="G204"/>
  <c r="P205"/>
  <c r="L205"/>
  <c r="H205"/>
  <c r="O203"/>
  <c r="K203"/>
  <c r="G202"/>
  <c r="P203"/>
  <c r="L203"/>
  <c r="H203"/>
  <c r="O209"/>
  <c r="K209"/>
  <c r="G208"/>
  <c r="P209"/>
  <c r="L209"/>
  <c r="H209"/>
  <c r="O201"/>
  <c r="K201"/>
  <c r="G200"/>
  <c r="P201"/>
  <c r="L201"/>
  <c r="H201"/>
  <c r="O212"/>
  <c r="K212"/>
  <c r="G211"/>
  <c r="P212"/>
  <c r="L212"/>
  <c r="H212"/>
  <c r="Q209"/>
  <c r="M209"/>
  <c r="I209"/>
  <c r="R209"/>
  <c r="N209"/>
  <c r="J209"/>
  <c r="Q201"/>
  <c r="M201"/>
  <c r="I201"/>
  <c r="R201"/>
  <c r="N201"/>
  <c r="J201"/>
  <c r="Q212"/>
  <c r="M212"/>
  <c r="I212"/>
  <c r="R212"/>
  <c r="N212"/>
  <c r="J212"/>
  <c r="J207"/>
  <c r="R207"/>
  <c r="M207"/>
  <c r="O200"/>
  <c r="K200"/>
  <c r="P200"/>
  <c r="L200"/>
  <c r="H200"/>
  <c r="O211"/>
  <c r="K211"/>
  <c r="G210"/>
  <c r="P211"/>
  <c r="L211"/>
  <c r="H211"/>
  <c r="N207"/>
  <c r="I207"/>
  <c r="Q207"/>
  <c r="Q200"/>
  <c r="M200"/>
  <c r="I200"/>
  <c r="R200"/>
  <c r="N200"/>
  <c r="J200"/>
  <c r="Q211"/>
  <c r="M211"/>
  <c r="I211"/>
  <c r="R211"/>
  <c r="N211"/>
  <c r="J211"/>
  <c r="Q204"/>
  <c r="M204"/>
  <c r="I204"/>
  <c r="R204"/>
  <c r="N204"/>
  <c r="J204"/>
  <c r="H207"/>
  <c r="P207"/>
  <c r="O204"/>
  <c r="K204"/>
  <c r="G203"/>
  <c r="P204"/>
  <c r="L204"/>
  <c r="H204"/>
  <c r="L207"/>
  <c r="G206"/>
  <c r="O207"/>
  <c r="K207"/>
  <c r="P309"/>
  <c r="L309"/>
  <c r="H309"/>
  <c r="O309"/>
  <c r="K309"/>
  <c r="G308"/>
  <c r="P307"/>
  <c r="L307"/>
  <c r="H307"/>
  <c r="O307"/>
  <c r="K307"/>
  <c r="G306"/>
  <c r="R309"/>
  <c r="N309"/>
  <c r="J309"/>
  <c r="Q309"/>
  <c r="M309"/>
  <c r="I309"/>
  <c r="R307"/>
  <c r="N307"/>
  <c r="J307"/>
  <c r="Q307"/>
  <c r="M307"/>
  <c r="I307"/>
  <c r="P310"/>
  <c r="L310"/>
  <c r="H310"/>
  <c r="O310"/>
  <c r="K310"/>
  <c r="G309"/>
  <c r="P308"/>
  <c r="L308"/>
  <c r="H308"/>
  <c r="O308"/>
  <c r="K308"/>
  <c r="G307"/>
  <c r="P306"/>
  <c r="L306"/>
  <c r="H306"/>
  <c r="O306"/>
  <c r="K306"/>
  <c r="G305"/>
  <c r="R310"/>
  <c r="N310"/>
  <c r="J310"/>
  <c r="Q310"/>
  <c r="M310"/>
  <c r="I310"/>
  <c r="R308"/>
  <c r="N308"/>
  <c r="J308"/>
  <c r="Q308"/>
  <c r="M308"/>
  <c r="I308"/>
  <c r="R306"/>
  <c r="N306"/>
  <c r="J306"/>
  <c r="Q306"/>
  <c r="M306"/>
  <c r="I306"/>
  <c r="O161"/>
  <c r="K161"/>
  <c r="G160"/>
  <c r="P161"/>
  <c r="L161"/>
  <c r="H161"/>
  <c r="Q161"/>
  <c r="M161"/>
  <c r="I161"/>
  <c r="R161"/>
  <c r="N161"/>
  <c r="J161"/>
  <c r="Q222"/>
  <c r="M222"/>
  <c r="I222"/>
  <c r="R222"/>
  <c r="N222"/>
  <c r="J222"/>
  <c r="Q218"/>
  <c r="M218"/>
  <c r="I218"/>
  <c r="R218"/>
  <c r="N218"/>
  <c r="J218"/>
  <c r="Q214"/>
  <c r="M214"/>
  <c r="I214"/>
  <c r="R214"/>
  <c r="N214"/>
  <c r="J214"/>
  <c r="Q215"/>
  <c r="O222"/>
  <c r="K222"/>
  <c r="G221"/>
  <c r="P222"/>
  <c r="L222"/>
  <c r="H222"/>
  <c r="O218"/>
  <c r="K218"/>
  <c r="G217"/>
  <c r="P218"/>
  <c r="L218"/>
  <c r="H218"/>
  <c r="O214"/>
  <c r="K214"/>
  <c r="G213"/>
  <c r="P214"/>
  <c r="L214"/>
  <c r="H214"/>
  <c r="Q221"/>
  <c r="M221"/>
  <c r="I221"/>
  <c r="R221"/>
  <c r="N221"/>
  <c r="J221"/>
  <c r="Q213"/>
  <c r="M213"/>
  <c r="I213"/>
  <c r="R213"/>
  <c r="N213"/>
  <c r="J213"/>
  <c r="Q219"/>
  <c r="M219"/>
  <c r="I219"/>
  <c r="R219"/>
  <c r="N219"/>
  <c r="J219"/>
  <c r="O221"/>
  <c r="K221"/>
  <c r="G220"/>
  <c r="P221"/>
  <c r="L221"/>
  <c r="H221"/>
  <c r="O213"/>
  <c r="K213"/>
  <c r="G212"/>
  <c r="P213"/>
  <c r="L213"/>
  <c r="H213"/>
  <c r="O219"/>
  <c r="K219"/>
  <c r="G218"/>
  <c r="P219"/>
  <c r="L219"/>
  <c r="H219"/>
  <c r="O217"/>
  <c r="K217"/>
  <c r="G216"/>
  <c r="P217"/>
  <c r="L217"/>
  <c r="H217"/>
  <c r="O220"/>
  <c r="K220"/>
  <c r="G219"/>
  <c r="P220"/>
  <c r="L220"/>
  <c r="H220"/>
  <c r="Q217"/>
  <c r="M217"/>
  <c r="I217"/>
  <c r="R217"/>
  <c r="N217"/>
  <c r="J217"/>
  <c r="Q220"/>
  <c r="M220"/>
  <c r="I220"/>
  <c r="R220"/>
  <c r="N220"/>
  <c r="J220"/>
  <c r="N215"/>
  <c r="I215"/>
  <c r="O216"/>
  <c r="K216"/>
  <c r="G215"/>
  <c r="P216"/>
  <c r="L216"/>
  <c r="H216"/>
  <c r="J215"/>
  <c r="R215"/>
  <c r="M215"/>
  <c r="Q216"/>
  <c r="M216"/>
  <c r="I216"/>
  <c r="R216"/>
  <c r="N216"/>
  <c r="J216"/>
  <c r="H215"/>
  <c r="L215"/>
  <c r="G214"/>
  <c r="O215"/>
  <c r="P215"/>
  <c r="K215"/>
  <c r="Q277"/>
  <c r="M277"/>
  <c r="I277"/>
  <c r="P277"/>
  <c r="H277"/>
  <c r="N277"/>
  <c r="O277"/>
  <c r="K277"/>
  <c r="G276"/>
  <c r="L277"/>
  <c r="R277"/>
  <c r="J277"/>
  <c r="O511"/>
  <c r="K511"/>
  <c r="G510"/>
  <c r="P511"/>
  <c r="L511"/>
  <c r="H511"/>
  <c r="Q511"/>
  <c r="M511"/>
  <c r="I511"/>
  <c r="R511"/>
  <c r="N511"/>
  <c r="J511"/>
  <c r="O510"/>
  <c r="K510"/>
  <c r="G509"/>
  <c r="P510"/>
  <c r="L510"/>
  <c r="H510"/>
  <c r="Q510"/>
  <c r="M510"/>
  <c r="I510"/>
  <c r="R510"/>
  <c r="N510"/>
  <c r="J510"/>
  <c r="Q231"/>
  <c r="Q230"/>
  <c r="M230"/>
  <c r="I230"/>
  <c r="R230"/>
  <c r="N230"/>
  <c r="J230"/>
  <c r="Q226"/>
  <c r="M226"/>
  <c r="I226"/>
  <c r="R226"/>
  <c r="N226"/>
  <c r="J226"/>
  <c r="O230"/>
  <c r="K230"/>
  <c r="G229"/>
  <c r="P230"/>
  <c r="L230"/>
  <c r="H230"/>
  <c r="O226"/>
  <c r="K226"/>
  <c r="G225"/>
  <c r="P226"/>
  <c r="L226"/>
  <c r="H226"/>
  <c r="Q229"/>
  <c r="M229"/>
  <c r="I229"/>
  <c r="R229"/>
  <c r="N229"/>
  <c r="J229"/>
  <c r="O229"/>
  <c r="K229"/>
  <c r="G228"/>
  <c r="P229"/>
  <c r="L229"/>
  <c r="H229"/>
  <c r="J231"/>
  <c r="R231"/>
  <c r="M231"/>
  <c r="O227"/>
  <c r="K227"/>
  <c r="G226"/>
  <c r="P227"/>
  <c r="L227"/>
  <c r="H227"/>
  <c r="N231"/>
  <c r="I231"/>
  <c r="Q227"/>
  <c r="M227"/>
  <c r="I227"/>
  <c r="R227"/>
  <c r="N227"/>
  <c r="J227"/>
  <c r="Q228"/>
  <c r="M228"/>
  <c r="I228"/>
  <c r="R228"/>
  <c r="N228"/>
  <c r="J228"/>
  <c r="P231"/>
  <c r="O228"/>
  <c r="K228"/>
  <c r="G227"/>
  <c r="P228"/>
  <c r="L228"/>
  <c r="H228"/>
  <c r="L231"/>
  <c r="G230"/>
  <c r="O231"/>
  <c r="H231"/>
  <c r="K231"/>
  <c r="Q445"/>
  <c r="H444"/>
  <c r="N444"/>
  <c r="M444"/>
  <c r="J445"/>
  <c r="I445"/>
  <c r="P444"/>
  <c r="I444"/>
  <c r="Q444"/>
  <c r="L445"/>
  <c r="R445"/>
  <c r="M445"/>
  <c r="O446"/>
  <c r="K446"/>
  <c r="G445"/>
  <c r="N446"/>
  <c r="P446"/>
  <c r="H446"/>
  <c r="Q446"/>
  <c r="M446"/>
  <c r="I446"/>
  <c r="R446"/>
  <c r="J446"/>
  <c r="L446"/>
  <c r="G443"/>
  <c r="J444"/>
  <c r="K444"/>
  <c r="H445"/>
  <c r="N445"/>
  <c r="K445"/>
  <c r="L444"/>
  <c r="R444"/>
  <c r="O444"/>
  <c r="P445"/>
  <c r="G444"/>
  <c r="O445"/>
  <c r="Q505"/>
  <c r="M505"/>
  <c r="I505"/>
  <c r="R505"/>
  <c r="N505"/>
  <c r="J505"/>
  <c r="O505"/>
  <c r="K505"/>
  <c r="G504"/>
  <c r="P505"/>
  <c r="L505"/>
  <c r="H505"/>
  <c r="O504"/>
  <c r="K504"/>
  <c r="G503"/>
  <c r="P504"/>
  <c r="L504"/>
  <c r="H504"/>
  <c r="O506"/>
  <c r="K506"/>
  <c r="G505"/>
  <c r="P506"/>
  <c r="L506"/>
  <c r="H506"/>
  <c r="O507"/>
  <c r="K507"/>
  <c r="G506"/>
  <c r="P507"/>
  <c r="L507"/>
  <c r="H507"/>
  <c r="Q504"/>
  <c r="M504"/>
  <c r="I504"/>
  <c r="R504"/>
  <c r="N504"/>
  <c r="J504"/>
  <c r="Q506"/>
  <c r="M506"/>
  <c r="I506"/>
  <c r="R506"/>
  <c r="N506"/>
  <c r="J506"/>
  <c r="Q507"/>
  <c r="M507"/>
  <c r="I507"/>
  <c r="R507"/>
  <c r="N507"/>
  <c r="J507"/>
  <c r="Q503"/>
  <c r="M503"/>
  <c r="I503"/>
  <c r="R503"/>
  <c r="N503"/>
  <c r="J503"/>
  <c r="O503"/>
  <c r="K503"/>
  <c r="G502"/>
  <c r="P503"/>
  <c r="L503"/>
  <c r="H503"/>
  <c r="P410"/>
  <c r="L410"/>
  <c r="H410"/>
  <c r="O410"/>
  <c r="K410"/>
  <c r="G409"/>
  <c r="P411"/>
  <c r="L411"/>
  <c r="H411"/>
  <c r="O411"/>
  <c r="K411"/>
  <c r="G410"/>
  <c r="R410"/>
  <c r="N410"/>
  <c r="J410"/>
  <c r="Q410"/>
  <c r="M410"/>
  <c r="I410"/>
  <c r="R411"/>
  <c r="N411"/>
  <c r="J411"/>
  <c r="Q411"/>
  <c r="M411"/>
  <c r="I411"/>
  <c r="Q160"/>
  <c r="M160"/>
  <c r="I160"/>
  <c r="R160"/>
  <c r="N160"/>
  <c r="J160"/>
  <c r="Q151"/>
  <c r="O160"/>
  <c r="K160"/>
  <c r="G159"/>
  <c r="P160"/>
  <c r="L160"/>
  <c r="H160"/>
  <c r="Q158"/>
  <c r="M158"/>
  <c r="I158"/>
  <c r="R158"/>
  <c r="N158"/>
  <c r="J158"/>
  <c r="Q154"/>
  <c r="M154"/>
  <c r="I154"/>
  <c r="R154"/>
  <c r="N154"/>
  <c r="J154"/>
  <c r="Q150"/>
  <c r="M150"/>
  <c r="I150"/>
  <c r="R150"/>
  <c r="N150"/>
  <c r="J150"/>
  <c r="O158"/>
  <c r="K158"/>
  <c r="G157"/>
  <c r="P158"/>
  <c r="L158"/>
  <c r="H158"/>
  <c r="O154"/>
  <c r="K154"/>
  <c r="G153"/>
  <c r="P154"/>
  <c r="L154"/>
  <c r="H154"/>
  <c r="O150"/>
  <c r="K150"/>
  <c r="G149"/>
  <c r="P150"/>
  <c r="L150"/>
  <c r="H150"/>
  <c r="O148"/>
  <c r="K148"/>
  <c r="P148"/>
  <c r="L148"/>
  <c r="H148"/>
  <c r="O155"/>
  <c r="K155"/>
  <c r="G154"/>
  <c r="P155"/>
  <c r="L155"/>
  <c r="H155"/>
  <c r="N159"/>
  <c r="I159"/>
  <c r="Q159"/>
  <c r="Q148"/>
  <c r="M148"/>
  <c r="I148"/>
  <c r="R148"/>
  <c r="N148"/>
  <c r="J148"/>
  <c r="Q155"/>
  <c r="M155"/>
  <c r="I155"/>
  <c r="R155"/>
  <c r="N155"/>
  <c r="J155"/>
  <c r="J159"/>
  <c r="R159"/>
  <c r="M159"/>
  <c r="J151"/>
  <c r="R151"/>
  <c r="M151"/>
  <c r="O152"/>
  <c r="K152"/>
  <c r="G151"/>
  <c r="P152"/>
  <c r="L152"/>
  <c r="H152"/>
  <c r="O157"/>
  <c r="K157"/>
  <c r="G156"/>
  <c r="P157"/>
  <c r="L157"/>
  <c r="H157"/>
  <c r="O153"/>
  <c r="K153"/>
  <c r="G152"/>
  <c r="P153"/>
  <c r="L153"/>
  <c r="H153"/>
  <c r="O149"/>
  <c r="K149"/>
  <c r="G148"/>
  <c r="P149"/>
  <c r="N151"/>
  <c r="I151"/>
  <c r="Q152"/>
  <c r="M152"/>
  <c r="I152"/>
  <c r="R152"/>
  <c r="N152"/>
  <c r="J152"/>
  <c r="Q157"/>
  <c r="M157"/>
  <c r="I157"/>
  <c r="N157"/>
  <c r="Q153"/>
  <c r="I153"/>
  <c r="N153"/>
  <c r="Q149"/>
  <c r="I149"/>
  <c r="N149"/>
  <c r="J149"/>
  <c r="Q156"/>
  <c r="M156"/>
  <c r="I156"/>
  <c r="R156"/>
  <c r="N156"/>
  <c r="J156"/>
  <c r="H159"/>
  <c r="P159"/>
  <c r="K159"/>
  <c r="H151"/>
  <c r="K151"/>
  <c r="R157"/>
  <c r="J157"/>
  <c r="M153"/>
  <c r="R153"/>
  <c r="J153"/>
  <c r="M149"/>
  <c r="R149"/>
  <c r="L149"/>
  <c r="H149"/>
  <c r="O156"/>
  <c r="K156"/>
  <c r="G155"/>
  <c r="P156"/>
  <c r="L156"/>
  <c r="H156"/>
  <c r="L159"/>
  <c r="G158"/>
  <c r="O159"/>
  <c r="L151"/>
  <c r="G150"/>
  <c r="O151"/>
  <c r="P151"/>
  <c r="P409"/>
  <c r="L409"/>
  <c r="H409"/>
  <c r="O409"/>
  <c r="K409"/>
  <c r="G408"/>
  <c r="R409"/>
  <c r="N409"/>
  <c r="J409"/>
  <c r="Q409"/>
  <c r="M409"/>
  <c r="I409"/>
  <c r="P408"/>
  <c r="L408"/>
  <c r="H408"/>
  <c r="O408"/>
  <c r="K408"/>
  <c r="G407"/>
  <c r="R408"/>
  <c r="N408"/>
  <c r="J408"/>
  <c r="Q408"/>
  <c r="M408"/>
  <c r="I408"/>
  <c r="Q119"/>
  <c r="Q118"/>
  <c r="M118"/>
  <c r="I118"/>
  <c r="R118"/>
  <c r="N118"/>
  <c r="J118"/>
  <c r="O118"/>
  <c r="K118"/>
  <c r="G117"/>
  <c r="P118"/>
  <c r="L118"/>
  <c r="H118"/>
  <c r="O115"/>
  <c r="K115"/>
  <c r="G114"/>
  <c r="P115"/>
  <c r="L115"/>
  <c r="H115"/>
  <c r="Q115"/>
  <c r="M115"/>
  <c r="I115"/>
  <c r="R115"/>
  <c r="N115"/>
  <c r="J115"/>
  <c r="J119"/>
  <c r="R119"/>
  <c r="M119"/>
  <c r="N119"/>
  <c r="I119"/>
  <c r="Q117"/>
  <c r="M117"/>
  <c r="I117"/>
  <c r="R117"/>
  <c r="N117"/>
  <c r="J117"/>
  <c r="Q116"/>
  <c r="M116"/>
  <c r="I116"/>
  <c r="R116"/>
  <c r="N116"/>
  <c r="J116"/>
  <c r="H119"/>
  <c r="O117"/>
  <c r="K117"/>
  <c r="G116"/>
  <c r="P117"/>
  <c r="L117"/>
  <c r="H117"/>
  <c r="O116"/>
  <c r="K116"/>
  <c r="G115"/>
  <c r="P116"/>
  <c r="L116"/>
  <c r="H116"/>
  <c r="L119"/>
  <c r="G118"/>
  <c r="O119"/>
  <c r="P119"/>
  <c r="K119"/>
  <c r="R375"/>
  <c r="P377"/>
  <c r="L377"/>
  <c r="H377"/>
  <c r="O377"/>
  <c r="K377"/>
  <c r="G376"/>
  <c r="R377"/>
  <c r="N377"/>
  <c r="J377"/>
  <c r="Q377"/>
  <c r="M377"/>
  <c r="I377"/>
  <c r="M375"/>
  <c r="J375"/>
  <c r="P378"/>
  <c r="L378"/>
  <c r="H378"/>
  <c r="O378"/>
  <c r="K378"/>
  <c r="G377"/>
  <c r="P376"/>
  <c r="L376"/>
  <c r="H376"/>
  <c r="O376"/>
  <c r="K376"/>
  <c r="G375"/>
  <c r="I375"/>
  <c r="Q375"/>
  <c r="N375"/>
  <c r="R378"/>
  <c r="N378"/>
  <c r="J378"/>
  <c r="Q378"/>
  <c r="M378"/>
  <c r="I378"/>
  <c r="R376"/>
  <c r="N376"/>
  <c r="J376"/>
  <c r="Q376"/>
  <c r="M376"/>
  <c r="I376"/>
  <c r="G374"/>
  <c r="O375"/>
  <c r="L375"/>
  <c r="K375"/>
  <c r="H375"/>
  <c r="P375"/>
  <c r="Q252"/>
  <c r="M252"/>
  <c r="I252"/>
  <c r="R252"/>
  <c r="N252"/>
  <c r="J252"/>
  <c r="O252"/>
  <c r="K252"/>
  <c r="G251"/>
  <c r="P252"/>
  <c r="L252"/>
  <c r="H252"/>
  <c r="Q174"/>
  <c r="M174"/>
  <c r="I174"/>
  <c r="R174"/>
  <c r="N174"/>
  <c r="J174"/>
  <c r="Q170"/>
  <c r="M170"/>
  <c r="I170"/>
  <c r="R170"/>
  <c r="N170"/>
  <c r="J170"/>
  <c r="O174"/>
  <c r="G173"/>
  <c r="L174"/>
  <c r="O170"/>
  <c r="G169"/>
  <c r="L170"/>
  <c r="K174"/>
  <c r="P174"/>
  <c r="H174"/>
  <c r="K170"/>
  <c r="P170"/>
  <c r="H170"/>
  <c r="O172"/>
  <c r="K172"/>
  <c r="G171"/>
  <c r="P172"/>
  <c r="L172"/>
  <c r="H172"/>
  <c r="O171"/>
  <c r="K171"/>
  <c r="G170"/>
  <c r="P171"/>
  <c r="L171"/>
  <c r="H171"/>
  <c r="Q172"/>
  <c r="M172"/>
  <c r="I172"/>
  <c r="R172"/>
  <c r="N172"/>
  <c r="J172"/>
  <c r="Q171"/>
  <c r="M171"/>
  <c r="I171"/>
  <c r="R171"/>
  <c r="N171"/>
  <c r="J171"/>
  <c r="O173"/>
  <c r="K173"/>
  <c r="G172"/>
  <c r="P173"/>
  <c r="L173"/>
  <c r="H173"/>
  <c r="O169"/>
  <c r="K169"/>
  <c r="G168"/>
  <c r="P169"/>
  <c r="L169"/>
  <c r="H169"/>
  <c r="Q173"/>
  <c r="M173"/>
  <c r="I173"/>
  <c r="R173"/>
  <c r="N173"/>
  <c r="J173"/>
  <c r="Q169"/>
  <c r="M169"/>
  <c r="I169"/>
  <c r="R169"/>
  <c r="N169"/>
  <c r="J169"/>
  <c r="P297"/>
  <c r="L297"/>
  <c r="H297"/>
  <c r="O297"/>
  <c r="K297"/>
  <c r="G296"/>
  <c r="P299"/>
  <c r="L299"/>
  <c r="H299"/>
  <c r="O299"/>
  <c r="K299"/>
  <c r="G298"/>
  <c r="R297"/>
  <c r="N297"/>
  <c r="J297"/>
  <c r="Q297"/>
  <c r="M297"/>
  <c r="I297"/>
  <c r="R299"/>
  <c r="N299"/>
  <c r="J299"/>
  <c r="Q299"/>
  <c r="M299"/>
  <c r="I299"/>
  <c r="P298"/>
  <c r="L298"/>
  <c r="H298"/>
  <c r="O298"/>
  <c r="K298"/>
  <c r="G297"/>
  <c r="P296"/>
  <c r="L296"/>
  <c r="H296"/>
  <c r="O296"/>
  <c r="K296"/>
  <c r="G295"/>
  <c r="R298"/>
  <c r="N298"/>
  <c r="J298"/>
  <c r="Q298"/>
  <c r="M298"/>
  <c r="I298"/>
  <c r="R296"/>
  <c r="N296"/>
  <c r="J296"/>
  <c r="Q296"/>
  <c r="M296"/>
  <c r="I296"/>
  <c r="O526"/>
  <c r="K526"/>
  <c r="G525"/>
  <c r="P526"/>
  <c r="L526"/>
  <c r="H526"/>
  <c r="O525"/>
  <c r="K525"/>
  <c r="G524"/>
  <c r="P525"/>
  <c r="L525"/>
  <c r="H525"/>
  <c r="Q526"/>
  <c r="M526"/>
  <c r="I526"/>
  <c r="R526"/>
  <c r="N526"/>
  <c r="J526"/>
  <c r="Q525"/>
  <c r="M525"/>
  <c r="I525"/>
  <c r="R525"/>
  <c r="N525"/>
  <c r="J525"/>
  <c r="Q524"/>
  <c r="M524"/>
  <c r="I524"/>
  <c r="R524"/>
  <c r="N524"/>
  <c r="J524"/>
  <c r="O524"/>
  <c r="K524"/>
  <c r="G523"/>
  <c r="P524"/>
  <c r="L524"/>
  <c r="H524"/>
  <c r="P398"/>
  <c r="L398"/>
  <c r="H398"/>
  <c r="O398"/>
  <c r="K398"/>
  <c r="G397"/>
  <c r="R398"/>
  <c r="N398"/>
  <c r="J398"/>
  <c r="Q398"/>
  <c r="M398"/>
  <c r="I398"/>
  <c r="R335"/>
  <c r="P341"/>
  <c r="L341"/>
  <c r="H341"/>
  <c r="O341"/>
  <c r="K341"/>
  <c r="G340"/>
  <c r="P337"/>
  <c r="L337"/>
  <c r="H337"/>
  <c r="O337"/>
  <c r="K337"/>
  <c r="G336"/>
  <c r="P333"/>
  <c r="L333"/>
  <c r="H333"/>
  <c r="O333"/>
  <c r="K333"/>
  <c r="G332"/>
  <c r="P339"/>
  <c r="L339"/>
  <c r="H339"/>
  <c r="O339"/>
  <c r="K339"/>
  <c r="G338"/>
  <c r="R341"/>
  <c r="N341"/>
  <c r="J341"/>
  <c r="Q341"/>
  <c r="M341"/>
  <c r="I341"/>
  <c r="R337"/>
  <c r="N337"/>
  <c r="J337"/>
  <c r="Q337"/>
  <c r="M337"/>
  <c r="I337"/>
  <c r="R333"/>
  <c r="N333"/>
  <c r="J333"/>
  <c r="Q333"/>
  <c r="M333"/>
  <c r="I333"/>
  <c r="R339"/>
  <c r="N339"/>
  <c r="J339"/>
  <c r="Q339"/>
  <c r="M339"/>
  <c r="I339"/>
  <c r="I335"/>
  <c r="Q335"/>
  <c r="N335"/>
  <c r="P342"/>
  <c r="L342"/>
  <c r="H342"/>
  <c r="O342"/>
  <c r="K342"/>
  <c r="G341"/>
  <c r="P340"/>
  <c r="L340"/>
  <c r="H340"/>
  <c r="O340"/>
  <c r="K340"/>
  <c r="G339"/>
  <c r="P338"/>
  <c r="L338"/>
  <c r="H338"/>
  <c r="O338"/>
  <c r="K338"/>
  <c r="G337"/>
  <c r="P336"/>
  <c r="L336"/>
  <c r="H336"/>
  <c r="O336"/>
  <c r="K336"/>
  <c r="G335"/>
  <c r="P334"/>
  <c r="L334"/>
  <c r="H334"/>
  <c r="O334"/>
  <c r="K334"/>
  <c r="G333"/>
  <c r="P332"/>
  <c r="L332"/>
  <c r="H332"/>
  <c r="O332"/>
  <c r="K332"/>
  <c r="G331"/>
  <c r="M335"/>
  <c r="J335"/>
  <c r="R342"/>
  <c r="N342"/>
  <c r="J342"/>
  <c r="Q342"/>
  <c r="M342"/>
  <c r="I342"/>
  <c r="R340"/>
  <c r="N340"/>
  <c r="J340"/>
  <c r="Q340"/>
  <c r="M340"/>
  <c r="I340"/>
  <c r="R338"/>
  <c r="N338"/>
  <c r="J338"/>
  <c r="Q338"/>
  <c r="M338"/>
  <c r="I338"/>
  <c r="R336"/>
  <c r="N336"/>
  <c r="J336"/>
  <c r="Q336"/>
  <c r="M336"/>
  <c r="I336"/>
  <c r="R334"/>
  <c r="N334"/>
  <c r="J334"/>
  <c r="Q334"/>
  <c r="M334"/>
  <c r="I334"/>
  <c r="R332"/>
  <c r="N332"/>
  <c r="J332"/>
  <c r="Q332"/>
  <c r="M332"/>
  <c r="I332"/>
  <c r="L335"/>
  <c r="K335"/>
  <c r="H335"/>
  <c r="P335"/>
  <c r="G334"/>
  <c r="O335"/>
  <c r="R420"/>
  <c r="N420"/>
  <c r="J420"/>
  <c r="Q420"/>
  <c r="M420"/>
  <c r="I420"/>
  <c r="P420"/>
  <c r="L420"/>
  <c r="H420"/>
  <c r="O420"/>
  <c r="K420"/>
  <c r="G419"/>
  <c r="P418"/>
  <c r="L418"/>
  <c r="H418"/>
  <c r="O418"/>
  <c r="K418"/>
  <c r="G417"/>
  <c r="P421"/>
  <c r="L421"/>
  <c r="H421"/>
  <c r="O421"/>
  <c r="K421"/>
  <c r="G420"/>
  <c r="P419"/>
  <c r="L419"/>
  <c r="H419"/>
  <c r="O419"/>
  <c r="K419"/>
  <c r="G418"/>
  <c r="R418"/>
  <c r="N418"/>
  <c r="J418"/>
  <c r="Q418"/>
  <c r="M418"/>
  <c r="I418"/>
  <c r="R421"/>
  <c r="N421"/>
  <c r="J421"/>
  <c r="Q421"/>
  <c r="M421"/>
  <c r="I421"/>
  <c r="R419"/>
  <c r="N419"/>
  <c r="J419"/>
  <c r="Q419"/>
  <c r="M419"/>
  <c r="I419"/>
  <c r="R416"/>
  <c r="N416"/>
  <c r="J416"/>
  <c r="Q416"/>
  <c r="M416"/>
  <c r="I416"/>
  <c r="R417"/>
  <c r="P416"/>
  <c r="L416"/>
  <c r="H416"/>
  <c r="O416"/>
  <c r="K416"/>
  <c r="G415"/>
  <c r="P415"/>
  <c r="L415"/>
  <c r="H415"/>
  <c r="O415"/>
  <c r="K415"/>
  <c r="G414"/>
  <c r="M417"/>
  <c r="J417"/>
  <c r="R415"/>
  <c r="N415"/>
  <c r="J415"/>
  <c r="Q415"/>
  <c r="M415"/>
  <c r="I415"/>
  <c r="I417"/>
  <c r="Q417"/>
  <c r="N417"/>
  <c r="P414"/>
  <c r="L414"/>
  <c r="H414"/>
  <c r="O414"/>
  <c r="K414"/>
  <c r="G413"/>
  <c r="S413" s="1"/>
  <c r="R414"/>
  <c r="N414"/>
  <c r="J414"/>
  <c r="Q414"/>
  <c r="M414"/>
  <c r="I414"/>
  <c r="G416"/>
  <c r="O417"/>
  <c r="L417"/>
  <c r="K417"/>
  <c r="H417"/>
  <c r="P417"/>
  <c r="Q138"/>
  <c r="M138"/>
  <c r="I138"/>
  <c r="R138"/>
  <c r="N138"/>
  <c r="J138"/>
  <c r="O138"/>
  <c r="K138"/>
  <c r="G137"/>
  <c r="P138"/>
  <c r="L138"/>
  <c r="H138"/>
  <c r="R407"/>
  <c r="P405"/>
  <c r="L405"/>
  <c r="H405"/>
  <c r="O405"/>
  <c r="K405"/>
  <c r="G404"/>
  <c r="P401"/>
  <c r="L401"/>
  <c r="H401"/>
  <c r="O401"/>
  <c r="K401"/>
  <c r="G400"/>
  <c r="P403"/>
  <c r="L403"/>
  <c r="H403"/>
  <c r="O403"/>
  <c r="K403"/>
  <c r="G402"/>
  <c r="M407"/>
  <c r="J407"/>
  <c r="R405"/>
  <c r="N405"/>
  <c r="J405"/>
  <c r="Q405"/>
  <c r="M405"/>
  <c r="I405"/>
  <c r="R401"/>
  <c r="N401"/>
  <c r="J401"/>
  <c r="Q401"/>
  <c r="M401"/>
  <c r="I401"/>
  <c r="R403"/>
  <c r="N403"/>
  <c r="J403"/>
  <c r="Q403"/>
  <c r="M403"/>
  <c r="I403"/>
  <c r="I407"/>
  <c r="Q407"/>
  <c r="N407"/>
  <c r="P406"/>
  <c r="L406"/>
  <c r="H406"/>
  <c r="O406"/>
  <c r="K406"/>
  <c r="G405"/>
  <c r="P404"/>
  <c r="L404"/>
  <c r="H404"/>
  <c r="O404"/>
  <c r="K404"/>
  <c r="G403"/>
  <c r="P402"/>
  <c r="L402"/>
  <c r="H402"/>
  <c r="O402"/>
  <c r="K402"/>
  <c r="G401"/>
  <c r="R406"/>
  <c r="N406"/>
  <c r="J406"/>
  <c r="Q406"/>
  <c r="M406"/>
  <c r="I406"/>
  <c r="R404"/>
  <c r="N404"/>
  <c r="J404"/>
  <c r="Q404"/>
  <c r="M404"/>
  <c r="I404"/>
  <c r="R402"/>
  <c r="N402"/>
  <c r="J402"/>
  <c r="Q402"/>
  <c r="M402"/>
  <c r="I402"/>
  <c r="G406"/>
  <c r="O407"/>
  <c r="L407"/>
  <c r="K407"/>
  <c r="H407"/>
  <c r="P407"/>
  <c r="R295"/>
  <c r="P293"/>
  <c r="L293"/>
  <c r="H293"/>
  <c r="O293"/>
  <c r="K293"/>
  <c r="G292"/>
  <c r="I295"/>
  <c r="Q295"/>
  <c r="N295"/>
  <c r="R293"/>
  <c r="N293"/>
  <c r="J293"/>
  <c r="Q293"/>
  <c r="M293"/>
  <c r="I293"/>
  <c r="M295"/>
  <c r="J295"/>
  <c r="P294"/>
  <c r="L294"/>
  <c r="H294"/>
  <c r="O294"/>
  <c r="K294"/>
  <c r="G293"/>
  <c r="P292"/>
  <c r="L292"/>
  <c r="H292"/>
  <c r="O292"/>
  <c r="K292"/>
  <c r="G291"/>
  <c r="R294"/>
  <c r="N294"/>
  <c r="J294"/>
  <c r="Q294"/>
  <c r="M294"/>
  <c r="I294"/>
  <c r="R292"/>
  <c r="N292"/>
  <c r="J292"/>
  <c r="Q292"/>
  <c r="M292"/>
  <c r="I292"/>
  <c r="G294"/>
  <c r="O295"/>
  <c r="L295"/>
  <c r="K295"/>
  <c r="H295"/>
  <c r="P295"/>
  <c r="Q516"/>
  <c r="M516"/>
  <c r="I516"/>
  <c r="R516"/>
  <c r="N516"/>
  <c r="J516"/>
  <c r="O516"/>
  <c r="K516"/>
  <c r="G515"/>
  <c r="P516"/>
  <c r="L516"/>
  <c r="H516"/>
  <c r="O518"/>
  <c r="K518"/>
  <c r="G517"/>
  <c r="P518"/>
  <c r="L518"/>
  <c r="H518"/>
  <c r="O517"/>
  <c r="K517"/>
  <c r="G516"/>
  <c r="P517"/>
  <c r="L517"/>
  <c r="H517"/>
  <c r="O515"/>
  <c r="K515"/>
  <c r="G514"/>
  <c r="P515"/>
  <c r="L515"/>
  <c r="H515"/>
  <c r="Q518"/>
  <c r="M518"/>
  <c r="I518"/>
  <c r="R518"/>
  <c r="N518"/>
  <c r="J518"/>
  <c r="Q517"/>
  <c r="M517"/>
  <c r="I517"/>
  <c r="R517"/>
  <c r="N517"/>
  <c r="J517"/>
  <c r="Q515"/>
  <c r="M515"/>
  <c r="I515"/>
  <c r="R515"/>
  <c r="N515"/>
  <c r="J515"/>
  <c r="P373"/>
  <c r="L373"/>
  <c r="H373"/>
  <c r="O373"/>
  <c r="K373"/>
  <c r="G372"/>
  <c r="P371"/>
  <c r="L371"/>
  <c r="H371"/>
  <c r="O371"/>
  <c r="K371"/>
  <c r="G370"/>
  <c r="R373"/>
  <c r="N373"/>
  <c r="J373"/>
  <c r="Q373"/>
  <c r="M373"/>
  <c r="I373"/>
  <c r="R371"/>
  <c r="N371"/>
  <c r="J371"/>
  <c r="Q371"/>
  <c r="M371"/>
  <c r="I371"/>
  <c r="P374"/>
  <c r="L374"/>
  <c r="H374"/>
  <c r="O374"/>
  <c r="K374"/>
  <c r="G373"/>
  <c r="P372"/>
  <c r="L372"/>
  <c r="H372"/>
  <c r="O372"/>
  <c r="K372"/>
  <c r="G371"/>
  <c r="P370"/>
  <c r="L370"/>
  <c r="H370"/>
  <c r="O370"/>
  <c r="K370"/>
  <c r="G369"/>
  <c r="R374"/>
  <c r="N374"/>
  <c r="J374"/>
  <c r="Q374"/>
  <c r="M374"/>
  <c r="I374"/>
  <c r="R372"/>
  <c r="N372"/>
  <c r="J372"/>
  <c r="Q372"/>
  <c r="M372"/>
  <c r="I372"/>
  <c r="R370"/>
  <c r="N370"/>
  <c r="J370"/>
  <c r="Q370"/>
  <c r="M370"/>
  <c r="I370"/>
  <c r="Q176"/>
  <c r="M176"/>
  <c r="I176"/>
  <c r="R176"/>
  <c r="N176"/>
  <c r="J176"/>
  <c r="O176"/>
  <c r="K176"/>
  <c r="G175"/>
  <c r="P176"/>
  <c r="L176"/>
  <c r="H176"/>
  <c r="J175"/>
  <c r="R175"/>
  <c r="M175"/>
  <c r="N175"/>
  <c r="I175"/>
  <c r="Q175"/>
  <c r="H175"/>
  <c r="P175"/>
  <c r="K175"/>
  <c r="L175"/>
  <c r="G174"/>
  <c r="O175"/>
  <c r="O225"/>
  <c r="K225"/>
  <c r="G224"/>
  <c r="P225"/>
  <c r="L225"/>
  <c r="H225"/>
  <c r="Q225"/>
  <c r="M225"/>
  <c r="I225"/>
  <c r="R225"/>
  <c r="N225"/>
  <c r="J225"/>
  <c r="R359"/>
  <c r="P365"/>
  <c r="L365"/>
  <c r="H365"/>
  <c r="O365"/>
  <c r="K365"/>
  <c r="G364"/>
  <c r="P361"/>
  <c r="L361"/>
  <c r="H361"/>
  <c r="M361"/>
  <c r="O361"/>
  <c r="G360"/>
  <c r="R365"/>
  <c r="N365"/>
  <c r="J365"/>
  <c r="Q365"/>
  <c r="M365"/>
  <c r="I365"/>
  <c r="R361"/>
  <c r="N361"/>
  <c r="J361"/>
  <c r="Q361"/>
  <c r="I361"/>
  <c r="K361"/>
  <c r="M359"/>
  <c r="J359"/>
  <c r="P364"/>
  <c r="L364"/>
  <c r="H364"/>
  <c r="O364"/>
  <c r="K364"/>
  <c r="G363"/>
  <c r="P362"/>
  <c r="L362"/>
  <c r="H362"/>
  <c r="O362"/>
  <c r="K362"/>
  <c r="G361"/>
  <c r="P360"/>
  <c r="L360"/>
  <c r="M360"/>
  <c r="H360"/>
  <c r="K360"/>
  <c r="G359"/>
  <c r="I359"/>
  <c r="Q359"/>
  <c r="N359"/>
  <c r="R364"/>
  <c r="N364"/>
  <c r="J364"/>
  <c r="Q364"/>
  <c r="M364"/>
  <c r="I364"/>
  <c r="R362"/>
  <c r="N362"/>
  <c r="J362"/>
  <c r="Q362"/>
  <c r="M362"/>
  <c r="I362"/>
  <c r="R360"/>
  <c r="N360"/>
  <c r="Q360"/>
  <c r="J360"/>
  <c r="O360"/>
  <c r="I360"/>
  <c r="R363"/>
  <c r="N363"/>
  <c r="J363"/>
  <c r="Q363"/>
  <c r="M363"/>
  <c r="I363"/>
  <c r="G358"/>
  <c r="O359"/>
  <c r="L359"/>
  <c r="P363"/>
  <c r="L363"/>
  <c r="H363"/>
  <c r="O363"/>
  <c r="K363"/>
  <c r="G362"/>
  <c r="K359"/>
  <c r="H359"/>
  <c r="P359"/>
  <c r="Q255"/>
  <c r="Q257"/>
  <c r="M257"/>
  <c r="I257"/>
  <c r="R257"/>
  <c r="N257"/>
  <c r="J257"/>
  <c r="Q253"/>
  <c r="M253"/>
  <c r="I253"/>
  <c r="R253"/>
  <c r="N253"/>
  <c r="J253"/>
  <c r="O257"/>
  <c r="K257"/>
  <c r="G256"/>
  <c r="P257"/>
  <c r="L257"/>
  <c r="H257"/>
  <c r="O253"/>
  <c r="K253"/>
  <c r="G252"/>
  <c r="P253"/>
  <c r="L253"/>
  <c r="H253"/>
  <c r="N255"/>
  <c r="I255"/>
  <c r="O258"/>
  <c r="K258"/>
  <c r="G257"/>
  <c r="P258"/>
  <c r="L258"/>
  <c r="H258"/>
  <c r="O256"/>
  <c r="K256"/>
  <c r="G255"/>
  <c r="P256"/>
  <c r="L256"/>
  <c r="H256"/>
  <c r="O254"/>
  <c r="K254"/>
  <c r="G253"/>
  <c r="P254"/>
  <c r="L254"/>
  <c r="H254"/>
  <c r="J255"/>
  <c r="R255"/>
  <c r="M255"/>
  <c r="Q258"/>
  <c r="M258"/>
  <c r="I258"/>
  <c r="R258"/>
  <c r="N258"/>
  <c r="J258"/>
  <c r="Q256"/>
  <c r="M256"/>
  <c r="I256"/>
  <c r="R256"/>
  <c r="N256"/>
  <c r="J256"/>
  <c r="Q254"/>
  <c r="M254"/>
  <c r="I254"/>
  <c r="R254"/>
  <c r="N254"/>
  <c r="J254"/>
  <c r="P255"/>
  <c r="L255"/>
  <c r="G254"/>
  <c r="O255"/>
  <c r="H255"/>
  <c r="K255"/>
  <c r="Q182"/>
  <c r="M182"/>
  <c r="I182"/>
  <c r="R182"/>
  <c r="N182"/>
  <c r="J182"/>
  <c r="Q183"/>
  <c r="O182"/>
  <c r="G181"/>
  <c r="L182"/>
  <c r="K182"/>
  <c r="P182"/>
  <c r="H182"/>
  <c r="N183"/>
  <c r="I183"/>
  <c r="J183"/>
  <c r="R183"/>
  <c r="M183"/>
  <c r="H183"/>
  <c r="P183"/>
  <c r="K183"/>
  <c r="L183"/>
  <c r="G182"/>
  <c r="O183"/>
  <c r="Q192"/>
  <c r="M192"/>
  <c r="I192"/>
  <c r="R192"/>
  <c r="N192"/>
  <c r="J192"/>
  <c r="Q194"/>
  <c r="M194"/>
  <c r="I194"/>
  <c r="R194"/>
  <c r="N194"/>
  <c r="J194"/>
  <c r="Q190"/>
  <c r="M190"/>
  <c r="I190"/>
  <c r="R190"/>
  <c r="N190"/>
  <c r="J190"/>
  <c r="Q186"/>
  <c r="M186"/>
  <c r="I186"/>
  <c r="R186"/>
  <c r="N186"/>
  <c r="J186"/>
  <c r="O192"/>
  <c r="K192"/>
  <c r="G191"/>
  <c r="P192"/>
  <c r="L192"/>
  <c r="H192"/>
  <c r="O194"/>
  <c r="G193"/>
  <c r="L194"/>
  <c r="O190"/>
  <c r="G189"/>
  <c r="L190"/>
  <c r="O186"/>
  <c r="G185"/>
  <c r="L186"/>
  <c r="K194"/>
  <c r="P194"/>
  <c r="H194"/>
  <c r="K190"/>
  <c r="P190"/>
  <c r="H190"/>
  <c r="K186"/>
  <c r="P186"/>
  <c r="H186"/>
  <c r="O188"/>
  <c r="K188"/>
  <c r="G187"/>
  <c r="P188"/>
  <c r="L188"/>
  <c r="H188"/>
  <c r="O195"/>
  <c r="K195"/>
  <c r="G194"/>
  <c r="P195"/>
  <c r="L195"/>
  <c r="H195"/>
  <c r="O187"/>
  <c r="K187"/>
  <c r="G186"/>
  <c r="P187"/>
  <c r="L187"/>
  <c r="H187"/>
  <c r="N191"/>
  <c r="I191"/>
  <c r="Q191"/>
  <c r="Q188"/>
  <c r="M188"/>
  <c r="I188"/>
  <c r="R188"/>
  <c r="N188"/>
  <c r="J188"/>
  <c r="Q195"/>
  <c r="M195"/>
  <c r="I195"/>
  <c r="R195"/>
  <c r="N195"/>
  <c r="J195"/>
  <c r="Q187"/>
  <c r="M187"/>
  <c r="I187"/>
  <c r="R187"/>
  <c r="N187"/>
  <c r="J187"/>
  <c r="J191"/>
  <c r="R191"/>
  <c r="M191"/>
  <c r="O184"/>
  <c r="K184"/>
  <c r="G183"/>
  <c r="P184"/>
  <c r="L184"/>
  <c r="H184"/>
  <c r="O193"/>
  <c r="K193"/>
  <c r="G192"/>
  <c r="P193"/>
  <c r="L193"/>
  <c r="H193"/>
  <c r="O189"/>
  <c r="K189"/>
  <c r="G188"/>
  <c r="P189"/>
  <c r="L189"/>
  <c r="H189"/>
  <c r="O185"/>
  <c r="K185"/>
  <c r="G184"/>
  <c r="P185"/>
  <c r="L185"/>
  <c r="H185"/>
  <c r="Q184"/>
  <c r="M184"/>
  <c r="I184"/>
  <c r="R184"/>
  <c r="N184"/>
  <c r="J184"/>
  <c r="Q193"/>
  <c r="M193"/>
  <c r="I193"/>
  <c r="R193"/>
  <c r="N193"/>
  <c r="J193"/>
  <c r="Q189"/>
  <c r="M189"/>
  <c r="I189"/>
  <c r="R189"/>
  <c r="N189"/>
  <c r="J189"/>
  <c r="Q185"/>
  <c r="M185"/>
  <c r="I185"/>
  <c r="R185"/>
  <c r="N185"/>
  <c r="J185"/>
  <c r="H191"/>
  <c r="P191"/>
  <c r="K191"/>
  <c r="L191"/>
  <c r="G190"/>
  <c r="O191"/>
  <c r="Q499"/>
  <c r="J499"/>
  <c r="R499"/>
  <c r="M499"/>
  <c r="N499"/>
  <c r="I499"/>
  <c r="O498"/>
  <c r="K498"/>
  <c r="G497"/>
  <c r="P498"/>
  <c r="L498"/>
  <c r="H498"/>
  <c r="Q498"/>
  <c r="M498"/>
  <c r="I498"/>
  <c r="R498"/>
  <c r="N498"/>
  <c r="J498"/>
  <c r="H499"/>
  <c r="P499"/>
  <c r="K499"/>
  <c r="L499"/>
  <c r="G498"/>
  <c r="O499"/>
  <c r="P326"/>
  <c r="L326"/>
  <c r="H326"/>
  <c r="O326"/>
  <c r="K326"/>
  <c r="G325"/>
  <c r="S325" s="1"/>
  <c r="R326"/>
  <c r="N326"/>
  <c r="J326"/>
  <c r="Q326"/>
  <c r="M326"/>
  <c r="I326"/>
  <c r="Q275"/>
  <c r="M275"/>
  <c r="I275"/>
  <c r="R275"/>
  <c r="N275"/>
  <c r="J275"/>
  <c r="O275"/>
  <c r="K275"/>
  <c r="G274"/>
  <c r="P275"/>
  <c r="L275"/>
  <c r="H275"/>
  <c r="O276"/>
  <c r="K276"/>
  <c r="P276"/>
  <c r="H276"/>
  <c r="R276"/>
  <c r="J276"/>
  <c r="Q276"/>
  <c r="M276"/>
  <c r="I276"/>
  <c r="L276"/>
  <c r="G275"/>
  <c r="N276"/>
  <c r="P468"/>
  <c r="L468"/>
  <c r="H468"/>
  <c r="O468"/>
  <c r="K468"/>
  <c r="G467"/>
  <c r="R468"/>
  <c r="N468"/>
  <c r="J468"/>
  <c r="Q468"/>
  <c r="M468"/>
  <c r="I468"/>
  <c r="P486"/>
  <c r="L486"/>
  <c r="H486"/>
  <c r="M486"/>
  <c r="O486"/>
  <c r="G485"/>
  <c r="P487"/>
  <c r="L487"/>
  <c r="H487"/>
  <c r="M487"/>
  <c r="O487"/>
  <c r="G486"/>
  <c r="R486"/>
  <c r="N486"/>
  <c r="J486"/>
  <c r="Q486"/>
  <c r="I486"/>
  <c r="K486"/>
  <c r="R487"/>
  <c r="N487"/>
  <c r="J487"/>
  <c r="Q487"/>
  <c r="I487"/>
  <c r="K487"/>
  <c r="R327"/>
  <c r="P329"/>
  <c r="L329"/>
  <c r="H329"/>
  <c r="O329"/>
  <c r="K329"/>
  <c r="G328"/>
  <c r="R329"/>
  <c r="N329"/>
  <c r="J329"/>
  <c r="Q329"/>
  <c r="M329"/>
  <c r="I329"/>
  <c r="M327"/>
  <c r="J327"/>
  <c r="P330"/>
  <c r="L330"/>
  <c r="H330"/>
  <c r="O330"/>
  <c r="K330"/>
  <c r="G329"/>
  <c r="P328"/>
  <c r="L328"/>
  <c r="H328"/>
  <c r="O328"/>
  <c r="K328"/>
  <c r="G327"/>
  <c r="I327"/>
  <c r="Q327"/>
  <c r="N327"/>
  <c r="R330"/>
  <c r="N330"/>
  <c r="J330"/>
  <c r="Q330"/>
  <c r="M330"/>
  <c r="I330"/>
  <c r="R328"/>
  <c r="N328"/>
  <c r="J328"/>
  <c r="Q328"/>
  <c r="M328"/>
  <c r="I328"/>
  <c r="R331"/>
  <c r="N331"/>
  <c r="J331"/>
  <c r="Q331"/>
  <c r="M331"/>
  <c r="I331"/>
  <c r="L327"/>
  <c r="P331"/>
  <c r="L331"/>
  <c r="H331"/>
  <c r="O331"/>
  <c r="K331"/>
  <c r="G330"/>
  <c r="K327"/>
  <c r="H327"/>
  <c r="P327"/>
  <c r="G326"/>
  <c r="O327"/>
  <c r="Q162"/>
  <c r="M162"/>
  <c r="I162"/>
  <c r="R162"/>
  <c r="N162"/>
  <c r="J162"/>
  <c r="O162"/>
  <c r="K162"/>
  <c r="G161"/>
  <c r="P162"/>
  <c r="L162"/>
  <c r="H162"/>
  <c r="P301"/>
  <c r="L301"/>
  <c r="H301"/>
  <c r="O301"/>
  <c r="K301"/>
  <c r="G300"/>
  <c r="R301"/>
  <c r="N301"/>
  <c r="J301"/>
  <c r="Q301"/>
  <c r="M301"/>
  <c r="I301"/>
  <c r="R82"/>
  <c r="P82"/>
  <c r="N82"/>
  <c r="L82"/>
  <c r="J82"/>
  <c r="H82"/>
  <c r="Q82"/>
  <c r="O82"/>
  <c r="M82"/>
  <c r="K82"/>
  <c r="I82"/>
  <c r="G81"/>
  <c r="R29"/>
  <c r="P29"/>
  <c r="N29"/>
  <c r="L29"/>
  <c r="J29"/>
  <c r="H29"/>
  <c r="Q29"/>
  <c r="O29"/>
  <c r="M29"/>
  <c r="K29"/>
  <c r="I29"/>
  <c r="G28"/>
  <c r="R62"/>
  <c r="P62"/>
  <c r="N62"/>
  <c r="L62"/>
  <c r="J62"/>
  <c r="H62"/>
  <c r="Q62"/>
  <c r="O62"/>
  <c r="M62"/>
  <c r="K62"/>
  <c r="I62"/>
  <c r="G61"/>
  <c r="Q113"/>
  <c r="O113"/>
  <c r="M113"/>
  <c r="K113"/>
  <c r="I113"/>
  <c r="G112"/>
  <c r="R113"/>
  <c r="P113"/>
  <c r="N113"/>
  <c r="L113"/>
  <c r="J113"/>
  <c r="H113"/>
  <c r="R101"/>
  <c r="P101"/>
  <c r="N101"/>
  <c r="L101"/>
  <c r="J101"/>
  <c r="H101"/>
  <c r="Q101"/>
  <c r="O101"/>
  <c r="M101"/>
  <c r="K101"/>
  <c r="I101"/>
  <c r="G100"/>
  <c r="R71"/>
  <c r="P71"/>
  <c r="N71"/>
  <c r="L71"/>
  <c r="J71"/>
  <c r="H71"/>
  <c r="Q71"/>
  <c r="O71"/>
  <c r="M71"/>
  <c r="K71"/>
  <c r="I71"/>
  <c r="G70"/>
  <c r="R81"/>
  <c r="P81"/>
  <c r="N81"/>
  <c r="L81"/>
  <c r="J81"/>
  <c r="H81"/>
  <c r="Q81"/>
  <c r="O81"/>
  <c r="M81"/>
  <c r="K81"/>
  <c r="I81"/>
  <c r="G80"/>
  <c r="R32"/>
  <c r="P32"/>
  <c r="N32"/>
  <c r="L32"/>
  <c r="J32"/>
  <c r="H32"/>
  <c r="Q32"/>
  <c r="O32"/>
  <c r="M32"/>
  <c r="K32"/>
  <c r="I32"/>
  <c r="G31"/>
  <c r="R51"/>
  <c r="P51"/>
  <c r="N51"/>
  <c r="L51"/>
  <c r="J51"/>
  <c r="H51"/>
  <c r="Q51"/>
  <c r="O51"/>
  <c r="M51"/>
  <c r="K51"/>
  <c r="I51"/>
  <c r="G50"/>
  <c r="R30"/>
  <c r="P30"/>
  <c r="N30"/>
  <c r="L30"/>
  <c r="J30"/>
  <c r="H30"/>
  <c r="Q30"/>
  <c r="O30"/>
  <c r="M30"/>
  <c r="K30"/>
  <c r="I30"/>
  <c r="G29"/>
  <c r="R102"/>
  <c r="P102"/>
  <c r="N102"/>
  <c r="L102"/>
  <c r="J102"/>
  <c r="H102"/>
  <c r="Q102"/>
  <c r="O102"/>
  <c r="M102"/>
  <c r="K102"/>
  <c r="I102"/>
  <c r="G101"/>
  <c r="R91"/>
  <c r="P91"/>
  <c r="N91"/>
  <c r="L91"/>
  <c r="J91"/>
  <c r="H91"/>
  <c r="Q91"/>
  <c r="O91"/>
  <c r="M91"/>
  <c r="K91"/>
  <c r="I91"/>
  <c r="G90"/>
  <c r="R38"/>
  <c r="P38"/>
  <c r="N38"/>
  <c r="L38"/>
  <c r="J38"/>
  <c r="H38"/>
  <c r="Q38"/>
  <c r="O38"/>
  <c r="M38"/>
  <c r="K38"/>
  <c r="I38"/>
  <c r="G37"/>
  <c r="R79"/>
  <c r="P79"/>
  <c r="N79"/>
  <c r="L79"/>
  <c r="J79"/>
  <c r="H79"/>
  <c r="Q79"/>
  <c r="O79"/>
  <c r="M79"/>
  <c r="K79"/>
  <c r="I79"/>
  <c r="G78"/>
  <c r="R42"/>
  <c r="P42"/>
  <c r="N42"/>
  <c r="L42"/>
  <c r="J42"/>
  <c r="H42"/>
  <c r="Q42"/>
  <c r="O42"/>
  <c r="M42"/>
  <c r="K42"/>
  <c r="I42"/>
  <c r="G41"/>
  <c r="R20"/>
  <c r="P20"/>
  <c r="N20"/>
  <c r="L20"/>
  <c r="J20"/>
  <c r="H20"/>
  <c r="Q20"/>
  <c r="O20"/>
  <c r="M20"/>
  <c r="K20"/>
  <c r="I20"/>
  <c r="G19"/>
  <c r="R103"/>
  <c r="P103"/>
  <c r="N103"/>
  <c r="L103"/>
  <c r="J103"/>
  <c r="H103"/>
  <c r="Q103"/>
  <c r="O103"/>
  <c r="M103"/>
  <c r="K103"/>
  <c r="I103"/>
  <c r="G102"/>
  <c r="R65"/>
  <c r="P65"/>
  <c r="N65"/>
  <c r="L65"/>
  <c r="J65"/>
  <c r="H65"/>
  <c r="Q65"/>
  <c r="O65"/>
  <c r="M65"/>
  <c r="K65"/>
  <c r="I65"/>
  <c r="G64"/>
  <c r="R43"/>
  <c r="P43"/>
  <c r="N43"/>
  <c r="L43"/>
  <c r="J43"/>
  <c r="H43"/>
  <c r="Q43"/>
  <c r="O43"/>
  <c r="M43"/>
  <c r="K43"/>
  <c r="I43"/>
  <c r="G42"/>
  <c r="R49"/>
  <c r="P49"/>
  <c r="N49"/>
  <c r="L49"/>
  <c r="J49"/>
  <c r="H49"/>
  <c r="Q49"/>
  <c r="O49"/>
  <c r="M49"/>
  <c r="K49"/>
  <c r="I49"/>
  <c r="G48"/>
  <c r="R77"/>
  <c r="P77"/>
  <c r="N77"/>
  <c r="L77"/>
  <c r="J77"/>
  <c r="H77"/>
  <c r="Q77"/>
  <c r="O77"/>
  <c r="M77"/>
  <c r="K77"/>
  <c r="I77"/>
  <c r="G76"/>
  <c r="R25"/>
  <c r="P25"/>
  <c r="N25"/>
  <c r="L25"/>
  <c r="J25"/>
  <c r="H25"/>
  <c r="Q25"/>
  <c r="O25"/>
  <c r="M25"/>
  <c r="K25"/>
  <c r="I25"/>
  <c r="G24"/>
  <c r="R44"/>
  <c r="P44"/>
  <c r="N44"/>
  <c r="L44"/>
  <c r="J44"/>
  <c r="H44"/>
  <c r="Q44"/>
  <c r="O44"/>
  <c r="M44"/>
  <c r="K44"/>
  <c r="I44"/>
  <c r="G43"/>
  <c r="R35"/>
  <c r="P35"/>
  <c r="N35"/>
  <c r="L35"/>
  <c r="J35"/>
  <c r="H35"/>
  <c r="Q35"/>
  <c r="O35"/>
  <c r="M35"/>
  <c r="K35"/>
  <c r="I35"/>
  <c r="G34"/>
  <c r="R95"/>
  <c r="P95"/>
  <c r="N95"/>
  <c r="L95"/>
  <c r="J95"/>
  <c r="H95"/>
  <c r="Q95"/>
  <c r="O95"/>
  <c r="M95"/>
  <c r="K95"/>
  <c r="I95"/>
  <c r="G94"/>
  <c r="R54"/>
  <c r="P54"/>
  <c r="N54"/>
  <c r="L54"/>
  <c r="J54"/>
  <c r="H54"/>
  <c r="Q54"/>
  <c r="O54"/>
  <c r="M54"/>
  <c r="K54"/>
  <c r="I54"/>
  <c r="G53"/>
  <c r="R68"/>
  <c r="P68"/>
  <c r="N68"/>
  <c r="L68"/>
  <c r="J68"/>
  <c r="H68"/>
  <c r="Q68"/>
  <c r="O68"/>
  <c r="M68"/>
  <c r="K68"/>
  <c r="I68"/>
  <c r="G67"/>
  <c r="R75"/>
  <c r="P75"/>
  <c r="N75"/>
  <c r="L75"/>
  <c r="J75"/>
  <c r="H75"/>
  <c r="Q75"/>
  <c r="O75"/>
  <c r="M75"/>
  <c r="K75"/>
  <c r="I75"/>
  <c r="G74"/>
  <c r="R94"/>
  <c r="P94"/>
  <c r="N94"/>
  <c r="L94"/>
  <c r="J94"/>
  <c r="H94"/>
  <c r="Q94"/>
  <c r="O94"/>
  <c r="M94"/>
  <c r="K94"/>
  <c r="I94"/>
  <c r="G93"/>
  <c r="R53"/>
  <c r="P53"/>
  <c r="N53"/>
  <c r="L53"/>
  <c r="J53"/>
  <c r="H53"/>
  <c r="Q53"/>
  <c r="O53"/>
  <c r="M53"/>
  <c r="K53"/>
  <c r="I53"/>
  <c r="G52"/>
  <c r="R28"/>
  <c r="P28"/>
  <c r="N28"/>
  <c r="L28"/>
  <c r="J28"/>
  <c r="H28"/>
  <c r="Q28"/>
  <c r="O28"/>
  <c r="M28"/>
  <c r="K28"/>
  <c r="I28"/>
  <c r="G27"/>
  <c r="R107"/>
  <c r="P107"/>
  <c r="N107"/>
  <c r="L107"/>
  <c r="J107"/>
  <c r="H107"/>
  <c r="Q107"/>
  <c r="M107"/>
  <c r="I107"/>
  <c r="O107"/>
  <c r="K107"/>
  <c r="G106"/>
  <c r="R40"/>
  <c r="P40"/>
  <c r="N40"/>
  <c r="L40"/>
  <c r="J40"/>
  <c r="H40"/>
  <c r="Q40"/>
  <c r="O40"/>
  <c r="M40"/>
  <c r="K40"/>
  <c r="I40"/>
  <c r="G39"/>
  <c r="R48"/>
  <c r="P48"/>
  <c r="N48"/>
  <c r="L48"/>
  <c r="J48"/>
  <c r="H48"/>
  <c r="Q48"/>
  <c r="O48"/>
  <c r="M48"/>
  <c r="K48"/>
  <c r="I48"/>
  <c r="G47"/>
  <c r="R96"/>
  <c r="P96"/>
  <c r="N96"/>
  <c r="L96"/>
  <c r="J96"/>
  <c r="H96"/>
  <c r="Q96"/>
  <c r="O96"/>
  <c r="M96"/>
  <c r="K96"/>
  <c r="I96"/>
  <c r="G95"/>
  <c r="R23"/>
  <c r="P23"/>
  <c r="N23"/>
  <c r="L23"/>
  <c r="J23"/>
  <c r="H23"/>
  <c r="Q23"/>
  <c r="O23"/>
  <c r="M23"/>
  <c r="K23"/>
  <c r="I23"/>
  <c r="G22"/>
  <c r="R55"/>
  <c r="P55"/>
  <c r="N55"/>
  <c r="L55"/>
  <c r="J55"/>
  <c r="H55"/>
  <c r="Q55"/>
  <c r="O55"/>
  <c r="M55"/>
  <c r="K55"/>
  <c r="I55"/>
  <c r="G54"/>
  <c r="R92"/>
  <c r="P92"/>
  <c r="N92"/>
  <c r="L92"/>
  <c r="J92"/>
  <c r="H92"/>
  <c r="Q92"/>
  <c r="O92"/>
  <c r="M92"/>
  <c r="K92"/>
  <c r="I92"/>
  <c r="G91"/>
  <c r="Q110"/>
  <c r="O110"/>
  <c r="M110"/>
  <c r="R110"/>
  <c r="P110"/>
  <c r="N110"/>
  <c r="L110"/>
  <c r="J110"/>
  <c r="H110"/>
  <c r="I110"/>
  <c r="K110"/>
  <c r="G109"/>
  <c r="R73"/>
  <c r="P73"/>
  <c r="N73"/>
  <c r="L73"/>
  <c r="J73"/>
  <c r="H73"/>
  <c r="Q73"/>
  <c r="O73"/>
  <c r="M73"/>
  <c r="K73"/>
  <c r="I73"/>
  <c r="G72"/>
  <c r="R27"/>
  <c r="P27"/>
  <c r="N27"/>
  <c r="L27"/>
  <c r="J27"/>
  <c r="H27"/>
  <c r="Q27"/>
  <c r="O27"/>
  <c r="M27"/>
  <c r="K27"/>
  <c r="I27"/>
  <c r="G26"/>
  <c r="R104"/>
  <c r="P104"/>
  <c r="N104"/>
  <c r="L104"/>
  <c r="J104"/>
  <c r="H104"/>
  <c r="Q104"/>
  <c r="O104"/>
  <c r="M104"/>
  <c r="K104"/>
  <c r="I104"/>
  <c r="G103"/>
  <c r="R36"/>
  <c r="P36"/>
  <c r="N36"/>
  <c r="L36"/>
  <c r="J36"/>
  <c r="H36"/>
  <c r="Q36"/>
  <c r="O36"/>
  <c r="M36"/>
  <c r="K36"/>
  <c r="I36"/>
  <c r="G35"/>
  <c r="R33"/>
  <c r="P33"/>
  <c r="N33"/>
  <c r="L33"/>
  <c r="J33"/>
  <c r="H33"/>
  <c r="Q33"/>
  <c r="O33"/>
  <c r="M33"/>
  <c r="K33"/>
  <c r="I33"/>
  <c r="G32"/>
  <c r="R60"/>
  <c r="P60"/>
  <c r="N60"/>
  <c r="L60"/>
  <c r="J60"/>
  <c r="H60"/>
  <c r="Q60"/>
  <c r="O60"/>
  <c r="M60"/>
  <c r="K60"/>
  <c r="I60"/>
  <c r="G59"/>
  <c r="R93"/>
  <c r="P93"/>
  <c r="N93"/>
  <c r="L93"/>
  <c r="J93"/>
  <c r="H93"/>
  <c r="Q93"/>
  <c r="O93"/>
  <c r="M93"/>
  <c r="K93"/>
  <c r="I93"/>
  <c r="G92"/>
  <c r="R37"/>
  <c r="P37"/>
  <c r="N37"/>
  <c r="L37"/>
  <c r="J37"/>
  <c r="H37"/>
  <c r="Q37"/>
  <c r="O37"/>
  <c r="M37"/>
  <c r="K37"/>
  <c r="I37"/>
  <c r="G36"/>
  <c r="Q112"/>
  <c r="O112"/>
  <c r="M112"/>
  <c r="K112"/>
  <c r="I112"/>
  <c r="G111"/>
  <c r="R112"/>
  <c r="P112"/>
  <c r="N112"/>
  <c r="L112"/>
  <c r="J112"/>
  <c r="H112"/>
  <c r="R83"/>
  <c r="P83"/>
  <c r="N83"/>
  <c r="L83"/>
  <c r="J83"/>
  <c r="H83"/>
  <c r="Q83"/>
  <c r="O83"/>
  <c r="M83"/>
  <c r="K83"/>
  <c r="I83"/>
  <c r="G82"/>
  <c r="R39"/>
  <c r="P39"/>
  <c r="N39"/>
  <c r="L39"/>
  <c r="J39"/>
  <c r="H39"/>
  <c r="Q39"/>
  <c r="O39"/>
  <c r="M39"/>
  <c r="K39"/>
  <c r="I39"/>
  <c r="G38"/>
  <c r="R52"/>
  <c r="P52"/>
  <c r="N52"/>
  <c r="L52"/>
  <c r="J52"/>
  <c r="H52"/>
  <c r="Q52"/>
  <c r="O52"/>
  <c r="M52"/>
  <c r="K52"/>
  <c r="I52"/>
  <c r="G51"/>
  <c r="R105"/>
  <c r="P105"/>
  <c r="N105"/>
  <c r="L105"/>
  <c r="J105"/>
  <c r="H105"/>
  <c r="Q105"/>
  <c r="O105"/>
  <c r="M105"/>
  <c r="K105"/>
  <c r="I105"/>
  <c r="G104"/>
  <c r="R89"/>
  <c r="P89"/>
  <c r="N89"/>
  <c r="L89"/>
  <c r="J89"/>
  <c r="H89"/>
  <c r="Q89"/>
  <c r="O89"/>
  <c r="M89"/>
  <c r="K89"/>
  <c r="I89"/>
  <c r="G88"/>
  <c r="R47"/>
  <c r="P47"/>
  <c r="N47"/>
  <c r="L47"/>
  <c r="J47"/>
  <c r="H47"/>
  <c r="Q47"/>
  <c r="O47"/>
  <c r="M47"/>
  <c r="K47"/>
  <c r="I47"/>
  <c r="G46"/>
  <c r="R88"/>
  <c r="P88"/>
  <c r="N88"/>
  <c r="L88"/>
  <c r="J88"/>
  <c r="H88"/>
  <c r="Q88"/>
  <c r="O88"/>
  <c r="M88"/>
  <c r="K88"/>
  <c r="I88"/>
  <c r="G87"/>
  <c r="R67"/>
  <c r="P67"/>
  <c r="N67"/>
  <c r="L67"/>
  <c r="J67"/>
  <c r="H67"/>
  <c r="Q67"/>
  <c r="O67"/>
  <c r="M67"/>
  <c r="K67"/>
  <c r="I67"/>
  <c r="G66"/>
  <c r="R90"/>
  <c r="P90"/>
  <c r="N90"/>
  <c r="L90"/>
  <c r="J90"/>
  <c r="H90"/>
  <c r="Q90"/>
  <c r="O90"/>
  <c r="M90"/>
  <c r="K90"/>
  <c r="I90"/>
  <c r="G89"/>
  <c r="R21"/>
  <c r="P21"/>
  <c r="N21"/>
  <c r="L21"/>
  <c r="J21"/>
  <c r="H21"/>
  <c r="Q21"/>
  <c r="O21"/>
  <c r="M21"/>
  <c r="K21"/>
  <c r="I21"/>
  <c r="G20"/>
  <c r="R64"/>
  <c r="P64"/>
  <c r="N64"/>
  <c r="L64"/>
  <c r="J64"/>
  <c r="H64"/>
  <c r="Q64"/>
  <c r="O64"/>
  <c r="M64"/>
  <c r="K64"/>
  <c r="I64"/>
  <c r="G63"/>
  <c r="R86"/>
  <c r="P86"/>
  <c r="N86"/>
  <c r="L86"/>
  <c r="J86"/>
  <c r="H86"/>
  <c r="Q86"/>
  <c r="O86"/>
  <c r="M86"/>
  <c r="K86"/>
  <c r="I86"/>
  <c r="G85"/>
  <c r="R85"/>
  <c r="P85"/>
  <c r="N85"/>
  <c r="L85"/>
  <c r="J85"/>
  <c r="H85"/>
  <c r="Q85"/>
  <c r="O85"/>
  <c r="M85"/>
  <c r="K85"/>
  <c r="I85"/>
  <c r="G84"/>
  <c r="R50"/>
  <c r="P50"/>
  <c r="N50"/>
  <c r="L50"/>
  <c r="J50"/>
  <c r="H50"/>
  <c r="Q50"/>
  <c r="O50"/>
  <c r="M50"/>
  <c r="K50"/>
  <c r="I50"/>
  <c r="G49"/>
  <c r="R69"/>
  <c r="P69"/>
  <c r="N69"/>
  <c r="L69"/>
  <c r="J69"/>
  <c r="H69"/>
  <c r="Q69"/>
  <c r="O69"/>
  <c r="M69"/>
  <c r="K69"/>
  <c r="I69"/>
  <c r="G68"/>
  <c r="Q111"/>
  <c r="O111"/>
  <c r="M111"/>
  <c r="K111"/>
  <c r="I111"/>
  <c r="R111"/>
  <c r="P111"/>
  <c r="N111"/>
  <c r="L111"/>
  <c r="J111"/>
  <c r="H111"/>
  <c r="G110"/>
  <c r="R56"/>
  <c r="P56"/>
  <c r="N56"/>
  <c r="L56"/>
  <c r="J56"/>
  <c r="H56"/>
  <c r="Q56"/>
  <c r="O56"/>
  <c r="M56"/>
  <c r="K56"/>
  <c r="I56"/>
  <c r="G55"/>
  <c r="R76"/>
  <c r="P76"/>
  <c r="N76"/>
  <c r="L76"/>
  <c r="J76"/>
  <c r="H76"/>
  <c r="Q76"/>
  <c r="O76"/>
  <c r="M76"/>
  <c r="K76"/>
  <c r="I76"/>
  <c r="G75"/>
  <c r="R66"/>
  <c r="P66"/>
  <c r="N66"/>
  <c r="L66"/>
  <c r="J66"/>
  <c r="H66"/>
  <c r="Q66"/>
  <c r="O66"/>
  <c r="M66"/>
  <c r="K66"/>
  <c r="I66"/>
  <c r="G65"/>
  <c r="R45"/>
  <c r="P45"/>
  <c r="N45"/>
  <c r="L45"/>
  <c r="J45"/>
  <c r="H45"/>
  <c r="Q45"/>
  <c r="O45"/>
  <c r="M45"/>
  <c r="K45"/>
  <c r="I45"/>
  <c r="G44"/>
  <c r="R109"/>
  <c r="P109"/>
  <c r="N109"/>
  <c r="L109"/>
  <c r="J109"/>
  <c r="H109"/>
  <c r="Q109"/>
  <c r="M109"/>
  <c r="I109"/>
  <c r="O109"/>
  <c r="K109"/>
  <c r="G108"/>
  <c r="R108"/>
  <c r="P108"/>
  <c r="N108"/>
  <c r="L108"/>
  <c r="J108"/>
  <c r="H108"/>
  <c r="Q108"/>
  <c r="M108"/>
  <c r="I108"/>
  <c r="O108"/>
  <c r="K108"/>
  <c r="G107"/>
  <c r="R99"/>
  <c r="P99"/>
  <c r="N99"/>
  <c r="L99"/>
  <c r="J99"/>
  <c r="H99"/>
  <c r="Q99"/>
  <c r="O99"/>
  <c r="M99"/>
  <c r="K99"/>
  <c r="I99"/>
  <c r="G98"/>
  <c r="R106"/>
  <c r="P106"/>
  <c r="Q106"/>
  <c r="N106"/>
  <c r="L106"/>
  <c r="J106"/>
  <c r="H106"/>
  <c r="O106"/>
  <c r="M106"/>
  <c r="K106"/>
  <c r="I106"/>
  <c r="G105"/>
  <c r="R78"/>
  <c r="P78"/>
  <c r="N78"/>
  <c r="L78"/>
  <c r="J78"/>
  <c r="H78"/>
  <c r="Q78"/>
  <c r="O78"/>
  <c r="M78"/>
  <c r="K78"/>
  <c r="I78"/>
  <c r="G77"/>
  <c r="R46"/>
  <c r="P46"/>
  <c r="N46"/>
  <c r="L46"/>
  <c r="J46"/>
  <c r="H46"/>
  <c r="Q46"/>
  <c r="O46"/>
  <c r="M46"/>
  <c r="K46"/>
  <c r="I46"/>
  <c r="G45"/>
  <c r="R97"/>
  <c r="P97"/>
  <c r="N97"/>
  <c r="L97"/>
  <c r="J97"/>
  <c r="H97"/>
  <c r="Q97"/>
  <c r="O97"/>
  <c r="M97"/>
  <c r="K97"/>
  <c r="I97"/>
  <c r="G96"/>
  <c r="R59"/>
  <c r="P59"/>
  <c r="N59"/>
  <c r="L59"/>
  <c r="J59"/>
  <c r="H59"/>
  <c r="Q59"/>
  <c r="O59"/>
  <c r="M59"/>
  <c r="K59"/>
  <c r="I59"/>
  <c r="G58"/>
  <c r="Q114"/>
  <c r="O114"/>
  <c r="M114"/>
  <c r="K114"/>
  <c r="I114"/>
  <c r="G113"/>
  <c r="R114"/>
  <c r="P114"/>
  <c r="N114"/>
  <c r="L114"/>
  <c r="J114"/>
  <c r="H114"/>
  <c r="R80"/>
  <c r="P80"/>
  <c r="N80"/>
  <c r="L80"/>
  <c r="J80"/>
  <c r="H80"/>
  <c r="Q80"/>
  <c r="O80"/>
  <c r="M80"/>
  <c r="K80"/>
  <c r="I80"/>
  <c r="G79"/>
  <c r="R24"/>
  <c r="P24"/>
  <c r="N24"/>
  <c r="L24"/>
  <c r="J24"/>
  <c r="H24"/>
  <c r="Q24"/>
  <c r="O24"/>
  <c r="M24"/>
  <c r="K24"/>
  <c r="I24"/>
  <c r="G23"/>
  <c r="R84"/>
  <c r="P84"/>
  <c r="N84"/>
  <c r="L84"/>
  <c r="J84"/>
  <c r="H84"/>
  <c r="Q84"/>
  <c r="O84"/>
  <c r="M84"/>
  <c r="K84"/>
  <c r="I84"/>
  <c r="G83"/>
  <c r="R100"/>
  <c r="P100"/>
  <c r="N100"/>
  <c r="L100"/>
  <c r="J100"/>
  <c r="H100"/>
  <c r="Q100"/>
  <c r="O100"/>
  <c r="M100"/>
  <c r="K100"/>
  <c r="I100"/>
  <c r="G99"/>
  <c r="R74"/>
  <c r="P74"/>
  <c r="N74"/>
  <c r="L74"/>
  <c r="J74"/>
  <c r="H74"/>
  <c r="Q74"/>
  <c r="O74"/>
  <c r="M74"/>
  <c r="K74"/>
  <c r="I74"/>
  <c r="G73"/>
  <c r="R57"/>
  <c r="P57"/>
  <c r="N57"/>
  <c r="L57"/>
  <c r="J57"/>
  <c r="H57"/>
  <c r="Q57"/>
  <c r="O57"/>
  <c r="M57"/>
  <c r="K57"/>
  <c r="I57"/>
  <c r="G56"/>
  <c r="R70"/>
  <c r="P70"/>
  <c r="N70"/>
  <c r="L70"/>
  <c r="J70"/>
  <c r="H70"/>
  <c r="Q70"/>
  <c r="O70"/>
  <c r="M70"/>
  <c r="K70"/>
  <c r="I70"/>
  <c r="G69"/>
  <c r="R34"/>
  <c r="P34"/>
  <c r="N34"/>
  <c r="L34"/>
  <c r="J34"/>
  <c r="H34"/>
  <c r="Q34"/>
  <c r="O34"/>
  <c r="M34"/>
  <c r="K34"/>
  <c r="I34"/>
  <c r="G33"/>
  <c r="R31"/>
  <c r="P31"/>
  <c r="N31"/>
  <c r="L31"/>
  <c r="J31"/>
  <c r="H31"/>
  <c r="Q31"/>
  <c r="O31"/>
  <c r="M31"/>
  <c r="K31"/>
  <c r="I31"/>
  <c r="G30"/>
  <c r="R58"/>
  <c r="P58"/>
  <c r="N58"/>
  <c r="L58"/>
  <c r="J58"/>
  <c r="H58"/>
  <c r="Q58"/>
  <c r="O58"/>
  <c r="M58"/>
  <c r="K58"/>
  <c r="I58"/>
  <c r="G57"/>
  <c r="R61"/>
  <c r="P61"/>
  <c r="N61"/>
  <c r="L61"/>
  <c r="J61"/>
  <c r="H61"/>
  <c r="Q61"/>
  <c r="O61"/>
  <c r="M61"/>
  <c r="K61"/>
  <c r="I61"/>
  <c r="G60"/>
  <c r="R41"/>
  <c r="P41"/>
  <c r="N41"/>
  <c r="L41"/>
  <c r="J41"/>
  <c r="H41"/>
  <c r="Q41"/>
  <c r="O41"/>
  <c r="M41"/>
  <c r="K41"/>
  <c r="I41"/>
  <c r="G40"/>
  <c r="R72"/>
  <c r="P72"/>
  <c r="N72"/>
  <c r="L72"/>
  <c r="J72"/>
  <c r="H72"/>
  <c r="Q72"/>
  <c r="O72"/>
  <c r="M72"/>
  <c r="K72"/>
  <c r="I72"/>
  <c r="G71"/>
  <c r="R22"/>
  <c r="P22"/>
  <c r="N22"/>
  <c r="L22"/>
  <c r="J22"/>
  <c r="H22"/>
  <c r="Q22"/>
  <c r="O22"/>
  <c r="M22"/>
  <c r="K22"/>
  <c r="I22"/>
  <c r="G21"/>
  <c r="R87"/>
  <c r="P87"/>
  <c r="N87"/>
  <c r="L87"/>
  <c r="J87"/>
  <c r="H87"/>
  <c r="Q87"/>
  <c r="O87"/>
  <c r="M87"/>
  <c r="K87"/>
  <c r="I87"/>
  <c r="G86"/>
  <c r="R26"/>
  <c r="P26"/>
  <c r="N26"/>
  <c r="L26"/>
  <c r="J26"/>
  <c r="H26"/>
  <c r="Q26"/>
  <c r="O26"/>
  <c r="M26"/>
  <c r="K26"/>
  <c r="I26"/>
  <c r="G25"/>
  <c r="R98"/>
  <c r="P98"/>
  <c r="N98"/>
  <c r="L98"/>
  <c r="J98"/>
  <c r="H98"/>
  <c r="Q98"/>
  <c r="O98"/>
  <c r="M98"/>
  <c r="K98"/>
  <c r="I98"/>
  <c r="G97"/>
  <c r="R19"/>
  <c r="P19"/>
  <c r="N19"/>
  <c r="L19"/>
  <c r="J19"/>
  <c r="H19"/>
  <c r="Q19"/>
  <c r="O19"/>
  <c r="M19"/>
  <c r="K19"/>
  <c r="I19"/>
  <c r="R63"/>
  <c r="P63"/>
  <c r="N63"/>
  <c r="L63"/>
  <c r="J63"/>
  <c r="H63"/>
  <c r="Q63"/>
  <c r="O63"/>
  <c r="M63"/>
  <c r="K63"/>
  <c r="I63"/>
  <c r="G62"/>
  <c r="G17"/>
  <c r="Q18"/>
  <c r="O18"/>
  <c r="M18"/>
  <c r="K18"/>
  <c r="I18"/>
  <c r="R18"/>
  <c r="P18"/>
  <c r="N18"/>
  <c r="L18"/>
  <c r="J18"/>
  <c r="H18"/>
  <c r="G18"/>
  <c r="Q17"/>
  <c r="O17"/>
  <c r="M17"/>
  <c r="K17"/>
  <c r="I17"/>
  <c r="R17"/>
  <c r="P17"/>
  <c r="N17"/>
  <c r="L17"/>
  <c r="J17"/>
  <c r="H17"/>
  <c r="Q16"/>
  <c r="O16"/>
  <c r="M16"/>
  <c r="K16"/>
  <c r="I16"/>
  <c r="G16"/>
  <c r="Q15"/>
  <c r="O15"/>
  <c r="M15"/>
  <c r="K15"/>
  <c r="I15"/>
  <c r="G15"/>
  <c r="Q14"/>
  <c r="O14"/>
  <c r="M14"/>
  <c r="K14"/>
  <c r="I14"/>
  <c r="G14"/>
  <c r="Q13"/>
  <c r="O13"/>
  <c r="M13"/>
  <c r="K13"/>
  <c r="I13"/>
  <c r="G13"/>
  <c r="Q12"/>
  <c r="O12"/>
  <c r="M12"/>
  <c r="K12"/>
  <c r="I12"/>
  <c r="G12"/>
  <c r="Q11"/>
  <c r="O11"/>
  <c r="M11"/>
  <c r="K11"/>
  <c r="I11"/>
  <c r="G11"/>
  <c r="Q10"/>
  <c r="O10"/>
  <c r="M10"/>
  <c r="K10"/>
  <c r="I10"/>
  <c r="G10"/>
  <c r="Q9"/>
  <c r="O9"/>
  <c r="M9"/>
  <c r="K9"/>
  <c r="I9"/>
  <c r="G9"/>
  <c r="Q8"/>
  <c r="O8"/>
  <c r="M8"/>
  <c r="K8"/>
  <c r="I8"/>
  <c r="G8"/>
  <c r="Q7"/>
  <c r="O7"/>
  <c r="M7"/>
  <c r="K7"/>
  <c r="I7"/>
  <c r="G7"/>
  <c r="R16"/>
  <c r="P16"/>
  <c r="N16"/>
  <c r="L16"/>
  <c r="J16"/>
  <c r="H16"/>
  <c r="R15"/>
  <c r="P15"/>
  <c r="N15"/>
  <c r="L15"/>
  <c r="J15"/>
  <c r="H15"/>
  <c r="R14"/>
  <c r="P14"/>
  <c r="N14"/>
  <c r="L14"/>
  <c r="J14"/>
  <c r="H14"/>
  <c r="R13"/>
  <c r="P13"/>
  <c r="N13"/>
  <c r="L13"/>
  <c r="J13"/>
  <c r="H13"/>
  <c r="R12"/>
  <c r="P12"/>
  <c r="N12"/>
  <c r="L12"/>
  <c r="J12"/>
  <c r="H12"/>
  <c r="R11"/>
  <c r="P11"/>
  <c r="N11"/>
  <c r="L11"/>
  <c r="J11"/>
  <c r="H11"/>
  <c r="R10"/>
  <c r="P10"/>
  <c r="N10"/>
  <c r="L10"/>
  <c r="J10"/>
  <c r="H10"/>
  <c r="R9"/>
  <c r="P9"/>
  <c r="N9"/>
  <c r="L9"/>
  <c r="J9"/>
  <c r="H9"/>
  <c r="R8"/>
  <c r="P8"/>
  <c r="N8"/>
  <c r="L8"/>
  <c r="J8"/>
  <c r="H8"/>
  <c r="R7"/>
  <c r="P7"/>
  <c r="N7"/>
  <c r="L7"/>
  <c r="J7"/>
  <c r="H7"/>
  <c r="R6"/>
  <c r="Q6"/>
  <c r="P6"/>
  <c r="O6"/>
  <c r="N6"/>
  <c r="M6"/>
  <c r="L6"/>
  <c r="K6"/>
  <c r="J6"/>
  <c r="I6"/>
  <c r="H6"/>
  <c r="G6"/>
  <c r="C5"/>
  <c r="S300" l="1"/>
  <c r="S485"/>
  <c r="S467"/>
  <c r="S369"/>
  <c r="S291"/>
  <c r="S397"/>
  <c r="S502"/>
  <c r="S443"/>
  <c r="S509"/>
  <c r="S303"/>
  <c r="S177"/>
  <c r="S490"/>
  <c r="S242"/>
  <c r="S197"/>
  <c r="S25"/>
  <c r="S71"/>
  <c r="S40"/>
  <c r="S30"/>
  <c r="S79"/>
  <c r="S113"/>
  <c r="S252"/>
  <c r="S77"/>
  <c r="S65"/>
  <c r="S520"/>
  <c r="S161"/>
  <c r="S274"/>
  <c r="S497"/>
  <c r="S181"/>
  <c r="S358"/>
  <c r="S224"/>
  <c r="S514"/>
  <c r="S400"/>
  <c r="S137"/>
  <c r="S523"/>
  <c r="S168"/>
  <c r="S251"/>
  <c r="S305"/>
  <c r="S280"/>
  <c r="S247"/>
  <c r="S460"/>
  <c r="S464"/>
  <c r="S492"/>
  <c r="S314"/>
  <c r="S313"/>
  <c r="S355"/>
  <c r="S357"/>
  <c r="S385"/>
  <c r="S388"/>
  <c r="S394"/>
  <c r="S393"/>
  <c r="S392"/>
  <c r="S124"/>
  <c r="S317"/>
  <c r="S321"/>
  <c r="S289"/>
  <c r="S434"/>
  <c r="S428"/>
  <c r="S433"/>
  <c r="S427"/>
  <c r="S432"/>
  <c r="S424"/>
  <c r="S441"/>
  <c r="S350"/>
  <c r="S345"/>
  <c r="S347"/>
  <c r="S349"/>
  <c r="S353"/>
  <c r="S496"/>
  <c r="S240"/>
  <c r="S448"/>
  <c r="S458"/>
  <c r="S522"/>
  <c r="S134"/>
  <c r="S273"/>
  <c r="S60"/>
  <c r="S33"/>
  <c r="S73"/>
  <c r="S23"/>
  <c r="S96"/>
  <c r="S44"/>
  <c r="S49"/>
  <c r="S20"/>
  <c r="S51"/>
  <c r="S82"/>
  <c r="S62"/>
  <c r="S326"/>
  <c r="S330"/>
  <c r="S329"/>
  <c r="S275"/>
  <c r="S498"/>
  <c r="S190"/>
  <c r="S188"/>
  <c r="S192"/>
  <c r="S183"/>
  <c r="S186"/>
  <c r="S194"/>
  <c r="S182"/>
  <c r="S254"/>
  <c r="S362"/>
  <c r="S361"/>
  <c r="S174"/>
  <c r="S516"/>
  <c r="S294"/>
  <c r="S406"/>
  <c r="S416"/>
  <c r="S334"/>
  <c r="S172"/>
  <c r="S170"/>
  <c r="S377"/>
  <c r="S118"/>
  <c r="S158"/>
  <c r="S148"/>
  <c r="S227"/>
  <c r="S219"/>
  <c r="S218"/>
  <c r="S212"/>
  <c r="S307"/>
  <c r="S309"/>
  <c r="S206"/>
  <c r="S210"/>
  <c r="S208"/>
  <c r="S202"/>
  <c r="S262"/>
  <c r="S259"/>
  <c r="S261"/>
  <c r="S265"/>
  <c r="S267"/>
  <c r="S238"/>
  <c r="S235"/>
  <c r="S234"/>
  <c r="S286"/>
  <c r="S281"/>
  <c r="S285"/>
  <c r="S382"/>
  <c r="S381"/>
  <c r="S179"/>
  <c r="S178"/>
  <c r="S475"/>
  <c r="S16"/>
  <c r="S18"/>
  <c r="S97"/>
  <c r="S86"/>
  <c r="S21"/>
  <c r="S57"/>
  <c r="S69"/>
  <c r="S56"/>
  <c r="S99"/>
  <c r="S83"/>
  <c r="S58"/>
  <c r="S45"/>
  <c r="S105"/>
  <c r="S98"/>
  <c r="S107"/>
  <c r="S108"/>
  <c r="S75"/>
  <c r="S55"/>
  <c r="S110"/>
  <c r="S68"/>
  <c r="S84"/>
  <c r="S85"/>
  <c r="S63"/>
  <c r="S89"/>
  <c r="S66"/>
  <c r="S87"/>
  <c r="S46"/>
  <c r="S88"/>
  <c r="S104"/>
  <c r="S38"/>
  <c r="S111"/>
  <c r="S36"/>
  <c r="S92"/>
  <c r="S59"/>
  <c r="S32"/>
  <c r="S35"/>
  <c r="S103"/>
  <c r="S26"/>
  <c r="S72"/>
  <c r="S109"/>
  <c r="S91"/>
  <c r="S54"/>
  <c r="S22"/>
  <c r="S95"/>
  <c r="S47"/>
  <c r="S39"/>
  <c r="S106"/>
  <c r="S27"/>
  <c r="S52"/>
  <c r="S93"/>
  <c r="S74"/>
  <c r="S67"/>
  <c r="S53"/>
  <c r="S94"/>
  <c r="S34"/>
  <c r="S43"/>
  <c r="S24"/>
  <c r="S76"/>
  <c r="S48"/>
  <c r="S42"/>
  <c r="S64"/>
  <c r="S102"/>
  <c r="S19"/>
  <c r="S41"/>
  <c r="S78"/>
  <c r="S37"/>
  <c r="S90"/>
  <c r="S101"/>
  <c r="S29"/>
  <c r="S50"/>
  <c r="S31"/>
  <c r="S80"/>
  <c r="S70"/>
  <c r="S100"/>
  <c r="S112"/>
  <c r="S61"/>
  <c r="S28"/>
  <c r="S81"/>
  <c r="S486"/>
  <c r="S185"/>
  <c r="S193"/>
  <c r="S253"/>
  <c r="S255"/>
  <c r="S257"/>
  <c r="S256"/>
  <c r="S371"/>
  <c r="S373"/>
  <c r="S370"/>
  <c r="S372"/>
  <c r="S293"/>
  <c r="S401"/>
  <c r="S403"/>
  <c r="S405"/>
  <c r="S418"/>
  <c r="S420"/>
  <c r="S417"/>
  <c r="S419"/>
  <c r="S331"/>
  <c r="S333"/>
  <c r="S335"/>
  <c r="S337"/>
  <c r="S339"/>
  <c r="S341"/>
  <c r="S295"/>
  <c r="S297"/>
  <c r="S298"/>
  <c r="S296"/>
  <c r="S173"/>
  <c r="S115"/>
  <c r="S116"/>
  <c r="S114"/>
  <c r="S117"/>
  <c r="S407"/>
  <c r="S408"/>
  <c r="S150"/>
  <c r="S155"/>
  <c r="S154"/>
  <c r="S506"/>
  <c r="S505"/>
  <c r="S503"/>
  <c r="S504"/>
  <c r="S444"/>
  <c r="S445"/>
  <c r="S230"/>
  <c r="S226"/>
  <c r="S510"/>
  <c r="S276"/>
  <c r="S214"/>
  <c r="S160"/>
  <c r="S203"/>
  <c r="S260"/>
  <c r="S258"/>
  <c r="S266"/>
  <c r="S264"/>
  <c r="S268"/>
  <c r="S232"/>
  <c r="S282"/>
  <c r="S304"/>
  <c r="S480"/>
  <c r="S474"/>
  <c r="S482"/>
  <c r="S484"/>
  <c r="S473"/>
  <c r="S477"/>
  <c r="S481"/>
  <c r="S478"/>
  <c r="S488"/>
  <c r="S122"/>
  <c r="S270"/>
  <c r="S269"/>
  <c r="S271"/>
  <c r="S120"/>
  <c r="S119"/>
  <c r="S121"/>
  <c r="S163"/>
  <c r="S162"/>
  <c r="S166"/>
  <c r="S164"/>
  <c r="S302"/>
  <c r="S366"/>
  <c r="S368"/>
  <c r="S126"/>
  <c r="S125"/>
  <c r="S127"/>
  <c r="S123"/>
  <c r="S318"/>
  <c r="S316"/>
  <c r="S320"/>
  <c r="S390"/>
  <c r="S391"/>
  <c r="S398"/>
  <c r="S246"/>
  <c r="S508"/>
  <c r="S278"/>
  <c r="S436"/>
  <c r="S426"/>
  <c r="S128"/>
  <c r="S129"/>
  <c r="S130"/>
  <c r="S132"/>
  <c r="S131"/>
  <c r="S167"/>
  <c r="S500"/>
  <c r="S499"/>
  <c r="S501"/>
  <c r="S346"/>
  <c r="S354"/>
  <c r="S344"/>
  <c r="S348"/>
  <c r="S352"/>
  <c r="S494"/>
  <c r="S493"/>
  <c r="S495"/>
  <c r="S412"/>
  <c r="S489"/>
  <c r="S323"/>
  <c r="S322"/>
  <c r="S324"/>
  <c r="S456"/>
  <c r="S450"/>
  <c r="S454"/>
  <c r="S452"/>
  <c r="S449"/>
  <c r="S453"/>
  <c r="S457"/>
  <c r="S455"/>
  <c r="S512"/>
  <c r="S513"/>
  <c r="S518"/>
  <c r="S521"/>
  <c r="S519"/>
  <c r="S310"/>
  <c r="S312"/>
  <c r="S222"/>
  <c r="S223"/>
  <c r="S136"/>
  <c r="S526"/>
  <c r="S465"/>
  <c r="S141"/>
  <c r="S143"/>
  <c r="S142"/>
  <c r="S469"/>
  <c r="S470"/>
  <c r="S447"/>
  <c r="S196"/>
  <c r="S195"/>
  <c r="S146"/>
  <c r="S342"/>
  <c r="S327"/>
  <c r="S328"/>
  <c r="S184"/>
  <c r="S187"/>
  <c r="S189"/>
  <c r="S191"/>
  <c r="S359"/>
  <c r="S363"/>
  <c r="S360"/>
  <c r="S364"/>
  <c r="S175"/>
  <c r="S517"/>
  <c r="S515"/>
  <c r="S292"/>
  <c r="S402"/>
  <c r="S404"/>
  <c r="S414"/>
  <c r="S415"/>
  <c r="S338"/>
  <c r="S332"/>
  <c r="S336"/>
  <c r="S340"/>
  <c r="S524"/>
  <c r="S525"/>
  <c r="S171"/>
  <c r="S169"/>
  <c r="S374"/>
  <c r="S375"/>
  <c r="S376"/>
  <c r="S152"/>
  <c r="S156"/>
  <c r="S151"/>
  <c r="S149"/>
  <c r="S153"/>
  <c r="S157"/>
  <c r="S159"/>
  <c r="S410"/>
  <c r="S409"/>
  <c r="S228"/>
  <c r="S225"/>
  <c r="S229"/>
  <c r="S215"/>
  <c r="S216"/>
  <c r="S220"/>
  <c r="S213"/>
  <c r="S217"/>
  <c r="S221"/>
  <c r="S306"/>
  <c r="S308"/>
  <c r="S211"/>
  <c r="S200"/>
  <c r="S204"/>
  <c r="S201"/>
  <c r="S205"/>
  <c r="S209"/>
  <c r="S207"/>
  <c r="S263"/>
  <c r="S231"/>
  <c r="S236"/>
  <c r="S233"/>
  <c r="S237"/>
  <c r="S283"/>
  <c r="S287"/>
  <c r="S284"/>
  <c r="S378"/>
  <c r="S379"/>
  <c r="S380"/>
  <c r="S248"/>
  <c r="S249"/>
  <c r="S511"/>
  <c r="S180"/>
  <c r="S476"/>
  <c r="S483"/>
  <c r="S479"/>
  <c r="S299"/>
  <c r="S462"/>
  <c r="S461"/>
  <c r="S463"/>
  <c r="S487"/>
  <c r="S491"/>
  <c r="S315"/>
  <c r="S356"/>
  <c r="S383"/>
  <c r="S386"/>
  <c r="S384"/>
  <c r="S389"/>
  <c r="S395"/>
  <c r="S396"/>
  <c r="S387"/>
  <c r="S165"/>
  <c r="S301"/>
  <c r="S365"/>
  <c r="S367"/>
  <c r="S319"/>
  <c r="S399"/>
  <c r="S243"/>
  <c r="S244"/>
  <c r="S245"/>
  <c r="S290"/>
  <c r="S288"/>
  <c r="S507"/>
  <c r="S277"/>
  <c r="S279"/>
  <c r="S430"/>
  <c r="S435"/>
  <c r="S429"/>
  <c r="S437"/>
  <c r="S431"/>
  <c r="S422"/>
  <c r="S421"/>
  <c r="S425"/>
  <c r="S423"/>
  <c r="S438"/>
  <c r="S442"/>
  <c r="S439"/>
  <c r="S440"/>
  <c r="S343"/>
  <c r="S351"/>
  <c r="S250"/>
  <c r="S411"/>
  <c r="S176"/>
  <c r="S241"/>
  <c r="S239"/>
  <c r="S459"/>
  <c r="S451"/>
  <c r="S311"/>
  <c r="S135"/>
  <c r="S133"/>
  <c r="S527"/>
  <c r="S272"/>
  <c r="S198"/>
  <c r="S199"/>
  <c r="S138"/>
  <c r="S139"/>
  <c r="S140"/>
  <c r="S144"/>
  <c r="S468"/>
  <c r="S471"/>
  <c r="S472"/>
  <c r="S446"/>
  <c r="S147"/>
  <c r="S145"/>
  <c r="S17"/>
  <c r="DD1004"/>
  <c r="DD1003"/>
  <c r="DD1002"/>
  <c r="DD1001"/>
  <c r="DD1000"/>
  <c r="DD999"/>
  <c r="DD998"/>
  <c r="DD997"/>
  <c r="DD996"/>
  <c r="DD995"/>
  <c r="DD994"/>
  <c r="DD993"/>
  <c r="DD992"/>
  <c r="DD991"/>
  <c r="DD990"/>
  <c r="DD989"/>
  <c r="DD988"/>
  <c r="DD987"/>
  <c r="DD986"/>
  <c r="DD985"/>
  <c r="DD984"/>
  <c r="DD983"/>
  <c r="DD982"/>
  <c r="DD981"/>
  <c r="DD980"/>
  <c r="DD979"/>
  <c r="DD978"/>
  <c r="DD977"/>
  <c r="DD976"/>
  <c r="DD975"/>
  <c r="DD974"/>
  <c r="DD973"/>
  <c r="DD972"/>
  <c r="DD971"/>
  <c r="DD970"/>
  <c r="DD969"/>
  <c r="DD968"/>
  <c r="DD967"/>
  <c r="DD966"/>
  <c r="DD965"/>
  <c r="DD964"/>
  <c r="DD963"/>
  <c r="DD962"/>
  <c r="DD961"/>
  <c r="DD960"/>
  <c r="DD959"/>
  <c r="DD958"/>
  <c r="DD957"/>
  <c r="DD956"/>
  <c r="DD955"/>
  <c r="DD954"/>
  <c r="DD953"/>
  <c r="DD952"/>
  <c r="DD951"/>
  <c r="DD950"/>
  <c r="DD949"/>
  <c r="DD948"/>
  <c r="DD947"/>
  <c r="DD946"/>
  <c r="DD945"/>
  <c r="DD944"/>
  <c r="DD943"/>
  <c r="DD942"/>
  <c r="DD941"/>
  <c r="DD940"/>
  <c r="DD939"/>
  <c r="DD938"/>
  <c r="DD937"/>
  <c r="DD936"/>
  <c r="DD935"/>
  <c r="DD934"/>
  <c r="DD933"/>
  <c r="DD932"/>
  <c r="DD931"/>
  <c r="DD930"/>
  <c r="DD929"/>
  <c r="DD928"/>
  <c r="DD927"/>
  <c r="DD926"/>
  <c r="DD925"/>
  <c r="DD924"/>
  <c r="DD923"/>
  <c r="DD922"/>
  <c r="DD921"/>
  <c r="DD920"/>
  <c r="DD919"/>
  <c r="DD918"/>
  <c r="DD917"/>
  <c r="DD916"/>
  <c r="DD915"/>
  <c r="DD914"/>
  <c r="DD913"/>
  <c r="DD912"/>
  <c r="DD911"/>
  <c r="DD910"/>
  <c r="DD909"/>
  <c r="DD908"/>
  <c r="DD907"/>
  <c r="DD906"/>
  <c r="DD905"/>
  <c r="DD904"/>
  <c r="DD903"/>
  <c r="DD902"/>
  <c r="DD901"/>
  <c r="DD900"/>
  <c r="DD899"/>
  <c r="DD898"/>
  <c r="DD897"/>
  <c r="DD896"/>
  <c r="DD895"/>
  <c r="DD894"/>
  <c r="DD893"/>
  <c r="DD892"/>
  <c r="DD891"/>
  <c r="DD890"/>
  <c r="DD889"/>
  <c r="DD888"/>
  <c r="DD887"/>
  <c r="DD886"/>
  <c r="DD885"/>
  <c r="DD884"/>
  <c r="DD883"/>
  <c r="DD882"/>
  <c r="DD881"/>
  <c r="DD880"/>
  <c r="DD879"/>
  <c r="DD878"/>
  <c r="DD877"/>
  <c r="DD876"/>
  <c r="DD875"/>
  <c r="DD874"/>
  <c r="DD873"/>
  <c r="DD872"/>
  <c r="DD871"/>
  <c r="DD870"/>
  <c r="DD869"/>
  <c r="DD868"/>
  <c r="DD867"/>
  <c r="DD866"/>
  <c r="DD865"/>
  <c r="DD864"/>
  <c r="DD863"/>
  <c r="DD862"/>
  <c r="DD861"/>
  <c r="DD860"/>
  <c r="DD859"/>
  <c r="DD858"/>
  <c r="DD857"/>
  <c r="DD856"/>
  <c r="DD855"/>
  <c r="DD854"/>
  <c r="DD853"/>
  <c r="DD852"/>
  <c r="DD851"/>
  <c r="DD850"/>
  <c r="DD849"/>
  <c r="DD848"/>
  <c r="DD847"/>
  <c r="DD846"/>
  <c r="DD845"/>
  <c r="DD844"/>
  <c r="DD843"/>
  <c r="DD842"/>
  <c r="DD841"/>
  <c r="DD840"/>
  <c r="DD839"/>
  <c r="DD838"/>
  <c r="DD837"/>
  <c r="DD836"/>
  <c r="DD835"/>
  <c r="DD834"/>
  <c r="DD833"/>
  <c r="DD832"/>
  <c r="DD831"/>
  <c r="DD830"/>
  <c r="DD829"/>
  <c r="DD828"/>
  <c r="DD827"/>
  <c r="DD826"/>
  <c r="DD825"/>
  <c r="DD824"/>
  <c r="DD823"/>
  <c r="DD822"/>
  <c r="DD821"/>
  <c r="DD820"/>
  <c r="DD819"/>
  <c r="DD818"/>
  <c r="DD817"/>
  <c r="DD816"/>
  <c r="DD815"/>
  <c r="DD814"/>
  <c r="DD813"/>
  <c r="DD812"/>
  <c r="DD811"/>
  <c r="DD810"/>
  <c r="DD809"/>
  <c r="DD808"/>
  <c r="DD807"/>
  <c r="DD806"/>
  <c r="DD805"/>
  <c r="DD804"/>
  <c r="DD803"/>
  <c r="DD802"/>
  <c r="DD801"/>
  <c r="DD800"/>
  <c r="DD799"/>
  <c r="DD798"/>
  <c r="DD797"/>
  <c r="DD796"/>
  <c r="DD795"/>
  <c r="DD794"/>
  <c r="DD793"/>
  <c r="DD792"/>
  <c r="DD791"/>
  <c r="DD790"/>
  <c r="DD789"/>
  <c r="DD788"/>
  <c r="DD787"/>
  <c r="DD786"/>
  <c r="DD785"/>
  <c r="DD784"/>
  <c r="DD783"/>
  <c r="DD782"/>
  <c r="DD781"/>
  <c r="DD780"/>
  <c r="DD779"/>
  <c r="DD778"/>
  <c r="DD777"/>
  <c r="DD776"/>
  <c r="DD775"/>
  <c r="DD774"/>
  <c r="DD773"/>
  <c r="DD772"/>
  <c r="DD771"/>
  <c r="DD770"/>
  <c r="DD769"/>
  <c r="DD768"/>
  <c r="DD767"/>
  <c r="DD766"/>
  <c r="DD765"/>
  <c r="DD764"/>
  <c r="DD763"/>
  <c r="DD762"/>
  <c r="DD761"/>
  <c r="DD760"/>
  <c r="DD759"/>
  <c r="DD758"/>
  <c r="DD757"/>
  <c r="DD756"/>
  <c r="DD755"/>
  <c r="DD754"/>
  <c r="DD753"/>
  <c r="DD752"/>
  <c r="DD751"/>
  <c r="DD750"/>
  <c r="DD749"/>
  <c r="DD748"/>
  <c r="DD747"/>
  <c r="DD746"/>
  <c r="DD745"/>
  <c r="DD744"/>
  <c r="DD743"/>
  <c r="DD742"/>
  <c r="DD741"/>
  <c r="DD740"/>
  <c r="DD739"/>
  <c r="DD738"/>
  <c r="DD737"/>
  <c r="DD736"/>
  <c r="DD735"/>
  <c r="DD734"/>
  <c r="DD733"/>
  <c r="DD732"/>
  <c r="DD731"/>
  <c r="DD730"/>
  <c r="DD729"/>
  <c r="DD728"/>
  <c r="DD727"/>
  <c r="DD726"/>
  <c r="DD725"/>
  <c r="DD724"/>
  <c r="DD723"/>
  <c r="DD722"/>
  <c r="DD721"/>
  <c r="DD720"/>
  <c r="DD719"/>
  <c r="DD718"/>
  <c r="DD717"/>
  <c r="DD716"/>
  <c r="DD715"/>
  <c r="DD714"/>
  <c r="DD713"/>
  <c r="DD712"/>
  <c r="DD711"/>
  <c r="DD710"/>
  <c r="DD709"/>
  <c r="DD708"/>
  <c r="DD707"/>
  <c r="DD706"/>
  <c r="DD705"/>
  <c r="DD704"/>
  <c r="DD703"/>
  <c r="DD702"/>
  <c r="DD701"/>
  <c r="DD700"/>
  <c r="DD699"/>
  <c r="DD698"/>
  <c r="DD697"/>
  <c r="DD696"/>
  <c r="DD695"/>
  <c r="DD694"/>
  <c r="DD693"/>
  <c r="DD692"/>
  <c r="DD691"/>
  <c r="DD690"/>
  <c r="DD689"/>
  <c r="DD688"/>
  <c r="DD687"/>
  <c r="DD686"/>
  <c r="DD685"/>
  <c r="DD684"/>
  <c r="DD683"/>
  <c r="DD682"/>
  <c r="DD681"/>
  <c r="DD680"/>
  <c r="DD679"/>
  <c r="DD678"/>
  <c r="DD677"/>
  <c r="DD676"/>
  <c r="DD675"/>
  <c r="DD674"/>
  <c r="DD673"/>
  <c r="DD672"/>
  <c r="DD671"/>
  <c r="DD670"/>
  <c r="DD669"/>
  <c r="DD668"/>
  <c r="DD667"/>
  <c r="DD666"/>
  <c r="DD665"/>
  <c r="DD664"/>
  <c r="DD663"/>
  <c r="DD662"/>
  <c r="DD661"/>
  <c r="DD660"/>
  <c r="DD659"/>
  <c r="DD658"/>
  <c r="DD657"/>
  <c r="DD656"/>
  <c r="DD655"/>
  <c r="DD654"/>
  <c r="DD653"/>
  <c r="DD652"/>
  <c r="DD651"/>
  <c r="DD650"/>
  <c r="DD649"/>
  <c r="DD648"/>
  <c r="DD647"/>
  <c r="DD646"/>
  <c r="DD645"/>
  <c r="DD644"/>
  <c r="DD643"/>
  <c r="DD642"/>
  <c r="DD641"/>
  <c r="DD640"/>
  <c r="DD639"/>
  <c r="DD638"/>
  <c r="DD637"/>
  <c r="DD636"/>
  <c r="DD635"/>
  <c r="DD634"/>
  <c r="DD633"/>
  <c r="DD632"/>
  <c r="DD631"/>
  <c r="DD630"/>
  <c r="DD629"/>
  <c r="DD628"/>
  <c r="DD627"/>
  <c r="DD626"/>
  <c r="DD625"/>
  <c r="DD624"/>
  <c r="DD623"/>
  <c r="DD622"/>
  <c r="DD621"/>
  <c r="DD620"/>
  <c r="DD619"/>
  <c r="DD618"/>
  <c r="DD617"/>
  <c r="DD616"/>
  <c r="DD615"/>
  <c r="DD614"/>
  <c r="DD613"/>
  <c r="DD612"/>
  <c r="DD611"/>
  <c r="DD610"/>
  <c r="DD609"/>
  <c r="DD608"/>
  <c r="DD607"/>
  <c r="DD606"/>
  <c r="DD605"/>
  <c r="DD604"/>
  <c r="DD603"/>
  <c r="DD602"/>
  <c r="DD601"/>
  <c r="DD600"/>
  <c r="DD599"/>
  <c r="DD598"/>
  <c r="DD597"/>
  <c r="DD596"/>
  <c r="DD595"/>
  <c r="DD594"/>
  <c r="DD593"/>
  <c r="DD592"/>
  <c r="DD591"/>
  <c r="DD590"/>
  <c r="DD589"/>
  <c r="DD588"/>
  <c r="DD587"/>
  <c r="DD586"/>
  <c r="DD585"/>
  <c r="DD584"/>
  <c r="DD583"/>
  <c r="DD582"/>
  <c r="DD581"/>
  <c r="DD580"/>
  <c r="DD579"/>
  <c r="DD578"/>
  <c r="DD577"/>
  <c r="DD576"/>
  <c r="DD575"/>
  <c r="DD574"/>
  <c r="DD573"/>
  <c r="DD572"/>
  <c r="DD571"/>
  <c r="DD570"/>
  <c r="DD569"/>
  <c r="DD568"/>
  <c r="DD567"/>
  <c r="DD566"/>
  <c r="DD565"/>
  <c r="DD564"/>
  <c r="DD563"/>
  <c r="DD562"/>
  <c r="DD561"/>
  <c r="DD560"/>
  <c r="DD559"/>
  <c r="DD558"/>
  <c r="DD557"/>
  <c r="DD556"/>
  <c r="DD555"/>
  <c r="DD554"/>
  <c r="DD553"/>
  <c r="DD552"/>
  <c r="DD551"/>
  <c r="DD550"/>
  <c r="DD549"/>
  <c r="DD548"/>
  <c r="DD547"/>
  <c r="DD546"/>
  <c r="DD545"/>
  <c r="DD544"/>
  <c r="DD543"/>
  <c r="DD542"/>
  <c r="DD541"/>
  <c r="DD540"/>
  <c r="DD539"/>
  <c r="DD538"/>
  <c r="DD537"/>
  <c r="DD536"/>
  <c r="DD535"/>
  <c r="DD534"/>
  <c r="DD533"/>
  <c r="DD532"/>
  <c r="DD531"/>
  <c r="DD530"/>
  <c r="DD529"/>
  <c r="DD528"/>
  <c r="DD527"/>
  <c r="DD526"/>
  <c r="DD525"/>
  <c r="DD524"/>
  <c r="DD523"/>
  <c r="DD522"/>
  <c r="DD521"/>
  <c r="DD520"/>
  <c r="DD519"/>
  <c r="DD518"/>
  <c r="DD517"/>
  <c r="DD516"/>
  <c r="DD515"/>
  <c r="DD514"/>
  <c r="DD513"/>
  <c r="DD512"/>
  <c r="DD511"/>
  <c r="DD510"/>
  <c r="DD509"/>
  <c r="DD508"/>
  <c r="DD507"/>
  <c r="DD506"/>
  <c r="DD505"/>
  <c r="DD504"/>
  <c r="DD503"/>
  <c r="DD502"/>
  <c r="DD501"/>
  <c r="DD500"/>
  <c r="DD499"/>
  <c r="DD498"/>
  <c r="DD497"/>
  <c r="DD496"/>
  <c r="DD495"/>
  <c r="DD494"/>
  <c r="DD493"/>
  <c r="DD492"/>
  <c r="DD491"/>
  <c r="DD490"/>
  <c r="DD489"/>
  <c r="DD488"/>
  <c r="DD487"/>
  <c r="DD486"/>
  <c r="DD485"/>
  <c r="DD484"/>
  <c r="DD483"/>
  <c r="DD482"/>
  <c r="DD481"/>
  <c r="DD480"/>
  <c r="DD479"/>
  <c r="DD478"/>
  <c r="DD477"/>
  <c r="DD476"/>
  <c r="DD475"/>
  <c r="DD474"/>
  <c r="DD473"/>
  <c r="DD472"/>
  <c r="DD471"/>
  <c r="DD470"/>
  <c r="DD469"/>
  <c r="DD468"/>
  <c r="DD467"/>
  <c r="DD466"/>
  <c r="DD465"/>
  <c r="DD464"/>
  <c r="DD463"/>
  <c r="DD462"/>
  <c r="DD461"/>
  <c r="DD460"/>
  <c r="DD459"/>
  <c r="DD458"/>
  <c r="DD457"/>
  <c r="DD456"/>
  <c r="DD455"/>
  <c r="DD454"/>
  <c r="DD453"/>
  <c r="DD452"/>
  <c r="DD451"/>
  <c r="DD450"/>
  <c r="DD449"/>
  <c r="DD448"/>
  <c r="DD447"/>
  <c r="DD446"/>
  <c r="DD445"/>
  <c r="DD444"/>
  <c r="DD443"/>
  <c r="DD442"/>
  <c r="DD441"/>
  <c r="DD440"/>
  <c r="DD439"/>
  <c r="DD438"/>
  <c r="DD437"/>
  <c r="DD436"/>
  <c r="DD435"/>
  <c r="DD434"/>
  <c r="DD433"/>
  <c r="DD432"/>
  <c r="DD431"/>
  <c r="DD430"/>
  <c r="DD429"/>
  <c r="DD428"/>
  <c r="DD427"/>
  <c r="DD426"/>
  <c r="DD425"/>
  <c r="DD424"/>
  <c r="DD423"/>
  <c r="DD422"/>
  <c r="DD421"/>
  <c r="DD420"/>
  <c r="DD419"/>
  <c r="DD418"/>
  <c r="DD417"/>
  <c r="DD416"/>
  <c r="DD415"/>
  <c r="DD414"/>
  <c r="DD413"/>
  <c r="DD412"/>
  <c r="DD411"/>
  <c r="DD410"/>
  <c r="DD409"/>
  <c r="DD408"/>
  <c r="DD407"/>
  <c r="DD406"/>
  <c r="DD405"/>
  <c r="DD404"/>
  <c r="DD403"/>
  <c r="DD402"/>
  <c r="DD401"/>
  <c r="DD400"/>
  <c r="DD399"/>
  <c r="DD398"/>
  <c r="DD397"/>
  <c r="DD396"/>
  <c r="DD395"/>
  <c r="DD394"/>
  <c r="DD393"/>
  <c r="DD392"/>
  <c r="DD391"/>
  <c r="DD390"/>
  <c r="DD389"/>
  <c r="DD388"/>
  <c r="DD387"/>
  <c r="DD386"/>
  <c r="DD385"/>
  <c r="DD384"/>
  <c r="DD383"/>
  <c r="DD382"/>
  <c r="DD381"/>
  <c r="DD380"/>
  <c r="DD379"/>
  <c r="DD378"/>
  <c r="DD377"/>
  <c r="DD376"/>
  <c r="DD375"/>
  <c r="DD374"/>
  <c r="DD373"/>
  <c r="DD372"/>
  <c r="DD371"/>
  <c r="DD370"/>
  <c r="DD369"/>
  <c r="DD368"/>
  <c r="DD367"/>
  <c r="DD366"/>
  <c r="DD365"/>
  <c r="DD364"/>
  <c r="DD363"/>
  <c r="DD362"/>
  <c r="DD361"/>
  <c r="DD360"/>
  <c r="DD359"/>
  <c r="DD358"/>
  <c r="DD357"/>
  <c r="DD356"/>
  <c r="DD355"/>
  <c r="DD354"/>
  <c r="DD353"/>
  <c r="DD352"/>
  <c r="DD351"/>
  <c r="DD350"/>
  <c r="DD349"/>
  <c r="DD348"/>
  <c r="DD347"/>
  <c r="DD346"/>
  <c r="DD345"/>
  <c r="DD344"/>
  <c r="DD343"/>
  <c r="DD342"/>
  <c r="DD341"/>
  <c r="DD340"/>
  <c r="DD339"/>
  <c r="DD338"/>
  <c r="DD337"/>
  <c r="DD336"/>
  <c r="DD335"/>
  <c r="DD334"/>
  <c r="DD333"/>
  <c r="DD332"/>
  <c r="DD331"/>
  <c r="DD330"/>
  <c r="DD329"/>
  <c r="DD328"/>
  <c r="DD327"/>
  <c r="DD326"/>
  <c r="DD325"/>
  <c r="DD324"/>
  <c r="DD323"/>
  <c r="DD322"/>
  <c r="DD321"/>
  <c r="DD320"/>
  <c r="DD319"/>
  <c r="DD318"/>
  <c r="DD317"/>
  <c r="DD316"/>
  <c r="DD315"/>
  <c r="DD314"/>
  <c r="DD313"/>
  <c r="DD312"/>
  <c r="DD311"/>
  <c r="DD310"/>
  <c r="DD309"/>
  <c r="DD308"/>
  <c r="DD307"/>
  <c r="DD306"/>
  <c r="DD305"/>
  <c r="DD304"/>
  <c r="DD303"/>
  <c r="DD302"/>
  <c r="DD301"/>
  <c r="DD300"/>
  <c r="DD299"/>
  <c r="DD298"/>
  <c r="DD297"/>
  <c r="DD296"/>
  <c r="DD295"/>
  <c r="DD294"/>
  <c r="DD293"/>
  <c r="DD292"/>
  <c r="DD291"/>
  <c r="DD290"/>
  <c r="DD289"/>
  <c r="DD288"/>
  <c r="DD287"/>
  <c r="DD286"/>
  <c r="DD285"/>
  <c r="DD284"/>
  <c r="DD283"/>
  <c r="DD282"/>
  <c r="DD281"/>
  <c r="DD280"/>
  <c r="DD279"/>
  <c r="DD278"/>
  <c r="DD277"/>
  <c r="DD276"/>
  <c r="DD275"/>
  <c r="DD274"/>
  <c r="DD273"/>
  <c r="DD272"/>
  <c r="DD271"/>
  <c r="DD270"/>
  <c r="DD269"/>
  <c r="DD268"/>
  <c r="DD267"/>
  <c r="DD266"/>
  <c r="DD265"/>
  <c r="DD264"/>
  <c r="DD263"/>
  <c r="DD262"/>
  <c r="DD261"/>
  <c r="DD260"/>
  <c r="DD259"/>
  <c r="DD258"/>
  <c r="DD257"/>
  <c r="DD256"/>
  <c r="DD255"/>
  <c r="DD254"/>
  <c r="DD253"/>
  <c r="DD252"/>
  <c r="DD251"/>
  <c r="DD250"/>
  <c r="DD249"/>
  <c r="DD248"/>
  <c r="DD247"/>
  <c r="DD246"/>
  <c r="DD245"/>
  <c r="DD244"/>
  <c r="DD243"/>
  <c r="DD242"/>
  <c r="DD241"/>
  <c r="DD240"/>
  <c r="DD239"/>
  <c r="DD238"/>
  <c r="DD237"/>
  <c r="DD236"/>
  <c r="DD235"/>
  <c r="DD234"/>
  <c r="DD233"/>
  <c r="DD232"/>
  <c r="DD231"/>
  <c r="DD230"/>
  <c r="DD229"/>
  <c r="DD228"/>
  <c r="DD227"/>
  <c r="DD226"/>
  <c r="DD225"/>
  <c r="DD224"/>
  <c r="DD223"/>
  <c r="DD222"/>
  <c r="DD221"/>
  <c r="DD220"/>
  <c r="DD219"/>
  <c r="DD218"/>
  <c r="DD217"/>
  <c r="DD216"/>
  <c r="DD215"/>
  <c r="DD214"/>
  <c r="DD213"/>
  <c r="DD212"/>
  <c r="DD211"/>
  <c r="DD210"/>
  <c r="DD209"/>
  <c r="DD208"/>
  <c r="DD207"/>
  <c r="DD206"/>
  <c r="DD205"/>
  <c r="DD204"/>
  <c r="DD203"/>
  <c r="DD202"/>
  <c r="DD201"/>
  <c r="DD200"/>
  <c r="DD199"/>
  <c r="DD198"/>
  <c r="DD197"/>
  <c r="DD196"/>
  <c r="DD195"/>
  <c r="DD194"/>
  <c r="DD193"/>
  <c r="DD192"/>
  <c r="DD191"/>
  <c r="DD190"/>
  <c r="DD189"/>
  <c r="DD188"/>
  <c r="DD187"/>
  <c r="DD186"/>
  <c r="DD185"/>
  <c r="DD184"/>
  <c r="DD183"/>
  <c r="DD182"/>
  <c r="DD181"/>
  <c r="DD180"/>
  <c r="DD179"/>
  <c r="DD178"/>
  <c r="DD177"/>
  <c r="DD176"/>
  <c r="DD175"/>
  <c r="DD174"/>
  <c r="DD173"/>
  <c r="DD172"/>
  <c r="DD171"/>
  <c r="DD170"/>
  <c r="DD169"/>
  <c r="DD168"/>
  <c r="DD167"/>
  <c r="DD166"/>
  <c r="DD165"/>
  <c r="DD164"/>
  <c r="DD163"/>
  <c r="DD162"/>
  <c r="DD161"/>
  <c r="DD160"/>
  <c r="DD159"/>
  <c r="DD158"/>
  <c r="DD157"/>
  <c r="DD156"/>
  <c r="DD155"/>
  <c r="DD154"/>
  <c r="DD153"/>
  <c r="DD152"/>
  <c r="DD151"/>
  <c r="DD150"/>
  <c r="DD149"/>
  <c r="DD148"/>
  <c r="DD147"/>
  <c r="DD146"/>
  <c r="DD145"/>
  <c r="DD144"/>
  <c r="DD143"/>
  <c r="DD142"/>
  <c r="DD141"/>
  <c r="DD140"/>
  <c r="DD139"/>
  <c r="DD138"/>
  <c r="DD137"/>
  <c r="DD136"/>
  <c r="DD135"/>
  <c r="DD134"/>
  <c r="DD133"/>
  <c r="DD132"/>
  <c r="DD131"/>
  <c r="DD130"/>
  <c r="DD129"/>
  <c r="DD128"/>
  <c r="DD127"/>
  <c r="DD126"/>
  <c r="DD125"/>
  <c r="DD124"/>
  <c r="DD123"/>
  <c r="DD122"/>
  <c r="DD121"/>
  <c r="DD120"/>
  <c r="DD119"/>
  <c r="DD118"/>
  <c r="DD117"/>
  <c r="DD116"/>
  <c r="DD115"/>
  <c r="DD114"/>
  <c r="DD113"/>
  <c r="DD112"/>
  <c r="DD111"/>
  <c r="DD110"/>
  <c r="DD109"/>
  <c r="DD108"/>
  <c r="DD107"/>
  <c r="DD106"/>
  <c r="DD105"/>
  <c r="DD104"/>
  <c r="DD103"/>
  <c r="DD102"/>
  <c r="DD101"/>
  <c r="DD100"/>
  <c r="DD99"/>
  <c r="DD98"/>
  <c r="DD97"/>
  <c r="DD96"/>
  <c r="DD95"/>
  <c r="DD94"/>
  <c r="DD93"/>
  <c r="DD92"/>
  <c r="DD91"/>
  <c r="DD90"/>
  <c r="DD89"/>
  <c r="DD88"/>
  <c r="DD87"/>
  <c r="DD86"/>
  <c r="DD85"/>
  <c r="DD84"/>
  <c r="DD83"/>
  <c r="DD82"/>
  <c r="DD81"/>
  <c r="DD80"/>
  <c r="DD79"/>
  <c r="DD78"/>
  <c r="DD77"/>
  <c r="DD76"/>
  <c r="DD75"/>
  <c r="DD74"/>
  <c r="DD73"/>
  <c r="DD72"/>
  <c r="DD71"/>
  <c r="DD70"/>
  <c r="DD69"/>
  <c r="DD68"/>
  <c r="DD67"/>
  <c r="DD66"/>
  <c r="DD65"/>
  <c r="DD64"/>
  <c r="DD63"/>
  <c r="DD62"/>
  <c r="DD61"/>
  <c r="DD60"/>
  <c r="DD59"/>
  <c r="DD58"/>
  <c r="DD57"/>
  <c r="DD56"/>
  <c r="DD55"/>
  <c r="DD54"/>
  <c r="DD53"/>
  <c r="DD52"/>
  <c r="DD51"/>
  <c r="DD50"/>
  <c r="DD49"/>
  <c r="DD48"/>
  <c r="DD47"/>
  <c r="DD46"/>
  <c r="DD45"/>
  <c r="DD44"/>
  <c r="DD43"/>
  <c r="DD42"/>
  <c r="DD41"/>
  <c r="DD40"/>
  <c r="DD39"/>
  <c r="DD38"/>
  <c r="DD37"/>
  <c r="DD36"/>
  <c r="DD35"/>
  <c r="DD34"/>
  <c r="DD33"/>
  <c r="DD32"/>
  <c r="DD31"/>
  <c r="DD30"/>
  <c r="DD29"/>
  <c r="DD28"/>
  <c r="DD27"/>
  <c r="DD26"/>
  <c r="DD25"/>
  <c r="DD24"/>
  <c r="DD23"/>
  <c r="DD22"/>
  <c r="DD21"/>
  <c r="DD20"/>
  <c r="DD19"/>
  <c r="DD18"/>
  <c r="DD17"/>
  <c r="DD16"/>
  <c r="DD15"/>
  <c r="DD14"/>
  <c r="DD13"/>
  <c r="DD12"/>
  <c r="DD11"/>
  <c r="DD10"/>
  <c r="DD9"/>
  <c r="DD8"/>
  <c r="DD7"/>
  <c r="DD6"/>
  <c r="DD5"/>
  <c r="D5" l="1"/>
  <c r="AZ5" l="1"/>
  <c r="D6" l="1"/>
  <c r="AZ6" l="1"/>
  <c r="BB6" s="1"/>
  <c r="BA6" l="1"/>
  <c r="BC6"/>
  <c r="C6" l="1"/>
  <c r="BM7" l="1"/>
  <c r="BU7"/>
  <c r="BE7"/>
  <c r="BL7"/>
  <c r="BD7"/>
  <c r="BO7"/>
  <c r="BK7"/>
  <c r="BZ7"/>
  <c r="AM7"/>
  <c r="AX9"/>
  <c r="V10" l="1"/>
  <c r="U10" s="1"/>
  <c r="AX10"/>
  <c r="AS7"/>
  <c r="BI7"/>
  <c r="BX7"/>
  <c r="BP7"/>
  <c r="BW7"/>
  <c r="AR7"/>
  <c r="AT7"/>
  <c r="BY7"/>
  <c r="BF7"/>
  <c r="BR7"/>
  <c r="AV7"/>
  <c r="CA7"/>
  <c r="AP7"/>
  <c r="AK7"/>
  <c r="BJ7"/>
  <c r="AQ7"/>
  <c r="BG7"/>
  <c r="BS7"/>
  <c r="AN7"/>
  <c r="BV7"/>
  <c r="AU7"/>
  <c r="BQ7"/>
  <c r="AL7"/>
  <c r="BH7"/>
  <c r="BT7"/>
  <c r="AO7"/>
  <c r="BN7"/>
  <c r="U8" l="1"/>
  <c r="V11"/>
  <c r="U11" s="1"/>
  <c r="AW7"/>
  <c r="AY7" s="1"/>
  <c r="D7" s="1"/>
  <c r="E6"/>
  <c r="B6"/>
  <c r="AZ7" l="1"/>
  <c r="BB7" s="1"/>
  <c r="BA7" l="1"/>
  <c r="BC7"/>
  <c r="C7" l="1"/>
  <c r="BD528" l="1"/>
  <c r="BH528"/>
  <c r="BF528"/>
  <c r="BK528"/>
  <c r="BM528"/>
  <c r="BN528"/>
  <c r="BE528" l="1"/>
  <c r="BQ528"/>
  <c r="BU528"/>
  <c r="BI528"/>
  <c r="BO528"/>
  <c r="CA528"/>
  <c r="BJ528"/>
  <c r="BV528"/>
  <c r="BG528"/>
  <c r="BS528"/>
  <c r="BX528"/>
  <c r="BL528"/>
  <c r="BP528"/>
  <c r="BZ528"/>
  <c r="BT528"/>
  <c r="BY528"/>
  <c r="BW528"/>
  <c r="BR528"/>
  <c r="B527" l="1"/>
  <c r="E527"/>
  <c r="BE529"/>
  <c r="BM529"/>
  <c r="BN529"/>
  <c r="BZ529"/>
  <c r="BD529"/>
  <c r="BP529"/>
  <c r="BO529"/>
  <c r="CA529"/>
  <c r="BH529"/>
  <c r="BW529"/>
  <c r="BK529"/>
  <c r="BF529"/>
  <c r="BJ529"/>
  <c r="BV529"/>
  <c r="BS529"/>
  <c r="BG529"/>
  <c r="BL529"/>
  <c r="BI529"/>
  <c r="BQ529" l="1"/>
  <c r="BT529"/>
  <c r="BR529"/>
  <c r="BX529"/>
  <c r="BU529"/>
  <c r="BY529"/>
  <c r="BP530" l="1"/>
  <c r="BD530"/>
  <c r="BN530"/>
  <c r="BZ530"/>
  <c r="BV530"/>
  <c r="BJ530"/>
  <c r="BL530"/>
  <c r="BH530"/>
  <c r="BF530"/>
  <c r="BG530"/>
  <c r="BS530"/>
  <c r="BM530"/>
  <c r="BO530"/>
  <c r="BI530"/>
  <c r="BE530"/>
  <c r="BK530"/>
  <c r="BW530"/>
  <c r="BR530" l="1"/>
  <c r="CA530"/>
  <c r="BQ530"/>
  <c r="BU530"/>
  <c r="BY530"/>
  <c r="BT530"/>
  <c r="BX530"/>
  <c r="BF531" l="1"/>
  <c r="BR531"/>
  <c r="BZ531"/>
  <c r="BN531"/>
  <c r="BD531"/>
  <c r="BP531"/>
  <c r="BQ531"/>
  <c r="BE531"/>
  <c r="BU531"/>
  <c r="BI531"/>
  <c r="BT531"/>
  <c r="BH531"/>
  <c r="BV531"/>
  <c r="BJ531"/>
  <c r="BM531"/>
  <c r="BY531"/>
  <c r="BW531"/>
  <c r="BK531"/>
  <c r="BS531"/>
  <c r="BG531"/>
  <c r="CA531"/>
  <c r="BO531"/>
  <c r="BL531"/>
  <c r="BX531"/>
  <c r="BS532" l="1"/>
  <c r="BG532"/>
  <c r="BM532"/>
  <c r="BO532"/>
  <c r="BI532"/>
  <c r="BJ532"/>
  <c r="BV532"/>
  <c r="BH532"/>
  <c r="BT532"/>
  <c r="BX532"/>
  <c r="BL532"/>
  <c r="BK532"/>
  <c r="BW532"/>
  <c r="BN532"/>
  <c r="BZ532"/>
  <c r="BE532"/>
  <c r="BQ532"/>
  <c r="BF532"/>
  <c r="BR532"/>
  <c r="BD532"/>
  <c r="BP532"/>
  <c r="BY532" l="1"/>
  <c r="BU532"/>
  <c r="CA532"/>
  <c r="BM533" l="1"/>
  <c r="BD533"/>
  <c r="BF533"/>
  <c r="BE533"/>
  <c r="BJ533"/>
  <c r="BH533"/>
  <c r="BN533"/>
  <c r="BK533"/>
  <c r="BX533"/>
  <c r="BL533"/>
  <c r="BU533"/>
  <c r="BO533"/>
  <c r="CA533"/>
  <c r="BW533"/>
  <c r="BR533"/>
  <c r="BY533"/>
  <c r="BZ533"/>
  <c r="BQ533"/>
  <c r="BT533" l="1"/>
  <c r="BP533"/>
  <c r="BV533"/>
  <c r="BS533"/>
  <c r="BI533"/>
  <c r="BG533"/>
  <c r="BE534" l="1"/>
  <c r="BQ534"/>
  <c r="BK534"/>
  <c r="BY534"/>
  <c r="BM534"/>
  <c r="BO534"/>
  <c r="BH534"/>
  <c r="BF534"/>
  <c r="BJ534"/>
  <c r="BD534"/>
  <c r="BX534"/>
  <c r="BL534"/>
  <c r="BG534"/>
  <c r="BN534"/>
  <c r="BI534"/>
  <c r="BR534" l="1"/>
  <c r="BU534"/>
  <c r="CA534"/>
  <c r="BW534"/>
  <c r="BV534"/>
  <c r="BP534"/>
  <c r="BS534"/>
  <c r="BZ534"/>
  <c r="BT534"/>
  <c r="BI535" l="1"/>
  <c r="BQ535"/>
  <c r="BE535"/>
  <c r="BF535"/>
  <c r="BO535"/>
  <c r="BN535"/>
  <c r="BD535"/>
  <c r="BG535"/>
  <c r="BH535"/>
  <c r="BX535"/>
  <c r="BL535"/>
  <c r="BK535"/>
  <c r="BM535"/>
  <c r="BJ535"/>
  <c r="BU535" l="1"/>
  <c r="CA535"/>
  <c r="BY535"/>
  <c r="BR535"/>
  <c r="BT535"/>
  <c r="BZ535"/>
  <c r="BP535"/>
  <c r="BS535"/>
  <c r="BW535"/>
  <c r="BV535"/>
  <c r="BU536" l="1"/>
  <c r="BI536"/>
  <c r="BM536"/>
  <c r="BY536"/>
  <c r="BK536"/>
  <c r="BH536"/>
  <c r="BJ536"/>
  <c r="BF536"/>
  <c r="BX536"/>
  <c r="BL536"/>
  <c r="BE536"/>
  <c r="BQ536"/>
  <c r="BG536"/>
  <c r="BN536"/>
  <c r="BD536"/>
  <c r="BO536"/>
  <c r="CA536"/>
  <c r="BP536" l="1"/>
  <c r="BS536"/>
  <c r="BV536"/>
  <c r="BT536"/>
  <c r="BW536"/>
  <c r="BZ536"/>
  <c r="BR536"/>
  <c r="BG537" l="1"/>
  <c r="BD537"/>
  <c r="BN537"/>
  <c r="BK537"/>
  <c r="BJ537"/>
  <c r="BO537"/>
  <c r="BE537"/>
  <c r="BH537"/>
  <c r="BT537"/>
  <c r="BL537"/>
  <c r="BX537"/>
  <c r="BS537"/>
  <c r="BM537"/>
  <c r="BY537"/>
  <c r="BF537"/>
  <c r="BR537"/>
  <c r="BZ537"/>
  <c r="BI537"/>
  <c r="BU537"/>
  <c r="BQ537" l="1"/>
  <c r="BV537"/>
  <c r="BW537"/>
  <c r="CA537"/>
  <c r="BP537"/>
  <c r="BY538" l="1"/>
  <c r="BM538"/>
  <c r="BX538"/>
  <c r="BL538"/>
  <c r="BE538"/>
  <c r="BQ538"/>
  <c r="BD538"/>
  <c r="BP538"/>
  <c r="BT538"/>
  <c r="BH538"/>
  <c r="BR538"/>
  <c r="BF538"/>
  <c r="BG538"/>
  <c r="BS538"/>
  <c r="BK538"/>
  <c r="BW538"/>
  <c r="CA538"/>
  <c r="BO538"/>
  <c r="BZ538"/>
  <c r="BN538"/>
  <c r="BI538"/>
  <c r="BU538"/>
  <c r="BV538"/>
  <c r="BJ538"/>
  <c r="BQ539" l="1"/>
  <c r="BE539"/>
  <c r="BL539"/>
  <c r="BX539"/>
  <c r="BW539"/>
  <c r="BK539"/>
  <c r="CA539"/>
  <c r="BO539"/>
  <c r="BM539"/>
  <c r="BY539"/>
  <c r="BR539"/>
  <c r="BF539"/>
  <c r="BN539"/>
  <c r="BZ539"/>
  <c r="BJ539"/>
  <c r="BV539"/>
  <c r="BI539"/>
  <c r="BU539"/>
  <c r="BH539"/>
  <c r="BT539"/>
  <c r="BD539"/>
  <c r="BP539"/>
  <c r="BG539"/>
  <c r="BS539"/>
  <c r="BF540" l="1"/>
  <c r="BI540"/>
  <c r="BL540"/>
  <c r="BZ540"/>
  <c r="BN540"/>
  <c r="BE540"/>
  <c r="BH540"/>
  <c r="BT540"/>
  <c r="BO540"/>
  <c r="BG540"/>
  <c r="BM540"/>
  <c r="BK540"/>
  <c r="BW540"/>
  <c r="BJ540"/>
  <c r="BD540"/>
  <c r="BP540" l="1"/>
  <c r="BY540"/>
  <c r="CA540"/>
  <c r="BQ540"/>
  <c r="BX540"/>
  <c r="BR540"/>
  <c r="BS540" l="1"/>
  <c r="BU540"/>
  <c r="BV540"/>
  <c r="BI541" l="1"/>
  <c r="BH541"/>
  <c r="BW541"/>
  <c r="BN541"/>
  <c r="BF541"/>
  <c r="BT541" l="1"/>
  <c r="BE541"/>
  <c r="BG541"/>
  <c r="BJ541"/>
  <c r="BO541"/>
  <c r="BX541"/>
  <c r="BK541"/>
  <c r="BY541" l="1"/>
  <c r="BP541"/>
  <c r="BD541"/>
  <c r="BL541"/>
  <c r="BM541"/>
  <c r="BR541"/>
  <c r="CA541"/>
  <c r="BS541"/>
  <c r="BZ541"/>
  <c r="BU541"/>
  <c r="BV541"/>
  <c r="BQ541"/>
  <c r="BM542" l="1"/>
  <c r="BH542"/>
  <c r="BT542"/>
  <c r="BF542"/>
  <c r="BI542"/>
  <c r="BK542"/>
  <c r="BW542"/>
  <c r="BO542"/>
  <c r="BP542"/>
  <c r="BD542"/>
  <c r="BE542"/>
  <c r="BG542"/>
  <c r="BJ542"/>
  <c r="BN542"/>
  <c r="BX542"/>
  <c r="BL542"/>
  <c r="BU542" l="1"/>
  <c r="BZ542"/>
  <c r="BY542"/>
  <c r="BR542"/>
  <c r="CA542"/>
  <c r="BQ542"/>
  <c r="BS542"/>
  <c r="BV542"/>
  <c r="BE543" l="1"/>
  <c r="BN543"/>
  <c r="BK543"/>
  <c r="BW543"/>
  <c r="BT543"/>
  <c r="BH543"/>
  <c r="BL543"/>
  <c r="BX543"/>
  <c r="BI543"/>
  <c r="BO543"/>
  <c r="BD543"/>
  <c r="BG543"/>
  <c r="BF543"/>
  <c r="BM543"/>
  <c r="BJ543"/>
  <c r="BQ543" l="1"/>
  <c r="BU543"/>
  <c r="CA543"/>
  <c r="BY543"/>
  <c r="BZ543"/>
  <c r="BP543"/>
  <c r="BS543"/>
  <c r="BR543"/>
  <c r="BV543"/>
  <c r="BM544" l="1"/>
  <c r="BO544"/>
  <c r="CA544"/>
  <c r="BL544"/>
  <c r="BI544"/>
  <c r="BK544"/>
  <c r="BW544"/>
  <c r="BD544"/>
  <c r="BP544"/>
  <c r="BT544"/>
  <c r="BH544"/>
  <c r="BE544"/>
  <c r="BG544"/>
  <c r="BF544"/>
  <c r="BZ544"/>
  <c r="BN544"/>
  <c r="BV544"/>
  <c r="BJ544"/>
  <c r="BX544" l="1"/>
  <c r="BQ544"/>
  <c r="BS544"/>
  <c r="BR544"/>
  <c r="BY544"/>
  <c r="BU544"/>
  <c r="BF545" l="1"/>
  <c r="BE545"/>
  <c r="BD545"/>
  <c r="BP545"/>
  <c r="BL545"/>
  <c r="BM545"/>
  <c r="BT545"/>
  <c r="BH545"/>
  <c r="BN545"/>
  <c r="BZ545"/>
  <c r="BI545"/>
  <c r="BV545"/>
  <c r="BJ545"/>
  <c r="BO545"/>
  <c r="CA545"/>
  <c r="BG545"/>
  <c r="BK545"/>
  <c r="BW545"/>
  <c r="BS545" l="1"/>
  <c r="BU545"/>
  <c r="BY545"/>
  <c r="BX545"/>
  <c r="BQ545"/>
  <c r="BR545"/>
  <c r="BF546" l="1"/>
  <c r="BJ546"/>
  <c r="BV546"/>
  <c r="BE546"/>
  <c r="BP546"/>
  <c r="BD546"/>
  <c r="BI546"/>
  <c r="BL546"/>
  <c r="BK546"/>
  <c r="BH546"/>
  <c r="BT546"/>
  <c r="BN546"/>
  <c r="BZ546"/>
  <c r="BO546"/>
  <c r="BG546"/>
  <c r="BM546"/>
  <c r="BU546" l="1"/>
  <c r="BW546"/>
  <c r="BS546"/>
  <c r="BR546"/>
  <c r="BQ546"/>
  <c r="BX546"/>
  <c r="CA546"/>
  <c r="BY546"/>
  <c r="BJ547" l="1"/>
  <c r="BV547"/>
  <c r="BY547"/>
  <c r="BM547"/>
  <c r="BI547"/>
  <c r="BU547"/>
  <c r="BO547"/>
  <c r="CA547"/>
  <c r="BN547"/>
  <c r="BZ547"/>
  <c r="BD547"/>
  <c r="BP547"/>
  <c r="BE547"/>
  <c r="BQ547"/>
  <c r="BF547"/>
  <c r="BR547"/>
  <c r="BS547"/>
  <c r="BG547"/>
  <c r="BL547"/>
  <c r="BX547"/>
  <c r="BW547"/>
  <c r="BK547"/>
  <c r="BH547"/>
  <c r="BT547"/>
  <c r="BH548" l="1"/>
  <c r="BT548"/>
  <c r="BG548"/>
  <c r="BK548"/>
  <c r="BW548"/>
  <c r="BM548"/>
  <c r="BY548"/>
  <c r="BD548"/>
  <c r="BP548"/>
  <c r="BR548"/>
  <c r="BF548"/>
  <c r="BV548"/>
  <c r="BJ548"/>
  <c r="BL548"/>
  <c r="BX548"/>
  <c r="BU548"/>
  <c r="BI548"/>
  <c r="BN548"/>
  <c r="BZ548"/>
  <c r="BQ548"/>
  <c r="BE548"/>
  <c r="CA548"/>
  <c r="BO548"/>
  <c r="BS548" l="1"/>
  <c r="BK549" l="1"/>
  <c r="BF549"/>
  <c r="BY549"/>
  <c r="BM549"/>
  <c r="BO549"/>
  <c r="BL549"/>
  <c r="BT549"/>
  <c r="BH549"/>
  <c r="BJ549"/>
  <c r="BV549"/>
  <c r="BR549"/>
  <c r="BG549"/>
  <c r="BP549"/>
  <c r="BD549"/>
  <c r="BI549"/>
  <c r="BU549"/>
  <c r="BN549"/>
  <c r="BQ549"/>
  <c r="BE549"/>
  <c r="BZ549" l="1"/>
  <c r="BS549"/>
  <c r="CA549"/>
  <c r="BW549"/>
  <c r="BX549"/>
  <c r="BW550" l="1"/>
  <c r="BJ550"/>
  <c r="BL550"/>
  <c r="BS550"/>
  <c r="BG550"/>
  <c r="BH550"/>
  <c r="BT550"/>
  <c r="BD550"/>
  <c r="BP550"/>
  <c r="BO550"/>
  <c r="CA550"/>
  <c r="BK550"/>
  <c r="BE550"/>
  <c r="BQ550"/>
  <c r="BF550"/>
  <c r="BR550"/>
  <c r="BZ550"/>
  <c r="BN550"/>
  <c r="BU550"/>
  <c r="BI550"/>
  <c r="BV550"/>
  <c r="BY550"/>
  <c r="BM550"/>
  <c r="BX550" l="1"/>
  <c r="BG551" l="1"/>
  <c r="BS551"/>
  <c r="BW551"/>
  <c r="BK551"/>
  <c r="BI551"/>
  <c r="BU551"/>
  <c r="BN551"/>
  <c r="BZ551"/>
  <c r="BO551"/>
  <c r="CA551"/>
  <c r="BJ551"/>
  <c r="BV551"/>
  <c r="BF551"/>
  <c r="BR551"/>
  <c r="BD551"/>
  <c r="BP551"/>
  <c r="BX551"/>
  <c r="BL551"/>
  <c r="BE551"/>
  <c r="BQ551"/>
  <c r="BH551"/>
  <c r="BT551"/>
  <c r="BM551"/>
  <c r="BY551"/>
  <c r="BH552" l="1"/>
  <c r="BT552"/>
  <c r="BP552"/>
  <c r="BD552"/>
  <c r="BX552"/>
  <c r="BL552"/>
  <c r="BF552"/>
  <c r="BJ552"/>
  <c r="BV552"/>
  <c r="BR552"/>
  <c r="BO552"/>
  <c r="CA552"/>
  <c r="BK552"/>
  <c r="BW552"/>
  <c r="BY552"/>
  <c r="BM552"/>
  <c r="BQ552"/>
  <c r="BE552"/>
  <c r="BS552"/>
  <c r="BG552"/>
  <c r="BZ552"/>
  <c r="BN552"/>
  <c r="BU552"/>
  <c r="BI552"/>
  <c r="BD553" l="1"/>
  <c r="BP553"/>
  <c r="BJ553"/>
  <c r="BV553"/>
  <c r="BS553"/>
  <c r="BG553"/>
  <c r="BO553"/>
  <c r="CA553"/>
  <c r="BU553"/>
  <c r="BI553"/>
  <c r="BQ553"/>
  <c r="BE553"/>
  <c r="BL553"/>
  <c r="BZ553"/>
  <c r="BN553"/>
  <c r="BR553"/>
  <c r="BF553"/>
  <c r="BH553"/>
  <c r="BT553"/>
  <c r="BW553"/>
  <c r="BK553"/>
  <c r="BM553"/>
  <c r="BY553"/>
  <c r="BX553" l="1"/>
  <c r="BS554" l="1"/>
  <c r="BG554"/>
  <c r="BV554"/>
  <c r="BJ554"/>
  <c r="BM554"/>
  <c r="CA554"/>
  <c r="BO554"/>
  <c r="BX554"/>
  <c r="BL554"/>
  <c r="BE554"/>
  <c r="BQ554"/>
  <c r="BZ554"/>
  <c r="BN554"/>
  <c r="BI554"/>
  <c r="BU554"/>
  <c r="BP554"/>
  <c r="BD554"/>
  <c r="BF554"/>
  <c r="BR554"/>
  <c r="BK554"/>
  <c r="BW554"/>
  <c r="BH554"/>
  <c r="BT554"/>
  <c r="BY554"/>
  <c r="BV555" l="1"/>
  <c r="BJ555"/>
  <c r="BM555"/>
  <c r="BY555"/>
  <c r="BO555"/>
  <c r="CA555"/>
  <c r="BT555"/>
  <c r="BH555"/>
  <c r="BS555"/>
  <c r="BG555"/>
  <c r="BE555"/>
  <c r="BQ555"/>
  <c r="BZ555"/>
  <c r="BN555"/>
  <c r="BF555"/>
  <c r="BR555"/>
  <c r="BI555"/>
  <c r="BU555"/>
  <c r="BX555"/>
  <c r="BL555"/>
  <c r="BD555"/>
  <c r="BP555"/>
  <c r="BW555"/>
  <c r="BK555"/>
  <c r="BY556" l="1"/>
  <c r="BM556"/>
  <c r="BG556"/>
  <c r="BS556"/>
  <c r="BQ556"/>
  <c r="BE556"/>
  <c r="BH556"/>
  <c r="BT556"/>
  <c r="BP556"/>
  <c r="BD556"/>
  <c r="CA556"/>
  <c r="BO556"/>
  <c r="BI556"/>
  <c r="BU556"/>
  <c r="BV556"/>
  <c r="BJ556"/>
  <c r="BN556"/>
  <c r="BZ556"/>
  <c r="BL556"/>
  <c r="BX556"/>
  <c r="BF556"/>
  <c r="BR556"/>
  <c r="BK556"/>
  <c r="BW556"/>
  <c r="BM557" l="1"/>
  <c r="BY557"/>
  <c r="BG557"/>
  <c r="BS557"/>
  <c r="BJ557"/>
  <c r="BE557"/>
  <c r="BQ557"/>
  <c r="BO557"/>
  <c r="CA557"/>
  <c r="BH557"/>
  <c r="BT557"/>
  <c r="BX557"/>
  <c r="BL557"/>
  <c r="BF557"/>
  <c r="BR557"/>
  <c r="BP557"/>
  <c r="BD557"/>
  <c r="BW557"/>
  <c r="BK557"/>
  <c r="BI557"/>
  <c r="BU557"/>
  <c r="BN557"/>
  <c r="BZ557"/>
  <c r="BV557" l="1"/>
  <c r="BK558" l="1"/>
  <c r="BW558"/>
  <c r="BL558"/>
  <c r="BX558"/>
  <c r="BR558"/>
  <c r="BF558"/>
  <c r="BD558"/>
  <c r="BP558"/>
  <c r="BZ558"/>
  <c r="BN558"/>
  <c r="BE558"/>
  <c r="BQ558"/>
  <c r="BO558"/>
  <c r="CA558"/>
  <c r="BJ558"/>
  <c r="BV558"/>
  <c r="BU558"/>
  <c r="BI558"/>
  <c r="BG558"/>
  <c r="BS558"/>
  <c r="BT558"/>
  <c r="BH558"/>
  <c r="BM558"/>
  <c r="BY558"/>
  <c r="BH559" l="1"/>
  <c r="BT559"/>
  <c r="BL559"/>
  <c r="BX559"/>
  <c r="BE559"/>
  <c r="BQ559"/>
  <c r="BM559"/>
  <c r="BY559"/>
  <c r="BJ559"/>
  <c r="BV559"/>
  <c r="BF559"/>
  <c r="BR559"/>
  <c r="BI559"/>
  <c r="BU559"/>
  <c r="BG559"/>
  <c r="BS559"/>
  <c r="BP559"/>
  <c r="BD559"/>
  <c r="BZ559"/>
  <c r="BN559"/>
  <c r="BO559"/>
  <c r="CA559"/>
  <c r="BK559"/>
  <c r="BW559"/>
  <c r="BU560" l="1"/>
  <c r="BI560"/>
  <c r="BD560"/>
  <c r="BP560"/>
  <c r="BK560"/>
  <c r="BW560"/>
  <c r="BH560"/>
  <c r="BR560"/>
  <c r="BF560"/>
  <c r="BO560"/>
  <c r="CA560"/>
  <c r="BL560"/>
  <c r="BX560"/>
  <c r="BJ560"/>
  <c r="BV560"/>
  <c r="BQ560"/>
  <c r="BE560"/>
  <c r="BN560"/>
  <c r="BZ560"/>
  <c r="BM560"/>
  <c r="BY560"/>
  <c r="BG560"/>
  <c r="BS560"/>
  <c r="BT560" l="1"/>
  <c r="BF561" l="1"/>
  <c r="BI561"/>
  <c r="BN561"/>
  <c r="BZ561"/>
  <c r="BH561"/>
  <c r="BT561"/>
  <c r="BV561"/>
  <c r="BJ561"/>
  <c r="BO561"/>
  <c r="BQ561"/>
  <c r="BE561"/>
  <c r="BR561"/>
  <c r="BS561"/>
  <c r="BG561"/>
  <c r="BP561"/>
  <c r="BD561"/>
  <c r="BK561"/>
  <c r="BW561"/>
  <c r="BL561"/>
  <c r="BX561"/>
  <c r="BY561"/>
  <c r="BM561"/>
  <c r="CA561" l="1"/>
  <c r="BU561"/>
  <c r="BL562" l="1"/>
  <c r="BX562"/>
  <c r="BJ562"/>
  <c r="BV562"/>
  <c r="BI562"/>
  <c r="BH562"/>
  <c r="BT562"/>
  <c r="BP562"/>
  <c r="BD562"/>
  <c r="BO562"/>
  <c r="BK562"/>
  <c r="BM562"/>
  <c r="BE562"/>
  <c r="BN562"/>
  <c r="BZ562"/>
  <c r="BF562"/>
  <c r="BG562"/>
  <c r="BU562" l="1"/>
  <c r="BQ562"/>
  <c r="BS562"/>
  <c r="BR562"/>
  <c r="BY562"/>
  <c r="BW562"/>
  <c r="CA562"/>
  <c r="BV563" l="1"/>
  <c r="BM563"/>
  <c r="BF563"/>
  <c r="BT563"/>
  <c r="BH563"/>
  <c r="BG563"/>
  <c r="BN563"/>
  <c r="BZ563"/>
  <c r="BP563"/>
  <c r="BD563"/>
  <c r="BL563"/>
  <c r="BK563"/>
  <c r="BE563"/>
  <c r="BI563"/>
  <c r="BO563"/>
  <c r="BJ563" l="1"/>
  <c r="BR563" l="1"/>
  <c r="BY563"/>
  <c r="BX563"/>
  <c r="BS563"/>
  <c r="BW563"/>
  <c r="BQ563"/>
  <c r="BU563"/>
  <c r="CA563"/>
  <c r="BE564" l="1"/>
  <c r="BF564"/>
  <c r="BG564"/>
  <c r="BN564"/>
  <c r="BZ564"/>
  <c r="BI564"/>
  <c r="BM564"/>
  <c r="BO564"/>
  <c r="BJ564"/>
  <c r="BP564"/>
  <c r="BD564"/>
  <c r="BL564"/>
  <c r="BH564"/>
  <c r="BT564"/>
  <c r="BK564"/>
  <c r="BW564"/>
  <c r="BX564" l="1"/>
  <c r="BV564"/>
  <c r="CA564"/>
  <c r="BY564"/>
  <c r="BU564"/>
  <c r="BS564"/>
  <c r="BR564"/>
  <c r="BQ564"/>
  <c r="BP565" l="1"/>
  <c r="BJ565"/>
  <c r="BN565"/>
  <c r="BF565"/>
  <c r="BO565"/>
  <c r="BI565"/>
  <c r="BE565"/>
  <c r="BM565"/>
  <c r="BL565"/>
  <c r="BK565"/>
  <c r="BW565"/>
  <c r="BG565"/>
  <c r="BS565"/>
  <c r="BH565"/>
  <c r="BT565"/>
  <c r="BD565" l="1"/>
  <c r="BV565"/>
  <c r="BX565"/>
  <c r="CA565"/>
  <c r="BY565"/>
  <c r="BQ565"/>
  <c r="BU565"/>
  <c r="BZ565"/>
  <c r="BR565"/>
  <c r="BE566" l="1"/>
  <c r="BP566"/>
  <c r="BT566"/>
  <c r="BD566"/>
  <c r="BJ566"/>
  <c r="BY566"/>
  <c r="BM566"/>
  <c r="CA566"/>
  <c r="BO566"/>
  <c r="BZ566"/>
  <c r="BN566"/>
  <c r="BL566"/>
  <c r="BX566"/>
  <c r="BU566"/>
  <c r="BI566"/>
  <c r="BF566"/>
  <c r="BR566"/>
  <c r="BS566"/>
  <c r="BG566"/>
  <c r="BK566"/>
  <c r="BW566"/>
  <c r="BV566" l="1"/>
  <c r="BH566"/>
  <c r="BQ566"/>
  <c r="BN567" l="1"/>
  <c r="BL567"/>
  <c r="BG567"/>
  <c r="BS567"/>
  <c r="BK567"/>
  <c r="BW567"/>
  <c r="BI567"/>
  <c r="BU567"/>
  <c r="BJ567"/>
  <c r="BH567"/>
  <c r="BE567"/>
  <c r="BM567"/>
  <c r="BO567"/>
  <c r="CA567"/>
  <c r="BD567"/>
  <c r="BP567"/>
  <c r="BF567"/>
  <c r="BR567"/>
  <c r="BQ567" l="1"/>
  <c r="BX567"/>
  <c r="BY567"/>
  <c r="BT567"/>
  <c r="BV567"/>
  <c r="BZ567"/>
  <c r="BM568" l="1"/>
  <c r="BN568"/>
  <c r="BR568"/>
  <c r="BO568"/>
  <c r="BI568"/>
  <c r="BG568"/>
  <c r="BX568"/>
  <c r="BD568"/>
  <c r="BP568"/>
  <c r="BH568"/>
  <c r="BJ568"/>
  <c r="BV568"/>
  <c r="BZ568"/>
  <c r="BQ568"/>
  <c r="BL568"/>
  <c r="BW568"/>
  <c r="BK568"/>
  <c r="BF568" l="1"/>
  <c r="BS568"/>
  <c r="BU568"/>
  <c r="BE568"/>
  <c r="CA568"/>
  <c r="BT568"/>
  <c r="BY568"/>
  <c r="BL569" l="1"/>
  <c r="BG569"/>
  <c r="BZ569"/>
  <c r="BK569"/>
  <c r="BM569"/>
  <c r="BD569"/>
  <c r="BF569"/>
  <c r="BO569"/>
  <c r="BH569"/>
  <c r="BT569"/>
  <c r="BV569" l="1"/>
  <c r="BU569"/>
  <c r="BQ569"/>
  <c r="BN569"/>
  <c r="BE569"/>
  <c r="BS569"/>
  <c r="BJ569"/>
  <c r="BR569"/>
  <c r="BW569"/>
  <c r="BI569"/>
  <c r="BP569"/>
  <c r="BY569"/>
  <c r="CA569"/>
  <c r="BX569"/>
  <c r="BE570" l="1"/>
  <c r="BN570"/>
  <c r="BU570"/>
  <c r="BJ570"/>
  <c r="BH570"/>
  <c r="BO570"/>
  <c r="BG570"/>
  <c r="BR570"/>
  <c r="BF570"/>
  <c r="BD570"/>
  <c r="BI570"/>
  <c r="BL570"/>
  <c r="BK570"/>
  <c r="BM570"/>
  <c r="BS570"/>
  <c r="BV570" l="1"/>
  <c r="BY570"/>
  <c r="BW570"/>
  <c r="BQ570"/>
  <c r="BP570"/>
  <c r="CA570"/>
  <c r="BZ570"/>
  <c r="BT570"/>
  <c r="BX570"/>
  <c r="BG571" l="1"/>
  <c r="BI571"/>
  <c r="BH571"/>
  <c r="BZ571"/>
  <c r="BV571"/>
  <c r="BF571"/>
  <c r="BR571"/>
  <c r="BO571"/>
  <c r="CA571"/>
  <c r="BP571"/>
  <c r="BD571"/>
  <c r="BE571"/>
  <c r="BL571"/>
  <c r="BX571"/>
  <c r="BK571"/>
  <c r="BW571"/>
  <c r="BJ571"/>
  <c r="BT571" l="1"/>
  <c r="BU571"/>
  <c r="BM571"/>
  <c r="BN571"/>
  <c r="BY571"/>
  <c r="BS571"/>
  <c r="BQ571"/>
  <c r="BP572" l="1"/>
  <c r="BD572"/>
  <c r="BE572"/>
  <c r="BQ572"/>
  <c r="BO572"/>
  <c r="CA572"/>
  <c r="BJ572"/>
  <c r="BV572"/>
  <c r="BY572"/>
  <c r="BM572"/>
  <c r="BW572"/>
  <c r="BK572"/>
  <c r="BF572"/>
  <c r="BR572"/>
  <c r="BH572"/>
  <c r="BT572"/>
  <c r="BG572"/>
  <c r="BS572"/>
  <c r="BU572"/>
  <c r="BI572"/>
  <c r="BL572"/>
  <c r="BX572"/>
  <c r="BZ572"/>
  <c r="BN572"/>
  <c r="BD573" l="1"/>
  <c r="BP573"/>
  <c r="BO573"/>
  <c r="CA573"/>
  <c r="BW573"/>
  <c r="BK573"/>
  <c r="BZ573"/>
  <c r="BN573"/>
  <c r="BX573"/>
  <c r="BL573"/>
  <c r="BG573"/>
  <c r="BS573"/>
  <c r="BF573"/>
  <c r="BR573"/>
  <c r="BH573"/>
  <c r="BT573"/>
  <c r="BI573"/>
  <c r="BU573"/>
  <c r="BM573"/>
  <c r="BY573"/>
  <c r="BV573"/>
  <c r="BJ573"/>
  <c r="BE573"/>
  <c r="BQ573"/>
  <c r="BX574" l="1"/>
  <c r="BL574"/>
  <c r="BP574"/>
  <c r="BD574"/>
  <c r="CA574"/>
  <c r="BO574"/>
  <c r="BG574"/>
  <c r="BS574"/>
  <c r="BN574"/>
  <c r="BZ574"/>
  <c r="BY574"/>
  <c r="BM574"/>
  <c r="BK574"/>
  <c r="BW574"/>
  <c r="BI574"/>
  <c r="BU574"/>
  <c r="BQ574"/>
  <c r="BE574"/>
  <c r="BJ574"/>
  <c r="BV574"/>
  <c r="BF574"/>
  <c r="BR574"/>
  <c r="BT574"/>
  <c r="BH574"/>
  <c r="BF575" l="1"/>
  <c r="BR575"/>
  <c r="BH575"/>
  <c r="BT575"/>
  <c r="BL575"/>
  <c r="BX575"/>
  <c r="BE575"/>
  <c r="BW575"/>
  <c r="BK575"/>
  <c r="BI575"/>
  <c r="BU575"/>
  <c r="CA575"/>
  <c r="BO575"/>
  <c r="BD575"/>
  <c r="BP575"/>
  <c r="BN575"/>
  <c r="BZ575"/>
  <c r="BJ575"/>
  <c r="BV575"/>
  <c r="BG575"/>
  <c r="BS575"/>
  <c r="BM575"/>
  <c r="BY575"/>
  <c r="BQ575" l="1"/>
  <c r="BH576" l="1"/>
  <c r="BO576"/>
  <c r="BL576"/>
  <c r="BD576"/>
  <c r="BK576"/>
  <c r="BN576"/>
  <c r="BE576" l="1"/>
  <c r="BQ576"/>
  <c r="BJ576"/>
  <c r="BV576"/>
  <c r="BR576"/>
  <c r="BF576"/>
  <c r="BY576"/>
  <c r="BM576"/>
  <c r="BS576"/>
  <c r="BG576"/>
  <c r="BI576"/>
  <c r="BU576"/>
  <c r="BP576"/>
  <c r="BX576"/>
  <c r="CA576"/>
  <c r="BT576"/>
  <c r="BW576"/>
  <c r="BZ576"/>
  <c r="BN577" l="1"/>
  <c r="BJ577"/>
  <c r="BE577"/>
  <c r="BI577"/>
  <c r="BL577"/>
  <c r="BM577"/>
  <c r="BF577"/>
  <c r="BG577"/>
  <c r="BQ577"/>
  <c r="BT577"/>
  <c r="BH577"/>
  <c r="BW577"/>
  <c r="BK577"/>
  <c r="BO577" l="1"/>
  <c r="BR577"/>
  <c r="BS577"/>
  <c r="BY577"/>
  <c r="BU577"/>
  <c r="BV577"/>
  <c r="BP577"/>
  <c r="BX577"/>
  <c r="CA577" l="1"/>
  <c r="BD577"/>
  <c r="BZ577" l="1"/>
  <c r="BR578" l="1"/>
  <c r="BF578"/>
  <c r="BX578"/>
  <c r="BL578"/>
  <c r="BS578"/>
  <c r="BG578"/>
  <c r="BQ578"/>
  <c r="BE578"/>
  <c r="BI578"/>
  <c r="BU578"/>
  <c r="CA578"/>
  <c r="BO578"/>
  <c r="BN578"/>
  <c r="BZ578"/>
  <c r="BD578"/>
  <c r="BP578"/>
  <c r="BK578"/>
  <c r="BW578"/>
  <c r="BV578"/>
  <c r="BJ578"/>
  <c r="BT578"/>
  <c r="BH578"/>
  <c r="BM578"/>
  <c r="BY578"/>
  <c r="BD579" l="1"/>
  <c r="BL579"/>
  <c r="BN579"/>
  <c r="BK579"/>
  <c r="BO579"/>
  <c r="BJ579"/>
  <c r="BF579" l="1"/>
  <c r="BR579"/>
  <c r="BM579"/>
  <c r="BY579"/>
  <c r="BU579"/>
  <c r="BI579"/>
  <c r="BT579"/>
  <c r="BH579"/>
  <c r="BS579"/>
  <c r="BG579"/>
  <c r="BQ579"/>
  <c r="BE579"/>
  <c r="BX579"/>
  <c r="CA579"/>
  <c r="BW579"/>
  <c r="BZ579"/>
  <c r="BV579"/>
  <c r="BP579"/>
  <c r="BI580" l="1"/>
  <c r="BO580"/>
  <c r="CA580"/>
  <c r="BU580"/>
  <c r="BS580" l="1"/>
  <c r="BG580"/>
  <c r="BJ580"/>
  <c r="BV580"/>
  <c r="BR580"/>
  <c r="BF580"/>
  <c r="BM580"/>
  <c r="BY580"/>
  <c r="BX580"/>
  <c r="BL580"/>
  <c r="BE580"/>
  <c r="BQ580"/>
  <c r="BZ580"/>
  <c r="BN580"/>
  <c r="BK580"/>
  <c r="BW580"/>
  <c r="BT580"/>
  <c r="BH580"/>
  <c r="BD580"/>
  <c r="BP580"/>
  <c r="BK581" l="1"/>
  <c r="BN581"/>
  <c r="BW581" l="1"/>
  <c r="BO581"/>
  <c r="CA581"/>
  <c r="BM581"/>
  <c r="BY581"/>
  <c r="BI581"/>
  <c r="BU581"/>
  <c r="BS581"/>
  <c r="BG581"/>
  <c r="BE581"/>
  <c r="BQ581"/>
  <c r="BL581"/>
  <c r="BX581"/>
  <c r="BH581"/>
  <c r="BT581"/>
  <c r="BJ581"/>
  <c r="BV581"/>
  <c r="BP581"/>
  <c r="BD581"/>
  <c r="BR581"/>
  <c r="BF581"/>
  <c r="BI582" l="1"/>
  <c r="BZ581"/>
  <c r="BD582"/>
  <c r="BK582"/>
  <c r="BM582"/>
  <c r="BG582" l="1"/>
  <c r="BE582"/>
  <c r="BH582"/>
  <c r="BJ582"/>
  <c r="BN582"/>
  <c r="BR582" l="1"/>
  <c r="BF582"/>
  <c r="BX582"/>
  <c r="BL582"/>
  <c r="BO582"/>
  <c r="CA582"/>
  <c r="BY582"/>
  <c r="BU582"/>
  <c r="BQ582"/>
  <c r="BV582"/>
  <c r="BS582"/>
  <c r="BT582"/>
  <c r="BP582"/>
  <c r="BW582"/>
  <c r="BZ582"/>
  <c r="BJ583" l="1"/>
  <c r="BM583"/>
  <c r="BK583"/>
  <c r="BH583"/>
  <c r="BF583"/>
  <c r="BN583"/>
  <c r="BI583"/>
  <c r="BL583"/>
  <c r="BE583"/>
  <c r="BO583"/>
  <c r="BP583"/>
  <c r="BD583"/>
  <c r="BG583"/>
  <c r="BS583"/>
  <c r="BY583" l="1"/>
  <c r="BU583"/>
  <c r="BX583"/>
  <c r="BR583"/>
  <c r="BW583"/>
  <c r="BV583"/>
  <c r="BT583"/>
  <c r="BZ583"/>
  <c r="CA583"/>
  <c r="BQ583"/>
  <c r="CA584" l="1"/>
  <c r="BF584"/>
  <c r="BO584"/>
  <c r="BR584"/>
  <c r="BE584"/>
  <c r="BQ584"/>
  <c r="BX584" l="1"/>
  <c r="BL584"/>
  <c r="BI584"/>
  <c r="BU584"/>
  <c r="BJ584"/>
  <c r="BZ584"/>
  <c r="BN584"/>
  <c r="BH584"/>
  <c r="BT584"/>
  <c r="BD584"/>
  <c r="BP584"/>
  <c r="BM584"/>
  <c r="BY584"/>
  <c r="BK584"/>
  <c r="BW584"/>
  <c r="BG584"/>
  <c r="BS584"/>
  <c r="BV584" l="1"/>
  <c r="BN585" l="1"/>
  <c r="BK585"/>
  <c r="BE585"/>
  <c r="BF585"/>
  <c r="BG585"/>
  <c r="BO585"/>
  <c r="BH585"/>
  <c r="BR585"/>
  <c r="BV585" l="1"/>
  <c r="BJ585"/>
  <c r="BL585"/>
  <c r="BX585"/>
  <c r="BU585"/>
  <c r="BI585"/>
  <c r="BD585"/>
  <c r="BM585"/>
  <c r="BY585"/>
  <c r="BP585"/>
  <c r="BW585"/>
  <c r="BZ585"/>
  <c r="BQ585"/>
  <c r="BT585"/>
  <c r="CA585"/>
  <c r="BS585"/>
  <c r="BF586" l="1"/>
  <c r="BL586"/>
  <c r="BN586"/>
  <c r="BJ586"/>
  <c r="BO586"/>
  <c r="CA586"/>
  <c r="BK586"/>
  <c r="BW586"/>
  <c r="BE586"/>
  <c r="BM586"/>
  <c r="BY586"/>
  <c r="BI586"/>
  <c r="BU586"/>
  <c r="BT586"/>
  <c r="BH586"/>
  <c r="BD586"/>
  <c r="BP586"/>
  <c r="BS586"/>
  <c r="BG586"/>
  <c r="BQ586" l="1"/>
  <c r="BV586"/>
  <c r="BZ586"/>
  <c r="BR586"/>
  <c r="BX586"/>
  <c r="BL587" l="1"/>
  <c r="BF587"/>
  <c r="BR587"/>
  <c r="BH587"/>
  <c r="BJ587"/>
  <c r="BX587"/>
  <c r="BZ587"/>
  <c r="BD587"/>
  <c r="BP587"/>
  <c r="BI587"/>
  <c r="BU587"/>
  <c r="BW587"/>
  <c r="BK587"/>
  <c r="BS587"/>
  <c r="BG587"/>
  <c r="BE587"/>
  <c r="BQ587"/>
  <c r="BV587" l="1"/>
  <c r="BN587"/>
  <c r="BT587"/>
  <c r="BM587"/>
  <c r="BY587"/>
  <c r="BO587"/>
  <c r="CA587"/>
  <c r="BE588" l="1"/>
  <c r="BI588"/>
  <c r="BJ588"/>
  <c r="BO588"/>
  <c r="BF588"/>
  <c r="BH588"/>
  <c r="BN588"/>
  <c r="BL588"/>
  <c r="BY588"/>
  <c r="BZ588"/>
  <c r="BT588"/>
  <c r="BX588"/>
  <c r="BM588" l="1"/>
  <c r="BK588"/>
  <c r="BW588"/>
  <c r="BG588"/>
  <c r="BS588"/>
  <c r="BP588"/>
  <c r="BD588"/>
  <c r="BR588"/>
  <c r="BU588"/>
  <c r="CA588"/>
  <c r="BQ588"/>
  <c r="BV588"/>
  <c r="BF589" l="1"/>
  <c r="BM589"/>
  <c r="BI589"/>
  <c r="BL589"/>
  <c r="BK589"/>
  <c r="BW589"/>
  <c r="BJ589"/>
  <c r="BG589"/>
  <c r="BO589"/>
  <c r="BN589"/>
  <c r="BE589"/>
  <c r="BS589" l="1"/>
  <c r="BT589"/>
  <c r="BH589"/>
  <c r="BD589"/>
  <c r="BP589"/>
  <c r="BY589"/>
  <c r="BU589" l="1"/>
  <c r="BV589"/>
  <c r="CA589"/>
  <c r="BR589"/>
  <c r="BQ589"/>
  <c r="BZ589"/>
  <c r="BX589"/>
  <c r="BF590" l="1"/>
  <c r="BR590"/>
  <c r="BG590" l="1"/>
  <c r="BS590"/>
  <c r="BJ590"/>
  <c r="BV590"/>
  <c r="BY590"/>
  <c r="BM590"/>
  <c r="BQ590"/>
  <c r="BE590"/>
  <c r="BZ590"/>
  <c r="BN590"/>
  <c r="BO590"/>
  <c r="CA590"/>
  <c r="BU590"/>
  <c r="BI590"/>
  <c r="BD590"/>
  <c r="BP590"/>
  <c r="BT590"/>
  <c r="BH590"/>
  <c r="BK590"/>
  <c r="BW590"/>
  <c r="BX590"/>
  <c r="BL590"/>
  <c r="BM591" l="1"/>
  <c r="BR591"/>
  <c r="BY591" l="1"/>
  <c r="BI591"/>
  <c r="BU591"/>
  <c r="BX591"/>
  <c r="BL591"/>
  <c r="BD591"/>
  <c r="BP591"/>
  <c r="BV591"/>
  <c r="BJ591"/>
  <c r="BQ591"/>
  <c r="BE591"/>
  <c r="BZ591"/>
  <c r="BN591"/>
  <c r="BW591"/>
  <c r="BK591"/>
  <c r="BO591"/>
  <c r="CA591"/>
  <c r="BG591"/>
  <c r="BS591"/>
  <c r="BF591"/>
  <c r="BH591"/>
  <c r="BT591"/>
  <c r="BH592" l="1"/>
  <c r="BP592"/>
  <c r="BI592" l="1"/>
  <c r="BU592"/>
  <c r="BD592"/>
  <c r="BJ592"/>
  <c r="BV592"/>
  <c r="BE592"/>
  <c r="BK592"/>
  <c r="BL592"/>
  <c r="BX592"/>
  <c r="BN592"/>
  <c r="BZ592"/>
  <c r="BF592"/>
  <c r="BO592"/>
  <c r="CA592"/>
  <c r="BY592"/>
  <c r="BM592"/>
  <c r="BS592"/>
  <c r="BG592"/>
  <c r="BQ592" l="1"/>
  <c r="BT592"/>
  <c r="BR592"/>
  <c r="BW592"/>
  <c r="BN593" l="1"/>
  <c r="BL593"/>
  <c r="BG593"/>
  <c r="BE593"/>
  <c r="BO593"/>
  <c r="BI593"/>
  <c r="BJ593"/>
  <c r="BP593"/>
  <c r="BZ593"/>
  <c r="BU593" l="1"/>
  <c r="BV593"/>
  <c r="BD593"/>
  <c r="BK593"/>
  <c r="BH593"/>
  <c r="BF593"/>
  <c r="BM593"/>
  <c r="BY593"/>
  <c r="BS593" l="1"/>
  <c r="BQ593"/>
  <c r="CA593"/>
  <c r="BX593"/>
  <c r="BT593"/>
  <c r="BR593"/>
  <c r="BW593"/>
  <c r="BG594" l="1"/>
  <c r="BS594"/>
  <c r="BD594"/>
  <c r="BP594"/>
  <c r="BJ594"/>
  <c r="BV594"/>
  <c r="BW594"/>
  <c r="BK594"/>
  <c r="BX594"/>
  <c r="BL594"/>
  <c r="BU594"/>
  <c r="BI594"/>
  <c r="BF594"/>
  <c r="BQ594"/>
  <c r="BE594"/>
  <c r="BH594"/>
  <c r="BT594"/>
  <c r="BO594"/>
  <c r="CA594"/>
  <c r="BN594"/>
  <c r="BZ594"/>
  <c r="BY594"/>
  <c r="BM594"/>
  <c r="BR594" l="1"/>
  <c r="BE595" l="1"/>
  <c r="BQ595"/>
  <c r="BG595"/>
  <c r="BS595"/>
  <c r="BP595"/>
  <c r="BD595"/>
  <c r="BV595"/>
  <c r="BJ595"/>
  <c r="BL595"/>
  <c r="BX595"/>
  <c r="BN595"/>
  <c r="BZ595"/>
  <c r="BH595"/>
  <c r="BT595"/>
  <c r="BF595"/>
  <c r="BR595"/>
  <c r="BI595"/>
  <c r="BU595"/>
  <c r="BM595"/>
  <c r="BY595"/>
  <c r="CA595"/>
  <c r="BO595"/>
  <c r="BK595"/>
  <c r="BW595"/>
  <c r="BL596" l="1"/>
  <c r="BX596"/>
  <c r="BJ596"/>
  <c r="BV596"/>
  <c r="BF596"/>
  <c r="BR596"/>
  <c r="BM596"/>
  <c r="BY596"/>
  <c r="BK596"/>
  <c r="BW596"/>
  <c r="BD596"/>
  <c r="BP596"/>
  <c r="BI596"/>
  <c r="BU596"/>
  <c r="BO596"/>
  <c r="CA596"/>
  <c r="BN596"/>
  <c r="BZ596"/>
  <c r="BH596"/>
  <c r="BT596"/>
  <c r="BG596"/>
  <c r="BS596"/>
  <c r="BE596"/>
  <c r="BQ596"/>
  <c r="BK597" l="1"/>
  <c r="BI597"/>
  <c r="BD597"/>
  <c r="BE597"/>
  <c r="BQ597"/>
  <c r="BW597"/>
  <c r="BU597"/>
  <c r="BP597" l="1"/>
  <c r="BJ597"/>
  <c r="BV597"/>
  <c r="BR597"/>
  <c r="BF597"/>
  <c r="BL597"/>
  <c r="BX597"/>
  <c r="CA597"/>
  <c r="BO597"/>
  <c r="BH597"/>
  <c r="BT597"/>
  <c r="BM597"/>
  <c r="BY597"/>
  <c r="BS597"/>
  <c r="BG597"/>
  <c r="BN597"/>
  <c r="BZ597"/>
  <c r="BN598" l="1"/>
  <c r="BK598"/>
  <c r="BF598"/>
  <c r="BP598"/>
  <c r="BZ598"/>
  <c r="BW598"/>
  <c r="BL598" l="1"/>
  <c r="BX598"/>
  <c r="BG598"/>
  <c r="BS598"/>
  <c r="BU598"/>
  <c r="BI598"/>
  <c r="BM598"/>
  <c r="BY598"/>
  <c r="BT598"/>
  <c r="BH598"/>
  <c r="BV598"/>
  <c r="BJ598"/>
  <c r="CA598"/>
  <c r="BO598"/>
  <c r="BD598"/>
  <c r="BE598"/>
  <c r="BQ598"/>
  <c r="BR598" l="1"/>
  <c r="BM599" l="1"/>
  <c r="BL599"/>
  <c r="BP599"/>
  <c r="BI599" l="1"/>
  <c r="BU599"/>
  <c r="BO599"/>
  <c r="BG599"/>
  <c r="BF599"/>
  <c r="BK599"/>
  <c r="BJ599"/>
  <c r="BV599"/>
  <c r="BE599"/>
  <c r="BQ599"/>
  <c r="BH599"/>
  <c r="BD599"/>
  <c r="BN599"/>
  <c r="BZ599"/>
  <c r="BY599" l="1"/>
  <c r="BT599"/>
  <c r="BX599"/>
  <c r="CA599"/>
  <c r="BR599"/>
  <c r="BW599"/>
  <c r="BS599"/>
  <c r="BD600" l="1"/>
  <c r="BP600"/>
  <c r="BM600"/>
  <c r="BY600"/>
  <c r="BL600"/>
  <c r="BH600"/>
  <c r="BI600"/>
  <c r="BU600"/>
  <c r="BJ600"/>
  <c r="BE600"/>
  <c r="BQ600"/>
  <c r="BF600"/>
  <c r="BN600"/>
  <c r="BZ600"/>
  <c r="BK600"/>
  <c r="BG600"/>
  <c r="BS600"/>
  <c r="BO600"/>
  <c r="CA600"/>
  <c r="BW600" l="1"/>
  <c r="BR600"/>
  <c r="BX600"/>
  <c r="BV600"/>
  <c r="BT600"/>
  <c r="BX601" l="1"/>
  <c r="BL601"/>
  <c r="BM601"/>
  <c r="BY601"/>
  <c r="BO601"/>
  <c r="CA601"/>
  <c r="BI601"/>
  <c r="BU601"/>
  <c r="BK601"/>
  <c r="BW601"/>
  <c r="BG601"/>
  <c r="BS601"/>
  <c r="BJ601"/>
  <c r="BV601"/>
  <c r="BF601"/>
  <c r="BR601"/>
  <c r="BN601"/>
  <c r="BZ601"/>
  <c r="BH601"/>
  <c r="BT601"/>
  <c r="BE601"/>
  <c r="BQ601"/>
  <c r="BD601"/>
  <c r="BP601"/>
  <c r="BJ602" l="1"/>
  <c r="BV602"/>
  <c r="BI602"/>
  <c r="BE602"/>
  <c r="BQ602"/>
  <c r="BF602"/>
  <c r="BR602"/>
  <c r="BO602"/>
  <c r="CA602"/>
  <c r="BL602"/>
  <c r="BX602"/>
  <c r="BN602"/>
  <c r="BZ602"/>
  <c r="BH602"/>
  <c r="BT602"/>
  <c r="BG602"/>
  <c r="BS602"/>
  <c r="BD602"/>
  <c r="BP602"/>
  <c r="BY602"/>
  <c r="BM602"/>
  <c r="BK602"/>
  <c r="BW602"/>
  <c r="BU602" l="1"/>
  <c r="BG603" l="1"/>
  <c r="BS603"/>
  <c r="BK603"/>
  <c r="BW603"/>
  <c r="BN603"/>
  <c r="BZ603"/>
  <c r="BE603"/>
  <c r="BQ603"/>
  <c r="BL603"/>
  <c r="BX603"/>
  <c r="BR603"/>
  <c r="BF603"/>
  <c r="BM603"/>
  <c r="BY603"/>
  <c r="BI603"/>
  <c r="BU603"/>
  <c r="BJ603"/>
  <c r="BV603"/>
  <c r="CA603"/>
  <c r="BO603"/>
  <c r="BH603"/>
  <c r="BT603"/>
  <c r="BP603"/>
  <c r="BD603"/>
  <c r="BN604" l="1"/>
  <c r="BF604" l="1"/>
  <c r="BJ604"/>
  <c r="BO604"/>
  <c r="CA604"/>
  <c r="BG604"/>
  <c r="BP604"/>
  <c r="BD604"/>
  <c r="BH604"/>
  <c r="BT604"/>
  <c r="BE604"/>
  <c r="BQ604"/>
  <c r="BL604"/>
  <c r="BK604"/>
  <c r="BM604"/>
  <c r="BY604"/>
  <c r="BI604"/>
  <c r="BU604"/>
  <c r="BZ604" l="1"/>
  <c r="BR604"/>
  <c r="BV604"/>
  <c r="BS604"/>
  <c r="BX604"/>
  <c r="BW604"/>
  <c r="BK605" l="1"/>
  <c r="BG605"/>
  <c r="BN605"/>
  <c r="BJ605"/>
  <c r="BH605" l="1"/>
  <c r="BL605"/>
  <c r="BD605"/>
  <c r="BT605"/>
  <c r="BF605"/>
  <c r="BM605"/>
  <c r="BY605"/>
  <c r="BZ605"/>
  <c r="BI605"/>
  <c r="BU605"/>
  <c r="BO605"/>
  <c r="CA605"/>
  <c r="BP605" l="1"/>
  <c r="BE605"/>
  <c r="BQ605"/>
  <c r="BV605"/>
  <c r="BR605"/>
  <c r="BW605"/>
  <c r="BX605"/>
  <c r="BS605"/>
  <c r="BJ606" l="1"/>
  <c r="BZ606" l="1"/>
  <c r="BN606"/>
  <c r="BQ606"/>
  <c r="BE606"/>
  <c r="BL606"/>
  <c r="BX606"/>
  <c r="BI606"/>
  <c r="BU606"/>
  <c r="BY606"/>
  <c r="BM606"/>
  <c r="BO606"/>
  <c r="CA606"/>
  <c r="BK606"/>
  <c r="BW606"/>
  <c r="BT606"/>
  <c r="BH606"/>
  <c r="BD606"/>
  <c r="BP606"/>
  <c r="BS606"/>
  <c r="BG606"/>
  <c r="BF606"/>
  <c r="BR606"/>
  <c r="BV606" l="1"/>
  <c r="BF607" l="1"/>
  <c r="BO607"/>
  <c r="BD607"/>
  <c r="BH607"/>
  <c r="BN607"/>
  <c r="BJ607"/>
  <c r="BK607"/>
  <c r="BE607"/>
  <c r="CA607"/>
  <c r="BV607"/>
  <c r="BR607"/>
  <c r="BT607"/>
  <c r="BQ607"/>
  <c r="BP607"/>
  <c r="BI607" l="1"/>
  <c r="BU607"/>
  <c r="BL607"/>
  <c r="BX607"/>
  <c r="BG607"/>
  <c r="BS607"/>
  <c r="BM607"/>
  <c r="BY607"/>
  <c r="BW607"/>
  <c r="BZ607" l="1"/>
  <c r="BJ608"/>
  <c r="BK608"/>
  <c r="BM608"/>
  <c r="BN608"/>
  <c r="BH608"/>
  <c r="BI608"/>
  <c r="BD608"/>
  <c r="BF608"/>
  <c r="BG608"/>
  <c r="BO608"/>
  <c r="BL608"/>
  <c r="BE608"/>
  <c r="CA608" l="1"/>
  <c r="BU608"/>
  <c r="BS608" l="1"/>
  <c r="BT608"/>
  <c r="BZ608"/>
  <c r="BW608"/>
  <c r="BY608"/>
  <c r="BX608"/>
  <c r="BQ608"/>
  <c r="BV608"/>
  <c r="BP608"/>
  <c r="BR608"/>
  <c r="BK609" l="1"/>
  <c r="BW609"/>
  <c r="BT609"/>
  <c r="BH609"/>
  <c r="CA609"/>
  <c r="BO609"/>
  <c r="BD609"/>
  <c r="BP609"/>
  <c r="BZ609"/>
  <c r="BN609"/>
  <c r="BI609"/>
  <c r="BU609"/>
  <c r="BG609"/>
  <c r="BS609"/>
  <c r="BJ609"/>
  <c r="BV609"/>
  <c r="BE609"/>
  <c r="BQ609"/>
  <c r="BM609"/>
  <c r="BY609"/>
  <c r="BF609"/>
  <c r="BR609"/>
  <c r="BL609"/>
  <c r="BX609"/>
  <c r="BF610" l="1"/>
  <c r="BI610"/>
  <c r="BU610"/>
  <c r="BH610"/>
  <c r="BJ610"/>
  <c r="BV610"/>
  <c r="BM610"/>
  <c r="BX610"/>
  <c r="BL610"/>
  <c r="CA610"/>
  <c r="BO610"/>
  <c r="BE610"/>
  <c r="BQ610"/>
  <c r="BZ610"/>
  <c r="BN610"/>
  <c r="BW610"/>
  <c r="BK610"/>
  <c r="BP610"/>
  <c r="BD610"/>
  <c r="BG610"/>
  <c r="BS610"/>
  <c r="BY610" l="1"/>
  <c r="BR610"/>
  <c r="BT610"/>
  <c r="BQ611" l="1"/>
  <c r="BI611"/>
  <c r="BW611"/>
  <c r="BN611"/>
  <c r="BD611"/>
  <c r="BP611"/>
  <c r="BS611"/>
  <c r="BG611"/>
  <c r="CA611"/>
  <c r="BO611"/>
  <c r="BF611"/>
  <c r="BR611"/>
  <c r="BH611"/>
  <c r="BT611"/>
  <c r="BE611"/>
  <c r="BJ611"/>
  <c r="BV611"/>
  <c r="BK611"/>
  <c r="BM611"/>
  <c r="BY611"/>
  <c r="BZ611"/>
  <c r="BX611"/>
  <c r="BL611"/>
  <c r="BU611" l="1"/>
  <c r="BH612" l="1"/>
  <c r="BZ612"/>
  <c r="BN612"/>
  <c r="BE612"/>
  <c r="BQ612"/>
  <c r="BM612"/>
  <c r="CA612"/>
  <c r="BO612"/>
  <c r="BI612"/>
  <c r="BK612"/>
  <c r="BG612"/>
  <c r="BS612"/>
  <c r="BV612"/>
  <c r="BJ612"/>
  <c r="BD612"/>
  <c r="BL612"/>
  <c r="BX612"/>
  <c r="BF612"/>
  <c r="BY612" l="1"/>
  <c r="BR612"/>
  <c r="BU612"/>
  <c r="BT612"/>
  <c r="BP612"/>
  <c r="BW612"/>
  <c r="BH613" l="1"/>
  <c r="BD613"/>
  <c r="CA613"/>
  <c r="BI613"/>
  <c r="BS613"/>
  <c r="BK613"/>
  <c r="BJ613"/>
  <c r="BE613"/>
  <c r="BZ613"/>
  <c r="BN613"/>
  <c r="BM613"/>
  <c r="BL613"/>
  <c r="BX613"/>
  <c r="BO613"/>
  <c r="BT613"/>
  <c r="BU613"/>
  <c r="BV613"/>
  <c r="BF613"/>
  <c r="BR613"/>
  <c r="BP613" l="1"/>
  <c r="BG613"/>
  <c r="BY613"/>
  <c r="BQ613"/>
  <c r="BW613"/>
  <c r="BE614" l="1"/>
  <c r="BQ614"/>
  <c r="BJ614"/>
  <c r="BV614"/>
  <c r="BK614"/>
  <c r="BW614"/>
  <c r="BM614"/>
  <c r="BY614"/>
  <c r="BS614"/>
  <c r="BG614"/>
  <c r="BO614"/>
  <c r="CA614"/>
  <c r="BF614"/>
  <c r="BR614"/>
  <c r="BL614"/>
  <c r="BX614"/>
  <c r="BZ614"/>
  <c r="BN614"/>
  <c r="BI614"/>
  <c r="BU614"/>
  <c r="BP614"/>
  <c r="BD614"/>
  <c r="BH614"/>
  <c r="BT614"/>
  <c r="BH615" l="1"/>
  <c r="BT615"/>
  <c r="BK615"/>
  <c r="BW615"/>
  <c r="BI615"/>
  <c r="BU615"/>
  <c r="BO615"/>
  <c r="CA615"/>
  <c r="BJ615"/>
  <c r="BV615"/>
  <c r="BN615"/>
  <c r="BZ615"/>
  <c r="BE615"/>
  <c r="BQ615"/>
  <c r="BF615"/>
  <c r="BR615"/>
  <c r="BM615"/>
  <c r="BY615"/>
  <c r="BG615"/>
  <c r="BS615"/>
  <c r="BX615"/>
  <c r="BL615"/>
  <c r="BP615"/>
  <c r="BD615"/>
  <c r="BO616" l="1"/>
  <c r="BI616"/>
  <c r="BM616"/>
  <c r="BF616"/>
  <c r="BE616"/>
  <c r="BJ616"/>
  <c r="BQ616"/>
  <c r="CA616"/>
  <c r="BR616"/>
  <c r="BU616"/>
  <c r="BV616" l="1"/>
  <c r="BD616"/>
  <c r="BP616"/>
  <c r="BN616"/>
  <c r="BZ616"/>
  <c r="BG616"/>
  <c r="BS616"/>
  <c r="BT616"/>
  <c r="BH616"/>
  <c r="BX616"/>
  <c r="BL616"/>
  <c r="BK616"/>
  <c r="BW616"/>
  <c r="BY616" l="1"/>
  <c r="BK617" l="1"/>
  <c r="BO617"/>
  <c r="BI617"/>
  <c r="BE617"/>
  <c r="BM617"/>
  <c r="BJ617"/>
  <c r="BH617"/>
  <c r="BD617"/>
  <c r="BF617"/>
  <c r="BG617" l="1"/>
  <c r="BS617"/>
  <c r="BN617"/>
  <c r="BZ617"/>
  <c r="BL617"/>
  <c r="BX617"/>
  <c r="BU617"/>
  <c r="CA617"/>
  <c r="BP617"/>
  <c r="BV617"/>
  <c r="BQ617"/>
  <c r="BT617"/>
  <c r="BR617"/>
  <c r="BY617"/>
  <c r="BW617"/>
  <c r="BE618" l="1"/>
  <c r="BL618"/>
  <c r="BX618"/>
  <c r="BH618"/>
  <c r="BF618"/>
  <c r="BM618"/>
  <c r="BG618"/>
  <c r="BS618"/>
  <c r="BJ618"/>
  <c r="BN618"/>
  <c r="BO618"/>
  <c r="BD618"/>
  <c r="BK618"/>
  <c r="BW618"/>
  <c r="BI618"/>
  <c r="BU618" l="1"/>
  <c r="CA618"/>
  <c r="BT618"/>
  <c r="BP618"/>
  <c r="BZ618"/>
  <c r="BV618"/>
  <c r="BY618"/>
  <c r="BR618"/>
  <c r="BQ618"/>
  <c r="BY619" l="1"/>
  <c r="BM619"/>
  <c r="BX619"/>
  <c r="BL619"/>
  <c r="BP619"/>
  <c r="BD619"/>
  <c r="BG619"/>
  <c r="BH619"/>
  <c r="BK619"/>
  <c r="BF619"/>
  <c r="BR619"/>
  <c r="BO619"/>
  <c r="CA619"/>
  <c r="BJ619"/>
  <c r="BN619"/>
  <c r="BE619"/>
  <c r="BU619"/>
  <c r="BI619"/>
  <c r="BT619" l="1"/>
  <c r="BV619"/>
  <c r="BZ619"/>
  <c r="BQ619"/>
  <c r="BS619"/>
  <c r="BW619"/>
  <c r="BE620" l="1"/>
  <c r="BM620"/>
  <c r="BD620"/>
  <c r="BP620"/>
  <c r="BH620"/>
  <c r="BO620"/>
  <c r="CA620"/>
  <c r="BG620"/>
  <c r="BU620"/>
  <c r="BI620"/>
  <c r="BK620"/>
  <c r="BN620"/>
  <c r="BR620"/>
  <c r="BF620"/>
  <c r="BJ620"/>
  <c r="BL620"/>
  <c r="BX620"/>
  <c r="BT620" l="1"/>
  <c r="BS620"/>
  <c r="BW620"/>
  <c r="BQ620"/>
  <c r="BY620"/>
  <c r="BZ620"/>
  <c r="BV620"/>
  <c r="BH621" l="1"/>
  <c r="BP621"/>
  <c r="BD621"/>
  <c r="BL621"/>
  <c r="BO621"/>
  <c r="BI621"/>
  <c r="BN621"/>
  <c r="BJ621"/>
  <c r="BE621"/>
  <c r="BM621"/>
  <c r="BF621"/>
  <c r="BR621"/>
  <c r="BK621"/>
  <c r="BW621"/>
  <c r="BG621"/>
  <c r="BS621"/>
  <c r="BY621" l="1"/>
  <c r="BQ621"/>
  <c r="BZ621"/>
  <c r="BT621"/>
  <c r="BV621"/>
  <c r="BX621"/>
  <c r="BU621" l="1"/>
  <c r="CA621"/>
  <c r="BL622" l="1"/>
  <c r="BM622" l="1"/>
  <c r="BF622"/>
  <c r="BN622"/>
  <c r="BG622"/>
  <c r="BO622"/>
  <c r="BH622"/>
  <c r="BJ622"/>
  <c r="BK622"/>
  <c r="BI622"/>
  <c r="BE622"/>
  <c r="BR622"/>
  <c r="BD622"/>
  <c r="BP622" l="1"/>
  <c r="BU622"/>
  <c r="BT622"/>
  <c r="BQ622"/>
  <c r="BV622"/>
  <c r="BX622"/>
  <c r="BY622"/>
  <c r="BZ622"/>
  <c r="BW622"/>
  <c r="BS622"/>
  <c r="CA622"/>
  <c r="BG623" l="1"/>
  <c r="BN623"/>
  <c r="BM623"/>
  <c r="BO623"/>
  <c r="BH623"/>
  <c r="BK623"/>
  <c r="BD623"/>
  <c r="BP623"/>
  <c r="BF623"/>
  <c r="BI623"/>
  <c r="BU623"/>
  <c r="BE623"/>
  <c r="BL623"/>
  <c r="BJ623"/>
  <c r="BY623" l="1"/>
  <c r="BT623"/>
  <c r="BR623"/>
  <c r="BQ623"/>
  <c r="BX623"/>
  <c r="BV623"/>
  <c r="BS623"/>
  <c r="BZ623"/>
  <c r="CA623"/>
  <c r="BW623"/>
  <c r="BI624" l="1"/>
  <c r="BF624"/>
  <c r="BE624"/>
  <c r="BH624"/>
  <c r="BO624"/>
  <c r="BG624"/>
  <c r="BN624"/>
  <c r="BJ624"/>
  <c r="BD624"/>
  <c r="BP624"/>
  <c r="BL624"/>
  <c r="BK624"/>
  <c r="BM624"/>
  <c r="BR624"/>
  <c r="BZ624" l="1"/>
  <c r="BS624"/>
  <c r="CA624"/>
  <c r="BT624"/>
  <c r="BU624"/>
  <c r="BY624"/>
  <c r="BW624"/>
  <c r="BX624"/>
  <c r="BV624"/>
  <c r="BQ624"/>
  <c r="BF625" l="1"/>
  <c r="BJ625"/>
  <c r="BT625"/>
  <c r="BN625"/>
  <c r="BZ625"/>
  <c r="BO625"/>
  <c r="CA625"/>
  <c r="BG625"/>
  <c r="BK625"/>
  <c r="BH625"/>
  <c r="BL625"/>
  <c r="BE625"/>
  <c r="BM625"/>
  <c r="BY625"/>
  <c r="BD625"/>
  <c r="BP625"/>
  <c r="BI625"/>
  <c r="BR625" l="1"/>
  <c r="BW625" l="1"/>
  <c r="BX625"/>
  <c r="BV625"/>
  <c r="BU625"/>
  <c r="BQ625"/>
  <c r="BS625"/>
  <c r="BK626" l="1"/>
  <c r="BO626" l="1"/>
  <c r="BD626"/>
  <c r="BP626"/>
  <c r="BF626"/>
  <c r="BR626"/>
  <c r="BI626"/>
  <c r="BG626"/>
  <c r="BE626"/>
  <c r="BL626"/>
  <c r="BJ626"/>
  <c r="BT626"/>
  <c r="BH626"/>
  <c r="BM626"/>
  <c r="BY626"/>
  <c r="BN626"/>
  <c r="BZ626"/>
  <c r="BX626" l="1"/>
  <c r="BS626"/>
  <c r="CA626"/>
  <c r="BW626"/>
  <c r="BV626"/>
  <c r="BQ626"/>
  <c r="BU626"/>
  <c r="BF627" l="1"/>
  <c r="BI627"/>
  <c r="BN627"/>
  <c r="BK627"/>
  <c r="BL627"/>
  <c r="BO627"/>
  <c r="BJ627" l="1"/>
  <c r="BH627"/>
  <c r="BT627"/>
  <c r="BE627"/>
  <c r="BD627"/>
  <c r="BG627"/>
  <c r="BY627"/>
  <c r="BM627"/>
  <c r="BR627"/>
  <c r="BZ627"/>
  <c r="BS627" l="1"/>
  <c r="CA627"/>
  <c r="BU627"/>
  <c r="BV627"/>
  <c r="BQ627"/>
  <c r="BW627"/>
  <c r="BX627"/>
  <c r="BP627"/>
  <c r="BG628" l="1"/>
  <c r="BK628"/>
  <c r="BH628"/>
  <c r="BS628"/>
  <c r="BJ628"/>
  <c r="BV628"/>
  <c r="BL628"/>
  <c r="BX628"/>
  <c r="BQ628"/>
  <c r="BE628"/>
  <c r="CA628"/>
  <c r="BO628"/>
  <c r="BM628"/>
  <c r="BY628"/>
  <c r="BP628"/>
  <c r="BD628"/>
  <c r="BI628"/>
  <c r="BU628"/>
  <c r="BN628"/>
  <c r="BZ628"/>
  <c r="BR628"/>
  <c r="BF628"/>
  <c r="BW628" l="1"/>
  <c r="BT628"/>
  <c r="BM629" l="1"/>
  <c r="BO629"/>
  <c r="BR629"/>
  <c r="BL629"/>
  <c r="BU629"/>
  <c r="BG629"/>
  <c r="BP629"/>
  <c r="BD629"/>
  <c r="BJ629"/>
  <c r="BV629"/>
  <c r="BZ629"/>
  <c r="BN629"/>
  <c r="BE629"/>
  <c r="BK629"/>
  <c r="BW629"/>
  <c r="BQ629" l="1"/>
  <c r="BF629"/>
  <c r="BH629"/>
  <c r="BT629"/>
  <c r="BX629"/>
  <c r="CA629"/>
  <c r="BI629"/>
  <c r="BS629"/>
  <c r="BY629"/>
  <c r="BR630" l="1"/>
  <c r="BF630"/>
  <c r="BM630"/>
  <c r="BY630"/>
  <c r="CA630"/>
  <c r="BO630"/>
  <c r="BX630"/>
  <c r="BL630"/>
  <c r="BH630"/>
  <c r="BT630"/>
  <c r="BN630"/>
  <c r="BZ630"/>
  <c r="BS630"/>
  <c r="BG630"/>
  <c r="BJ630"/>
  <c r="BV630"/>
  <c r="BQ630"/>
  <c r="BE630"/>
  <c r="BK630"/>
  <c r="BW630"/>
  <c r="BP630"/>
  <c r="BD630"/>
  <c r="BI630"/>
  <c r="BU630"/>
  <c r="BL631" l="1"/>
  <c r="BX631"/>
  <c r="BM631"/>
  <c r="BY631"/>
  <c r="BF631"/>
  <c r="BR631"/>
  <c r="BG631"/>
  <c r="BS631"/>
  <c r="BV631"/>
  <c r="BJ631"/>
  <c r="BH631"/>
  <c r="BT631"/>
  <c r="BD631"/>
  <c r="BP631"/>
  <c r="BE631"/>
  <c r="BQ631"/>
  <c r="CA631"/>
  <c r="BO631"/>
  <c r="BK631"/>
  <c r="BW631"/>
  <c r="BI631"/>
  <c r="BU631"/>
  <c r="BN631"/>
  <c r="BZ631"/>
  <c r="BU632" l="1"/>
  <c r="BI632"/>
  <c r="BS632"/>
  <c r="BG632"/>
  <c r="BO632"/>
  <c r="CA632"/>
  <c r="BW632"/>
  <c r="BK632"/>
  <c r="BF632"/>
  <c r="BR632"/>
  <c r="BL632"/>
  <c r="BY632"/>
  <c r="BM632"/>
  <c r="BE632"/>
  <c r="BQ632"/>
  <c r="BJ632"/>
  <c r="BV632"/>
  <c r="BN632"/>
  <c r="BZ632"/>
  <c r="BH632"/>
  <c r="BT632"/>
  <c r="BP632"/>
  <c r="BD632"/>
  <c r="BX632" l="1"/>
  <c r="BM633" l="1"/>
  <c r="BY633"/>
  <c r="BH633"/>
  <c r="BT633"/>
  <c r="BI633"/>
  <c r="BU633"/>
  <c r="BO633"/>
  <c r="CA633"/>
  <c r="BQ633"/>
  <c r="BE633"/>
  <c r="BP633"/>
  <c r="BD633"/>
  <c r="BV633"/>
  <c r="BJ633"/>
  <c r="BX633"/>
  <c r="BL633"/>
  <c r="BN633"/>
  <c r="BZ633"/>
  <c r="BF633"/>
  <c r="BR633"/>
  <c r="BG633"/>
  <c r="BS633"/>
  <c r="BW633"/>
  <c r="BK633"/>
  <c r="BG634" l="1"/>
  <c r="BN634"/>
  <c r="BZ634"/>
  <c r="BJ634"/>
  <c r="BV634"/>
  <c r="BR634"/>
  <c r="BF634"/>
  <c r="BK634"/>
  <c r="BW634"/>
  <c r="CA634"/>
  <c r="BO634"/>
  <c r="BI634"/>
  <c r="BU634"/>
  <c r="BD634"/>
  <c r="BP634"/>
  <c r="BE634"/>
  <c r="BQ634"/>
  <c r="BL634"/>
  <c r="BX634"/>
  <c r="BT634"/>
  <c r="BH634"/>
  <c r="BY634"/>
  <c r="BM634"/>
  <c r="BS634"/>
  <c r="BJ635" l="1"/>
  <c r="BV635"/>
  <c r="BW635"/>
  <c r="BK635"/>
  <c r="BE635"/>
  <c r="BQ635"/>
  <c r="BU635"/>
  <c r="BI635"/>
  <c r="BF635"/>
  <c r="BO635"/>
  <c r="CA635"/>
  <c r="BL635"/>
  <c r="BX635"/>
  <c r="BP635"/>
  <c r="BD635"/>
  <c r="BN635"/>
  <c r="BZ635"/>
  <c r="BS635"/>
  <c r="BG635"/>
  <c r="BM635"/>
  <c r="BY635"/>
  <c r="BH635"/>
  <c r="BT635"/>
  <c r="BR635" l="1"/>
  <c r="BD636" l="1"/>
  <c r="BP636"/>
  <c r="BO636"/>
  <c r="CA636"/>
  <c r="BQ636"/>
  <c r="BE636"/>
  <c r="BH636"/>
  <c r="BT636"/>
  <c r="BY636"/>
  <c r="BM636"/>
  <c r="BZ636"/>
  <c r="BN636"/>
  <c r="BJ636"/>
  <c r="BV636"/>
  <c r="BL636"/>
  <c r="BX636"/>
  <c r="BF636"/>
  <c r="BR636"/>
  <c r="BK636"/>
  <c r="BW636"/>
  <c r="BI636"/>
  <c r="BU636"/>
  <c r="BG636"/>
  <c r="BS636"/>
  <c r="BI637" l="1"/>
  <c r="BU637"/>
  <c r="BL637"/>
  <c r="BX637"/>
  <c r="BJ637"/>
  <c r="BV637"/>
  <c r="BH637"/>
  <c r="BT637"/>
  <c r="BF637"/>
  <c r="BR637"/>
  <c r="BO637"/>
  <c r="CA637"/>
  <c r="BD637"/>
  <c r="BP637"/>
  <c r="BZ637"/>
  <c r="BN637"/>
  <c r="BK637"/>
  <c r="BW637"/>
  <c r="BM637"/>
  <c r="BY637"/>
  <c r="BG637"/>
  <c r="BS637"/>
  <c r="BE637"/>
  <c r="BQ637"/>
  <c r="BD638" l="1"/>
  <c r="BN638"/>
  <c r="BK638"/>
  <c r="BF638"/>
  <c r="BH638"/>
  <c r="BM638"/>
  <c r="BI638" l="1"/>
  <c r="BU638"/>
  <c r="BG638"/>
  <c r="BS638"/>
  <c r="BL638"/>
  <c r="BX638"/>
  <c r="CA638"/>
  <c r="BO638"/>
  <c r="BJ638"/>
  <c r="BV638"/>
  <c r="BE638"/>
  <c r="BQ638"/>
  <c r="BY638"/>
  <c r="BW638"/>
  <c r="BT638"/>
  <c r="BR638"/>
  <c r="BZ638"/>
  <c r="BP638"/>
  <c r="BH639" l="1"/>
  <c r="BJ639"/>
  <c r="BV639"/>
  <c r="BG639"/>
  <c r="BS639"/>
  <c r="BO639"/>
  <c r="BL639"/>
  <c r="BX639"/>
  <c r="BD639"/>
  <c r="BN639"/>
  <c r="BU639"/>
  <c r="BI639"/>
  <c r="BF639"/>
  <c r="BR639"/>
  <c r="BE639"/>
  <c r="BQ639"/>
  <c r="BK639"/>
  <c r="BM639"/>
  <c r="BY639"/>
  <c r="BT639" l="1"/>
  <c r="BW639"/>
  <c r="BP639"/>
  <c r="CA639"/>
  <c r="BZ639"/>
  <c r="BN640" l="1"/>
  <c r="BE640"/>
  <c r="BF640"/>
  <c r="BL640"/>
  <c r="BI640"/>
  <c r="BU640"/>
  <c r="BK640"/>
  <c r="BW640"/>
  <c r="BG640"/>
  <c r="BS640"/>
  <c r="BJ640"/>
  <c r="BZ640"/>
  <c r="BH640"/>
  <c r="BT640"/>
  <c r="BO640"/>
  <c r="CA640"/>
  <c r="BD640"/>
  <c r="BP640"/>
  <c r="BY640"/>
  <c r="BM640"/>
  <c r="BV640" l="1"/>
  <c r="BX640"/>
  <c r="BR640"/>
  <c r="BQ640"/>
  <c r="BL641" l="1"/>
  <c r="BJ641" l="1"/>
  <c r="BE641"/>
  <c r="BU641"/>
  <c r="BM641"/>
  <c r="BF641"/>
  <c r="BD641"/>
  <c r="BN641"/>
  <c r="BH641"/>
  <c r="BP641"/>
  <c r="BI641"/>
  <c r="BW641"/>
  <c r="BK641"/>
  <c r="CA641"/>
  <c r="BO641"/>
  <c r="BG641"/>
  <c r="BS641"/>
  <c r="BV641"/>
  <c r="BX641"/>
  <c r="BT641"/>
  <c r="BY641"/>
  <c r="BQ641" l="1"/>
  <c r="BR641"/>
  <c r="BZ641"/>
  <c r="BI642" l="1"/>
  <c r="BJ642"/>
  <c r="BG642" l="1"/>
  <c r="BK642"/>
  <c r="BE642"/>
  <c r="BD642"/>
  <c r="BM642"/>
  <c r="BF642"/>
  <c r="BL642"/>
  <c r="BH642"/>
  <c r="BO642"/>
  <c r="BN642"/>
  <c r="BS642" l="1"/>
  <c r="CA642"/>
  <c r="BZ642"/>
  <c r="BP642"/>
  <c r="BU642"/>
  <c r="BV642"/>
  <c r="BY642"/>
  <c r="BT642"/>
  <c r="BX642"/>
  <c r="BR642"/>
  <c r="BQ642"/>
  <c r="BW642"/>
  <c r="BH643" l="1"/>
  <c r="BJ643"/>
  <c r="BE643"/>
  <c r="BL643"/>
  <c r="BG643"/>
  <c r="BF643"/>
  <c r="BI643"/>
  <c r="BN643"/>
  <c r="BK643"/>
  <c r="BM643"/>
  <c r="BO643"/>
  <c r="BD643"/>
  <c r="BQ643" l="1"/>
  <c r="BT643"/>
  <c r="CA643"/>
  <c r="BW643"/>
  <c r="BR643" l="1"/>
  <c r="BS643"/>
  <c r="BV643"/>
  <c r="BX643"/>
  <c r="BU643"/>
  <c r="BZ643"/>
  <c r="BY643"/>
  <c r="BP643"/>
  <c r="BN644" l="1"/>
  <c r="BK644"/>
  <c r="BI644"/>
  <c r="BH644"/>
  <c r="BM644"/>
  <c r="BT644" l="1"/>
  <c r="BL644"/>
  <c r="BJ644"/>
  <c r="BF644"/>
  <c r="BS644"/>
  <c r="BG644"/>
  <c r="BQ644"/>
  <c r="BP644" l="1"/>
  <c r="BD644"/>
  <c r="BO644"/>
  <c r="CA644"/>
  <c r="BE644"/>
  <c r="BR644"/>
  <c r="BW644"/>
  <c r="BZ644"/>
  <c r="BU644"/>
  <c r="BY644"/>
  <c r="BX644"/>
  <c r="BV644"/>
  <c r="BL645" l="1"/>
  <c r="BG645"/>
  <c r="BK645"/>
  <c r="BD645"/>
  <c r="BO645"/>
  <c r="BF645"/>
  <c r="BM645"/>
  <c r="BI645"/>
  <c r="BN645"/>
  <c r="BH645"/>
  <c r="BJ645"/>
  <c r="BE645"/>
  <c r="CA645"/>
  <c r="BY645"/>
  <c r="BS645"/>
  <c r="BW645"/>
  <c r="BR645"/>
  <c r="BP645"/>
  <c r="BU645"/>
  <c r="BT645"/>
  <c r="BQ645"/>
  <c r="BX645"/>
  <c r="BZ645" l="1"/>
  <c r="BV645"/>
  <c r="BK646" l="1"/>
  <c r="BL646"/>
  <c r="BD646"/>
  <c r="BF646"/>
  <c r="BE646"/>
  <c r="BN646"/>
  <c r="BO646"/>
  <c r="BI646"/>
  <c r="BH646"/>
  <c r="BJ646"/>
  <c r="CA646"/>
  <c r="BW646"/>
  <c r="BQ646"/>
  <c r="BU646"/>
  <c r="BP646"/>
  <c r="BR646"/>
  <c r="BX646"/>
  <c r="BZ646"/>
  <c r="BT646"/>
  <c r="BV646" l="1"/>
  <c r="BY646"/>
  <c r="BM646"/>
  <c r="BS646"/>
  <c r="BG646"/>
  <c r="BJ647" l="1"/>
  <c r="CA647"/>
  <c r="BM647"/>
  <c r="BZ647"/>
  <c r="BD647"/>
  <c r="BL647"/>
  <c r="BV647"/>
  <c r="BX647" l="1"/>
  <c r="BO647"/>
  <c r="BY647"/>
  <c r="BS647"/>
  <c r="BN647"/>
  <c r="BG647"/>
  <c r="BU647"/>
  <c r="BI647"/>
  <c r="BR647"/>
  <c r="BF647"/>
  <c r="BH647"/>
  <c r="BT647"/>
  <c r="BE647"/>
  <c r="BQ647"/>
  <c r="BW647"/>
  <c r="BK647"/>
  <c r="BP647" l="1"/>
  <c r="BG648"/>
  <c r="BI648"/>
  <c r="BM648" l="1"/>
  <c r="BK648"/>
  <c r="BL648"/>
  <c r="BJ648"/>
  <c r="BV648"/>
  <c r="BT648"/>
  <c r="BH648"/>
  <c r="BY648"/>
  <c r="BS648"/>
  <c r="BN648"/>
  <c r="BF648"/>
  <c r="BD648" l="1"/>
  <c r="BE648"/>
  <c r="BQ648"/>
  <c r="BO648"/>
  <c r="CA648"/>
  <c r="BP648"/>
  <c r="BX648"/>
  <c r="BR648"/>
  <c r="BW648"/>
  <c r="BZ648"/>
  <c r="BU648"/>
  <c r="BH649" l="1"/>
  <c r="BQ649" l="1"/>
  <c r="BE649"/>
  <c r="BK649"/>
  <c r="BO649"/>
  <c r="BL649"/>
  <c r="BG649"/>
  <c r="BJ649"/>
  <c r="BD649"/>
  <c r="BM649"/>
  <c r="BN649"/>
  <c r="BF649"/>
  <c r="BI649"/>
  <c r="BS649" l="1"/>
  <c r="BT649"/>
  <c r="CA649"/>
  <c r="BY649"/>
  <c r="BX649"/>
  <c r="BZ649"/>
  <c r="BR649"/>
  <c r="BU649"/>
  <c r="BP649"/>
  <c r="BW649"/>
  <c r="BV649"/>
  <c r="BO650" l="1"/>
  <c r="BH650"/>
  <c r="BD650"/>
  <c r="BE650"/>
  <c r="BQ650"/>
  <c r="BI650"/>
  <c r="BN650"/>
  <c r="BL650"/>
  <c r="BG650"/>
  <c r="BJ650"/>
  <c r="BK650"/>
  <c r="BM650"/>
  <c r="BF650"/>
  <c r="BS650" l="1"/>
  <c r="CA650"/>
  <c r="BY650"/>
  <c r="BT650"/>
  <c r="BU650"/>
  <c r="BV650"/>
  <c r="BW650"/>
  <c r="BR650"/>
  <c r="BP650"/>
  <c r="BZ650"/>
  <c r="BX650"/>
  <c r="BH651" l="1"/>
  <c r="BN651"/>
  <c r="BJ651"/>
  <c r="BE651"/>
  <c r="BQ651"/>
  <c r="BK651"/>
  <c r="CA651"/>
  <c r="BO651"/>
  <c r="BI651"/>
  <c r="BD651"/>
  <c r="BM651"/>
  <c r="BY651"/>
  <c r="BG651"/>
  <c r="BF651"/>
  <c r="BL651"/>
  <c r="BW651" l="1"/>
  <c r="BP651"/>
  <c r="BS651"/>
  <c r="BR651"/>
  <c r="BX651"/>
  <c r="BT651"/>
  <c r="BZ651"/>
  <c r="BV651"/>
  <c r="BU651"/>
  <c r="BL652" l="1"/>
  <c r="BK652"/>
  <c r="BM652"/>
  <c r="BY652"/>
  <c r="BE652"/>
  <c r="BJ652"/>
  <c r="BH652"/>
  <c r="BG652"/>
  <c r="BF652"/>
  <c r="BN652"/>
  <c r="BI652"/>
  <c r="BO652"/>
  <c r="CA652"/>
  <c r="BD652"/>
  <c r="BP652"/>
  <c r="BU652" l="1"/>
  <c r="BW652"/>
  <c r="BX652"/>
  <c r="BZ652"/>
  <c r="BR652"/>
  <c r="BS652"/>
  <c r="BT652"/>
  <c r="BV652"/>
  <c r="BQ652"/>
  <c r="BN653" l="1"/>
  <c r="BP653"/>
  <c r="BR653"/>
  <c r="BJ653"/>
  <c r="BE653"/>
  <c r="BK653"/>
  <c r="BW653"/>
  <c r="BS653"/>
  <c r="BD653"/>
  <c r="BH653"/>
  <c r="BT653"/>
  <c r="BL653"/>
  <c r="BY653"/>
  <c r="BI653"/>
  <c r="BU653"/>
  <c r="CA653"/>
  <c r="BO653"/>
  <c r="BV653" l="1"/>
  <c r="BZ653"/>
  <c r="BM653"/>
  <c r="BX653"/>
  <c r="BF653"/>
  <c r="BG653"/>
  <c r="BQ653"/>
  <c r="BG654" l="1"/>
  <c r="BS654"/>
  <c r="BO654"/>
  <c r="BN654"/>
  <c r="BZ654"/>
  <c r="BJ654"/>
  <c r="BV654"/>
  <c r="BK654"/>
  <c r="BW654"/>
  <c r="BM654"/>
  <c r="BY654"/>
  <c r="BR654"/>
  <c r="BF654"/>
  <c r="BL654"/>
  <c r="BX654"/>
  <c r="BI654"/>
  <c r="BU654"/>
  <c r="BD654"/>
  <c r="BP654"/>
  <c r="CA654"/>
  <c r="BE654"/>
  <c r="BQ654"/>
  <c r="BT654"/>
  <c r="BH654"/>
  <c r="BJ655" l="1"/>
  <c r="BV655"/>
  <c r="BK655"/>
  <c r="BF655"/>
  <c r="BR655"/>
  <c r="BE655"/>
  <c r="BO655"/>
  <c r="BM655"/>
  <c r="BY655"/>
  <c r="BL655"/>
  <c r="BG655"/>
  <c r="BS655"/>
  <c r="BH655"/>
  <c r="BD655"/>
  <c r="BP655"/>
  <c r="BI655"/>
  <c r="BU655"/>
  <c r="BN655"/>
  <c r="BX655" l="1"/>
  <c r="BT655"/>
  <c r="BZ655"/>
  <c r="BW655"/>
  <c r="BQ655"/>
  <c r="CA655"/>
  <c r="BF656" l="1"/>
  <c r="BR656"/>
  <c r="BG656"/>
  <c r="BS656"/>
  <c r="BD656"/>
  <c r="BP656"/>
  <c r="BK656"/>
  <c r="BH656"/>
  <c r="BO656"/>
  <c r="BE656"/>
  <c r="BN656"/>
  <c r="BZ656"/>
  <c r="BM656"/>
  <c r="BY656"/>
  <c r="BJ656"/>
  <c r="BV656"/>
  <c r="BI656"/>
  <c r="BL656"/>
  <c r="BX656"/>
  <c r="BT656" l="1"/>
  <c r="BU656"/>
  <c r="BQ656"/>
  <c r="CA656"/>
  <c r="BW656"/>
  <c r="BW657" l="1"/>
  <c r="BK657"/>
  <c r="CA657"/>
  <c r="BO657"/>
  <c r="BM657"/>
  <c r="BY657"/>
  <c r="BT657"/>
  <c r="BH657"/>
  <c r="BE657"/>
  <c r="BQ657"/>
  <c r="BJ657"/>
  <c r="BV657"/>
  <c r="BX657"/>
  <c r="BL657"/>
  <c r="BN657"/>
  <c r="BZ657"/>
  <c r="BP657"/>
  <c r="BD657"/>
  <c r="BR657"/>
  <c r="BF657"/>
  <c r="BG657"/>
  <c r="BS657"/>
  <c r="BI657"/>
  <c r="BU657"/>
  <c r="BR658" l="1"/>
  <c r="BF658"/>
  <c r="BY658"/>
  <c r="BM658"/>
  <c r="CA658"/>
  <c r="BO658"/>
  <c r="BP658"/>
  <c r="BD658"/>
  <c r="BN658"/>
  <c r="BZ658"/>
  <c r="BH658"/>
  <c r="BT658"/>
  <c r="BL658"/>
  <c r="BX658"/>
  <c r="BQ658"/>
  <c r="BE658"/>
  <c r="BI658"/>
  <c r="BU658"/>
  <c r="BK658"/>
  <c r="BW658"/>
  <c r="BJ658"/>
  <c r="BV658"/>
  <c r="BS658"/>
  <c r="BG658"/>
  <c r="BK659" l="1"/>
  <c r="BW659"/>
  <c r="BM659"/>
  <c r="BY659"/>
  <c r="BS659"/>
  <c r="BG659"/>
  <c r="BI659"/>
  <c r="BU659"/>
  <c r="BV659"/>
  <c r="BJ659"/>
  <c r="BL659"/>
  <c r="BX659"/>
  <c r="BH659"/>
  <c r="BT659"/>
  <c r="BE659"/>
  <c r="BQ659"/>
  <c r="BZ659"/>
  <c r="BN659"/>
  <c r="BP659"/>
  <c r="BD659"/>
  <c r="BF659"/>
  <c r="CA659"/>
  <c r="BO659"/>
  <c r="BR659" l="1"/>
  <c r="BM660" l="1"/>
  <c r="BY660"/>
  <c r="BI660"/>
  <c r="BU660"/>
  <c r="BK660"/>
  <c r="BW660"/>
  <c r="CA660"/>
  <c r="BO660"/>
  <c r="BE660"/>
  <c r="BQ660"/>
  <c r="BJ660"/>
  <c r="BV660"/>
  <c r="BS660"/>
  <c r="BG660"/>
  <c r="BL660"/>
  <c r="BX660"/>
  <c r="BR660"/>
  <c r="BF660"/>
  <c r="BD660"/>
  <c r="BP660"/>
  <c r="BN660"/>
  <c r="BZ660"/>
  <c r="BH660"/>
  <c r="BT660"/>
  <c r="BE661" l="1"/>
  <c r="BQ661"/>
  <c r="BJ661"/>
  <c r="BG661"/>
  <c r="BH661"/>
  <c r="BZ661"/>
  <c r="BN661"/>
  <c r="BU661"/>
  <c r="BI661"/>
  <c r="BK661"/>
  <c r="BP661"/>
  <c r="BD661"/>
  <c r="BR661"/>
  <c r="BF661"/>
  <c r="BL661"/>
  <c r="BX661"/>
  <c r="BO661"/>
  <c r="CA661"/>
  <c r="BM661"/>
  <c r="BY661" l="1"/>
  <c r="BW661"/>
  <c r="BT661"/>
  <c r="BS661"/>
  <c r="BV661"/>
  <c r="BD662" l="1"/>
  <c r="BP662"/>
  <c r="BX662"/>
  <c r="BL662"/>
  <c r="BF662"/>
  <c r="BR662"/>
  <c r="BJ662"/>
  <c r="BV662"/>
  <c r="BO662"/>
  <c r="CA662"/>
  <c r="BW662"/>
  <c r="BK662"/>
  <c r="BH662"/>
  <c r="BT662"/>
  <c r="BI662"/>
  <c r="BU662"/>
  <c r="BM662"/>
  <c r="BY662"/>
  <c r="BE662"/>
  <c r="BQ662"/>
  <c r="BZ662"/>
  <c r="BN662"/>
  <c r="BG662"/>
  <c r="BS662"/>
  <c r="BF663" l="1"/>
  <c r="BR663"/>
  <c r="BI663"/>
  <c r="BU663"/>
  <c r="BJ663"/>
  <c r="BL663"/>
  <c r="BX663"/>
  <c r="BE663"/>
  <c r="BQ663"/>
  <c r="BN663"/>
  <c r="BD663"/>
  <c r="BP663"/>
  <c r="BG663"/>
  <c r="BM663"/>
  <c r="BO663"/>
  <c r="BK663"/>
  <c r="BH663"/>
  <c r="BT663"/>
  <c r="BV663" l="1"/>
  <c r="BZ663"/>
  <c r="CA663"/>
  <c r="BW663"/>
  <c r="BS663"/>
  <c r="BY663"/>
  <c r="BI664" l="1"/>
  <c r="BU664"/>
  <c r="BX664"/>
  <c r="BL664"/>
  <c r="BK664"/>
  <c r="BH664"/>
  <c r="BO664"/>
  <c r="BF664"/>
  <c r="BR664"/>
  <c r="BP664"/>
  <c r="BD664"/>
  <c r="BM664"/>
  <c r="BJ664"/>
  <c r="BN664"/>
  <c r="BG664"/>
  <c r="BQ664"/>
  <c r="BE664"/>
  <c r="BW664" l="1"/>
  <c r="BT664"/>
  <c r="BY664"/>
  <c r="BZ664"/>
  <c r="BS664"/>
  <c r="CA664"/>
  <c r="BV664"/>
  <c r="BD665" l="1"/>
  <c r="BP665"/>
  <c r="BX665"/>
  <c r="BL665"/>
  <c r="BG665"/>
  <c r="BS665"/>
  <c r="BU665"/>
  <c r="BI665"/>
  <c r="BO665"/>
  <c r="CA665"/>
  <c r="BH665"/>
  <c r="BT665"/>
  <c r="BJ665"/>
  <c r="BV665"/>
  <c r="BK665"/>
  <c r="BW665"/>
  <c r="BM665"/>
  <c r="BY665"/>
  <c r="BE665"/>
  <c r="BQ665"/>
  <c r="BN665"/>
  <c r="BZ665"/>
  <c r="BF665"/>
  <c r="BR665"/>
  <c r="BZ666" l="1"/>
  <c r="BN666"/>
  <c r="BK666"/>
  <c r="BD666"/>
  <c r="BF666"/>
  <c r="BR666"/>
  <c r="BL666"/>
  <c r="BX666"/>
  <c r="BO666"/>
  <c r="BG666"/>
  <c r="BM666"/>
  <c r="BH666"/>
  <c r="BQ666"/>
  <c r="BE666"/>
  <c r="BJ666"/>
  <c r="BV666"/>
  <c r="BU666"/>
  <c r="BI666"/>
  <c r="CA666" l="1"/>
  <c r="BS666"/>
  <c r="BT666"/>
  <c r="BW666"/>
  <c r="BP666"/>
  <c r="BY666"/>
  <c r="BI667" l="1"/>
  <c r="BU667"/>
  <c r="BG667"/>
  <c r="BS667"/>
  <c r="BF667"/>
  <c r="BR667"/>
  <c r="BT667"/>
  <c r="BH667"/>
  <c r="BX667"/>
  <c r="BL667"/>
  <c r="BJ667"/>
  <c r="BV667"/>
  <c r="BK667"/>
  <c r="BW667"/>
  <c r="BN667"/>
  <c r="BZ667"/>
  <c r="BO667"/>
  <c r="CA667"/>
  <c r="BD667"/>
  <c r="BP667"/>
  <c r="BQ667"/>
  <c r="BE667"/>
  <c r="BM667"/>
  <c r="BY667"/>
  <c r="BK668" l="1"/>
  <c r="BW668"/>
  <c r="BD668"/>
  <c r="BP668"/>
  <c r="BO668"/>
  <c r="CA668"/>
  <c r="BF668"/>
  <c r="BR668"/>
  <c r="BE668"/>
  <c r="BQ668"/>
  <c r="BN668"/>
  <c r="BZ668"/>
  <c r="BT668"/>
  <c r="BH668"/>
  <c r="BG668"/>
  <c r="BS668"/>
  <c r="BX668"/>
  <c r="BL668"/>
  <c r="BI668"/>
  <c r="BU668"/>
  <c r="BJ668"/>
  <c r="BV668"/>
  <c r="BM668"/>
  <c r="BY668"/>
  <c r="BM669" l="1"/>
  <c r="BI669"/>
  <c r="BD669"/>
  <c r="BF669"/>
  <c r="BO669"/>
  <c r="BN669"/>
  <c r="BK669"/>
  <c r="BG669"/>
  <c r="BE669" l="1"/>
  <c r="BQ669"/>
  <c r="BV669"/>
  <c r="BJ669"/>
  <c r="BL669"/>
  <c r="BX669"/>
  <c r="BT669"/>
  <c r="BH669"/>
  <c r="BZ669"/>
  <c r="BP669"/>
  <c r="CA669"/>
  <c r="BU669"/>
  <c r="BW669"/>
  <c r="BR669"/>
  <c r="BY669"/>
  <c r="BS669"/>
  <c r="BG670" l="1"/>
  <c r="BS670"/>
  <c r="BO670"/>
  <c r="CA670"/>
  <c r="BR670"/>
  <c r="BF670"/>
  <c r="BT670"/>
  <c r="BH670"/>
  <c r="BV670"/>
  <c r="BJ670"/>
  <c r="BP670"/>
  <c r="BD670"/>
  <c r="BY670"/>
  <c r="BM670"/>
  <c r="BK670"/>
  <c r="BW670"/>
  <c r="BI670"/>
  <c r="BU670"/>
  <c r="BL670"/>
  <c r="BX670"/>
  <c r="BN670"/>
  <c r="BZ670"/>
  <c r="BQ670"/>
  <c r="BE670"/>
  <c r="BY671" l="1"/>
  <c r="BM671"/>
  <c r="BD671"/>
  <c r="BK671"/>
  <c r="BJ671"/>
  <c r="BG671"/>
  <c r="BS671"/>
  <c r="BE671"/>
  <c r="BQ671"/>
  <c r="BN671"/>
  <c r="BX671"/>
  <c r="BL671"/>
  <c r="BH671"/>
  <c r="BR671"/>
  <c r="BF671"/>
  <c r="BI671"/>
  <c r="BO671"/>
  <c r="CA671"/>
  <c r="BP671" l="1"/>
  <c r="BW671"/>
  <c r="BT671"/>
  <c r="BU671"/>
  <c r="BV671"/>
  <c r="BZ671"/>
  <c r="BH672" l="1"/>
  <c r="BT672"/>
  <c r="BD672"/>
  <c r="BN672"/>
  <c r="BZ672"/>
  <c r="BJ672"/>
  <c r="BV672"/>
  <c r="BR672"/>
  <c r="BF672"/>
  <c r="BL672"/>
  <c r="BX672"/>
  <c r="CA672"/>
  <c r="BO672"/>
  <c r="BM672"/>
  <c r="BY672"/>
  <c r="BW672"/>
  <c r="BK672"/>
  <c r="BE672"/>
  <c r="BQ672"/>
  <c r="BG672"/>
  <c r="BS672"/>
  <c r="BI672"/>
  <c r="BU672"/>
  <c r="BP672" l="1"/>
  <c r="BJ673" l="1"/>
  <c r="BV673"/>
  <c r="BM673"/>
  <c r="BY673"/>
  <c r="CA673"/>
  <c r="BO673"/>
  <c r="BH673"/>
  <c r="BT673"/>
  <c r="BF673"/>
  <c r="BR673"/>
  <c r="BU673"/>
  <c r="BI673"/>
  <c r="BL673"/>
  <c r="BX673"/>
  <c r="BP673"/>
  <c r="BD673"/>
  <c r="BW673"/>
  <c r="BK673"/>
  <c r="BZ673"/>
  <c r="BN673"/>
  <c r="BG673"/>
  <c r="BS673"/>
  <c r="BQ673"/>
  <c r="BE673"/>
  <c r="BW674" l="1"/>
  <c r="BK674"/>
  <c r="BL674"/>
  <c r="BX674"/>
  <c r="BY674"/>
  <c r="BM674"/>
  <c r="BN674"/>
  <c r="BZ674"/>
  <c r="BS674"/>
  <c r="BG674"/>
  <c r="BQ674"/>
  <c r="BE674"/>
  <c r="BO674"/>
  <c r="CA674"/>
  <c r="BF674"/>
  <c r="BR674"/>
  <c r="BJ674"/>
  <c r="BV674"/>
  <c r="BD674"/>
  <c r="BP674"/>
  <c r="BH674"/>
  <c r="BT674"/>
  <c r="BU674"/>
  <c r="BI674"/>
  <c r="BW675" l="1"/>
  <c r="BK675"/>
  <c r="BP675"/>
  <c r="BD675"/>
  <c r="BR675"/>
  <c r="BF675"/>
  <c r="BJ675"/>
  <c r="BV675"/>
  <c r="BX675"/>
  <c r="BL675"/>
  <c r="BM675"/>
  <c r="BY675"/>
  <c r="BH675"/>
  <c r="BT675"/>
  <c r="BN675"/>
  <c r="BZ675"/>
  <c r="BO675"/>
  <c r="CA675"/>
  <c r="BI675"/>
  <c r="BU675"/>
  <c r="BG675"/>
  <c r="BS675"/>
  <c r="BQ675"/>
  <c r="BE675"/>
  <c r="BX676" l="1"/>
  <c r="BL676"/>
  <c r="BH676"/>
  <c r="BT676"/>
  <c r="BE676"/>
  <c r="BQ676"/>
  <c r="BR676"/>
  <c r="BF676"/>
  <c r="BW676"/>
  <c r="BK676"/>
  <c r="BS676"/>
  <c r="BG676"/>
  <c r="BJ676"/>
  <c r="BV676"/>
  <c r="BZ676"/>
  <c r="BN676"/>
  <c r="BP676"/>
  <c r="BD676"/>
  <c r="BI676"/>
  <c r="BU676"/>
  <c r="BM676"/>
  <c r="BY676"/>
  <c r="BO676"/>
  <c r="CA676"/>
  <c r="BI677" l="1"/>
  <c r="BU677"/>
  <c r="CA677"/>
  <c r="BO677"/>
  <c r="BN677"/>
  <c r="BZ677"/>
  <c r="BP677"/>
  <c r="BD677"/>
  <c r="BR677"/>
  <c r="BF677"/>
  <c r="BH677"/>
  <c r="BT677"/>
  <c r="BM677"/>
  <c r="BJ677"/>
  <c r="BV677"/>
  <c r="BL677"/>
  <c r="BX677"/>
  <c r="BW677"/>
  <c r="BK677"/>
  <c r="BS677"/>
  <c r="BG677"/>
  <c r="BQ677"/>
  <c r="BE677"/>
  <c r="BY677" l="1"/>
  <c r="BZ678" l="1"/>
  <c r="BN678"/>
  <c r="BG678"/>
  <c r="BS678"/>
  <c r="CA678"/>
  <c r="BO678"/>
  <c r="BW678"/>
  <c r="BK678"/>
  <c r="BY678"/>
  <c r="BM678"/>
  <c r="BJ678"/>
  <c r="BV678"/>
  <c r="BT678"/>
  <c r="BH678"/>
  <c r="BL678"/>
  <c r="BX678"/>
  <c r="BP678"/>
  <c r="BD678"/>
  <c r="BI678"/>
  <c r="BU678"/>
  <c r="BF678"/>
  <c r="BR678"/>
  <c r="BE678"/>
  <c r="BQ678"/>
  <c r="BX679" l="1"/>
  <c r="BL679"/>
  <c r="BE679"/>
  <c r="BQ679"/>
  <c r="BY679"/>
  <c r="BM679"/>
  <c r="BJ679"/>
  <c r="BV679"/>
  <c r="BK679"/>
  <c r="BW679"/>
  <c r="BH679"/>
  <c r="BT679"/>
  <c r="BD679"/>
  <c r="BP679"/>
  <c r="BI679"/>
  <c r="BU679"/>
  <c r="BO679"/>
  <c r="CA679"/>
  <c r="BZ679"/>
  <c r="BN679"/>
  <c r="BS679"/>
  <c r="BG679"/>
  <c r="BR679"/>
  <c r="BF679"/>
  <c r="BG680" l="1"/>
  <c r="BJ680"/>
  <c r="BV680"/>
  <c r="BY680"/>
  <c r="BM680"/>
  <c r="BI680"/>
  <c r="BL680"/>
  <c r="BX680"/>
  <c r="BO680"/>
  <c r="CA680"/>
  <c r="BD680"/>
  <c r="BK680"/>
  <c r="BF680"/>
  <c r="BH680"/>
  <c r="BT680"/>
  <c r="BE680"/>
  <c r="BN680"/>
  <c r="BZ680"/>
  <c r="BR680" l="1"/>
  <c r="BW680"/>
  <c r="BQ680"/>
  <c r="BP680"/>
  <c r="BU680"/>
  <c r="BS680"/>
  <c r="BL681" l="1"/>
  <c r="BX681"/>
  <c r="BS681"/>
  <c r="BG681"/>
  <c r="BT681"/>
  <c r="BH681"/>
  <c r="BV681"/>
  <c r="BJ681"/>
  <c r="BO681"/>
  <c r="CA681"/>
  <c r="BE681"/>
  <c r="BQ681"/>
  <c r="BR681"/>
  <c r="BF681"/>
  <c r="BY681"/>
  <c r="BM681"/>
  <c r="BD681"/>
  <c r="BP681"/>
  <c r="BN681"/>
  <c r="BZ681"/>
  <c r="BK681"/>
  <c r="BW681"/>
  <c r="BU681"/>
  <c r="BI681"/>
  <c r="BO682" l="1"/>
  <c r="CA682"/>
  <c r="BH682"/>
  <c r="BT682"/>
  <c r="BY682"/>
  <c r="BM682"/>
  <c r="BX682"/>
  <c r="BL682"/>
  <c r="BF682"/>
  <c r="BR682"/>
  <c r="BW682"/>
  <c r="BK682"/>
  <c r="BD682"/>
  <c r="BP682"/>
  <c r="BE682"/>
  <c r="BQ682"/>
  <c r="BJ682"/>
  <c r="BV682"/>
  <c r="BZ682"/>
  <c r="BN682"/>
  <c r="BS682"/>
  <c r="BG682"/>
  <c r="BI682"/>
  <c r="BU682"/>
  <c r="BZ683" l="1"/>
  <c r="BN683"/>
  <c r="BH683"/>
  <c r="BT683"/>
  <c r="BK683"/>
  <c r="BW683"/>
  <c r="BF683"/>
  <c r="BR683"/>
  <c r="BI683"/>
  <c r="BU683"/>
  <c r="BV683"/>
  <c r="BJ683"/>
  <c r="BG683"/>
  <c r="BS683"/>
  <c r="BX683"/>
  <c r="BL683"/>
  <c r="CA683"/>
  <c r="BO683"/>
  <c r="BY683"/>
  <c r="BM683"/>
  <c r="BD683"/>
  <c r="BP683"/>
  <c r="BQ683"/>
  <c r="BE683"/>
  <c r="BS684" l="1"/>
  <c r="BG684"/>
  <c r="BI684"/>
  <c r="BU684"/>
  <c r="BY684"/>
  <c r="BM684"/>
  <c r="BL684"/>
  <c r="BX684"/>
  <c r="BO684"/>
  <c r="CA684"/>
  <c r="BR684"/>
  <c r="BF684"/>
  <c r="BD684"/>
  <c r="BJ684"/>
  <c r="BV684"/>
  <c r="BQ684"/>
  <c r="BE684"/>
  <c r="BN684"/>
  <c r="BZ684"/>
  <c r="BK684"/>
  <c r="BW684"/>
  <c r="BP684"/>
  <c r="BT684"/>
  <c r="BH684"/>
  <c r="BD685" l="1"/>
  <c r="BP685"/>
  <c r="BN685"/>
  <c r="BZ685"/>
  <c r="BF685"/>
  <c r="BR685"/>
  <c r="BI685"/>
  <c r="BU685"/>
  <c r="BH685"/>
  <c r="BT685"/>
  <c r="BW685"/>
  <c r="BK685"/>
  <c r="BS685"/>
  <c r="BG685"/>
  <c r="BQ685"/>
  <c r="BE685"/>
  <c r="BO685"/>
  <c r="CA685"/>
  <c r="BL685"/>
  <c r="BX685"/>
  <c r="BJ685"/>
  <c r="BV685"/>
  <c r="BM685"/>
  <c r="BY685"/>
  <c r="BO686" l="1"/>
  <c r="CA686"/>
  <c r="BJ686"/>
  <c r="BV686"/>
  <c r="BQ686"/>
  <c r="BE686"/>
  <c r="BW686"/>
  <c r="BK686"/>
  <c r="BY686"/>
  <c r="BM686"/>
  <c r="BI686"/>
  <c r="BU686"/>
  <c r="BF686"/>
  <c r="BR686"/>
  <c r="BX686"/>
  <c r="BL686"/>
  <c r="BN686"/>
  <c r="BZ686"/>
  <c r="BG686"/>
  <c r="BS686"/>
  <c r="BT686"/>
  <c r="BH686"/>
  <c r="BP686"/>
  <c r="BD686"/>
  <c r="BM687" l="1"/>
  <c r="BY687"/>
  <c r="BS687"/>
  <c r="BG687"/>
  <c r="BH687"/>
  <c r="BT687"/>
  <c r="BN687"/>
  <c r="BZ687"/>
  <c r="BL687"/>
  <c r="BX687"/>
  <c r="BK687"/>
  <c r="BW687"/>
  <c r="BE687"/>
  <c r="BQ687"/>
  <c r="BO687"/>
  <c r="CA687"/>
  <c r="BR687"/>
  <c r="BF687"/>
  <c r="BI687"/>
  <c r="BU687"/>
  <c r="BD687"/>
  <c r="BP687"/>
  <c r="BJ687"/>
  <c r="BV687"/>
  <c r="BU688" l="1"/>
  <c r="BI688"/>
  <c r="BL688"/>
  <c r="BO688"/>
  <c r="CA688"/>
  <c r="BH688"/>
  <c r="BT688"/>
  <c r="BD688"/>
  <c r="BG688"/>
  <c r="BS688"/>
  <c r="BF688"/>
  <c r="BN688"/>
  <c r="BZ688"/>
  <c r="BK688"/>
  <c r="BW688"/>
  <c r="BM688"/>
  <c r="BJ688"/>
  <c r="BE688"/>
  <c r="BX688" l="1"/>
  <c r="BP688"/>
  <c r="BV688"/>
  <c r="BQ688"/>
  <c r="BR688"/>
  <c r="BY688"/>
  <c r="BR689" l="1"/>
  <c r="BF689"/>
  <c r="BO689"/>
  <c r="CA689"/>
  <c r="BP689"/>
  <c r="BD689"/>
  <c r="BZ689"/>
  <c r="BN689"/>
  <c r="BJ689"/>
  <c r="BV689"/>
  <c r="BG689"/>
  <c r="BS689"/>
  <c r="BU689"/>
  <c r="BI689"/>
  <c r="BL689"/>
  <c r="BX689"/>
  <c r="BQ689"/>
  <c r="BE689"/>
  <c r="BM689"/>
  <c r="BY689"/>
  <c r="BK689"/>
  <c r="BW689"/>
  <c r="BT689"/>
  <c r="BH689"/>
  <c r="BO690" l="1"/>
  <c r="CA690"/>
  <c r="BG690"/>
  <c r="BS690"/>
  <c r="BX690"/>
  <c r="BL690"/>
  <c r="BF690"/>
  <c r="BR690"/>
  <c r="BP690"/>
  <c r="BD690"/>
  <c r="BE690"/>
  <c r="BQ690"/>
  <c r="BJ690"/>
  <c r="BV690"/>
  <c r="BU690"/>
  <c r="BI690"/>
  <c r="BK690"/>
  <c r="BW690"/>
  <c r="BH690"/>
  <c r="BT690"/>
  <c r="BN690"/>
  <c r="BZ690"/>
  <c r="BM690"/>
  <c r="BY690"/>
  <c r="BN691" l="1"/>
  <c r="BZ691"/>
  <c r="BQ691"/>
  <c r="BE691"/>
  <c r="BD691"/>
  <c r="BP691"/>
  <c r="BG691"/>
  <c r="BS691"/>
  <c r="BY691"/>
  <c r="BM691"/>
  <c r="BK691"/>
  <c r="BW691"/>
  <c r="BH691"/>
  <c r="BT691"/>
  <c r="BL691"/>
  <c r="BX691"/>
  <c r="BJ691"/>
  <c r="BV691"/>
  <c r="BI691"/>
  <c r="BU691"/>
  <c r="BF691"/>
  <c r="BR691"/>
  <c r="CA691"/>
  <c r="BO691"/>
  <c r="BD692" l="1"/>
  <c r="BR692"/>
  <c r="BF692"/>
  <c r="BG692"/>
  <c r="BE692"/>
  <c r="BL692"/>
  <c r="BU692"/>
  <c r="BI692"/>
  <c r="BJ692"/>
  <c r="BH692"/>
  <c r="BT692"/>
  <c r="BM692"/>
  <c r="BY692"/>
  <c r="BN692"/>
  <c r="BZ692"/>
  <c r="BO692"/>
  <c r="CA692"/>
  <c r="BK692"/>
  <c r="BX692" l="1"/>
  <c r="BS692"/>
  <c r="BQ692"/>
  <c r="BP692"/>
  <c r="BV692"/>
  <c r="BW692"/>
  <c r="BD693" l="1"/>
  <c r="BH693"/>
  <c r="BT693"/>
  <c r="BN693"/>
  <c r="BF693"/>
  <c r="BR693"/>
  <c r="BO693"/>
  <c r="CA693"/>
  <c r="BJ693"/>
  <c r="BI693"/>
  <c r="BU693"/>
  <c r="BL693"/>
  <c r="BK693"/>
  <c r="BY693"/>
  <c r="BM693"/>
  <c r="BE693"/>
  <c r="BG693"/>
  <c r="BP693" l="1"/>
  <c r="BZ693"/>
  <c r="BV693"/>
  <c r="BX693"/>
  <c r="BW693"/>
  <c r="BQ693"/>
  <c r="BS693"/>
  <c r="BF694" l="1"/>
  <c r="BR694"/>
  <c r="BH694"/>
  <c r="BT694"/>
  <c r="BK694"/>
  <c r="BW694"/>
  <c r="BM694"/>
  <c r="BY694"/>
  <c r="BJ694"/>
  <c r="BV694"/>
  <c r="BD694"/>
  <c r="BP694"/>
  <c r="BL694"/>
  <c r="BX694"/>
  <c r="BE694"/>
  <c r="BQ694"/>
  <c r="BO694"/>
  <c r="CA694"/>
  <c r="BI694"/>
  <c r="BU694"/>
  <c r="BN694"/>
  <c r="BZ694"/>
  <c r="BG694"/>
  <c r="BS694"/>
  <c r="BM695" l="1"/>
  <c r="BY695"/>
  <c r="BU695"/>
  <c r="BI695"/>
  <c r="BE695"/>
  <c r="BQ695"/>
  <c r="BK695"/>
  <c r="BW695"/>
  <c r="BT695"/>
  <c r="BH695"/>
  <c r="BV695"/>
  <c r="BJ695"/>
  <c r="CA695"/>
  <c r="BO695"/>
  <c r="BS695"/>
  <c r="BG695"/>
  <c r="BF695"/>
  <c r="BR695"/>
  <c r="BD695"/>
  <c r="BP695"/>
  <c r="BN695"/>
  <c r="BZ695"/>
  <c r="BL695"/>
  <c r="BX695"/>
  <c r="BL696" l="1"/>
  <c r="BX696"/>
  <c r="BD696"/>
  <c r="BP696"/>
  <c r="BM696"/>
  <c r="BY696"/>
  <c r="BK696"/>
  <c r="BW696"/>
  <c r="BN696"/>
  <c r="BZ696"/>
  <c r="BR696"/>
  <c r="BF696"/>
  <c r="BG696"/>
  <c r="BS696"/>
  <c r="BJ696"/>
  <c r="BV696"/>
  <c r="BI696"/>
  <c r="BU696"/>
  <c r="CA696"/>
  <c r="BO696"/>
  <c r="BH696"/>
  <c r="BT696"/>
  <c r="BE696"/>
  <c r="BQ696"/>
  <c r="BN697" l="1"/>
  <c r="BZ697"/>
  <c r="BD697"/>
  <c r="BP697"/>
  <c r="BH697"/>
  <c r="BT697"/>
  <c r="BK697"/>
  <c r="BW697"/>
  <c r="BL697"/>
  <c r="BX697"/>
  <c r="BM697"/>
  <c r="BY697"/>
  <c r="BO697"/>
  <c r="CA697"/>
  <c r="BG697"/>
  <c r="BS697"/>
  <c r="BF697"/>
  <c r="BR697"/>
  <c r="BI697"/>
  <c r="BU697"/>
  <c r="BJ697"/>
  <c r="BV697"/>
  <c r="BE697"/>
  <c r="BQ697"/>
  <c r="BM698" l="1"/>
  <c r="BY698"/>
  <c r="BV698"/>
  <c r="BJ698"/>
  <c r="BO698"/>
  <c r="CA698"/>
  <c r="BL698"/>
  <c r="BX698"/>
  <c r="BG698"/>
  <c r="BS698"/>
  <c r="BD698"/>
  <c r="BP698"/>
  <c r="BK698"/>
  <c r="BW698"/>
  <c r="BN698"/>
  <c r="BZ698"/>
  <c r="BE698"/>
  <c r="BQ698"/>
  <c r="BH698"/>
  <c r="BT698"/>
  <c r="BI698"/>
  <c r="BU698"/>
  <c r="BF698"/>
  <c r="BR698"/>
  <c r="BN699" l="1"/>
  <c r="BK699"/>
  <c r="BL699"/>
  <c r="BO699"/>
  <c r="BJ699"/>
  <c r="BI699"/>
  <c r="BF699"/>
  <c r="BE699"/>
  <c r="BU699" l="1"/>
  <c r="BR699"/>
  <c r="BH699"/>
  <c r="BT699"/>
  <c r="BY699"/>
  <c r="BM699"/>
  <c r="BG699"/>
  <c r="BS699"/>
  <c r="BD699"/>
  <c r="BQ699"/>
  <c r="BV699"/>
  <c r="CA699"/>
  <c r="BZ699"/>
  <c r="BX699"/>
  <c r="BP699" l="1"/>
  <c r="BW699"/>
  <c r="BJ700" l="1"/>
  <c r="BD700"/>
  <c r="BO700"/>
  <c r="BS700"/>
  <c r="BT700"/>
  <c r="BE700"/>
  <c r="BL700"/>
  <c r="BN700"/>
  <c r="BF700" l="1"/>
  <c r="BG700"/>
  <c r="BI700"/>
  <c r="BK700"/>
  <c r="BW700"/>
  <c r="BY700"/>
  <c r="BM700"/>
  <c r="BH700"/>
  <c r="BP700"/>
  <c r="BV700"/>
  <c r="BQ700"/>
  <c r="BX700"/>
  <c r="BZ700"/>
  <c r="BR700"/>
  <c r="CA700"/>
  <c r="BU700" l="1"/>
  <c r="BG701" l="1"/>
  <c r="BN701"/>
  <c r="BL701"/>
  <c r="BE701"/>
  <c r="BD701"/>
  <c r="BJ701"/>
  <c r="BS701"/>
  <c r="BZ701"/>
  <c r="BQ701"/>
  <c r="BV701"/>
  <c r="BX701"/>
  <c r="BR701" l="1"/>
  <c r="BF701"/>
  <c r="BM701"/>
  <c r="BY701"/>
  <c r="BK701"/>
  <c r="BW701"/>
  <c r="BI701"/>
  <c r="BU701"/>
  <c r="CA701"/>
  <c r="BO701"/>
  <c r="BH701"/>
  <c r="BT701"/>
  <c r="BP701" l="1"/>
  <c r="BG702"/>
  <c r="BL702"/>
  <c r="BK702"/>
  <c r="CA702"/>
  <c r="BE702"/>
  <c r="BI702"/>
  <c r="BF702"/>
  <c r="BR702"/>
  <c r="BM702"/>
  <c r="BN702"/>
  <c r="BS702"/>
  <c r="BD702"/>
  <c r="BJ702"/>
  <c r="BT702" l="1"/>
  <c r="BO702"/>
  <c r="BH702"/>
  <c r="BW702"/>
  <c r="BQ702" l="1"/>
  <c r="BP702"/>
  <c r="BV702"/>
  <c r="BZ702"/>
  <c r="BX702"/>
  <c r="BU702"/>
  <c r="BY702"/>
  <c r="BL703" l="1"/>
  <c r="BN703"/>
  <c r="BG703"/>
  <c r="BS703"/>
  <c r="BF703"/>
  <c r="BI703"/>
  <c r="BK703"/>
  <c r="BW703"/>
  <c r="BH703"/>
  <c r="BT703"/>
  <c r="BD703"/>
  <c r="BP703"/>
  <c r="BJ703"/>
  <c r="BV703"/>
  <c r="BE703"/>
  <c r="BQ703"/>
  <c r="BM703"/>
  <c r="BY703"/>
  <c r="BO703"/>
  <c r="CA703"/>
  <c r="BU703" l="1"/>
  <c r="BZ703"/>
  <c r="BX703"/>
  <c r="BR703"/>
  <c r="BJ704" l="1"/>
  <c r="BO704"/>
  <c r="BH704"/>
  <c r="BG704"/>
  <c r="BN704"/>
  <c r="BE704"/>
  <c r="BF704"/>
  <c r="BI704"/>
  <c r="BK704"/>
  <c r="BL704"/>
  <c r="BD704"/>
  <c r="BM704"/>
  <c r="BW704" l="1"/>
  <c r="CA704"/>
  <c r="BT704"/>
  <c r="BX704"/>
  <c r="BZ704"/>
  <c r="BQ704"/>
  <c r="BR704"/>
  <c r="BU704"/>
  <c r="BS704"/>
  <c r="BV704"/>
  <c r="BP704"/>
  <c r="BY704"/>
  <c r="BK705" l="1"/>
  <c r="BE705"/>
  <c r="BR705"/>
  <c r="BF705"/>
  <c r="BI705"/>
  <c r="BU705"/>
  <c r="BD705"/>
  <c r="BN705"/>
  <c r="BY705"/>
  <c r="BM705"/>
  <c r="BL705"/>
  <c r="BO705"/>
  <c r="BG705"/>
  <c r="BH705"/>
  <c r="BJ705"/>
  <c r="BV705"/>
  <c r="BQ705" l="1"/>
  <c r="BW705"/>
  <c r="BZ705" l="1"/>
  <c r="CA705"/>
  <c r="BS705"/>
  <c r="BP705"/>
  <c r="BX705"/>
  <c r="BT705"/>
  <c r="BO706" l="1"/>
  <c r="BY706"/>
  <c r="BQ706"/>
  <c r="BE706"/>
  <c r="BU706"/>
  <c r="CA706"/>
  <c r="BH706" l="1"/>
  <c r="BT706"/>
  <c r="BM706"/>
  <c r="BD706"/>
  <c r="BP706"/>
  <c r="BK706"/>
  <c r="BW706"/>
  <c r="BG706"/>
  <c r="BS706"/>
  <c r="BX706"/>
  <c r="BL706"/>
  <c r="BV706"/>
  <c r="BJ706"/>
  <c r="BZ706"/>
  <c r="BN706"/>
  <c r="BI706"/>
  <c r="BF706"/>
  <c r="BR706"/>
  <c r="BD707" l="1"/>
  <c r="BN707"/>
  <c r="BK707"/>
  <c r="BE707"/>
  <c r="BQ707" l="1"/>
  <c r="BZ707"/>
  <c r="BW707"/>
  <c r="BP707"/>
  <c r="BT707" l="1"/>
  <c r="BH707"/>
  <c r="BO707"/>
  <c r="CA707"/>
  <c r="BR707"/>
  <c r="BF707"/>
  <c r="BY707"/>
  <c r="BM707"/>
  <c r="BV707"/>
  <c r="BJ707"/>
  <c r="BU707"/>
  <c r="BI707"/>
  <c r="BX707"/>
  <c r="BL707"/>
  <c r="BG707"/>
  <c r="BS707"/>
  <c r="BG708" l="1"/>
  <c r="BK708"/>
  <c r="BD708"/>
  <c r="BE708"/>
  <c r="BF708"/>
  <c r="BO708"/>
  <c r="BN708" l="1"/>
  <c r="BZ708"/>
  <c r="BL708"/>
  <c r="BX708"/>
  <c r="BY708"/>
  <c r="BM708"/>
  <c r="BT708"/>
  <c r="BH708"/>
  <c r="BU708"/>
  <c r="BI708"/>
  <c r="BJ708"/>
  <c r="BV708"/>
  <c r="BS708"/>
  <c r="BP708"/>
  <c r="BW708"/>
  <c r="CA708"/>
  <c r="BR708"/>
  <c r="BQ708"/>
  <c r="BH709" l="1"/>
  <c r="BT709"/>
  <c r="BO709"/>
  <c r="CA709"/>
  <c r="BQ709"/>
  <c r="BE709"/>
  <c r="BI709"/>
  <c r="BU709"/>
  <c r="BS709"/>
  <c r="BJ709"/>
  <c r="BV709"/>
  <c r="BL709"/>
  <c r="BX709"/>
  <c r="BN709"/>
  <c r="BZ709"/>
  <c r="BK709"/>
  <c r="BW709"/>
  <c r="BF709"/>
  <c r="BR709"/>
  <c r="BM709"/>
  <c r="BY709"/>
  <c r="BD709"/>
  <c r="BP709"/>
  <c r="BG709"/>
  <c r="BY710" l="1"/>
  <c r="BM710"/>
  <c r="BI710"/>
  <c r="BU710"/>
  <c r="BX710"/>
  <c r="BL710"/>
  <c r="BK710"/>
  <c r="BW710"/>
  <c r="BF710"/>
  <c r="BR710"/>
  <c r="BN710"/>
  <c r="BZ710"/>
  <c r="BD710"/>
  <c r="BP710"/>
  <c r="BE710"/>
  <c r="BQ710"/>
  <c r="BT710"/>
  <c r="BH710"/>
  <c r="CA710"/>
  <c r="BO710"/>
  <c r="BS710"/>
  <c r="BG710"/>
  <c r="BJ710"/>
  <c r="BV710"/>
  <c r="BD711" l="1"/>
  <c r="BP711"/>
  <c r="BV711"/>
  <c r="BJ711"/>
  <c r="BN711"/>
  <c r="BZ711"/>
  <c r="BG711"/>
  <c r="BS711"/>
  <c r="BL711"/>
  <c r="BX711"/>
  <c r="BK711"/>
  <c r="BW711"/>
  <c r="BF711"/>
  <c r="BR711"/>
  <c r="BM711"/>
  <c r="BY711"/>
  <c r="BE711"/>
  <c r="BQ711"/>
  <c r="CA711"/>
  <c r="BO711"/>
  <c r="BH711"/>
  <c r="BT711"/>
  <c r="BU711"/>
  <c r="BI711"/>
  <c r="BK712" l="1"/>
  <c r="BW712"/>
  <c r="BJ712"/>
  <c r="BV712"/>
  <c r="CA712"/>
  <c r="BO712"/>
  <c r="BQ712"/>
  <c r="BZ712"/>
  <c r="BN712"/>
  <c r="BF712"/>
  <c r="BR712"/>
  <c r="BY712"/>
  <c r="BM712"/>
  <c r="BT712"/>
  <c r="BH712"/>
  <c r="BE712"/>
  <c r="BD712"/>
  <c r="BP712"/>
  <c r="BX712"/>
  <c r="BL712"/>
  <c r="BS712"/>
  <c r="BG712"/>
  <c r="BI712"/>
  <c r="BU712"/>
  <c r="BM713" l="1"/>
  <c r="BY713"/>
  <c r="BK713"/>
  <c r="BH713"/>
  <c r="BT713"/>
  <c r="BF713"/>
  <c r="BE713"/>
  <c r="BJ713"/>
  <c r="BV713"/>
  <c r="BO713"/>
  <c r="CA713"/>
  <c r="BN713"/>
  <c r="BZ713"/>
  <c r="BL713"/>
  <c r="BX713"/>
  <c r="BI713"/>
  <c r="BG713"/>
  <c r="BD713"/>
  <c r="BR713" l="1"/>
  <c r="BU713"/>
  <c r="BS713"/>
  <c r="BW713"/>
  <c r="BQ713"/>
  <c r="BP713"/>
  <c r="BW714" l="1"/>
  <c r="BK714"/>
  <c r="BX714"/>
  <c r="BL714"/>
  <c r="BJ714"/>
  <c r="BR714"/>
  <c r="BF714"/>
  <c r="BO714"/>
  <c r="CA714"/>
  <c r="BI714"/>
  <c r="BU714"/>
  <c r="BP714"/>
  <c r="BD714"/>
  <c r="BG714"/>
  <c r="BS714"/>
  <c r="BE714"/>
  <c r="BQ714"/>
  <c r="BH714"/>
  <c r="BT714"/>
  <c r="BY714"/>
  <c r="BM714"/>
  <c r="BN714"/>
  <c r="BZ714"/>
  <c r="BV714" l="1"/>
  <c r="BG715" l="1"/>
  <c r="BS715"/>
  <c r="BV715"/>
  <c r="BJ715"/>
  <c r="BD715"/>
  <c r="BP715"/>
  <c r="BN715"/>
  <c r="BZ715"/>
  <c r="BT715"/>
  <c r="BH715"/>
  <c r="BQ715"/>
  <c r="BE715"/>
  <c r="BI715"/>
  <c r="BU715"/>
  <c r="BR715"/>
  <c r="BF715"/>
  <c r="BL715"/>
  <c r="BX715"/>
  <c r="BK715"/>
  <c r="BW715"/>
  <c r="BO715"/>
  <c r="CA715"/>
  <c r="BM715"/>
  <c r="BY715"/>
  <c r="BO716" l="1"/>
  <c r="CA716"/>
  <c r="BH716"/>
  <c r="BT716"/>
  <c r="BU716"/>
  <c r="BI716"/>
  <c r="BG716"/>
  <c r="BS716"/>
  <c r="BW716"/>
  <c r="BK716"/>
  <c r="BN716"/>
  <c r="BZ716"/>
  <c r="BR716"/>
  <c r="BF716"/>
  <c r="BP716"/>
  <c r="BD716"/>
  <c r="BY716"/>
  <c r="BM716"/>
  <c r="BJ716"/>
  <c r="BV716"/>
  <c r="BL716"/>
  <c r="BX716"/>
  <c r="BQ716"/>
  <c r="BE716"/>
  <c r="BE717" l="1"/>
  <c r="BL717"/>
  <c r="BI717"/>
  <c r="BM717"/>
  <c r="BD717"/>
  <c r="BH717"/>
  <c r="BJ717" l="1"/>
  <c r="BV717"/>
  <c r="BK717"/>
  <c r="BW717"/>
  <c r="BF717"/>
  <c r="BR717"/>
  <c r="BG717"/>
  <c r="BS717"/>
  <c r="BN717"/>
  <c r="BZ717"/>
  <c r="BO717"/>
  <c r="CA717"/>
  <c r="BP717"/>
  <c r="BU717"/>
  <c r="BT717"/>
  <c r="BQ717"/>
  <c r="BY717"/>
  <c r="BX717"/>
  <c r="BL718" l="1"/>
  <c r="BX718"/>
  <c r="BJ718"/>
  <c r="BF718"/>
  <c r="BR718"/>
  <c r="BZ718"/>
  <c r="BN718"/>
  <c r="BI718"/>
  <c r="BU718"/>
  <c r="BG718"/>
  <c r="BS718"/>
  <c r="BM718"/>
  <c r="BY718"/>
  <c r="BE718"/>
  <c r="BQ718"/>
  <c r="BH718"/>
  <c r="BT718"/>
  <c r="BO718"/>
  <c r="CA718"/>
  <c r="BK718"/>
  <c r="BW718"/>
  <c r="BD718"/>
  <c r="BP718"/>
  <c r="BV718" l="1"/>
  <c r="BI719" l="1"/>
  <c r="BM719"/>
  <c r="BY719"/>
  <c r="BK719"/>
  <c r="BU719"/>
  <c r="BR719"/>
  <c r="BF719"/>
  <c r="BO719"/>
  <c r="CA719"/>
  <c r="BE719"/>
  <c r="BH719"/>
  <c r="BJ719"/>
  <c r="BV719"/>
  <c r="BD719"/>
  <c r="BP719"/>
  <c r="BL719"/>
  <c r="BX719"/>
  <c r="BN719"/>
  <c r="BZ719"/>
  <c r="BS719"/>
  <c r="BG719"/>
  <c r="BT719" l="1"/>
  <c r="BQ719"/>
  <c r="BW719"/>
  <c r="BR720" l="1"/>
  <c r="BF720"/>
  <c r="BE720"/>
  <c r="BQ720"/>
  <c r="BK720"/>
  <c r="BW720"/>
  <c r="BO720"/>
  <c r="CA720"/>
  <c r="BY720"/>
  <c r="BM720"/>
  <c r="BI720"/>
  <c r="BU720"/>
  <c r="BH720"/>
  <c r="BT720"/>
  <c r="BZ720"/>
  <c r="BN720"/>
  <c r="BD720"/>
  <c r="BP720"/>
  <c r="BG720"/>
  <c r="BS720"/>
  <c r="BV720"/>
  <c r="BJ720"/>
  <c r="BL720"/>
  <c r="BX720"/>
  <c r="BR721" l="1"/>
  <c r="BF721"/>
  <c r="CA721"/>
  <c r="BO721"/>
  <c r="BK721"/>
  <c r="BD721"/>
  <c r="BE721"/>
  <c r="BG721"/>
  <c r="BS721"/>
  <c r="BX721"/>
  <c r="BU721"/>
  <c r="BI721"/>
  <c r="BN721"/>
  <c r="BZ721"/>
  <c r="BM721"/>
  <c r="BY721"/>
  <c r="BL721"/>
  <c r="BV721"/>
  <c r="BJ721"/>
  <c r="BT721"/>
  <c r="BH721"/>
  <c r="BQ721" l="1"/>
  <c r="BP721"/>
  <c r="BW721"/>
  <c r="BN722" l="1"/>
  <c r="BZ722"/>
  <c r="BW722"/>
  <c r="BK722"/>
  <c r="BI722"/>
  <c r="BU722"/>
  <c r="BG722"/>
  <c r="BS722"/>
  <c r="BE722"/>
  <c r="BQ722"/>
  <c r="BJ722"/>
  <c r="BV722"/>
  <c r="BY722"/>
  <c r="BM722"/>
  <c r="BO722"/>
  <c r="CA722"/>
  <c r="BX722"/>
  <c r="BL722"/>
  <c r="BF722"/>
  <c r="BR722"/>
  <c r="BP722"/>
  <c r="BD722"/>
  <c r="BH722"/>
  <c r="BT722"/>
  <c r="BI723" l="1"/>
  <c r="BU723"/>
  <c r="BK723"/>
  <c r="BW723"/>
  <c r="BX723"/>
  <c r="BL723"/>
  <c r="BM723"/>
  <c r="BY723"/>
  <c r="BH723"/>
  <c r="BT723"/>
  <c r="BS723"/>
  <c r="BG723"/>
  <c r="CA723"/>
  <c r="BO723"/>
  <c r="BF723"/>
  <c r="BQ723"/>
  <c r="BE723"/>
  <c r="BN723"/>
  <c r="BZ723"/>
  <c r="BR723"/>
  <c r="BJ723"/>
  <c r="BV723"/>
  <c r="BP723"/>
  <c r="BD723"/>
  <c r="BL724" l="1"/>
  <c r="BX724"/>
  <c r="BO724"/>
  <c r="CA724"/>
  <c r="BK724"/>
  <c r="BW724"/>
  <c r="BH724"/>
  <c r="BT724"/>
  <c r="BD724"/>
  <c r="BP724"/>
  <c r="BF724"/>
  <c r="BR724"/>
  <c r="BE724"/>
  <c r="BQ724"/>
  <c r="BG724"/>
  <c r="BS724"/>
  <c r="BM724"/>
  <c r="BY724"/>
  <c r="BI724"/>
  <c r="BU724"/>
  <c r="BJ724"/>
  <c r="BV724"/>
  <c r="BN724"/>
  <c r="BZ724"/>
  <c r="BF725" l="1"/>
  <c r="BR725"/>
  <c r="BI725"/>
  <c r="BH725"/>
  <c r="BW725"/>
  <c r="BK725"/>
  <c r="BG725"/>
  <c r="BS725"/>
  <c r="BE725"/>
  <c r="BQ725"/>
  <c r="BD725"/>
  <c r="BP725"/>
  <c r="BJ725"/>
  <c r="BN725"/>
  <c r="BL725"/>
  <c r="BM725"/>
  <c r="BO725"/>
  <c r="CA725"/>
  <c r="BT725" l="1"/>
  <c r="BZ725"/>
  <c r="BX725"/>
  <c r="BU725"/>
  <c r="BV725"/>
  <c r="BY725"/>
  <c r="CA726" l="1"/>
  <c r="BO726"/>
  <c r="BY726"/>
  <c r="BM726"/>
  <c r="BX726"/>
  <c r="BL726"/>
  <c r="BI726"/>
  <c r="BU726"/>
  <c r="BK726"/>
  <c r="BW726"/>
  <c r="BR726"/>
  <c r="BF726"/>
  <c r="BV726"/>
  <c r="BJ726"/>
  <c r="BG726"/>
  <c r="BS726"/>
  <c r="BN726"/>
  <c r="BZ726"/>
  <c r="BP726"/>
  <c r="BD726"/>
  <c r="BT726"/>
  <c r="BH726"/>
  <c r="BQ726"/>
  <c r="BE726"/>
  <c r="BE727" l="1"/>
  <c r="BQ727"/>
  <c r="BK727"/>
  <c r="BO727"/>
  <c r="CA727"/>
  <c r="BH727"/>
  <c r="BT727"/>
  <c r="BD727"/>
  <c r="BJ727"/>
  <c r="BI727"/>
  <c r="BN727"/>
  <c r="BM727"/>
  <c r="BY727"/>
  <c r="BG727"/>
  <c r="BF727"/>
  <c r="BR727"/>
  <c r="BL727"/>
  <c r="BX727"/>
  <c r="BZ727" l="1"/>
  <c r="BS727"/>
  <c r="BW727"/>
  <c r="BP727"/>
  <c r="BV727"/>
  <c r="BU727"/>
  <c r="BX728" l="1"/>
  <c r="BL728"/>
  <c r="BE728"/>
  <c r="BH728"/>
  <c r="BT728"/>
  <c r="BY728"/>
  <c r="BM728"/>
  <c r="BK728"/>
  <c r="BD728"/>
  <c r="BJ728"/>
  <c r="BO728"/>
  <c r="BN728"/>
  <c r="BI728"/>
  <c r="BF728"/>
  <c r="BR728"/>
  <c r="BG728"/>
  <c r="BQ728" l="1"/>
  <c r="BV728"/>
  <c r="CA728"/>
  <c r="BZ728"/>
  <c r="BW728"/>
  <c r="BP728"/>
  <c r="BU728"/>
  <c r="BS728"/>
  <c r="BE729" l="1"/>
  <c r="BQ729"/>
  <c r="BR729"/>
  <c r="BF729"/>
  <c r="BK729"/>
  <c r="BW729"/>
  <c r="BS729"/>
  <c r="BG729"/>
  <c r="BT729"/>
  <c r="BH729"/>
  <c r="BX729"/>
  <c r="BL729"/>
  <c r="BM729"/>
  <c r="BY729"/>
  <c r="BZ729"/>
  <c r="BN729"/>
  <c r="CA729"/>
  <c r="BO729"/>
  <c r="BD729"/>
  <c r="BP729"/>
  <c r="BV729"/>
  <c r="BJ729"/>
  <c r="BU729"/>
  <c r="BI729"/>
  <c r="BD730" l="1"/>
  <c r="BP730"/>
  <c r="BJ730"/>
  <c r="BV730"/>
  <c r="BN730"/>
  <c r="BZ730"/>
  <c r="BO730"/>
  <c r="CA730"/>
  <c r="BH730"/>
  <c r="BT730"/>
  <c r="BX730"/>
  <c r="BL730"/>
  <c r="BY730"/>
  <c r="BM730"/>
  <c r="BW730"/>
  <c r="BK730"/>
  <c r="BS730"/>
  <c r="BG730"/>
  <c r="BR730"/>
  <c r="BF730"/>
  <c r="BU730"/>
  <c r="BI730"/>
  <c r="BQ730"/>
  <c r="BE730"/>
  <c r="BO731" l="1"/>
  <c r="CA731"/>
  <c r="BV731"/>
  <c r="BJ731"/>
  <c r="BZ731"/>
  <c r="BN731"/>
  <c r="BU731"/>
  <c r="BI731"/>
  <c r="BP731"/>
  <c r="BD731"/>
  <c r="BL731"/>
  <c r="BX731"/>
  <c r="BR731"/>
  <c r="BF731"/>
  <c r="BW731"/>
  <c r="BK731"/>
  <c r="BT731"/>
  <c r="BH731"/>
  <c r="BE731"/>
  <c r="BQ731"/>
  <c r="BG731"/>
  <c r="BS731"/>
  <c r="BM731"/>
  <c r="BY731"/>
  <c r="BP732" l="1"/>
  <c r="BD732"/>
  <c r="BR732"/>
  <c r="BF732"/>
  <c r="BK732"/>
  <c r="BW732"/>
  <c r="BX732"/>
  <c r="BL732"/>
  <c r="BO732"/>
  <c r="CA732"/>
  <c r="BJ732"/>
  <c r="BV732"/>
  <c r="BI732"/>
  <c r="BH732"/>
  <c r="BT732"/>
  <c r="BM732"/>
  <c r="BY732"/>
  <c r="BS732"/>
  <c r="BG732"/>
  <c r="BN732"/>
  <c r="BZ732"/>
  <c r="BQ732"/>
  <c r="BE732"/>
  <c r="BU732" l="1"/>
  <c r="BM733" l="1"/>
  <c r="BG733"/>
  <c r="BX733"/>
  <c r="BL733"/>
  <c r="BI733"/>
  <c r="BF733"/>
  <c r="BZ733"/>
  <c r="BN733"/>
  <c r="BH733"/>
  <c r="BT733"/>
  <c r="BE733"/>
  <c r="BD733"/>
  <c r="BP733"/>
  <c r="BK733"/>
  <c r="BW733"/>
  <c r="BJ733"/>
  <c r="BV733"/>
  <c r="BO733"/>
  <c r="BY733"/>
  <c r="BR733" l="1"/>
  <c r="BS733"/>
  <c r="CA733"/>
  <c r="BQ733"/>
  <c r="BU733"/>
  <c r="BN734" l="1"/>
  <c r="BF734"/>
  <c r="BR734"/>
  <c r="BX734"/>
  <c r="BL734"/>
  <c r="BT734"/>
  <c r="BH734"/>
  <c r="BE734"/>
  <c r="BQ734"/>
  <c r="BD734"/>
  <c r="BP734"/>
  <c r="BV734"/>
  <c r="BJ734"/>
  <c r="BU734"/>
  <c r="BI734"/>
  <c r="BM734"/>
  <c r="BY734"/>
  <c r="BG734"/>
  <c r="BS734"/>
  <c r="BK734"/>
  <c r="BW734"/>
  <c r="CA734"/>
  <c r="BO734"/>
  <c r="BZ734" l="1"/>
  <c r="BR735" l="1"/>
  <c r="BF735"/>
  <c r="BI735"/>
  <c r="BJ735"/>
  <c r="BM735"/>
  <c r="BY735"/>
  <c r="BL735"/>
  <c r="BX735"/>
  <c r="BP735"/>
  <c r="BD735"/>
  <c r="BN735"/>
  <c r="BT735"/>
  <c r="BH735"/>
  <c r="BE735"/>
  <c r="BK735"/>
  <c r="BO735"/>
  <c r="BS735"/>
  <c r="BG735"/>
  <c r="BU735" l="1"/>
  <c r="CA735"/>
  <c r="BW735"/>
  <c r="BZ735"/>
  <c r="BQ735"/>
  <c r="BV735"/>
  <c r="BL736" l="1"/>
  <c r="BX736"/>
  <c r="BU736"/>
  <c r="BI736"/>
  <c r="BE736"/>
  <c r="BQ736"/>
  <c r="BN736"/>
  <c r="BZ736"/>
  <c r="BJ736"/>
  <c r="BV736"/>
  <c r="BT736"/>
  <c r="BH736"/>
  <c r="BP736"/>
  <c r="BD736"/>
  <c r="BO736"/>
  <c r="CA736"/>
  <c r="BW736"/>
  <c r="BK736"/>
  <c r="BS736"/>
  <c r="BG736"/>
  <c r="BM736"/>
  <c r="BY736"/>
  <c r="BR736"/>
  <c r="BF736"/>
  <c r="BK737" l="1"/>
  <c r="BQ737"/>
  <c r="BI737"/>
  <c r="BF737"/>
  <c r="BU737"/>
  <c r="BR737"/>
  <c r="BV737"/>
  <c r="BW737" l="1"/>
  <c r="BE737"/>
  <c r="BG737"/>
  <c r="BS737"/>
  <c r="BO737"/>
  <c r="CA737"/>
  <c r="BH737"/>
  <c r="BT737"/>
  <c r="BN737"/>
  <c r="BZ737"/>
  <c r="BX737"/>
  <c r="BL737"/>
  <c r="BJ737"/>
  <c r="BD737"/>
  <c r="BP737"/>
  <c r="BY737"/>
  <c r="BM737"/>
  <c r="BV738" l="1"/>
  <c r="BM738"/>
  <c r="BY738"/>
  <c r="BI738" l="1"/>
  <c r="BU738"/>
  <c r="BH738"/>
  <c r="BT738"/>
  <c r="BE738"/>
  <c r="BQ738"/>
  <c r="BG738"/>
  <c r="BS738"/>
  <c r="CA738"/>
  <c r="BO738"/>
  <c r="BW738"/>
  <c r="BK738"/>
  <c r="BD738"/>
  <c r="BP738"/>
  <c r="BZ738"/>
  <c r="BN738"/>
  <c r="BJ738"/>
  <c r="BX738"/>
  <c r="BL738"/>
  <c r="BF738"/>
  <c r="BR738"/>
  <c r="BL739" l="1"/>
  <c r="BD739"/>
  <c r="BI739"/>
  <c r="BJ739"/>
  <c r="BK739"/>
  <c r="BF739"/>
  <c r="BE739"/>
  <c r="BN739"/>
  <c r="BZ739"/>
  <c r="BM739"/>
  <c r="BH739" l="1"/>
  <c r="BO739"/>
  <c r="CA739"/>
  <c r="BS739"/>
  <c r="BG739"/>
  <c r="BT739"/>
  <c r="BY739"/>
  <c r="BR739"/>
  <c r="BP739"/>
  <c r="BX739"/>
  <c r="BW739"/>
  <c r="BQ739"/>
  <c r="BU739"/>
  <c r="BV739"/>
  <c r="BK740" l="1"/>
  <c r="BF740"/>
  <c r="BE740"/>
  <c r="BN740"/>
  <c r="BZ740"/>
  <c r="BH740"/>
  <c r="BG740"/>
  <c r="BL740"/>
  <c r="BD740"/>
  <c r="BJ740"/>
  <c r="BV740"/>
  <c r="BM740"/>
  <c r="BI740"/>
  <c r="BU740"/>
  <c r="BO740"/>
  <c r="CA740"/>
  <c r="BT740" l="1"/>
  <c r="BQ740"/>
  <c r="BR740"/>
  <c r="BW740" l="1"/>
  <c r="BS740"/>
  <c r="BY740"/>
  <c r="BX740"/>
  <c r="BP740"/>
  <c r="BL741" l="1"/>
  <c r="BG741" l="1"/>
  <c r="BF741"/>
  <c r="BM741"/>
  <c r="BI741"/>
  <c r="BE741"/>
  <c r="BD741"/>
  <c r="BY741"/>
  <c r="BX741"/>
  <c r="BS741"/>
  <c r="BQ741"/>
  <c r="BR741"/>
  <c r="BN741" l="1"/>
  <c r="BZ741"/>
  <c r="BU741"/>
  <c r="BV741"/>
  <c r="BJ741"/>
  <c r="CA741"/>
  <c r="BO741"/>
  <c r="BK741"/>
  <c r="BW741"/>
  <c r="BH741"/>
  <c r="BT741"/>
  <c r="BP741"/>
  <c r="BL742" l="1"/>
  <c r="BH742"/>
  <c r="BJ742"/>
  <c r="BK742"/>
  <c r="BF742"/>
  <c r="BM742"/>
  <c r="BE742"/>
  <c r="BG742"/>
  <c r="BN742"/>
  <c r="BI742"/>
  <c r="BO742"/>
  <c r="BD742" l="1"/>
  <c r="BV742"/>
  <c r="BW742"/>
  <c r="CA742"/>
  <c r="BZ742"/>
  <c r="BQ742"/>
  <c r="BS742"/>
  <c r="BX742"/>
  <c r="BR742"/>
  <c r="BT742"/>
  <c r="BP742"/>
  <c r="BU742" l="1"/>
  <c r="BY742"/>
  <c r="BH743" l="1"/>
  <c r="BM743"/>
  <c r="BN743"/>
  <c r="BI743"/>
  <c r="BO743"/>
  <c r="BG743"/>
  <c r="BL743"/>
  <c r="BD743"/>
  <c r="BJ743"/>
  <c r="BK743"/>
  <c r="BF743"/>
  <c r="BE743"/>
  <c r="BW743" l="1"/>
  <c r="CA743"/>
  <c r="BT743"/>
  <c r="BY743"/>
  <c r="BZ743"/>
  <c r="BS743"/>
  <c r="BX743"/>
  <c r="BR743"/>
  <c r="BU743"/>
  <c r="BP743"/>
  <c r="BV743"/>
  <c r="BQ743"/>
  <c r="BN744" l="1"/>
  <c r="BE744"/>
  <c r="BL744"/>
  <c r="BG744"/>
  <c r="BO744"/>
  <c r="BK744"/>
  <c r="BI744"/>
  <c r="BM744"/>
  <c r="BJ744"/>
  <c r="BH744"/>
  <c r="BD744"/>
  <c r="BF744"/>
  <c r="BT744" l="1"/>
  <c r="CA744"/>
  <c r="BQ744"/>
  <c r="BW744"/>
  <c r="BY744"/>
  <c r="BZ744"/>
  <c r="BX744"/>
  <c r="BS744"/>
  <c r="BU744"/>
  <c r="BV744"/>
  <c r="BP744"/>
  <c r="BR744"/>
  <c r="BO745" l="1"/>
  <c r="CA745"/>
  <c r="BX745"/>
  <c r="BL745"/>
  <c r="BR745"/>
  <c r="BF745"/>
  <c r="BP745"/>
  <c r="BD745"/>
  <c r="BW745"/>
  <c r="BK745"/>
  <c r="BI745"/>
  <c r="BU745"/>
  <c r="BS745"/>
  <c r="BG745"/>
  <c r="BM745"/>
  <c r="BY745"/>
  <c r="BT745"/>
  <c r="BH745"/>
  <c r="BJ745"/>
  <c r="BV745"/>
  <c r="BE745"/>
  <c r="BQ745"/>
  <c r="BN745"/>
  <c r="BZ745"/>
  <c r="BG746" l="1"/>
  <c r="BM746"/>
  <c r="BJ746"/>
  <c r="BK746"/>
  <c r="BO746"/>
  <c r="BL746"/>
  <c r="CA746"/>
  <c r="BE746"/>
  <c r="BD746"/>
  <c r="BI746"/>
  <c r="BU746"/>
  <c r="BR746"/>
  <c r="BF746"/>
  <c r="BZ746"/>
  <c r="BN746"/>
  <c r="BT746"/>
  <c r="BH746"/>
  <c r="BS746" l="1"/>
  <c r="BP746"/>
  <c r="BQ746"/>
  <c r="BW746"/>
  <c r="BY746"/>
  <c r="BX746"/>
  <c r="BV746"/>
  <c r="BL747" l="1"/>
  <c r="BN747"/>
  <c r="BO747"/>
  <c r="BJ747"/>
  <c r="BH747"/>
  <c r="BM747"/>
  <c r="BG747"/>
  <c r="BK747"/>
  <c r="BE747"/>
  <c r="BZ747"/>
  <c r="BD747"/>
  <c r="BF747"/>
  <c r="BI747"/>
  <c r="BS747" l="1"/>
  <c r="BR747"/>
  <c r="BX747"/>
  <c r="BY747"/>
  <c r="BV747"/>
  <c r="BU747"/>
  <c r="BQ747"/>
  <c r="BW747"/>
  <c r="BT747"/>
  <c r="BP747"/>
  <c r="CA747"/>
  <c r="BO748" l="1"/>
  <c r="BF748"/>
  <c r="BM748"/>
  <c r="BJ748"/>
  <c r="BH748"/>
  <c r="BE748"/>
  <c r="BL748"/>
  <c r="BI748"/>
  <c r="BD748"/>
  <c r="BG748"/>
  <c r="BN748"/>
  <c r="BK748"/>
  <c r="BS748" l="1"/>
  <c r="BY748"/>
  <c r="BX748"/>
  <c r="CA748"/>
  <c r="BT748"/>
  <c r="BQ748"/>
  <c r="BV748"/>
  <c r="BU748"/>
  <c r="BP748"/>
  <c r="BR748"/>
  <c r="BW748"/>
  <c r="BZ748"/>
  <c r="BL749" l="1"/>
  <c r="BH749"/>
  <c r="BN749"/>
  <c r="BM749"/>
  <c r="BI749"/>
  <c r="BF749"/>
  <c r="BJ749"/>
  <c r="BG749"/>
  <c r="BE749"/>
  <c r="BK749"/>
  <c r="BW749" l="1"/>
  <c r="BP749"/>
  <c r="CA749"/>
  <c r="BQ749"/>
  <c r="BV749"/>
  <c r="BR749"/>
  <c r="BD749"/>
  <c r="BX749"/>
  <c r="BY749"/>
  <c r="BO749"/>
  <c r="BU749"/>
  <c r="BZ749"/>
  <c r="BT749" l="1"/>
  <c r="BS749"/>
  <c r="BK750" l="1"/>
  <c r="BL750"/>
  <c r="BG750"/>
  <c r="BI750"/>
  <c r="BF750"/>
  <c r="BH750"/>
  <c r="BJ750"/>
  <c r="BN750"/>
  <c r="BO750"/>
  <c r="BE750"/>
  <c r="BM750"/>
  <c r="BD750"/>
  <c r="CA750" l="1"/>
  <c r="BS750"/>
  <c r="BT750"/>
  <c r="BW750"/>
  <c r="BP750"/>
  <c r="BY750"/>
  <c r="BU750"/>
  <c r="BX750"/>
  <c r="BR750"/>
  <c r="BV750"/>
  <c r="BZ750"/>
  <c r="BQ750"/>
  <c r="BN751" l="1"/>
  <c r="BM751" l="1"/>
  <c r="BK751"/>
  <c r="BE751"/>
  <c r="BG751"/>
  <c r="BH751"/>
  <c r="BD751" l="1"/>
  <c r="BR751"/>
  <c r="BF751"/>
  <c r="BJ751"/>
  <c r="BI751"/>
  <c r="BO751"/>
  <c r="BL751"/>
  <c r="BX751" l="1"/>
  <c r="BS751"/>
  <c r="CA751"/>
  <c r="BY751"/>
  <c r="BV751"/>
  <c r="BU751"/>
  <c r="BT751"/>
  <c r="BQ751"/>
  <c r="BZ751"/>
  <c r="BW751"/>
  <c r="BP751"/>
  <c r="BL752" l="1"/>
  <c r="BI752"/>
  <c r="BK752"/>
  <c r="BE752"/>
  <c r="BM752"/>
  <c r="BF752"/>
  <c r="BN752"/>
  <c r="BO752"/>
  <c r="BG752"/>
  <c r="BJ752"/>
  <c r="BH752" l="1"/>
  <c r="BT752"/>
  <c r="BD752"/>
  <c r="BU752"/>
  <c r="BQ752"/>
  <c r="BP752"/>
  <c r="BV752"/>
  <c r="BS752"/>
  <c r="BX752" l="1"/>
  <c r="BW752"/>
  <c r="BZ752"/>
  <c r="BY752"/>
  <c r="CA752"/>
  <c r="BR752"/>
  <c r="BF753" l="1"/>
  <c r="BG753"/>
  <c r="BJ753"/>
  <c r="BI753"/>
  <c r="BN753"/>
  <c r="BM753"/>
  <c r="BE753"/>
  <c r="BL753"/>
  <c r="BO753" l="1"/>
  <c r="BD753"/>
  <c r="BW753"/>
  <c r="BK753"/>
  <c r="BH753"/>
  <c r="BP753"/>
  <c r="BV753"/>
  <c r="BR753"/>
  <c r="CA753" l="1"/>
  <c r="BQ753"/>
  <c r="BT753"/>
  <c r="BX753"/>
  <c r="BS753"/>
  <c r="BY753"/>
  <c r="BZ753"/>
  <c r="BU753"/>
  <c r="BK754" l="1"/>
  <c r="BF754"/>
  <c r="BJ754"/>
  <c r="BM754"/>
  <c r="BO754"/>
  <c r="BE754"/>
  <c r="BI754"/>
  <c r="BH754"/>
  <c r="BG754"/>
  <c r="BL754"/>
  <c r="BN754"/>
  <c r="BD754" l="1"/>
  <c r="BT754"/>
  <c r="BW754"/>
  <c r="BU754"/>
  <c r="BP754"/>
  <c r="CA754"/>
  <c r="BV754"/>
  <c r="BR754"/>
  <c r="BZ754"/>
  <c r="BX754"/>
  <c r="BS754"/>
  <c r="BQ754"/>
  <c r="BY754"/>
  <c r="BJ755" l="1"/>
  <c r="BD755"/>
  <c r="BN755"/>
  <c r="BE755"/>
  <c r="BO755"/>
  <c r="BK755"/>
  <c r="BG755"/>
  <c r="BF755"/>
  <c r="BM755"/>
  <c r="BI755"/>
  <c r="BL755"/>
  <c r="BH755"/>
  <c r="BT755" l="1"/>
  <c r="BW755"/>
  <c r="BY755"/>
  <c r="BV755"/>
  <c r="BQ755"/>
  <c r="CA755"/>
  <c r="BU755"/>
  <c r="BP755"/>
  <c r="BZ755"/>
  <c r="BS755"/>
  <c r="BR755"/>
  <c r="BX755"/>
  <c r="BH756" l="1"/>
  <c r="BM756"/>
  <c r="BO756"/>
  <c r="BF756"/>
  <c r="BJ756"/>
  <c r="BN756"/>
  <c r="BE756"/>
  <c r="BG756"/>
  <c r="BK756"/>
  <c r="BI756"/>
  <c r="BD756"/>
  <c r="BL756"/>
  <c r="BY756" l="1"/>
  <c r="BZ756" l="1"/>
  <c r="BQ756"/>
  <c r="CA756"/>
  <c r="BV756"/>
  <c r="BT756"/>
  <c r="BS756"/>
  <c r="BW756"/>
  <c r="BU756"/>
  <c r="BX756"/>
  <c r="BP756"/>
  <c r="BR756"/>
  <c r="BI757" l="1"/>
  <c r="BO757"/>
  <c r="BM757"/>
  <c r="BN757"/>
  <c r="BH757"/>
  <c r="BL757"/>
  <c r="BF757"/>
  <c r="BJ757"/>
  <c r="BK757" l="1"/>
  <c r="BG757"/>
  <c r="BD757"/>
  <c r="BE757"/>
  <c r="BP757"/>
  <c r="BQ757" l="1"/>
  <c r="BV757"/>
  <c r="BS757"/>
  <c r="BY757"/>
  <c r="BZ757"/>
  <c r="BR757"/>
  <c r="BT757"/>
  <c r="BU757"/>
  <c r="CA757"/>
  <c r="BX757"/>
  <c r="BW757"/>
  <c r="BD758" l="1"/>
  <c r="BP758"/>
  <c r="BK758"/>
  <c r="BL758"/>
  <c r="BN758"/>
  <c r="BJ758"/>
  <c r="BO758"/>
  <c r="CA758"/>
  <c r="BI758"/>
  <c r="BU758"/>
  <c r="BE758"/>
  <c r="BQ758"/>
  <c r="BM758"/>
  <c r="BY758"/>
  <c r="BH758"/>
  <c r="BT758"/>
  <c r="BG758"/>
  <c r="BS758"/>
  <c r="BF758"/>
  <c r="BR758"/>
  <c r="BV758" l="1"/>
  <c r="BZ758"/>
  <c r="BX758"/>
  <c r="BW758"/>
  <c r="BM759" l="1"/>
  <c r="BF759"/>
  <c r="BH759"/>
  <c r="BO759"/>
  <c r="BN759"/>
  <c r="BE759"/>
  <c r="BL759"/>
  <c r="BI759" l="1"/>
  <c r="BK759"/>
  <c r="BD759"/>
  <c r="BJ759"/>
  <c r="BG759"/>
  <c r="BQ759"/>
  <c r="BP759" l="1"/>
  <c r="BY759"/>
  <c r="BW759"/>
  <c r="BV759"/>
  <c r="BS759"/>
  <c r="CA759"/>
  <c r="BT759"/>
  <c r="BZ759"/>
  <c r="BU759"/>
  <c r="BR759"/>
  <c r="BX759"/>
  <c r="BL760" l="1"/>
  <c r="BM760"/>
  <c r="BF760"/>
  <c r="BI760"/>
  <c r="BG760"/>
  <c r="BD760"/>
  <c r="BP760"/>
  <c r="BE760"/>
  <c r="BK760"/>
  <c r="BN760"/>
  <c r="BJ760"/>
  <c r="BH760"/>
  <c r="BO760"/>
  <c r="BY760" l="1"/>
  <c r="BU760"/>
  <c r="BR760"/>
  <c r="BS760"/>
  <c r="BT760" l="1"/>
  <c r="BW760"/>
  <c r="BQ760"/>
  <c r="BX760"/>
  <c r="CA760"/>
  <c r="BZ760"/>
  <c r="BV760"/>
  <c r="BL761" l="1"/>
  <c r="BN761"/>
  <c r="BK761"/>
  <c r="BH761"/>
  <c r="BD761"/>
  <c r="BF761" l="1"/>
  <c r="BI761"/>
  <c r="BO761"/>
  <c r="BM761"/>
  <c r="BJ761"/>
  <c r="BG761"/>
  <c r="BE761" l="1"/>
  <c r="CA761"/>
  <c r="BU761"/>
  <c r="BV761"/>
  <c r="BX761"/>
  <c r="BQ761"/>
  <c r="BT761"/>
  <c r="BS761"/>
  <c r="BW761"/>
  <c r="BY761"/>
  <c r="BR761"/>
  <c r="BP761"/>
  <c r="BZ761"/>
  <c r="BN762" l="1"/>
  <c r="BG762"/>
  <c r="BL762"/>
  <c r="BF762"/>
  <c r="BO762"/>
  <c r="BK762"/>
  <c r="BI762" l="1"/>
  <c r="BJ762"/>
  <c r="BM762"/>
  <c r="BE762"/>
  <c r="BH762"/>
  <c r="BD762" l="1"/>
  <c r="BY762"/>
  <c r="BS762"/>
  <c r="BR762"/>
  <c r="BZ762"/>
  <c r="BT762"/>
  <c r="BQ762"/>
  <c r="BU762"/>
  <c r="BW762"/>
  <c r="BX762"/>
  <c r="CA762"/>
  <c r="BP762"/>
  <c r="BV762"/>
  <c r="BD763" l="1"/>
  <c r="BI763"/>
  <c r="BF763"/>
  <c r="BN763"/>
  <c r="BM763"/>
  <c r="BL763"/>
  <c r="BH763"/>
  <c r="BJ763"/>
  <c r="BO763"/>
  <c r="BE763"/>
  <c r="BK763"/>
  <c r="BG763"/>
  <c r="BY763" l="1"/>
  <c r="BU763"/>
  <c r="BX763" l="1"/>
  <c r="BV763"/>
  <c r="CA763"/>
  <c r="BS763"/>
  <c r="BP763"/>
  <c r="BR763"/>
  <c r="BT763"/>
  <c r="BQ763"/>
  <c r="BW763"/>
  <c r="BZ763"/>
  <c r="BK764" l="1"/>
  <c r="BG764"/>
  <c r="BI764"/>
  <c r="BL764" l="1"/>
  <c r="BN764"/>
  <c r="BO764"/>
  <c r="BJ764"/>
  <c r="BM764"/>
  <c r="BE764"/>
  <c r="BH764"/>
  <c r="BF764"/>
  <c r="BR764"/>
  <c r="BD764" l="1"/>
  <c r="BS764" l="1"/>
  <c r="BP764"/>
  <c r="BX764"/>
  <c r="BY764"/>
  <c r="BZ764"/>
  <c r="BQ764"/>
  <c r="BV764"/>
  <c r="BW764"/>
  <c r="BT764"/>
  <c r="CA764"/>
  <c r="BU764"/>
  <c r="BL765" l="1"/>
  <c r="BN765"/>
  <c r="BE765"/>
  <c r="BJ765"/>
  <c r="BM765"/>
  <c r="BI765"/>
  <c r="BK765"/>
  <c r="BH765"/>
  <c r="BO765"/>
  <c r="BF765"/>
  <c r="BG765"/>
  <c r="BD765" l="1"/>
  <c r="BP765" l="1"/>
  <c r="BX765"/>
  <c r="BY765"/>
  <c r="BS765"/>
  <c r="BU765"/>
  <c r="BZ765"/>
  <c r="BR765"/>
  <c r="BT765"/>
  <c r="BW765"/>
  <c r="BQ765"/>
  <c r="CA765"/>
  <c r="BV765"/>
  <c r="BM766" l="1"/>
  <c r="BJ766" l="1"/>
  <c r="BH766"/>
  <c r="BF766"/>
  <c r="BO766"/>
  <c r="BL766"/>
  <c r="BG766"/>
  <c r="BI766"/>
  <c r="BN766"/>
  <c r="BD766" l="1"/>
  <c r="BE766"/>
  <c r="BK766"/>
  <c r="CA766"/>
  <c r="BZ766"/>
  <c r="BT766"/>
  <c r="BR766" l="1"/>
  <c r="BV766"/>
  <c r="BY766"/>
  <c r="BW766"/>
  <c r="BU766"/>
  <c r="BQ766"/>
  <c r="BS766"/>
  <c r="BP766"/>
  <c r="BX766"/>
  <c r="BD767" l="1"/>
  <c r="BL767"/>
  <c r="BJ767"/>
  <c r="BI767"/>
  <c r="BO767"/>
  <c r="BH767"/>
  <c r="BF767"/>
  <c r="BM767"/>
  <c r="BK767"/>
  <c r="BG767"/>
  <c r="BX767"/>
  <c r="CA767"/>
  <c r="BT767"/>
  <c r="BY767" l="1"/>
  <c r="BE767"/>
  <c r="BQ767"/>
  <c r="BZ767"/>
  <c r="BN767"/>
  <c r="BU767"/>
  <c r="BP767"/>
  <c r="BR767"/>
  <c r="BV767"/>
  <c r="BW767"/>
  <c r="BS767"/>
  <c r="BM768" l="1"/>
  <c r="BJ768" l="1"/>
  <c r="BF768"/>
  <c r="BE768"/>
  <c r="BD768"/>
  <c r="BI768"/>
  <c r="BG768"/>
  <c r="BH768"/>
  <c r="BO768"/>
  <c r="BN768"/>
  <c r="BW768" l="1"/>
  <c r="BK768"/>
  <c r="BX768"/>
  <c r="BL768"/>
  <c r="BS768"/>
  <c r="BY768"/>
  <c r="BT768"/>
  <c r="BR768"/>
  <c r="BV768"/>
  <c r="BU768"/>
  <c r="BQ768"/>
  <c r="BP768"/>
  <c r="CA768"/>
  <c r="BZ768"/>
  <c r="BW769" l="1"/>
  <c r="BK769"/>
  <c r="BJ769"/>
  <c r="BL769"/>
  <c r="BX769"/>
  <c r="BE769"/>
  <c r="BI769"/>
  <c r="BF769"/>
  <c r="BN769"/>
  <c r="BG769"/>
  <c r="BD769"/>
  <c r="BO769"/>
  <c r="BM769"/>
  <c r="BH769"/>
  <c r="BT769"/>
  <c r="BY769" l="1"/>
  <c r="CA769"/>
  <c r="BP769"/>
  <c r="BR769"/>
  <c r="BS769"/>
  <c r="BZ769"/>
  <c r="BU769"/>
  <c r="BQ769"/>
  <c r="BV769"/>
  <c r="BO770" l="1"/>
  <c r="BJ770"/>
  <c r="BE770"/>
  <c r="BL770"/>
  <c r="BX770"/>
  <c r="BH770"/>
  <c r="BD770"/>
  <c r="BF770"/>
  <c r="BM770"/>
  <c r="BK770"/>
  <c r="BI770"/>
  <c r="BG770"/>
  <c r="BN770" l="1"/>
  <c r="BZ770" l="1"/>
  <c r="CA770"/>
  <c r="BQ770"/>
  <c r="BU770"/>
  <c r="BP770"/>
  <c r="BV770"/>
  <c r="BT770"/>
  <c r="BR770"/>
  <c r="BY770"/>
  <c r="BS770"/>
  <c r="BW770"/>
  <c r="BE771" l="1"/>
  <c r="BN771"/>
  <c r="BM771"/>
  <c r="BO771"/>
  <c r="BZ771" l="1"/>
  <c r="BH771"/>
  <c r="BL771"/>
  <c r="BF771"/>
  <c r="BK771"/>
  <c r="BG771"/>
  <c r="BJ771"/>
  <c r="BI771" l="1"/>
  <c r="BP771"/>
  <c r="BD771"/>
  <c r="BV771"/>
  <c r="BX771"/>
  <c r="BU771" l="1"/>
  <c r="BW771"/>
  <c r="BQ771"/>
  <c r="CA771"/>
  <c r="BR771"/>
  <c r="BT771"/>
  <c r="BY771"/>
  <c r="BS771"/>
  <c r="BH772" l="1"/>
  <c r="BK772"/>
  <c r="BM772"/>
  <c r="BJ772"/>
  <c r="BF772"/>
  <c r="BG772"/>
  <c r="BL772"/>
  <c r="BD772" l="1"/>
  <c r="BO772"/>
  <c r="BU772"/>
  <c r="BI772"/>
  <c r="BE772"/>
  <c r="BN772"/>
  <c r="BP772"/>
  <c r="BW772" l="1"/>
  <c r="BZ772"/>
  <c r="BX772"/>
  <c r="BQ772"/>
  <c r="BV772"/>
  <c r="BS772"/>
  <c r="BY772"/>
  <c r="BT772"/>
  <c r="CA772"/>
  <c r="BR772"/>
  <c r="BK773" l="1"/>
  <c r="BJ773"/>
  <c r="BG773"/>
  <c r="BH773"/>
  <c r="BF773"/>
  <c r="BM773"/>
  <c r="BI773"/>
  <c r="BL773"/>
  <c r="BS773"/>
  <c r="BD773" l="1"/>
  <c r="BN773"/>
  <c r="BO773"/>
  <c r="BQ773"/>
  <c r="BE773"/>
  <c r="BX773" l="1"/>
  <c r="BR773"/>
  <c r="BW773"/>
  <c r="CA773"/>
  <c r="BP773"/>
  <c r="BV773"/>
  <c r="BU773"/>
  <c r="BT773"/>
  <c r="BY773"/>
  <c r="BZ773"/>
  <c r="BE774" l="1"/>
  <c r="BH774"/>
  <c r="BN774"/>
  <c r="BF774"/>
  <c r="BJ774"/>
  <c r="BP774"/>
  <c r="BQ774"/>
  <c r="BT774"/>
  <c r="BV774"/>
  <c r="BD774" l="1"/>
  <c r="BI774"/>
  <c r="BU774"/>
  <c r="BW774"/>
  <c r="BK774"/>
  <c r="BM774"/>
  <c r="BY774"/>
  <c r="BS774"/>
  <c r="BG774"/>
  <c r="BL774"/>
  <c r="BX774"/>
  <c r="BO774"/>
  <c r="CA774"/>
  <c r="BR774" l="1"/>
  <c r="BZ774"/>
  <c r="BH775" l="1"/>
  <c r="BN775"/>
  <c r="BI775"/>
  <c r="BM775"/>
  <c r="BJ775"/>
  <c r="BK775"/>
  <c r="BF775"/>
  <c r="BO775"/>
  <c r="BL775"/>
  <c r="BE775"/>
  <c r="BD775"/>
  <c r="BS775" l="1"/>
  <c r="BG775"/>
  <c r="BV775"/>
  <c r="CA775"/>
  <c r="BT775"/>
  <c r="BW775" l="1"/>
  <c r="BY775"/>
  <c r="BR775"/>
  <c r="BQ775"/>
  <c r="BP775"/>
  <c r="BZ775"/>
  <c r="BU775"/>
  <c r="BX775"/>
  <c r="BM776" l="1"/>
  <c r="BH776" l="1"/>
  <c r="BJ776"/>
  <c r="BN776"/>
  <c r="BF776"/>
  <c r="BU776"/>
  <c r="BL776"/>
  <c r="BO776"/>
  <c r="BE776"/>
  <c r="BK776"/>
  <c r="BW776"/>
  <c r="BG776"/>
  <c r="BS776"/>
  <c r="BI776" l="1"/>
  <c r="BR776"/>
  <c r="BX776"/>
  <c r="BD776"/>
  <c r="BV776"/>
  <c r="BT776"/>
  <c r="BY776"/>
  <c r="BP776"/>
  <c r="BQ776"/>
  <c r="CA776"/>
  <c r="BZ776"/>
  <c r="BH777" l="1"/>
  <c r="BM777"/>
  <c r="BJ777"/>
  <c r="BV777"/>
  <c r="BT777"/>
  <c r="BP777"/>
  <c r="BO777" l="1"/>
  <c r="CA777"/>
  <c r="BK777"/>
  <c r="BW777"/>
  <c r="BN777"/>
  <c r="BZ777"/>
  <c r="BL777"/>
  <c r="BX777"/>
  <c r="BD777"/>
  <c r="BF777"/>
  <c r="BR777"/>
  <c r="BI777"/>
  <c r="BU777"/>
  <c r="BG777"/>
  <c r="BS777"/>
  <c r="BE777"/>
  <c r="BQ777"/>
  <c r="BY777" l="1"/>
  <c r="BI778" l="1"/>
  <c r="BE778"/>
  <c r="BJ778"/>
  <c r="BL778"/>
  <c r="BG778"/>
  <c r="BM778"/>
  <c r="BK778"/>
  <c r="BD778"/>
  <c r="BO778"/>
  <c r="BH778"/>
  <c r="BF778"/>
  <c r="BN778"/>
  <c r="BX778" l="1"/>
  <c r="BW778"/>
  <c r="BV778"/>
  <c r="BU778"/>
  <c r="BT778"/>
  <c r="BP778"/>
  <c r="BY778"/>
  <c r="CA778"/>
  <c r="BZ778"/>
  <c r="BQ778"/>
  <c r="BS778"/>
  <c r="BR778"/>
  <c r="BD779" l="1"/>
  <c r="BO779"/>
  <c r="BF779"/>
  <c r="BE779"/>
  <c r="BL779"/>
  <c r="BH779"/>
  <c r="BT779"/>
  <c r="BX779"/>
  <c r="BS779"/>
  <c r="BN779" l="1"/>
  <c r="BZ779"/>
  <c r="CA779"/>
  <c r="BQ779"/>
  <c r="BG779"/>
  <c r="BI779"/>
  <c r="BU779"/>
  <c r="BM779"/>
  <c r="BY779"/>
  <c r="BJ779"/>
  <c r="BV779"/>
  <c r="BK779"/>
  <c r="BW779"/>
  <c r="BP779" l="1"/>
  <c r="BR779"/>
  <c r="BE780" l="1"/>
  <c r="BH780"/>
  <c r="BN780"/>
  <c r="BF780"/>
  <c r="BJ780"/>
  <c r="BL780"/>
  <c r="BO780"/>
  <c r="BG780"/>
  <c r="BM780"/>
  <c r="BD780" l="1"/>
  <c r="BK780"/>
  <c r="BI780"/>
  <c r="BU780"/>
  <c r="BX780"/>
  <c r="BR780" l="1"/>
  <c r="BT780"/>
  <c r="BZ780"/>
  <c r="BV780"/>
  <c r="BW780"/>
  <c r="BS780"/>
  <c r="BP780"/>
  <c r="CA780"/>
  <c r="BQ780"/>
  <c r="BY780"/>
  <c r="BI781" l="1"/>
  <c r="BU781"/>
  <c r="BE781"/>
  <c r="BJ781"/>
  <c r="BV781"/>
  <c r="BN781"/>
  <c r="BZ781"/>
  <c r="BM781"/>
  <c r="BF781"/>
  <c r="BD781"/>
  <c r="BS781"/>
  <c r="BG781"/>
  <c r="BL781"/>
  <c r="BX781"/>
  <c r="BK781"/>
  <c r="BT781"/>
  <c r="BH781"/>
  <c r="CA781"/>
  <c r="BO781"/>
  <c r="BY781" l="1"/>
  <c r="BW781"/>
  <c r="BP781"/>
  <c r="BR781"/>
  <c r="BQ781"/>
  <c r="BP782" l="1"/>
  <c r="BD782"/>
  <c r="BM782"/>
  <c r="BF782"/>
  <c r="BJ782"/>
  <c r="BX782"/>
  <c r="BL782"/>
  <c r="BK782"/>
  <c r="BW782"/>
  <c r="BE782"/>
  <c r="BG782"/>
  <c r="BS782"/>
  <c r="BN782"/>
  <c r="BZ782"/>
  <c r="BI782"/>
  <c r="BO782"/>
  <c r="CA782"/>
  <c r="BH782"/>
  <c r="BY782" l="1"/>
  <c r="BR782"/>
  <c r="BV782"/>
  <c r="BQ782"/>
  <c r="BU782"/>
  <c r="BT782"/>
  <c r="BE783" l="1"/>
  <c r="BH783"/>
  <c r="BF783"/>
  <c r="BK783"/>
  <c r="BM783"/>
  <c r="BO783"/>
  <c r="BL783" l="1"/>
  <c r="BD783"/>
  <c r="BI783"/>
  <c r="BN783"/>
  <c r="BZ783"/>
  <c r="BG783"/>
  <c r="BS783"/>
  <c r="BJ783"/>
  <c r="BW783"/>
  <c r="BY783"/>
  <c r="CA783"/>
  <c r="BR783"/>
  <c r="BX783" l="1"/>
  <c r="BP783"/>
  <c r="BU783"/>
  <c r="BV783"/>
  <c r="BQ783"/>
  <c r="BT783"/>
  <c r="BJ784" l="1"/>
  <c r="BK784"/>
  <c r="BF784"/>
  <c r="BI784"/>
  <c r="BH784"/>
  <c r="BR784"/>
  <c r="BY784"/>
  <c r="BW784"/>
  <c r="BL784" l="1"/>
  <c r="BM784"/>
  <c r="BG784"/>
  <c r="BD784"/>
  <c r="BE784"/>
  <c r="BZ784"/>
  <c r="BN784"/>
  <c r="BO784"/>
  <c r="CA784"/>
  <c r="BU784" l="1"/>
  <c r="BV784"/>
  <c r="BT784"/>
  <c r="BX784"/>
  <c r="BQ784"/>
  <c r="BS784"/>
  <c r="BP784"/>
  <c r="BV785" l="1"/>
  <c r="BJ785"/>
  <c r="BN785"/>
  <c r="BZ785"/>
  <c r="BF785"/>
  <c r="BR785"/>
  <c r="BX785"/>
  <c r="BL785"/>
  <c r="BK785"/>
  <c r="BW785"/>
  <c r="BI785"/>
  <c r="BU785"/>
  <c r="BG785"/>
  <c r="BS785"/>
  <c r="BD785"/>
  <c r="BP785"/>
  <c r="BT785"/>
  <c r="BH785"/>
  <c r="BM785"/>
  <c r="BY785"/>
  <c r="BE785"/>
  <c r="BQ785"/>
  <c r="BO785"/>
  <c r="CA785"/>
  <c r="BQ786" l="1"/>
  <c r="BE786"/>
  <c r="BH786"/>
  <c r="BJ786"/>
  <c r="BY786"/>
  <c r="BM786"/>
  <c r="BG786"/>
  <c r="BS786"/>
  <c r="BD786"/>
  <c r="BP786"/>
  <c r="BL786"/>
  <c r="BX786"/>
  <c r="CA786"/>
  <c r="BO786"/>
  <c r="BN786"/>
  <c r="BZ786"/>
  <c r="BI786"/>
  <c r="BU786"/>
  <c r="BW786"/>
  <c r="BK786"/>
  <c r="BF786"/>
  <c r="BR786"/>
  <c r="BV786" l="1"/>
  <c r="BT786"/>
  <c r="BJ787" l="1"/>
  <c r="BV787"/>
  <c r="CA787"/>
  <c r="BO787"/>
  <c r="BR787"/>
  <c r="BF787"/>
  <c r="BE787"/>
  <c r="BQ787"/>
  <c r="BD787"/>
  <c r="BP787"/>
  <c r="BS787"/>
  <c r="BG787"/>
  <c r="BU787"/>
  <c r="BI787"/>
  <c r="BZ787"/>
  <c r="BN787"/>
  <c r="BK787"/>
  <c r="BW787"/>
  <c r="BL787"/>
  <c r="BX787"/>
  <c r="BM787"/>
  <c r="BY787"/>
  <c r="BH787"/>
  <c r="BT787"/>
  <c r="BO788" l="1"/>
  <c r="BX788"/>
  <c r="BL788"/>
  <c r="BH788"/>
  <c r="BD788"/>
  <c r="BM788"/>
  <c r="BY788"/>
  <c r="BE788"/>
  <c r="BQ788"/>
  <c r="BJ788"/>
  <c r="BK788"/>
  <c r="BF788"/>
  <c r="BR788"/>
  <c r="BG788"/>
  <c r="BI788"/>
  <c r="BU788"/>
  <c r="BN788"/>
  <c r="BZ788"/>
  <c r="BS788" l="1"/>
  <c r="BV788"/>
  <c r="BT788"/>
  <c r="CA788"/>
  <c r="BW788"/>
  <c r="BP788"/>
  <c r="BE789" l="1"/>
  <c r="BJ789"/>
  <c r="BV789"/>
  <c r="BF789"/>
  <c r="BR789"/>
  <c r="BO789"/>
  <c r="CA789"/>
  <c r="BI789"/>
  <c r="BU789"/>
  <c r="BQ789"/>
  <c r="BD789"/>
  <c r="BP789"/>
  <c r="BX789"/>
  <c r="BL789"/>
  <c r="BN789"/>
  <c r="BZ789"/>
  <c r="BY789"/>
  <c r="BM789"/>
  <c r="BS789"/>
  <c r="BG789"/>
  <c r="BH789"/>
  <c r="BT789"/>
  <c r="BK789"/>
  <c r="BW789"/>
  <c r="BF790" l="1"/>
  <c r="BR790"/>
  <c r="BL790"/>
  <c r="BX790"/>
  <c r="BN790"/>
  <c r="BZ790"/>
  <c r="BK790"/>
  <c r="BW790"/>
  <c r="BM790"/>
  <c r="BY790"/>
  <c r="BU790"/>
  <c r="BI790"/>
  <c r="BG790"/>
  <c r="BS790"/>
  <c r="BO790"/>
  <c r="CA790"/>
  <c r="BD790"/>
  <c r="BP790"/>
  <c r="BE790"/>
  <c r="BQ790"/>
  <c r="BH790"/>
  <c r="BT790"/>
  <c r="BV790"/>
  <c r="BJ790"/>
  <c r="BK791" l="1"/>
  <c r="BE791"/>
  <c r="BF791"/>
  <c r="BG791"/>
  <c r="BN791"/>
  <c r="CA791"/>
  <c r="BM791" l="1"/>
  <c r="BY791"/>
  <c r="BO791"/>
  <c r="BH791"/>
  <c r="BT791"/>
  <c r="BU791"/>
  <c r="BI791"/>
  <c r="BD791"/>
  <c r="BL791"/>
  <c r="BX791"/>
  <c r="BJ791"/>
  <c r="BV791"/>
  <c r="BZ791"/>
  <c r="BS791"/>
  <c r="BQ791"/>
  <c r="BP791"/>
  <c r="BW791"/>
  <c r="BR791"/>
  <c r="BI792" l="1"/>
  <c r="BJ792"/>
  <c r="BE792"/>
  <c r="BH792"/>
  <c r="BM792"/>
  <c r="BW792"/>
  <c r="BK792"/>
  <c r="BD792"/>
  <c r="BG792"/>
  <c r="BS792"/>
  <c r="BL792"/>
  <c r="BX792"/>
  <c r="BN792" l="1"/>
  <c r="BZ792"/>
  <c r="BO792"/>
  <c r="CA792"/>
  <c r="BF792"/>
  <c r="BR792"/>
  <c r="BV792"/>
  <c r="BQ792"/>
  <c r="BT792"/>
  <c r="BY792"/>
  <c r="BU792"/>
  <c r="BP792"/>
  <c r="BO793" l="1"/>
  <c r="BL793"/>
  <c r="BG793"/>
  <c r="BE793"/>
  <c r="BI793"/>
  <c r="BH793"/>
  <c r="BF793" l="1"/>
  <c r="BK793"/>
  <c r="BM793"/>
  <c r="BD793"/>
  <c r="BJ793"/>
  <c r="BN793"/>
  <c r="BX793"/>
  <c r="BZ793" l="1"/>
  <c r="BS793"/>
  <c r="BP793"/>
  <c r="BV793"/>
  <c r="BQ793"/>
  <c r="BW793"/>
  <c r="BY793"/>
  <c r="CA793"/>
  <c r="BT793"/>
  <c r="BR793"/>
  <c r="BU793"/>
  <c r="BL794" l="1"/>
  <c r="BO794"/>
  <c r="BK794"/>
  <c r="BN794"/>
  <c r="BI794"/>
  <c r="BF794"/>
  <c r="BD794"/>
  <c r="BJ794"/>
  <c r="BG794"/>
  <c r="BH794"/>
  <c r="BM794"/>
  <c r="BE794"/>
  <c r="BZ794" l="1"/>
  <c r="BS794"/>
  <c r="BP794"/>
  <c r="BV794"/>
  <c r="BQ794"/>
  <c r="CA794"/>
  <c r="BX794"/>
  <c r="BW794"/>
  <c r="BU794"/>
  <c r="BR794"/>
  <c r="BT794"/>
  <c r="BY794"/>
  <c r="BM795" l="1"/>
  <c r="BN795"/>
  <c r="BJ795"/>
  <c r="BI795"/>
  <c r="BU795"/>
  <c r="BF795"/>
  <c r="BH795"/>
  <c r="BL795"/>
  <c r="BG795"/>
  <c r="BK795"/>
  <c r="BO795"/>
  <c r="BE795"/>
  <c r="BD795"/>
  <c r="BX795" l="1"/>
  <c r="BZ795"/>
  <c r="CA795"/>
  <c r="BQ795"/>
  <c r="BY795"/>
  <c r="BV795"/>
  <c r="BR795"/>
  <c r="BT795"/>
  <c r="BS795"/>
  <c r="BW795"/>
  <c r="BP795"/>
  <c r="BI796" l="1"/>
  <c r="BE796"/>
  <c r="BL796"/>
  <c r="BF796"/>
  <c r="BO796"/>
  <c r="BK796"/>
  <c r="BJ796"/>
  <c r="BM796"/>
  <c r="BH796"/>
  <c r="BG796" l="1"/>
  <c r="BN796"/>
  <c r="BS796"/>
  <c r="BD796"/>
  <c r="BP796"/>
  <c r="BV796"/>
  <c r="BW796"/>
  <c r="CA796"/>
  <c r="BT796"/>
  <c r="BR796"/>
  <c r="BX796"/>
  <c r="BQ796"/>
  <c r="BU796"/>
  <c r="BY796"/>
  <c r="BZ796" l="1"/>
  <c r="BH797" l="1"/>
  <c r="BJ797"/>
  <c r="BN797"/>
  <c r="BZ797"/>
  <c r="BD797"/>
  <c r="BP797"/>
  <c r="BL797"/>
  <c r="BF797"/>
  <c r="BI797"/>
  <c r="BO797"/>
  <c r="BG797"/>
  <c r="BY797"/>
  <c r="BM797"/>
  <c r="BK797"/>
  <c r="BE797"/>
  <c r="BQ797"/>
  <c r="BS797" l="1"/>
  <c r="BU797"/>
  <c r="BX797"/>
  <c r="BT797"/>
  <c r="BW797"/>
  <c r="CA797"/>
  <c r="BR797"/>
  <c r="BV797"/>
  <c r="BI798" l="1"/>
  <c r="BJ798"/>
  <c r="BG798"/>
  <c r="BO798"/>
  <c r="BH798"/>
  <c r="BW798"/>
  <c r="BK798"/>
  <c r="BM798"/>
  <c r="BN798"/>
  <c r="BD798"/>
  <c r="BP798"/>
  <c r="BL798"/>
  <c r="BX798"/>
  <c r="BF798"/>
  <c r="BR798"/>
  <c r="BE798"/>
  <c r="BQ798"/>
  <c r="CA798" l="1"/>
  <c r="BU798"/>
  <c r="BZ798"/>
  <c r="BV798"/>
  <c r="BY798"/>
  <c r="BS798"/>
  <c r="BT798"/>
  <c r="BO799" l="1"/>
  <c r="BP799"/>
  <c r="BD799"/>
  <c r="BF799"/>
  <c r="BW799"/>
  <c r="BK799"/>
  <c r="BG799"/>
  <c r="BI799"/>
  <c r="BJ799"/>
  <c r="BH799"/>
  <c r="BX799"/>
  <c r="BL799"/>
  <c r="BY799"/>
  <c r="BM799"/>
  <c r="BE799"/>
  <c r="BQ799"/>
  <c r="BN799"/>
  <c r="BZ799"/>
  <c r="BT799" l="1"/>
  <c r="BV799"/>
  <c r="CA799"/>
  <c r="BR799"/>
  <c r="BU799"/>
  <c r="BS799"/>
  <c r="BJ800" l="1"/>
  <c r="BV800"/>
  <c r="BZ800"/>
  <c r="BN800"/>
  <c r="BD800"/>
  <c r="BW800"/>
  <c r="BK800"/>
  <c r="BO800"/>
  <c r="CA800"/>
  <c r="BL800"/>
  <c r="BG800"/>
  <c r="BM800"/>
  <c r="BI800"/>
  <c r="BE800"/>
  <c r="BP800"/>
  <c r="BF800"/>
  <c r="BH800"/>
  <c r="BU800" l="1"/>
  <c r="BY800"/>
  <c r="BS800"/>
  <c r="BT800"/>
  <c r="BR800"/>
  <c r="BQ800"/>
  <c r="BX800"/>
  <c r="BN801" l="1"/>
  <c r="BZ801"/>
  <c r="BH801"/>
  <c r="BT801"/>
  <c r="BM801"/>
  <c r="BY801"/>
  <c r="BI801"/>
  <c r="BU801"/>
  <c r="BE801"/>
  <c r="BQ801"/>
  <c r="BO801"/>
  <c r="CA801"/>
  <c r="BJ801"/>
  <c r="BV801"/>
  <c r="BL801"/>
  <c r="BX801"/>
  <c r="BK801"/>
  <c r="BW801"/>
  <c r="BG801"/>
  <c r="BS801"/>
  <c r="BF801"/>
  <c r="BR801"/>
  <c r="BP801"/>
  <c r="BD801"/>
  <c r="BM802" l="1"/>
  <c r="BY802"/>
  <c r="BE802"/>
  <c r="BI802"/>
  <c r="BH802"/>
  <c r="BF802"/>
  <c r="BR802"/>
  <c r="BD802"/>
  <c r="BX802"/>
  <c r="BL802"/>
  <c r="BN802"/>
  <c r="BZ802"/>
  <c r="BO802"/>
  <c r="CA802"/>
  <c r="BW802"/>
  <c r="BK802"/>
  <c r="BJ802"/>
  <c r="BV802"/>
  <c r="BG802"/>
  <c r="BS802"/>
  <c r="BP802" l="1"/>
  <c r="BU802"/>
  <c r="BQ802"/>
  <c r="BT802"/>
  <c r="BO803" l="1"/>
  <c r="CA803"/>
  <c r="BM803"/>
  <c r="BY803"/>
  <c r="BE803"/>
  <c r="BQ803"/>
  <c r="BR803"/>
  <c r="BF803"/>
  <c r="BK803"/>
  <c r="BW803"/>
  <c r="BD803"/>
  <c r="BP803"/>
  <c r="BH803"/>
  <c r="BT803"/>
  <c r="BG803"/>
  <c r="BS803"/>
  <c r="BV803"/>
  <c r="BJ803"/>
  <c r="BL803"/>
  <c r="BX803"/>
  <c r="BN803"/>
  <c r="BZ803"/>
  <c r="BI803"/>
  <c r="BU803"/>
  <c r="BM804" l="1"/>
  <c r="BF804"/>
  <c r="BR804"/>
  <c r="BD804"/>
  <c r="BK804"/>
  <c r="BX804"/>
  <c r="BL804"/>
  <c r="BZ804"/>
  <c r="BN804"/>
  <c r="BV804"/>
  <c r="BJ804"/>
  <c r="BH804"/>
  <c r="BE804"/>
  <c r="BQ804"/>
  <c r="BU804"/>
  <c r="BI804"/>
  <c r="BO804"/>
  <c r="CA804"/>
  <c r="BG804"/>
  <c r="BS804"/>
  <c r="BT804" l="1"/>
  <c r="BW804"/>
  <c r="BP804"/>
  <c r="BY804"/>
  <c r="BH805" l="1"/>
  <c r="BE805"/>
  <c r="BG805"/>
  <c r="BI805"/>
  <c r="BF805"/>
  <c r="BR805"/>
  <c r="BM805"/>
  <c r="BN805"/>
  <c r="BZ805"/>
  <c r="BJ805"/>
  <c r="BD805"/>
  <c r="BO805"/>
  <c r="BL805"/>
  <c r="BX805"/>
  <c r="BW805"/>
  <c r="BK805"/>
  <c r="BT805" l="1"/>
  <c r="BP805"/>
  <c r="BU805"/>
  <c r="BQ805"/>
  <c r="CA805"/>
  <c r="BV805"/>
  <c r="BY805"/>
  <c r="BS805"/>
  <c r="BQ806" l="1"/>
  <c r="BE806"/>
  <c r="BM806"/>
  <c r="BY806"/>
  <c r="BL806"/>
  <c r="BX806"/>
  <c r="BF806"/>
  <c r="BR806"/>
  <c r="BD806"/>
  <c r="BP806"/>
  <c r="BG806"/>
  <c r="BS806"/>
  <c r="BK806"/>
  <c r="BW806"/>
  <c r="BU806"/>
  <c r="BI806"/>
  <c r="BN806"/>
  <c r="BZ806"/>
  <c r="BJ806"/>
  <c r="BV806"/>
  <c r="BO806"/>
  <c r="CA806"/>
  <c r="BH806"/>
  <c r="BT806"/>
  <c r="BR807" l="1"/>
  <c r="BF807"/>
  <c r="BH807"/>
  <c r="BK807"/>
  <c r="BN807"/>
  <c r="BI807"/>
  <c r="BE807"/>
  <c r="BL807"/>
  <c r="BG807"/>
  <c r="BP807"/>
  <c r="BD807"/>
  <c r="BO807"/>
  <c r="BM807"/>
  <c r="BJ807"/>
  <c r="BV807" l="1"/>
  <c r="BQ807"/>
  <c r="BX807"/>
  <c r="BU807"/>
  <c r="BZ807"/>
  <c r="BY807"/>
  <c r="CA807"/>
  <c r="BS807"/>
  <c r="BW807"/>
  <c r="BT807"/>
  <c r="BI808" l="1"/>
  <c r="BO808"/>
  <c r="BG808"/>
  <c r="BH808"/>
  <c r="BE808"/>
  <c r="BK808"/>
  <c r="BN808" l="1"/>
  <c r="BD808"/>
  <c r="BP808"/>
  <c r="BM808"/>
  <c r="BF808"/>
  <c r="BJ808"/>
  <c r="BL808"/>
  <c r="BU808" l="1"/>
  <c r="BQ808"/>
  <c r="BZ808"/>
  <c r="BX808"/>
  <c r="BT808"/>
  <c r="BW808"/>
  <c r="CA808"/>
  <c r="BS808"/>
  <c r="BR808"/>
  <c r="BV808"/>
  <c r="BY808"/>
  <c r="BE809" l="1"/>
  <c r="BN809"/>
  <c r="BL809"/>
  <c r="BG809"/>
  <c r="BW809"/>
  <c r="BK809"/>
  <c r="BM809"/>
  <c r="BJ809"/>
  <c r="BF809"/>
  <c r="BR809"/>
  <c r="BP809"/>
  <c r="BD809"/>
  <c r="BO809"/>
  <c r="BH809"/>
  <c r="BI809"/>
  <c r="BX809" l="1"/>
  <c r="BS809"/>
  <c r="BQ809"/>
  <c r="BZ809"/>
  <c r="BY809"/>
  <c r="BV809"/>
  <c r="CA809"/>
  <c r="BT809"/>
  <c r="BU809"/>
  <c r="BG810" l="1"/>
  <c r="BD810"/>
  <c r="BQ810"/>
  <c r="BE810"/>
  <c r="BI810"/>
  <c r="BJ810"/>
  <c r="BH810"/>
  <c r="BO810"/>
  <c r="CA810"/>
  <c r="BN810"/>
  <c r="BF810"/>
  <c r="BL810"/>
  <c r="BM810"/>
  <c r="BS810"/>
  <c r="BK810"/>
  <c r="BX810" l="1"/>
  <c r="BZ810"/>
  <c r="BP810"/>
  <c r="BV810"/>
  <c r="BW810"/>
  <c r="BY810"/>
  <c r="BR810"/>
  <c r="BT810"/>
  <c r="BU810"/>
  <c r="BH811" l="1"/>
  <c r="BT811"/>
  <c r="BM811"/>
  <c r="BY811"/>
  <c r="BN811"/>
  <c r="BZ811"/>
  <c r="BR811"/>
  <c r="BF811"/>
  <c r="BE811"/>
  <c r="BQ811"/>
  <c r="BO811"/>
  <c r="CA811"/>
  <c r="BG811"/>
  <c r="BS811"/>
  <c r="BP811"/>
  <c r="BD811"/>
  <c r="BX811"/>
  <c r="BL811"/>
  <c r="BU811"/>
  <c r="BI811"/>
  <c r="BK811"/>
  <c r="BW811"/>
  <c r="BV811"/>
  <c r="BJ811"/>
  <c r="BE812" l="1"/>
  <c r="BG812"/>
  <c r="BS812"/>
  <c r="BH812"/>
  <c r="BM812"/>
  <c r="BN812"/>
  <c r="BZ812"/>
  <c r="BK812"/>
  <c r="BW812"/>
  <c r="BJ812"/>
  <c r="BL812"/>
  <c r="BX812"/>
  <c r="BF812"/>
  <c r="BR812"/>
  <c r="BO812"/>
  <c r="BD812"/>
  <c r="BI812"/>
  <c r="BU812"/>
  <c r="BT812" l="1"/>
  <c r="BY812"/>
  <c r="BV812"/>
  <c r="BQ812"/>
  <c r="CA812"/>
  <c r="BP812"/>
  <c r="BN813" l="1"/>
  <c r="BZ813"/>
  <c r="BF813"/>
  <c r="BR813"/>
  <c r="BM813"/>
  <c r="BO813"/>
  <c r="BL813"/>
  <c r="BX813"/>
  <c r="BI813"/>
  <c r="BG813"/>
  <c r="BS813"/>
  <c r="BJ813"/>
  <c r="BW813"/>
  <c r="BK813"/>
  <c r="BE813"/>
  <c r="BD813"/>
  <c r="BH813"/>
  <c r="CA813" l="1"/>
  <c r="BV813"/>
  <c r="BQ813"/>
  <c r="BT813"/>
  <c r="BY813"/>
  <c r="BU813"/>
  <c r="BP813"/>
  <c r="BS814" l="1"/>
  <c r="BG814"/>
  <c r="BD814"/>
  <c r="BL814"/>
  <c r="BX814"/>
  <c r="BO814"/>
  <c r="BI814"/>
  <c r="BE814"/>
  <c r="BF814"/>
  <c r="BJ814"/>
  <c r="BH814"/>
  <c r="BN814"/>
  <c r="BZ814"/>
  <c r="BK814"/>
  <c r="BM814"/>
  <c r="BR814" l="1"/>
  <c r="BV814"/>
  <c r="BQ814"/>
  <c r="CA814"/>
  <c r="BP814"/>
  <c r="BY814"/>
  <c r="BW814"/>
  <c r="BT814"/>
  <c r="BU814"/>
  <c r="BM815" l="1"/>
  <c r="BD815"/>
  <c r="BG815"/>
  <c r="BY815"/>
  <c r="BL815"/>
  <c r="BZ815"/>
  <c r="BO815"/>
  <c r="BW815"/>
  <c r="BK815"/>
  <c r="BR815"/>
  <c r="BF815"/>
  <c r="BV815"/>
  <c r="BI815"/>
  <c r="BU815"/>
  <c r="BJ815"/>
  <c r="BH815"/>
  <c r="BT815"/>
  <c r="BQ815"/>
  <c r="BE815"/>
  <c r="BN815" l="1"/>
  <c r="BX815"/>
  <c r="BS815"/>
  <c r="CA815"/>
  <c r="BP815"/>
  <c r="BK816" l="1"/>
  <c r="BJ816"/>
  <c r="BE816"/>
  <c r="BM816"/>
  <c r="BH816"/>
  <c r="BO816"/>
  <c r="BW816"/>
  <c r="BF816"/>
  <c r="BR816"/>
  <c r="BL816"/>
  <c r="BX816"/>
  <c r="BG816"/>
  <c r="BS816"/>
  <c r="BN816"/>
  <c r="BZ816"/>
  <c r="BD816"/>
  <c r="BP816"/>
  <c r="BI816"/>
  <c r="BU816"/>
  <c r="CA816" l="1"/>
  <c r="BT816"/>
  <c r="BY816"/>
  <c r="BV816"/>
  <c r="BQ816"/>
  <c r="BF817" l="1"/>
  <c r="BE817"/>
  <c r="BQ817"/>
  <c r="BG817"/>
  <c r="BS817"/>
  <c r="BN817"/>
  <c r="BZ817"/>
  <c r="BL817"/>
  <c r="BX817"/>
  <c r="BD817"/>
  <c r="BP817"/>
  <c r="BJ817"/>
  <c r="BV817"/>
  <c r="BI817"/>
  <c r="BU817"/>
  <c r="BO817"/>
  <c r="CA817"/>
  <c r="BT817"/>
  <c r="BH817"/>
  <c r="BM817"/>
  <c r="BY817"/>
  <c r="BK817"/>
  <c r="BW817"/>
  <c r="BR817" l="1"/>
  <c r="BG818" l="1"/>
  <c r="BS818"/>
  <c r="BU818"/>
  <c r="BI818"/>
  <c r="BJ818"/>
  <c r="BV818"/>
  <c r="BL818"/>
  <c r="BX818"/>
  <c r="BD818"/>
  <c r="BP818"/>
  <c r="BQ818"/>
  <c r="BE818"/>
  <c r="BH818"/>
  <c r="BT818"/>
  <c r="BF818"/>
  <c r="BR818"/>
  <c r="CA818"/>
  <c r="BO818"/>
  <c r="BY818"/>
  <c r="BM818"/>
  <c r="BW818"/>
  <c r="BK818"/>
  <c r="BZ818"/>
  <c r="BN818"/>
  <c r="BE819" l="1"/>
  <c r="BJ819"/>
  <c r="BI819"/>
  <c r="BO819"/>
  <c r="BZ819"/>
  <c r="BN819"/>
  <c r="BF819"/>
  <c r="BL819"/>
  <c r="BX819"/>
  <c r="BT819"/>
  <c r="BH819"/>
  <c r="BM819"/>
  <c r="BY819"/>
  <c r="BK819"/>
  <c r="BS819"/>
  <c r="BG819"/>
  <c r="BD819"/>
  <c r="BP819"/>
  <c r="BQ819" l="1"/>
  <c r="BW819"/>
  <c r="BR819"/>
  <c r="CA819"/>
  <c r="BU819"/>
  <c r="BV819"/>
  <c r="BE820" l="1"/>
  <c r="BQ820"/>
  <c r="BF820"/>
  <c r="BR820"/>
  <c r="BG820"/>
  <c r="BS820"/>
  <c r="BM820"/>
  <c r="BY820"/>
  <c r="BL820"/>
  <c r="BX820"/>
  <c r="BO820"/>
  <c r="CA820"/>
  <c r="BJ820"/>
  <c r="BV820"/>
  <c r="BK820"/>
  <c r="BW820"/>
  <c r="BI820"/>
  <c r="BU820"/>
  <c r="BH820"/>
  <c r="BT820"/>
  <c r="BD820"/>
  <c r="BP820"/>
  <c r="BN820"/>
  <c r="BZ820"/>
  <c r="BL821" l="1"/>
  <c r="BX821"/>
  <c r="BK821"/>
  <c r="BW821"/>
  <c r="BF821"/>
  <c r="BR821"/>
  <c r="BD821"/>
  <c r="BP821"/>
  <c r="BT821"/>
  <c r="BH821"/>
  <c r="CA821"/>
  <c r="BO821"/>
  <c r="BQ821"/>
  <c r="BE821"/>
  <c r="BG821"/>
  <c r="BS821"/>
  <c r="BV821"/>
  <c r="BJ821"/>
  <c r="BI821"/>
  <c r="BU821"/>
  <c r="BZ821"/>
  <c r="BN821"/>
  <c r="BM821"/>
  <c r="BY821"/>
  <c r="BJ822" l="1"/>
  <c r="BI822"/>
  <c r="BK822"/>
  <c r="BO822"/>
  <c r="BE822"/>
  <c r="BN822"/>
  <c r="BY822" l="1"/>
  <c r="BM822"/>
  <c r="BH822"/>
  <c r="BT822"/>
  <c r="BR822"/>
  <c r="BF822"/>
  <c r="BP822"/>
  <c r="BD822"/>
  <c r="BL822"/>
  <c r="BX822"/>
  <c r="BG822"/>
  <c r="BS822"/>
  <c r="BZ822"/>
  <c r="BU822"/>
  <c r="BQ822"/>
  <c r="BV822"/>
  <c r="CA822"/>
  <c r="BW822"/>
  <c r="BL823" l="1"/>
  <c r="BI823"/>
  <c r="BU823"/>
  <c r="BH823"/>
  <c r="BT823"/>
  <c r="BO823"/>
  <c r="BE823"/>
  <c r="BQ823"/>
  <c r="BD823"/>
  <c r="BP823"/>
  <c r="BN823"/>
  <c r="BJ823"/>
  <c r="BM823"/>
  <c r="BY823"/>
  <c r="BK823"/>
  <c r="BW823"/>
  <c r="BF823"/>
  <c r="BG823"/>
  <c r="CA823" l="1"/>
  <c r="BS823"/>
  <c r="BX823"/>
  <c r="BZ823"/>
  <c r="BV823"/>
  <c r="BR823"/>
  <c r="BF824" l="1"/>
  <c r="BR824"/>
  <c r="BI824"/>
  <c r="BU824"/>
  <c r="CA824"/>
  <c r="BO824"/>
  <c r="BG824"/>
  <c r="BS824"/>
  <c r="BM824"/>
  <c r="BY824"/>
  <c r="BV824"/>
  <c r="BJ824"/>
  <c r="BH824"/>
  <c r="BT824"/>
  <c r="BN824"/>
  <c r="BZ824"/>
  <c r="BD824"/>
  <c r="BP824"/>
  <c r="BE824"/>
  <c r="BQ824"/>
  <c r="BW824"/>
  <c r="BK824"/>
  <c r="BL824"/>
  <c r="BX824"/>
  <c r="BM825" l="1"/>
  <c r="BE825"/>
  <c r="BG825"/>
  <c r="BN825"/>
  <c r="BJ825"/>
  <c r="BO825"/>
  <c r="CA825"/>
  <c r="BD825"/>
  <c r="BP825"/>
  <c r="BR825"/>
  <c r="BF825"/>
  <c r="BU825"/>
  <c r="BI825"/>
  <c r="BH825"/>
  <c r="BT825"/>
  <c r="BK825"/>
  <c r="BX825"/>
  <c r="BL825"/>
  <c r="BZ825" l="1"/>
  <c r="BY825"/>
  <c r="BQ825"/>
  <c r="BS825"/>
  <c r="BV825"/>
  <c r="BW825"/>
  <c r="BD826" l="1"/>
  <c r="BP826"/>
  <c r="BK826"/>
  <c r="BT826"/>
  <c r="BH826"/>
  <c r="BJ826"/>
  <c r="BI826"/>
  <c r="BU826"/>
  <c r="BM826"/>
  <c r="BE826"/>
  <c r="BN826"/>
  <c r="BF826"/>
  <c r="BL826"/>
  <c r="BX826"/>
  <c r="BG826"/>
  <c r="BO826"/>
  <c r="CA826"/>
  <c r="BY826" l="1"/>
  <c r="BQ826"/>
  <c r="BR826"/>
  <c r="BS826"/>
  <c r="BW826"/>
  <c r="BV826"/>
  <c r="BZ826"/>
  <c r="BS827" l="1"/>
  <c r="BG827"/>
  <c r="BJ827"/>
  <c r="BV827"/>
  <c r="BP827"/>
  <c r="BD827"/>
  <c r="BM827"/>
  <c r="BY827"/>
  <c r="BO827"/>
  <c r="CA827"/>
  <c r="BF827"/>
  <c r="BR827"/>
  <c r="BU827"/>
  <c r="BI827"/>
  <c r="BH827"/>
  <c r="BT827"/>
  <c r="BW827"/>
  <c r="BK827"/>
  <c r="BX827"/>
  <c r="BL827"/>
  <c r="BZ827"/>
  <c r="BN827"/>
  <c r="BQ827"/>
  <c r="BE827"/>
  <c r="BI828" l="1"/>
  <c r="BU828"/>
  <c r="BN828"/>
  <c r="BZ828"/>
  <c r="BE828"/>
  <c r="BQ828"/>
  <c r="BJ828"/>
  <c r="BV828"/>
  <c r="BD828"/>
  <c r="BP828"/>
  <c r="BK828"/>
  <c r="BW828"/>
  <c r="BG828"/>
  <c r="BS828"/>
  <c r="BO828"/>
  <c r="CA828"/>
  <c r="BF828"/>
  <c r="BR828"/>
  <c r="BM828"/>
  <c r="BY828"/>
  <c r="BX828"/>
  <c r="BL828"/>
  <c r="BH828"/>
  <c r="BT828"/>
  <c r="BQ829" l="1"/>
  <c r="BE829"/>
  <c r="BH829"/>
  <c r="BT829"/>
  <c r="BU829"/>
  <c r="BI829"/>
  <c r="BG829"/>
  <c r="BS829"/>
  <c r="BK829"/>
  <c r="BW829"/>
  <c r="BO829"/>
  <c r="CA829"/>
  <c r="BF829"/>
  <c r="BR829"/>
  <c r="BP829"/>
  <c r="BD829"/>
  <c r="BM829"/>
  <c r="BY829"/>
  <c r="BL829"/>
  <c r="BX829"/>
  <c r="BN829"/>
  <c r="BZ829"/>
  <c r="BV829"/>
  <c r="BJ829"/>
  <c r="BT830" l="1"/>
  <c r="BH830"/>
  <c r="BO830"/>
  <c r="CA830"/>
  <c r="BJ830"/>
  <c r="BV830"/>
  <c r="BW830"/>
  <c r="BK830"/>
  <c r="BL830"/>
  <c r="BX830"/>
  <c r="BY830"/>
  <c r="BM830"/>
  <c r="BP830"/>
  <c r="BD830"/>
  <c r="BS830"/>
  <c r="BG830"/>
  <c r="BE830"/>
  <c r="BQ830"/>
  <c r="BI830"/>
  <c r="BU830"/>
  <c r="BF830"/>
  <c r="BR830"/>
  <c r="BN830"/>
  <c r="BZ830"/>
  <c r="BF831" l="1"/>
  <c r="BR831"/>
  <c r="BO831"/>
  <c r="CA831"/>
  <c r="BM831"/>
  <c r="BY831"/>
  <c r="BN831"/>
  <c r="BZ831"/>
  <c r="BL831"/>
  <c r="BX831"/>
  <c r="BW831"/>
  <c r="BK831"/>
  <c r="BI831"/>
  <c r="BU831"/>
  <c r="BD831"/>
  <c r="BP831"/>
  <c r="BJ831"/>
  <c r="BV831"/>
  <c r="BG831"/>
  <c r="BS831"/>
  <c r="BE831"/>
  <c r="BQ831"/>
  <c r="BH831"/>
  <c r="BT831"/>
  <c r="CA832" l="1"/>
  <c r="BO832"/>
  <c r="BR832"/>
  <c r="BF832"/>
  <c r="BY832"/>
  <c r="BM832"/>
  <c r="BP832"/>
  <c r="BD832"/>
  <c r="BJ832"/>
  <c r="BV832"/>
  <c r="BL832"/>
  <c r="BX832"/>
  <c r="BH832"/>
  <c r="BT832"/>
  <c r="BZ832"/>
  <c r="BN832"/>
  <c r="BG832"/>
  <c r="BS832"/>
  <c r="BK832"/>
  <c r="BW832"/>
  <c r="BI832"/>
  <c r="BU832"/>
  <c r="BQ832"/>
  <c r="BE832"/>
  <c r="BJ833" l="1"/>
  <c r="BV833"/>
  <c r="BF833"/>
  <c r="BR833"/>
  <c r="BG833"/>
  <c r="BS833"/>
  <c r="BT833"/>
  <c r="BH833"/>
  <c r="BO833"/>
  <c r="CA833"/>
  <c r="BK833"/>
  <c r="BW833"/>
  <c r="BD833"/>
  <c r="BP833"/>
  <c r="BY833"/>
  <c r="BM833"/>
  <c r="BL833"/>
  <c r="BX833"/>
  <c r="BE833"/>
  <c r="BQ833"/>
  <c r="BZ833"/>
  <c r="BN833"/>
  <c r="BI833"/>
  <c r="BU833"/>
  <c r="BL834" l="1"/>
  <c r="BX834"/>
  <c r="BH834"/>
  <c r="BT834"/>
  <c r="BD834"/>
  <c r="BI834"/>
  <c r="BU834"/>
  <c r="BO834"/>
  <c r="BW834"/>
  <c r="BK834"/>
  <c r="BV834"/>
  <c r="BJ834"/>
  <c r="BG834"/>
  <c r="BN834"/>
  <c r="BE834"/>
  <c r="BM834"/>
  <c r="BY834"/>
  <c r="BF834"/>
  <c r="BP834" l="1"/>
  <c r="CA834"/>
  <c r="BS834"/>
  <c r="BZ834"/>
  <c r="BQ834"/>
  <c r="BR834"/>
  <c r="BJ835" l="1"/>
  <c r="BV835"/>
  <c r="BI835"/>
  <c r="BU835"/>
  <c r="BD835"/>
  <c r="BX835"/>
  <c r="BL835"/>
  <c r="BM835"/>
  <c r="BY835"/>
  <c r="BN835"/>
  <c r="BF835"/>
  <c r="BO835"/>
  <c r="BE835"/>
  <c r="BH835"/>
  <c r="BK835"/>
  <c r="BW835"/>
  <c r="BG835"/>
  <c r="BZ835" l="1"/>
  <c r="BR835"/>
  <c r="CA835"/>
  <c r="BT835"/>
  <c r="BS835"/>
  <c r="BP835"/>
  <c r="BQ835"/>
  <c r="BP836" l="1"/>
  <c r="BD836"/>
  <c r="BK836"/>
  <c r="BW836"/>
  <c r="BO836"/>
  <c r="CA836"/>
  <c r="BE836"/>
  <c r="BQ836"/>
  <c r="BX836"/>
  <c r="BL836"/>
  <c r="BF836"/>
  <c r="BR836"/>
  <c r="BV836"/>
  <c r="BJ836"/>
  <c r="BN836"/>
  <c r="BZ836"/>
  <c r="BI836"/>
  <c r="BU836"/>
  <c r="BY836"/>
  <c r="BM836"/>
  <c r="BH836"/>
  <c r="BT836"/>
  <c r="BS836"/>
  <c r="BG836"/>
  <c r="BO837" l="1"/>
  <c r="CA837"/>
  <c r="BE837"/>
  <c r="BQ837"/>
  <c r="BM837"/>
  <c r="BY837"/>
  <c r="BN837"/>
  <c r="BZ837"/>
  <c r="BU837"/>
  <c r="BI837"/>
  <c r="BF837"/>
  <c r="BR837"/>
  <c r="BW837"/>
  <c r="BK837"/>
  <c r="BH837"/>
  <c r="BT837"/>
  <c r="BX837"/>
  <c r="BL837"/>
  <c r="BJ837"/>
  <c r="BV837"/>
  <c r="BP837"/>
  <c r="BD837"/>
  <c r="BG837"/>
  <c r="BS837"/>
  <c r="BF838" l="1"/>
  <c r="BR838"/>
  <c r="BM838"/>
  <c r="BY838"/>
  <c r="BD838"/>
  <c r="BP838"/>
  <c r="BL838"/>
  <c r="BX838"/>
  <c r="BH838"/>
  <c r="BT838"/>
  <c r="BN838"/>
  <c r="BZ838"/>
  <c r="BK838"/>
  <c r="BW838"/>
  <c r="BO838"/>
  <c r="CA838"/>
  <c r="BE838"/>
  <c r="BQ838"/>
  <c r="BI838"/>
  <c r="BU838"/>
  <c r="BJ838"/>
  <c r="BV838"/>
  <c r="BG838"/>
  <c r="BS838"/>
  <c r="BK839" l="1"/>
  <c r="BF839"/>
  <c r="BE839"/>
  <c r="BI839"/>
  <c r="BX839"/>
  <c r="BW839"/>
  <c r="BQ839"/>
  <c r="BR839"/>
  <c r="BU839"/>
  <c r="BZ839"/>
  <c r="BL839" l="1"/>
  <c r="BN839"/>
  <c r="BG839"/>
  <c r="BS839"/>
  <c r="BP839"/>
  <c r="BD839"/>
  <c r="BY839"/>
  <c r="BM839"/>
  <c r="BH839"/>
  <c r="BT839"/>
  <c r="BJ839"/>
  <c r="BV839"/>
  <c r="BO839"/>
  <c r="CA839"/>
  <c r="BN840"/>
  <c r="BJ840"/>
  <c r="BL840"/>
  <c r="BG840"/>
  <c r="BF840"/>
  <c r="BE840"/>
  <c r="BK840"/>
  <c r="BI840" l="1"/>
  <c r="BD840"/>
  <c r="BH840"/>
  <c r="BO840" l="1"/>
  <c r="CA840"/>
  <c r="BY840"/>
  <c r="BM840"/>
  <c r="BP840"/>
  <c r="BR840"/>
  <c r="BW840"/>
  <c r="BU840"/>
  <c r="BZ840"/>
  <c r="BS840"/>
  <c r="BX840"/>
  <c r="BV840"/>
  <c r="BQ840"/>
  <c r="BT840"/>
  <c r="BG841" l="1"/>
  <c r="BD841"/>
  <c r="BJ841"/>
  <c r="BL841"/>
  <c r="BK841"/>
  <c r="BF841"/>
  <c r="BI841"/>
  <c r="BO841"/>
  <c r="BE841"/>
  <c r="BH841"/>
  <c r="BN841"/>
  <c r="BY841"/>
  <c r="BM841"/>
  <c r="BS841" l="1"/>
  <c r="CA841"/>
  <c r="BX841"/>
  <c r="BR841"/>
  <c r="BU841"/>
  <c r="BQ841"/>
  <c r="BT841"/>
  <c r="BZ841"/>
  <c r="BP841"/>
  <c r="BV841"/>
  <c r="BW841"/>
  <c r="BD842" l="1"/>
  <c r="BP842"/>
  <c r="BU842"/>
  <c r="BI842"/>
  <c r="BK842"/>
  <c r="BW842"/>
  <c r="BN842"/>
  <c r="BZ842"/>
  <c r="BE842"/>
  <c r="BQ842"/>
  <c r="BF842"/>
  <c r="BR842"/>
  <c r="CA842"/>
  <c r="BO842"/>
  <c r="BY842"/>
  <c r="BM842"/>
  <c r="BL842"/>
  <c r="BX842"/>
  <c r="BH842"/>
  <c r="BT842"/>
  <c r="BG842"/>
  <c r="BS842"/>
  <c r="BJ842"/>
  <c r="BV842"/>
  <c r="BL843" l="1"/>
  <c r="BX843"/>
  <c r="BS843"/>
  <c r="BG843"/>
  <c r="BF843"/>
  <c r="BR843"/>
  <c r="BV843"/>
  <c r="BJ843"/>
  <c r="BM843"/>
  <c r="BY843"/>
  <c r="BH843"/>
  <c r="BT843"/>
  <c r="BI843"/>
  <c r="BU843"/>
  <c r="BN843"/>
  <c r="BZ843"/>
  <c r="BK843"/>
  <c r="BW843"/>
  <c r="BQ843"/>
  <c r="BE843"/>
  <c r="BO843"/>
  <c r="CA843"/>
  <c r="BP843"/>
  <c r="BD843"/>
  <c r="BH844" l="1"/>
  <c r="BT844"/>
  <c r="BS844" l="1"/>
  <c r="BG844"/>
  <c r="CA844"/>
  <c r="BO844"/>
  <c r="BE844"/>
  <c r="BQ844"/>
  <c r="BN844"/>
  <c r="BZ844"/>
  <c r="BD844"/>
  <c r="BP844"/>
  <c r="BY844"/>
  <c r="BM844"/>
  <c r="BU844"/>
  <c r="BI844"/>
  <c r="BF844"/>
  <c r="BR844"/>
  <c r="BV844"/>
  <c r="BJ844"/>
  <c r="BK844"/>
  <c r="BW844"/>
  <c r="BX844"/>
  <c r="BL844"/>
  <c r="BO845" l="1"/>
  <c r="BU845"/>
  <c r="BI845" l="1"/>
  <c r="BK845"/>
  <c r="BW845"/>
  <c r="BZ845"/>
  <c r="BN845"/>
  <c r="BJ845"/>
  <c r="BV845"/>
  <c r="BD845"/>
  <c r="BP845"/>
  <c r="BH845"/>
  <c r="BT845"/>
  <c r="BF845"/>
  <c r="BR845"/>
  <c r="BQ845"/>
  <c r="BE845"/>
  <c r="BG845"/>
  <c r="BS845"/>
  <c r="BX845"/>
  <c r="BL845"/>
  <c r="BY845"/>
  <c r="BM845"/>
  <c r="CA845"/>
  <c r="BO846" l="1"/>
  <c r="BK846"/>
  <c r="BG846"/>
  <c r="BH846"/>
  <c r="CA846"/>
  <c r="BW846"/>
  <c r="BS846"/>
  <c r="BE846" l="1"/>
  <c r="BQ846"/>
  <c r="BR846"/>
  <c r="BF846"/>
  <c r="BV846"/>
  <c r="BJ846"/>
  <c r="BX846"/>
  <c r="BL846"/>
  <c r="BD846"/>
  <c r="BP846"/>
  <c r="BM846"/>
  <c r="BY846"/>
  <c r="BI846"/>
  <c r="BU846"/>
  <c r="BN846"/>
  <c r="BZ846"/>
  <c r="BT846" l="1"/>
  <c r="BJ847" l="1"/>
  <c r="BV847"/>
  <c r="BI847"/>
  <c r="BU847"/>
  <c r="BQ847"/>
  <c r="BE847"/>
  <c r="BX847"/>
  <c r="BL847"/>
  <c r="BF847"/>
  <c r="BR847"/>
  <c r="BT847"/>
  <c r="BH847"/>
  <c r="BP847"/>
  <c r="BD847"/>
  <c r="BK847"/>
  <c r="BW847"/>
  <c r="BN847"/>
  <c r="BZ847"/>
  <c r="BY847"/>
  <c r="BM847"/>
  <c r="CA847"/>
  <c r="BO847"/>
  <c r="BG847"/>
  <c r="BS847"/>
  <c r="BG848" l="1"/>
  <c r="BO848"/>
  <c r="BJ848"/>
  <c r="BH848"/>
  <c r="BN848"/>
  <c r="BF848"/>
  <c r="BI848" l="1"/>
  <c r="BU848"/>
  <c r="BD848"/>
  <c r="BP848"/>
  <c r="BK848"/>
  <c r="BW848"/>
  <c r="BE848"/>
  <c r="BQ848"/>
  <c r="BX848"/>
  <c r="BL848"/>
  <c r="BM848"/>
  <c r="BY848"/>
  <c r="BT848"/>
  <c r="BR848"/>
  <c r="BZ848"/>
  <c r="BV848"/>
  <c r="CA848"/>
  <c r="BS848"/>
  <c r="BD849" l="1"/>
  <c r="BP849"/>
  <c r="BO849"/>
  <c r="CA849"/>
  <c r="BM849"/>
  <c r="BY849"/>
  <c r="BU849"/>
  <c r="BI849"/>
  <c r="BH849"/>
  <c r="BT849"/>
  <c r="BL849"/>
  <c r="BX849"/>
  <c r="BZ849"/>
  <c r="BN849"/>
  <c r="BK849"/>
  <c r="BW849"/>
  <c r="BS849"/>
  <c r="BG849"/>
  <c r="BJ849"/>
  <c r="BV849"/>
  <c r="BE849"/>
  <c r="BQ849"/>
  <c r="BF849"/>
  <c r="BR849"/>
  <c r="BD850" l="1"/>
  <c r="CA850"/>
  <c r="BO850"/>
  <c r="BV850"/>
  <c r="BG850"/>
  <c r="BS850"/>
  <c r="BK850"/>
  <c r="BW850"/>
  <c r="BL850"/>
  <c r="BX850"/>
  <c r="BY850"/>
  <c r="BM850"/>
  <c r="BF850"/>
  <c r="BR850"/>
  <c r="BH850"/>
  <c r="BT850"/>
  <c r="BU850"/>
  <c r="BI850"/>
  <c r="BN850"/>
  <c r="BZ850"/>
  <c r="BJ850"/>
  <c r="BE850"/>
  <c r="BQ850"/>
  <c r="BP850" l="1"/>
  <c r="BE851" l="1"/>
  <c r="BQ851"/>
  <c r="BF851"/>
  <c r="BR851"/>
  <c r="BD851"/>
  <c r="BH851"/>
  <c r="BJ851"/>
  <c r="BN851"/>
  <c r="BG851"/>
  <c r="BY851"/>
  <c r="BM851"/>
  <c r="BO851"/>
  <c r="BW851"/>
  <c r="BK851"/>
  <c r="BL851"/>
  <c r="BU851"/>
  <c r="BI851"/>
  <c r="BP851" l="1"/>
  <c r="BV851"/>
  <c r="BX851"/>
  <c r="BT851"/>
  <c r="BZ851"/>
  <c r="BS851"/>
  <c r="CA851"/>
  <c r="BD852" l="1"/>
  <c r="BI852"/>
  <c r="BU852"/>
  <c r="BO852"/>
  <c r="BJ852"/>
  <c r="BE852"/>
  <c r="BQ852"/>
  <c r="BM852"/>
  <c r="BL852"/>
  <c r="BN852"/>
  <c r="BH852"/>
  <c r="BK852"/>
  <c r="BW852"/>
  <c r="BG852"/>
  <c r="BR852"/>
  <c r="BF852"/>
  <c r="BP852" l="1"/>
  <c r="BV852"/>
  <c r="BY852"/>
  <c r="CA852"/>
  <c r="BX852"/>
  <c r="BZ852"/>
  <c r="BT852"/>
  <c r="BS852"/>
  <c r="BZ853" l="1"/>
  <c r="BN853"/>
  <c r="BG853"/>
  <c r="BS853"/>
  <c r="BQ853"/>
  <c r="BE853"/>
  <c r="BT853"/>
  <c r="BH853"/>
  <c r="CA853"/>
  <c r="BO853"/>
  <c r="BK853"/>
  <c r="BW853"/>
  <c r="BF853"/>
  <c r="BR853"/>
  <c r="BI853"/>
  <c r="BU853"/>
  <c r="BX853"/>
  <c r="BL853"/>
  <c r="BM853"/>
  <c r="BY853"/>
  <c r="BJ853"/>
  <c r="BV853"/>
  <c r="BD853"/>
  <c r="BP853"/>
  <c r="BI854" l="1"/>
  <c r="BU854"/>
  <c r="BL854"/>
  <c r="BX854"/>
  <c r="BK854"/>
  <c r="BW854"/>
  <c r="BM854"/>
  <c r="BY854"/>
  <c r="BT854"/>
  <c r="BH854"/>
  <c r="BE854"/>
  <c r="BQ854"/>
  <c r="BD854"/>
  <c r="BP854"/>
  <c r="BF854"/>
  <c r="BR854"/>
  <c r="BN854"/>
  <c r="BZ854"/>
  <c r="BS854"/>
  <c r="BG854"/>
  <c r="BO854"/>
  <c r="CA854"/>
  <c r="BJ854"/>
  <c r="BV854"/>
  <c r="BD855" l="1"/>
  <c r="BG855"/>
  <c r="BS855"/>
  <c r="BL855"/>
  <c r="BI855"/>
  <c r="BE855"/>
  <c r="BH855"/>
  <c r="BT855"/>
  <c r="BJ855"/>
  <c r="BV855"/>
  <c r="BW855"/>
  <c r="BK855"/>
  <c r="BN855"/>
  <c r="BZ855"/>
  <c r="BM855"/>
  <c r="BY855"/>
  <c r="BO855"/>
  <c r="CA855"/>
  <c r="BR855"/>
  <c r="BF855"/>
  <c r="BP855" l="1"/>
  <c r="BQ855"/>
  <c r="BU855"/>
  <c r="BX855"/>
  <c r="BZ856" l="1"/>
  <c r="BN856"/>
  <c r="BD856"/>
  <c r="BP856"/>
  <c r="BO856"/>
  <c r="CA856"/>
  <c r="BJ856"/>
  <c r="BV856"/>
  <c r="BM856"/>
  <c r="BY856"/>
  <c r="BQ856"/>
  <c r="BE856"/>
  <c r="BK856"/>
  <c r="BW856"/>
  <c r="BL856"/>
  <c r="BX856"/>
  <c r="BF856"/>
  <c r="BR856"/>
  <c r="BH856"/>
  <c r="BT856"/>
  <c r="BI856"/>
  <c r="BU856"/>
  <c r="BG856"/>
  <c r="BS856"/>
  <c r="BQ857" l="1"/>
  <c r="BE857"/>
  <c r="BD857"/>
  <c r="BP857"/>
  <c r="BG857"/>
  <c r="BS857"/>
  <c r="BW857"/>
  <c r="BY857"/>
  <c r="BM857"/>
  <c r="CA857"/>
  <c r="BO857"/>
  <c r="BT857"/>
  <c r="BH857"/>
  <c r="BN857"/>
  <c r="BZ857"/>
  <c r="BK857"/>
  <c r="BF857"/>
  <c r="BR857"/>
  <c r="BI857"/>
  <c r="BU857"/>
  <c r="BJ857"/>
  <c r="BV857"/>
  <c r="BX857"/>
  <c r="BL857"/>
  <c r="BF858" l="1"/>
  <c r="BR858"/>
  <c r="BO858"/>
  <c r="CA858"/>
  <c r="BX858"/>
  <c r="BL858"/>
  <c r="BQ858"/>
  <c r="BE858"/>
  <c r="BW858"/>
  <c r="BK858"/>
  <c r="BG858"/>
  <c r="BS858"/>
  <c r="BM858"/>
  <c r="BY858"/>
  <c r="BZ858"/>
  <c r="BN858"/>
  <c r="BI858"/>
  <c r="BU858"/>
  <c r="BP858"/>
  <c r="BD858"/>
  <c r="BJ858"/>
  <c r="BV858"/>
  <c r="BH858"/>
  <c r="BT858"/>
  <c r="BF1006" l="1"/>
  <c r="BG1006"/>
  <c r="BH1006"/>
  <c r="BI1006"/>
  <c r="BE1006"/>
  <c r="BR859" l="1"/>
  <c r="BF859"/>
  <c r="BU859"/>
  <c r="BS859"/>
  <c r="BG859"/>
  <c r="BN859"/>
  <c r="BZ859"/>
  <c r="BT859"/>
  <c r="BH859"/>
  <c r="BP859"/>
  <c r="BD859"/>
  <c r="BQ859"/>
  <c r="BE859"/>
  <c r="BM859"/>
  <c r="BY859"/>
  <c r="CA859"/>
  <c r="BO859"/>
  <c r="BV859"/>
  <c r="BJ859"/>
  <c r="BL859"/>
  <c r="BX859"/>
  <c r="BI859"/>
  <c r="BW859"/>
  <c r="BK859"/>
  <c r="BP1006"/>
  <c r="BD1006"/>
  <c r="BX1006"/>
  <c r="BL1006"/>
  <c r="BW1006"/>
  <c r="BK1006"/>
  <c r="BZ1006"/>
  <c r="BN1006"/>
  <c r="BY1006"/>
  <c r="BM1006"/>
  <c r="CA1006"/>
  <c r="BO1006"/>
  <c r="BV1006"/>
  <c r="BJ1006"/>
  <c r="BU1006"/>
  <c r="BR1006"/>
  <c r="BQ1006"/>
  <c r="BT1006"/>
  <c r="BS1006"/>
  <c r="BF1007" l="1"/>
  <c r="BG1007"/>
  <c r="BH1007"/>
  <c r="BI1007"/>
  <c r="BE1007"/>
  <c r="BE860" l="1"/>
  <c r="BG860"/>
  <c r="BM860"/>
  <c r="BL860"/>
  <c r="BX860"/>
  <c r="BF860"/>
  <c r="BR860"/>
  <c r="BV860"/>
  <c r="BJ860"/>
  <c r="BP860"/>
  <c r="BD860"/>
  <c r="BI860"/>
  <c r="BU860"/>
  <c r="BO860"/>
  <c r="CA860"/>
  <c r="BZ860"/>
  <c r="BN860"/>
  <c r="BT860"/>
  <c r="BH860"/>
  <c r="BW860"/>
  <c r="BK860"/>
  <c r="BP1007"/>
  <c r="BD1007"/>
  <c r="BX1007"/>
  <c r="BL1007"/>
  <c r="BW1007"/>
  <c r="BK1007"/>
  <c r="BZ1007"/>
  <c r="BN1007"/>
  <c r="BY1007"/>
  <c r="BM1007"/>
  <c r="CA1007"/>
  <c r="BO1007"/>
  <c r="BV1007"/>
  <c r="BJ1007"/>
  <c r="BU1007"/>
  <c r="BR1007"/>
  <c r="BQ1007"/>
  <c r="BT1007"/>
  <c r="BS1007"/>
  <c r="BY860" l="1"/>
  <c r="BS860"/>
  <c r="BQ860"/>
  <c r="BF1008" l="1"/>
  <c r="BG1008"/>
  <c r="BH1008"/>
  <c r="BI1008"/>
  <c r="BE1008"/>
  <c r="BE861" l="1"/>
  <c r="BQ861"/>
  <c r="BK861"/>
  <c r="BW861"/>
  <c r="BH861"/>
  <c r="BT861"/>
  <c r="BJ861"/>
  <c r="BV861"/>
  <c r="BO861"/>
  <c r="CA861"/>
  <c r="BD861"/>
  <c r="BM861"/>
  <c r="BY861"/>
  <c r="BP861"/>
  <c r="BN861"/>
  <c r="BZ861"/>
  <c r="BU861"/>
  <c r="BI861"/>
  <c r="BL861"/>
  <c r="BX861"/>
  <c r="BF861"/>
  <c r="BR861"/>
  <c r="BG861"/>
  <c r="BS861"/>
  <c r="BP1008"/>
  <c r="BD1008"/>
  <c r="BX1008"/>
  <c r="BL1008"/>
  <c r="BW1008"/>
  <c r="BK1008"/>
  <c r="BZ1008"/>
  <c r="BN1008"/>
  <c r="BY1008"/>
  <c r="BM1008"/>
  <c r="CA1008"/>
  <c r="BO1008"/>
  <c r="BV1008"/>
  <c r="BJ1008"/>
  <c r="BU1008"/>
  <c r="BR1008"/>
  <c r="BQ1008"/>
  <c r="BT1008"/>
  <c r="BS1008"/>
  <c r="BF1009" l="1"/>
  <c r="BG1009"/>
  <c r="BH1009"/>
  <c r="BI1009"/>
  <c r="BE1009"/>
  <c r="BO862" l="1"/>
  <c r="CA862"/>
  <c r="BF862"/>
  <c r="BK862"/>
  <c r="BW862"/>
  <c r="BJ862"/>
  <c r="BH862"/>
  <c r="BT862"/>
  <c r="BE862"/>
  <c r="BQ862"/>
  <c r="BG862"/>
  <c r="BZ862"/>
  <c r="BN862"/>
  <c r="BD862"/>
  <c r="BL862"/>
  <c r="BI862"/>
  <c r="BR862"/>
  <c r="BM862"/>
  <c r="BY862"/>
  <c r="BP1009"/>
  <c r="BD1009"/>
  <c r="BX1009"/>
  <c r="BL1009"/>
  <c r="BW1009"/>
  <c r="BK1009"/>
  <c r="BZ1009"/>
  <c r="BN1009"/>
  <c r="BY1009"/>
  <c r="BM1009"/>
  <c r="CA1009"/>
  <c r="BO1009"/>
  <c r="BV1009"/>
  <c r="BJ1009"/>
  <c r="BU1009"/>
  <c r="BR1009"/>
  <c r="BQ1009"/>
  <c r="BT1009"/>
  <c r="BS1009"/>
  <c r="BU862" l="1"/>
  <c r="BX862"/>
  <c r="BP862"/>
  <c r="BS862"/>
  <c r="BV862"/>
  <c r="BF1010" l="1"/>
  <c r="BG1010"/>
  <c r="BH1010"/>
  <c r="BI1010"/>
  <c r="BE1010"/>
  <c r="BW863" l="1"/>
  <c r="BK863"/>
  <c r="BG863"/>
  <c r="BS863"/>
  <c r="BM863"/>
  <c r="BY863"/>
  <c r="CA863"/>
  <c r="BO863"/>
  <c r="BI863"/>
  <c r="BU863"/>
  <c r="BH863"/>
  <c r="BT863"/>
  <c r="BF863"/>
  <c r="BR863"/>
  <c r="BE863"/>
  <c r="BQ863"/>
  <c r="BN863"/>
  <c r="BZ863"/>
  <c r="BD863"/>
  <c r="BJ863"/>
  <c r="BV863"/>
  <c r="BX863"/>
  <c r="BL863"/>
  <c r="BP1010"/>
  <c r="BD1010"/>
  <c r="BX1010"/>
  <c r="BL1010"/>
  <c r="BW1010"/>
  <c r="BK1010"/>
  <c r="BZ1010"/>
  <c r="BN1010"/>
  <c r="BY1010"/>
  <c r="BM1010"/>
  <c r="CA1010"/>
  <c r="BO1010"/>
  <c r="BV1010"/>
  <c r="BJ1010"/>
  <c r="BR1010"/>
  <c r="BU1010"/>
  <c r="BQ1010"/>
  <c r="BT1010"/>
  <c r="BS1010"/>
  <c r="BP863" l="1"/>
  <c r="BF1011" l="1"/>
  <c r="BG1011"/>
  <c r="BH1011"/>
  <c r="BI1011"/>
  <c r="BE1011"/>
  <c r="BE864" l="1"/>
  <c r="BQ864"/>
  <c r="BH864"/>
  <c r="BT864"/>
  <c r="BP864"/>
  <c r="BD864"/>
  <c r="BI864"/>
  <c r="BU864"/>
  <c r="BF864"/>
  <c r="BR864"/>
  <c r="BV864"/>
  <c r="BJ864"/>
  <c r="BK864"/>
  <c r="BW864"/>
  <c r="BG864"/>
  <c r="BS864"/>
  <c r="BL864"/>
  <c r="BX864"/>
  <c r="CA864"/>
  <c r="BO864"/>
  <c r="BY864"/>
  <c r="BM864"/>
  <c r="BZ864"/>
  <c r="BN864"/>
  <c r="BP1011"/>
  <c r="BD1011"/>
  <c r="BX1011"/>
  <c r="BL1011"/>
  <c r="BW1011"/>
  <c r="BK1011"/>
  <c r="BZ1011"/>
  <c r="BN1011"/>
  <c r="BY1011"/>
  <c r="BM1011"/>
  <c r="CA1011"/>
  <c r="BO1011"/>
  <c r="BV1011"/>
  <c r="BJ1011"/>
  <c r="BU1011"/>
  <c r="BR1011"/>
  <c r="BQ1011"/>
  <c r="BT1011"/>
  <c r="BS1011"/>
  <c r="BF1012" l="1"/>
  <c r="BG1012"/>
  <c r="BH1012"/>
  <c r="BI1012"/>
  <c r="BE1012"/>
  <c r="BE865" l="1"/>
  <c r="BQ865"/>
  <c r="BG865"/>
  <c r="BS865"/>
  <c r="BH865"/>
  <c r="BT865"/>
  <c r="BI865"/>
  <c r="BU865"/>
  <c r="BN865"/>
  <c r="BZ865"/>
  <c r="BP865"/>
  <c r="BD865"/>
  <c r="BO865"/>
  <c r="CA865"/>
  <c r="BW865"/>
  <c r="BK865"/>
  <c r="BL865"/>
  <c r="BX865"/>
  <c r="BJ865"/>
  <c r="BV865"/>
  <c r="BF865"/>
  <c r="BR865"/>
  <c r="BM865"/>
  <c r="BP1012"/>
  <c r="BD1012"/>
  <c r="BX1012"/>
  <c r="BL1012"/>
  <c r="BW1012"/>
  <c r="BK1012"/>
  <c r="BZ1012"/>
  <c r="BN1012"/>
  <c r="BY1012"/>
  <c r="BM1012"/>
  <c r="CA1012"/>
  <c r="BO1012"/>
  <c r="BV1012"/>
  <c r="BJ1012"/>
  <c r="BU1012"/>
  <c r="BR1012"/>
  <c r="BQ1012"/>
  <c r="BT1012"/>
  <c r="BS1012"/>
  <c r="BY865" l="1"/>
  <c r="BF1013" l="1"/>
  <c r="BG1013"/>
  <c r="BH1013"/>
  <c r="BI1013"/>
  <c r="BE1013"/>
  <c r="BE866" l="1"/>
  <c r="BQ866"/>
  <c r="BW866"/>
  <c r="BK866"/>
  <c r="BL866"/>
  <c r="BX866"/>
  <c r="BH866"/>
  <c r="BT866"/>
  <c r="BU866"/>
  <c r="BI866"/>
  <c r="BY866"/>
  <c r="BM866"/>
  <c r="BZ866"/>
  <c r="BN866"/>
  <c r="BF866"/>
  <c r="BR866"/>
  <c r="BG866"/>
  <c r="BS866"/>
  <c r="BJ866"/>
  <c r="BV866"/>
  <c r="BD866"/>
  <c r="BP866"/>
  <c r="BO866"/>
  <c r="CA866"/>
  <c r="BP1013"/>
  <c r="BD1013"/>
  <c r="BX1013"/>
  <c r="BL1013"/>
  <c r="BW1013"/>
  <c r="BK1013"/>
  <c r="BZ1013"/>
  <c r="BN1013"/>
  <c r="BY1013"/>
  <c r="BM1013"/>
  <c r="CA1013"/>
  <c r="BO1013"/>
  <c r="BV1013"/>
  <c r="BJ1013"/>
  <c r="BU1013"/>
  <c r="BR1013"/>
  <c r="BQ1013"/>
  <c r="BT1013"/>
  <c r="BS1013"/>
  <c r="BF1014" l="1"/>
  <c r="BG1014"/>
  <c r="BH1014"/>
  <c r="BI1014"/>
  <c r="BE1014"/>
  <c r="BN867" l="1"/>
  <c r="BP867"/>
  <c r="BD867"/>
  <c r="BZ867"/>
  <c r="BW867"/>
  <c r="BK867"/>
  <c r="BY867"/>
  <c r="BM867"/>
  <c r="BU867"/>
  <c r="BI867"/>
  <c r="BV867"/>
  <c r="BJ867"/>
  <c r="BO867"/>
  <c r="CA867"/>
  <c r="BQ867"/>
  <c r="BE867"/>
  <c r="BX867"/>
  <c r="BL867"/>
  <c r="BT867"/>
  <c r="BH867"/>
  <c r="BG867"/>
  <c r="BS867"/>
  <c r="BR867"/>
  <c r="BF867"/>
  <c r="BP1014"/>
  <c r="BD1014"/>
  <c r="BX1014"/>
  <c r="BL1014"/>
  <c r="BW1014"/>
  <c r="BK1014"/>
  <c r="BZ1014"/>
  <c r="BN1014"/>
  <c r="BY1014"/>
  <c r="BM1014"/>
  <c r="CA1014"/>
  <c r="BO1014"/>
  <c r="BV1014"/>
  <c r="BJ1014"/>
  <c r="BU1014"/>
  <c r="BR1014"/>
  <c r="BQ1014"/>
  <c r="BT1014"/>
  <c r="BS1014"/>
  <c r="BF1015" l="1"/>
  <c r="BG1015"/>
  <c r="BH1015"/>
  <c r="BI1015"/>
  <c r="BE1015"/>
  <c r="BM868" l="1"/>
  <c r="BY868"/>
  <c r="BN868"/>
  <c r="BZ868"/>
  <c r="BL868"/>
  <c r="BX868"/>
  <c r="BQ868"/>
  <c r="BE868"/>
  <c r="BF868"/>
  <c r="BR868"/>
  <c r="BJ868"/>
  <c r="BV868"/>
  <c r="BS868"/>
  <c r="BG868"/>
  <c r="BD868"/>
  <c r="BP868"/>
  <c r="BI868"/>
  <c r="BU868"/>
  <c r="BO868"/>
  <c r="CA868"/>
  <c r="BH868"/>
  <c r="BT868"/>
  <c r="BK868"/>
  <c r="BW868"/>
  <c r="BP1015"/>
  <c r="BD1015"/>
  <c r="BX1015"/>
  <c r="BL1015"/>
  <c r="BW1015"/>
  <c r="BK1015"/>
  <c r="BZ1015"/>
  <c r="BN1015"/>
  <c r="BY1015"/>
  <c r="BM1015"/>
  <c r="CA1015"/>
  <c r="BO1015"/>
  <c r="BV1015"/>
  <c r="BJ1015"/>
  <c r="BU1015"/>
  <c r="BR1015"/>
  <c r="BQ1015"/>
  <c r="BT1015"/>
  <c r="BS1015"/>
  <c r="BF869" l="1"/>
  <c r="BN869"/>
  <c r="BH869"/>
  <c r="BO869"/>
  <c r="BG869"/>
  <c r="BE869"/>
  <c r="BS869"/>
  <c r="CA869"/>
  <c r="BR869"/>
  <c r="BQ869"/>
  <c r="BT869"/>
  <c r="BZ869"/>
  <c r="BF1016"/>
  <c r="BG1016"/>
  <c r="BH1016"/>
  <c r="BI1016"/>
  <c r="BE1016"/>
  <c r="BI869" l="1"/>
  <c r="BU869"/>
  <c r="BM869"/>
  <c r="BY869"/>
  <c r="BW869"/>
  <c r="BK869"/>
  <c r="BL869"/>
  <c r="BX869"/>
  <c r="BJ869"/>
  <c r="BV869"/>
  <c r="BP869"/>
  <c r="BD869"/>
  <c r="BP1016"/>
  <c r="BD1016"/>
  <c r="BX1016"/>
  <c r="BL1016"/>
  <c r="BW1016"/>
  <c r="BK1016"/>
  <c r="BZ1016"/>
  <c r="BN1016"/>
  <c r="BY1016"/>
  <c r="BM1016"/>
  <c r="CA1016"/>
  <c r="BO1016"/>
  <c r="BV1016"/>
  <c r="BJ1016"/>
  <c r="BU1016"/>
  <c r="BR1016"/>
  <c r="BQ1016"/>
  <c r="BT1016"/>
  <c r="BS1016"/>
  <c r="BK870" l="1"/>
  <c r="BW870"/>
  <c r="BI870"/>
  <c r="BU870"/>
  <c r="BH870"/>
  <c r="BT870"/>
  <c r="BM870"/>
  <c r="BY870"/>
  <c r="BD870"/>
  <c r="BP870"/>
  <c r="BF870"/>
  <c r="BR870"/>
  <c r="BO870"/>
  <c r="CA870"/>
  <c r="BG870"/>
  <c r="BS870"/>
  <c r="BN870"/>
  <c r="BZ870"/>
  <c r="BL870"/>
  <c r="BX870"/>
  <c r="BE870"/>
  <c r="BQ870"/>
  <c r="BJ870"/>
  <c r="BV870"/>
  <c r="BF1017"/>
  <c r="BG1017"/>
  <c r="BH1017"/>
  <c r="BD1017"/>
  <c r="BI1017"/>
  <c r="BE1017"/>
  <c r="BX1017" l="1"/>
  <c r="BL1017"/>
  <c r="BW1017"/>
  <c r="BK1017"/>
  <c r="BZ1017"/>
  <c r="BN1017"/>
  <c r="BY1017"/>
  <c r="BM1017"/>
  <c r="CA1017"/>
  <c r="BO1017"/>
  <c r="BV1017"/>
  <c r="BJ1017"/>
  <c r="BU1017"/>
  <c r="BP1017"/>
  <c r="BR1017"/>
  <c r="BQ1017"/>
  <c r="BT1017"/>
  <c r="BS1017"/>
  <c r="BG871" l="1"/>
  <c r="BS871"/>
  <c r="BK871"/>
  <c r="BH871"/>
  <c r="BN871"/>
  <c r="BE871"/>
  <c r="BI871"/>
  <c r="BD871"/>
  <c r="BP871"/>
  <c r="BM871"/>
  <c r="BY871"/>
  <c r="BL871"/>
  <c r="BJ871"/>
  <c r="BO871"/>
  <c r="CA871"/>
  <c r="BF871"/>
  <c r="BF1018"/>
  <c r="BG1018"/>
  <c r="BH1018"/>
  <c r="BD1018"/>
  <c r="BI1018"/>
  <c r="BE1018"/>
  <c r="BX1018" l="1"/>
  <c r="BL1018"/>
  <c r="BW1018"/>
  <c r="BK1018"/>
  <c r="BZ1018"/>
  <c r="BN1018"/>
  <c r="BY1018"/>
  <c r="BM1018"/>
  <c r="CA1018"/>
  <c r="BO1018"/>
  <c r="BV1018"/>
  <c r="BJ1018"/>
  <c r="BU1018"/>
  <c r="BP1018"/>
  <c r="BR1018"/>
  <c r="BQ1018"/>
  <c r="BT1018"/>
  <c r="BS1018"/>
  <c r="BX871" l="1"/>
  <c r="BZ871"/>
  <c r="BW871"/>
  <c r="BU871"/>
  <c r="BT871"/>
  <c r="BQ871"/>
  <c r="BV871"/>
  <c r="BR871"/>
  <c r="BF1019" l="1"/>
  <c r="BG1019"/>
  <c r="BH1019"/>
  <c r="BD1019"/>
  <c r="BI1019"/>
  <c r="BE1019"/>
  <c r="BX1019" l="1"/>
  <c r="BL1019"/>
  <c r="BW1019"/>
  <c r="BK1019"/>
  <c r="BZ1019"/>
  <c r="BN1019"/>
  <c r="BY1019"/>
  <c r="BM1019"/>
  <c r="CA1019"/>
  <c r="BO1019"/>
  <c r="BV1019"/>
  <c r="BJ1019"/>
  <c r="BU1019"/>
  <c r="BP1019"/>
  <c r="BR1019"/>
  <c r="BQ1019"/>
  <c r="BT1019"/>
  <c r="BS1019"/>
  <c r="BS872" l="1"/>
  <c r="BG872"/>
  <c r="BI872"/>
  <c r="BQ872"/>
  <c r="BE872"/>
  <c r="BH872"/>
  <c r="BT872"/>
  <c r="BL872"/>
  <c r="BJ872"/>
  <c r="BK872"/>
  <c r="CA872"/>
  <c r="BO872"/>
  <c r="BD872"/>
  <c r="BF872"/>
  <c r="BR872"/>
  <c r="BZ872"/>
  <c r="BN872"/>
  <c r="BM872"/>
  <c r="BY872"/>
  <c r="BV872" l="1"/>
  <c r="BU872"/>
  <c r="BP872"/>
  <c r="BW872"/>
  <c r="BX872"/>
  <c r="BF1020"/>
  <c r="BG1020"/>
  <c r="BH1020"/>
  <c r="BI1020"/>
  <c r="BE1020"/>
  <c r="BP1020" l="1"/>
  <c r="BD1020"/>
  <c r="BX1020"/>
  <c r="BL1020"/>
  <c r="BW1020"/>
  <c r="BK1020"/>
  <c r="BZ1020"/>
  <c r="BN1020"/>
  <c r="BY1020"/>
  <c r="BM1020"/>
  <c r="CA1020"/>
  <c r="BO1020"/>
  <c r="BV1020"/>
  <c r="BJ1020"/>
  <c r="BU1020"/>
  <c r="BR1020"/>
  <c r="BQ1020"/>
  <c r="BT1020"/>
  <c r="BS1020"/>
  <c r="BK873" l="1"/>
  <c r="BF873"/>
  <c r="BJ873"/>
  <c r="BT873"/>
  <c r="BH873"/>
  <c r="BD873"/>
  <c r="BI873"/>
  <c r="BG873"/>
  <c r="BS873"/>
  <c r="BY873"/>
  <c r="BM873"/>
  <c r="BO873"/>
  <c r="CA873"/>
  <c r="BN873"/>
  <c r="BE873"/>
  <c r="BL873"/>
  <c r="BF1021" l="1"/>
  <c r="BG1021"/>
  <c r="BH1021"/>
  <c r="BI1021"/>
  <c r="BE1021"/>
  <c r="BW873" l="1"/>
  <c r="BV873"/>
  <c r="BP873"/>
  <c r="BQ873"/>
  <c r="BR873"/>
  <c r="BU873"/>
  <c r="BZ873"/>
  <c r="BX873"/>
  <c r="BP1021"/>
  <c r="BD1021"/>
  <c r="BX1021"/>
  <c r="BL1021"/>
  <c r="BW1021"/>
  <c r="BK1021"/>
  <c r="BZ1021"/>
  <c r="BN1021"/>
  <c r="BY1021"/>
  <c r="BM1021"/>
  <c r="CA1021"/>
  <c r="BO1021"/>
  <c r="BV1021"/>
  <c r="BJ1021"/>
  <c r="BU1021"/>
  <c r="BR1021"/>
  <c r="BQ1021"/>
  <c r="BT1021"/>
  <c r="BS1021"/>
  <c r="BF1022" l="1"/>
  <c r="BG1022"/>
  <c r="BH1022"/>
  <c r="BI1022"/>
  <c r="BE1022"/>
  <c r="BH874" l="1"/>
  <c r="BT874"/>
  <c r="BN874"/>
  <c r="BK874"/>
  <c r="BR874"/>
  <c r="BG874"/>
  <c r="BS874"/>
  <c r="BI874"/>
  <c r="BP874"/>
  <c r="BD874"/>
  <c r="BY874"/>
  <c r="BM874"/>
  <c r="BX874"/>
  <c r="BL874"/>
  <c r="BE874"/>
  <c r="BQ874"/>
  <c r="BF874"/>
  <c r="BV874"/>
  <c r="BJ874"/>
  <c r="BO874"/>
  <c r="CA874"/>
  <c r="BP1022"/>
  <c r="BD1022"/>
  <c r="BX1022"/>
  <c r="BL1022"/>
  <c r="BW1022"/>
  <c r="BK1022"/>
  <c r="BZ1022"/>
  <c r="BN1022"/>
  <c r="BY1022"/>
  <c r="BM1022"/>
  <c r="CA1022"/>
  <c r="BO1022"/>
  <c r="BV1022"/>
  <c r="BJ1022"/>
  <c r="BU1022"/>
  <c r="BR1022"/>
  <c r="BQ1022"/>
  <c r="BT1022"/>
  <c r="BS1022"/>
  <c r="BU874" l="1"/>
  <c r="BW874"/>
  <c r="BZ874"/>
  <c r="BF1023" l="1"/>
  <c r="BG1023"/>
  <c r="BH1023"/>
  <c r="BI1023"/>
  <c r="BE1023"/>
  <c r="CA875" l="1"/>
  <c r="BO875"/>
  <c r="BH875"/>
  <c r="BL875"/>
  <c r="BM875"/>
  <c r="BP875"/>
  <c r="BD875"/>
  <c r="BQ875"/>
  <c r="BE875"/>
  <c r="BV875"/>
  <c r="BJ875"/>
  <c r="BF875"/>
  <c r="BN875"/>
  <c r="BK875"/>
  <c r="BW875"/>
  <c r="BS875"/>
  <c r="BG875"/>
  <c r="BI875"/>
  <c r="BP1023"/>
  <c r="BD1023"/>
  <c r="BX1023"/>
  <c r="BL1023"/>
  <c r="BW1023"/>
  <c r="BK1023"/>
  <c r="BZ1023"/>
  <c r="BN1023"/>
  <c r="BY1023"/>
  <c r="BM1023"/>
  <c r="CA1023"/>
  <c r="BO1023"/>
  <c r="BV1023"/>
  <c r="BJ1023"/>
  <c r="BU1023"/>
  <c r="BR1023"/>
  <c r="BQ1023"/>
  <c r="BT1023"/>
  <c r="BS1023"/>
  <c r="BT875" l="1"/>
  <c r="BX875"/>
  <c r="BY875"/>
  <c r="BR875"/>
  <c r="BZ875"/>
  <c r="BU875"/>
  <c r="BF1024"/>
  <c r="BG1024"/>
  <c r="BH1024"/>
  <c r="BI1024"/>
  <c r="BE1024"/>
  <c r="BP1024" l="1"/>
  <c r="BD1024"/>
  <c r="BX1024"/>
  <c r="BL1024"/>
  <c r="BW1024"/>
  <c r="BK1024"/>
  <c r="BZ1024"/>
  <c r="BN1024"/>
  <c r="BY1024"/>
  <c r="BM1024"/>
  <c r="CA1024"/>
  <c r="BO1024"/>
  <c r="BV1024"/>
  <c r="BJ1024"/>
  <c r="BU1024"/>
  <c r="BR1024"/>
  <c r="BQ1024"/>
  <c r="BT1024"/>
  <c r="BS1024"/>
  <c r="BJ876" l="1"/>
  <c r="BV876"/>
  <c r="BU876"/>
  <c r="BI876"/>
  <c r="BE876"/>
  <c r="BQ876"/>
  <c r="BD876"/>
  <c r="BP876"/>
  <c r="BH876"/>
  <c r="BT876"/>
  <c r="BS876"/>
  <c r="BG876"/>
  <c r="BR876"/>
  <c r="BF876"/>
  <c r="BL876"/>
  <c r="BX876"/>
  <c r="BO876"/>
  <c r="CA876"/>
  <c r="BN876"/>
  <c r="BZ876"/>
  <c r="BK876"/>
  <c r="BW876"/>
  <c r="BM876"/>
  <c r="BY876"/>
  <c r="BF1025"/>
  <c r="BG1025"/>
  <c r="BH1025"/>
  <c r="BD1025"/>
  <c r="BI1025"/>
  <c r="BE1025"/>
  <c r="BX1025" l="1"/>
  <c r="BL1025"/>
  <c r="BW1025"/>
  <c r="BK1025"/>
  <c r="BZ1025"/>
  <c r="BN1025"/>
  <c r="BY1025"/>
  <c r="BM1025"/>
  <c r="CA1025"/>
  <c r="BO1025"/>
  <c r="BV1025"/>
  <c r="BJ1025"/>
  <c r="BU1025"/>
  <c r="BP1025"/>
  <c r="BR1025"/>
  <c r="BQ1025"/>
  <c r="BT1025"/>
  <c r="BS1025"/>
  <c r="BI877" l="1"/>
  <c r="BU877"/>
  <c r="BJ877"/>
  <c r="BV877"/>
  <c r="BL877"/>
  <c r="BX877"/>
  <c r="BH877"/>
  <c r="BT877"/>
  <c r="BO877"/>
  <c r="CA877"/>
  <c r="BM877"/>
  <c r="BY877"/>
  <c r="BS877"/>
  <c r="BG877"/>
  <c r="BN877"/>
  <c r="BZ877"/>
  <c r="BP877"/>
  <c r="BD877"/>
  <c r="BW877"/>
  <c r="BK877"/>
  <c r="BR877"/>
  <c r="BF877"/>
  <c r="BQ877"/>
  <c r="BE877"/>
  <c r="BF1026"/>
  <c r="BG1026"/>
  <c r="BH1026"/>
  <c r="BI1026"/>
  <c r="BE1026"/>
  <c r="BP1026" l="1"/>
  <c r="BD1026"/>
  <c r="BX1026"/>
  <c r="BL1026"/>
  <c r="BW1026"/>
  <c r="BK1026"/>
  <c r="BZ1026"/>
  <c r="BN1026"/>
  <c r="BY1026"/>
  <c r="BM1026"/>
  <c r="CA1026"/>
  <c r="BO1026"/>
  <c r="BV1026"/>
  <c r="BJ1026"/>
  <c r="BU1026"/>
  <c r="BR1026"/>
  <c r="BQ1026"/>
  <c r="BT1026"/>
  <c r="BS1026"/>
  <c r="CA878" l="1"/>
  <c r="BO878"/>
  <c r="BE878"/>
  <c r="BQ878"/>
  <c r="BU878"/>
  <c r="BI878"/>
  <c r="BS878"/>
  <c r="BG878"/>
  <c r="BN878"/>
  <c r="BZ878"/>
  <c r="BV878"/>
  <c r="BJ878"/>
  <c r="BW878"/>
  <c r="BK878"/>
  <c r="BL878"/>
  <c r="BX878"/>
  <c r="BF878"/>
  <c r="BR878"/>
  <c r="BH878"/>
  <c r="BT878"/>
  <c r="BD878"/>
  <c r="BP878"/>
  <c r="BM878"/>
  <c r="BY878"/>
  <c r="BF1027"/>
  <c r="BG1027"/>
  <c r="BH1027"/>
  <c r="BD1027"/>
  <c r="BI1027"/>
  <c r="BE1027"/>
  <c r="BX1027" l="1"/>
  <c r="BL1027"/>
  <c r="BW1027"/>
  <c r="BK1027"/>
  <c r="BZ1027"/>
  <c r="BN1027"/>
  <c r="BY1027"/>
  <c r="BM1027"/>
  <c r="CA1027"/>
  <c r="BO1027"/>
  <c r="BV1027"/>
  <c r="BJ1027"/>
  <c r="BU1027"/>
  <c r="BP1027"/>
  <c r="BR1027"/>
  <c r="BQ1027"/>
  <c r="BT1027"/>
  <c r="BS1027"/>
  <c r="BK879" l="1"/>
  <c r="BW879"/>
  <c r="BT879"/>
  <c r="BH879"/>
  <c r="BQ879"/>
  <c r="BE879"/>
  <c r="BG879"/>
  <c r="BS879"/>
  <c r="CA879"/>
  <c r="BO879"/>
  <c r="BF879"/>
  <c r="BR879"/>
  <c r="BI879"/>
  <c r="BU879"/>
  <c r="BN879"/>
  <c r="BZ879"/>
  <c r="BJ879"/>
  <c r="BV879"/>
  <c r="BD879"/>
  <c r="BP879"/>
  <c r="BY879"/>
  <c r="BM879"/>
  <c r="BL879"/>
  <c r="BX879"/>
  <c r="BF1028"/>
  <c r="BG1028"/>
  <c r="BH1028"/>
  <c r="BI1028"/>
  <c r="BE1028"/>
  <c r="BP1028" l="1"/>
  <c r="BD1028"/>
  <c r="BX1028"/>
  <c r="BL1028"/>
  <c r="BW1028"/>
  <c r="BK1028"/>
  <c r="BZ1028"/>
  <c r="BN1028"/>
  <c r="BY1028"/>
  <c r="BM1028"/>
  <c r="CA1028"/>
  <c r="BO1028"/>
  <c r="BV1028"/>
  <c r="BJ1028"/>
  <c r="BU1028"/>
  <c r="BR1028"/>
  <c r="BQ1028"/>
  <c r="BT1028"/>
  <c r="BS1028"/>
  <c r="BU880" l="1"/>
  <c r="BI880"/>
  <c r="BM880"/>
  <c r="BY880"/>
  <c r="CA880"/>
  <c r="BO880"/>
  <c r="BV880"/>
  <c r="BJ880"/>
  <c r="BG880"/>
  <c r="BS880"/>
  <c r="BH880"/>
  <c r="BT880"/>
  <c r="BK880"/>
  <c r="BW880"/>
  <c r="BX880"/>
  <c r="BL880"/>
  <c r="BE880"/>
  <c r="BQ880"/>
  <c r="BD880"/>
  <c r="BP880"/>
  <c r="BF880"/>
  <c r="BR880"/>
  <c r="BN880"/>
  <c r="BZ880"/>
  <c r="BF1029"/>
  <c r="BG1029"/>
  <c r="BH1029"/>
  <c r="BI1029"/>
  <c r="BE1029"/>
  <c r="BP1029" l="1"/>
  <c r="BD1029"/>
  <c r="BX1029"/>
  <c r="BL1029"/>
  <c r="BW1029"/>
  <c r="BK1029"/>
  <c r="BZ1029"/>
  <c r="BN1029"/>
  <c r="BY1029"/>
  <c r="BM1029"/>
  <c r="CA1029"/>
  <c r="BO1029"/>
  <c r="BV1029"/>
  <c r="BJ1029"/>
  <c r="BU1029"/>
  <c r="BR1029"/>
  <c r="BQ1029"/>
  <c r="BT1029"/>
  <c r="BS1029"/>
  <c r="BD881" l="1"/>
  <c r="BP881"/>
  <c r="BJ881"/>
  <c r="BV881"/>
  <c r="BM881"/>
  <c r="BY881"/>
  <c r="CA881"/>
  <c r="BO881"/>
  <c r="BH881"/>
  <c r="BT881"/>
  <c r="BN881"/>
  <c r="BZ881"/>
  <c r="BR881"/>
  <c r="BF881"/>
  <c r="BW881"/>
  <c r="BK881"/>
  <c r="BS881"/>
  <c r="BG881"/>
  <c r="BI881"/>
  <c r="BU881"/>
  <c r="BE881"/>
  <c r="BQ881"/>
  <c r="BL881"/>
  <c r="BX881"/>
  <c r="BF1030" l="1"/>
  <c r="BG1030"/>
  <c r="BH1030"/>
  <c r="BI1030"/>
  <c r="BE1030"/>
  <c r="BI882" l="1"/>
  <c r="BE882"/>
  <c r="BH882"/>
  <c r="BK882"/>
  <c r="BN882"/>
  <c r="BF882"/>
  <c r="BG882"/>
  <c r="BJ882"/>
  <c r="BT882"/>
  <c r="BW882"/>
  <c r="BV882"/>
  <c r="BS882"/>
  <c r="BQ882"/>
  <c r="BU882"/>
  <c r="BR882"/>
  <c r="BZ882"/>
  <c r="BP1030"/>
  <c r="BD1030"/>
  <c r="BX1030"/>
  <c r="BL1030"/>
  <c r="BW1030"/>
  <c r="BK1030"/>
  <c r="BZ1030"/>
  <c r="BN1030"/>
  <c r="BY1030"/>
  <c r="BM1030"/>
  <c r="CA1030"/>
  <c r="BO1030"/>
  <c r="BV1030"/>
  <c r="BJ1030"/>
  <c r="BU1030"/>
  <c r="BR1030"/>
  <c r="BQ1030"/>
  <c r="BT1030"/>
  <c r="BS1030"/>
  <c r="BY882" l="1"/>
  <c r="BM882"/>
  <c r="BX882"/>
  <c r="BL882"/>
  <c r="CA882"/>
  <c r="BO882"/>
  <c r="BP882"/>
  <c r="BD882"/>
  <c r="BF1031" l="1"/>
  <c r="BG1031"/>
  <c r="BH1031"/>
  <c r="BI1031"/>
  <c r="BE1031"/>
  <c r="BF883" l="1"/>
  <c r="BJ883"/>
  <c r="BH883"/>
  <c r="BE883"/>
  <c r="BK883"/>
  <c r="BG883"/>
  <c r="BI883"/>
  <c r="BU883"/>
  <c r="BP883"/>
  <c r="BD883"/>
  <c r="BZ883"/>
  <c r="BN883"/>
  <c r="BO883"/>
  <c r="CA883"/>
  <c r="BM883"/>
  <c r="BY883"/>
  <c r="BL883"/>
  <c r="BX883"/>
  <c r="BP1031"/>
  <c r="BD1031"/>
  <c r="BX1031"/>
  <c r="BL1031"/>
  <c r="BW1031"/>
  <c r="BK1031"/>
  <c r="BZ1031"/>
  <c r="BN1031"/>
  <c r="BY1031"/>
  <c r="BM1031"/>
  <c r="CA1031"/>
  <c r="BO1031"/>
  <c r="BV1031"/>
  <c r="BJ1031"/>
  <c r="BQ1031"/>
  <c r="BU1031"/>
  <c r="BR1031"/>
  <c r="BT1031"/>
  <c r="BS1031"/>
  <c r="BS883" l="1"/>
  <c r="BW883"/>
  <c r="BT883"/>
  <c r="BR883"/>
  <c r="BQ883"/>
  <c r="BV883"/>
  <c r="BF1032" l="1"/>
  <c r="BG1032"/>
  <c r="BH1032"/>
  <c r="BI1032"/>
  <c r="BE1032"/>
  <c r="BK884" l="1"/>
  <c r="BL884"/>
  <c r="BE884"/>
  <c r="BM884"/>
  <c r="BI884"/>
  <c r="BN884"/>
  <c r="BG884"/>
  <c r="BH884"/>
  <c r="BO884"/>
  <c r="BJ884"/>
  <c r="BP884"/>
  <c r="BD884"/>
  <c r="BF884"/>
  <c r="BP1032"/>
  <c r="BD1032"/>
  <c r="BX1032"/>
  <c r="BL1032"/>
  <c r="BW1032"/>
  <c r="BK1032"/>
  <c r="BZ1032"/>
  <c r="BN1032"/>
  <c r="BY1032"/>
  <c r="BM1032"/>
  <c r="CA1032"/>
  <c r="BO1032"/>
  <c r="BV1032"/>
  <c r="BJ1032"/>
  <c r="BU1032"/>
  <c r="BR1032"/>
  <c r="BQ1032"/>
  <c r="BT1032"/>
  <c r="BS1032"/>
  <c r="BZ884" l="1"/>
  <c r="CA884"/>
  <c r="BY884"/>
  <c r="BU884"/>
  <c r="BR884"/>
  <c r="BV884"/>
  <c r="BT884"/>
  <c r="BW884"/>
  <c r="BX884"/>
  <c r="BQ884"/>
  <c r="BS884"/>
  <c r="BF1033"/>
  <c r="BG1033"/>
  <c r="BH1033"/>
  <c r="BI1033"/>
  <c r="BE1033"/>
  <c r="BP1033" l="1"/>
  <c r="BD1033"/>
  <c r="BX1033"/>
  <c r="BL1033"/>
  <c r="BW1033"/>
  <c r="BK1033"/>
  <c r="BZ1033"/>
  <c r="BN1033"/>
  <c r="BY1033"/>
  <c r="BM1033"/>
  <c r="CA1033"/>
  <c r="BO1033"/>
  <c r="BV1033"/>
  <c r="BJ1033"/>
  <c r="BU1033"/>
  <c r="BR1033"/>
  <c r="BQ1033"/>
  <c r="BT1033"/>
  <c r="BS1033"/>
  <c r="BE885" l="1"/>
  <c r="BF885"/>
  <c r="BP885"/>
  <c r="BH885" l="1"/>
  <c r="BT885"/>
  <c r="BO885"/>
  <c r="CA885"/>
  <c r="BY885"/>
  <c r="BM885"/>
  <c r="BJ885"/>
  <c r="BW885"/>
  <c r="BK885"/>
  <c r="BD885"/>
  <c r="BG885"/>
  <c r="BS885"/>
  <c r="BI885"/>
  <c r="BU885"/>
  <c r="BZ885"/>
  <c r="BN885"/>
  <c r="BL885"/>
  <c r="BX885"/>
  <c r="BR885"/>
  <c r="BF1034"/>
  <c r="BG1034"/>
  <c r="BH1034"/>
  <c r="BI1034"/>
  <c r="BE1034"/>
  <c r="BV885" l="1"/>
  <c r="BQ885"/>
  <c r="BP1034"/>
  <c r="BD1034"/>
  <c r="BX1034"/>
  <c r="BL1034"/>
  <c r="BW1034"/>
  <c r="BK1034"/>
  <c r="BZ1034"/>
  <c r="BN1034"/>
  <c r="BY1034"/>
  <c r="BM1034"/>
  <c r="CA1034"/>
  <c r="BO1034"/>
  <c r="BV1034"/>
  <c r="BJ1034"/>
  <c r="BU1034"/>
  <c r="BR1034"/>
  <c r="BQ1034"/>
  <c r="BT1034"/>
  <c r="BS1034"/>
  <c r="BI886" l="1"/>
  <c r="BE886"/>
  <c r="BM886"/>
  <c r="BF886"/>
  <c r="BN886"/>
  <c r="BL886"/>
  <c r="BG886" l="1"/>
  <c r="BD886"/>
  <c r="BJ886"/>
  <c r="BK886"/>
  <c r="BO886"/>
  <c r="BH886"/>
  <c r="BY886"/>
  <c r="BQ886"/>
  <c r="BU886"/>
  <c r="BR886"/>
  <c r="BZ886"/>
  <c r="BX886"/>
  <c r="BP886"/>
  <c r="BF1035"/>
  <c r="BG1035"/>
  <c r="BH1035"/>
  <c r="BI1035"/>
  <c r="BE1035"/>
  <c r="CA886" l="1"/>
  <c r="BW886"/>
  <c r="BV886"/>
  <c r="BS886"/>
  <c r="BT886"/>
  <c r="BP1035"/>
  <c r="BD1035"/>
  <c r="BX1035"/>
  <c r="BL1035"/>
  <c r="BW1035"/>
  <c r="BK1035"/>
  <c r="BZ1035"/>
  <c r="BN1035"/>
  <c r="BY1035"/>
  <c r="BM1035"/>
  <c r="CA1035"/>
  <c r="BO1035"/>
  <c r="BV1035"/>
  <c r="BJ1035"/>
  <c r="BU1035"/>
  <c r="BR1035"/>
  <c r="BQ1035"/>
  <c r="BT1035"/>
  <c r="BS1035"/>
  <c r="BZ887" l="1"/>
  <c r="BN887"/>
  <c r="BI887"/>
  <c r="BD887"/>
  <c r="BP887"/>
  <c r="BE887"/>
  <c r="BJ887"/>
  <c r="BF887"/>
  <c r="BH887"/>
  <c r="BM887"/>
  <c r="CA887"/>
  <c r="BO887"/>
  <c r="BL887"/>
  <c r="BK887"/>
  <c r="BG887"/>
  <c r="BF1036"/>
  <c r="BG1036"/>
  <c r="BH1036"/>
  <c r="BD1036"/>
  <c r="BI1036"/>
  <c r="BE1036"/>
  <c r="BX1036" l="1"/>
  <c r="BL1036"/>
  <c r="BW1036"/>
  <c r="BK1036"/>
  <c r="BZ1036"/>
  <c r="BN1036"/>
  <c r="BY1036"/>
  <c r="BM1036"/>
  <c r="CA1036"/>
  <c r="BO1036"/>
  <c r="BV1036"/>
  <c r="BJ1036"/>
  <c r="BU1036"/>
  <c r="BP1036"/>
  <c r="BR1036"/>
  <c r="BQ1036"/>
  <c r="BT1036"/>
  <c r="BS1036"/>
  <c r="BV887" l="1"/>
  <c r="BU887"/>
  <c r="BQ887"/>
  <c r="BT887"/>
  <c r="BX887"/>
  <c r="BS887"/>
  <c r="BW887"/>
  <c r="BR887"/>
  <c r="BY887"/>
  <c r="BF1037" l="1"/>
  <c r="BG1037"/>
  <c r="BH1037"/>
  <c r="BD1037"/>
  <c r="BI1037"/>
  <c r="BE1037"/>
  <c r="BF888" l="1"/>
  <c r="BI888"/>
  <c r="BM888"/>
  <c r="BL888"/>
  <c r="BR888"/>
  <c r="BX1037"/>
  <c r="BL1037"/>
  <c r="BW1037"/>
  <c r="BK1037"/>
  <c r="BZ1037"/>
  <c r="BN1037"/>
  <c r="BY1037"/>
  <c r="BM1037"/>
  <c r="CA1037"/>
  <c r="BO1037"/>
  <c r="BV1037"/>
  <c r="BJ1037"/>
  <c r="BU1037"/>
  <c r="BP1037"/>
  <c r="BR1037"/>
  <c r="BQ1037"/>
  <c r="BT1037"/>
  <c r="BS1037"/>
  <c r="BD888" l="1"/>
  <c r="BK888"/>
  <c r="BW888"/>
  <c r="BJ888"/>
  <c r="BV888"/>
  <c r="BN888"/>
  <c r="BZ888"/>
  <c r="BO888"/>
  <c r="BS888"/>
  <c r="BG888"/>
  <c r="BT888"/>
  <c r="BH888"/>
  <c r="BE888"/>
  <c r="BF1038" l="1"/>
  <c r="BG1038"/>
  <c r="BH1038"/>
  <c r="BI1038"/>
  <c r="BE1038"/>
  <c r="BP888" l="1"/>
  <c r="BU888"/>
  <c r="BY888"/>
  <c r="BX888"/>
  <c r="CA888"/>
  <c r="BQ888"/>
  <c r="BP1038"/>
  <c r="BD1038"/>
  <c r="BX1038"/>
  <c r="BL1038"/>
  <c r="BW1038"/>
  <c r="BK1038"/>
  <c r="BZ1038"/>
  <c r="BN1038"/>
  <c r="BY1038"/>
  <c r="BM1038"/>
  <c r="CA1038"/>
  <c r="BO1038"/>
  <c r="BV1038"/>
  <c r="BJ1038"/>
  <c r="BU1038"/>
  <c r="BR1038"/>
  <c r="BQ1038"/>
  <c r="BT1038"/>
  <c r="BS1038"/>
  <c r="BF1039" l="1"/>
  <c r="BG1039"/>
  <c r="BH1039"/>
  <c r="BD1039"/>
  <c r="BI1039"/>
  <c r="BE1039"/>
  <c r="BJ889" l="1"/>
  <c r="BG889"/>
  <c r="BL889"/>
  <c r="BH889"/>
  <c r="BN889"/>
  <c r="BI889"/>
  <c r="BD889"/>
  <c r="BO889"/>
  <c r="BE889"/>
  <c r="BK889"/>
  <c r="BF889"/>
  <c r="BM889"/>
  <c r="BX1039"/>
  <c r="BL1039"/>
  <c r="BW1039"/>
  <c r="BK1039"/>
  <c r="BZ1039"/>
  <c r="BN1039"/>
  <c r="BY1039"/>
  <c r="BM1039"/>
  <c r="CA1039"/>
  <c r="BO1039"/>
  <c r="BV1039"/>
  <c r="BJ1039"/>
  <c r="BU1039"/>
  <c r="BP1039"/>
  <c r="BR1039"/>
  <c r="BQ1039"/>
  <c r="BT1039"/>
  <c r="BS1039"/>
  <c r="BW889" l="1"/>
  <c r="BV889"/>
  <c r="BS889"/>
  <c r="BZ889"/>
  <c r="BR889"/>
  <c r="BX889"/>
  <c r="BU889"/>
  <c r="BT889"/>
  <c r="BP889"/>
  <c r="CA889"/>
  <c r="BQ889"/>
  <c r="BY889"/>
  <c r="BF1040"/>
  <c r="BG1040"/>
  <c r="BH1040"/>
  <c r="BI1040"/>
  <c r="BE1040"/>
  <c r="BP1040" l="1"/>
  <c r="BD1040"/>
  <c r="BX1040"/>
  <c r="BL1040"/>
  <c r="BW1040"/>
  <c r="BK1040"/>
  <c r="BZ1040"/>
  <c r="BN1040"/>
  <c r="BY1040"/>
  <c r="BM1040"/>
  <c r="CA1040"/>
  <c r="BO1040"/>
  <c r="BV1040"/>
  <c r="BJ1040"/>
  <c r="BU1040"/>
  <c r="BR1040"/>
  <c r="BQ1040"/>
  <c r="BT1040"/>
  <c r="BS1040"/>
  <c r="BN890" l="1"/>
  <c r="BS890"/>
  <c r="BG890"/>
  <c r="BT890"/>
  <c r="BH890"/>
  <c r="BE890"/>
  <c r="BQ890"/>
  <c r="BW890"/>
  <c r="BK890"/>
  <c r="BI890"/>
  <c r="BU890"/>
  <c r="BD890"/>
  <c r="BP890"/>
  <c r="BM890"/>
  <c r="BY890"/>
  <c r="BJ890"/>
  <c r="BV890"/>
  <c r="BO890"/>
  <c r="CA890"/>
  <c r="BL890"/>
  <c r="BX890"/>
  <c r="BF890"/>
  <c r="BR890"/>
  <c r="BF1041"/>
  <c r="BG1041"/>
  <c r="BH1041"/>
  <c r="BD1041"/>
  <c r="BI1041"/>
  <c r="BE1041"/>
  <c r="BZ890" l="1"/>
  <c r="BX1041"/>
  <c r="BL1041"/>
  <c r="BW1041"/>
  <c r="BK1041"/>
  <c r="BZ1041"/>
  <c r="BN1041"/>
  <c r="BY1041"/>
  <c r="BM1041"/>
  <c r="CA1041"/>
  <c r="BO1041"/>
  <c r="BV1041"/>
  <c r="BJ1041"/>
  <c r="BU1041"/>
  <c r="BP1041"/>
  <c r="BR1041"/>
  <c r="BQ1041"/>
  <c r="BT1041"/>
  <c r="BS1041"/>
  <c r="BW891" l="1"/>
  <c r="BK891"/>
  <c r="BO891"/>
  <c r="CA891"/>
  <c r="BI891"/>
  <c r="BU891"/>
  <c r="BM891"/>
  <c r="BY891"/>
  <c r="BV891"/>
  <c r="BJ891"/>
  <c r="BD891"/>
  <c r="BP891"/>
  <c r="BR891"/>
  <c r="BF891"/>
  <c r="BH891"/>
  <c r="BT891"/>
  <c r="BE891"/>
  <c r="BQ891"/>
  <c r="BS891"/>
  <c r="BG891"/>
  <c r="BL891"/>
  <c r="BX891"/>
  <c r="BN891"/>
  <c r="BZ891"/>
  <c r="BF1042"/>
  <c r="BG1042"/>
  <c r="BH1042"/>
  <c r="BI1042"/>
  <c r="BE1042"/>
  <c r="BP1042" l="1"/>
  <c r="BD1042"/>
  <c r="BX1042"/>
  <c r="BL1042"/>
  <c r="BW1042"/>
  <c r="BK1042"/>
  <c r="BZ1042"/>
  <c r="BN1042"/>
  <c r="BY1042"/>
  <c r="BM1042"/>
  <c r="CA1042"/>
  <c r="BO1042"/>
  <c r="BV1042"/>
  <c r="BJ1042"/>
  <c r="BU1042"/>
  <c r="BR1042"/>
  <c r="BQ1042"/>
  <c r="BT1042"/>
  <c r="BS1042"/>
  <c r="BO892" l="1"/>
  <c r="CA892"/>
  <c r="BN892"/>
  <c r="BD892"/>
  <c r="BP892"/>
  <c r="BH892"/>
  <c r="BL892"/>
  <c r="BF892"/>
  <c r="BE892"/>
  <c r="BG892"/>
  <c r="BS892"/>
  <c r="BI892"/>
  <c r="BU892"/>
  <c r="BY892"/>
  <c r="BM892"/>
  <c r="BK892"/>
  <c r="BW892"/>
  <c r="BJ892"/>
  <c r="BV892"/>
  <c r="BF1043"/>
  <c r="BG1043"/>
  <c r="BH1043"/>
  <c r="BD1043"/>
  <c r="BI1043"/>
  <c r="BE1043"/>
  <c r="BQ892" l="1"/>
  <c r="BT892"/>
  <c r="BZ892"/>
  <c r="BR892"/>
  <c r="BX892"/>
  <c r="BX1043"/>
  <c r="BL1043"/>
  <c r="BW1043"/>
  <c r="BK1043"/>
  <c r="BZ1043"/>
  <c r="BN1043"/>
  <c r="BY1043"/>
  <c r="BM1043"/>
  <c r="CA1043"/>
  <c r="BO1043"/>
  <c r="BV1043"/>
  <c r="BJ1043"/>
  <c r="BU1043"/>
  <c r="BP1043"/>
  <c r="BR1043"/>
  <c r="BQ1043"/>
  <c r="BT1043"/>
  <c r="BS1043"/>
  <c r="BO893" l="1"/>
  <c r="BH893"/>
  <c r="BE893"/>
  <c r="BJ893"/>
  <c r="BM893"/>
  <c r="BY893"/>
  <c r="BI893"/>
  <c r="BN893"/>
  <c r="BG893"/>
  <c r="BF893"/>
  <c r="BL893"/>
  <c r="BK893"/>
  <c r="BD893"/>
  <c r="BF1044"/>
  <c r="BG1044"/>
  <c r="BH1044"/>
  <c r="BI1044"/>
  <c r="BE1044"/>
  <c r="BP1044" l="1"/>
  <c r="BD1044"/>
  <c r="BX1044"/>
  <c r="BL1044"/>
  <c r="BW1044"/>
  <c r="BK1044"/>
  <c r="BZ1044"/>
  <c r="BN1044"/>
  <c r="BY1044"/>
  <c r="BM1044"/>
  <c r="CA1044"/>
  <c r="BO1044"/>
  <c r="BV1044"/>
  <c r="BJ1044"/>
  <c r="BU1044"/>
  <c r="BR1044"/>
  <c r="BQ1044"/>
  <c r="BT1044"/>
  <c r="BS1044"/>
  <c r="BZ893" l="1"/>
  <c r="BR893"/>
  <c r="BW893"/>
  <c r="BP893"/>
  <c r="BX893"/>
  <c r="BQ893"/>
  <c r="BT893"/>
  <c r="BU893"/>
  <c r="CA893"/>
  <c r="BV893"/>
  <c r="BS893"/>
  <c r="BF1045" l="1"/>
  <c r="BG1045"/>
  <c r="BH1045"/>
  <c r="BI1045"/>
  <c r="BE1045"/>
  <c r="BP1045" l="1"/>
  <c r="BD1045"/>
  <c r="BX1045"/>
  <c r="BL1045"/>
  <c r="BW1045"/>
  <c r="BK1045"/>
  <c r="BZ1045"/>
  <c r="BN1045"/>
  <c r="BY1045"/>
  <c r="BM1045"/>
  <c r="CA1045"/>
  <c r="BO1045"/>
  <c r="BV1045"/>
  <c r="BJ1045"/>
  <c r="BU1045"/>
  <c r="BR1045"/>
  <c r="BQ1045"/>
  <c r="BT1045"/>
  <c r="BS1045"/>
  <c r="BP894" l="1"/>
  <c r="BD894"/>
  <c r="BI894"/>
  <c r="BU894"/>
  <c r="BX894"/>
  <c r="BL894"/>
  <c r="BK894"/>
  <c r="BW894"/>
  <c r="CA894"/>
  <c r="BO894"/>
  <c r="BV894"/>
  <c r="BJ894"/>
  <c r="BN894"/>
  <c r="BZ894"/>
  <c r="BE894"/>
  <c r="BQ894"/>
  <c r="BM894"/>
  <c r="BY894"/>
  <c r="BF894"/>
  <c r="BR894"/>
  <c r="BS894"/>
  <c r="BG894"/>
  <c r="BH894"/>
  <c r="BT894"/>
  <c r="BF1046" l="1"/>
  <c r="BG1046"/>
  <c r="BH1046"/>
  <c r="BI1046"/>
  <c r="BE1046"/>
  <c r="BP1046" l="1"/>
  <c r="BD1046"/>
  <c r="BX1046"/>
  <c r="BL1046"/>
  <c r="BW1046"/>
  <c r="BK1046"/>
  <c r="BZ1046"/>
  <c r="BN1046"/>
  <c r="BY1046"/>
  <c r="BM1046"/>
  <c r="CA1046"/>
  <c r="BO1046"/>
  <c r="BV1046"/>
  <c r="BJ1046"/>
  <c r="BU1046"/>
  <c r="BR1046"/>
  <c r="BQ1046"/>
  <c r="BT1046"/>
  <c r="BS1046"/>
  <c r="BM895" l="1"/>
  <c r="BY895"/>
  <c r="BH895"/>
  <c r="BT895"/>
  <c r="BG895"/>
  <c r="BS895"/>
  <c r="BV895"/>
  <c r="BJ895"/>
  <c r="BO895"/>
  <c r="CA895"/>
  <c r="BN895"/>
  <c r="BZ895"/>
  <c r="BI895"/>
  <c r="BU895"/>
  <c r="BR895"/>
  <c r="BF895"/>
  <c r="BX895"/>
  <c r="BL895"/>
  <c r="BK895"/>
  <c r="BW895"/>
  <c r="BE895"/>
  <c r="BQ895"/>
  <c r="BD895"/>
  <c r="BP895"/>
  <c r="BF1047" l="1"/>
  <c r="BG1047"/>
  <c r="BH1047"/>
  <c r="BI1047"/>
  <c r="BE1047"/>
  <c r="BP1047" l="1"/>
  <c r="BD1047"/>
  <c r="BX1047"/>
  <c r="BL1047"/>
  <c r="BW1047"/>
  <c r="BK1047"/>
  <c r="BZ1047"/>
  <c r="BN1047"/>
  <c r="BY1047"/>
  <c r="BM1047"/>
  <c r="CA1047"/>
  <c r="BO1047"/>
  <c r="BV1047"/>
  <c r="BJ1047"/>
  <c r="BU1047"/>
  <c r="BR1047"/>
  <c r="BQ1047"/>
  <c r="BT1047"/>
  <c r="BS1047"/>
  <c r="BE896" l="1"/>
  <c r="BD896"/>
  <c r="BP896"/>
  <c r="BN896"/>
  <c r="BZ896"/>
  <c r="BK896"/>
  <c r="BW896"/>
  <c r="BJ896"/>
  <c r="BV896"/>
  <c r="BL896"/>
  <c r="BX896"/>
  <c r="BR896"/>
  <c r="BF896"/>
  <c r="BM896"/>
  <c r="BY896"/>
  <c r="BH896"/>
  <c r="BT896"/>
  <c r="BU896"/>
  <c r="BI896"/>
  <c r="CA896"/>
  <c r="BO896"/>
  <c r="BG896"/>
  <c r="BS896"/>
  <c r="BQ896" l="1"/>
  <c r="BF1048"/>
  <c r="BG1048"/>
  <c r="BH1048"/>
  <c r="BD1048"/>
  <c r="BI1048"/>
  <c r="BE1048"/>
  <c r="BX1048" l="1"/>
  <c r="BL1048"/>
  <c r="BW1048"/>
  <c r="BK1048"/>
  <c r="BZ1048"/>
  <c r="BN1048"/>
  <c r="BY1048"/>
  <c r="BM1048"/>
  <c r="CA1048"/>
  <c r="BO1048"/>
  <c r="BV1048"/>
  <c r="BJ1048"/>
  <c r="BU1048"/>
  <c r="BP1048"/>
  <c r="BR1048"/>
  <c r="BQ1048"/>
  <c r="BT1048"/>
  <c r="BS1048"/>
  <c r="BE897" l="1"/>
  <c r="BQ897"/>
  <c r="BF897"/>
  <c r="BR897"/>
  <c r="BG897"/>
  <c r="BS897"/>
  <c r="BH897"/>
  <c r="BT897"/>
  <c r="BM897"/>
  <c r="BY897"/>
  <c r="BV897"/>
  <c r="BJ897"/>
  <c r="BI897"/>
  <c r="BU897"/>
  <c r="BK897"/>
  <c r="BW897"/>
  <c r="CA897"/>
  <c r="BO897"/>
  <c r="BP897"/>
  <c r="BD897"/>
  <c r="BN897"/>
  <c r="BZ897"/>
  <c r="BX897"/>
  <c r="BL897"/>
  <c r="BF1049" l="1"/>
  <c r="BG1049"/>
  <c r="BH1049"/>
  <c r="BD1049"/>
  <c r="BI1049"/>
  <c r="BE1049"/>
  <c r="BX1049" l="1"/>
  <c r="BL1049"/>
  <c r="BW1049"/>
  <c r="BK1049"/>
  <c r="BZ1049"/>
  <c r="BN1049"/>
  <c r="BY1049"/>
  <c r="BM1049"/>
  <c r="CA1049"/>
  <c r="BO1049"/>
  <c r="BV1049"/>
  <c r="BJ1049"/>
  <c r="BU1049"/>
  <c r="BP1049"/>
  <c r="BR1049"/>
  <c r="BQ1049"/>
  <c r="BT1049"/>
  <c r="BS1049"/>
  <c r="BN898" l="1"/>
  <c r="BZ898"/>
  <c r="BD898"/>
  <c r="BP898"/>
  <c r="BU898"/>
  <c r="BI898"/>
  <c r="BK898"/>
  <c r="BW898"/>
  <c r="BX898"/>
  <c r="BL898"/>
  <c r="BV898"/>
  <c r="BJ898"/>
  <c r="BE898"/>
  <c r="BQ898"/>
  <c r="BR898"/>
  <c r="BF898"/>
  <c r="BM898"/>
  <c r="BY898"/>
  <c r="BO898"/>
  <c r="CA898"/>
  <c r="BT898"/>
  <c r="BH898"/>
  <c r="BG898"/>
  <c r="BS898"/>
  <c r="BF1050" l="1"/>
  <c r="BG1050"/>
  <c r="BH1050"/>
  <c r="BD1050"/>
  <c r="BI1050"/>
  <c r="BE1050"/>
  <c r="BO899" l="1"/>
  <c r="BJ899"/>
  <c r="BD899"/>
  <c r="BL899"/>
  <c r="BN899"/>
  <c r="BG899"/>
  <c r="BX1050"/>
  <c r="BL1050"/>
  <c r="BW1050"/>
  <c r="BK1050"/>
  <c r="BZ1050"/>
  <c r="BN1050"/>
  <c r="BY1050"/>
  <c r="BM1050"/>
  <c r="CA1050"/>
  <c r="BO1050"/>
  <c r="BV1050"/>
  <c r="BJ1050"/>
  <c r="BU1050"/>
  <c r="BP1050"/>
  <c r="BR1050"/>
  <c r="BQ1050"/>
  <c r="BT1050"/>
  <c r="BS1050"/>
  <c r="BH899" l="1"/>
  <c r="BT899"/>
  <c r="BQ899"/>
  <c r="BE899"/>
  <c r="BR899"/>
  <c r="BF899"/>
  <c r="BU899"/>
  <c r="BI899"/>
  <c r="BW899"/>
  <c r="BK899"/>
  <c r="BY899"/>
  <c r="BM899"/>
  <c r="BZ899"/>
  <c r="BX899"/>
  <c r="BP899"/>
  <c r="BV899"/>
  <c r="CA899"/>
  <c r="BS899"/>
  <c r="BF1051" l="1"/>
  <c r="BG1051"/>
  <c r="BH1051"/>
  <c r="BD1051"/>
  <c r="BI1051"/>
  <c r="BE1051"/>
  <c r="BX1051" l="1"/>
  <c r="BL1051"/>
  <c r="BW1051"/>
  <c r="BK1051"/>
  <c r="BZ1051"/>
  <c r="BN1051"/>
  <c r="BY1051"/>
  <c r="BM1051"/>
  <c r="CA1051"/>
  <c r="BO1051"/>
  <c r="BV1051"/>
  <c r="BJ1051"/>
  <c r="BU1051"/>
  <c r="BP1051"/>
  <c r="BR1051"/>
  <c r="BQ1051"/>
  <c r="BT1051"/>
  <c r="BS1051"/>
  <c r="BJ900" l="1"/>
  <c r="BV900"/>
  <c r="BE900"/>
  <c r="BQ900"/>
  <c r="BI900"/>
  <c r="BU900"/>
  <c r="BM900"/>
  <c r="BY900"/>
  <c r="BH900"/>
  <c r="BT900"/>
  <c r="BK900"/>
  <c r="BW900"/>
  <c r="CA900"/>
  <c r="BO900"/>
  <c r="BD900"/>
  <c r="BP900"/>
  <c r="BG900"/>
  <c r="BS900"/>
  <c r="BF900"/>
  <c r="BR900"/>
  <c r="BN900"/>
  <c r="BZ900"/>
  <c r="BL900"/>
  <c r="BX900"/>
  <c r="BF1052" l="1"/>
  <c r="BG1052"/>
  <c r="BH1052"/>
  <c r="BD1052"/>
  <c r="BI1052"/>
  <c r="BE1052"/>
  <c r="BX1052" l="1"/>
  <c r="BL1052"/>
  <c r="BW1052"/>
  <c r="BK1052"/>
  <c r="BZ1052"/>
  <c r="BN1052"/>
  <c r="BY1052"/>
  <c r="BM1052"/>
  <c r="CA1052"/>
  <c r="BO1052"/>
  <c r="BV1052"/>
  <c r="BJ1052"/>
  <c r="BU1052"/>
  <c r="BP1052"/>
  <c r="BR1052"/>
  <c r="BQ1052"/>
  <c r="BT1052"/>
  <c r="BS1052"/>
  <c r="BI901" l="1"/>
  <c r="BU901"/>
  <c r="BL901"/>
  <c r="BM901"/>
  <c r="BY901"/>
  <c r="BO901"/>
  <c r="CA901"/>
  <c r="BG901"/>
  <c r="BV901"/>
  <c r="BJ901"/>
  <c r="BH901"/>
  <c r="BK901"/>
  <c r="BE901"/>
  <c r="BF901"/>
  <c r="BP901"/>
  <c r="BD901"/>
  <c r="BZ901"/>
  <c r="BN901"/>
  <c r="BF1053" l="1"/>
  <c r="BG1053"/>
  <c r="BH1053"/>
  <c r="BI1053"/>
  <c r="BE1053"/>
  <c r="BT901" l="1"/>
  <c r="BQ901"/>
  <c r="BX901"/>
  <c r="BS901"/>
  <c r="BW901"/>
  <c r="BR901"/>
  <c r="BP1053"/>
  <c r="BD1053"/>
  <c r="BX1053"/>
  <c r="BL1053"/>
  <c r="BW1053"/>
  <c r="BK1053"/>
  <c r="BZ1053"/>
  <c r="BN1053"/>
  <c r="BY1053"/>
  <c r="BM1053"/>
  <c r="CA1053"/>
  <c r="BO1053"/>
  <c r="BV1053"/>
  <c r="BJ1053"/>
  <c r="BQ1053"/>
  <c r="BT1053"/>
  <c r="BS1053"/>
  <c r="BU1053"/>
  <c r="BR1053"/>
  <c r="BF1054" l="1"/>
  <c r="BG1054"/>
  <c r="BH1054"/>
  <c r="BI1054"/>
  <c r="BE1054"/>
  <c r="BG902" l="1"/>
  <c r="BV902"/>
  <c r="BJ902"/>
  <c r="BD902"/>
  <c r="BL902"/>
  <c r="BF902"/>
  <c r="BO902"/>
  <c r="CA902"/>
  <c r="BM902"/>
  <c r="BY902"/>
  <c r="BH902"/>
  <c r="BW902"/>
  <c r="BK902"/>
  <c r="BZ902"/>
  <c r="BN902"/>
  <c r="BQ902"/>
  <c r="BE902"/>
  <c r="BI902"/>
  <c r="BU902"/>
  <c r="BP1054"/>
  <c r="BD1054"/>
  <c r="BX1054"/>
  <c r="BL1054"/>
  <c r="BW1054"/>
  <c r="BK1054"/>
  <c r="BZ1054"/>
  <c r="BN1054"/>
  <c r="BY1054"/>
  <c r="BM1054"/>
  <c r="CA1054"/>
  <c r="BO1054"/>
  <c r="BV1054"/>
  <c r="BJ1054"/>
  <c r="BQ1054"/>
  <c r="BT1054"/>
  <c r="BU1054"/>
  <c r="BR1054"/>
  <c r="BS1054"/>
  <c r="BP902" l="1"/>
  <c r="BS902"/>
  <c r="BT902"/>
  <c r="BR902"/>
  <c r="BX902"/>
  <c r="BF1055" l="1"/>
  <c r="BG1055"/>
  <c r="BH1055"/>
  <c r="BI1055"/>
  <c r="BE1055"/>
  <c r="BE903" l="1"/>
  <c r="BD903"/>
  <c r="BV903"/>
  <c r="BJ903"/>
  <c r="BL903"/>
  <c r="BN903"/>
  <c r="BI903"/>
  <c r="BU903"/>
  <c r="BO903"/>
  <c r="BH903"/>
  <c r="BK903"/>
  <c r="BM903"/>
  <c r="BG903"/>
  <c r="BF903"/>
  <c r="BP1055"/>
  <c r="BD1055"/>
  <c r="BX1055"/>
  <c r="BL1055"/>
  <c r="BW1055"/>
  <c r="BK1055"/>
  <c r="BZ1055"/>
  <c r="BN1055"/>
  <c r="BY1055"/>
  <c r="BM1055"/>
  <c r="CA1055"/>
  <c r="BO1055"/>
  <c r="BV1055"/>
  <c r="BJ1055"/>
  <c r="BU1055"/>
  <c r="BR1055"/>
  <c r="BQ1055"/>
  <c r="BT1055"/>
  <c r="BS1055"/>
  <c r="BZ903" l="1"/>
  <c r="BY903"/>
  <c r="BQ903"/>
  <c r="BP903"/>
  <c r="BX903"/>
  <c r="CA903"/>
  <c r="BT903"/>
  <c r="BW903"/>
  <c r="BS903"/>
  <c r="BR903"/>
  <c r="BF1056"/>
  <c r="BG1056"/>
  <c r="BH1056"/>
  <c r="BI1056"/>
  <c r="BE1056"/>
  <c r="BP1056" l="1"/>
  <c r="BD1056"/>
  <c r="BX1056"/>
  <c r="BL1056"/>
  <c r="BW1056"/>
  <c r="BK1056"/>
  <c r="BZ1056"/>
  <c r="BN1056"/>
  <c r="BY1056"/>
  <c r="BM1056"/>
  <c r="CA1056"/>
  <c r="BO1056"/>
  <c r="BV1056"/>
  <c r="BJ1056"/>
  <c r="BU1056"/>
  <c r="BR1056"/>
  <c r="BQ1056"/>
  <c r="BT1056"/>
  <c r="BS1056"/>
  <c r="BO904" l="1"/>
  <c r="BR904"/>
  <c r="BF904"/>
  <c r="BH904"/>
  <c r="BN904"/>
  <c r="BM904"/>
  <c r="BD904"/>
  <c r="BE904"/>
  <c r="BK904"/>
  <c r="BL904"/>
  <c r="BX904"/>
  <c r="BJ904"/>
  <c r="BV904"/>
  <c r="BI904"/>
  <c r="BU904"/>
  <c r="BG904"/>
  <c r="BS904"/>
  <c r="BF1057"/>
  <c r="BG1057"/>
  <c r="BH1057"/>
  <c r="BD1057"/>
  <c r="BI1057"/>
  <c r="BE1057"/>
  <c r="BX1057" l="1"/>
  <c r="BL1057"/>
  <c r="BW1057"/>
  <c r="BK1057"/>
  <c r="BZ1057"/>
  <c r="BN1057"/>
  <c r="BY1057"/>
  <c r="BM1057"/>
  <c r="CA1057"/>
  <c r="BO1057"/>
  <c r="BV1057"/>
  <c r="BJ1057"/>
  <c r="BU1057"/>
  <c r="BP1057"/>
  <c r="BR1057"/>
  <c r="BQ1057"/>
  <c r="BT1057"/>
  <c r="BS1057"/>
  <c r="CA904" l="1"/>
  <c r="BZ904"/>
  <c r="BY904"/>
  <c r="BP904"/>
  <c r="BW904"/>
  <c r="BT904"/>
  <c r="BQ904"/>
  <c r="BF1058" l="1"/>
  <c r="BG1058"/>
  <c r="BH1058"/>
  <c r="BI1058"/>
  <c r="BE1058"/>
  <c r="BP1058" l="1"/>
  <c r="BD1058"/>
  <c r="BX1058"/>
  <c r="BL1058"/>
  <c r="BW1058"/>
  <c r="BK1058"/>
  <c r="BZ1058"/>
  <c r="BN1058"/>
  <c r="BY1058"/>
  <c r="BM1058"/>
  <c r="CA1058"/>
  <c r="BO1058"/>
  <c r="BV1058"/>
  <c r="BJ1058"/>
  <c r="BU1058"/>
  <c r="BR1058"/>
  <c r="BQ1058"/>
  <c r="BT1058"/>
  <c r="BS1058"/>
  <c r="BO905" l="1"/>
  <c r="CA905"/>
  <c r="BD905"/>
  <c r="BP905"/>
  <c r="BZ905"/>
  <c r="BN905"/>
  <c r="BE905"/>
  <c r="BQ905"/>
  <c r="BF905"/>
  <c r="BR905"/>
  <c r="BS905"/>
  <c r="BG905"/>
  <c r="BU905"/>
  <c r="BI905"/>
  <c r="BV905"/>
  <c r="BJ905"/>
  <c r="BM905"/>
  <c r="BY905"/>
  <c r="BX905"/>
  <c r="BL905"/>
  <c r="BT905"/>
  <c r="BH905"/>
  <c r="BK905"/>
  <c r="BW905"/>
  <c r="BF1059" l="1"/>
  <c r="BG1059"/>
  <c r="BH1059"/>
  <c r="BI1059"/>
  <c r="BE1059"/>
  <c r="BP1059" l="1"/>
  <c r="BD1059"/>
  <c r="BX1059"/>
  <c r="BL1059"/>
  <c r="BW1059"/>
  <c r="BK1059"/>
  <c r="BZ1059"/>
  <c r="BN1059"/>
  <c r="BY1059"/>
  <c r="BM1059"/>
  <c r="CA1059"/>
  <c r="BO1059"/>
  <c r="BV1059"/>
  <c r="BJ1059"/>
  <c r="BU1059"/>
  <c r="BR1059"/>
  <c r="BQ1059"/>
  <c r="BT1059"/>
  <c r="BS1059"/>
  <c r="BQ906" l="1"/>
  <c r="BE906"/>
  <c r="BS906"/>
  <c r="BG906"/>
  <c r="BK906"/>
  <c r="BW906"/>
  <c r="BY906"/>
  <c r="BM906"/>
  <c r="BH906"/>
  <c r="BT906"/>
  <c r="BD906"/>
  <c r="BP906"/>
  <c r="BI906"/>
  <c r="BU906"/>
  <c r="BL906"/>
  <c r="BX906"/>
  <c r="BJ906"/>
  <c r="BV906"/>
  <c r="BF906"/>
  <c r="BR906"/>
  <c r="BO906"/>
  <c r="CA906"/>
  <c r="BZ906"/>
  <c r="BN906"/>
  <c r="BF1060" l="1"/>
  <c r="BG1060"/>
  <c r="BH1060"/>
  <c r="BI1060"/>
  <c r="BE1060"/>
  <c r="BP1060" l="1"/>
  <c r="BD1060"/>
  <c r="BX1060"/>
  <c r="BL1060"/>
  <c r="BW1060"/>
  <c r="BK1060"/>
  <c r="BZ1060"/>
  <c r="BN1060"/>
  <c r="BY1060"/>
  <c r="BM1060"/>
  <c r="CA1060"/>
  <c r="BO1060"/>
  <c r="BV1060"/>
  <c r="BJ1060"/>
  <c r="BU1060"/>
  <c r="BR1060"/>
  <c r="BQ1060"/>
  <c r="BT1060"/>
  <c r="BS1060"/>
  <c r="BI907" l="1"/>
  <c r="BU907"/>
  <c r="BO907"/>
  <c r="CA907"/>
  <c r="BW907"/>
  <c r="BK907"/>
  <c r="BY907"/>
  <c r="BM907"/>
  <c r="BD907"/>
  <c r="BP907"/>
  <c r="BG907"/>
  <c r="BS907"/>
  <c r="BN907"/>
  <c r="BZ907"/>
  <c r="BH907"/>
  <c r="BT907"/>
  <c r="BE907"/>
  <c r="BQ907"/>
  <c r="BX907"/>
  <c r="BL907"/>
  <c r="BF907"/>
  <c r="BR907"/>
  <c r="BV907"/>
  <c r="BJ907"/>
  <c r="BF1061" l="1"/>
  <c r="BG1061"/>
  <c r="BH1061"/>
  <c r="BD1061"/>
  <c r="BI1061"/>
  <c r="BE1061"/>
  <c r="BX1061" l="1"/>
  <c r="BL1061"/>
  <c r="BW1061"/>
  <c r="BK1061"/>
  <c r="BZ1061"/>
  <c r="BN1061"/>
  <c r="BY1061"/>
  <c r="BM1061"/>
  <c r="CA1061"/>
  <c r="BO1061"/>
  <c r="BV1061"/>
  <c r="BJ1061"/>
  <c r="BU1061"/>
  <c r="BP1061"/>
  <c r="BR1061"/>
  <c r="BQ1061"/>
  <c r="BT1061"/>
  <c r="BS1061"/>
  <c r="BU908" l="1"/>
  <c r="BI908"/>
  <c r="BX908"/>
  <c r="BL908"/>
  <c r="BO908"/>
  <c r="CA908"/>
  <c r="BQ908"/>
  <c r="BE908"/>
  <c r="BR908"/>
  <c r="BF908"/>
  <c r="BY908"/>
  <c r="BM908"/>
  <c r="BZ908"/>
  <c r="BN908"/>
  <c r="BG908"/>
  <c r="BS908"/>
  <c r="BT908"/>
  <c r="BH908"/>
  <c r="BJ908"/>
  <c r="BV908"/>
  <c r="BW908"/>
  <c r="BK908"/>
  <c r="BP908"/>
  <c r="BD908"/>
  <c r="BF1062" l="1"/>
  <c r="BG1062"/>
  <c r="BH1062"/>
  <c r="BI1062"/>
  <c r="BE1062"/>
  <c r="BI909" l="1"/>
  <c r="BF909"/>
  <c r="BD909"/>
  <c r="BJ909"/>
  <c r="BL909"/>
  <c r="BO909"/>
  <c r="BV909"/>
  <c r="BU909"/>
  <c r="BX909"/>
  <c r="CA909"/>
  <c r="BR909"/>
  <c r="BP909"/>
  <c r="BP1062"/>
  <c r="BD1062"/>
  <c r="BX1062"/>
  <c r="BL1062"/>
  <c r="BW1062"/>
  <c r="BK1062"/>
  <c r="BZ1062"/>
  <c r="BN1062"/>
  <c r="BY1062"/>
  <c r="BM1062"/>
  <c r="CA1062"/>
  <c r="BO1062"/>
  <c r="BV1062"/>
  <c r="BJ1062"/>
  <c r="BU1062"/>
  <c r="BR1062"/>
  <c r="BQ1062"/>
  <c r="BT1062"/>
  <c r="BS1062"/>
  <c r="BM909" l="1"/>
  <c r="BY909"/>
  <c r="BS909"/>
  <c r="BG909"/>
  <c r="BT909"/>
  <c r="BH909"/>
  <c r="BK909"/>
  <c r="BW909"/>
  <c r="BN909"/>
  <c r="BZ909"/>
  <c r="BE909"/>
  <c r="BQ909"/>
  <c r="BF1063" l="1"/>
  <c r="BG1063"/>
  <c r="BH1063"/>
  <c r="BD1063"/>
  <c r="BI1063"/>
  <c r="BE1063"/>
  <c r="BX1063" l="1"/>
  <c r="BL1063"/>
  <c r="BW1063"/>
  <c r="BK1063"/>
  <c r="BZ1063"/>
  <c r="BN1063"/>
  <c r="BY1063"/>
  <c r="BM1063"/>
  <c r="CA1063"/>
  <c r="BO1063"/>
  <c r="BV1063"/>
  <c r="BJ1063"/>
  <c r="BU1063"/>
  <c r="BP1063"/>
  <c r="BR1063"/>
  <c r="BQ1063"/>
  <c r="BT1063"/>
  <c r="BS1063"/>
  <c r="BL910" l="1"/>
  <c r="BX910"/>
  <c r="BR910"/>
  <c r="BF910"/>
  <c r="BG910"/>
  <c r="BS910"/>
  <c r="BD910"/>
  <c r="BO910"/>
  <c r="CA910"/>
  <c r="BJ910"/>
  <c r="BV910"/>
  <c r="BP910"/>
  <c r="BM910"/>
  <c r="BY910"/>
  <c r="BE910"/>
  <c r="BQ910"/>
  <c r="BU910"/>
  <c r="BI910"/>
  <c r="BH910"/>
  <c r="BT910"/>
  <c r="BK910"/>
  <c r="BW910"/>
  <c r="BN910"/>
  <c r="BZ910"/>
  <c r="BF1064" l="1"/>
  <c r="BG1064"/>
  <c r="BH1064"/>
  <c r="BD1064"/>
  <c r="BI1064"/>
  <c r="BE1064"/>
  <c r="BX1064" l="1"/>
  <c r="BL1064"/>
  <c r="BW1064"/>
  <c r="BK1064"/>
  <c r="BZ1064"/>
  <c r="BN1064"/>
  <c r="BY1064"/>
  <c r="BM1064"/>
  <c r="CA1064"/>
  <c r="BO1064"/>
  <c r="BV1064"/>
  <c r="BJ1064"/>
  <c r="BU1064"/>
  <c r="BP1064"/>
  <c r="BR1064"/>
  <c r="BQ1064"/>
  <c r="BT1064"/>
  <c r="BS1064"/>
  <c r="BD911" l="1"/>
  <c r="BP911"/>
  <c r="BH911"/>
  <c r="BR911"/>
  <c r="BF911"/>
  <c r="BM911"/>
  <c r="BV911"/>
  <c r="BJ911"/>
  <c r="BK911"/>
  <c r="BG911"/>
  <c r="BL911"/>
  <c r="BE911"/>
  <c r="BQ911"/>
  <c r="CA911"/>
  <c r="BO911"/>
  <c r="BN911"/>
  <c r="BI911"/>
  <c r="BU911"/>
  <c r="BF1065" l="1"/>
  <c r="BG1065"/>
  <c r="BH1065"/>
  <c r="BD1065"/>
  <c r="BI1065"/>
  <c r="BE1065"/>
  <c r="BS911" l="1"/>
  <c r="BX911"/>
  <c r="BW911"/>
  <c r="BZ911"/>
  <c r="BT911"/>
  <c r="BY911"/>
  <c r="BX1065"/>
  <c r="BL1065"/>
  <c r="BW1065"/>
  <c r="BK1065"/>
  <c r="BZ1065"/>
  <c r="BN1065"/>
  <c r="BY1065"/>
  <c r="BM1065"/>
  <c r="CA1065"/>
  <c r="BO1065"/>
  <c r="BV1065"/>
  <c r="BJ1065"/>
  <c r="BU1065"/>
  <c r="BP1065"/>
  <c r="BR1065"/>
  <c r="BQ1065"/>
  <c r="BT1065"/>
  <c r="BS1065"/>
  <c r="BJ912" l="1"/>
  <c r="BH912"/>
  <c r="BL912"/>
  <c r="BM912"/>
  <c r="BU912"/>
  <c r="BK912"/>
  <c r="BE912"/>
  <c r="BW912"/>
  <c r="BQ912"/>
  <c r="BT912"/>
  <c r="BX912"/>
  <c r="BY912"/>
  <c r="BV912"/>
  <c r="BF1066"/>
  <c r="BG1066"/>
  <c r="BH1066"/>
  <c r="BD1066"/>
  <c r="BI1066"/>
  <c r="BE1066"/>
  <c r="BF912" l="1"/>
  <c r="BR912"/>
  <c r="BN912"/>
  <c r="BZ912"/>
  <c r="CA912"/>
  <c r="BO912"/>
  <c r="BI912"/>
  <c r="BS912"/>
  <c r="BG912"/>
  <c r="BD912"/>
  <c r="BP912"/>
  <c r="BX1066"/>
  <c r="BL1066"/>
  <c r="BW1066"/>
  <c r="BK1066"/>
  <c r="BZ1066"/>
  <c r="BN1066"/>
  <c r="BY1066"/>
  <c r="BM1066"/>
  <c r="CA1066"/>
  <c r="BO1066"/>
  <c r="BV1066"/>
  <c r="BJ1066"/>
  <c r="BU1066"/>
  <c r="BP1066"/>
  <c r="BR1066"/>
  <c r="BQ1066"/>
  <c r="BT1066"/>
  <c r="BS1066"/>
  <c r="BJ913" l="1"/>
  <c r="BI913"/>
  <c r="BE913"/>
  <c r="BF913"/>
  <c r="BO913"/>
  <c r="BM913"/>
  <c r="BT913"/>
  <c r="BH913"/>
  <c r="BD913"/>
  <c r="BL913"/>
  <c r="BX913"/>
  <c r="BG913"/>
  <c r="BS913"/>
  <c r="BN913"/>
  <c r="BZ913"/>
  <c r="BK913"/>
  <c r="BW913"/>
  <c r="BP913"/>
  <c r="BR913"/>
  <c r="CA913"/>
  <c r="BQ913"/>
  <c r="BV913"/>
  <c r="BU913"/>
  <c r="BY913" l="1"/>
  <c r="BF1067"/>
  <c r="BG1067"/>
  <c r="BH1067"/>
  <c r="BD1067"/>
  <c r="BI1067"/>
  <c r="BE1067"/>
  <c r="BX1067" l="1"/>
  <c r="BL1067"/>
  <c r="BW1067"/>
  <c r="BK1067"/>
  <c r="BZ1067"/>
  <c r="BN1067"/>
  <c r="BY1067"/>
  <c r="BM1067"/>
  <c r="CA1067"/>
  <c r="BO1067"/>
  <c r="BV1067"/>
  <c r="BJ1067"/>
  <c r="BU1067"/>
  <c r="BP1067"/>
  <c r="BR1067"/>
  <c r="BQ1067"/>
  <c r="BT1067"/>
  <c r="BS1067"/>
  <c r="BE914" l="1"/>
  <c r="BQ914"/>
  <c r="BX914"/>
  <c r="BL914"/>
  <c r="BG914"/>
  <c r="BS914"/>
  <c r="BJ914"/>
  <c r="BV914"/>
  <c r="BP914"/>
  <c r="BD914"/>
  <c r="BZ914"/>
  <c r="BN914"/>
  <c r="BK914"/>
  <c r="BW914"/>
  <c r="BM914"/>
  <c r="BY914"/>
  <c r="BH914"/>
  <c r="BT914"/>
  <c r="BU914"/>
  <c r="BI914"/>
  <c r="BO914"/>
  <c r="CA914"/>
  <c r="BF914"/>
  <c r="BR914"/>
  <c r="BF1068" l="1"/>
  <c r="BG1068"/>
  <c r="BH1068"/>
  <c r="BI1068"/>
  <c r="BE1068"/>
  <c r="BP1068" l="1"/>
  <c r="BD1068"/>
  <c r="BX1068"/>
  <c r="BL1068"/>
  <c r="BW1068"/>
  <c r="BK1068"/>
  <c r="BZ1068"/>
  <c r="BN1068"/>
  <c r="BY1068"/>
  <c r="BM1068"/>
  <c r="CA1068"/>
  <c r="BO1068"/>
  <c r="BV1068"/>
  <c r="BJ1068"/>
  <c r="BU1068"/>
  <c r="BR1068"/>
  <c r="BQ1068"/>
  <c r="BT1068"/>
  <c r="BS1068"/>
  <c r="BN915" l="1"/>
  <c r="BG915"/>
  <c r="BD915"/>
  <c r="BK915"/>
  <c r="BE915"/>
  <c r="BQ915"/>
  <c r="BL915"/>
  <c r="BJ915"/>
  <c r="BI915"/>
  <c r="BH915"/>
  <c r="BT915"/>
  <c r="BO915"/>
  <c r="CA915"/>
  <c r="BF915"/>
  <c r="BR915"/>
  <c r="BM915"/>
  <c r="BY915"/>
  <c r="BU915" l="1"/>
  <c r="BS915"/>
  <c r="BV915"/>
  <c r="BX915"/>
  <c r="BW915"/>
  <c r="BP915"/>
  <c r="BZ915"/>
  <c r="BF1069"/>
  <c r="BG1069"/>
  <c r="BH1069"/>
  <c r="BD1069"/>
  <c r="BI1069"/>
  <c r="BE1069"/>
  <c r="BX1069" l="1"/>
  <c r="BL1069"/>
  <c r="BW1069"/>
  <c r="BK1069"/>
  <c r="BZ1069"/>
  <c r="BN1069"/>
  <c r="BY1069"/>
  <c r="BM1069"/>
  <c r="CA1069"/>
  <c r="BO1069"/>
  <c r="BV1069"/>
  <c r="BJ1069"/>
  <c r="BU1069"/>
  <c r="BP1069"/>
  <c r="BR1069"/>
  <c r="BQ1069"/>
  <c r="BT1069"/>
  <c r="BS1069"/>
  <c r="BE916" l="1"/>
  <c r="BQ916"/>
  <c r="BM916"/>
  <c r="BY916"/>
  <c r="BN916"/>
  <c r="BZ916"/>
  <c r="CA916"/>
  <c r="BO916"/>
  <c r="BD916"/>
  <c r="BP916"/>
  <c r="BL916"/>
  <c r="BX916"/>
  <c r="BH916"/>
  <c r="BT916"/>
  <c r="BF916"/>
  <c r="BR916"/>
  <c r="BS916"/>
  <c r="BG916"/>
  <c r="BW916"/>
  <c r="BK916"/>
  <c r="BJ916"/>
  <c r="BV916"/>
  <c r="BU916"/>
  <c r="BI916"/>
  <c r="BF1070" l="1"/>
  <c r="BG1070"/>
  <c r="BH1070"/>
  <c r="BD1070"/>
  <c r="BI1070"/>
  <c r="BE1070"/>
  <c r="BX1070" l="1"/>
  <c r="BL1070"/>
  <c r="BW1070"/>
  <c r="BK1070"/>
  <c r="BZ1070"/>
  <c r="BN1070"/>
  <c r="BY1070"/>
  <c r="BM1070"/>
  <c r="CA1070"/>
  <c r="BO1070"/>
  <c r="BV1070"/>
  <c r="BJ1070"/>
  <c r="BU1070"/>
  <c r="BP1070"/>
  <c r="BR1070"/>
  <c r="BQ1070"/>
  <c r="BT1070"/>
  <c r="BS1070"/>
  <c r="BO917" l="1"/>
  <c r="BI917"/>
  <c r="BJ917"/>
  <c r="BD917"/>
  <c r="BL917"/>
  <c r="BX917"/>
  <c r="BK917"/>
  <c r="BG917"/>
  <c r="BS917"/>
  <c r="BM917"/>
  <c r="BY917"/>
  <c r="BQ917"/>
  <c r="BE917"/>
  <c r="BR917"/>
  <c r="BF917"/>
  <c r="BH917"/>
  <c r="BN917"/>
  <c r="BF1071" l="1"/>
  <c r="BG1071"/>
  <c r="BH1071"/>
  <c r="BI1071"/>
  <c r="BE1071"/>
  <c r="BV917" l="1"/>
  <c r="BT917"/>
  <c r="CA917"/>
  <c r="BU917"/>
  <c r="BP917"/>
  <c r="BW917"/>
  <c r="BZ917"/>
  <c r="BP1071"/>
  <c r="BD1071"/>
  <c r="BX1071"/>
  <c r="BL1071"/>
  <c r="BW1071"/>
  <c r="BK1071"/>
  <c r="BZ1071"/>
  <c r="BN1071"/>
  <c r="BY1071"/>
  <c r="BM1071"/>
  <c r="CA1071"/>
  <c r="BO1071"/>
  <c r="BV1071"/>
  <c r="BJ1071"/>
  <c r="BU1071"/>
  <c r="BR1071"/>
  <c r="BQ1071"/>
  <c r="BT1071"/>
  <c r="BS1071"/>
  <c r="BF1072" l="1"/>
  <c r="BG1072"/>
  <c r="BH1072"/>
  <c r="BI1072"/>
  <c r="BE1072"/>
  <c r="BJ918" l="1"/>
  <c r="BV918"/>
  <c r="BN918"/>
  <c r="BZ918"/>
  <c r="BP918"/>
  <c r="BD918"/>
  <c r="BQ918"/>
  <c r="BE918"/>
  <c r="BH918"/>
  <c r="BT918"/>
  <c r="BF918"/>
  <c r="BR918"/>
  <c r="BK918"/>
  <c r="BW918"/>
  <c r="CA918"/>
  <c r="BO918"/>
  <c r="BS918"/>
  <c r="BG918"/>
  <c r="BM918"/>
  <c r="BY918"/>
  <c r="BI918"/>
  <c r="BU918"/>
  <c r="BX918"/>
  <c r="BL918"/>
  <c r="BP1072"/>
  <c r="BD1072"/>
  <c r="BX1072"/>
  <c r="BL1072"/>
  <c r="BW1072"/>
  <c r="BK1072"/>
  <c r="BZ1072"/>
  <c r="BN1072"/>
  <c r="BY1072"/>
  <c r="BM1072"/>
  <c r="CA1072"/>
  <c r="BO1072"/>
  <c r="BV1072"/>
  <c r="BJ1072"/>
  <c r="BU1072"/>
  <c r="BR1072"/>
  <c r="BQ1072"/>
  <c r="BT1072"/>
  <c r="BS1072"/>
  <c r="BE919" l="1"/>
  <c r="BF1073"/>
  <c r="BG1073"/>
  <c r="BH1073"/>
  <c r="BI1073"/>
  <c r="BE1073"/>
  <c r="BN919" l="1"/>
  <c r="BK919"/>
  <c r="CA919"/>
  <c r="BO919"/>
  <c r="BD919"/>
  <c r="BP919"/>
  <c r="BL919"/>
  <c r="BX919"/>
  <c r="BH919"/>
  <c r="BT919"/>
  <c r="BV919"/>
  <c r="BJ919"/>
  <c r="BU919"/>
  <c r="BI919"/>
  <c r="BQ919"/>
  <c r="BF919"/>
  <c r="BR919"/>
  <c r="BM919"/>
  <c r="BY919"/>
  <c r="BG919"/>
  <c r="BS919"/>
  <c r="BP1073"/>
  <c r="BD1073"/>
  <c r="BX1073"/>
  <c r="BL1073"/>
  <c r="BW1073"/>
  <c r="BK1073"/>
  <c r="BZ1073"/>
  <c r="BN1073"/>
  <c r="BY1073"/>
  <c r="BM1073"/>
  <c r="CA1073"/>
  <c r="BO1073"/>
  <c r="BV1073"/>
  <c r="BJ1073"/>
  <c r="BU1073"/>
  <c r="BR1073"/>
  <c r="BQ1073"/>
  <c r="BT1073"/>
  <c r="BS1073"/>
  <c r="BZ919" l="1"/>
  <c r="BW919"/>
  <c r="BL920" l="1"/>
  <c r="BE920"/>
  <c r="BH920"/>
  <c r="BO920"/>
  <c r="BG920"/>
  <c r="BM920"/>
  <c r="BF920"/>
  <c r="BF1074"/>
  <c r="BG1074"/>
  <c r="BH1074"/>
  <c r="BD1074"/>
  <c r="BI1074"/>
  <c r="BE1074"/>
  <c r="BD920" l="1"/>
  <c r="BP920"/>
  <c r="BN920"/>
  <c r="BZ920"/>
  <c r="BJ920"/>
  <c r="BV920"/>
  <c r="BI920"/>
  <c r="BU920"/>
  <c r="BK920"/>
  <c r="BW920"/>
  <c r="BX920"/>
  <c r="CA920"/>
  <c r="BT920"/>
  <c r="BQ920"/>
  <c r="BY920"/>
  <c r="BS920"/>
  <c r="BR920"/>
  <c r="BX1074"/>
  <c r="BL1074"/>
  <c r="BW1074"/>
  <c r="BK1074"/>
  <c r="BZ1074"/>
  <c r="BN1074"/>
  <c r="BY1074"/>
  <c r="BM1074"/>
  <c r="CA1074"/>
  <c r="BO1074"/>
  <c r="BV1074"/>
  <c r="BJ1074"/>
  <c r="BU1074"/>
  <c r="BP1074"/>
  <c r="BR1074"/>
  <c r="BQ1074"/>
  <c r="BT1074"/>
  <c r="BS1074"/>
  <c r="BF1075" l="1"/>
  <c r="BG1075"/>
  <c r="BH1075"/>
  <c r="BD1075"/>
  <c r="BI1075"/>
  <c r="BE1075"/>
  <c r="BE921" l="1"/>
  <c r="BQ921"/>
  <c r="BW921"/>
  <c r="BK921"/>
  <c r="BL921"/>
  <c r="BX921"/>
  <c r="BD921"/>
  <c r="BP921"/>
  <c r="BN921"/>
  <c r="BZ921"/>
  <c r="BI921"/>
  <c r="BU921"/>
  <c r="BV921"/>
  <c r="BJ921"/>
  <c r="CA921"/>
  <c r="BO921"/>
  <c r="BG921"/>
  <c r="BS921"/>
  <c r="BM921"/>
  <c r="BY921"/>
  <c r="BR921"/>
  <c r="BF921"/>
  <c r="BT921"/>
  <c r="BH921"/>
  <c r="BX1075"/>
  <c r="BL1075"/>
  <c r="BW1075"/>
  <c r="BK1075"/>
  <c r="BZ1075"/>
  <c r="BN1075"/>
  <c r="BY1075"/>
  <c r="BM1075"/>
  <c r="CA1075"/>
  <c r="BO1075"/>
  <c r="BV1075"/>
  <c r="BJ1075"/>
  <c r="BU1075"/>
  <c r="BP1075"/>
  <c r="BR1075"/>
  <c r="BQ1075"/>
  <c r="BT1075"/>
  <c r="BS1075"/>
  <c r="BH922" l="1"/>
  <c r="BT922"/>
  <c r="BF1076"/>
  <c r="BG1076"/>
  <c r="BH1076"/>
  <c r="BD1076"/>
  <c r="BI1076"/>
  <c r="BE1076"/>
  <c r="BQ922" l="1"/>
  <c r="BE922"/>
  <c r="CA922"/>
  <c r="BO922"/>
  <c r="BX922"/>
  <c r="BL922"/>
  <c r="BJ922"/>
  <c r="BY922"/>
  <c r="BM922"/>
  <c r="BS922"/>
  <c r="BG922"/>
  <c r="BK922"/>
  <c r="BW922"/>
  <c r="BZ922"/>
  <c r="BN922"/>
  <c r="BF922"/>
  <c r="BR922"/>
  <c r="BD922"/>
  <c r="BP922"/>
  <c r="BU922"/>
  <c r="BI922"/>
  <c r="BX1076"/>
  <c r="BL1076"/>
  <c r="BW1076"/>
  <c r="BK1076"/>
  <c r="BZ1076"/>
  <c r="BN1076"/>
  <c r="BY1076"/>
  <c r="BM1076"/>
  <c r="CA1076"/>
  <c r="BO1076"/>
  <c r="BV1076"/>
  <c r="BJ1076"/>
  <c r="BU1076"/>
  <c r="BP1076"/>
  <c r="BR1076"/>
  <c r="BQ1076"/>
  <c r="BT1076"/>
  <c r="BS1076"/>
  <c r="BV922" l="1"/>
  <c r="BJ923" l="1"/>
  <c r="BF923"/>
  <c r="BE923"/>
  <c r="BI923"/>
  <c r="BL923"/>
  <c r="BM923"/>
  <c r="BH923"/>
  <c r="BF1077"/>
  <c r="BG1077"/>
  <c r="BH1077"/>
  <c r="BD1077"/>
  <c r="BI1077"/>
  <c r="BE1077"/>
  <c r="BP923" l="1"/>
  <c r="BD923"/>
  <c r="BW923"/>
  <c r="BK923"/>
  <c r="BZ923"/>
  <c r="BN923"/>
  <c r="BG923"/>
  <c r="BS923"/>
  <c r="BO923"/>
  <c r="CA923"/>
  <c r="BX923"/>
  <c r="BU923"/>
  <c r="BR923"/>
  <c r="BV923"/>
  <c r="BT923"/>
  <c r="BY923"/>
  <c r="BQ923"/>
  <c r="BX1077"/>
  <c r="BL1077"/>
  <c r="BW1077"/>
  <c r="BK1077"/>
  <c r="BZ1077"/>
  <c r="BN1077"/>
  <c r="BY1077"/>
  <c r="BM1077"/>
  <c r="CA1077"/>
  <c r="BO1077"/>
  <c r="BV1077"/>
  <c r="BJ1077"/>
  <c r="BU1077"/>
  <c r="BP1077"/>
  <c r="BR1077"/>
  <c r="BQ1077"/>
  <c r="BT1077"/>
  <c r="BS1077"/>
  <c r="BF1078" l="1"/>
  <c r="BG1078"/>
  <c r="BH1078"/>
  <c r="BD1078"/>
  <c r="BI1078"/>
  <c r="BE1078"/>
  <c r="BK924" l="1"/>
  <c r="BJ924"/>
  <c r="BF924"/>
  <c r="BI924"/>
  <c r="BM924"/>
  <c r="BH924"/>
  <c r="CA924"/>
  <c r="BO924"/>
  <c r="BG924"/>
  <c r="BS924"/>
  <c r="BW924"/>
  <c r="BE924"/>
  <c r="BD924"/>
  <c r="BP924"/>
  <c r="BL924"/>
  <c r="BX924"/>
  <c r="BN924"/>
  <c r="BZ924"/>
  <c r="BX1078"/>
  <c r="BL1078"/>
  <c r="BW1078"/>
  <c r="BK1078"/>
  <c r="BZ1078"/>
  <c r="BN1078"/>
  <c r="BY1078"/>
  <c r="BM1078"/>
  <c r="CA1078"/>
  <c r="BO1078"/>
  <c r="BV1078"/>
  <c r="BJ1078"/>
  <c r="BU1078"/>
  <c r="BP1078"/>
  <c r="BR1078"/>
  <c r="BQ1078"/>
  <c r="BT1078"/>
  <c r="BS1078"/>
  <c r="BQ924" l="1"/>
  <c r="BT924"/>
  <c r="BY924"/>
  <c r="BV924"/>
  <c r="BU924"/>
  <c r="BR924"/>
  <c r="BF1079" l="1"/>
  <c r="BG1079"/>
  <c r="BH1079"/>
  <c r="BD1079"/>
  <c r="BI1079"/>
  <c r="BE1079"/>
  <c r="BM925" l="1"/>
  <c r="BY925"/>
  <c r="BG925"/>
  <c r="BS925"/>
  <c r="BF925"/>
  <c r="BR925"/>
  <c r="BJ925"/>
  <c r="BV925"/>
  <c r="BE925"/>
  <c r="BQ925"/>
  <c r="BD925"/>
  <c r="BP925"/>
  <c r="BU925"/>
  <c r="BI925"/>
  <c r="BK925"/>
  <c r="BW925"/>
  <c r="BH925"/>
  <c r="BT925"/>
  <c r="BO925"/>
  <c r="CA925"/>
  <c r="BL925"/>
  <c r="BX925"/>
  <c r="BN925"/>
  <c r="BZ925"/>
  <c r="BX1079"/>
  <c r="BL1079"/>
  <c r="BW1079"/>
  <c r="BK1079"/>
  <c r="BZ1079"/>
  <c r="BN1079"/>
  <c r="BY1079"/>
  <c r="BM1079"/>
  <c r="CA1079"/>
  <c r="BO1079"/>
  <c r="BV1079"/>
  <c r="BJ1079"/>
  <c r="BU1079"/>
  <c r="BP1079"/>
  <c r="BR1079"/>
  <c r="BQ1079"/>
  <c r="BT1079"/>
  <c r="BS1079"/>
  <c r="BF1080" l="1"/>
  <c r="BG1080"/>
  <c r="BH1080"/>
  <c r="BD1080"/>
  <c r="BI1080"/>
  <c r="BE1080"/>
  <c r="BH926" l="1"/>
  <c r="BT926"/>
  <c r="BE926"/>
  <c r="BQ926"/>
  <c r="BJ926"/>
  <c r="CA926"/>
  <c r="BO926"/>
  <c r="BL926"/>
  <c r="BD926"/>
  <c r="BP926"/>
  <c r="BI926"/>
  <c r="BK926"/>
  <c r="BN926"/>
  <c r="BZ926"/>
  <c r="BF926"/>
  <c r="BG926"/>
  <c r="BS926"/>
  <c r="BM926"/>
  <c r="BR926"/>
  <c r="BX1080"/>
  <c r="BL1080"/>
  <c r="BW1080"/>
  <c r="BK1080"/>
  <c r="BZ1080"/>
  <c r="BN1080"/>
  <c r="BY1080"/>
  <c r="BM1080"/>
  <c r="CA1080"/>
  <c r="BO1080"/>
  <c r="BV1080"/>
  <c r="BJ1080"/>
  <c r="BU1080"/>
  <c r="BP1080"/>
  <c r="BR1080"/>
  <c r="BQ1080"/>
  <c r="BT1080"/>
  <c r="BS1080"/>
  <c r="BY926" l="1"/>
  <c r="BX926"/>
  <c r="BV926"/>
  <c r="BW926"/>
  <c r="BU926"/>
  <c r="BF1081" l="1"/>
  <c r="BG1081"/>
  <c r="BH1081"/>
  <c r="BD1081"/>
  <c r="BI1081"/>
  <c r="BE1081"/>
  <c r="BK927" l="1"/>
  <c r="CA927"/>
  <c r="BT927"/>
  <c r="BU927"/>
  <c r="BS927"/>
  <c r="BN927"/>
  <c r="BZ927"/>
  <c r="BW927"/>
  <c r="BL927"/>
  <c r="BX927"/>
  <c r="BV927"/>
  <c r="BJ927"/>
  <c r="BF927"/>
  <c r="BR927"/>
  <c r="BM927"/>
  <c r="BY927"/>
  <c r="BO927"/>
  <c r="BG927"/>
  <c r="BH927"/>
  <c r="BP927"/>
  <c r="BD927"/>
  <c r="BQ927"/>
  <c r="BI927"/>
  <c r="BX1081"/>
  <c r="BL1081"/>
  <c r="BW1081"/>
  <c r="BK1081"/>
  <c r="BZ1081"/>
  <c r="BN1081"/>
  <c r="BY1081"/>
  <c r="BM1081"/>
  <c r="CA1081"/>
  <c r="BO1081"/>
  <c r="BV1081"/>
  <c r="BJ1081"/>
  <c r="BU1081"/>
  <c r="BP1081"/>
  <c r="BR1081"/>
  <c r="BQ1081"/>
  <c r="BT1081"/>
  <c r="BS1081"/>
  <c r="BE927" l="1"/>
  <c r="BF1082" l="1"/>
  <c r="BG1082"/>
  <c r="BH1082"/>
  <c r="BD1082"/>
  <c r="BI1082"/>
  <c r="BE1082"/>
  <c r="BG928" l="1"/>
  <c r="BE928"/>
  <c r="BQ928"/>
  <c r="BJ928"/>
  <c r="BH928"/>
  <c r="BO928"/>
  <c r="BX928"/>
  <c r="BL928"/>
  <c r="BK928"/>
  <c r="BW928"/>
  <c r="BD928"/>
  <c r="BI928"/>
  <c r="BN928"/>
  <c r="BM928"/>
  <c r="BF928"/>
  <c r="BX1082"/>
  <c r="BL1082"/>
  <c r="BW1082"/>
  <c r="BK1082"/>
  <c r="BZ1082"/>
  <c r="BN1082"/>
  <c r="BY1082"/>
  <c r="BM1082"/>
  <c r="CA1082"/>
  <c r="BO1082"/>
  <c r="BV1082"/>
  <c r="BJ1082"/>
  <c r="BU1082"/>
  <c r="BP1082"/>
  <c r="BR1082"/>
  <c r="BQ1082"/>
  <c r="BT1082"/>
  <c r="BS1082"/>
  <c r="BU928" l="1"/>
  <c r="BY928"/>
  <c r="BS928"/>
  <c r="BP928"/>
  <c r="BT928"/>
  <c r="BR928"/>
  <c r="BZ928"/>
  <c r="CA928"/>
  <c r="BV928"/>
  <c r="BF1083" l="1"/>
  <c r="BG1083"/>
  <c r="BH1083"/>
  <c r="BI1083"/>
  <c r="BE1083"/>
  <c r="BF929" l="1"/>
  <c r="BM929"/>
  <c r="BD929"/>
  <c r="BI929"/>
  <c r="BE929"/>
  <c r="BQ929"/>
  <c r="BH929"/>
  <c r="CA929"/>
  <c r="BO929"/>
  <c r="BN929"/>
  <c r="BZ929"/>
  <c r="BK929"/>
  <c r="BW929"/>
  <c r="BG929"/>
  <c r="BS929"/>
  <c r="BX929"/>
  <c r="BL929"/>
  <c r="BJ929"/>
  <c r="BV929"/>
  <c r="BP1083"/>
  <c r="BD1083"/>
  <c r="BX1083"/>
  <c r="BL1083"/>
  <c r="BW1083"/>
  <c r="BK1083"/>
  <c r="BZ1083"/>
  <c r="BN1083"/>
  <c r="BY1083"/>
  <c r="BM1083"/>
  <c r="CA1083"/>
  <c r="BO1083"/>
  <c r="BV1083"/>
  <c r="BJ1083"/>
  <c r="BU1083"/>
  <c r="BR1083"/>
  <c r="BQ1083"/>
  <c r="BT1083"/>
  <c r="BS1083"/>
  <c r="BU929" l="1"/>
  <c r="BP929"/>
  <c r="BY929"/>
  <c r="BR929"/>
  <c r="BT929"/>
  <c r="BF1084" l="1"/>
  <c r="BG1084"/>
  <c r="BH1084"/>
  <c r="BI1084"/>
  <c r="BE1084"/>
  <c r="BS930" l="1"/>
  <c r="BG930"/>
  <c r="BM930"/>
  <c r="BD930"/>
  <c r="BK930"/>
  <c r="BW930"/>
  <c r="BH930"/>
  <c r="BT930"/>
  <c r="BX930"/>
  <c r="BL930"/>
  <c r="BE930"/>
  <c r="BQ930"/>
  <c r="BN930"/>
  <c r="BZ930"/>
  <c r="CA930"/>
  <c r="BO930"/>
  <c r="BJ930"/>
  <c r="BV930"/>
  <c r="BR930"/>
  <c r="BF930"/>
  <c r="BU930"/>
  <c r="BI930"/>
  <c r="BP1084"/>
  <c r="BD1084"/>
  <c r="BX1084"/>
  <c r="BL1084"/>
  <c r="BW1084"/>
  <c r="BK1084"/>
  <c r="BZ1084"/>
  <c r="BN1084"/>
  <c r="BY1084"/>
  <c r="BM1084"/>
  <c r="CA1084"/>
  <c r="BO1084"/>
  <c r="BV1084"/>
  <c r="BJ1084"/>
  <c r="BU1084"/>
  <c r="BR1084"/>
  <c r="BQ1084"/>
  <c r="BT1084"/>
  <c r="BS1084"/>
  <c r="BP930" l="1"/>
  <c r="BY930"/>
  <c r="BF1085" l="1"/>
  <c r="BG1085"/>
  <c r="BH1085"/>
  <c r="BI1085"/>
  <c r="BE1085"/>
  <c r="BL931" l="1"/>
  <c r="BX931"/>
  <c r="BH931"/>
  <c r="BT931"/>
  <c r="BF931"/>
  <c r="BW931"/>
  <c r="BK931"/>
  <c r="BM931"/>
  <c r="BY931"/>
  <c r="BE931"/>
  <c r="BO931"/>
  <c r="BD931"/>
  <c r="BG931"/>
  <c r="BN931"/>
  <c r="BV931"/>
  <c r="BI931"/>
  <c r="BU931"/>
  <c r="BJ931"/>
  <c r="BP1085"/>
  <c r="BD1085"/>
  <c r="BX1085"/>
  <c r="BL1085"/>
  <c r="BW1085"/>
  <c r="BK1085"/>
  <c r="BZ1085"/>
  <c r="BN1085"/>
  <c r="BY1085"/>
  <c r="BM1085"/>
  <c r="CA1085"/>
  <c r="BO1085"/>
  <c r="BV1085"/>
  <c r="BJ1085"/>
  <c r="BU1085"/>
  <c r="BR1085"/>
  <c r="BQ1085"/>
  <c r="BT1085"/>
  <c r="BS1085"/>
  <c r="BZ931" l="1"/>
  <c r="BS931"/>
  <c r="BP931"/>
  <c r="BQ931"/>
  <c r="CA931"/>
  <c r="BR931"/>
  <c r="BF1086" l="1"/>
  <c r="BG1086"/>
  <c r="BH1086"/>
  <c r="BI1086"/>
  <c r="BE1086"/>
  <c r="BN932" l="1"/>
  <c r="BM932"/>
  <c r="BO932"/>
  <c r="BE932"/>
  <c r="BU932"/>
  <c r="BI932"/>
  <c r="BF932"/>
  <c r="BD932"/>
  <c r="BK932"/>
  <c r="BW932"/>
  <c r="BG932"/>
  <c r="BL932"/>
  <c r="BJ932"/>
  <c r="BH932"/>
  <c r="BT932"/>
  <c r="BP1086"/>
  <c r="BD1086"/>
  <c r="BX1086"/>
  <c r="BL1086"/>
  <c r="BW1086"/>
  <c r="BK1086"/>
  <c r="BZ1086"/>
  <c r="BN1086"/>
  <c r="BY1086"/>
  <c r="BM1086"/>
  <c r="CA1086"/>
  <c r="BO1086"/>
  <c r="BV1086"/>
  <c r="BJ1086"/>
  <c r="BU1086"/>
  <c r="BR1086"/>
  <c r="BQ1086"/>
  <c r="BT1086"/>
  <c r="BS1086"/>
  <c r="BX932" l="1"/>
  <c r="CA932"/>
  <c r="BR932"/>
  <c r="BZ932"/>
  <c r="BY932"/>
  <c r="BQ932"/>
  <c r="BP932"/>
  <c r="BS932"/>
  <c r="BV932"/>
  <c r="BF1087"/>
  <c r="BG1087"/>
  <c r="BH1087"/>
  <c r="BI1087"/>
  <c r="BE1087"/>
  <c r="BP1087" l="1"/>
  <c r="BD1087"/>
  <c r="BX1087"/>
  <c r="BL1087"/>
  <c r="BW1087"/>
  <c r="BK1087"/>
  <c r="BZ1087"/>
  <c r="BN1087"/>
  <c r="BY1087"/>
  <c r="BM1087"/>
  <c r="CA1087"/>
  <c r="BO1087"/>
  <c r="BV1087"/>
  <c r="BJ1087"/>
  <c r="BU1087"/>
  <c r="BR1087"/>
  <c r="BQ1087"/>
  <c r="BT1087"/>
  <c r="BS1087"/>
  <c r="BM933" l="1"/>
  <c r="BF933"/>
  <c r="BO933"/>
  <c r="BD933"/>
  <c r="BP933"/>
  <c r="BZ933"/>
  <c r="BN933"/>
  <c r="BK933"/>
  <c r="BW933"/>
  <c r="BL933"/>
  <c r="BE933"/>
  <c r="BG933"/>
  <c r="BJ933"/>
  <c r="BU933"/>
  <c r="BI933"/>
  <c r="BH933"/>
  <c r="BT933"/>
  <c r="BF1088"/>
  <c r="BG1088"/>
  <c r="BH1088"/>
  <c r="BI1088"/>
  <c r="BE1088"/>
  <c r="BP1088" l="1"/>
  <c r="BD1088"/>
  <c r="BX1088"/>
  <c r="BL1088"/>
  <c r="BW1088"/>
  <c r="BK1088"/>
  <c r="BZ1088"/>
  <c r="BN1088"/>
  <c r="BY1088"/>
  <c r="BM1088"/>
  <c r="CA1088"/>
  <c r="BO1088"/>
  <c r="BV1088"/>
  <c r="BJ1088"/>
  <c r="BU1088"/>
  <c r="BR1088"/>
  <c r="BQ1088"/>
  <c r="BT1088"/>
  <c r="BS1088"/>
  <c r="BY933" l="1"/>
  <c r="BR933"/>
  <c r="CA933"/>
  <c r="BQ933"/>
  <c r="BV933"/>
  <c r="BS933"/>
  <c r="BX933"/>
  <c r="BF1089" l="1"/>
  <c r="BG1089"/>
  <c r="BH1089"/>
  <c r="BI1089"/>
  <c r="BE1089"/>
  <c r="BP1089" l="1"/>
  <c r="BD1089"/>
  <c r="BX1089"/>
  <c r="BL1089"/>
  <c r="BW1089"/>
  <c r="BK1089"/>
  <c r="BZ1089"/>
  <c r="BN1089"/>
  <c r="BY1089"/>
  <c r="BM1089"/>
  <c r="CA1089"/>
  <c r="BO1089"/>
  <c r="BV1089"/>
  <c r="BJ1089"/>
  <c r="BU1089"/>
  <c r="BR1089"/>
  <c r="BQ1089"/>
  <c r="BT1089"/>
  <c r="BS1089"/>
  <c r="CA934" l="1"/>
  <c r="BO934"/>
  <c r="BK934"/>
  <c r="BW934"/>
  <c r="BZ934"/>
  <c r="BN934"/>
  <c r="BS934"/>
  <c r="BG934"/>
  <c r="BQ934"/>
  <c r="BE934"/>
  <c r="BP934"/>
  <c r="BD934"/>
  <c r="BX934"/>
  <c r="BL934"/>
  <c r="BV934"/>
  <c r="BJ934"/>
  <c r="BR934"/>
  <c r="BF934"/>
  <c r="BH934"/>
  <c r="BT934"/>
  <c r="BU934"/>
  <c r="BI934"/>
  <c r="BM934"/>
  <c r="BY934"/>
  <c r="BF1090" l="1"/>
  <c r="BG1090"/>
  <c r="BH1090"/>
  <c r="BI1090"/>
  <c r="BE1090"/>
  <c r="BP1090" l="1"/>
  <c r="BD1090"/>
  <c r="BX1090"/>
  <c r="BL1090"/>
  <c r="BW1090"/>
  <c r="BK1090"/>
  <c r="BZ1090"/>
  <c r="BN1090"/>
  <c r="BY1090"/>
  <c r="BM1090"/>
  <c r="CA1090"/>
  <c r="BO1090"/>
  <c r="BV1090"/>
  <c r="BJ1090"/>
  <c r="BU1090"/>
  <c r="BR1090"/>
  <c r="BQ1090"/>
  <c r="BT1090"/>
  <c r="BS1090"/>
  <c r="BN935" l="1"/>
  <c r="BZ935"/>
  <c r="BW935"/>
  <c r="BK935"/>
  <c r="BH935"/>
  <c r="BT935"/>
  <c r="BV935"/>
  <c r="BJ935"/>
  <c r="CA935"/>
  <c r="BO935"/>
  <c r="BS935"/>
  <c r="BG935"/>
  <c r="BD935"/>
  <c r="BP935"/>
  <c r="BL935"/>
  <c r="BX935"/>
  <c r="BR935"/>
  <c r="BF935"/>
  <c r="BQ935"/>
  <c r="BE935"/>
  <c r="BI935"/>
  <c r="BU935"/>
  <c r="BY935"/>
  <c r="BM935"/>
  <c r="BF1091" l="1"/>
  <c r="BG1091"/>
  <c r="BH1091"/>
  <c r="BI1091"/>
  <c r="BE1091"/>
  <c r="BK936" l="1"/>
  <c r="BG936"/>
  <c r="BM936"/>
  <c r="BE936"/>
  <c r="BO936"/>
  <c r="BH936"/>
  <c r="BP1091"/>
  <c r="BD1091"/>
  <c r="BX1091"/>
  <c r="BL1091"/>
  <c r="BW1091"/>
  <c r="BK1091"/>
  <c r="BZ1091"/>
  <c r="BN1091"/>
  <c r="BY1091"/>
  <c r="BM1091"/>
  <c r="CA1091"/>
  <c r="BO1091"/>
  <c r="BV1091"/>
  <c r="BJ1091"/>
  <c r="BU1091"/>
  <c r="BR1091"/>
  <c r="BQ1091"/>
  <c r="BT1091"/>
  <c r="BS1091"/>
  <c r="BF936" l="1"/>
  <c r="BR936"/>
  <c r="BI936"/>
  <c r="BU936"/>
  <c r="BN936"/>
  <c r="BZ936"/>
  <c r="BX936"/>
  <c r="BL936"/>
  <c r="BD936"/>
  <c r="BP936"/>
  <c r="BJ936"/>
  <c r="BV936"/>
  <c r="CA936"/>
  <c r="BQ936"/>
  <c r="BY936"/>
  <c r="BT936"/>
  <c r="BS936"/>
  <c r="BW936"/>
  <c r="BF1092" l="1"/>
  <c r="BG1092"/>
  <c r="BH1092"/>
  <c r="BI1092"/>
  <c r="BE1092"/>
  <c r="BP1092" l="1"/>
  <c r="BD1092"/>
  <c r="BX1092"/>
  <c r="BL1092"/>
  <c r="BW1092"/>
  <c r="BK1092"/>
  <c r="BZ1092"/>
  <c r="BN1092"/>
  <c r="BY1092"/>
  <c r="BM1092"/>
  <c r="CA1092"/>
  <c r="BO1092"/>
  <c r="BV1092"/>
  <c r="BJ1092"/>
  <c r="BU1092"/>
  <c r="BR1092"/>
  <c r="BQ1092"/>
  <c r="BT1092"/>
  <c r="BS1092"/>
  <c r="BH937" l="1"/>
  <c r="BM937"/>
  <c r="BE937"/>
  <c r="BJ937"/>
  <c r="BL937"/>
  <c r="BX937"/>
  <c r="BP937"/>
  <c r="BD937"/>
  <c r="BO937"/>
  <c r="BN937"/>
  <c r="BZ937"/>
  <c r="BU937"/>
  <c r="BI937"/>
  <c r="BT937"/>
  <c r="BF937"/>
  <c r="BR937"/>
  <c r="BG937"/>
  <c r="BS937"/>
  <c r="BK937"/>
  <c r="BW937"/>
  <c r="BV937" l="1"/>
  <c r="BY937"/>
  <c r="CA937"/>
  <c r="BQ937"/>
  <c r="BF1093"/>
  <c r="BG1093"/>
  <c r="BH1093"/>
  <c r="BI1093"/>
  <c r="BE1093"/>
  <c r="BP1093" l="1"/>
  <c r="BD1093"/>
  <c r="BX1093"/>
  <c r="BL1093"/>
  <c r="BW1093"/>
  <c r="BK1093"/>
  <c r="BZ1093"/>
  <c r="BN1093"/>
  <c r="BY1093"/>
  <c r="BM1093"/>
  <c r="CA1093"/>
  <c r="BO1093"/>
  <c r="BV1093"/>
  <c r="BJ1093"/>
  <c r="BU1093"/>
  <c r="BR1093"/>
  <c r="BQ1093"/>
  <c r="BT1093"/>
  <c r="BS1093"/>
  <c r="BM938" l="1"/>
  <c r="BY938"/>
  <c r="BG938"/>
  <c r="BS938"/>
  <c r="BO938"/>
  <c r="CA938"/>
  <c r="BK938"/>
  <c r="BW938"/>
  <c r="BU938"/>
  <c r="BI938"/>
  <c r="BF938"/>
  <c r="BR938"/>
  <c r="BH938"/>
  <c r="BT938"/>
  <c r="BD938"/>
  <c r="BP938"/>
  <c r="BL938"/>
  <c r="BX938"/>
  <c r="BZ938"/>
  <c r="BN938"/>
  <c r="BJ938"/>
  <c r="BV938"/>
  <c r="BE938"/>
  <c r="BQ938"/>
  <c r="BF1094" l="1"/>
  <c r="BG1094"/>
  <c r="BH1094"/>
  <c r="BI1094"/>
  <c r="BE1094"/>
  <c r="BH939" l="1"/>
  <c r="BK939"/>
  <c r="BL939"/>
  <c r="BN939"/>
  <c r="BM939"/>
  <c r="BG939"/>
  <c r="BP1094"/>
  <c r="BD1094"/>
  <c r="BX1094"/>
  <c r="BL1094"/>
  <c r="BW1094"/>
  <c r="BK1094"/>
  <c r="BZ1094"/>
  <c r="BN1094"/>
  <c r="BY1094"/>
  <c r="BM1094"/>
  <c r="CA1094"/>
  <c r="BO1094"/>
  <c r="BV1094"/>
  <c r="BJ1094"/>
  <c r="BU1094"/>
  <c r="BR1094"/>
  <c r="BQ1094"/>
  <c r="BT1094"/>
  <c r="BS1094"/>
  <c r="BD939" l="1"/>
  <c r="BQ939"/>
  <c r="BE939"/>
  <c r="BV939"/>
  <c r="BJ939"/>
  <c r="BO939"/>
  <c r="CA939"/>
  <c r="BI939"/>
  <c r="BU939"/>
  <c r="BF939"/>
  <c r="BR939"/>
  <c r="BP939"/>
  <c r="BY939"/>
  <c r="BZ939"/>
  <c r="BS939"/>
  <c r="BW939"/>
  <c r="BX939"/>
  <c r="BT939"/>
  <c r="BF1095" l="1"/>
  <c r="BG1095"/>
  <c r="BH1095"/>
  <c r="BI1095"/>
  <c r="BE1095"/>
  <c r="BP1095" l="1"/>
  <c r="BD1095"/>
  <c r="BX1095"/>
  <c r="BL1095"/>
  <c r="BW1095"/>
  <c r="BK1095"/>
  <c r="BZ1095"/>
  <c r="BN1095"/>
  <c r="BY1095"/>
  <c r="BM1095"/>
  <c r="CA1095"/>
  <c r="BO1095"/>
  <c r="BV1095"/>
  <c r="BJ1095"/>
  <c r="BU1095"/>
  <c r="BR1095"/>
  <c r="BQ1095"/>
  <c r="BT1095"/>
  <c r="BS1095"/>
  <c r="BN940" l="1"/>
  <c r="BV940"/>
  <c r="BJ940"/>
  <c r="BU940"/>
  <c r="BI940"/>
  <c r="BL940"/>
  <c r="BX940"/>
  <c r="BE940"/>
  <c r="BQ940"/>
  <c r="BO940"/>
  <c r="CA940"/>
  <c r="BK940"/>
  <c r="BW940"/>
  <c r="BG940"/>
  <c r="BS940"/>
  <c r="BD940"/>
  <c r="BP940"/>
  <c r="BR940"/>
  <c r="BF940"/>
  <c r="BH940"/>
  <c r="BT940"/>
  <c r="BM940"/>
  <c r="BY940"/>
  <c r="BZ940" l="1"/>
  <c r="BF1096"/>
  <c r="BG1096"/>
  <c r="BH1096"/>
  <c r="BD1096"/>
  <c r="BI1096"/>
  <c r="BE1096"/>
  <c r="BX1096" l="1"/>
  <c r="BL1096"/>
  <c r="BW1096"/>
  <c r="BK1096"/>
  <c r="BZ1096"/>
  <c r="BN1096"/>
  <c r="BY1096"/>
  <c r="BM1096"/>
  <c r="CA1096"/>
  <c r="BO1096"/>
  <c r="BV1096"/>
  <c r="BJ1096"/>
  <c r="BU1096"/>
  <c r="BP1096"/>
  <c r="BR1096"/>
  <c r="BQ1096"/>
  <c r="BT1096"/>
  <c r="BS1096"/>
  <c r="BF941" l="1"/>
  <c r="BR941"/>
  <c r="BG941"/>
  <c r="BS941"/>
  <c r="BN941"/>
  <c r="BZ941"/>
  <c r="BH941"/>
  <c r="BT941"/>
  <c r="BK941"/>
  <c r="BW941"/>
  <c r="BQ941"/>
  <c r="BE941"/>
  <c r="CA941"/>
  <c r="BO941"/>
  <c r="BY941"/>
  <c r="BM941"/>
  <c r="BP941"/>
  <c r="BD941"/>
  <c r="BU941"/>
  <c r="BI941"/>
  <c r="BV941"/>
  <c r="BJ941"/>
  <c r="BX941"/>
  <c r="BL941"/>
  <c r="BF1097" l="1"/>
  <c r="BG1097"/>
  <c r="BH1097"/>
  <c r="BD1097"/>
  <c r="BI1097"/>
  <c r="BE1097"/>
  <c r="BX1097" l="1"/>
  <c r="BL1097"/>
  <c r="BW1097"/>
  <c r="BK1097"/>
  <c r="BZ1097"/>
  <c r="BN1097"/>
  <c r="BY1097"/>
  <c r="BM1097"/>
  <c r="CA1097"/>
  <c r="BO1097"/>
  <c r="BV1097"/>
  <c r="BJ1097"/>
  <c r="BU1097"/>
  <c r="BP1097"/>
  <c r="BR1097"/>
  <c r="BQ1097"/>
  <c r="BT1097"/>
  <c r="BS1097"/>
  <c r="BO942" l="1"/>
  <c r="CA942"/>
  <c r="BD942"/>
  <c r="BE942"/>
  <c r="BQ942"/>
  <c r="BM942"/>
  <c r="BN942"/>
  <c r="BL942"/>
  <c r="BG942"/>
  <c r="BS942"/>
  <c r="BK942"/>
  <c r="BR942"/>
  <c r="BF942"/>
  <c r="BV942"/>
  <c r="BJ942"/>
  <c r="BI942"/>
  <c r="BU942"/>
  <c r="BH942"/>
  <c r="BF1098" l="1"/>
  <c r="BG1098"/>
  <c r="BH1098"/>
  <c r="BI1098"/>
  <c r="BE1098"/>
  <c r="BP942" l="1"/>
  <c r="BZ942"/>
  <c r="BX942"/>
  <c r="BY942"/>
  <c r="BW942"/>
  <c r="BT942"/>
  <c r="BP1098"/>
  <c r="BD1098"/>
  <c r="BX1098"/>
  <c r="BL1098"/>
  <c r="BW1098"/>
  <c r="BK1098"/>
  <c r="BZ1098"/>
  <c r="BN1098"/>
  <c r="BY1098"/>
  <c r="BM1098"/>
  <c r="CA1098"/>
  <c r="BO1098"/>
  <c r="BV1098"/>
  <c r="BJ1098"/>
  <c r="BU1098"/>
  <c r="BR1098"/>
  <c r="BQ1098"/>
  <c r="BT1098"/>
  <c r="BS1098"/>
  <c r="BJ943" l="1"/>
  <c r="BF943"/>
  <c r="BK943"/>
  <c r="BL943"/>
  <c r="BM943"/>
  <c r="BR943"/>
  <c r="BX943"/>
  <c r="BN943"/>
  <c r="BD943"/>
  <c r="BP943"/>
  <c r="BG943"/>
  <c r="BS943"/>
  <c r="BH943"/>
  <c r="BO943"/>
  <c r="CA943"/>
  <c r="BI943"/>
  <c r="BE943"/>
  <c r="BF1099"/>
  <c r="BG1099"/>
  <c r="BH1099"/>
  <c r="BI1099"/>
  <c r="BE1099"/>
  <c r="BW943" l="1"/>
  <c r="BY943"/>
  <c r="BP1099"/>
  <c r="BD1099"/>
  <c r="BX1099"/>
  <c r="BL1099"/>
  <c r="BW1099"/>
  <c r="BK1099"/>
  <c r="BZ1099"/>
  <c r="BN1099"/>
  <c r="BY1099"/>
  <c r="BM1099"/>
  <c r="CA1099"/>
  <c r="BO1099"/>
  <c r="BV1099"/>
  <c r="BJ1099"/>
  <c r="BU1099"/>
  <c r="BR1099"/>
  <c r="BQ1099"/>
  <c r="BT1099"/>
  <c r="BS1099"/>
  <c r="BV943" l="1"/>
  <c r="BZ943"/>
  <c r="BQ943"/>
  <c r="BT943"/>
  <c r="BU943"/>
  <c r="BR944" l="1"/>
  <c r="BW944"/>
  <c r="BM944"/>
  <c r="BK944"/>
  <c r="BE944"/>
  <c r="BJ944"/>
  <c r="BF944"/>
  <c r="BQ944"/>
  <c r="BN944"/>
  <c r="BL944"/>
  <c r="BI944"/>
  <c r="BU944"/>
  <c r="BG944"/>
  <c r="BS944"/>
  <c r="BD944"/>
  <c r="BP944"/>
  <c r="CA944"/>
  <c r="BO944"/>
  <c r="BH944"/>
  <c r="BF1100"/>
  <c r="BG1100"/>
  <c r="BH1100"/>
  <c r="BI1100"/>
  <c r="BE1100"/>
  <c r="BX944" l="1"/>
  <c r="BY944"/>
  <c r="BT944"/>
  <c r="BZ944"/>
  <c r="BV944"/>
  <c r="BP1100"/>
  <c r="BD1100"/>
  <c r="BX1100"/>
  <c r="BL1100"/>
  <c r="BW1100"/>
  <c r="BK1100"/>
  <c r="BZ1100"/>
  <c r="BN1100"/>
  <c r="BY1100"/>
  <c r="BM1100"/>
  <c r="CA1100"/>
  <c r="BO1100"/>
  <c r="BV1100"/>
  <c r="BJ1100"/>
  <c r="BU1100"/>
  <c r="BR1100"/>
  <c r="BQ1100"/>
  <c r="BT1100"/>
  <c r="BS1100"/>
  <c r="BV945" l="1"/>
  <c r="BK945"/>
  <c r="BG945"/>
  <c r="BS945"/>
  <c r="BO945"/>
  <c r="BY945"/>
  <c r="BM945"/>
  <c r="BT945"/>
  <c r="BH945"/>
  <c r="BN945"/>
  <c r="BZ945"/>
  <c r="BI945"/>
  <c r="BU945"/>
  <c r="BF945"/>
  <c r="BR945"/>
  <c r="BX945"/>
  <c r="BL945"/>
  <c r="BD945"/>
  <c r="BP945"/>
  <c r="BE945"/>
  <c r="BQ945"/>
  <c r="BJ945"/>
  <c r="BF1101"/>
  <c r="BG1101"/>
  <c r="BH1101"/>
  <c r="BI1101"/>
  <c r="BE1101"/>
  <c r="CA945" l="1"/>
  <c r="BW945"/>
  <c r="BP1101"/>
  <c r="BD1101"/>
  <c r="BX1101"/>
  <c r="BL1101"/>
  <c r="BW1101"/>
  <c r="BK1101"/>
  <c r="BZ1101"/>
  <c r="BN1101"/>
  <c r="BY1101"/>
  <c r="BM1101"/>
  <c r="CA1101"/>
  <c r="BO1101"/>
  <c r="BV1101"/>
  <c r="BJ1101"/>
  <c r="BU1101"/>
  <c r="BR1101"/>
  <c r="BQ1101"/>
  <c r="BT1101"/>
  <c r="BS1101"/>
  <c r="BY946" l="1"/>
  <c r="BM946"/>
  <c r="BL946"/>
  <c r="BX946"/>
  <c r="BN946"/>
  <c r="BZ946"/>
  <c r="BG946"/>
  <c r="BS946"/>
  <c r="BU946"/>
  <c r="BI946"/>
  <c r="BW946"/>
  <c r="BK946"/>
  <c r="BT946"/>
  <c r="BH946"/>
  <c r="BJ946"/>
  <c r="BV946"/>
  <c r="BD946"/>
  <c r="BP946"/>
  <c r="BQ946"/>
  <c r="BE946"/>
  <c r="BO946"/>
  <c r="CA946"/>
  <c r="BR946"/>
  <c r="BF946"/>
  <c r="BF1102"/>
  <c r="BG1102"/>
  <c r="BH1102"/>
  <c r="BI1102"/>
  <c r="BE1102"/>
  <c r="BP1102" l="1"/>
  <c r="BD1102"/>
  <c r="BX1102"/>
  <c r="BL1102"/>
  <c r="BW1102"/>
  <c r="BK1102"/>
  <c r="BZ1102"/>
  <c r="BN1102"/>
  <c r="BY1102"/>
  <c r="BM1102"/>
  <c r="CA1102"/>
  <c r="BO1102"/>
  <c r="BV1102"/>
  <c r="BJ1102"/>
  <c r="BU1102"/>
  <c r="BR1102"/>
  <c r="BQ1102"/>
  <c r="BT1102"/>
  <c r="BS1102"/>
  <c r="BD947" l="1"/>
  <c r="BP947"/>
  <c r="BL947"/>
  <c r="BX947"/>
  <c r="BG947"/>
  <c r="BS947"/>
  <c r="BO947"/>
  <c r="CA947"/>
  <c r="BT947"/>
  <c r="BH947"/>
  <c r="BJ947"/>
  <c r="BV947"/>
  <c r="BF947"/>
  <c r="BR947"/>
  <c r="BI947"/>
  <c r="BU947"/>
  <c r="BE947"/>
  <c r="BQ947"/>
  <c r="BZ947"/>
  <c r="BN947"/>
  <c r="BW947"/>
  <c r="BK947"/>
  <c r="BM947"/>
  <c r="BY947"/>
  <c r="BF1103"/>
  <c r="BG1103"/>
  <c r="BH1103"/>
  <c r="BI1103"/>
  <c r="BE1103"/>
  <c r="BP1103" l="1"/>
  <c r="BD1103"/>
  <c r="BX1103"/>
  <c r="BL1103"/>
  <c r="BW1103"/>
  <c r="BK1103"/>
  <c r="BZ1103"/>
  <c r="BN1103"/>
  <c r="BY1103"/>
  <c r="BM1103"/>
  <c r="CA1103"/>
  <c r="BO1103"/>
  <c r="BV1103"/>
  <c r="BJ1103"/>
  <c r="BU1103"/>
  <c r="BR1103"/>
  <c r="BQ1103"/>
  <c r="BT1103"/>
  <c r="BS1103"/>
  <c r="BJ948" l="1"/>
  <c r="BV948"/>
  <c r="BH948"/>
  <c r="BT948"/>
  <c r="BL948"/>
  <c r="BX948"/>
  <c r="BG948"/>
  <c r="BS948"/>
  <c r="CA948"/>
  <c r="BO948"/>
  <c r="BE948"/>
  <c r="BQ948"/>
  <c r="BK948"/>
  <c r="BW948"/>
  <c r="BM948"/>
  <c r="BY948"/>
  <c r="BD948"/>
  <c r="BP948"/>
  <c r="BN948"/>
  <c r="BZ948"/>
  <c r="BU948"/>
  <c r="BI948"/>
  <c r="BF948"/>
  <c r="BR948"/>
  <c r="BF1104"/>
  <c r="BG1104"/>
  <c r="BH1104"/>
  <c r="BI1104"/>
  <c r="BE1104"/>
  <c r="BP1104" l="1"/>
  <c r="BD1104"/>
  <c r="BX1104"/>
  <c r="BL1104"/>
  <c r="BW1104"/>
  <c r="BK1104"/>
  <c r="BZ1104"/>
  <c r="BN1104"/>
  <c r="BY1104"/>
  <c r="BM1104"/>
  <c r="CA1104"/>
  <c r="BO1104"/>
  <c r="BV1104"/>
  <c r="BJ1104"/>
  <c r="BU1104"/>
  <c r="BR1104"/>
  <c r="BQ1104"/>
  <c r="BT1104"/>
  <c r="BS1104"/>
  <c r="BD949" l="1"/>
  <c r="BP949"/>
  <c r="BF949"/>
  <c r="BR949"/>
  <c r="BS949"/>
  <c r="BG949"/>
  <c r="BN949"/>
  <c r="BZ949"/>
  <c r="BV949"/>
  <c r="BJ949"/>
  <c r="BI949"/>
  <c r="BU949"/>
  <c r="BE949"/>
  <c r="BQ949"/>
  <c r="BO949"/>
  <c r="CA949"/>
  <c r="BH949"/>
  <c r="BT949"/>
  <c r="BK949"/>
  <c r="BW949"/>
  <c r="BM949"/>
  <c r="BY949"/>
  <c r="BL949"/>
  <c r="BX949"/>
  <c r="BF1105"/>
  <c r="BG1105"/>
  <c r="BH1105"/>
  <c r="BI1105"/>
  <c r="BE1105"/>
  <c r="BP1105" l="1"/>
  <c r="BD1105"/>
  <c r="BX1105"/>
  <c r="BL1105"/>
  <c r="BW1105"/>
  <c r="BK1105"/>
  <c r="BZ1105"/>
  <c r="BN1105"/>
  <c r="BY1105"/>
  <c r="BM1105"/>
  <c r="CA1105"/>
  <c r="BO1105"/>
  <c r="BV1105"/>
  <c r="BJ1105"/>
  <c r="BU1105"/>
  <c r="BR1105"/>
  <c r="BQ1105"/>
  <c r="BT1105"/>
  <c r="BS1105"/>
  <c r="BX950" l="1"/>
  <c r="BL950"/>
  <c r="BV950"/>
  <c r="BJ950"/>
  <c r="BM950"/>
  <c r="BY950"/>
  <c r="BN950"/>
  <c r="BZ950"/>
  <c r="BG950"/>
  <c r="BS950"/>
  <c r="BD950"/>
  <c r="BP950"/>
  <c r="BO950"/>
  <c r="CA950"/>
  <c r="BI950"/>
  <c r="BU950"/>
  <c r="BE950"/>
  <c r="BQ950"/>
  <c r="BK950"/>
  <c r="BW950"/>
  <c r="BH950"/>
  <c r="BT950"/>
  <c r="BR950"/>
  <c r="BF950"/>
  <c r="BF1106"/>
  <c r="BG1106"/>
  <c r="BH1106"/>
  <c r="BI1106"/>
  <c r="BE1106"/>
  <c r="BP1106" l="1"/>
  <c r="BD1106"/>
  <c r="BX1106"/>
  <c r="BL1106"/>
  <c r="BW1106"/>
  <c r="BK1106"/>
  <c r="BZ1106"/>
  <c r="BN1106"/>
  <c r="BY1106"/>
  <c r="BM1106"/>
  <c r="CA1106"/>
  <c r="BO1106"/>
  <c r="BV1106"/>
  <c r="BJ1106"/>
  <c r="BU1106"/>
  <c r="BR1106"/>
  <c r="BQ1106"/>
  <c r="BT1106"/>
  <c r="BS1106"/>
  <c r="BD951" l="1"/>
  <c r="BP951"/>
  <c r="BF951"/>
  <c r="BR951"/>
  <c r="BK951"/>
  <c r="BW951"/>
  <c r="BS951"/>
  <c r="BG951"/>
  <c r="BJ951"/>
  <c r="BV951"/>
  <c r="BH951"/>
  <c r="BT951"/>
  <c r="BN951"/>
  <c r="BZ951"/>
  <c r="BO951"/>
  <c r="CA951"/>
  <c r="BM951"/>
  <c r="BY951"/>
  <c r="BL951"/>
  <c r="BX951"/>
  <c r="BE951"/>
  <c r="BQ951"/>
  <c r="BI951"/>
  <c r="BU951"/>
  <c r="BF1107"/>
  <c r="BG1107"/>
  <c r="BH1107"/>
  <c r="BI1107"/>
  <c r="BE1107"/>
  <c r="BP1107" l="1"/>
  <c r="BD1107"/>
  <c r="BX1107"/>
  <c r="BL1107"/>
  <c r="BW1107"/>
  <c r="BK1107"/>
  <c r="BZ1107"/>
  <c r="BN1107"/>
  <c r="BY1107"/>
  <c r="BM1107"/>
  <c r="CA1107"/>
  <c r="BO1107"/>
  <c r="BV1107"/>
  <c r="BJ1107"/>
  <c r="BU1107"/>
  <c r="BR1107"/>
  <c r="BQ1107"/>
  <c r="BT1107"/>
  <c r="BS1107"/>
  <c r="BG952" l="1"/>
  <c r="BD952"/>
  <c r="BO952"/>
  <c r="CA952"/>
  <c r="BF952"/>
  <c r="BR952"/>
  <c r="BH952"/>
  <c r="BT952"/>
  <c r="BI952"/>
  <c r="BY952"/>
  <c r="BM952"/>
  <c r="BS952"/>
  <c r="BE952"/>
  <c r="BQ952"/>
  <c r="BN952"/>
  <c r="BZ952"/>
  <c r="BL952"/>
  <c r="BX952"/>
  <c r="BK952"/>
  <c r="BW952"/>
  <c r="BJ952"/>
  <c r="BV952"/>
  <c r="BF1108"/>
  <c r="BG1108"/>
  <c r="BH1108"/>
  <c r="BD1108"/>
  <c r="BI1108"/>
  <c r="BE1108"/>
  <c r="BU952" l="1"/>
  <c r="BP952"/>
  <c r="BX1108"/>
  <c r="BL1108"/>
  <c r="BW1108"/>
  <c r="BK1108"/>
  <c r="BZ1108"/>
  <c r="BN1108"/>
  <c r="BY1108"/>
  <c r="BM1108"/>
  <c r="CA1108"/>
  <c r="BO1108"/>
  <c r="BV1108"/>
  <c r="BJ1108"/>
  <c r="BU1108"/>
  <c r="BP1108"/>
  <c r="BR1108"/>
  <c r="BQ1108"/>
  <c r="BT1108"/>
  <c r="BS1108"/>
  <c r="BK953" l="1"/>
  <c r="BW953"/>
  <c r="BD953"/>
  <c r="BP953"/>
  <c r="BF953"/>
  <c r="BR953"/>
  <c r="BG953"/>
  <c r="BS953"/>
  <c r="BO953"/>
  <c r="CA953"/>
  <c r="BM953"/>
  <c r="BY953"/>
  <c r="BN953"/>
  <c r="BZ953"/>
  <c r="BI953"/>
  <c r="BU953"/>
  <c r="BE953"/>
  <c r="BQ953"/>
  <c r="BL953"/>
  <c r="BX953"/>
  <c r="BJ953"/>
  <c r="BV953"/>
  <c r="BH953"/>
  <c r="BT953"/>
  <c r="BF1109"/>
  <c r="BG1109"/>
  <c r="BH1109"/>
  <c r="BI1109"/>
  <c r="BD1109"/>
  <c r="BE1109"/>
  <c r="BW1109" l="1"/>
  <c r="BK1109"/>
  <c r="BX1109"/>
  <c r="BL1109"/>
  <c r="CA1109"/>
  <c r="BO1109"/>
  <c r="BY1109"/>
  <c r="BM1109"/>
  <c r="BZ1109"/>
  <c r="BN1109"/>
  <c r="BV1109"/>
  <c r="BJ1109"/>
  <c r="BU1109"/>
  <c r="BQ1109"/>
  <c r="BP1109"/>
  <c r="BT1109"/>
  <c r="BS1109"/>
  <c r="BR1109"/>
  <c r="BK954" l="1"/>
  <c r="BF954"/>
  <c r="BR954"/>
  <c r="BO954"/>
  <c r="CA954"/>
  <c r="BJ954"/>
  <c r="BU954"/>
  <c r="BI954"/>
  <c r="BH954"/>
  <c r="BM954"/>
  <c r="BY954"/>
  <c r="BD954"/>
  <c r="BN954"/>
  <c r="BZ954"/>
  <c r="BX954"/>
  <c r="BL954"/>
  <c r="BG954"/>
  <c r="BE954"/>
  <c r="BF1110"/>
  <c r="BE1110"/>
  <c r="BH1110"/>
  <c r="BI1110"/>
  <c r="BG1110"/>
  <c r="CA1110" l="1"/>
  <c r="BO1110"/>
  <c r="BP1110"/>
  <c r="BD1110"/>
  <c r="BX1110"/>
  <c r="BL1110"/>
  <c r="BZ1110"/>
  <c r="BN1110"/>
  <c r="BW1110"/>
  <c r="BK1110"/>
  <c r="BY1110"/>
  <c r="BM1110"/>
  <c r="BV1110"/>
  <c r="BJ1110"/>
  <c r="BQ1110"/>
  <c r="BR1110"/>
  <c r="BS1110"/>
  <c r="BU1110"/>
  <c r="BT1110"/>
  <c r="BW954" l="1"/>
  <c r="BV954"/>
  <c r="BP954"/>
  <c r="BT954"/>
  <c r="BS954"/>
  <c r="BQ954"/>
  <c r="BI955" l="1"/>
  <c r="BU955"/>
  <c r="BL955"/>
  <c r="BX955"/>
  <c r="BD955"/>
  <c r="BE955"/>
  <c r="BJ955"/>
  <c r="BG955"/>
  <c r="BH955"/>
  <c r="BP955"/>
  <c r="BM955"/>
  <c r="BY955"/>
  <c r="BW955"/>
  <c r="BK955"/>
  <c r="BF955"/>
  <c r="BO955"/>
  <c r="CA955"/>
  <c r="BZ955"/>
  <c r="BN955"/>
  <c r="BF1111"/>
  <c r="BE1111"/>
  <c r="BH1111"/>
  <c r="BI1111"/>
  <c r="BG1111"/>
  <c r="BT955" l="1"/>
  <c r="BR955"/>
  <c r="BS955"/>
  <c r="BV955"/>
  <c r="BQ955"/>
  <c r="CA1111"/>
  <c r="BO1111"/>
  <c r="BP1111"/>
  <c r="BD1111"/>
  <c r="BX1111"/>
  <c r="BL1111"/>
  <c r="BZ1111"/>
  <c r="BN1111"/>
  <c r="BW1111"/>
  <c r="BK1111"/>
  <c r="BY1111"/>
  <c r="BM1111"/>
  <c r="BV1111"/>
  <c r="BJ1111"/>
  <c r="BQ1111"/>
  <c r="BR1111"/>
  <c r="BS1111"/>
  <c r="BU1111"/>
  <c r="BT1111"/>
  <c r="BD956" l="1"/>
  <c r="BI956"/>
  <c r="BH956"/>
  <c r="BJ956"/>
  <c r="BK956"/>
  <c r="BU956"/>
  <c r="BG956"/>
  <c r="BO956"/>
  <c r="BE956"/>
  <c r="BN956"/>
  <c r="BM956"/>
  <c r="BF956"/>
  <c r="BR956"/>
  <c r="BL956"/>
  <c r="BF1112"/>
  <c r="BE1112"/>
  <c r="BH1112"/>
  <c r="BI1112"/>
  <c r="BG1112"/>
  <c r="CA1112" l="1"/>
  <c r="BO1112"/>
  <c r="BP1112"/>
  <c r="BD1112"/>
  <c r="BX1112"/>
  <c r="BL1112"/>
  <c r="BZ1112"/>
  <c r="BN1112"/>
  <c r="BW1112"/>
  <c r="BK1112"/>
  <c r="BY1112"/>
  <c r="BM1112"/>
  <c r="BV1112"/>
  <c r="BJ1112"/>
  <c r="BQ1112"/>
  <c r="BR1112"/>
  <c r="BS1112"/>
  <c r="BU1112"/>
  <c r="BT1112"/>
  <c r="BW956" l="1"/>
  <c r="BX956"/>
  <c r="BS956"/>
  <c r="CA956"/>
  <c r="BV956"/>
  <c r="BP956"/>
  <c r="BT956"/>
  <c r="BQ956"/>
  <c r="BZ956"/>
  <c r="BY956"/>
  <c r="BF1113" l="1"/>
  <c r="BE1113"/>
  <c r="BH1113"/>
  <c r="BI1113"/>
  <c r="BG1113"/>
  <c r="CA1113" l="1"/>
  <c r="BO1113"/>
  <c r="BP1113"/>
  <c r="BD1113"/>
  <c r="BX1113"/>
  <c r="BL1113"/>
  <c r="BZ1113"/>
  <c r="BN1113"/>
  <c r="BW1113"/>
  <c r="BK1113"/>
  <c r="BY1113"/>
  <c r="BM1113"/>
  <c r="BV1113"/>
  <c r="BJ1113"/>
  <c r="BQ1113"/>
  <c r="BR1113"/>
  <c r="BS1113"/>
  <c r="BU1113"/>
  <c r="BT1113"/>
  <c r="BL957" l="1"/>
  <c r="BO957"/>
  <c r="BD957"/>
  <c r="BK957"/>
  <c r="BJ957"/>
  <c r="BN957"/>
  <c r="BF957"/>
  <c r="BR957"/>
  <c r="BE957"/>
  <c r="BM957"/>
  <c r="BH957"/>
  <c r="BG957"/>
  <c r="BI957"/>
  <c r="BU957"/>
  <c r="BF1114" l="1"/>
  <c r="BE1114"/>
  <c r="BI1114"/>
  <c r="BH1114"/>
  <c r="BG1114"/>
  <c r="BW957" l="1"/>
  <c r="BP957"/>
  <c r="BV957"/>
  <c r="BT957"/>
  <c r="BS957"/>
  <c r="BX957"/>
  <c r="CA957"/>
  <c r="BZ957"/>
  <c r="BQ957"/>
  <c r="BY957"/>
  <c r="BP1114"/>
  <c r="BD1114"/>
  <c r="BX1114"/>
  <c r="BL1114"/>
  <c r="BY1114"/>
  <c r="BM1114"/>
  <c r="BZ1114"/>
  <c r="BN1114"/>
  <c r="CA1114"/>
  <c r="BO1114"/>
  <c r="BV1114"/>
  <c r="BJ1114"/>
  <c r="BW1114"/>
  <c r="BK1114"/>
  <c r="BR1114"/>
  <c r="BS1114"/>
  <c r="BT1114"/>
  <c r="BU1114"/>
  <c r="BQ1114"/>
  <c r="BG1115" l="1"/>
  <c r="BF1115"/>
  <c r="BI1115"/>
  <c r="BE1115"/>
  <c r="BH1115"/>
  <c r="BI958" l="1"/>
  <c r="BU958"/>
  <c r="BO958"/>
  <c r="BH958"/>
  <c r="BK958"/>
  <c r="BF958"/>
  <c r="BR958"/>
  <c r="BE958"/>
  <c r="BQ958"/>
  <c r="BM958"/>
  <c r="BY958"/>
  <c r="BG958"/>
  <c r="BS958"/>
  <c r="BJ958"/>
  <c r="BV958"/>
  <c r="BD958"/>
  <c r="BP958"/>
  <c r="BN958"/>
  <c r="BZ958"/>
  <c r="BL958"/>
  <c r="BX958"/>
  <c r="BY1115"/>
  <c r="BM1115"/>
  <c r="BV1115"/>
  <c r="BJ1115"/>
  <c r="CA1115"/>
  <c r="BO1115"/>
  <c r="BP1115"/>
  <c r="BD1115"/>
  <c r="BX1115"/>
  <c r="BL1115"/>
  <c r="BZ1115"/>
  <c r="BN1115"/>
  <c r="BW1115"/>
  <c r="BK1115"/>
  <c r="BT1115"/>
  <c r="BQ1115"/>
  <c r="BS1115"/>
  <c r="BU1115"/>
  <c r="BR1115"/>
  <c r="CA958" l="1"/>
  <c r="BW958"/>
  <c r="BT958"/>
  <c r="BG1116" l="1"/>
  <c r="BF1116"/>
  <c r="BI1116"/>
  <c r="BE1116"/>
  <c r="BH1116"/>
  <c r="BH959" l="1"/>
  <c r="BL959"/>
  <c r="BI959"/>
  <c r="CA959"/>
  <c r="BO959"/>
  <c r="BN959"/>
  <c r="BP959"/>
  <c r="BD959"/>
  <c r="BJ959"/>
  <c r="BR959"/>
  <c r="BF959"/>
  <c r="BK959"/>
  <c r="BG959"/>
  <c r="BY959"/>
  <c r="BM959"/>
  <c r="BE959"/>
  <c r="BQ959"/>
  <c r="BY1116"/>
  <c r="BM1116"/>
  <c r="BV1116"/>
  <c r="BJ1116"/>
  <c r="CA1116"/>
  <c r="BO1116"/>
  <c r="BP1116"/>
  <c r="BD1116"/>
  <c r="BX1116"/>
  <c r="BL1116"/>
  <c r="BZ1116"/>
  <c r="BN1116"/>
  <c r="BW1116"/>
  <c r="BK1116"/>
  <c r="BT1116"/>
  <c r="BQ1116"/>
  <c r="BS1116"/>
  <c r="BU1116"/>
  <c r="BR1116"/>
  <c r="BU959" l="1"/>
  <c r="BT959"/>
  <c r="BZ959" l="1"/>
  <c r="BV959"/>
  <c r="BW959"/>
  <c r="BS959"/>
  <c r="BX959"/>
  <c r="BG1117"/>
  <c r="BF1117"/>
  <c r="BI1117"/>
  <c r="BE1117"/>
  <c r="BH1117"/>
  <c r="BP1117" l="1"/>
  <c r="BD1117"/>
  <c r="BX1117"/>
  <c r="BL1117"/>
  <c r="BZ1117"/>
  <c r="BN1117"/>
  <c r="BW1117"/>
  <c r="BK1117"/>
  <c r="BY1117"/>
  <c r="BM1117"/>
  <c r="BV1117"/>
  <c r="BJ1117"/>
  <c r="CA1117"/>
  <c r="BO1117"/>
  <c r="BT1117"/>
  <c r="BQ1117"/>
  <c r="BS1117"/>
  <c r="BU1117"/>
  <c r="BR1117"/>
  <c r="BQ960" l="1"/>
  <c r="BE960"/>
  <c r="BP960"/>
  <c r="BD960"/>
  <c r="BJ960"/>
  <c r="BK960"/>
  <c r="BI960"/>
  <c r="BU960"/>
  <c r="BL960"/>
  <c r="BX960"/>
  <c r="BO960"/>
  <c r="CA960"/>
  <c r="BH960"/>
  <c r="BT960"/>
  <c r="BF960"/>
  <c r="BR960"/>
  <c r="BY960"/>
  <c r="BM960"/>
  <c r="BZ960"/>
  <c r="BN960"/>
  <c r="BS960"/>
  <c r="BG960"/>
  <c r="BG1118"/>
  <c r="BF1118"/>
  <c r="BI1118"/>
  <c r="BE1118"/>
  <c r="BH1118"/>
  <c r="BW960" l="1"/>
  <c r="BV960"/>
  <c r="BY1118"/>
  <c r="BM1118"/>
  <c r="BV1118"/>
  <c r="BJ1118"/>
  <c r="CA1118"/>
  <c r="BO1118"/>
  <c r="BP1118"/>
  <c r="BD1118"/>
  <c r="BX1118"/>
  <c r="BL1118"/>
  <c r="BZ1118"/>
  <c r="BN1118"/>
  <c r="BW1118"/>
  <c r="BK1118"/>
  <c r="BT1118"/>
  <c r="BQ1118"/>
  <c r="BS1118"/>
  <c r="BU1118"/>
  <c r="BR1118"/>
  <c r="BO961" l="1"/>
  <c r="CA961"/>
  <c r="BN961"/>
  <c r="BX961"/>
  <c r="BL961"/>
  <c r="BP961"/>
  <c r="BD961"/>
  <c r="BF961"/>
  <c r="BR961"/>
  <c r="BU961"/>
  <c r="BI961"/>
  <c r="BQ961"/>
  <c r="BE961"/>
  <c r="BM961"/>
  <c r="BY961"/>
  <c r="BJ961"/>
  <c r="BV961"/>
  <c r="BT961"/>
  <c r="BH961"/>
  <c r="BG961"/>
  <c r="BS961"/>
  <c r="BW961"/>
  <c r="BK961"/>
  <c r="BG1119"/>
  <c r="BF1119"/>
  <c r="BI1119"/>
  <c r="BE1119"/>
  <c r="BH1119"/>
  <c r="BZ961" l="1"/>
  <c r="BP1119"/>
  <c r="BD1119"/>
  <c r="BY1119"/>
  <c r="BM1119"/>
  <c r="BV1119"/>
  <c r="BJ1119"/>
  <c r="CA1119"/>
  <c r="BO1119"/>
  <c r="BX1119"/>
  <c r="BL1119"/>
  <c r="BZ1119"/>
  <c r="BN1119"/>
  <c r="BW1119"/>
  <c r="BK1119"/>
  <c r="BT1119"/>
  <c r="BQ1119"/>
  <c r="BS1119"/>
  <c r="BU1119"/>
  <c r="BR1119"/>
  <c r="BM962" l="1"/>
  <c r="BY962"/>
  <c r="BJ962"/>
  <c r="CA962"/>
  <c r="BO962"/>
  <c r="BD962"/>
  <c r="BP962"/>
  <c r="BL962"/>
  <c r="BE962"/>
  <c r="BT962"/>
  <c r="BH962"/>
  <c r="BN962"/>
  <c r="BI962"/>
  <c r="BU962"/>
  <c r="BV962"/>
  <c r="BF962"/>
  <c r="BR962"/>
  <c r="BG962"/>
  <c r="BS962"/>
  <c r="BK962"/>
  <c r="BG1120"/>
  <c r="BF1120"/>
  <c r="BI1120"/>
  <c r="BE1120"/>
  <c r="BH1120"/>
  <c r="BZ962" l="1"/>
  <c r="BQ962"/>
  <c r="BW962"/>
  <c r="BX962"/>
  <c r="BP1120"/>
  <c r="BD1120"/>
  <c r="BY1120"/>
  <c r="BM1120"/>
  <c r="BV1120"/>
  <c r="BJ1120"/>
  <c r="CA1120"/>
  <c r="BO1120"/>
  <c r="BX1120"/>
  <c r="BL1120"/>
  <c r="BZ1120"/>
  <c r="BN1120"/>
  <c r="BW1120"/>
  <c r="BK1120"/>
  <c r="BT1120"/>
  <c r="BQ1120"/>
  <c r="BS1120"/>
  <c r="BU1120"/>
  <c r="BR1120"/>
  <c r="BJ963" l="1"/>
  <c r="BD963"/>
  <c r="BP963"/>
  <c r="BN963"/>
  <c r="BZ963"/>
  <c r="BG963"/>
  <c r="BS963"/>
  <c r="BH963"/>
  <c r="BT963"/>
  <c r="BI963"/>
  <c r="BU963"/>
  <c r="BY963"/>
  <c r="BM963"/>
  <c r="BF963"/>
  <c r="BR963"/>
  <c r="BO963"/>
  <c r="CA963"/>
  <c r="BQ963"/>
  <c r="BE963"/>
  <c r="BK963"/>
  <c r="BW963"/>
  <c r="BL963"/>
  <c r="BX963"/>
  <c r="BG1121"/>
  <c r="BF1121"/>
  <c r="BI1121"/>
  <c r="BE1121"/>
  <c r="BH1121"/>
  <c r="BV963" l="1"/>
  <c r="BY1121"/>
  <c r="BM1121"/>
  <c r="BV1121"/>
  <c r="BJ1121"/>
  <c r="CA1121"/>
  <c r="BO1121"/>
  <c r="BP1121"/>
  <c r="BD1121"/>
  <c r="BX1121"/>
  <c r="BL1121"/>
  <c r="BZ1121"/>
  <c r="BN1121"/>
  <c r="BW1121"/>
  <c r="BK1121"/>
  <c r="BT1121"/>
  <c r="BQ1121"/>
  <c r="BS1121"/>
  <c r="BU1121"/>
  <c r="BR1121"/>
  <c r="BD964" l="1"/>
  <c r="BI964"/>
  <c r="BU964"/>
  <c r="BO964"/>
  <c r="CA964"/>
  <c r="BN964"/>
  <c r="BX964"/>
  <c r="BJ964"/>
  <c r="BV964"/>
  <c r="BH964"/>
  <c r="BT964"/>
  <c r="BL964"/>
  <c r="BM964"/>
  <c r="BY964"/>
  <c r="BE964"/>
  <c r="BF964"/>
  <c r="BG964"/>
  <c r="BS964"/>
  <c r="BW964"/>
  <c r="BK964"/>
  <c r="BG1122"/>
  <c r="BF1122"/>
  <c r="BI1122"/>
  <c r="BE1122"/>
  <c r="BH1122"/>
  <c r="BP964" l="1"/>
  <c r="BR964"/>
  <c r="BQ964"/>
  <c r="BZ964"/>
  <c r="BY1122"/>
  <c r="BM1122"/>
  <c r="BV1122"/>
  <c r="BJ1122"/>
  <c r="CA1122"/>
  <c r="BO1122"/>
  <c r="BP1122"/>
  <c r="BD1122"/>
  <c r="BX1122"/>
  <c r="BL1122"/>
  <c r="BZ1122"/>
  <c r="BN1122"/>
  <c r="BW1122"/>
  <c r="BK1122"/>
  <c r="BQ1122"/>
  <c r="BS1122"/>
  <c r="BT1122"/>
  <c r="BU1122"/>
  <c r="BR1122"/>
  <c r="BG965" l="1"/>
  <c r="BS965"/>
  <c r="BZ965"/>
  <c r="BN965"/>
  <c r="BE965"/>
  <c r="BQ965"/>
  <c r="BI965"/>
  <c r="BU965"/>
  <c r="BT965"/>
  <c r="BH965"/>
  <c r="BX965"/>
  <c r="BL965"/>
  <c r="BO965"/>
  <c r="CA965"/>
  <c r="BD965"/>
  <c r="BP965"/>
  <c r="BF965"/>
  <c r="BR965"/>
  <c r="BK965"/>
  <c r="BW965"/>
  <c r="BJ965"/>
  <c r="BV965"/>
  <c r="BM965"/>
  <c r="BY965"/>
  <c r="BG1123"/>
  <c r="BF1123"/>
  <c r="BI1123"/>
  <c r="BE1123"/>
  <c r="BH1123"/>
  <c r="BY1123" l="1"/>
  <c r="BM1123"/>
  <c r="BV1123"/>
  <c r="BJ1123"/>
  <c r="CA1123"/>
  <c r="BO1123"/>
  <c r="BP1123"/>
  <c r="BD1123"/>
  <c r="BX1123"/>
  <c r="BL1123"/>
  <c r="BZ1123"/>
  <c r="BN1123"/>
  <c r="BW1123"/>
  <c r="BK1123"/>
  <c r="BT1123"/>
  <c r="BQ1123"/>
  <c r="BS1123"/>
  <c r="BU1123"/>
  <c r="BR1123"/>
  <c r="BN966" l="1"/>
  <c r="BL966"/>
  <c r="BI966"/>
  <c r="BF966"/>
  <c r="BM966"/>
  <c r="BR966"/>
  <c r="BY966"/>
  <c r="BU966"/>
  <c r="BE966" l="1"/>
  <c r="BH966"/>
  <c r="BT966"/>
  <c r="BK966"/>
  <c r="BW966"/>
  <c r="BG966"/>
  <c r="BS966"/>
  <c r="BP966"/>
  <c r="BD966"/>
  <c r="BV966"/>
  <c r="BJ966"/>
  <c r="BO966"/>
  <c r="CA966"/>
  <c r="BG1124"/>
  <c r="BF1124"/>
  <c r="BI1124"/>
  <c r="BE1124"/>
  <c r="BH1124"/>
  <c r="BQ966" l="1"/>
  <c r="BX966"/>
  <c r="BZ966"/>
  <c r="BY1124"/>
  <c r="BM1124"/>
  <c r="BV1124"/>
  <c r="BJ1124"/>
  <c r="CA1124"/>
  <c r="BO1124"/>
  <c r="BP1124"/>
  <c r="BD1124"/>
  <c r="BX1124"/>
  <c r="BL1124"/>
  <c r="BZ1124"/>
  <c r="BN1124"/>
  <c r="BW1124"/>
  <c r="BK1124"/>
  <c r="BT1124"/>
  <c r="BQ1124"/>
  <c r="BS1124"/>
  <c r="BU1124"/>
  <c r="BR1124"/>
  <c r="BF967" l="1"/>
  <c r="BR967"/>
  <c r="BH967"/>
  <c r="BT967"/>
  <c r="BG967"/>
  <c r="BS967"/>
  <c r="BL967"/>
  <c r="BX967"/>
  <c r="BO967"/>
  <c r="CA967"/>
  <c r="BJ967"/>
  <c r="BV967"/>
  <c r="BI967"/>
  <c r="BU967"/>
  <c r="BD967"/>
  <c r="BP967"/>
  <c r="BK967"/>
  <c r="BW967"/>
  <c r="BQ967"/>
  <c r="BE967"/>
  <c r="BZ967"/>
  <c r="BN967"/>
  <c r="BM967"/>
  <c r="BY967"/>
  <c r="BG1125"/>
  <c r="BF1125"/>
  <c r="BI1125"/>
  <c r="BE1125"/>
  <c r="BH1125"/>
  <c r="BY1125" l="1"/>
  <c r="BM1125"/>
  <c r="BV1125"/>
  <c r="BJ1125"/>
  <c r="CA1125"/>
  <c r="BO1125"/>
  <c r="BP1125"/>
  <c r="BD1125"/>
  <c r="BX1125"/>
  <c r="BL1125"/>
  <c r="BZ1125"/>
  <c r="BN1125"/>
  <c r="BW1125"/>
  <c r="BK1125"/>
  <c r="BT1125"/>
  <c r="BQ1125"/>
  <c r="BS1125"/>
  <c r="BU1125"/>
  <c r="BR1125"/>
  <c r="BI968" l="1"/>
  <c r="BU968"/>
  <c r="BJ968"/>
  <c r="BV968"/>
  <c r="BQ968"/>
  <c r="BE968"/>
  <c r="BK968"/>
  <c r="BW968"/>
  <c r="BS968"/>
  <c r="BG968"/>
  <c r="BX968"/>
  <c r="BL968"/>
  <c r="BH968"/>
  <c r="BT968"/>
  <c r="BZ968"/>
  <c r="BN968"/>
  <c r="BY968"/>
  <c r="BM968"/>
  <c r="BF968"/>
  <c r="BR968"/>
  <c r="BO968"/>
  <c r="CA968"/>
  <c r="BD968"/>
  <c r="BP968"/>
  <c r="BG1126"/>
  <c r="BF1126"/>
  <c r="BI1126"/>
  <c r="BE1126"/>
  <c r="BH1126"/>
  <c r="BY1126" l="1"/>
  <c r="BM1126"/>
  <c r="BV1126"/>
  <c r="BJ1126"/>
  <c r="CA1126"/>
  <c r="BO1126"/>
  <c r="BP1126"/>
  <c r="BD1126"/>
  <c r="BX1126"/>
  <c r="BL1126"/>
  <c r="BZ1126"/>
  <c r="BN1126"/>
  <c r="BW1126"/>
  <c r="BK1126"/>
  <c r="BT1126"/>
  <c r="BQ1126"/>
  <c r="BS1126"/>
  <c r="BU1126"/>
  <c r="BR1126"/>
  <c r="BE969" l="1"/>
  <c r="BQ969"/>
  <c r="BN969"/>
  <c r="BZ969"/>
  <c r="BM969"/>
  <c r="BY969"/>
  <c r="BG969"/>
  <c r="BS969"/>
  <c r="BK969"/>
  <c r="BW969"/>
  <c r="BD969"/>
  <c r="BP969"/>
  <c r="BX969"/>
  <c r="BL969"/>
  <c r="BJ969"/>
  <c r="BV969"/>
  <c r="BO969"/>
  <c r="CA969"/>
  <c r="BI969"/>
  <c r="BU969"/>
  <c r="BF969"/>
  <c r="BR969"/>
  <c r="BH969"/>
  <c r="BT969"/>
  <c r="BK970" l="1"/>
  <c r="BO970"/>
  <c r="BJ970"/>
  <c r="BD970"/>
  <c r="BH970"/>
  <c r="BI970"/>
  <c r="BF970"/>
  <c r="BM970"/>
  <c r="BG1127"/>
  <c r="BF1127"/>
  <c r="BI1127"/>
  <c r="BE1127"/>
  <c r="BH1127"/>
  <c r="BX970" l="1"/>
  <c r="BL970"/>
  <c r="BG970"/>
  <c r="BS970"/>
  <c r="BE970"/>
  <c r="BQ970"/>
  <c r="BZ970"/>
  <c r="BN970"/>
  <c r="BT970"/>
  <c r="BU970"/>
  <c r="BW970"/>
  <c r="BP970"/>
  <c r="BY970"/>
  <c r="BR970"/>
  <c r="BV970"/>
  <c r="CA970"/>
  <c r="BY1127"/>
  <c r="BM1127"/>
  <c r="BV1127"/>
  <c r="BJ1127"/>
  <c r="CA1127"/>
  <c r="BO1127"/>
  <c r="BP1127"/>
  <c r="BD1127"/>
  <c r="BX1127"/>
  <c r="BL1127"/>
  <c r="BZ1127"/>
  <c r="BN1127"/>
  <c r="BW1127"/>
  <c r="BK1127"/>
  <c r="BS1127"/>
  <c r="BT1127"/>
  <c r="BQ1127"/>
  <c r="BU1127"/>
  <c r="BR1127"/>
  <c r="BG1128" l="1"/>
  <c r="BF1128"/>
  <c r="BI1128"/>
  <c r="BE1128"/>
  <c r="BH1128"/>
  <c r="BI971" l="1"/>
  <c r="BR971"/>
  <c r="BF971"/>
  <c r="BH971"/>
  <c r="BE971"/>
  <c r="BS971"/>
  <c r="BG971"/>
  <c r="BN971"/>
  <c r="BK971"/>
  <c r="BO971"/>
  <c r="BM971"/>
  <c r="BJ971"/>
  <c r="BD971"/>
  <c r="BL971"/>
  <c r="BX971"/>
  <c r="BY1128"/>
  <c r="BM1128"/>
  <c r="BV1128"/>
  <c r="BJ1128"/>
  <c r="CA1128"/>
  <c r="BO1128"/>
  <c r="BP1128"/>
  <c r="BD1128"/>
  <c r="BX1128"/>
  <c r="BL1128"/>
  <c r="BZ1128"/>
  <c r="BN1128"/>
  <c r="BW1128"/>
  <c r="BK1128"/>
  <c r="BU1128"/>
  <c r="BR1128"/>
  <c r="BT1128"/>
  <c r="BQ1128"/>
  <c r="BS1128"/>
  <c r="BZ971" l="1"/>
  <c r="BV971"/>
  <c r="BQ971"/>
  <c r="BW971"/>
  <c r="BY971"/>
  <c r="BP971"/>
  <c r="BU971"/>
  <c r="BT971"/>
  <c r="CA971"/>
  <c r="BG1129"/>
  <c r="BF1129"/>
  <c r="BI1129"/>
  <c r="BE1129"/>
  <c r="BH1129"/>
  <c r="BY1129" l="1"/>
  <c r="BM1129"/>
  <c r="BV1129"/>
  <c r="BJ1129"/>
  <c r="CA1129"/>
  <c r="BO1129"/>
  <c r="BP1129"/>
  <c r="BD1129"/>
  <c r="BX1129"/>
  <c r="BL1129"/>
  <c r="BZ1129"/>
  <c r="BN1129"/>
  <c r="BW1129"/>
  <c r="BK1129"/>
  <c r="BT1129"/>
  <c r="BQ1129"/>
  <c r="BS1129"/>
  <c r="BU1129"/>
  <c r="BR1129"/>
  <c r="BD972" l="1"/>
  <c r="BO972"/>
  <c r="BG972"/>
  <c r="BS972"/>
  <c r="BP972"/>
  <c r="BF972"/>
  <c r="BR972"/>
  <c r="BJ972"/>
  <c r="BZ972"/>
  <c r="BN972"/>
  <c r="BK972"/>
  <c r="BM972"/>
  <c r="BH972"/>
  <c r="BI972"/>
  <c r="BE972"/>
  <c r="BQ972"/>
  <c r="BL972"/>
  <c r="BX972"/>
  <c r="BG1130"/>
  <c r="BF1130"/>
  <c r="BI1130"/>
  <c r="BE1130"/>
  <c r="BH1130"/>
  <c r="BV972" l="1"/>
  <c r="CA972"/>
  <c r="BU972"/>
  <c r="BT972"/>
  <c r="BY972"/>
  <c r="BW972"/>
  <c r="BY1130"/>
  <c r="BM1130"/>
  <c r="BV1130"/>
  <c r="BJ1130"/>
  <c r="CA1130"/>
  <c r="BO1130"/>
  <c r="BP1130"/>
  <c r="BD1130"/>
  <c r="BX1130"/>
  <c r="BL1130"/>
  <c r="BZ1130"/>
  <c r="BN1130"/>
  <c r="BW1130"/>
  <c r="BK1130"/>
  <c r="BU1130"/>
  <c r="BR1130"/>
  <c r="BT1130"/>
  <c r="BQ1130"/>
  <c r="BS1130"/>
  <c r="BE973" l="1"/>
  <c r="BG973"/>
  <c r="BS973"/>
  <c r="BH973"/>
  <c r="BT973"/>
  <c r="CA973"/>
  <c r="BO973"/>
  <c r="BU973"/>
  <c r="BI973"/>
  <c r="BF973"/>
  <c r="BR973"/>
  <c r="BW973"/>
  <c r="BK973"/>
  <c r="BJ973"/>
  <c r="BV973"/>
  <c r="BQ973"/>
  <c r="BP973"/>
  <c r="BD973"/>
  <c r="BX973"/>
  <c r="BL973"/>
  <c r="BZ973"/>
  <c r="BN973"/>
  <c r="BM973"/>
  <c r="BY973"/>
  <c r="BG1131"/>
  <c r="BF1131"/>
  <c r="BI1131"/>
  <c r="BE1131"/>
  <c r="BH1131"/>
  <c r="BY1131" l="1"/>
  <c r="BM1131"/>
  <c r="BV1131"/>
  <c r="BJ1131"/>
  <c r="CA1131"/>
  <c r="BO1131"/>
  <c r="BP1131"/>
  <c r="BD1131"/>
  <c r="BX1131"/>
  <c r="BL1131"/>
  <c r="BZ1131"/>
  <c r="BN1131"/>
  <c r="BW1131"/>
  <c r="BK1131"/>
  <c r="BT1131"/>
  <c r="BQ1131"/>
  <c r="BS1131"/>
  <c r="BU1131"/>
  <c r="BR1131"/>
  <c r="BH974" l="1"/>
  <c r="BT974"/>
  <c r="BU974"/>
  <c r="BI974"/>
  <c r="BL974"/>
  <c r="BX974"/>
  <c r="BK974"/>
  <c r="BW974"/>
  <c r="BM974"/>
  <c r="BY974"/>
  <c r="BE974"/>
  <c r="BQ974"/>
  <c r="BZ974"/>
  <c r="BN974"/>
  <c r="BG974"/>
  <c r="BS974"/>
  <c r="BP974"/>
  <c r="BD974"/>
  <c r="BO974"/>
  <c r="CA974"/>
  <c r="BJ974"/>
  <c r="BV974"/>
  <c r="BF974"/>
  <c r="BR974"/>
  <c r="BG1132"/>
  <c r="BF1132"/>
  <c r="BI1132"/>
  <c r="BE1132"/>
  <c r="BH1132"/>
  <c r="BY1132" l="1"/>
  <c r="BM1132"/>
  <c r="BV1132"/>
  <c r="BJ1132"/>
  <c r="CA1132"/>
  <c r="BO1132"/>
  <c r="BP1132"/>
  <c r="BD1132"/>
  <c r="BX1132"/>
  <c r="BL1132"/>
  <c r="BZ1132"/>
  <c r="BN1132"/>
  <c r="BW1132"/>
  <c r="BK1132"/>
  <c r="BQ1132"/>
  <c r="BS1132"/>
  <c r="BT1132"/>
  <c r="BU1132"/>
  <c r="BR1132"/>
  <c r="BV975" l="1"/>
  <c r="BJ975"/>
  <c r="CA975"/>
  <c r="BO975"/>
  <c r="BM975"/>
  <c r="BY975"/>
  <c r="BX975"/>
  <c r="BL975"/>
  <c r="BE975"/>
  <c r="BQ975"/>
  <c r="BT975"/>
  <c r="BH975"/>
  <c r="BG975"/>
  <c r="BS975"/>
  <c r="BU975"/>
  <c r="BI975"/>
  <c r="BN975"/>
  <c r="BZ975"/>
  <c r="BD975"/>
  <c r="BP975"/>
  <c r="BR975"/>
  <c r="BF975"/>
  <c r="BK975"/>
  <c r="BW975"/>
  <c r="BG1133"/>
  <c r="BF1133"/>
  <c r="BI1133"/>
  <c r="BE1133"/>
  <c r="BH1133"/>
  <c r="BY1133" l="1"/>
  <c r="BM1133"/>
  <c r="BV1133"/>
  <c r="BJ1133"/>
  <c r="CA1133"/>
  <c r="BO1133"/>
  <c r="BP1133"/>
  <c r="BD1133"/>
  <c r="BX1133"/>
  <c r="BL1133"/>
  <c r="BZ1133"/>
  <c r="BN1133"/>
  <c r="BW1133"/>
  <c r="BK1133"/>
  <c r="BQ1133"/>
  <c r="BS1133"/>
  <c r="BT1133"/>
  <c r="BU1133"/>
  <c r="BR1133"/>
  <c r="BM976" l="1"/>
  <c r="BY976"/>
  <c r="BK976"/>
  <c r="BW976"/>
  <c r="BR976"/>
  <c r="BF976"/>
  <c r="BI976"/>
  <c r="BU976"/>
  <c r="CA976"/>
  <c r="BO976"/>
  <c r="BP976"/>
  <c r="BD976"/>
  <c r="BJ976"/>
  <c r="BV976"/>
  <c r="BH976"/>
  <c r="BT976"/>
  <c r="BN976"/>
  <c r="BZ976"/>
  <c r="BG976"/>
  <c r="BS976"/>
  <c r="BE976"/>
  <c r="BQ976"/>
  <c r="BL976"/>
  <c r="BX976"/>
  <c r="BG1134"/>
  <c r="BF1134"/>
  <c r="BI1134"/>
  <c r="BE1134"/>
  <c r="BH1134"/>
  <c r="BY1134" l="1"/>
  <c r="BM1134"/>
  <c r="BV1134"/>
  <c r="BJ1134"/>
  <c r="CA1134"/>
  <c r="BO1134"/>
  <c r="BP1134"/>
  <c r="BD1134"/>
  <c r="BX1134"/>
  <c r="BL1134"/>
  <c r="BZ1134"/>
  <c r="BN1134"/>
  <c r="BW1134"/>
  <c r="BK1134"/>
  <c r="BT1134"/>
  <c r="BQ1134"/>
  <c r="BS1134"/>
  <c r="BU1134"/>
  <c r="BR1134"/>
  <c r="BO977" l="1"/>
  <c r="BD977"/>
  <c r="BP977"/>
  <c r="BT977"/>
  <c r="BH977"/>
  <c r="BK977"/>
  <c r="BI977"/>
  <c r="BJ977"/>
  <c r="BV977"/>
  <c r="BQ977"/>
  <c r="BE977"/>
  <c r="BN977"/>
  <c r="BF977"/>
  <c r="BR977"/>
  <c r="BY977"/>
  <c r="BM977"/>
  <c r="BG977"/>
  <c r="BL977"/>
  <c r="BG1135"/>
  <c r="BF1135"/>
  <c r="BI1135"/>
  <c r="BE1135"/>
  <c r="BH1135"/>
  <c r="BY1135" l="1"/>
  <c r="BM1135"/>
  <c r="BV1135"/>
  <c r="BJ1135"/>
  <c r="CA1135"/>
  <c r="BO1135"/>
  <c r="BP1135"/>
  <c r="BD1135"/>
  <c r="BX1135"/>
  <c r="BL1135"/>
  <c r="BZ1135"/>
  <c r="BN1135"/>
  <c r="BW1135"/>
  <c r="BK1135"/>
  <c r="BT1135"/>
  <c r="BQ1135"/>
  <c r="BS1135"/>
  <c r="BU1135"/>
  <c r="BR1135"/>
  <c r="BW977" l="1"/>
  <c r="BZ977"/>
  <c r="BX977"/>
  <c r="CA977"/>
  <c r="BU977"/>
  <c r="BS977"/>
  <c r="BT978" l="1"/>
  <c r="BH978"/>
  <c r="BJ978"/>
  <c r="BV978"/>
  <c r="BM978"/>
  <c r="BY978"/>
  <c r="BG978"/>
  <c r="BS978"/>
  <c r="BE978"/>
  <c r="BQ978"/>
  <c r="BF978"/>
  <c r="BR978"/>
  <c r="BK978"/>
  <c r="BW978"/>
  <c r="BP978"/>
  <c r="BD978"/>
  <c r="BI978"/>
  <c r="BU978"/>
  <c r="BX978"/>
  <c r="BL978"/>
  <c r="BN978"/>
  <c r="BZ978"/>
  <c r="BO978"/>
  <c r="CA978"/>
  <c r="BG1136"/>
  <c r="BF1136"/>
  <c r="BI1136"/>
  <c r="BE1136"/>
  <c r="BH1136"/>
  <c r="BY1136" l="1"/>
  <c r="BM1136"/>
  <c r="BV1136"/>
  <c r="BJ1136"/>
  <c r="CA1136"/>
  <c r="BO1136"/>
  <c r="BP1136"/>
  <c r="BD1136"/>
  <c r="BX1136"/>
  <c r="BL1136"/>
  <c r="BZ1136"/>
  <c r="BN1136"/>
  <c r="BW1136"/>
  <c r="BK1136"/>
  <c r="BU1136"/>
  <c r="BR1136"/>
  <c r="BT1136"/>
  <c r="BQ1136"/>
  <c r="BS1136"/>
  <c r="BN979" l="1"/>
  <c r="BZ979"/>
  <c r="BR979"/>
  <c r="BF979"/>
  <c r="BP979"/>
  <c r="BD979"/>
  <c r="BL979"/>
  <c r="BX979"/>
  <c r="BJ979"/>
  <c r="BV979"/>
  <c r="BG979"/>
  <c r="BS979"/>
  <c r="BQ979"/>
  <c r="BE979"/>
  <c r="BM979"/>
  <c r="BU979"/>
  <c r="BI979"/>
  <c r="BW979"/>
  <c r="BK979"/>
  <c r="BO979"/>
  <c r="CA979"/>
  <c r="BT979"/>
  <c r="BH979"/>
  <c r="BG1137"/>
  <c r="BF1137"/>
  <c r="BI1137"/>
  <c r="BE1137"/>
  <c r="BH1137"/>
  <c r="BY979" l="1"/>
  <c r="BY1137"/>
  <c r="BM1137"/>
  <c r="BV1137"/>
  <c r="BJ1137"/>
  <c r="CA1137"/>
  <c r="BO1137"/>
  <c r="BP1137"/>
  <c r="BD1137"/>
  <c r="BX1137"/>
  <c r="BL1137"/>
  <c r="BZ1137"/>
  <c r="BN1137"/>
  <c r="BW1137"/>
  <c r="BK1137"/>
  <c r="BT1137"/>
  <c r="BQ1137"/>
  <c r="BS1137"/>
  <c r="BU1137"/>
  <c r="BR1137"/>
  <c r="BF980" l="1"/>
  <c r="BG980"/>
  <c r="BV980"/>
  <c r="BH980"/>
  <c r="BT980"/>
  <c r="BU980"/>
  <c r="BI980"/>
  <c r="BM980"/>
  <c r="BY980"/>
  <c r="BZ980"/>
  <c r="BN980"/>
  <c r="BL980"/>
  <c r="BX980"/>
  <c r="BJ980"/>
  <c r="BW980"/>
  <c r="BK980"/>
  <c r="BE980"/>
  <c r="BQ980"/>
  <c r="BO980"/>
  <c r="CA980"/>
  <c r="BD980"/>
  <c r="BP980"/>
  <c r="BG1138"/>
  <c r="BF1138"/>
  <c r="BI1138"/>
  <c r="BE1138"/>
  <c r="BH1138"/>
  <c r="BR980" l="1"/>
  <c r="BS980"/>
  <c r="BY1138"/>
  <c r="BM1138"/>
  <c r="BV1138"/>
  <c r="BJ1138"/>
  <c r="CA1138"/>
  <c r="BO1138"/>
  <c r="BP1138"/>
  <c r="BD1138"/>
  <c r="BX1138"/>
  <c r="BL1138"/>
  <c r="BZ1138"/>
  <c r="BN1138"/>
  <c r="BW1138"/>
  <c r="BK1138"/>
  <c r="BT1138"/>
  <c r="BQ1138"/>
  <c r="BS1138"/>
  <c r="BU1138"/>
  <c r="BR1138"/>
  <c r="BZ981" l="1"/>
  <c r="BN981"/>
  <c r="BE981"/>
  <c r="BQ981"/>
  <c r="BK981"/>
  <c r="BW981"/>
  <c r="BH981"/>
  <c r="BT981"/>
  <c r="BF981"/>
  <c r="BR981"/>
  <c r="BJ981"/>
  <c r="BV981"/>
  <c r="CA981"/>
  <c r="BO981"/>
  <c r="BP981"/>
  <c r="BD981"/>
  <c r="BM981"/>
  <c r="BY981"/>
  <c r="BI981"/>
  <c r="BU981"/>
  <c r="BG981"/>
  <c r="BS981"/>
  <c r="BL981"/>
  <c r="BX981"/>
  <c r="BG1139"/>
  <c r="BF1139"/>
  <c r="BI1139"/>
  <c r="BE1139"/>
  <c r="BH1139"/>
  <c r="BY1139" l="1"/>
  <c r="BM1139"/>
  <c r="BV1139"/>
  <c r="BJ1139"/>
  <c r="CA1139"/>
  <c r="BO1139"/>
  <c r="BP1139"/>
  <c r="BD1139"/>
  <c r="BX1139"/>
  <c r="BL1139"/>
  <c r="BZ1139"/>
  <c r="BN1139"/>
  <c r="BW1139"/>
  <c r="BK1139"/>
  <c r="BQ1139"/>
  <c r="BS1139"/>
  <c r="BT1139"/>
  <c r="BU1139"/>
  <c r="BR1139"/>
  <c r="BE982" l="1"/>
  <c r="BQ982"/>
  <c r="BT982"/>
  <c r="BH982"/>
  <c r="BN982"/>
  <c r="BZ982"/>
  <c r="BM982"/>
  <c r="BY982"/>
  <c r="BL982"/>
  <c r="BX982"/>
  <c r="BW982"/>
  <c r="BK982"/>
  <c r="BO982"/>
  <c r="CA982"/>
  <c r="BF982"/>
  <c r="BR982"/>
  <c r="BP982"/>
  <c r="BD982"/>
  <c r="BU982"/>
  <c r="BI982"/>
  <c r="BG982"/>
  <c r="BS982"/>
  <c r="BJ982"/>
  <c r="BV982"/>
  <c r="BG1140"/>
  <c r="BF1140"/>
  <c r="BI1140"/>
  <c r="BE1140"/>
  <c r="BH1140"/>
  <c r="BY1140" l="1"/>
  <c r="BM1140"/>
  <c r="BV1140"/>
  <c r="BJ1140"/>
  <c r="CA1140"/>
  <c r="BO1140"/>
  <c r="BP1140"/>
  <c r="BD1140"/>
  <c r="BX1140"/>
  <c r="BL1140"/>
  <c r="BZ1140"/>
  <c r="BN1140"/>
  <c r="BW1140"/>
  <c r="BK1140"/>
  <c r="BQ1140"/>
  <c r="BS1140"/>
  <c r="BT1140"/>
  <c r="BU1140"/>
  <c r="BR1140"/>
  <c r="BW983" l="1"/>
  <c r="BX983"/>
  <c r="BL983"/>
  <c r="BH983"/>
  <c r="BT983"/>
  <c r="BK983"/>
  <c r="BQ983"/>
  <c r="BE983"/>
  <c r="BS983"/>
  <c r="BG983"/>
  <c r="BM983"/>
  <c r="BY983"/>
  <c r="BZ983"/>
  <c r="BN983"/>
  <c r="BO983"/>
  <c r="CA983"/>
  <c r="BD983"/>
  <c r="BP983"/>
  <c r="BJ983"/>
  <c r="BV983"/>
  <c r="BF983"/>
  <c r="BR983"/>
  <c r="BI983"/>
  <c r="BU983"/>
  <c r="BG1141"/>
  <c r="BF1141"/>
  <c r="BI1141"/>
  <c r="BE1141"/>
  <c r="BH1141"/>
  <c r="BY1141" l="1"/>
  <c r="BM1141"/>
  <c r="BV1141"/>
  <c r="BJ1141"/>
  <c r="CA1141"/>
  <c r="BO1141"/>
  <c r="BP1141"/>
  <c r="BD1141"/>
  <c r="BX1141"/>
  <c r="BL1141"/>
  <c r="BZ1141"/>
  <c r="BN1141"/>
  <c r="BW1141"/>
  <c r="BK1141"/>
  <c r="BT1141"/>
  <c r="BQ1141"/>
  <c r="BS1141"/>
  <c r="BU1141"/>
  <c r="BR1141"/>
  <c r="BD984" l="1"/>
  <c r="BP984"/>
  <c r="BK984"/>
  <c r="BW984"/>
  <c r="BO984"/>
  <c r="CA984"/>
  <c r="BE984"/>
  <c r="BQ984"/>
  <c r="BJ984"/>
  <c r="BV984"/>
  <c r="BM984"/>
  <c r="BY984"/>
  <c r="BG984"/>
  <c r="BS984"/>
  <c r="BL984"/>
  <c r="BX984"/>
  <c r="BF984"/>
  <c r="BR984"/>
  <c r="BI984"/>
  <c r="BU984"/>
  <c r="BH984"/>
  <c r="BT984"/>
  <c r="BN984"/>
  <c r="BZ984"/>
  <c r="BG1142"/>
  <c r="BF1142"/>
  <c r="BI1142"/>
  <c r="BE1142"/>
  <c r="BH1142"/>
  <c r="BY1142" l="1"/>
  <c r="BM1142"/>
  <c r="BV1142"/>
  <c r="BJ1142"/>
  <c r="CA1142"/>
  <c r="BO1142"/>
  <c r="BP1142"/>
  <c r="BD1142"/>
  <c r="BX1142"/>
  <c r="BL1142"/>
  <c r="BZ1142"/>
  <c r="BN1142"/>
  <c r="BW1142"/>
  <c r="BK1142"/>
  <c r="BT1142"/>
  <c r="BQ1142"/>
  <c r="BS1142"/>
  <c r="BU1142"/>
  <c r="BR1142"/>
  <c r="BL985" l="1"/>
  <c r="BM985"/>
  <c r="BE985"/>
  <c r="BJ985"/>
  <c r="BG985"/>
  <c r="BN985"/>
  <c r="BF985"/>
  <c r="BO985"/>
  <c r="BH985"/>
  <c r="BI985"/>
  <c r="BD985"/>
  <c r="BT985"/>
  <c r="BQ985"/>
  <c r="BP985"/>
  <c r="BV985"/>
  <c r="BS985"/>
  <c r="BK985" l="1"/>
  <c r="BW985"/>
  <c r="BU985"/>
  <c r="BX985"/>
  <c r="BZ985"/>
  <c r="BY985"/>
  <c r="CA985"/>
  <c r="BR985"/>
  <c r="BG1143"/>
  <c r="BF1143"/>
  <c r="BI1143"/>
  <c r="BE1143"/>
  <c r="BH1143"/>
  <c r="BE986" l="1"/>
  <c r="BO986"/>
  <c r="BG986"/>
  <c r="BS986"/>
  <c r="BT986"/>
  <c r="BH986"/>
  <c r="BJ986"/>
  <c r="BV986"/>
  <c r="BI986"/>
  <c r="BU986"/>
  <c r="BM986"/>
  <c r="BY986"/>
  <c r="BW986"/>
  <c r="BK986"/>
  <c r="BL986"/>
  <c r="BX986"/>
  <c r="BN986"/>
  <c r="BZ986"/>
  <c r="BP986"/>
  <c r="BD986"/>
  <c r="BF986"/>
  <c r="BR986"/>
  <c r="BY1143"/>
  <c r="BM1143"/>
  <c r="BV1143"/>
  <c r="BJ1143"/>
  <c r="CA1143"/>
  <c r="BO1143"/>
  <c r="BP1143"/>
  <c r="BD1143"/>
  <c r="BX1143"/>
  <c r="BL1143"/>
  <c r="BZ1143"/>
  <c r="BN1143"/>
  <c r="BW1143"/>
  <c r="BK1143"/>
  <c r="BT1143"/>
  <c r="BQ1143"/>
  <c r="BS1143"/>
  <c r="BU1143"/>
  <c r="BR1143"/>
  <c r="BQ986" l="1"/>
  <c r="CA986"/>
  <c r="BK987" l="1"/>
  <c r="BH987"/>
  <c r="BE987"/>
  <c r="BT987"/>
  <c r="BG1144"/>
  <c r="BF1144"/>
  <c r="BI1144"/>
  <c r="BE1144"/>
  <c r="BH1144"/>
  <c r="BD987" l="1"/>
  <c r="BJ987"/>
  <c r="BM987"/>
  <c r="BI987"/>
  <c r="BU987"/>
  <c r="BO987"/>
  <c r="BN987"/>
  <c r="BG987"/>
  <c r="BS987"/>
  <c r="BL987"/>
  <c r="BX987"/>
  <c r="BF987"/>
  <c r="BY1144"/>
  <c r="BM1144"/>
  <c r="BV1144"/>
  <c r="BJ1144"/>
  <c r="CA1144"/>
  <c r="BO1144"/>
  <c r="BP1144"/>
  <c r="BD1144"/>
  <c r="BX1144"/>
  <c r="BL1144"/>
  <c r="BZ1144"/>
  <c r="BN1144"/>
  <c r="BW1144"/>
  <c r="BK1144"/>
  <c r="BT1144"/>
  <c r="BQ1144"/>
  <c r="BS1144"/>
  <c r="BU1144"/>
  <c r="BR1144"/>
  <c r="BW987" l="1"/>
  <c r="BQ987"/>
  <c r="BP987"/>
  <c r="CA987"/>
  <c r="BR987"/>
  <c r="BZ987"/>
  <c r="BV987"/>
  <c r="BY987"/>
  <c r="BG1145"/>
  <c r="BF1145"/>
  <c r="BI1145"/>
  <c r="BE1145"/>
  <c r="BH1145"/>
  <c r="BD1145"/>
  <c r="BY1145" l="1"/>
  <c r="BM1145"/>
  <c r="BV1145"/>
  <c r="BJ1145"/>
  <c r="CA1145"/>
  <c r="BO1145"/>
  <c r="BX1145"/>
  <c r="BL1145"/>
  <c r="BZ1145"/>
  <c r="BN1145"/>
  <c r="BW1145"/>
  <c r="BK1145"/>
  <c r="BP1145"/>
  <c r="BT1145"/>
  <c r="BQ1145"/>
  <c r="BS1145"/>
  <c r="BU1145"/>
  <c r="BR1145"/>
  <c r="BK988" l="1"/>
  <c r="BS988"/>
  <c r="BG988"/>
  <c r="BW988"/>
  <c r="BY988"/>
  <c r="BM988"/>
  <c r="BL988"/>
  <c r="BX988"/>
  <c r="BJ988"/>
  <c r="BV988"/>
  <c r="BE988"/>
  <c r="BQ988"/>
  <c r="BO988"/>
  <c r="CA988"/>
  <c r="BP988"/>
  <c r="BD988"/>
  <c r="BF988"/>
  <c r="BR988"/>
  <c r="BI988"/>
  <c r="BU988"/>
  <c r="BN988"/>
  <c r="BZ988"/>
  <c r="BH988"/>
  <c r="BT988"/>
  <c r="BG1146"/>
  <c r="BF1146"/>
  <c r="BI1146"/>
  <c r="BE1146"/>
  <c r="BH1146"/>
  <c r="BD1146"/>
  <c r="BY1146" l="1"/>
  <c r="BM1146"/>
  <c r="BV1146"/>
  <c r="BJ1146"/>
  <c r="CA1146"/>
  <c r="BO1146"/>
  <c r="BX1146"/>
  <c r="BL1146"/>
  <c r="BZ1146"/>
  <c r="BN1146"/>
  <c r="BW1146"/>
  <c r="BK1146"/>
  <c r="BP1146"/>
  <c r="BU1146"/>
  <c r="BR1146"/>
  <c r="BT1146"/>
  <c r="BQ1146"/>
  <c r="BS1146"/>
  <c r="BW989" l="1"/>
  <c r="BK989"/>
  <c r="BJ989"/>
  <c r="BH989"/>
  <c r="BV989"/>
  <c r="BM989"/>
  <c r="BY989"/>
  <c r="BP989"/>
  <c r="BD989"/>
  <c r="BI989"/>
  <c r="BL989"/>
  <c r="BX989"/>
  <c r="BZ989"/>
  <c r="BN989"/>
  <c r="BQ989"/>
  <c r="BE989"/>
  <c r="BG989"/>
  <c r="BS989"/>
  <c r="BR989"/>
  <c r="BF989"/>
  <c r="BO989"/>
  <c r="CA989"/>
  <c r="BG1147"/>
  <c r="BF1147"/>
  <c r="BI1147"/>
  <c r="BE1147"/>
  <c r="BH1147"/>
  <c r="BD1147"/>
  <c r="BU989" l="1"/>
  <c r="BT989"/>
  <c r="BY1147"/>
  <c r="BM1147"/>
  <c r="BV1147"/>
  <c r="BJ1147"/>
  <c r="CA1147"/>
  <c r="BO1147"/>
  <c r="BX1147"/>
  <c r="BL1147"/>
  <c r="BZ1147"/>
  <c r="BN1147"/>
  <c r="BW1147"/>
  <c r="BK1147"/>
  <c r="BT1147"/>
  <c r="BQ1147"/>
  <c r="BS1147"/>
  <c r="BP1147"/>
  <c r="BU1147"/>
  <c r="BR1147"/>
  <c r="BW990" l="1"/>
  <c r="BG990"/>
  <c r="BS990"/>
  <c r="BJ990"/>
  <c r="BV990"/>
  <c r="BE990"/>
  <c r="BQ990"/>
  <c r="BK990"/>
  <c r="BH990"/>
  <c r="BT990"/>
  <c r="BD990"/>
  <c r="BP990"/>
  <c r="BL990"/>
  <c r="BX990"/>
  <c r="BI990"/>
  <c r="BU990"/>
  <c r="BN990"/>
  <c r="BZ990"/>
  <c r="BF990"/>
  <c r="BR990"/>
  <c r="BM990"/>
  <c r="BY990"/>
  <c r="BO990"/>
  <c r="CA990"/>
  <c r="BG1148"/>
  <c r="BF1148"/>
  <c r="BI1148"/>
  <c r="BE1148"/>
  <c r="BH1148"/>
  <c r="BY1148" l="1"/>
  <c r="BM1148"/>
  <c r="BV1148"/>
  <c r="BJ1148"/>
  <c r="CA1148"/>
  <c r="BO1148"/>
  <c r="BP1148"/>
  <c r="BD1148"/>
  <c r="BX1148"/>
  <c r="BL1148"/>
  <c r="BZ1148"/>
  <c r="BN1148"/>
  <c r="BW1148"/>
  <c r="BK1148"/>
  <c r="BT1148"/>
  <c r="BQ1148"/>
  <c r="BS1148"/>
  <c r="BU1148"/>
  <c r="BR1148"/>
  <c r="BM991" l="1"/>
  <c r="BY991"/>
  <c r="BF991"/>
  <c r="BG991"/>
  <c r="BS991"/>
  <c r="BH991"/>
  <c r="BT991"/>
  <c r="BO991"/>
  <c r="CA991"/>
  <c r="BN991"/>
  <c r="BI991"/>
  <c r="BU991"/>
  <c r="BD991"/>
  <c r="BL991"/>
  <c r="BJ991"/>
  <c r="BE991"/>
  <c r="BQ991"/>
  <c r="BK991"/>
  <c r="BG1149"/>
  <c r="BF1149"/>
  <c r="BI1149"/>
  <c r="BE1149"/>
  <c r="BH1149"/>
  <c r="BY1149" l="1"/>
  <c r="BM1149"/>
  <c r="BV1149"/>
  <c r="BJ1149"/>
  <c r="CA1149"/>
  <c r="BO1149"/>
  <c r="BP1149"/>
  <c r="BD1149"/>
  <c r="BX1149"/>
  <c r="BL1149"/>
  <c r="BZ1149"/>
  <c r="BN1149"/>
  <c r="BW1149"/>
  <c r="BK1149"/>
  <c r="BT1149"/>
  <c r="BQ1149"/>
  <c r="BS1149"/>
  <c r="BU1149"/>
  <c r="BR1149"/>
  <c r="BR991" l="1"/>
  <c r="BZ991"/>
  <c r="BX991"/>
  <c r="BP991"/>
  <c r="BV991"/>
  <c r="BW991"/>
  <c r="BG1150" l="1"/>
  <c r="BF1150"/>
  <c r="BI1150"/>
  <c r="BE1150"/>
  <c r="BH1150"/>
  <c r="BY1150" l="1"/>
  <c r="BM1150"/>
  <c r="BV1150"/>
  <c r="BJ1150"/>
  <c r="CA1150"/>
  <c r="BO1150"/>
  <c r="BP1150"/>
  <c r="BD1150"/>
  <c r="BX1150"/>
  <c r="BL1150"/>
  <c r="BZ1150"/>
  <c r="BN1150"/>
  <c r="BW1150"/>
  <c r="BK1150"/>
  <c r="BT1150"/>
  <c r="BQ1150"/>
  <c r="BS1150"/>
  <c r="BU1150"/>
  <c r="BR1150"/>
  <c r="BE992" l="1"/>
  <c r="BQ992"/>
  <c r="BP992"/>
  <c r="BR992"/>
  <c r="BF992"/>
  <c r="BN992"/>
  <c r="BZ992"/>
  <c r="BK992"/>
  <c r="BW992"/>
  <c r="BO992"/>
  <c r="CA992"/>
  <c r="BG992"/>
  <c r="BS992"/>
  <c r="BJ992"/>
  <c r="BV992"/>
  <c r="BD992"/>
  <c r="BH992"/>
  <c r="BT992"/>
  <c r="BY992"/>
  <c r="BM992"/>
  <c r="BX992"/>
  <c r="BL992"/>
  <c r="BI992"/>
  <c r="BU992"/>
  <c r="BG1151" l="1"/>
  <c r="BF1151"/>
  <c r="BI1151"/>
  <c r="BE1151"/>
  <c r="BH1151"/>
  <c r="BY1151" l="1"/>
  <c r="BM1151"/>
  <c r="BV1151"/>
  <c r="BJ1151"/>
  <c r="CA1151"/>
  <c r="BO1151"/>
  <c r="BP1151"/>
  <c r="BD1151"/>
  <c r="BX1151"/>
  <c r="BL1151"/>
  <c r="BZ1151"/>
  <c r="BN1151"/>
  <c r="BW1151"/>
  <c r="BK1151"/>
  <c r="BT1151"/>
  <c r="BQ1151"/>
  <c r="BS1151"/>
  <c r="BU1151"/>
  <c r="BR1151"/>
  <c r="BG993" l="1"/>
  <c r="BN993"/>
  <c r="BF993"/>
  <c r="BO993"/>
  <c r="CA993"/>
  <c r="BL993"/>
  <c r="BD993"/>
  <c r="BH993"/>
  <c r="BT993"/>
  <c r="BJ993"/>
  <c r="BV993"/>
  <c r="BE993"/>
  <c r="BQ993"/>
  <c r="BI993"/>
  <c r="BU993"/>
  <c r="BM993"/>
  <c r="BY993"/>
  <c r="BS993"/>
  <c r="BK993"/>
  <c r="BP993" l="1"/>
  <c r="BZ993"/>
  <c r="BW993"/>
  <c r="BX993"/>
  <c r="BR993"/>
  <c r="BG1152"/>
  <c r="BF1152"/>
  <c r="BI1152"/>
  <c r="BE1152"/>
  <c r="BH1152"/>
  <c r="BK994" l="1"/>
  <c r="BU994"/>
  <c r="BY1152"/>
  <c r="BM1152"/>
  <c r="BV1152"/>
  <c r="BJ1152"/>
  <c r="CA1152"/>
  <c r="BO1152"/>
  <c r="BP1152"/>
  <c r="BD1152"/>
  <c r="BX1152"/>
  <c r="BL1152"/>
  <c r="BZ1152"/>
  <c r="BN1152"/>
  <c r="BW1152"/>
  <c r="BK1152"/>
  <c r="BT1152"/>
  <c r="BQ1152"/>
  <c r="BS1152"/>
  <c r="BU1152"/>
  <c r="BR1152"/>
  <c r="BW994" l="1"/>
  <c r="BT994"/>
  <c r="BO994"/>
  <c r="CA994"/>
  <c r="BI994"/>
  <c r="BF994"/>
  <c r="BR994"/>
  <c r="BX994"/>
  <c r="BL994"/>
  <c r="BQ994"/>
  <c r="BE994"/>
  <c r="BN994"/>
  <c r="BZ994"/>
  <c r="BG994"/>
  <c r="BS994"/>
  <c r="BJ994"/>
  <c r="BV994"/>
  <c r="BH994" l="1"/>
  <c r="BM994"/>
  <c r="BY994"/>
  <c r="BD994"/>
  <c r="BP994"/>
  <c r="BG995"/>
  <c r="BO995"/>
  <c r="BF995"/>
  <c r="BW995"/>
  <c r="BK995"/>
  <c r="BT995"/>
  <c r="BH995"/>
  <c r="BL995"/>
  <c r="BP995"/>
  <c r="BD995"/>
  <c r="BG1153"/>
  <c r="BF1153"/>
  <c r="BI1153"/>
  <c r="BE1153"/>
  <c r="BH1153"/>
  <c r="BM995" l="1"/>
  <c r="BN995"/>
  <c r="BE995"/>
  <c r="BI995"/>
  <c r="BY1153"/>
  <c r="BM1153"/>
  <c r="BV1153"/>
  <c r="BJ1153"/>
  <c r="CA1153"/>
  <c r="BO1153"/>
  <c r="BP1153"/>
  <c r="BD1153"/>
  <c r="BX1153"/>
  <c r="BL1153"/>
  <c r="BZ1153"/>
  <c r="BN1153"/>
  <c r="BW1153"/>
  <c r="BK1153"/>
  <c r="BT1153"/>
  <c r="BQ1153"/>
  <c r="BS1153"/>
  <c r="BU1153"/>
  <c r="BR1153"/>
  <c r="BJ995" l="1"/>
  <c r="BV995"/>
  <c r="BU995"/>
  <c r="BQ995"/>
  <c r="BY995"/>
  <c r="BS995"/>
  <c r="BR995"/>
  <c r="BZ995"/>
  <c r="CA995"/>
  <c r="BX995"/>
  <c r="BG1154" l="1"/>
  <c r="BF1154"/>
  <c r="BI1154"/>
  <c r="BE1154"/>
  <c r="BH1154"/>
  <c r="BD1154"/>
  <c r="BY1154" l="1"/>
  <c r="BM1154"/>
  <c r="BV1154"/>
  <c r="BJ1154"/>
  <c r="CA1154"/>
  <c r="BO1154"/>
  <c r="BX1154"/>
  <c r="BL1154"/>
  <c r="BZ1154"/>
  <c r="BN1154"/>
  <c r="BW1154"/>
  <c r="BK1154"/>
  <c r="BP1154"/>
  <c r="BT1154"/>
  <c r="BQ1154"/>
  <c r="BS1154"/>
  <c r="BU1154"/>
  <c r="BR1154"/>
  <c r="BG996" l="1"/>
  <c r="BS996"/>
  <c r="BZ996"/>
  <c r="BN996"/>
  <c r="BI996"/>
  <c r="BU996"/>
  <c r="BJ996"/>
  <c r="BV996"/>
  <c r="BD996"/>
  <c r="BP996"/>
  <c r="CA996"/>
  <c r="BO996"/>
  <c r="BK996"/>
  <c r="BW996"/>
  <c r="BM996"/>
  <c r="BY996"/>
  <c r="BE996"/>
  <c r="BQ996"/>
  <c r="BX996"/>
  <c r="BL996"/>
  <c r="BF996"/>
  <c r="BR996"/>
  <c r="BH996"/>
  <c r="BT996"/>
  <c r="BG1155" l="1"/>
  <c r="BF1155"/>
  <c r="BI1155"/>
  <c r="BE1155"/>
  <c r="BH1155"/>
  <c r="BD1155"/>
  <c r="BY1155" l="1"/>
  <c r="BM1155"/>
  <c r="BV1155"/>
  <c r="BJ1155"/>
  <c r="CA1155"/>
  <c r="BO1155"/>
  <c r="BX1155"/>
  <c r="BL1155"/>
  <c r="BZ1155"/>
  <c r="BN1155"/>
  <c r="BW1155"/>
  <c r="BK1155"/>
  <c r="BT1155"/>
  <c r="BQ1155"/>
  <c r="BS1155"/>
  <c r="BP1155"/>
  <c r="BU1155"/>
  <c r="BR1155"/>
  <c r="BH997" l="1"/>
  <c r="BJ997"/>
  <c r="BV997"/>
  <c r="BF997"/>
  <c r="BR997"/>
  <c r="BS997"/>
  <c r="BG997"/>
  <c r="BP997"/>
  <c r="BD997"/>
  <c r="CA997"/>
  <c r="BO997"/>
  <c r="BL997"/>
  <c r="BX997"/>
  <c r="BE997"/>
  <c r="BQ997"/>
  <c r="BI997"/>
  <c r="BU997"/>
  <c r="BN997"/>
  <c r="BZ997"/>
  <c r="BK997"/>
  <c r="BW997"/>
  <c r="BY997"/>
  <c r="BM997"/>
  <c r="BT997" l="1"/>
  <c r="BG1156"/>
  <c r="BF1156"/>
  <c r="BI1156"/>
  <c r="BE1156"/>
  <c r="BH1156"/>
  <c r="BD1156"/>
  <c r="BY1156" l="1"/>
  <c r="BM1156"/>
  <c r="BV1156"/>
  <c r="BJ1156"/>
  <c r="CA1156"/>
  <c r="BO1156"/>
  <c r="BX1156"/>
  <c r="BL1156"/>
  <c r="BZ1156"/>
  <c r="BN1156"/>
  <c r="BW1156"/>
  <c r="BK1156"/>
  <c r="BT1156"/>
  <c r="BQ1156"/>
  <c r="BS1156"/>
  <c r="BP1156"/>
  <c r="BU1156"/>
  <c r="BR1156"/>
  <c r="BH998" l="1"/>
  <c r="BK998"/>
  <c r="BS998"/>
  <c r="BG998"/>
  <c r="BU998"/>
  <c r="BI998"/>
  <c r="BL998"/>
  <c r="BX998"/>
  <c r="BD998"/>
  <c r="BP998"/>
  <c r="BZ998"/>
  <c r="BN998"/>
  <c r="BQ998"/>
  <c r="BE998"/>
  <c r="BF998"/>
  <c r="BR998"/>
  <c r="CA998"/>
  <c r="BO998"/>
  <c r="BM998"/>
  <c r="BY998"/>
  <c r="BV998"/>
  <c r="BJ998"/>
  <c r="BW998" l="1"/>
  <c r="BT998"/>
  <c r="BG1157"/>
  <c r="BF1157"/>
  <c r="BI1157"/>
  <c r="BE1157"/>
  <c r="BH1157"/>
  <c r="BY1157" l="1"/>
  <c r="BM1157"/>
  <c r="BV1157"/>
  <c r="BJ1157"/>
  <c r="CA1157"/>
  <c r="BO1157"/>
  <c r="BP1157"/>
  <c r="BD1157"/>
  <c r="BX1157"/>
  <c r="BL1157"/>
  <c r="BZ1157"/>
  <c r="BN1157"/>
  <c r="BW1157"/>
  <c r="BK1157"/>
  <c r="BT1157"/>
  <c r="BQ1157"/>
  <c r="BS1157"/>
  <c r="BU1157"/>
  <c r="BR1157"/>
  <c r="BY999" l="1"/>
  <c r="BM999"/>
  <c r="BL999"/>
  <c r="BN999"/>
  <c r="BH999"/>
  <c r="BD999"/>
  <c r="BJ999"/>
  <c r="BV999"/>
  <c r="BR999"/>
  <c r="BF999"/>
  <c r="BG999"/>
  <c r="BS999"/>
  <c r="BO999"/>
  <c r="CA999"/>
  <c r="BI999"/>
  <c r="BU999"/>
  <c r="BE999"/>
  <c r="BQ999"/>
  <c r="BK999"/>
  <c r="BW999"/>
  <c r="BZ999" l="1"/>
  <c r="BX999"/>
  <c r="BP999"/>
  <c r="BT999"/>
  <c r="BG1158"/>
  <c r="BF1158"/>
  <c r="BI1158"/>
  <c r="BE1158"/>
  <c r="BH1158"/>
  <c r="BY1158" l="1"/>
  <c r="BM1158"/>
  <c r="BV1158"/>
  <c r="BJ1158"/>
  <c r="CA1158"/>
  <c r="BO1158"/>
  <c r="BP1158"/>
  <c r="BD1158"/>
  <c r="BX1158"/>
  <c r="BL1158"/>
  <c r="BZ1158"/>
  <c r="BN1158"/>
  <c r="BW1158"/>
  <c r="BK1158"/>
  <c r="BT1158"/>
  <c r="BQ1158"/>
  <c r="BS1158"/>
  <c r="BU1158"/>
  <c r="BR1158"/>
  <c r="BJ1000" l="1"/>
  <c r="BV1000"/>
  <c r="BG1000"/>
  <c r="BS1000"/>
  <c r="BI1000"/>
  <c r="BU1000"/>
  <c r="BO1000"/>
  <c r="CA1000"/>
  <c r="BH1000"/>
  <c r="BT1000"/>
  <c r="BK1000"/>
  <c r="BW1000"/>
  <c r="BN1000"/>
  <c r="BZ1000"/>
  <c r="BL1000"/>
  <c r="BX1000"/>
  <c r="BF1000"/>
  <c r="BR1000"/>
  <c r="BM1000"/>
  <c r="BY1000"/>
  <c r="BE1000"/>
  <c r="BQ1000"/>
  <c r="BD1000"/>
  <c r="BP1000"/>
  <c r="BG1159" l="1"/>
  <c r="BF1159"/>
  <c r="BI1159"/>
  <c r="BE1159"/>
  <c r="BH1159"/>
  <c r="BY1159" l="1"/>
  <c r="BM1159"/>
  <c r="BV1159"/>
  <c r="BJ1159"/>
  <c r="CA1159"/>
  <c r="BO1159"/>
  <c r="BP1159"/>
  <c r="BD1159"/>
  <c r="BX1159"/>
  <c r="BL1159"/>
  <c r="BZ1159"/>
  <c r="BN1159"/>
  <c r="BW1159"/>
  <c r="BK1159"/>
  <c r="BT1159"/>
  <c r="BQ1159"/>
  <c r="BS1159"/>
  <c r="BU1159"/>
  <c r="BR1159"/>
  <c r="BM1001" l="1"/>
  <c r="BY1001"/>
  <c r="BQ1001"/>
  <c r="BE1001"/>
  <c r="BT1001"/>
  <c r="BJ1001"/>
  <c r="BV1001"/>
  <c r="BX1001"/>
  <c r="BL1001"/>
  <c r="BD1001"/>
  <c r="BP1001"/>
  <c r="BN1001"/>
  <c r="BZ1001"/>
  <c r="BF1001"/>
  <c r="BR1001"/>
  <c r="BH1001"/>
  <c r="BO1001"/>
  <c r="CA1001"/>
  <c r="BI1001"/>
  <c r="BU1001"/>
  <c r="BG1001"/>
  <c r="BS1001"/>
  <c r="BW1001"/>
  <c r="BK1001"/>
  <c r="BG1160" l="1"/>
  <c r="BF1160"/>
  <c r="BI1160"/>
  <c r="BE1160"/>
  <c r="BH1160"/>
  <c r="BY1160" l="1"/>
  <c r="BM1160"/>
  <c r="BV1160"/>
  <c r="BJ1160"/>
  <c r="CA1160"/>
  <c r="BO1160"/>
  <c r="BP1160"/>
  <c r="BD1160"/>
  <c r="BX1160"/>
  <c r="BL1160"/>
  <c r="BZ1160"/>
  <c r="BN1160"/>
  <c r="BW1160"/>
  <c r="BK1160"/>
  <c r="BT1160"/>
  <c r="BQ1160"/>
  <c r="BS1160"/>
  <c r="BU1160"/>
  <c r="BR1160"/>
  <c r="BM1002" l="1"/>
  <c r="BQ1002"/>
  <c r="BE1002"/>
  <c r="BH1002"/>
  <c r="BG1002"/>
  <c r="BS1002"/>
  <c r="BD1002"/>
  <c r="BP1002"/>
  <c r="BK1002"/>
  <c r="BN1002"/>
  <c r="BO1002"/>
  <c r="CA1002"/>
  <c r="BJ1002"/>
  <c r="BV1002"/>
  <c r="BY1002"/>
  <c r="BL1002"/>
  <c r="BX1002"/>
  <c r="BF1002"/>
  <c r="BI1002"/>
  <c r="BU1002"/>
  <c r="BW1002" l="1"/>
  <c r="BR1002"/>
  <c r="BZ1002"/>
  <c r="BT1002"/>
  <c r="BG1161"/>
  <c r="BF1161"/>
  <c r="BI1161"/>
  <c r="BE1161"/>
  <c r="BH1161"/>
  <c r="BO1003" l="1"/>
  <c r="BI1003"/>
  <c r="BN1003"/>
  <c r="BH1003"/>
  <c r="BK1003"/>
  <c r="BF1003"/>
  <c r="BG1003"/>
  <c r="BJ1003"/>
  <c r="BS1003"/>
  <c r="BY1161"/>
  <c r="BM1161"/>
  <c r="BV1161"/>
  <c r="BJ1161"/>
  <c r="CA1161"/>
  <c r="BO1161"/>
  <c r="BP1161"/>
  <c r="BD1161"/>
  <c r="BX1161"/>
  <c r="BL1161"/>
  <c r="BZ1161"/>
  <c r="BN1161"/>
  <c r="BW1161"/>
  <c r="BK1161"/>
  <c r="BT1161"/>
  <c r="BQ1161"/>
  <c r="BS1161"/>
  <c r="BU1161"/>
  <c r="BR1161"/>
  <c r="BD1003" l="1"/>
  <c r="BM1003"/>
  <c r="BL1003"/>
  <c r="BY1003"/>
  <c r="BQ1003"/>
  <c r="BE1003"/>
  <c r="BZ1003"/>
  <c r="BR1003"/>
  <c r="BW1003"/>
  <c r="CA1003"/>
  <c r="BU1003"/>
  <c r="BV1003" l="1"/>
  <c r="BX1003"/>
  <c r="BP1003"/>
  <c r="BT1003"/>
  <c r="BG1162"/>
  <c r="BF1162"/>
  <c r="BI1162"/>
  <c r="BE1162"/>
  <c r="BH1162"/>
  <c r="BD1162"/>
  <c r="BL1004" l="1"/>
  <c r="BF1004"/>
  <c r="BK1004"/>
  <c r="BM1004"/>
  <c r="BI1004"/>
  <c r="BO1004"/>
  <c r="BN1004"/>
  <c r="BY1162"/>
  <c r="BM1162"/>
  <c r="BV1162"/>
  <c r="BJ1162"/>
  <c r="CA1162"/>
  <c r="BO1162"/>
  <c r="BX1162"/>
  <c r="BL1162"/>
  <c r="BZ1162"/>
  <c r="BN1162"/>
  <c r="BW1162"/>
  <c r="BK1162"/>
  <c r="BT1162"/>
  <c r="BQ1162"/>
  <c r="BS1162"/>
  <c r="BP1162"/>
  <c r="BU1162"/>
  <c r="BR1162"/>
  <c r="BE1004" l="1"/>
  <c r="BG1004"/>
  <c r="BH1004"/>
  <c r="BJ1004"/>
  <c r="BD1004"/>
  <c r="BY1004"/>
  <c r="BU1004" l="1"/>
  <c r="BV1004"/>
  <c r="CA1004"/>
  <c r="BX1004"/>
  <c r="BT1004"/>
  <c r="BW1004"/>
  <c r="BR1004"/>
  <c r="BP1004"/>
  <c r="BS1004"/>
  <c r="BQ1004"/>
  <c r="BZ1004"/>
  <c r="BG1163"/>
  <c r="BF1163"/>
  <c r="BI1163"/>
  <c r="BE1163"/>
  <c r="BH1163"/>
  <c r="BY1163" l="1"/>
  <c r="BM1163"/>
  <c r="BV1163"/>
  <c r="BJ1163"/>
  <c r="CA1163"/>
  <c r="BO1163"/>
  <c r="BP1163"/>
  <c r="BD1163"/>
  <c r="BX1163"/>
  <c r="BL1163"/>
  <c r="BZ1163"/>
  <c r="BN1163"/>
  <c r="BW1163"/>
  <c r="BK1163"/>
  <c r="BT1163"/>
  <c r="BQ1163"/>
  <c r="BS1163"/>
  <c r="BU1163"/>
  <c r="BR1163"/>
  <c r="BG1005" l="1"/>
  <c r="BI1005"/>
  <c r="BN1005"/>
  <c r="BM1005"/>
  <c r="BH1005"/>
  <c r="BK1005"/>
  <c r="BO1005"/>
  <c r="BD1005"/>
  <c r="BJ1005"/>
  <c r="BL1005"/>
  <c r="BX1005"/>
  <c r="BR1005"/>
  <c r="BF1005"/>
  <c r="BQ1005"/>
  <c r="BE1005"/>
  <c r="BG1164"/>
  <c r="BF1164"/>
  <c r="BI1164"/>
  <c r="BE1164"/>
  <c r="BH1164"/>
  <c r="CA1005" l="1"/>
  <c r="BU1005"/>
  <c r="BV1005"/>
  <c r="BP1005"/>
  <c r="BW1005"/>
  <c r="BT1005"/>
  <c r="BY1005"/>
  <c r="BZ1005"/>
  <c r="BS1005"/>
  <c r="BY1164"/>
  <c r="BM1164"/>
  <c r="BV1164"/>
  <c r="BJ1164"/>
  <c r="CA1164"/>
  <c r="BO1164"/>
  <c r="BP1164"/>
  <c r="BD1164"/>
  <c r="BX1164"/>
  <c r="BL1164"/>
  <c r="BZ1164"/>
  <c r="BN1164"/>
  <c r="BW1164"/>
  <c r="BK1164"/>
  <c r="BT1164"/>
  <c r="BQ1164"/>
  <c r="BS1164"/>
  <c r="BU1164"/>
  <c r="BR1164"/>
  <c r="BG1165" l="1"/>
  <c r="BF1165"/>
  <c r="BI1165"/>
  <c r="BE1165"/>
  <c r="BH1165"/>
  <c r="BY1165" l="1"/>
  <c r="BM1165"/>
  <c r="BV1165"/>
  <c r="BJ1165"/>
  <c r="CA1165"/>
  <c r="BO1165"/>
  <c r="BP1165"/>
  <c r="BD1165"/>
  <c r="BX1165"/>
  <c r="BL1165"/>
  <c r="BZ1165"/>
  <c r="BN1165"/>
  <c r="BW1165"/>
  <c r="BK1165"/>
  <c r="BT1165"/>
  <c r="BQ1165"/>
  <c r="BS1165"/>
  <c r="BU1165"/>
  <c r="BR1165"/>
  <c r="BG1166" l="1"/>
  <c r="BF1166"/>
  <c r="BI1166"/>
  <c r="BE1166"/>
  <c r="BH1166"/>
  <c r="BY1166" l="1"/>
  <c r="BM1166"/>
  <c r="BV1166"/>
  <c r="BJ1166"/>
  <c r="CA1166"/>
  <c r="BO1166"/>
  <c r="BP1166"/>
  <c r="BD1166"/>
  <c r="BX1166"/>
  <c r="BL1166"/>
  <c r="BZ1166"/>
  <c r="BN1166"/>
  <c r="BW1166"/>
  <c r="BK1166"/>
  <c r="BT1166"/>
  <c r="BQ1166"/>
  <c r="BS1166"/>
  <c r="BU1166"/>
  <c r="BR1166"/>
  <c r="BG1167" l="1"/>
  <c r="BF1167"/>
  <c r="BI1167"/>
  <c r="BE1167"/>
  <c r="BH1167"/>
  <c r="BY1167" l="1"/>
  <c r="BM1167"/>
  <c r="BV1167"/>
  <c r="BJ1167"/>
  <c r="CA1167"/>
  <c r="BO1167"/>
  <c r="BP1167"/>
  <c r="BD1167"/>
  <c r="BX1167"/>
  <c r="BL1167"/>
  <c r="BZ1167"/>
  <c r="BN1167"/>
  <c r="BW1167"/>
  <c r="BK1167"/>
  <c r="BT1167"/>
  <c r="BQ1167"/>
  <c r="BS1167"/>
  <c r="BU1167"/>
  <c r="BR1167"/>
  <c r="BG1168" l="1"/>
  <c r="BF1168"/>
  <c r="BI1168"/>
  <c r="BE1168"/>
  <c r="BH1168"/>
  <c r="BY1168" l="1"/>
  <c r="BM1168"/>
  <c r="BV1168"/>
  <c r="BJ1168"/>
  <c r="CA1168"/>
  <c r="BO1168"/>
  <c r="BP1168"/>
  <c r="BD1168"/>
  <c r="BX1168"/>
  <c r="BL1168"/>
  <c r="BZ1168"/>
  <c r="BN1168"/>
  <c r="BW1168"/>
  <c r="BK1168"/>
  <c r="BT1168"/>
  <c r="BQ1168"/>
  <c r="BS1168"/>
  <c r="BU1168"/>
  <c r="BR1168"/>
  <c r="BG1169" l="1"/>
  <c r="BF1169"/>
  <c r="BI1169"/>
  <c r="BE1169"/>
  <c r="BH1169"/>
  <c r="BY1169" l="1"/>
  <c r="BM1169"/>
  <c r="BV1169"/>
  <c r="BJ1169"/>
  <c r="CA1169"/>
  <c r="BO1169"/>
  <c r="BP1169"/>
  <c r="BD1169"/>
  <c r="BX1169"/>
  <c r="BL1169"/>
  <c r="BZ1169"/>
  <c r="BN1169"/>
  <c r="BW1169"/>
  <c r="BK1169"/>
  <c r="BT1169"/>
  <c r="BQ1169"/>
  <c r="BS1169"/>
  <c r="BU1169"/>
  <c r="BR1169"/>
  <c r="BG1170" l="1"/>
  <c r="BF1170"/>
  <c r="BI1170"/>
  <c r="BE1170"/>
  <c r="BH1170"/>
  <c r="BP1170" l="1"/>
  <c r="BD1170"/>
  <c r="BX1170"/>
  <c r="BL1170"/>
  <c r="BZ1170"/>
  <c r="BN1170"/>
  <c r="BW1170"/>
  <c r="BK1170"/>
  <c r="BY1170"/>
  <c r="BM1170"/>
  <c r="BV1170"/>
  <c r="BJ1170"/>
  <c r="CA1170"/>
  <c r="BO1170"/>
  <c r="BT1170"/>
  <c r="BQ1170"/>
  <c r="BS1170"/>
  <c r="BU1170"/>
  <c r="BR1170"/>
  <c r="BG1171" l="1"/>
  <c r="BF1171"/>
  <c r="BI1171"/>
  <c r="BE1171"/>
  <c r="BH1171"/>
  <c r="BY1171" l="1"/>
  <c r="BM1171"/>
  <c r="BV1171"/>
  <c r="BJ1171"/>
  <c r="CA1171"/>
  <c r="BO1171"/>
  <c r="BP1171"/>
  <c r="BD1171"/>
  <c r="BX1171"/>
  <c r="BL1171"/>
  <c r="BZ1171"/>
  <c r="BN1171"/>
  <c r="BW1171"/>
  <c r="BK1171"/>
  <c r="BT1171"/>
  <c r="BQ1171"/>
  <c r="BS1171"/>
  <c r="BU1171"/>
  <c r="BR1171"/>
  <c r="BG1172" l="1"/>
  <c r="BF1172"/>
  <c r="BI1172"/>
  <c r="BE1172"/>
  <c r="BH1172"/>
  <c r="BY1172" l="1"/>
  <c r="BM1172"/>
  <c r="BV1172"/>
  <c r="BJ1172"/>
  <c r="CA1172"/>
  <c r="BO1172"/>
  <c r="BP1172"/>
  <c r="BD1172"/>
  <c r="BX1172"/>
  <c r="BL1172"/>
  <c r="BZ1172"/>
  <c r="BN1172"/>
  <c r="BW1172"/>
  <c r="BK1172"/>
  <c r="BT1172"/>
  <c r="BQ1172"/>
  <c r="BS1172"/>
  <c r="BU1172"/>
  <c r="BR1172"/>
  <c r="BG1173" l="1"/>
  <c r="BF1173"/>
  <c r="BI1173"/>
  <c r="BE1173"/>
  <c r="BH1173"/>
  <c r="BY1173" l="1"/>
  <c r="BM1173"/>
  <c r="BV1173"/>
  <c r="BJ1173"/>
  <c r="CA1173"/>
  <c r="BO1173"/>
  <c r="BP1173"/>
  <c r="BD1173"/>
  <c r="BX1173"/>
  <c r="BL1173"/>
  <c r="BZ1173"/>
  <c r="BN1173"/>
  <c r="BW1173"/>
  <c r="BK1173"/>
  <c r="BT1173"/>
  <c r="BQ1173"/>
  <c r="BS1173"/>
  <c r="BU1173"/>
  <c r="BR1173"/>
  <c r="BG1174" l="1"/>
  <c r="BF1174"/>
  <c r="BI1174"/>
  <c r="BE1174"/>
  <c r="BH1174"/>
  <c r="BY1174" l="1"/>
  <c r="BM1174"/>
  <c r="BV1174"/>
  <c r="BJ1174"/>
  <c r="CA1174"/>
  <c r="BO1174"/>
  <c r="BP1174"/>
  <c r="BD1174"/>
  <c r="BX1174"/>
  <c r="BL1174"/>
  <c r="BZ1174"/>
  <c r="BN1174"/>
  <c r="BW1174"/>
  <c r="BK1174"/>
  <c r="BT1174"/>
  <c r="BQ1174"/>
  <c r="BS1174"/>
  <c r="BU1174"/>
  <c r="BR1174"/>
  <c r="BG1175" l="1"/>
  <c r="BF1175"/>
  <c r="BI1175"/>
  <c r="BE1175"/>
  <c r="BH1175"/>
  <c r="BY1175" l="1"/>
  <c r="BM1175"/>
  <c r="BV1175"/>
  <c r="BJ1175"/>
  <c r="CA1175"/>
  <c r="BO1175"/>
  <c r="BP1175"/>
  <c r="BD1175"/>
  <c r="BX1175"/>
  <c r="BL1175"/>
  <c r="BZ1175"/>
  <c r="BN1175"/>
  <c r="BW1175"/>
  <c r="BK1175"/>
  <c r="BT1175"/>
  <c r="BQ1175"/>
  <c r="BS1175"/>
  <c r="BU1175"/>
  <c r="BR1175"/>
  <c r="BG1176" l="1"/>
  <c r="BF1176"/>
  <c r="BI1176"/>
  <c r="BE1176"/>
  <c r="BH1176"/>
  <c r="BY1176" l="1"/>
  <c r="BM1176"/>
  <c r="BV1176"/>
  <c r="BJ1176"/>
  <c r="CA1176"/>
  <c r="BO1176"/>
  <c r="BP1176"/>
  <c r="BD1176"/>
  <c r="BX1176"/>
  <c r="BL1176"/>
  <c r="BZ1176"/>
  <c r="BN1176"/>
  <c r="BW1176"/>
  <c r="BK1176"/>
  <c r="BT1176"/>
  <c r="BQ1176"/>
  <c r="BS1176"/>
  <c r="BU1176"/>
  <c r="BR1176"/>
  <c r="BG1177" l="1"/>
  <c r="BF1177"/>
  <c r="BI1177"/>
  <c r="BE1177"/>
  <c r="BH1177"/>
  <c r="BY1177" l="1"/>
  <c r="BM1177"/>
  <c r="BV1177"/>
  <c r="BJ1177"/>
  <c r="CA1177"/>
  <c r="BO1177"/>
  <c r="BP1177"/>
  <c r="BD1177"/>
  <c r="BX1177"/>
  <c r="BL1177"/>
  <c r="BZ1177"/>
  <c r="BN1177"/>
  <c r="BW1177"/>
  <c r="BK1177"/>
  <c r="BT1177"/>
  <c r="BQ1177"/>
  <c r="BS1177"/>
  <c r="BU1177"/>
  <c r="BR1177"/>
  <c r="BG1178" l="1"/>
  <c r="BF1178"/>
  <c r="BI1178"/>
  <c r="BE1178"/>
  <c r="BH1178"/>
  <c r="BY1178" l="1"/>
  <c r="BM1178"/>
  <c r="BV1178"/>
  <c r="BJ1178"/>
  <c r="CA1178"/>
  <c r="BO1178"/>
  <c r="BP1178"/>
  <c r="BD1178"/>
  <c r="BX1178"/>
  <c r="BL1178"/>
  <c r="BZ1178"/>
  <c r="BN1178"/>
  <c r="BW1178"/>
  <c r="BK1178"/>
  <c r="BT1178"/>
  <c r="BQ1178"/>
  <c r="BS1178"/>
  <c r="BU1178"/>
  <c r="BR1178"/>
  <c r="BG1179" l="1"/>
  <c r="BF1179"/>
  <c r="BI1179"/>
  <c r="BE1179"/>
  <c r="BH1179"/>
  <c r="BY1179" l="1"/>
  <c r="BM1179"/>
  <c r="BV1179"/>
  <c r="BJ1179"/>
  <c r="CA1179"/>
  <c r="BO1179"/>
  <c r="BP1179"/>
  <c r="BD1179"/>
  <c r="BX1179"/>
  <c r="BL1179"/>
  <c r="BZ1179"/>
  <c r="BN1179"/>
  <c r="BW1179"/>
  <c r="BK1179"/>
  <c r="BT1179"/>
  <c r="BQ1179"/>
  <c r="BS1179"/>
  <c r="BU1179"/>
  <c r="BR1179"/>
  <c r="BG1180" l="1"/>
  <c r="BF1180"/>
  <c r="BI1180"/>
  <c r="BE1180"/>
  <c r="BH1180"/>
  <c r="BY1180" l="1"/>
  <c r="BM1180"/>
  <c r="BV1180"/>
  <c r="BJ1180"/>
  <c r="CA1180"/>
  <c r="BO1180"/>
  <c r="BP1180"/>
  <c r="BD1180"/>
  <c r="BX1180"/>
  <c r="BL1180"/>
  <c r="BZ1180"/>
  <c r="BN1180"/>
  <c r="BW1180"/>
  <c r="BK1180"/>
  <c r="BT1180"/>
  <c r="BQ1180"/>
  <c r="BS1180"/>
  <c r="BU1180"/>
  <c r="BR1180"/>
  <c r="BG1181" l="1"/>
  <c r="BF1181"/>
  <c r="BI1181"/>
  <c r="BE1181"/>
  <c r="BH1181"/>
  <c r="BY1181" l="1"/>
  <c r="BM1181"/>
  <c r="BV1181"/>
  <c r="BJ1181"/>
  <c r="CA1181"/>
  <c r="BO1181"/>
  <c r="BP1181"/>
  <c r="BD1181"/>
  <c r="BX1181"/>
  <c r="BL1181"/>
  <c r="BZ1181"/>
  <c r="BN1181"/>
  <c r="BW1181"/>
  <c r="BK1181"/>
  <c r="BT1181"/>
  <c r="BQ1181"/>
  <c r="BS1181"/>
  <c r="BU1181"/>
  <c r="BR1181"/>
  <c r="BG1182" l="1"/>
  <c r="BF1182"/>
  <c r="BI1182"/>
  <c r="BE1182"/>
  <c r="BH1182"/>
  <c r="BY1182" l="1"/>
  <c r="BM1182"/>
  <c r="BV1182"/>
  <c r="BJ1182"/>
  <c r="CA1182"/>
  <c r="BO1182"/>
  <c r="BP1182"/>
  <c r="BD1182"/>
  <c r="BX1182"/>
  <c r="BL1182"/>
  <c r="BZ1182"/>
  <c r="BN1182"/>
  <c r="BW1182"/>
  <c r="BK1182"/>
  <c r="BT1182"/>
  <c r="BQ1182"/>
  <c r="BS1182"/>
  <c r="BU1182"/>
  <c r="BR1182"/>
  <c r="BG1183" l="1"/>
  <c r="BF1183"/>
  <c r="BI1183"/>
  <c r="BE1183"/>
  <c r="BH1183"/>
  <c r="BY1183" l="1"/>
  <c r="BM1183"/>
  <c r="BV1183"/>
  <c r="BJ1183"/>
  <c r="CA1183"/>
  <c r="BO1183"/>
  <c r="BP1183"/>
  <c r="BD1183"/>
  <c r="BX1183"/>
  <c r="BL1183"/>
  <c r="BZ1183"/>
  <c r="BN1183"/>
  <c r="BW1183"/>
  <c r="BK1183"/>
  <c r="BT1183"/>
  <c r="BQ1183"/>
  <c r="BS1183"/>
  <c r="BU1183"/>
  <c r="BR1183"/>
  <c r="BG1184" l="1"/>
  <c r="BF1184"/>
  <c r="BI1184"/>
  <c r="BE1184"/>
  <c r="BH1184"/>
  <c r="BY1184" l="1"/>
  <c r="BM1184"/>
  <c r="BV1184"/>
  <c r="BJ1184"/>
  <c r="CA1184"/>
  <c r="BO1184"/>
  <c r="BP1184"/>
  <c r="BD1184"/>
  <c r="BX1184"/>
  <c r="BL1184"/>
  <c r="BZ1184"/>
  <c r="BN1184"/>
  <c r="BW1184"/>
  <c r="BK1184"/>
  <c r="BT1184"/>
  <c r="BQ1184"/>
  <c r="BS1184"/>
  <c r="BU1184"/>
  <c r="BR1184"/>
  <c r="BG1185" l="1"/>
  <c r="BF1185"/>
  <c r="BI1185"/>
  <c r="BE1185"/>
  <c r="BH1185"/>
  <c r="BD1185"/>
  <c r="BY1185" l="1"/>
  <c r="BM1185"/>
  <c r="BV1185"/>
  <c r="BJ1185"/>
  <c r="CA1185"/>
  <c r="BO1185"/>
  <c r="BX1185"/>
  <c r="BL1185"/>
  <c r="BZ1185"/>
  <c r="BN1185"/>
  <c r="BW1185"/>
  <c r="BK1185"/>
  <c r="BT1185"/>
  <c r="BQ1185"/>
  <c r="BS1185"/>
  <c r="BP1185"/>
  <c r="BU1185"/>
  <c r="BR1185"/>
  <c r="BG1186" l="1"/>
  <c r="BF1186"/>
  <c r="BI1186"/>
  <c r="BE1186"/>
  <c r="BH1186"/>
  <c r="BY1186" l="1"/>
  <c r="BM1186"/>
  <c r="BV1186"/>
  <c r="BJ1186"/>
  <c r="CA1186"/>
  <c r="BO1186"/>
  <c r="BP1186"/>
  <c r="BD1186"/>
  <c r="BX1186"/>
  <c r="BL1186"/>
  <c r="BZ1186"/>
  <c r="BN1186"/>
  <c r="BW1186"/>
  <c r="BK1186"/>
  <c r="BT1186"/>
  <c r="BQ1186"/>
  <c r="BS1186"/>
  <c r="BU1186"/>
  <c r="BR1186"/>
  <c r="BG1187" l="1"/>
  <c r="BF1187"/>
  <c r="BI1187"/>
  <c r="BE1187"/>
  <c r="BH1187"/>
  <c r="BY1187" l="1"/>
  <c r="BM1187"/>
  <c r="BV1187"/>
  <c r="BJ1187"/>
  <c r="CA1187"/>
  <c r="BO1187"/>
  <c r="BP1187"/>
  <c r="BD1187"/>
  <c r="BX1187"/>
  <c r="BL1187"/>
  <c r="BZ1187"/>
  <c r="BN1187"/>
  <c r="BW1187"/>
  <c r="BK1187"/>
  <c r="BT1187"/>
  <c r="BQ1187"/>
  <c r="BS1187"/>
  <c r="BU1187"/>
  <c r="BR1187"/>
  <c r="BG1188" l="1"/>
  <c r="BF1188"/>
  <c r="BI1188"/>
  <c r="BE1188"/>
  <c r="BH1188"/>
  <c r="BY1188" l="1"/>
  <c r="BM1188"/>
  <c r="BV1188"/>
  <c r="BJ1188"/>
  <c r="CA1188"/>
  <c r="BO1188"/>
  <c r="BP1188"/>
  <c r="BD1188"/>
  <c r="BX1188"/>
  <c r="BL1188"/>
  <c r="BZ1188"/>
  <c r="BN1188"/>
  <c r="BW1188"/>
  <c r="BK1188"/>
  <c r="BT1188"/>
  <c r="BQ1188"/>
  <c r="BS1188"/>
  <c r="BU1188"/>
  <c r="BR1188"/>
  <c r="BG1189" l="1"/>
  <c r="BF1189"/>
  <c r="BI1189"/>
  <c r="BE1189"/>
  <c r="BH1189"/>
  <c r="BD1189"/>
  <c r="BY1189" l="1"/>
  <c r="BM1189"/>
  <c r="BV1189"/>
  <c r="BJ1189"/>
  <c r="CA1189"/>
  <c r="BO1189"/>
  <c r="BX1189"/>
  <c r="BL1189"/>
  <c r="BZ1189"/>
  <c r="BN1189"/>
  <c r="BW1189"/>
  <c r="BK1189"/>
  <c r="BQ1189"/>
  <c r="BS1189"/>
  <c r="BT1189"/>
  <c r="BP1189"/>
  <c r="BU1189"/>
  <c r="BR1189"/>
  <c r="BG1190" l="1"/>
  <c r="BF1190"/>
  <c r="BI1190"/>
  <c r="BE1190"/>
  <c r="BH1190"/>
  <c r="BD1190"/>
  <c r="BY1190" l="1"/>
  <c r="BM1190"/>
  <c r="BV1190"/>
  <c r="BJ1190"/>
  <c r="CA1190"/>
  <c r="BO1190"/>
  <c r="BX1190"/>
  <c r="BL1190"/>
  <c r="BZ1190"/>
  <c r="BN1190"/>
  <c r="BW1190"/>
  <c r="BK1190"/>
  <c r="BQ1190"/>
  <c r="BS1190"/>
  <c r="BT1190"/>
  <c r="BP1190"/>
  <c r="BU1190"/>
  <c r="BR1190"/>
  <c r="BG1191" l="1"/>
  <c r="BF1191"/>
  <c r="BI1191"/>
  <c r="BE1191"/>
  <c r="BH1191"/>
  <c r="BD1191"/>
  <c r="BY1191" l="1"/>
  <c r="BM1191"/>
  <c r="BV1191"/>
  <c r="BJ1191"/>
  <c r="CA1191"/>
  <c r="BO1191"/>
  <c r="BX1191"/>
  <c r="BL1191"/>
  <c r="BZ1191"/>
  <c r="BN1191"/>
  <c r="BW1191"/>
  <c r="BK1191"/>
  <c r="BT1191"/>
  <c r="BQ1191"/>
  <c r="BS1191"/>
  <c r="BP1191"/>
  <c r="BU1191"/>
  <c r="BR1191"/>
  <c r="BG1192" l="1"/>
  <c r="BF1192"/>
  <c r="BI1192"/>
  <c r="BE1192"/>
  <c r="BH1192"/>
  <c r="BD1192"/>
  <c r="BY1192" l="1"/>
  <c r="BM1192"/>
  <c r="BV1192"/>
  <c r="BJ1192"/>
  <c r="CA1192"/>
  <c r="BO1192"/>
  <c r="BX1192"/>
  <c r="BL1192"/>
  <c r="BZ1192"/>
  <c r="BN1192"/>
  <c r="BW1192"/>
  <c r="BK1192"/>
  <c r="BQ1192"/>
  <c r="BS1192"/>
  <c r="BT1192"/>
  <c r="BP1192"/>
  <c r="BU1192"/>
  <c r="BR1192"/>
  <c r="BG1193" l="1"/>
  <c r="BF1193"/>
  <c r="BI1193"/>
  <c r="BE1193"/>
  <c r="BH1193"/>
  <c r="BD1193"/>
  <c r="BY1193" l="1"/>
  <c r="BM1193"/>
  <c r="BV1193"/>
  <c r="BJ1193"/>
  <c r="CA1193"/>
  <c r="BO1193"/>
  <c r="BX1193"/>
  <c r="BL1193"/>
  <c r="BZ1193"/>
  <c r="BN1193"/>
  <c r="BW1193"/>
  <c r="BK1193"/>
  <c r="BT1193"/>
  <c r="BQ1193"/>
  <c r="BS1193"/>
  <c r="BP1193"/>
  <c r="BU1193"/>
  <c r="BR1193"/>
  <c r="BG1194" l="1"/>
  <c r="BF1194"/>
  <c r="BI1194"/>
  <c r="BE1194"/>
  <c r="BH1194"/>
  <c r="BD1194"/>
  <c r="BY1194" l="1"/>
  <c r="BM1194"/>
  <c r="BV1194"/>
  <c r="BJ1194"/>
  <c r="CA1194"/>
  <c r="BO1194"/>
  <c r="BX1194"/>
  <c r="BL1194"/>
  <c r="BZ1194"/>
  <c r="BN1194"/>
  <c r="BW1194"/>
  <c r="BK1194"/>
  <c r="BT1194"/>
  <c r="BQ1194"/>
  <c r="BS1194"/>
  <c r="BP1194"/>
  <c r="BU1194"/>
  <c r="BR1194"/>
  <c r="BG1195" l="1"/>
  <c r="BF1195"/>
  <c r="BI1195"/>
  <c r="BE1195"/>
  <c r="BH1195"/>
  <c r="BY1195" l="1"/>
  <c r="BM1195"/>
  <c r="BV1195"/>
  <c r="BJ1195"/>
  <c r="CA1195"/>
  <c r="BO1195"/>
  <c r="BP1195"/>
  <c r="BD1195"/>
  <c r="BX1195"/>
  <c r="BL1195"/>
  <c r="BZ1195"/>
  <c r="BN1195"/>
  <c r="BW1195"/>
  <c r="BK1195"/>
  <c r="BT1195"/>
  <c r="BQ1195"/>
  <c r="BS1195"/>
  <c r="BU1195"/>
  <c r="BR1195"/>
  <c r="BG1196" l="1"/>
  <c r="BF1196"/>
  <c r="BI1196"/>
  <c r="BE1196"/>
  <c r="BH1196"/>
  <c r="BD1196"/>
  <c r="BY1196" l="1"/>
  <c r="BM1196"/>
  <c r="BV1196"/>
  <c r="BJ1196"/>
  <c r="CA1196"/>
  <c r="BO1196"/>
  <c r="BX1196"/>
  <c r="BL1196"/>
  <c r="BZ1196"/>
  <c r="BN1196"/>
  <c r="BW1196"/>
  <c r="BK1196"/>
  <c r="BT1196"/>
  <c r="BQ1196"/>
  <c r="BS1196"/>
  <c r="BP1196"/>
  <c r="BU1196"/>
  <c r="BR1196"/>
  <c r="BG1197" l="1"/>
  <c r="BF1197"/>
  <c r="BI1197"/>
  <c r="BE1197"/>
  <c r="BH1197"/>
  <c r="BY1197" l="1"/>
  <c r="BM1197"/>
  <c r="BV1197"/>
  <c r="BJ1197"/>
  <c r="CA1197"/>
  <c r="BO1197"/>
  <c r="BP1197"/>
  <c r="BD1197"/>
  <c r="BX1197"/>
  <c r="BL1197"/>
  <c r="BZ1197"/>
  <c r="BN1197"/>
  <c r="BW1197"/>
  <c r="BK1197"/>
  <c r="BT1197"/>
  <c r="BQ1197"/>
  <c r="BS1197"/>
  <c r="BU1197"/>
  <c r="BR1197"/>
  <c r="BG1198" l="1"/>
  <c r="BF1198"/>
  <c r="BI1198"/>
  <c r="BE1198"/>
  <c r="BH1198"/>
  <c r="BY1198" l="1"/>
  <c r="BM1198"/>
  <c r="BV1198"/>
  <c r="BJ1198"/>
  <c r="CA1198"/>
  <c r="BO1198"/>
  <c r="BP1198"/>
  <c r="BD1198"/>
  <c r="BX1198"/>
  <c r="BL1198"/>
  <c r="BZ1198"/>
  <c r="BN1198"/>
  <c r="BW1198"/>
  <c r="BK1198"/>
  <c r="BT1198"/>
  <c r="BQ1198"/>
  <c r="BS1198"/>
  <c r="BU1198"/>
  <c r="BR1198"/>
  <c r="BG1199" l="1"/>
  <c r="BF1199"/>
  <c r="BI1199"/>
  <c r="BE1199"/>
  <c r="BH1199"/>
  <c r="BY1199" l="1"/>
  <c r="BM1199"/>
  <c r="BV1199"/>
  <c r="BJ1199"/>
  <c r="CA1199"/>
  <c r="BO1199"/>
  <c r="BP1199"/>
  <c r="BD1199"/>
  <c r="BX1199"/>
  <c r="BL1199"/>
  <c r="BZ1199"/>
  <c r="BN1199"/>
  <c r="BW1199"/>
  <c r="BK1199"/>
  <c r="BT1199"/>
  <c r="BQ1199"/>
  <c r="BS1199"/>
  <c r="BU1199"/>
  <c r="BR1199"/>
  <c r="BG1200" l="1"/>
  <c r="BF1200"/>
  <c r="BI1200"/>
  <c r="BE1200"/>
  <c r="BH1200"/>
  <c r="BP1200" l="1"/>
  <c r="BD1200"/>
  <c r="BY1200"/>
  <c r="BM1200"/>
  <c r="BV1200"/>
  <c r="BJ1200"/>
  <c r="CA1200"/>
  <c r="BO1200"/>
  <c r="BX1200"/>
  <c r="BL1200"/>
  <c r="BZ1200"/>
  <c r="BN1200"/>
  <c r="BW1200"/>
  <c r="BK1200"/>
  <c r="BT1200"/>
  <c r="BQ1200"/>
  <c r="BS1200"/>
  <c r="BU1200"/>
  <c r="BR1200"/>
  <c r="BG1201" l="1"/>
  <c r="BF1201"/>
  <c r="BI1201"/>
  <c r="BE1201"/>
  <c r="BH1201"/>
  <c r="BY1201" l="1"/>
  <c r="BM1201"/>
  <c r="BV1201"/>
  <c r="BJ1201"/>
  <c r="CA1201"/>
  <c r="BO1201"/>
  <c r="BP1201"/>
  <c r="BD1201"/>
  <c r="BX1201"/>
  <c r="BL1201"/>
  <c r="BZ1201"/>
  <c r="BN1201"/>
  <c r="BW1201"/>
  <c r="BK1201"/>
  <c r="BT1201"/>
  <c r="BQ1201"/>
  <c r="BS1201"/>
  <c r="BU1201"/>
  <c r="BR1201"/>
  <c r="BG1202" l="1"/>
  <c r="BF1202"/>
  <c r="BI1202"/>
  <c r="BE1202"/>
  <c r="BH1202"/>
  <c r="BY1202" l="1"/>
  <c r="BM1202"/>
  <c r="BV1202"/>
  <c r="BJ1202"/>
  <c r="CA1202"/>
  <c r="BO1202"/>
  <c r="BP1202"/>
  <c r="BD1202"/>
  <c r="BX1202"/>
  <c r="BL1202"/>
  <c r="BZ1202"/>
  <c r="BN1202"/>
  <c r="BW1202"/>
  <c r="BK1202"/>
  <c r="BT1202"/>
  <c r="BQ1202"/>
  <c r="BS1202"/>
  <c r="BU1202"/>
  <c r="BR1202"/>
  <c r="BG1203" l="1"/>
  <c r="BF1203"/>
  <c r="BI1203"/>
  <c r="BE1203"/>
  <c r="BH1203"/>
  <c r="BD1203"/>
  <c r="BY1203" l="1"/>
  <c r="BM1203"/>
  <c r="BV1203"/>
  <c r="BJ1203"/>
  <c r="CA1203"/>
  <c r="BO1203"/>
  <c r="BX1203"/>
  <c r="BL1203"/>
  <c r="BZ1203"/>
  <c r="BN1203"/>
  <c r="BW1203"/>
  <c r="BK1203"/>
  <c r="BT1203"/>
  <c r="BQ1203"/>
  <c r="BS1203"/>
  <c r="BP1203"/>
  <c r="BU1203"/>
  <c r="BR1203"/>
  <c r="BG1204" l="1"/>
  <c r="BF1204"/>
  <c r="BI1204"/>
  <c r="BE1204"/>
  <c r="BH1204"/>
  <c r="BY1204" l="1"/>
  <c r="BM1204"/>
  <c r="BV1204"/>
  <c r="BJ1204"/>
  <c r="CA1204"/>
  <c r="BO1204"/>
  <c r="BP1204"/>
  <c r="BD1204"/>
  <c r="BX1204"/>
  <c r="BL1204"/>
  <c r="BZ1204"/>
  <c r="BN1204"/>
  <c r="BW1204"/>
  <c r="BK1204"/>
  <c r="BT1204"/>
  <c r="BQ1204"/>
  <c r="BS1204"/>
  <c r="BU1204"/>
  <c r="BR1204"/>
  <c r="BG1205" l="1"/>
  <c r="BF1205"/>
  <c r="BI1205"/>
  <c r="BE1205"/>
  <c r="BH1205"/>
  <c r="BY1205" l="1"/>
  <c r="BM1205"/>
  <c r="BV1205"/>
  <c r="BJ1205"/>
  <c r="CA1205"/>
  <c r="BO1205"/>
  <c r="BP1205"/>
  <c r="BD1205"/>
  <c r="BX1205"/>
  <c r="BL1205"/>
  <c r="BZ1205"/>
  <c r="BN1205"/>
  <c r="BW1205"/>
  <c r="BK1205"/>
  <c r="BT1205"/>
  <c r="BQ1205"/>
  <c r="BS1205"/>
  <c r="BU1205"/>
  <c r="BR1205"/>
  <c r="BG1206" l="1"/>
  <c r="BF1206"/>
  <c r="BI1206"/>
  <c r="BE1206"/>
  <c r="BH1206"/>
  <c r="BD1206"/>
  <c r="BY1206" l="1"/>
  <c r="BM1206"/>
  <c r="BV1206"/>
  <c r="BJ1206"/>
  <c r="CA1206"/>
  <c r="BO1206"/>
  <c r="BX1206"/>
  <c r="BL1206"/>
  <c r="BZ1206"/>
  <c r="BN1206"/>
  <c r="BW1206"/>
  <c r="BK1206"/>
  <c r="BP1206"/>
  <c r="BT1206"/>
  <c r="BQ1206"/>
  <c r="BS1206"/>
  <c r="BU1206"/>
  <c r="BR1206"/>
  <c r="BG1207" l="1"/>
  <c r="BF1207"/>
  <c r="BI1207"/>
  <c r="BE1207"/>
  <c r="BH1207"/>
  <c r="BD1207"/>
  <c r="BY1207" l="1"/>
  <c r="BM1207"/>
  <c r="BV1207"/>
  <c r="BJ1207"/>
  <c r="CA1207"/>
  <c r="BO1207"/>
  <c r="BX1207"/>
  <c r="BL1207"/>
  <c r="BZ1207"/>
  <c r="BN1207"/>
  <c r="BW1207"/>
  <c r="BK1207"/>
  <c r="BT1207"/>
  <c r="BQ1207"/>
  <c r="BS1207"/>
  <c r="BP1207"/>
  <c r="BU1207"/>
  <c r="BR1207"/>
  <c r="BG1208" l="1"/>
  <c r="BF1208"/>
  <c r="BI1208"/>
  <c r="BE1208"/>
  <c r="BH1208"/>
  <c r="BD1208"/>
  <c r="BY1208" l="1"/>
  <c r="BM1208"/>
  <c r="BV1208"/>
  <c r="BJ1208"/>
  <c r="CA1208"/>
  <c r="BO1208"/>
  <c r="BX1208"/>
  <c r="BL1208"/>
  <c r="BZ1208"/>
  <c r="BN1208"/>
  <c r="BW1208"/>
  <c r="BK1208"/>
  <c r="BT1208"/>
  <c r="BQ1208"/>
  <c r="BS1208"/>
  <c r="BP1208"/>
  <c r="BU1208"/>
  <c r="BR1208"/>
  <c r="BG1209" l="1"/>
  <c r="BF1209"/>
  <c r="BI1209"/>
  <c r="BE1209"/>
  <c r="BH1209"/>
  <c r="BD1209"/>
  <c r="BY1209" l="1"/>
  <c r="BM1209"/>
  <c r="BV1209"/>
  <c r="BJ1209"/>
  <c r="CA1209"/>
  <c r="BO1209"/>
  <c r="BX1209"/>
  <c r="BL1209"/>
  <c r="BZ1209"/>
  <c r="BN1209"/>
  <c r="BW1209"/>
  <c r="BK1209"/>
  <c r="BQ1209"/>
  <c r="BS1209"/>
  <c r="BT1209"/>
  <c r="BP1209"/>
  <c r="BU1209"/>
  <c r="BR1209"/>
  <c r="BG1210" l="1"/>
  <c r="BF1210"/>
  <c r="BI1210"/>
  <c r="BE1210"/>
  <c r="BH1210"/>
  <c r="BD1210"/>
  <c r="BY1210" l="1"/>
  <c r="BM1210"/>
  <c r="BV1210"/>
  <c r="BJ1210"/>
  <c r="CA1210"/>
  <c r="BO1210"/>
  <c r="BX1210"/>
  <c r="BL1210"/>
  <c r="BZ1210"/>
  <c r="BN1210"/>
  <c r="BW1210"/>
  <c r="BK1210"/>
  <c r="BT1210"/>
  <c r="BQ1210"/>
  <c r="BS1210"/>
  <c r="BP1210"/>
  <c r="BU1210"/>
  <c r="BR1210"/>
  <c r="BG1211" l="1"/>
  <c r="BF1211"/>
  <c r="BI1211"/>
  <c r="BE1211"/>
  <c r="BH1211"/>
  <c r="BD1211"/>
  <c r="BX1211" l="1"/>
  <c r="BL1211"/>
  <c r="BY1211"/>
  <c r="BM1211"/>
  <c r="BV1211"/>
  <c r="BJ1211"/>
  <c r="CA1211"/>
  <c r="BO1211"/>
  <c r="BZ1211"/>
  <c r="BN1211"/>
  <c r="BW1211"/>
  <c r="BK1211"/>
  <c r="BT1211"/>
  <c r="BS1211"/>
  <c r="BQ1211"/>
  <c r="BP1211"/>
  <c r="BU1211"/>
  <c r="BR1211"/>
  <c r="BG1212" l="1"/>
  <c r="BF1212"/>
  <c r="BI1212"/>
  <c r="BE1212"/>
  <c r="BH1212"/>
  <c r="BX1212" l="1"/>
  <c r="BL1212"/>
  <c r="BZ1212"/>
  <c r="BN1212"/>
  <c r="BY1212"/>
  <c r="BM1212"/>
  <c r="BV1212"/>
  <c r="BJ1212"/>
  <c r="CA1212"/>
  <c r="BO1212"/>
  <c r="BP1212"/>
  <c r="BD1212"/>
  <c r="BW1212"/>
  <c r="BK1212"/>
  <c r="BQ1212"/>
  <c r="BS1212"/>
  <c r="BT1212"/>
  <c r="BU1212"/>
  <c r="BR1212"/>
  <c r="BG1213" l="1"/>
  <c r="BF1213"/>
  <c r="BI1213"/>
  <c r="BE1213"/>
  <c r="BH1213"/>
  <c r="BD1213"/>
  <c r="BZ1213" l="1"/>
  <c r="BN1213"/>
  <c r="BY1213"/>
  <c r="BM1213"/>
  <c r="BV1213"/>
  <c r="BJ1213"/>
  <c r="CA1213"/>
  <c r="BO1213"/>
  <c r="BX1213"/>
  <c r="BL1213"/>
  <c r="BW1213"/>
  <c r="BK1213"/>
  <c r="BP1213"/>
  <c r="BU1213"/>
  <c r="BR1213"/>
  <c r="BT1213"/>
  <c r="BQ1213"/>
  <c r="BS1213"/>
  <c r="BG1214" l="1"/>
  <c r="BF1214"/>
  <c r="BI1214"/>
  <c r="BE1214"/>
  <c r="BH1214"/>
  <c r="BY1214" l="1"/>
  <c r="BM1214"/>
  <c r="BV1214"/>
  <c r="BJ1214"/>
  <c r="CA1214"/>
  <c r="BO1214"/>
  <c r="BP1214"/>
  <c r="BD1214"/>
  <c r="BX1214"/>
  <c r="BL1214"/>
  <c r="BZ1214"/>
  <c r="BN1214"/>
  <c r="BW1214"/>
  <c r="BK1214"/>
  <c r="BU1214"/>
  <c r="BR1214"/>
  <c r="BT1214"/>
  <c r="BQ1214"/>
  <c r="BS1214"/>
  <c r="BG1215" l="1"/>
  <c r="BF1215"/>
  <c r="BI1215"/>
  <c r="BE1215"/>
  <c r="BH1215"/>
  <c r="BY1215" l="1"/>
  <c r="BM1215"/>
  <c r="BV1215"/>
  <c r="BJ1215"/>
  <c r="CA1215"/>
  <c r="BO1215"/>
  <c r="BP1215"/>
  <c r="BD1215"/>
  <c r="BX1215"/>
  <c r="BL1215"/>
  <c r="BZ1215"/>
  <c r="BN1215"/>
  <c r="BW1215"/>
  <c r="BK1215"/>
  <c r="BT1215"/>
  <c r="BQ1215"/>
  <c r="BS1215"/>
  <c r="BU1215"/>
  <c r="BR1215"/>
  <c r="BG1216" l="1"/>
  <c r="BF1216"/>
  <c r="BI1216"/>
  <c r="BE1216"/>
  <c r="BH1216"/>
  <c r="BY1216" l="1"/>
  <c r="BM1216"/>
  <c r="BV1216"/>
  <c r="BJ1216"/>
  <c r="CA1216"/>
  <c r="BO1216"/>
  <c r="BP1216"/>
  <c r="BD1216"/>
  <c r="BX1216"/>
  <c r="BL1216"/>
  <c r="BZ1216"/>
  <c r="BN1216"/>
  <c r="BW1216"/>
  <c r="BK1216"/>
  <c r="BT1216"/>
  <c r="BQ1216"/>
  <c r="BS1216"/>
  <c r="BU1216"/>
  <c r="BR1216"/>
  <c r="BG1217" l="1"/>
  <c r="BF1217"/>
  <c r="BI1217"/>
  <c r="BE1217"/>
  <c r="BH1217"/>
  <c r="BY1217" l="1"/>
  <c r="BM1217"/>
  <c r="BV1217"/>
  <c r="BJ1217"/>
  <c r="CA1217"/>
  <c r="BO1217"/>
  <c r="BP1217"/>
  <c r="BD1217"/>
  <c r="BX1217"/>
  <c r="BL1217"/>
  <c r="BZ1217"/>
  <c r="BN1217"/>
  <c r="BW1217"/>
  <c r="BK1217"/>
  <c r="BT1217"/>
  <c r="BQ1217"/>
  <c r="BS1217"/>
  <c r="BU1217"/>
  <c r="BR1217"/>
  <c r="BG1218" l="1"/>
  <c r="BF1218"/>
  <c r="BI1218"/>
  <c r="BE1218"/>
  <c r="BH1218"/>
  <c r="BY1218" l="1"/>
  <c r="BM1218"/>
  <c r="BV1218"/>
  <c r="BJ1218"/>
  <c r="CA1218"/>
  <c r="BO1218"/>
  <c r="BP1218"/>
  <c r="BD1218"/>
  <c r="BX1218"/>
  <c r="BL1218"/>
  <c r="BZ1218"/>
  <c r="BN1218"/>
  <c r="BW1218"/>
  <c r="BK1218"/>
  <c r="BT1218"/>
  <c r="BQ1218"/>
  <c r="BS1218"/>
  <c r="BU1218"/>
  <c r="BR1218"/>
  <c r="BG1219" l="1"/>
  <c r="BF1219"/>
  <c r="BI1219"/>
  <c r="BE1219"/>
  <c r="BH1219"/>
  <c r="BY1219" l="1"/>
  <c r="BM1219"/>
  <c r="BV1219"/>
  <c r="BJ1219"/>
  <c r="CA1219"/>
  <c r="BO1219"/>
  <c r="BP1219"/>
  <c r="BD1219"/>
  <c r="BX1219"/>
  <c r="BL1219"/>
  <c r="BZ1219"/>
  <c r="BN1219"/>
  <c r="BW1219"/>
  <c r="BK1219"/>
  <c r="BT1219"/>
  <c r="BQ1219"/>
  <c r="BS1219"/>
  <c r="BU1219"/>
  <c r="BR1219"/>
  <c r="BG1220" l="1"/>
  <c r="BF1220"/>
  <c r="BI1220"/>
  <c r="BE1220"/>
  <c r="BH1220"/>
  <c r="BY1220" l="1"/>
  <c r="BM1220"/>
  <c r="BV1220"/>
  <c r="BJ1220"/>
  <c r="CA1220"/>
  <c r="BO1220"/>
  <c r="BP1220"/>
  <c r="BD1220"/>
  <c r="BX1220"/>
  <c r="BL1220"/>
  <c r="BZ1220"/>
  <c r="BN1220"/>
  <c r="BW1220"/>
  <c r="BK1220"/>
  <c r="BT1220"/>
  <c r="BQ1220"/>
  <c r="BS1220"/>
  <c r="BU1220"/>
  <c r="BR1220"/>
  <c r="BG1221" l="1"/>
  <c r="BF1221"/>
  <c r="BI1221"/>
  <c r="BE1221"/>
  <c r="BH1221"/>
  <c r="BY1221" l="1"/>
  <c r="BM1221"/>
  <c r="BV1221"/>
  <c r="BJ1221"/>
  <c r="CA1221"/>
  <c r="BO1221"/>
  <c r="BP1221"/>
  <c r="BD1221"/>
  <c r="BX1221"/>
  <c r="BL1221"/>
  <c r="BZ1221"/>
  <c r="BN1221"/>
  <c r="BW1221"/>
  <c r="BK1221"/>
  <c r="BT1221"/>
  <c r="BQ1221"/>
  <c r="BS1221"/>
  <c r="BU1221"/>
  <c r="BR1221"/>
  <c r="BG1222" l="1"/>
  <c r="BF1222"/>
  <c r="BI1222"/>
  <c r="BE1222"/>
  <c r="BH1222"/>
  <c r="BY1222" l="1"/>
  <c r="BM1222"/>
  <c r="BV1222"/>
  <c r="BJ1222"/>
  <c r="CA1222"/>
  <c r="BO1222"/>
  <c r="BP1222"/>
  <c r="BD1222"/>
  <c r="BX1222"/>
  <c r="BL1222"/>
  <c r="BZ1222"/>
  <c r="BN1222"/>
  <c r="BW1222"/>
  <c r="BK1222"/>
  <c r="BT1222"/>
  <c r="BQ1222"/>
  <c r="BS1222"/>
  <c r="BU1222"/>
  <c r="BR1222"/>
  <c r="BG1223" l="1"/>
  <c r="BF1223"/>
  <c r="BI1223"/>
  <c r="BE1223"/>
  <c r="BH1223"/>
  <c r="BY1223" l="1"/>
  <c r="BM1223"/>
  <c r="BV1223"/>
  <c r="BJ1223"/>
  <c r="CA1223"/>
  <c r="BO1223"/>
  <c r="BP1223"/>
  <c r="BD1223"/>
  <c r="BX1223"/>
  <c r="BL1223"/>
  <c r="BZ1223"/>
  <c r="BN1223"/>
  <c r="BW1223"/>
  <c r="BK1223"/>
  <c r="BT1223"/>
  <c r="BQ1223"/>
  <c r="BS1223"/>
  <c r="BU1223"/>
  <c r="BR1223"/>
  <c r="BG1224" l="1"/>
  <c r="BF1224"/>
  <c r="BI1224"/>
  <c r="BE1224"/>
  <c r="BH1224"/>
  <c r="BY1224" l="1"/>
  <c r="BM1224"/>
  <c r="BV1224"/>
  <c r="BJ1224"/>
  <c r="CA1224"/>
  <c r="BO1224"/>
  <c r="BP1224"/>
  <c r="BD1224"/>
  <c r="BX1224"/>
  <c r="BL1224"/>
  <c r="BZ1224"/>
  <c r="BN1224"/>
  <c r="BW1224"/>
  <c r="BK1224"/>
  <c r="BT1224"/>
  <c r="BQ1224"/>
  <c r="BS1224"/>
  <c r="BU1224"/>
  <c r="BR1224"/>
  <c r="BG1225" l="1"/>
  <c r="BF1225"/>
  <c r="BI1225"/>
  <c r="BE1225"/>
  <c r="BH1225"/>
  <c r="BY1225" l="1"/>
  <c r="BM1225"/>
  <c r="BV1225"/>
  <c r="BJ1225"/>
  <c r="CA1225"/>
  <c r="BO1225"/>
  <c r="BP1225"/>
  <c r="BD1225"/>
  <c r="BX1225"/>
  <c r="BL1225"/>
  <c r="BZ1225"/>
  <c r="BN1225"/>
  <c r="BW1225"/>
  <c r="BK1225"/>
  <c r="BT1225"/>
  <c r="BQ1225"/>
  <c r="BS1225"/>
  <c r="BU1225"/>
  <c r="BR1225"/>
  <c r="BG1226" l="1"/>
  <c r="BF1226"/>
  <c r="BI1226"/>
  <c r="BE1226"/>
  <c r="BH1226"/>
  <c r="BY1226" l="1"/>
  <c r="BM1226"/>
  <c r="BV1226"/>
  <c r="BJ1226"/>
  <c r="CA1226"/>
  <c r="BO1226"/>
  <c r="BP1226"/>
  <c r="BD1226"/>
  <c r="BX1226"/>
  <c r="BL1226"/>
  <c r="BZ1226"/>
  <c r="BN1226"/>
  <c r="BW1226"/>
  <c r="BK1226"/>
  <c r="BT1226"/>
  <c r="BQ1226"/>
  <c r="BS1226"/>
  <c r="BU1226"/>
  <c r="BR1226"/>
  <c r="BG1227" l="1"/>
  <c r="BF1227"/>
  <c r="BI1227"/>
  <c r="BE1227"/>
  <c r="BH1227"/>
  <c r="BY1227" l="1"/>
  <c r="BM1227"/>
  <c r="BV1227"/>
  <c r="BJ1227"/>
  <c r="CA1227"/>
  <c r="BO1227"/>
  <c r="BP1227"/>
  <c r="BD1227"/>
  <c r="BX1227"/>
  <c r="BL1227"/>
  <c r="BZ1227"/>
  <c r="BN1227"/>
  <c r="BW1227"/>
  <c r="BK1227"/>
  <c r="BT1227"/>
  <c r="BQ1227"/>
  <c r="BS1227"/>
  <c r="BU1227"/>
  <c r="BR1227"/>
  <c r="BG1228" l="1"/>
  <c r="BF1228"/>
  <c r="BI1228"/>
  <c r="BE1228"/>
  <c r="BH1228"/>
  <c r="BY1228" l="1"/>
  <c r="BM1228"/>
  <c r="BV1228"/>
  <c r="BJ1228"/>
  <c r="CA1228"/>
  <c r="BO1228"/>
  <c r="BP1228"/>
  <c r="BD1228"/>
  <c r="BX1228"/>
  <c r="BL1228"/>
  <c r="BZ1228"/>
  <c r="BN1228"/>
  <c r="BW1228"/>
  <c r="BK1228"/>
  <c r="BT1228"/>
  <c r="BQ1228"/>
  <c r="BS1228"/>
  <c r="BU1228"/>
  <c r="BR1228"/>
  <c r="BG1229" l="1"/>
  <c r="BF1229"/>
  <c r="BI1229"/>
  <c r="BE1229"/>
  <c r="BH1229"/>
  <c r="BY1229" l="1"/>
  <c r="BM1229"/>
  <c r="BV1229"/>
  <c r="BJ1229"/>
  <c r="CA1229"/>
  <c r="BO1229"/>
  <c r="BP1229"/>
  <c r="BD1229"/>
  <c r="BX1229"/>
  <c r="BL1229"/>
  <c r="BZ1229"/>
  <c r="BN1229"/>
  <c r="BW1229"/>
  <c r="BK1229"/>
  <c r="BT1229"/>
  <c r="BQ1229"/>
  <c r="BS1229"/>
  <c r="BU1229"/>
  <c r="BR1229"/>
  <c r="BG1230" l="1"/>
  <c r="BF1230"/>
  <c r="BI1230"/>
  <c r="BE1230"/>
  <c r="BH1230"/>
  <c r="BY1230" l="1"/>
  <c r="BM1230"/>
  <c r="BV1230"/>
  <c r="BJ1230"/>
  <c r="CA1230"/>
  <c r="BO1230"/>
  <c r="BP1230"/>
  <c r="BD1230"/>
  <c r="BX1230"/>
  <c r="BL1230"/>
  <c r="BZ1230"/>
  <c r="BN1230"/>
  <c r="BW1230"/>
  <c r="BK1230"/>
  <c r="BT1230"/>
  <c r="BQ1230"/>
  <c r="BS1230"/>
  <c r="BU1230"/>
  <c r="BR1230"/>
  <c r="BG1231" l="1"/>
  <c r="BF1231"/>
  <c r="BI1231"/>
  <c r="BE1231"/>
  <c r="BH1231"/>
  <c r="BY1231" l="1"/>
  <c r="BM1231"/>
  <c r="BV1231"/>
  <c r="BJ1231"/>
  <c r="CA1231"/>
  <c r="BO1231"/>
  <c r="BP1231"/>
  <c r="BD1231"/>
  <c r="BX1231"/>
  <c r="BL1231"/>
  <c r="BZ1231"/>
  <c r="BN1231"/>
  <c r="BW1231"/>
  <c r="BK1231"/>
  <c r="BT1231"/>
  <c r="BQ1231"/>
  <c r="BS1231"/>
  <c r="BU1231"/>
  <c r="BR1231"/>
  <c r="BG1232" l="1"/>
  <c r="BF1232"/>
  <c r="BI1232"/>
  <c r="BE1232"/>
  <c r="BH1232"/>
  <c r="BY1232" l="1"/>
  <c r="BM1232"/>
  <c r="BV1232"/>
  <c r="BJ1232"/>
  <c r="CA1232"/>
  <c r="BO1232"/>
  <c r="BP1232"/>
  <c r="BD1232"/>
  <c r="BX1232"/>
  <c r="BL1232"/>
  <c r="BZ1232"/>
  <c r="BN1232"/>
  <c r="BW1232"/>
  <c r="BK1232"/>
  <c r="BT1232"/>
  <c r="BQ1232"/>
  <c r="BS1232"/>
  <c r="BU1232"/>
  <c r="BR1232"/>
  <c r="BG1233" l="1"/>
  <c r="BF1233"/>
  <c r="BI1233"/>
  <c r="BE1233"/>
  <c r="BH1233"/>
  <c r="BY1233" l="1"/>
  <c r="BM1233"/>
  <c r="BV1233"/>
  <c r="BJ1233"/>
  <c r="CA1233"/>
  <c r="BO1233"/>
  <c r="BP1233"/>
  <c r="BD1233"/>
  <c r="BX1233"/>
  <c r="BL1233"/>
  <c r="BZ1233"/>
  <c r="BN1233"/>
  <c r="BW1233"/>
  <c r="BK1233"/>
  <c r="BT1233"/>
  <c r="BQ1233"/>
  <c r="BS1233"/>
  <c r="BU1233"/>
  <c r="BR1233"/>
  <c r="BG1234" l="1"/>
  <c r="BF1234"/>
  <c r="BI1234"/>
  <c r="BE1234"/>
  <c r="BH1234"/>
  <c r="BY1234" l="1"/>
  <c r="BM1234"/>
  <c r="BV1234"/>
  <c r="BJ1234"/>
  <c r="CA1234"/>
  <c r="BO1234"/>
  <c r="BP1234"/>
  <c r="BD1234"/>
  <c r="BX1234"/>
  <c r="BL1234"/>
  <c r="BZ1234"/>
  <c r="BN1234"/>
  <c r="BW1234"/>
  <c r="BK1234"/>
  <c r="BT1234"/>
  <c r="BQ1234"/>
  <c r="BS1234"/>
  <c r="BU1234"/>
  <c r="BR1234"/>
  <c r="BG1235" l="1"/>
  <c r="BF1235"/>
  <c r="BI1235"/>
  <c r="BE1235"/>
  <c r="BH1235"/>
  <c r="BY1235" l="1"/>
  <c r="BM1235"/>
  <c r="BV1235"/>
  <c r="BJ1235"/>
  <c r="CA1235"/>
  <c r="BO1235"/>
  <c r="BP1235"/>
  <c r="BD1235"/>
  <c r="BX1235"/>
  <c r="BL1235"/>
  <c r="BZ1235"/>
  <c r="BN1235"/>
  <c r="BW1235"/>
  <c r="BK1235"/>
  <c r="BT1235"/>
  <c r="BQ1235"/>
  <c r="BS1235"/>
  <c r="BU1235"/>
  <c r="BR1235"/>
  <c r="BG1236" l="1"/>
  <c r="BF1236"/>
  <c r="BI1236"/>
  <c r="BE1236"/>
  <c r="BH1236"/>
  <c r="BY1236" l="1"/>
  <c r="BM1236"/>
  <c r="BV1236"/>
  <c r="BJ1236"/>
  <c r="CA1236"/>
  <c r="BO1236"/>
  <c r="BP1236"/>
  <c r="BD1236"/>
  <c r="BX1236"/>
  <c r="BL1236"/>
  <c r="BZ1236"/>
  <c r="BN1236"/>
  <c r="BW1236"/>
  <c r="BK1236"/>
  <c r="BT1236"/>
  <c r="BQ1236"/>
  <c r="BS1236"/>
  <c r="BU1236"/>
  <c r="BR1236"/>
  <c r="BG1237" l="1"/>
  <c r="BF1237"/>
  <c r="BI1237"/>
  <c r="BE1237"/>
  <c r="BH1237"/>
  <c r="BY1237" l="1"/>
  <c r="BM1237"/>
  <c r="BV1237"/>
  <c r="BJ1237"/>
  <c r="CA1237"/>
  <c r="BO1237"/>
  <c r="BP1237"/>
  <c r="BD1237"/>
  <c r="BX1237"/>
  <c r="BL1237"/>
  <c r="BZ1237"/>
  <c r="BN1237"/>
  <c r="BW1237"/>
  <c r="BK1237"/>
  <c r="BT1237"/>
  <c r="BQ1237"/>
  <c r="BS1237"/>
  <c r="BU1237"/>
  <c r="BR1237"/>
  <c r="BG1238" l="1"/>
  <c r="BF1238"/>
  <c r="BI1238"/>
  <c r="BE1238"/>
  <c r="BH1238"/>
  <c r="BY1238" l="1"/>
  <c r="BM1238"/>
  <c r="BV1238"/>
  <c r="BJ1238"/>
  <c r="CA1238"/>
  <c r="BO1238"/>
  <c r="BP1238"/>
  <c r="BD1238"/>
  <c r="BX1238"/>
  <c r="BL1238"/>
  <c r="BZ1238"/>
  <c r="BN1238"/>
  <c r="BW1238"/>
  <c r="BK1238"/>
  <c r="BQ1238"/>
  <c r="BS1238"/>
  <c r="BT1238"/>
  <c r="BU1238"/>
  <c r="BR1238"/>
  <c r="BG1239" l="1"/>
  <c r="BF1239"/>
  <c r="BI1239"/>
  <c r="BE1239"/>
  <c r="BH1239"/>
  <c r="BY1239" l="1"/>
  <c r="BM1239"/>
  <c r="BV1239"/>
  <c r="BJ1239"/>
  <c r="CA1239"/>
  <c r="BO1239"/>
  <c r="BP1239"/>
  <c r="BD1239"/>
  <c r="BX1239"/>
  <c r="BL1239"/>
  <c r="BZ1239"/>
  <c r="BN1239"/>
  <c r="BW1239"/>
  <c r="BK1239"/>
  <c r="BT1239"/>
  <c r="BQ1239"/>
  <c r="BS1239"/>
  <c r="BU1239"/>
  <c r="BR1239"/>
  <c r="BG1240" l="1"/>
  <c r="BF1240"/>
  <c r="BI1240"/>
  <c r="BE1240"/>
  <c r="BH1240"/>
  <c r="BY1240" l="1"/>
  <c r="BM1240"/>
  <c r="BV1240"/>
  <c r="BJ1240"/>
  <c r="CA1240"/>
  <c r="BO1240"/>
  <c r="BP1240"/>
  <c r="BD1240"/>
  <c r="BX1240"/>
  <c r="BL1240"/>
  <c r="BZ1240"/>
  <c r="BN1240"/>
  <c r="BW1240"/>
  <c r="BK1240"/>
  <c r="BT1240"/>
  <c r="BQ1240"/>
  <c r="BS1240"/>
  <c r="BU1240"/>
  <c r="BR1240"/>
  <c r="BG1241" l="1"/>
  <c r="BF1241"/>
  <c r="BI1241"/>
  <c r="BE1241"/>
  <c r="BH1241"/>
  <c r="BY1241" l="1"/>
  <c r="BM1241"/>
  <c r="BV1241"/>
  <c r="BJ1241"/>
  <c r="CA1241"/>
  <c r="BO1241"/>
  <c r="BP1241"/>
  <c r="BD1241"/>
  <c r="BX1241"/>
  <c r="BL1241"/>
  <c r="BZ1241"/>
  <c r="BN1241"/>
  <c r="BW1241"/>
  <c r="BK1241"/>
  <c r="BT1241"/>
  <c r="BQ1241"/>
  <c r="BS1241"/>
  <c r="BU1241"/>
  <c r="BR1241"/>
  <c r="BG1242" l="1"/>
  <c r="BF1242"/>
  <c r="BI1242"/>
  <c r="BE1242"/>
  <c r="BH1242"/>
  <c r="BY1242" l="1"/>
  <c r="BM1242"/>
  <c r="BV1242"/>
  <c r="BJ1242"/>
  <c r="CA1242"/>
  <c r="BO1242"/>
  <c r="BP1242"/>
  <c r="BD1242"/>
  <c r="BX1242"/>
  <c r="BL1242"/>
  <c r="BZ1242"/>
  <c r="BN1242"/>
  <c r="BW1242"/>
  <c r="BK1242"/>
  <c r="BT1242"/>
  <c r="BQ1242"/>
  <c r="BS1242"/>
  <c r="BU1242"/>
  <c r="BR1242"/>
  <c r="BG1243" l="1"/>
  <c r="BF1243"/>
  <c r="BI1243"/>
  <c r="BE1243"/>
  <c r="BH1243"/>
  <c r="BY1243" l="1"/>
  <c r="BM1243"/>
  <c r="BV1243"/>
  <c r="BJ1243"/>
  <c r="CA1243"/>
  <c r="BO1243"/>
  <c r="BP1243"/>
  <c r="BD1243"/>
  <c r="BX1243"/>
  <c r="BL1243"/>
  <c r="BZ1243"/>
  <c r="BN1243"/>
  <c r="BW1243"/>
  <c r="BK1243"/>
  <c r="BT1243"/>
  <c r="BQ1243"/>
  <c r="BS1243"/>
  <c r="BU1243"/>
  <c r="BR1243"/>
  <c r="BG1244" l="1"/>
  <c r="BF1244"/>
  <c r="BI1244"/>
  <c r="BE1244"/>
  <c r="BH1244"/>
  <c r="BY1244" l="1"/>
  <c r="BM1244"/>
  <c r="BV1244"/>
  <c r="BJ1244"/>
  <c r="CA1244"/>
  <c r="BO1244"/>
  <c r="BP1244"/>
  <c r="BD1244"/>
  <c r="BX1244"/>
  <c r="BL1244"/>
  <c r="BZ1244"/>
  <c r="BN1244"/>
  <c r="BW1244"/>
  <c r="BK1244"/>
  <c r="BT1244"/>
  <c r="BQ1244"/>
  <c r="BS1244"/>
  <c r="BU1244"/>
  <c r="BR1244"/>
  <c r="BG1245" l="1"/>
  <c r="BF1245"/>
  <c r="BI1245"/>
  <c r="BE1245"/>
  <c r="BH1245"/>
  <c r="BY1245" l="1"/>
  <c r="BM1245"/>
  <c r="BV1245"/>
  <c r="BJ1245"/>
  <c r="CA1245"/>
  <c r="BO1245"/>
  <c r="BP1245"/>
  <c r="BD1245"/>
  <c r="BX1245"/>
  <c r="BL1245"/>
  <c r="BZ1245"/>
  <c r="BN1245"/>
  <c r="BW1245"/>
  <c r="BK1245"/>
  <c r="BT1245"/>
  <c r="BQ1245"/>
  <c r="BS1245"/>
  <c r="BU1245"/>
  <c r="BR1245"/>
  <c r="BG1246" l="1"/>
  <c r="BF1246"/>
  <c r="BI1246"/>
  <c r="BE1246"/>
  <c r="BH1246"/>
  <c r="BY1246" l="1"/>
  <c r="BM1246"/>
  <c r="BV1246"/>
  <c r="BJ1246"/>
  <c r="CA1246"/>
  <c r="BO1246"/>
  <c r="BP1246"/>
  <c r="BD1246"/>
  <c r="BX1246"/>
  <c r="BL1246"/>
  <c r="BZ1246"/>
  <c r="BN1246"/>
  <c r="BW1246"/>
  <c r="BK1246"/>
  <c r="BT1246"/>
  <c r="BQ1246"/>
  <c r="BS1246"/>
  <c r="BU1246"/>
  <c r="BR1246"/>
  <c r="BG1247" l="1"/>
  <c r="BF1247"/>
  <c r="BI1247"/>
  <c r="BE1247"/>
  <c r="BH1247"/>
  <c r="BY1247" l="1"/>
  <c r="BM1247"/>
  <c r="BV1247"/>
  <c r="BJ1247"/>
  <c r="CA1247"/>
  <c r="BO1247"/>
  <c r="BP1247"/>
  <c r="BD1247"/>
  <c r="BX1247"/>
  <c r="BL1247"/>
  <c r="BZ1247"/>
  <c r="BN1247"/>
  <c r="BW1247"/>
  <c r="BK1247"/>
  <c r="BT1247"/>
  <c r="BQ1247"/>
  <c r="BS1247"/>
  <c r="BU1247"/>
  <c r="BR1247"/>
  <c r="BG1248" l="1"/>
  <c r="BF1248"/>
  <c r="BI1248"/>
  <c r="BE1248"/>
  <c r="BH1248"/>
  <c r="BY1248" l="1"/>
  <c r="BM1248"/>
  <c r="BV1248"/>
  <c r="BJ1248"/>
  <c r="CA1248"/>
  <c r="BO1248"/>
  <c r="BP1248"/>
  <c r="BD1248"/>
  <c r="BX1248"/>
  <c r="BL1248"/>
  <c r="BZ1248"/>
  <c r="BN1248"/>
  <c r="BW1248"/>
  <c r="BK1248"/>
  <c r="BT1248"/>
  <c r="BQ1248"/>
  <c r="BS1248"/>
  <c r="BU1248"/>
  <c r="BR1248"/>
  <c r="BG1249" l="1"/>
  <c r="BF1249"/>
  <c r="BI1249"/>
  <c r="BE1249"/>
  <c r="BH1249"/>
  <c r="BY1249" l="1"/>
  <c r="BM1249"/>
  <c r="BV1249"/>
  <c r="BJ1249"/>
  <c r="CA1249"/>
  <c r="BO1249"/>
  <c r="BP1249"/>
  <c r="BD1249"/>
  <c r="BX1249"/>
  <c r="BL1249"/>
  <c r="BZ1249"/>
  <c r="BN1249"/>
  <c r="BW1249"/>
  <c r="BK1249"/>
  <c r="BT1249"/>
  <c r="BQ1249"/>
  <c r="BS1249"/>
  <c r="BU1249"/>
  <c r="BR1249"/>
  <c r="BG1250" l="1"/>
  <c r="BF1250"/>
  <c r="BI1250"/>
  <c r="BE1250"/>
  <c r="BH1250"/>
  <c r="BY1250" l="1"/>
  <c r="BM1250"/>
  <c r="BV1250"/>
  <c r="BJ1250"/>
  <c r="CA1250"/>
  <c r="BO1250"/>
  <c r="BP1250"/>
  <c r="BD1250"/>
  <c r="BX1250"/>
  <c r="BL1250"/>
  <c r="BZ1250"/>
  <c r="BN1250"/>
  <c r="BW1250"/>
  <c r="BK1250"/>
  <c r="BT1250"/>
  <c r="BQ1250"/>
  <c r="BS1250"/>
  <c r="BU1250"/>
  <c r="BR1250"/>
  <c r="BG1251" l="1"/>
  <c r="BF1251"/>
  <c r="BI1251"/>
  <c r="BE1251"/>
  <c r="BH1251"/>
  <c r="BY1251" l="1"/>
  <c r="BM1251"/>
  <c r="BV1251"/>
  <c r="BJ1251"/>
  <c r="CA1251"/>
  <c r="BO1251"/>
  <c r="BP1251"/>
  <c r="BD1251"/>
  <c r="BX1251"/>
  <c r="BL1251"/>
  <c r="BZ1251"/>
  <c r="BN1251"/>
  <c r="BW1251"/>
  <c r="BK1251"/>
  <c r="BT1251"/>
  <c r="BQ1251"/>
  <c r="BS1251"/>
  <c r="BU1251"/>
  <c r="BR1251"/>
  <c r="BG1252" l="1"/>
  <c r="BF1252"/>
  <c r="BI1252"/>
  <c r="BE1252"/>
  <c r="BH1252"/>
  <c r="BY1252" l="1"/>
  <c r="BM1252"/>
  <c r="BV1252"/>
  <c r="BJ1252"/>
  <c r="CA1252"/>
  <c r="BO1252"/>
  <c r="BP1252"/>
  <c r="BD1252"/>
  <c r="BX1252"/>
  <c r="BL1252"/>
  <c r="BZ1252"/>
  <c r="BN1252"/>
  <c r="BW1252"/>
  <c r="BK1252"/>
  <c r="BT1252"/>
  <c r="BQ1252"/>
  <c r="BS1252"/>
  <c r="BU1252"/>
  <c r="BR1252"/>
  <c r="BG1253" l="1"/>
  <c r="BF1253"/>
  <c r="BI1253"/>
  <c r="BE1253"/>
  <c r="BH1253"/>
  <c r="BY1253" l="1"/>
  <c r="BM1253"/>
  <c r="BV1253"/>
  <c r="BJ1253"/>
  <c r="CA1253"/>
  <c r="BO1253"/>
  <c r="BP1253"/>
  <c r="BD1253"/>
  <c r="BX1253"/>
  <c r="BL1253"/>
  <c r="BZ1253"/>
  <c r="BN1253"/>
  <c r="BW1253"/>
  <c r="BK1253"/>
  <c r="BT1253"/>
  <c r="BQ1253"/>
  <c r="BS1253"/>
  <c r="BU1253"/>
  <c r="BR1253"/>
  <c r="BG1254" l="1"/>
  <c r="BF1254"/>
  <c r="BI1254"/>
  <c r="BE1254"/>
  <c r="BH1254"/>
  <c r="BY1254" l="1"/>
  <c r="BM1254"/>
  <c r="BV1254"/>
  <c r="BJ1254"/>
  <c r="CA1254"/>
  <c r="BO1254"/>
  <c r="BP1254"/>
  <c r="BD1254"/>
  <c r="BX1254"/>
  <c r="BL1254"/>
  <c r="BZ1254"/>
  <c r="BN1254"/>
  <c r="BW1254"/>
  <c r="BK1254"/>
  <c r="BT1254"/>
  <c r="BQ1254"/>
  <c r="BS1254"/>
  <c r="BU1254"/>
  <c r="BR1254"/>
  <c r="BG1255" l="1"/>
  <c r="BF1255"/>
  <c r="BI1255"/>
  <c r="BE1255"/>
  <c r="BH1255"/>
  <c r="BY1255" l="1"/>
  <c r="BM1255"/>
  <c r="BV1255"/>
  <c r="BJ1255"/>
  <c r="CA1255"/>
  <c r="BO1255"/>
  <c r="BP1255"/>
  <c r="BD1255"/>
  <c r="BX1255"/>
  <c r="BL1255"/>
  <c r="BZ1255"/>
  <c r="BN1255"/>
  <c r="BW1255"/>
  <c r="BK1255"/>
  <c r="BU1255"/>
  <c r="BR1255"/>
  <c r="BT1255"/>
  <c r="BQ1255"/>
  <c r="BS1255"/>
  <c r="BG1256" l="1"/>
  <c r="BF1256"/>
  <c r="BI1256"/>
  <c r="BE1256"/>
  <c r="BH1256"/>
  <c r="BY1256" l="1"/>
  <c r="BM1256"/>
  <c r="BV1256"/>
  <c r="BJ1256"/>
  <c r="CA1256"/>
  <c r="BO1256"/>
  <c r="BP1256"/>
  <c r="BD1256"/>
  <c r="BX1256"/>
  <c r="BL1256"/>
  <c r="BZ1256"/>
  <c r="BN1256"/>
  <c r="BW1256"/>
  <c r="BK1256"/>
  <c r="BT1256"/>
  <c r="BQ1256"/>
  <c r="BS1256"/>
  <c r="BU1256"/>
  <c r="BR1256"/>
  <c r="BG1257" l="1"/>
  <c r="BF1257"/>
  <c r="BI1257"/>
  <c r="BE1257"/>
  <c r="BH1257"/>
  <c r="BY1257" l="1"/>
  <c r="BM1257"/>
  <c r="BV1257"/>
  <c r="BJ1257"/>
  <c r="CA1257"/>
  <c r="BO1257"/>
  <c r="BP1257"/>
  <c r="BD1257"/>
  <c r="BX1257"/>
  <c r="BL1257"/>
  <c r="BZ1257"/>
  <c r="BN1257"/>
  <c r="BW1257"/>
  <c r="BK1257"/>
  <c r="BT1257"/>
  <c r="BQ1257"/>
  <c r="BS1257"/>
  <c r="BU1257"/>
  <c r="BR1257"/>
  <c r="BG1258" l="1"/>
  <c r="BF1258"/>
  <c r="BI1258"/>
  <c r="BE1258"/>
  <c r="BH1258"/>
  <c r="BY1258" l="1"/>
  <c r="BM1258"/>
  <c r="BV1258"/>
  <c r="BJ1258"/>
  <c r="CA1258"/>
  <c r="BO1258"/>
  <c r="BP1258"/>
  <c r="BD1258"/>
  <c r="BX1258"/>
  <c r="BL1258"/>
  <c r="BZ1258"/>
  <c r="BN1258"/>
  <c r="BW1258"/>
  <c r="BK1258"/>
  <c r="BT1258"/>
  <c r="BQ1258"/>
  <c r="BS1258"/>
  <c r="BU1258"/>
  <c r="BR1258"/>
  <c r="BG1259" l="1"/>
  <c r="BF1259"/>
  <c r="BI1259"/>
  <c r="BE1259"/>
  <c r="BH1259"/>
  <c r="BY1259" l="1"/>
  <c r="BM1259"/>
  <c r="BV1259"/>
  <c r="BJ1259"/>
  <c r="CA1259"/>
  <c r="BO1259"/>
  <c r="BP1259"/>
  <c r="BD1259"/>
  <c r="BX1259"/>
  <c r="BL1259"/>
  <c r="BZ1259"/>
  <c r="BN1259"/>
  <c r="BW1259"/>
  <c r="BK1259"/>
  <c r="BT1259"/>
  <c r="BQ1259"/>
  <c r="BS1259"/>
  <c r="BU1259"/>
  <c r="BR1259"/>
  <c r="BG1260" l="1"/>
  <c r="BF1260"/>
  <c r="BI1260"/>
  <c r="BE1260"/>
  <c r="BH1260"/>
  <c r="BY1260" l="1"/>
  <c r="BM1260"/>
  <c r="BV1260"/>
  <c r="BJ1260"/>
  <c r="CA1260"/>
  <c r="BO1260"/>
  <c r="BP1260"/>
  <c r="BD1260"/>
  <c r="BX1260"/>
  <c r="BL1260"/>
  <c r="BZ1260"/>
  <c r="BN1260"/>
  <c r="BW1260"/>
  <c r="BK1260"/>
  <c r="BT1260"/>
  <c r="BQ1260"/>
  <c r="BS1260"/>
  <c r="BU1260"/>
  <c r="BR1260"/>
  <c r="BG1261" l="1"/>
  <c r="BF1261"/>
  <c r="BI1261"/>
  <c r="BE1261"/>
  <c r="BH1261"/>
  <c r="BY1261" l="1"/>
  <c r="BM1261"/>
  <c r="BV1261"/>
  <c r="BJ1261"/>
  <c r="CA1261"/>
  <c r="BO1261"/>
  <c r="BP1261"/>
  <c r="BD1261"/>
  <c r="BX1261"/>
  <c r="BL1261"/>
  <c r="BZ1261"/>
  <c r="BN1261"/>
  <c r="BW1261"/>
  <c r="BK1261"/>
  <c r="BT1261"/>
  <c r="BQ1261"/>
  <c r="BS1261"/>
  <c r="BU1261"/>
  <c r="BR1261"/>
  <c r="BG1262" l="1"/>
  <c r="BF1262"/>
  <c r="BI1262"/>
  <c r="BE1262"/>
  <c r="BH1262"/>
  <c r="BD1262"/>
  <c r="BY1262" l="1"/>
  <c r="BM1262"/>
  <c r="BV1262"/>
  <c r="BJ1262"/>
  <c r="CA1262"/>
  <c r="BO1262"/>
  <c r="BX1262"/>
  <c r="BL1262"/>
  <c r="BZ1262"/>
  <c r="BN1262"/>
  <c r="BW1262"/>
  <c r="BK1262"/>
  <c r="BT1262"/>
  <c r="BQ1262"/>
  <c r="BS1262"/>
  <c r="BP1262"/>
  <c r="BU1262"/>
  <c r="BR1262"/>
  <c r="BG1263" l="1"/>
  <c r="BF1263"/>
  <c r="BI1263"/>
  <c r="BE1263"/>
  <c r="BH1263"/>
  <c r="BD1263"/>
  <c r="BY1263" l="1"/>
  <c r="BM1263"/>
  <c r="BV1263"/>
  <c r="BJ1263"/>
  <c r="CA1263"/>
  <c r="BO1263"/>
  <c r="BX1263"/>
  <c r="BL1263"/>
  <c r="BZ1263"/>
  <c r="BN1263"/>
  <c r="BW1263"/>
  <c r="BK1263"/>
  <c r="BT1263"/>
  <c r="BQ1263"/>
  <c r="BS1263"/>
  <c r="BP1263"/>
  <c r="BU1263"/>
  <c r="BR1263"/>
  <c r="BG1264" l="1"/>
  <c r="BF1264"/>
  <c r="BI1264"/>
  <c r="BE1264"/>
  <c r="BH1264"/>
  <c r="BD1264"/>
  <c r="BY1264" l="1"/>
  <c r="BM1264"/>
  <c r="BV1264"/>
  <c r="BJ1264"/>
  <c r="CA1264"/>
  <c r="BO1264"/>
  <c r="BX1264"/>
  <c r="BL1264"/>
  <c r="BZ1264"/>
  <c r="BN1264"/>
  <c r="BW1264"/>
  <c r="BK1264"/>
  <c r="BT1264"/>
  <c r="BQ1264"/>
  <c r="BS1264"/>
  <c r="BP1264"/>
  <c r="BU1264"/>
  <c r="BR1264"/>
  <c r="BG1265" l="1"/>
  <c r="BF1265"/>
  <c r="BI1265"/>
  <c r="BE1265"/>
  <c r="BH1265"/>
  <c r="BD1265"/>
  <c r="BY1265" l="1"/>
  <c r="BM1265"/>
  <c r="BV1265"/>
  <c r="BJ1265"/>
  <c r="CA1265"/>
  <c r="BO1265"/>
  <c r="BX1265"/>
  <c r="BL1265"/>
  <c r="BZ1265"/>
  <c r="BN1265"/>
  <c r="BW1265"/>
  <c r="BK1265"/>
  <c r="BT1265"/>
  <c r="BQ1265"/>
  <c r="BS1265"/>
  <c r="BP1265"/>
  <c r="BU1265"/>
  <c r="BR1265"/>
  <c r="BG1266" l="1"/>
  <c r="BF1266"/>
  <c r="BI1266"/>
  <c r="BE1266"/>
  <c r="BH1266"/>
  <c r="BD1266"/>
  <c r="BY1266" l="1"/>
  <c r="BM1266"/>
  <c r="BV1266"/>
  <c r="BJ1266"/>
  <c r="CA1266"/>
  <c r="BO1266"/>
  <c r="BX1266"/>
  <c r="BL1266"/>
  <c r="BZ1266"/>
  <c r="BN1266"/>
  <c r="BW1266"/>
  <c r="BK1266"/>
  <c r="BP1266"/>
  <c r="BU1266"/>
  <c r="BR1266"/>
  <c r="BT1266"/>
  <c r="BQ1266"/>
  <c r="BS1266"/>
  <c r="BG1267" l="1"/>
  <c r="BF1267"/>
  <c r="BI1267"/>
  <c r="BE1267"/>
  <c r="BH1267"/>
  <c r="BX1267" l="1"/>
  <c r="BL1267"/>
  <c r="BY1267"/>
  <c r="BM1267"/>
  <c r="BV1267"/>
  <c r="BJ1267"/>
  <c r="CA1267"/>
  <c r="BO1267"/>
  <c r="BP1267"/>
  <c r="BD1267"/>
  <c r="BZ1267"/>
  <c r="BN1267"/>
  <c r="BW1267"/>
  <c r="BK1267"/>
  <c r="BU1267"/>
  <c r="BR1267"/>
  <c r="BT1267"/>
  <c r="BQ1267"/>
  <c r="BS1267"/>
  <c r="BG1268" l="1"/>
  <c r="BF1268"/>
  <c r="BI1268"/>
  <c r="BE1268"/>
  <c r="BH1268"/>
  <c r="BY1268" l="1"/>
  <c r="BM1268"/>
  <c r="BV1268"/>
  <c r="BJ1268"/>
  <c r="CA1268"/>
  <c r="BO1268"/>
  <c r="BP1268"/>
  <c r="BD1268"/>
  <c r="BX1268"/>
  <c r="BL1268"/>
  <c r="BZ1268"/>
  <c r="BN1268"/>
  <c r="BW1268"/>
  <c r="BK1268"/>
  <c r="BU1268"/>
  <c r="BR1268"/>
  <c r="BT1268"/>
  <c r="BQ1268"/>
  <c r="BS1268"/>
  <c r="BG1269" l="1"/>
  <c r="BF1269"/>
  <c r="BI1269"/>
  <c r="BE1269"/>
  <c r="BH1269"/>
  <c r="BY1269" l="1"/>
  <c r="BM1269"/>
  <c r="BV1269"/>
  <c r="BJ1269"/>
  <c r="CA1269"/>
  <c r="BO1269"/>
  <c r="BP1269"/>
  <c r="BD1269"/>
  <c r="BX1269"/>
  <c r="BL1269"/>
  <c r="BZ1269"/>
  <c r="BN1269"/>
  <c r="BW1269"/>
  <c r="BK1269"/>
  <c r="BU1269"/>
  <c r="BR1269"/>
  <c r="BT1269"/>
  <c r="BQ1269"/>
  <c r="BS1269"/>
  <c r="BG1270" l="1"/>
  <c r="BF1270"/>
  <c r="BI1270"/>
  <c r="BE1270"/>
  <c r="BH1270"/>
  <c r="BY1270" l="1"/>
  <c r="BM1270"/>
  <c r="BV1270"/>
  <c r="BJ1270"/>
  <c r="CA1270"/>
  <c r="BO1270"/>
  <c r="BP1270"/>
  <c r="BD1270"/>
  <c r="BX1270"/>
  <c r="BL1270"/>
  <c r="BZ1270"/>
  <c r="BN1270"/>
  <c r="BW1270"/>
  <c r="BK1270"/>
  <c r="BU1270"/>
  <c r="BR1270"/>
  <c r="BT1270"/>
  <c r="BQ1270"/>
  <c r="BS1270"/>
  <c r="BG1271" l="1"/>
  <c r="BF1271"/>
  <c r="BI1271"/>
  <c r="BE1271"/>
  <c r="BH1271"/>
  <c r="BP1271" l="1"/>
  <c r="BD1271"/>
  <c r="BY1271"/>
  <c r="BM1271"/>
  <c r="BV1271"/>
  <c r="BJ1271"/>
  <c r="CA1271"/>
  <c r="BO1271"/>
  <c r="BX1271"/>
  <c r="BL1271"/>
  <c r="BZ1271"/>
  <c r="BN1271"/>
  <c r="BW1271"/>
  <c r="BK1271"/>
  <c r="BU1271"/>
  <c r="BR1271"/>
  <c r="BT1271"/>
  <c r="BQ1271"/>
  <c r="BS1271"/>
  <c r="BG1272" l="1"/>
  <c r="BF1272"/>
  <c r="BI1272"/>
  <c r="BE1272"/>
  <c r="BH1272"/>
  <c r="BP1272" l="1"/>
  <c r="BD1272"/>
  <c r="BY1272"/>
  <c r="BM1272"/>
  <c r="BV1272"/>
  <c r="BJ1272"/>
  <c r="CA1272"/>
  <c r="BO1272"/>
  <c r="BX1272"/>
  <c r="BL1272"/>
  <c r="BZ1272"/>
  <c r="BN1272"/>
  <c r="BW1272"/>
  <c r="BK1272"/>
  <c r="BU1272"/>
  <c r="BR1272"/>
  <c r="BT1272"/>
  <c r="BQ1272"/>
  <c r="BS1272"/>
  <c r="BG1273" l="1"/>
  <c r="BF1273"/>
  <c r="BI1273"/>
  <c r="BE1273"/>
  <c r="BH1273"/>
  <c r="BY1273" l="1"/>
  <c r="BM1273"/>
  <c r="BV1273"/>
  <c r="BJ1273"/>
  <c r="CA1273"/>
  <c r="BO1273"/>
  <c r="BP1273"/>
  <c r="BD1273"/>
  <c r="BX1273"/>
  <c r="BL1273"/>
  <c r="BZ1273"/>
  <c r="BN1273"/>
  <c r="BW1273"/>
  <c r="BK1273"/>
  <c r="BU1273"/>
  <c r="BR1273"/>
  <c r="BT1273"/>
  <c r="BQ1273"/>
  <c r="BS1273"/>
  <c r="BG1274" l="1"/>
  <c r="BF1274"/>
  <c r="BI1274"/>
  <c r="BE1274"/>
  <c r="BH1274"/>
  <c r="BY1274" l="1"/>
  <c r="BM1274"/>
  <c r="BV1274"/>
  <c r="BJ1274"/>
  <c r="CA1274"/>
  <c r="BO1274"/>
  <c r="BP1274"/>
  <c r="BD1274"/>
  <c r="BX1274"/>
  <c r="BL1274"/>
  <c r="BZ1274"/>
  <c r="BN1274"/>
  <c r="BW1274"/>
  <c r="BK1274"/>
  <c r="BU1274"/>
  <c r="BR1274"/>
  <c r="BT1274"/>
  <c r="BQ1274"/>
  <c r="BS1274"/>
  <c r="BG1275" l="1"/>
  <c r="BF1275"/>
  <c r="BI1275"/>
  <c r="BE1275"/>
  <c r="BH1275"/>
  <c r="BY1275" l="1"/>
  <c r="BM1275"/>
  <c r="BV1275"/>
  <c r="BJ1275"/>
  <c r="CA1275"/>
  <c r="BO1275"/>
  <c r="BP1275"/>
  <c r="BD1275"/>
  <c r="BX1275"/>
  <c r="BL1275"/>
  <c r="BZ1275"/>
  <c r="BN1275"/>
  <c r="BW1275"/>
  <c r="BK1275"/>
  <c r="BT1275"/>
  <c r="BQ1275"/>
  <c r="BS1275"/>
  <c r="BU1275"/>
  <c r="BR1275"/>
  <c r="BG1276" l="1"/>
  <c r="BF1276"/>
  <c r="BI1276"/>
  <c r="BE1276"/>
  <c r="BH1276"/>
  <c r="BY1276" l="1"/>
  <c r="BM1276"/>
  <c r="BV1276"/>
  <c r="BJ1276"/>
  <c r="CA1276"/>
  <c r="BO1276"/>
  <c r="BP1276"/>
  <c r="BD1276"/>
  <c r="BX1276"/>
  <c r="BL1276"/>
  <c r="BZ1276"/>
  <c r="BN1276"/>
  <c r="BW1276"/>
  <c r="BK1276"/>
  <c r="BT1276"/>
  <c r="BQ1276"/>
  <c r="BS1276"/>
  <c r="BU1276"/>
  <c r="BR1276"/>
  <c r="BG1277" l="1"/>
  <c r="BF1277"/>
  <c r="BI1277"/>
  <c r="BE1277"/>
  <c r="BH1277"/>
  <c r="BY1277" l="1"/>
  <c r="BM1277"/>
  <c r="BV1277"/>
  <c r="BJ1277"/>
  <c r="CA1277"/>
  <c r="BO1277"/>
  <c r="BP1277"/>
  <c r="BD1277"/>
  <c r="BX1277"/>
  <c r="BL1277"/>
  <c r="BZ1277"/>
  <c r="BN1277"/>
  <c r="BW1277"/>
  <c r="BK1277"/>
  <c r="BT1277"/>
  <c r="BQ1277"/>
  <c r="BS1277"/>
  <c r="BU1277"/>
  <c r="BR1277"/>
  <c r="BG1278" l="1"/>
  <c r="BF1278"/>
  <c r="BI1278"/>
  <c r="BE1278"/>
  <c r="BH1278"/>
  <c r="BY1278" l="1"/>
  <c r="BM1278"/>
  <c r="BV1278"/>
  <c r="BJ1278"/>
  <c r="CA1278"/>
  <c r="BO1278"/>
  <c r="BP1278"/>
  <c r="BD1278"/>
  <c r="BX1278"/>
  <c r="BL1278"/>
  <c r="BZ1278"/>
  <c r="BN1278"/>
  <c r="BW1278"/>
  <c r="BK1278"/>
  <c r="BT1278"/>
  <c r="BQ1278"/>
  <c r="BS1278"/>
  <c r="BU1278"/>
  <c r="BR1278"/>
  <c r="BG1279" l="1"/>
  <c r="BF1279"/>
  <c r="BI1279"/>
  <c r="BE1279"/>
  <c r="BH1279"/>
  <c r="BY1279" l="1"/>
  <c r="BM1279"/>
  <c r="BV1279"/>
  <c r="BJ1279"/>
  <c r="CA1279"/>
  <c r="BO1279"/>
  <c r="BP1279"/>
  <c r="BD1279"/>
  <c r="BX1279"/>
  <c r="BL1279"/>
  <c r="BZ1279"/>
  <c r="BN1279"/>
  <c r="BW1279"/>
  <c r="BK1279"/>
  <c r="BT1279"/>
  <c r="BQ1279"/>
  <c r="BS1279"/>
  <c r="BU1279"/>
  <c r="BR1279"/>
  <c r="BG1280" l="1"/>
  <c r="BF1280"/>
  <c r="BI1280"/>
  <c r="BE1280"/>
  <c r="BH1280"/>
  <c r="BY1280" l="1"/>
  <c r="BM1280"/>
  <c r="BV1280"/>
  <c r="BJ1280"/>
  <c r="CA1280"/>
  <c r="BO1280"/>
  <c r="BP1280"/>
  <c r="BD1280"/>
  <c r="BX1280"/>
  <c r="BL1280"/>
  <c r="BZ1280"/>
  <c r="BN1280"/>
  <c r="BW1280"/>
  <c r="BK1280"/>
  <c r="BT1280"/>
  <c r="BQ1280"/>
  <c r="BS1280"/>
  <c r="BU1280"/>
  <c r="BR1280"/>
  <c r="BG1281" l="1"/>
  <c r="BF1281"/>
  <c r="BI1281"/>
  <c r="BE1281"/>
  <c r="BH1281"/>
  <c r="BP1281" l="1"/>
  <c r="BD1281"/>
  <c r="BX1281"/>
  <c r="BL1281"/>
  <c r="BZ1281"/>
  <c r="BN1281"/>
  <c r="BW1281"/>
  <c r="BK1281"/>
  <c r="BY1281"/>
  <c r="BM1281"/>
  <c r="BV1281"/>
  <c r="BJ1281"/>
  <c r="CA1281"/>
  <c r="BO1281"/>
  <c r="BU1281"/>
  <c r="BR1281"/>
  <c r="BT1281"/>
  <c r="BQ1281"/>
  <c r="BS1281"/>
  <c r="BG1282" l="1"/>
  <c r="BF1282"/>
  <c r="BI1282"/>
  <c r="BE1282"/>
  <c r="BH1282"/>
  <c r="BY1282" l="1"/>
  <c r="BM1282"/>
  <c r="BV1282"/>
  <c r="BJ1282"/>
  <c r="CA1282"/>
  <c r="BO1282"/>
  <c r="BP1282"/>
  <c r="BD1282"/>
  <c r="BX1282"/>
  <c r="BL1282"/>
  <c r="BZ1282"/>
  <c r="BN1282"/>
  <c r="BW1282"/>
  <c r="BK1282"/>
  <c r="BT1282"/>
  <c r="BQ1282"/>
  <c r="BS1282"/>
  <c r="BU1282"/>
  <c r="BR1282"/>
  <c r="BG1283" l="1"/>
  <c r="BF1283"/>
  <c r="BI1283"/>
  <c r="BE1283"/>
  <c r="BH1283"/>
  <c r="BY1283" l="1"/>
  <c r="BM1283"/>
  <c r="BV1283"/>
  <c r="BJ1283"/>
  <c r="CA1283"/>
  <c r="BO1283"/>
  <c r="BP1283"/>
  <c r="BD1283"/>
  <c r="BX1283"/>
  <c r="BL1283"/>
  <c r="BZ1283"/>
  <c r="BN1283"/>
  <c r="BW1283"/>
  <c r="BK1283"/>
  <c r="BT1283"/>
  <c r="BQ1283"/>
  <c r="BS1283"/>
  <c r="BU1283"/>
  <c r="BR1283"/>
  <c r="BG1284" l="1"/>
  <c r="BF1284"/>
  <c r="BI1284"/>
  <c r="BE1284"/>
  <c r="BH1284"/>
  <c r="BY1284" l="1"/>
  <c r="BM1284"/>
  <c r="BV1284"/>
  <c r="BJ1284"/>
  <c r="CA1284"/>
  <c r="BO1284"/>
  <c r="BP1284"/>
  <c r="BD1284"/>
  <c r="BX1284"/>
  <c r="BL1284"/>
  <c r="BZ1284"/>
  <c r="BN1284"/>
  <c r="BW1284"/>
  <c r="BK1284"/>
  <c r="BT1284"/>
  <c r="BQ1284"/>
  <c r="BS1284"/>
  <c r="BU1284"/>
  <c r="BR1284"/>
  <c r="BG1285" l="1"/>
  <c r="BF1285"/>
  <c r="BI1285"/>
  <c r="BE1285"/>
  <c r="BH1285"/>
  <c r="BD1285"/>
  <c r="BX1285" l="1"/>
  <c r="BL1285"/>
  <c r="BZ1285"/>
  <c r="BN1285"/>
  <c r="BW1285"/>
  <c r="BK1285"/>
  <c r="BY1285"/>
  <c r="BM1285"/>
  <c r="BV1285"/>
  <c r="BJ1285"/>
  <c r="CA1285"/>
  <c r="BO1285"/>
  <c r="BP1285"/>
  <c r="BU1285"/>
  <c r="BR1285"/>
  <c r="BT1285"/>
  <c r="BQ1285"/>
  <c r="BS1285"/>
  <c r="BG1286" l="1"/>
  <c r="BF1286"/>
  <c r="BI1286"/>
  <c r="BE1286"/>
  <c r="BH1286"/>
  <c r="BY1286" l="1"/>
  <c r="BM1286"/>
  <c r="BV1286"/>
  <c r="BJ1286"/>
  <c r="CA1286"/>
  <c r="BO1286"/>
  <c r="BP1286"/>
  <c r="BD1286"/>
  <c r="BX1286"/>
  <c r="BL1286"/>
  <c r="BZ1286"/>
  <c r="BN1286"/>
  <c r="BW1286"/>
  <c r="BK1286"/>
  <c r="BU1286"/>
  <c r="BR1286"/>
  <c r="BT1286"/>
  <c r="BQ1286"/>
  <c r="BS1286"/>
  <c r="BG1287" l="1"/>
  <c r="BF1287"/>
  <c r="BI1287"/>
  <c r="BE1287"/>
  <c r="BH1287"/>
  <c r="BY1287" l="1"/>
  <c r="BM1287"/>
  <c r="BV1287"/>
  <c r="BJ1287"/>
  <c r="CA1287"/>
  <c r="BO1287"/>
  <c r="BP1287"/>
  <c r="BD1287"/>
  <c r="BX1287"/>
  <c r="BL1287"/>
  <c r="BZ1287"/>
  <c r="BN1287"/>
  <c r="BW1287"/>
  <c r="BK1287"/>
  <c r="BT1287"/>
  <c r="BQ1287"/>
  <c r="BS1287"/>
  <c r="BU1287"/>
  <c r="BR1287"/>
  <c r="BG1288" l="1"/>
  <c r="BF1288"/>
  <c r="BI1288"/>
  <c r="BE1288"/>
  <c r="BH1288"/>
  <c r="BD1288"/>
  <c r="BY1288" l="1"/>
  <c r="BM1288"/>
  <c r="BV1288"/>
  <c r="BJ1288"/>
  <c r="CA1288"/>
  <c r="BO1288"/>
  <c r="BX1288"/>
  <c r="BL1288"/>
  <c r="BZ1288"/>
  <c r="BN1288"/>
  <c r="BW1288"/>
  <c r="BK1288"/>
  <c r="BT1288"/>
  <c r="BQ1288"/>
  <c r="BS1288"/>
  <c r="BP1288"/>
  <c r="BU1288"/>
  <c r="BR1288"/>
  <c r="BG1289" l="1"/>
  <c r="BF1289"/>
  <c r="BI1289"/>
  <c r="BE1289"/>
  <c r="BH1289"/>
  <c r="BY1289" l="1"/>
  <c r="BM1289"/>
  <c r="BV1289"/>
  <c r="BJ1289"/>
  <c r="CA1289"/>
  <c r="BO1289"/>
  <c r="BP1289"/>
  <c r="BD1289"/>
  <c r="BX1289"/>
  <c r="BL1289"/>
  <c r="BZ1289"/>
  <c r="BN1289"/>
  <c r="BW1289"/>
  <c r="BK1289"/>
  <c r="BT1289"/>
  <c r="BQ1289"/>
  <c r="BS1289"/>
  <c r="BU1289"/>
  <c r="BR1289"/>
  <c r="BG1290" l="1"/>
  <c r="BF1290"/>
  <c r="BI1290"/>
  <c r="BE1290"/>
  <c r="BH1290"/>
  <c r="BY1290" l="1"/>
  <c r="BM1290"/>
  <c r="BV1290"/>
  <c r="BJ1290"/>
  <c r="CA1290"/>
  <c r="BO1290"/>
  <c r="BP1290"/>
  <c r="BD1290"/>
  <c r="BX1290"/>
  <c r="BL1290"/>
  <c r="BZ1290"/>
  <c r="BN1290"/>
  <c r="BW1290"/>
  <c r="BK1290"/>
  <c r="BT1290"/>
  <c r="BQ1290"/>
  <c r="BS1290"/>
  <c r="BU1290"/>
  <c r="BR1290"/>
  <c r="BG1291" l="1"/>
  <c r="BF1291"/>
  <c r="BI1291"/>
  <c r="BE1291"/>
  <c r="BH1291"/>
  <c r="BP1291" l="1"/>
  <c r="BD1291"/>
  <c r="BX1291"/>
  <c r="BL1291"/>
  <c r="BZ1291"/>
  <c r="BN1291"/>
  <c r="BW1291"/>
  <c r="BK1291"/>
  <c r="BY1291"/>
  <c r="BM1291"/>
  <c r="BV1291"/>
  <c r="BJ1291"/>
  <c r="CA1291"/>
  <c r="BO1291"/>
  <c r="BU1291"/>
  <c r="BR1291"/>
  <c r="BT1291"/>
  <c r="BQ1291"/>
  <c r="BS1291"/>
  <c r="BG1292" l="1"/>
  <c r="BF1292"/>
  <c r="BI1292"/>
  <c r="BE1292"/>
  <c r="BH1292"/>
  <c r="BY1292" l="1"/>
  <c r="BM1292"/>
  <c r="BV1292"/>
  <c r="BJ1292"/>
  <c r="CA1292"/>
  <c r="BO1292"/>
  <c r="BP1292"/>
  <c r="BD1292"/>
  <c r="BX1292"/>
  <c r="BL1292"/>
  <c r="BZ1292"/>
  <c r="BN1292"/>
  <c r="BW1292"/>
  <c r="BK1292"/>
  <c r="BT1292"/>
  <c r="BQ1292"/>
  <c r="BS1292"/>
  <c r="BU1292"/>
  <c r="BR1292"/>
  <c r="BG1293" l="1"/>
  <c r="BF1293"/>
  <c r="BI1293"/>
  <c r="BE1293"/>
  <c r="BH1293"/>
  <c r="BY1293" l="1"/>
  <c r="BM1293"/>
  <c r="BV1293"/>
  <c r="BJ1293"/>
  <c r="CA1293"/>
  <c r="BO1293"/>
  <c r="BP1293"/>
  <c r="BD1293"/>
  <c r="BX1293"/>
  <c r="BL1293"/>
  <c r="BZ1293"/>
  <c r="BN1293"/>
  <c r="BW1293"/>
  <c r="BK1293"/>
  <c r="BT1293"/>
  <c r="BQ1293"/>
  <c r="BS1293"/>
  <c r="BU1293"/>
  <c r="BR1293"/>
  <c r="BG1294" l="1"/>
  <c r="BF1294"/>
  <c r="BI1294"/>
  <c r="BE1294"/>
  <c r="BH1294"/>
  <c r="BP1294" l="1"/>
  <c r="BD1294"/>
  <c r="BX1294"/>
  <c r="BL1294"/>
  <c r="BZ1294"/>
  <c r="BN1294"/>
  <c r="BW1294"/>
  <c r="BK1294"/>
  <c r="BY1294"/>
  <c r="BM1294"/>
  <c r="BV1294"/>
  <c r="BJ1294"/>
  <c r="CA1294"/>
  <c r="BO1294"/>
  <c r="BU1294"/>
  <c r="BR1294"/>
  <c r="BT1294"/>
  <c r="BQ1294"/>
  <c r="BS1294"/>
  <c r="BG1295" l="1"/>
  <c r="BF1295"/>
  <c r="BI1295"/>
  <c r="BE1295"/>
  <c r="BH1295"/>
  <c r="BY1295" l="1"/>
  <c r="BM1295"/>
  <c r="BV1295"/>
  <c r="BJ1295"/>
  <c r="CA1295"/>
  <c r="BO1295"/>
  <c r="BP1295"/>
  <c r="BD1295"/>
  <c r="BX1295"/>
  <c r="BL1295"/>
  <c r="BZ1295"/>
  <c r="BN1295"/>
  <c r="BW1295"/>
  <c r="BK1295"/>
  <c r="BT1295"/>
  <c r="BQ1295"/>
  <c r="BS1295"/>
  <c r="BU1295"/>
  <c r="BR1295"/>
  <c r="BG1296" l="1"/>
  <c r="BF1296"/>
  <c r="BI1296"/>
  <c r="BE1296"/>
  <c r="BH1296"/>
  <c r="BY1296" l="1"/>
  <c r="BM1296"/>
  <c r="BV1296"/>
  <c r="BJ1296"/>
  <c r="CA1296"/>
  <c r="BO1296"/>
  <c r="BP1296"/>
  <c r="BD1296"/>
  <c r="BX1296"/>
  <c r="BL1296"/>
  <c r="BZ1296"/>
  <c r="BN1296"/>
  <c r="BW1296"/>
  <c r="BK1296"/>
  <c r="BQ1296"/>
  <c r="BS1296"/>
  <c r="BT1296"/>
  <c r="BU1296"/>
  <c r="BR1296"/>
  <c r="BG1297" l="1"/>
  <c r="BF1297"/>
  <c r="BI1297"/>
  <c r="BE1297"/>
  <c r="BH1297"/>
  <c r="BP1297" l="1"/>
  <c r="BD1297"/>
  <c r="BY1297"/>
  <c r="BM1297"/>
  <c r="BV1297"/>
  <c r="BJ1297"/>
  <c r="CA1297"/>
  <c r="BO1297"/>
  <c r="BX1297"/>
  <c r="BL1297"/>
  <c r="BZ1297"/>
  <c r="BN1297"/>
  <c r="BW1297"/>
  <c r="BK1297"/>
  <c r="BQ1297"/>
  <c r="BS1297"/>
  <c r="BT1297"/>
  <c r="BU1297"/>
  <c r="BR1297"/>
  <c r="BG1298" l="1"/>
  <c r="BF1298"/>
  <c r="BI1298"/>
  <c r="BE1298"/>
  <c r="BH1298"/>
  <c r="BP1298" l="1"/>
  <c r="BD1298"/>
  <c r="BX1298"/>
  <c r="BL1298"/>
  <c r="BZ1298"/>
  <c r="BN1298"/>
  <c r="BW1298"/>
  <c r="BK1298"/>
  <c r="BY1298"/>
  <c r="BM1298"/>
  <c r="BV1298"/>
  <c r="BJ1298"/>
  <c r="CA1298"/>
  <c r="BO1298"/>
  <c r="BU1298"/>
  <c r="BR1298"/>
  <c r="BT1298"/>
  <c r="BQ1298"/>
  <c r="BS1298"/>
  <c r="BG1299" l="1"/>
  <c r="BF1299"/>
  <c r="BI1299"/>
  <c r="BE1299"/>
  <c r="BH1299"/>
  <c r="BX1299" l="1"/>
  <c r="BL1299"/>
  <c r="BZ1299"/>
  <c r="BN1299"/>
  <c r="BW1299"/>
  <c r="BK1299"/>
  <c r="BP1299"/>
  <c r="BD1299"/>
  <c r="BY1299"/>
  <c r="BM1299"/>
  <c r="BV1299"/>
  <c r="BJ1299"/>
  <c r="CA1299"/>
  <c r="BO1299"/>
  <c r="BT1299"/>
  <c r="BQ1299"/>
  <c r="BS1299"/>
  <c r="BU1299"/>
  <c r="BR1299"/>
  <c r="BG1300" l="1"/>
  <c r="BF1300"/>
  <c r="BI1300"/>
  <c r="BE1300"/>
  <c r="BH1300"/>
  <c r="BY1300" l="1"/>
  <c r="BM1300"/>
  <c r="BV1300"/>
  <c r="BJ1300"/>
  <c r="CA1300"/>
  <c r="BO1300"/>
  <c r="BP1300"/>
  <c r="BD1300"/>
  <c r="BX1300"/>
  <c r="BL1300"/>
  <c r="BZ1300"/>
  <c r="BN1300"/>
  <c r="BW1300"/>
  <c r="BK1300"/>
  <c r="BT1300"/>
  <c r="BQ1300"/>
  <c r="BS1300"/>
  <c r="BU1300"/>
  <c r="BR1300"/>
  <c r="BG1301" l="1"/>
  <c r="BF1301"/>
  <c r="BI1301"/>
  <c r="BE1301"/>
  <c r="BH1301"/>
  <c r="BP1301" l="1"/>
  <c r="BD1301"/>
  <c r="BX1301"/>
  <c r="BL1301"/>
  <c r="BZ1301"/>
  <c r="BN1301"/>
  <c r="BW1301"/>
  <c r="BK1301"/>
  <c r="BY1301"/>
  <c r="BM1301"/>
  <c r="BV1301"/>
  <c r="BJ1301"/>
  <c r="CA1301"/>
  <c r="BO1301"/>
  <c r="BU1301"/>
  <c r="BR1301"/>
  <c r="BT1301"/>
  <c r="BQ1301"/>
  <c r="BS1301"/>
  <c r="BG1302" l="1"/>
  <c r="BF1302"/>
  <c r="BI1302"/>
  <c r="BE1302"/>
  <c r="BH1302"/>
  <c r="BY1302" l="1"/>
  <c r="BM1302"/>
  <c r="BV1302"/>
  <c r="BJ1302"/>
  <c r="CA1302"/>
  <c r="BO1302"/>
  <c r="BP1302"/>
  <c r="BD1302"/>
  <c r="BX1302"/>
  <c r="BL1302"/>
  <c r="BZ1302"/>
  <c r="BN1302"/>
  <c r="BW1302"/>
  <c r="BK1302"/>
  <c r="BT1302"/>
  <c r="BQ1302"/>
  <c r="BS1302"/>
  <c r="BU1302"/>
  <c r="BR1302"/>
  <c r="BG1303" l="1"/>
  <c r="BF1303"/>
  <c r="BI1303"/>
  <c r="BE1303"/>
  <c r="BH1303"/>
  <c r="BY1303" l="1"/>
  <c r="BM1303"/>
  <c r="BV1303"/>
  <c r="BJ1303"/>
  <c r="CA1303"/>
  <c r="BO1303"/>
  <c r="BP1303"/>
  <c r="BD1303"/>
  <c r="BX1303"/>
  <c r="BL1303"/>
  <c r="BZ1303"/>
  <c r="BN1303"/>
  <c r="BW1303"/>
  <c r="BK1303"/>
  <c r="BT1303"/>
  <c r="BQ1303"/>
  <c r="BS1303"/>
  <c r="BU1303"/>
  <c r="BR1303"/>
  <c r="BG1304" l="1"/>
  <c r="BF1304"/>
  <c r="BI1304"/>
  <c r="BE1304"/>
  <c r="BH1304"/>
  <c r="BY1304" l="1"/>
  <c r="BM1304"/>
  <c r="BV1304"/>
  <c r="BJ1304"/>
  <c r="CA1304"/>
  <c r="BO1304"/>
  <c r="BP1304"/>
  <c r="BD1304"/>
  <c r="BX1304"/>
  <c r="BL1304"/>
  <c r="BZ1304"/>
  <c r="BN1304"/>
  <c r="BW1304"/>
  <c r="BK1304"/>
  <c r="BT1304"/>
  <c r="BQ1304"/>
  <c r="BS1304"/>
  <c r="BU1304"/>
  <c r="BR1304"/>
  <c r="BG1305" l="1"/>
  <c r="BF1305"/>
  <c r="BI1305"/>
  <c r="BE1305"/>
  <c r="BH1305"/>
  <c r="BP1305" l="1"/>
  <c r="BD1305"/>
  <c r="BX1305"/>
  <c r="BL1305"/>
  <c r="BZ1305"/>
  <c r="BN1305"/>
  <c r="BW1305"/>
  <c r="BK1305"/>
  <c r="BY1305"/>
  <c r="BM1305"/>
  <c r="BV1305"/>
  <c r="BJ1305"/>
  <c r="CA1305"/>
  <c r="BO1305"/>
  <c r="BU1305"/>
  <c r="BR1305"/>
  <c r="BT1305"/>
  <c r="BQ1305"/>
  <c r="BS1305"/>
  <c r="BG1306" l="1"/>
  <c r="BF1306"/>
  <c r="BI1306"/>
  <c r="BE1306"/>
  <c r="BH1306"/>
  <c r="BY1306" l="1"/>
  <c r="BM1306"/>
  <c r="BV1306"/>
  <c r="BJ1306"/>
  <c r="CA1306"/>
  <c r="BO1306"/>
  <c r="BP1306"/>
  <c r="BD1306"/>
  <c r="BX1306"/>
  <c r="BL1306"/>
  <c r="BZ1306"/>
  <c r="BN1306"/>
  <c r="BW1306"/>
  <c r="BK1306"/>
  <c r="BT1306"/>
  <c r="BQ1306"/>
  <c r="BS1306"/>
  <c r="BU1306"/>
  <c r="BR1306"/>
  <c r="BG1307" l="1"/>
  <c r="BF1307"/>
  <c r="BI1307"/>
  <c r="BE1307"/>
  <c r="BH1307"/>
  <c r="BY1307" l="1"/>
  <c r="BM1307"/>
  <c r="BV1307"/>
  <c r="BJ1307"/>
  <c r="CA1307"/>
  <c r="BO1307"/>
  <c r="BP1307"/>
  <c r="BD1307"/>
  <c r="BX1307"/>
  <c r="BL1307"/>
  <c r="BZ1307"/>
  <c r="BN1307"/>
  <c r="BW1307"/>
  <c r="BK1307"/>
  <c r="BT1307"/>
  <c r="BQ1307"/>
  <c r="BS1307"/>
  <c r="BU1307"/>
  <c r="BR1307"/>
  <c r="BG1308" l="1"/>
  <c r="BF1308"/>
  <c r="BI1308"/>
  <c r="BE1308"/>
  <c r="BH1308"/>
  <c r="BP1308" l="1"/>
  <c r="BD1308"/>
  <c r="BX1308"/>
  <c r="BL1308"/>
  <c r="BZ1308"/>
  <c r="BN1308"/>
  <c r="BW1308"/>
  <c r="BK1308"/>
  <c r="BY1308"/>
  <c r="BM1308"/>
  <c r="BV1308"/>
  <c r="BJ1308"/>
  <c r="CA1308"/>
  <c r="BO1308"/>
  <c r="BU1308"/>
  <c r="BR1308"/>
  <c r="BT1308"/>
  <c r="BQ1308"/>
  <c r="BS1308"/>
  <c r="BG1309" l="1"/>
  <c r="BF1309"/>
  <c r="BI1309"/>
  <c r="BE1309"/>
  <c r="BH1309"/>
  <c r="BY1309" l="1"/>
  <c r="BM1309"/>
  <c r="BV1309"/>
  <c r="BJ1309"/>
  <c r="CA1309"/>
  <c r="BO1309"/>
  <c r="BP1309"/>
  <c r="BD1309"/>
  <c r="BX1309"/>
  <c r="BL1309"/>
  <c r="BZ1309"/>
  <c r="BN1309"/>
  <c r="BW1309"/>
  <c r="BK1309"/>
  <c r="BT1309"/>
  <c r="BQ1309"/>
  <c r="BS1309"/>
  <c r="BU1309"/>
  <c r="BR1309"/>
  <c r="BG1310" l="1"/>
  <c r="BF1310"/>
  <c r="BI1310"/>
  <c r="BE1310"/>
  <c r="BH1310"/>
  <c r="BY1310" l="1"/>
  <c r="BM1310"/>
  <c r="BV1310"/>
  <c r="BJ1310"/>
  <c r="CA1310"/>
  <c r="BO1310"/>
  <c r="BP1310"/>
  <c r="BD1310"/>
  <c r="BX1310"/>
  <c r="BL1310"/>
  <c r="BZ1310"/>
  <c r="BN1310"/>
  <c r="BW1310"/>
  <c r="BK1310"/>
  <c r="BT1310"/>
  <c r="BQ1310"/>
  <c r="BS1310"/>
  <c r="BU1310"/>
  <c r="BR1310"/>
  <c r="BG1311" l="1"/>
  <c r="BF1311"/>
  <c r="BI1311"/>
  <c r="BE1311"/>
  <c r="BH1311"/>
  <c r="BY1311" l="1"/>
  <c r="BM1311"/>
  <c r="BV1311"/>
  <c r="BJ1311"/>
  <c r="CA1311"/>
  <c r="BO1311"/>
  <c r="BP1311"/>
  <c r="BD1311"/>
  <c r="BX1311"/>
  <c r="BL1311"/>
  <c r="BZ1311"/>
  <c r="BN1311"/>
  <c r="BW1311"/>
  <c r="BK1311"/>
  <c r="BT1311"/>
  <c r="BQ1311"/>
  <c r="BS1311"/>
  <c r="BU1311"/>
  <c r="BR1311"/>
  <c r="BG1312" l="1"/>
  <c r="BF1312"/>
  <c r="BI1312"/>
  <c r="BE1312"/>
  <c r="BH1312"/>
  <c r="BY1312" l="1"/>
  <c r="BM1312"/>
  <c r="BV1312"/>
  <c r="BJ1312"/>
  <c r="CA1312"/>
  <c r="BO1312"/>
  <c r="BP1312"/>
  <c r="BD1312"/>
  <c r="BX1312"/>
  <c r="BL1312"/>
  <c r="BZ1312"/>
  <c r="BN1312"/>
  <c r="BW1312"/>
  <c r="BK1312"/>
  <c r="BT1312"/>
  <c r="BQ1312"/>
  <c r="BS1312"/>
  <c r="BU1312"/>
  <c r="BR1312"/>
  <c r="BG1313" l="1"/>
  <c r="BF1313"/>
  <c r="BI1313"/>
  <c r="BE1313"/>
  <c r="BH1313"/>
  <c r="BP1313" l="1"/>
  <c r="BD1313"/>
  <c r="BX1313"/>
  <c r="BL1313"/>
  <c r="BZ1313"/>
  <c r="BN1313"/>
  <c r="BW1313"/>
  <c r="BK1313"/>
  <c r="BY1313"/>
  <c r="BM1313"/>
  <c r="BV1313"/>
  <c r="BJ1313"/>
  <c r="CA1313"/>
  <c r="BO1313"/>
  <c r="BU1313"/>
  <c r="BR1313"/>
  <c r="BT1313"/>
  <c r="BQ1313"/>
  <c r="BS1313"/>
  <c r="BG1314" l="1"/>
  <c r="BF1314"/>
  <c r="BI1314"/>
  <c r="BE1314"/>
  <c r="BH1314"/>
  <c r="BY1314" l="1"/>
  <c r="BM1314"/>
  <c r="BV1314"/>
  <c r="BJ1314"/>
  <c r="CA1314"/>
  <c r="BO1314"/>
  <c r="BP1314"/>
  <c r="BD1314"/>
  <c r="BX1314"/>
  <c r="BL1314"/>
  <c r="BZ1314"/>
  <c r="BN1314"/>
  <c r="BW1314"/>
  <c r="BK1314"/>
  <c r="BT1314"/>
  <c r="BQ1314"/>
  <c r="BS1314"/>
  <c r="BU1314"/>
  <c r="BR1314"/>
  <c r="BG1315" l="1"/>
  <c r="BF1315"/>
  <c r="BI1315"/>
  <c r="BE1315"/>
  <c r="BH1315"/>
  <c r="BY1315" l="1"/>
  <c r="BM1315"/>
  <c r="BV1315"/>
  <c r="BJ1315"/>
  <c r="CA1315"/>
  <c r="BO1315"/>
  <c r="BP1315"/>
  <c r="BD1315"/>
  <c r="BX1315"/>
  <c r="BL1315"/>
  <c r="BZ1315"/>
  <c r="BN1315"/>
  <c r="BW1315"/>
  <c r="BK1315"/>
  <c r="BT1315"/>
  <c r="BQ1315"/>
  <c r="BS1315"/>
  <c r="BU1315"/>
  <c r="BR1315"/>
  <c r="BG1316" l="1"/>
  <c r="BF1316"/>
  <c r="BI1316"/>
  <c r="BE1316"/>
  <c r="BH1316"/>
  <c r="BY1316" l="1"/>
  <c r="BM1316"/>
  <c r="BV1316"/>
  <c r="BJ1316"/>
  <c r="CA1316"/>
  <c r="BO1316"/>
  <c r="BP1316"/>
  <c r="BD1316"/>
  <c r="BX1316"/>
  <c r="BL1316"/>
  <c r="BZ1316"/>
  <c r="BN1316"/>
  <c r="BW1316"/>
  <c r="BK1316"/>
  <c r="BT1316"/>
  <c r="BQ1316"/>
  <c r="BS1316"/>
  <c r="BU1316"/>
  <c r="BR1316"/>
  <c r="BG1317" l="1"/>
  <c r="BF1317"/>
  <c r="BI1317"/>
  <c r="BE1317"/>
  <c r="BH1317"/>
  <c r="BY1317" l="1"/>
  <c r="BM1317"/>
  <c r="BV1317"/>
  <c r="BJ1317"/>
  <c r="CA1317"/>
  <c r="BO1317"/>
  <c r="BP1317"/>
  <c r="BD1317"/>
  <c r="BX1317"/>
  <c r="BL1317"/>
  <c r="BZ1317"/>
  <c r="BN1317"/>
  <c r="BW1317"/>
  <c r="BK1317"/>
  <c r="BT1317"/>
  <c r="BQ1317"/>
  <c r="BS1317"/>
  <c r="BU1317"/>
  <c r="BR1317"/>
  <c r="BG1318" l="1"/>
  <c r="BF1318"/>
  <c r="BI1318"/>
  <c r="BE1318"/>
  <c r="BH1318"/>
  <c r="BY1318" l="1"/>
  <c r="BM1318"/>
  <c r="BV1318"/>
  <c r="BJ1318"/>
  <c r="CA1318"/>
  <c r="BO1318"/>
  <c r="BP1318"/>
  <c r="BD1318"/>
  <c r="BX1318"/>
  <c r="BL1318"/>
  <c r="BZ1318"/>
  <c r="BN1318"/>
  <c r="BW1318"/>
  <c r="BK1318"/>
  <c r="BT1318"/>
  <c r="BQ1318"/>
  <c r="BS1318"/>
  <c r="BU1318"/>
  <c r="BR1318"/>
  <c r="BG1319" l="1"/>
  <c r="BF1319"/>
  <c r="BI1319"/>
  <c r="BE1319"/>
  <c r="BH1319"/>
  <c r="BY1319" l="1"/>
  <c r="BM1319"/>
  <c r="BV1319"/>
  <c r="BJ1319"/>
  <c r="CA1319"/>
  <c r="BO1319"/>
  <c r="BP1319"/>
  <c r="BD1319"/>
  <c r="BX1319"/>
  <c r="BL1319"/>
  <c r="BZ1319"/>
  <c r="BN1319"/>
  <c r="BW1319"/>
  <c r="BK1319"/>
  <c r="BT1319"/>
  <c r="BQ1319"/>
  <c r="BS1319"/>
  <c r="BU1319"/>
  <c r="BR1319"/>
  <c r="BG1320" l="1"/>
  <c r="BF1320"/>
  <c r="BI1320"/>
  <c r="BE1320"/>
  <c r="BH1320"/>
  <c r="BY1320" l="1"/>
  <c r="BM1320"/>
  <c r="BV1320"/>
  <c r="BJ1320"/>
  <c r="CA1320"/>
  <c r="BO1320"/>
  <c r="BP1320"/>
  <c r="BD1320"/>
  <c r="BX1320"/>
  <c r="BL1320"/>
  <c r="BZ1320"/>
  <c r="BN1320"/>
  <c r="BW1320"/>
  <c r="BK1320"/>
  <c r="BT1320"/>
  <c r="BQ1320"/>
  <c r="BS1320"/>
  <c r="BU1320"/>
  <c r="BR1320"/>
  <c r="BG1321" l="1"/>
  <c r="BF1321"/>
  <c r="BI1321"/>
  <c r="BE1321"/>
  <c r="BH1321"/>
  <c r="BP1321" l="1"/>
  <c r="BD1321"/>
  <c r="BX1321"/>
  <c r="BL1321"/>
  <c r="BZ1321"/>
  <c r="BN1321"/>
  <c r="BW1321"/>
  <c r="BK1321"/>
  <c r="BY1321"/>
  <c r="BM1321"/>
  <c r="BV1321"/>
  <c r="BJ1321"/>
  <c r="CA1321"/>
  <c r="BO1321"/>
  <c r="BU1321"/>
  <c r="BR1321"/>
  <c r="BT1321"/>
  <c r="BQ1321"/>
  <c r="BS1321"/>
  <c r="BG1322" l="1"/>
  <c r="BF1322"/>
  <c r="BI1322"/>
  <c r="BE1322"/>
  <c r="BH1322"/>
  <c r="BY1322" l="1"/>
  <c r="BM1322"/>
  <c r="BV1322"/>
  <c r="BJ1322"/>
  <c r="CA1322"/>
  <c r="BO1322"/>
  <c r="BP1322"/>
  <c r="BD1322"/>
  <c r="BX1322"/>
  <c r="BL1322"/>
  <c r="BZ1322"/>
  <c r="BN1322"/>
  <c r="BW1322"/>
  <c r="BK1322"/>
  <c r="BT1322"/>
  <c r="BQ1322"/>
  <c r="BS1322"/>
  <c r="BU1322"/>
  <c r="BR1322"/>
  <c r="BG1323" l="1"/>
  <c r="BF1323"/>
  <c r="BI1323"/>
  <c r="BE1323"/>
  <c r="BH1323"/>
  <c r="BP1323" l="1"/>
  <c r="BD1323"/>
  <c r="BX1323"/>
  <c r="BL1323"/>
  <c r="BZ1323"/>
  <c r="BN1323"/>
  <c r="BW1323"/>
  <c r="BK1323"/>
  <c r="BY1323"/>
  <c r="BM1323"/>
  <c r="BV1323"/>
  <c r="BJ1323"/>
  <c r="CA1323"/>
  <c r="BO1323"/>
  <c r="BU1323"/>
  <c r="BR1323"/>
  <c r="BT1323"/>
  <c r="BQ1323"/>
  <c r="BS1323"/>
  <c r="BG1324" l="1"/>
  <c r="BF1324"/>
  <c r="BI1324"/>
  <c r="BE1324"/>
  <c r="BH1324"/>
  <c r="BX1324" l="1"/>
  <c r="BL1324"/>
  <c r="BY1324"/>
  <c r="BM1324"/>
  <c r="BV1324"/>
  <c r="BJ1324"/>
  <c r="CA1324"/>
  <c r="BO1324"/>
  <c r="BP1324"/>
  <c r="BD1324"/>
  <c r="BZ1324"/>
  <c r="BN1324"/>
  <c r="BW1324"/>
  <c r="BK1324"/>
  <c r="BT1324"/>
  <c r="BQ1324"/>
  <c r="BS1324"/>
  <c r="BU1324"/>
  <c r="BR1324"/>
  <c r="BG1325" l="1"/>
  <c r="BF1325"/>
  <c r="BI1325"/>
  <c r="BE1325"/>
  <c r="BH1325"/>
  <c r="BP1325" l="1"/>
  <c r="BD1325"/>
  <c r="BX1325"/>
  <c r="BL1325"/>
  <c r="BZ1325"/>
  <c r="BN1325"/>
  <c r="BW1325"/>
  <c r="BK1325"/>
  <c r="BY1325"/>
  <c r="BM1325"/>
  <c r="BV1325"/>
  <c r="BJ1325"/>
  <c r="CA1325"/>
  <c r="BO1325"/>
  <c r="BU1325"/>
  <c r="BR1325"/>
  <c r="BT1325"/>
  <c r="BQ1325"/>
  <c r="BS1325"/>
  <c r="BG1326" l="1"/>
  <c r="BF1326"/>
  <c r="BI1326"/>
  <c r="BE1326"/>
  <c r="BH1326"/>
  <c r="BY1326" l="1"/>
  <c r="BM1326"/>
  <c r="BV1326"/>
  <c r="BJ1326"/>
  <c r="CA1326"/>
  <c r="BO1326"/>
  <c r="BP1326"/>
  <c r="BD1326"/>
  <c r="BX1326"/>
  <c r="BL1326"/>
  <c r="BZ1326"/>
  <c r="BN1326"/>
  <c r="BW1326"/>
  <c r="BK1326"/>
  <c r="BT1326"/>
  <c r="BQ1326"/>
  <c r="BS1326"/>
  <c r="BU1326"/>
  <c r="BR1326"/>
  <c r="BG1327" l="1"/>
  <c r="BF1327"/>
  <c r="BI1327"/>
  <c r="BE1327"/>
  <c r="BH1327"/>
  <c r="BY1327" l="1"/>
  <c r="BM1327"/>
  <c r="BV1327"/>
  <c r="BJ1327"/>
  <c r="CA1327"/>
  <c r="BO1327"/>
  <c r="BP1327"/>
  <c r="BD1327"/>
  <c r="BX1327"/>
  <c r="BL1327"/>
  <c r="BZ1327"/>
  <c r="BN1327"/>
  <c r="BW1327"/>
  <c r="BK1327"/>
  <c r="BT1327"/>
  <c r="BQ1327"/>
  <c r="BS1327"/>
  <c r="BU1327"/>
  <c r="BR1327"/>
  <c r="BG1328" l="1"/>
  <c r="BF1328"/>
  <c r="BI1328"/>
  <c r="BE1328"/>
  <c r="BH1328"/>
  <c r="BY1328" l="1"/>
  <c r="BM1328"/>
  <c r="BV1328"/>
  <c r="BJ1328"/>
  <c r="CA1328"/>
  <c r="BO1328"/>
  <c r="BP1328"/>
  <c r="BD1328"/>
  <c r="BX1328"/>
  <c r="BL1328"/>
  <c r="BZ1328"/>
  <c r="BN1328"/>
  <c r="BW1328"/>
  <c r="BK1328"/>
  <c r="BT1328"/>
  <c r="BQ1328"/>
  <c r="BS1328"/>
  <c r="BU1328"/>
  <c r="BR1328"/>
  <c r="BG1329" l="1"/>
  <c r="BF1329"/>
  <c r="BI1329"/>
  <c r="BE1329"/>
  <c r="BH1329"/>
  <c r="BY1329" l="1"/>
  <c r="BM1329"/>
  <c r="BV1329"/>
  <c r="BJ1329"/>
  <c r="CA1329"/>
  <c r="BO1329"/>
  <c r="BP1329"/>
  <c r="BD1329"/>
  <c r="BX1329"/>
  <c r="BL1329"/>
  <c r="BZ1329"/>
  <c r="BN1329"/>
  <c r="BW1329"/>
  <c r="BK1329"/>
  <c r="BT1329"/>
  <c r="BQ1329"/>
  <c r="BS1329"/>
  <c r="BU1329"/>
  <c r="BR1329"/>
  <c r="BG1330" l="1"/>
  <c r="BF1330"/>
  <c r="BI1330"/>
  <c r="BE1330"/>
  <c r="BH1330"/>
  <c r="BP1330" l="1"/>
  <c r="BD1330"/>
  <c r="BX1330"/>
  <c r="BL1330"/>
  <c r="BZ1330"/>
  <c r="BN1330"/>
  <c r="BW1330"/>
  <c r="BK1330"/>
  <c r="BY1330"/>
  <c r="BM1330"/>
  <c r="BV1330"/>
  <c r="BJ1330"/>
  <c r="CA1330"/>
  <c r="BO1330"/>
  <c r="BU1330"/>
  <c r="BR1330"/>
  <c r="BT1330"/>
  <c r="BQ1330"/>
  <c r="BS1330"/>
  <c r="BG1331" l="1"/>
  <c r="BF1331"/>
  <c r="BI1331"/>
  <c r="BE1331"/>
  <c r="BH1331"/>
  <c r="BD1331"/>
  <c r="BY1331" l="1"/>
  <c r="BM1331"/>
  <c r="BV1331"/>
  <c r="BJ1331"/>
  <c r="CA1331"/>
  <c r="BO1331"/>
  <c r="BX1331"/>
  <c r="BL1331"/>
  <c r="BZ1331"/>
  <c r="BN1331"/>
  <c r="BW1331"/>
  <c r="BK1331"/>
  <c r="BP1331"/>
  <c r="BT1331"/>
  <c r="BQ1331"/>
  <c r="BS1331"/>
  <c r="BU1331"/>
  <c r="BR1331"/>
  <c r="BG1332" l="1"/>
  <c r="BF1332"/>
  <c r="BI1332"/>
  <c r="BE1332"/>
  <c r="BH1332"/>
  <c r="BD1332"/>
  <c r="BY1332" l="1"/>
  <c r="BM1332"/>
  <c r="BV1332"/>
  <c r="BJ1332"/>
  <c r="CA1332"/>
  <c r="BO1332"/>
  <c r="BX1332"/>
  <c r="BL1332"/>
  <c r="BZ1332"/>
  <c r="BN1332"/>
  <c r="BW1332"/>
  <c r="BK1332"/>
  <c r="BT1332"/>
  <c r="BQ1332"/>
  <c r="BS1332"/>
  <c r="BP1332"/>
  <c r="BU1332"/>
  <c r="BR1332"/>
  <c r="BG1333" l="1"/>
  <c r="BF1333"/>
  <c r="BI1333"/>
  <c r="BE1333"/>
  <c r="BH1333"/>
  <c r="BY1333" l="1"/>
  <c r="BM1333"/>
  <c r="BV1333"/>
  <c r="BJ1333"/>
  <c r="CA1333"/>
  <c r="BO1333"/>
  <c r="BP1333"/>
  <c r="BD1333"/>
  <c r="BX1333"/>
  <c r="BL1333"/>
  <c r="BZ1333"/>
  <c r="BN1333"/>
  <c r="BW1333"/>
  <c r="BK1333"/>
  <c r="BT1333"/>
  <c r="BQ1333"/>
  <c r="BS1333"/>
  <c r="BU1333"/>
  <c r="BR1333"/>
  <c r="BG1334" l="1"/>
  <c r="BF1334"/>
  <c r="BI1334"/>
  <c r="BE1334"/>
  <c r="BH1334"/>
  <c r="BY1334" l="1"/>
  <c r="BM1334"/>
  <c r="BV1334"/>
  <c r="BJ1334"/>
  <c r="CA1334"/>
  <c r="BO1334"/>
  <c r="BP1334"/>
  <c r="BD1334"/>
  <c r="BX1334"/>
  <c r="BL1334"/>
  <c r="BZ1334"/>
  <c r="BN1334"/>
  <c r="BW1334"/>
  <c r="BK1334"/>
  <c r="BT1334"/>
  <c r="BQ1334"/>
  <c r="BS1334"/>
  <c r="BU1334"/>
  <c r="BR1334"/>
  <c r="BG1335" l="1"/>
  <c r="BF1335"/>
  <c r="BI1335"/>
  <c r="BE1335"/>
  <c r="BH1335"/>
  <c r="BD1335"/>
  <c r="BY1335" l="1"/>
  <c r="BM1335"/>
  <c r="BV1335"/>
  <c r="BJ1335"/>
  <c r="CA1335"/>
  <c r="BO1335"/>
  <c r="BX1335"/>
  <c r="BL1335"/>
  <c r="BZ1335"/>
  <c r="BN1335"/>
  <c r="BW1335"/>
  <c r="BK1335"/>
  <c r="BT1335"/>
  <c r="BQ1335"/>
  <c r="BS1335"/>
  <c r="BP1335"/>
  <c r="BU1335"/>
  <c r="BR1335"/>
  <c r="BG1336" l="1"/>
  <c r="BF1336"/>
  <c r="BI1336"/>
  <c r="BE1336"/>
  <c r="BH1336"/>
  <c r="BY1336" l="1"/>
  <c r="BM1336"/>
  <c r="BV1336"/>
  <c r="BJ1336"/>
  <c r="CA1336"/>
  <c r="BO1336"/>
  <c r="BP1336"/>
  <c r="BD1336"/>
  <c r="BX1336"/>
  <c r="BL1336"/>
  <c r="BZ1336"/>
  <c r="BN1336"/>
  <c r="BW1336"/>
  <c r="BK1336"/>
  <c r="BT1336"/>
  <c r="BQ1336"/>
  <c r="BS1336"/>
  <c r="BU1336"/>
  <c r="BR1336"/>
  <c r="BG1337" l="1"/>
  <c r="BF1337"/>
  <c r="BI1337"/>
  <c r="BE1337"/>
  <c r="BH1337"/>
  <c r="BP1337" l="1"/>
  <c r="BD1337"/>
  <c r="BX1337"/>
  <c r="BL1337"/>
  <c r="BZ1337"/>
  <c r="BN1337"/>
  <c r="BW1337"/>
  <c r="BK1337"/>
  <c r="BY1337"/>
  <c r="BM1337"/>
  <c r="BV1337"/>
  <c r="BJ1337"/>
  <c r="CA1337"/>
  <c r="BO1337"/>
  <c r="BU1337"/>
  <c r="BR1337"/>
  <c r="BT1337"/>
  <c r="BQ1337"/>
  <c r="BS1337"/>
  <c r="BG1338" l="1"/>
  <c r="BF1338"/>
  <c r="BI1338"/>
  <c r="BE1338"/>
  <c r="BH1338"/>
  <c r="BY1338" l="1"/>
  <c r="BM1338"/>
  <c r="BV1338"/>
  <c r="BJ1338"/>
  <c r="CA1338"/>
  <c r="BO1338"/>
  <c r="BP1338"/>
  <c r="BD1338"/>
  <c r="BX1338"/>
  <c r="BL1338"/>
  <c r="BZ1338"/>
  <c r="BN1338"/>
  <c r="BW1338"/>
  <c r="BK1338"/>
  <c r="BT1338"/>
  <c r="BQ1338"/>
  <c r="BS1338"/>
  <c r="BU1338"/>
  <c r="BR1338"/>
  <c r="BG1339" l="1"/>
  <c r="BF1339"/>
  <c r="BI1339"/>
  <c r="BE1339"/>
  <c r="BH1339"/>
  <c r="BY1339" l="1"/>
  <c r="BM1339"/>
  <c r="BV1339"/>
  <c r="BJ1339"/>
  <c r="CA1339"/>
  <c r="BO1339"/>
  <c r="BP1339"/>
  <c r="BD1339"/>
  <c r="BX1339"/>
  <c r="BL1339"/>
  <c r="BZ1339"/>
  <c r="BN1339"/>
  <c r="BW1339"/>
  <c r="BK1339"/>
  <c r="BT1339"/>
  <c r="BQ1339"/>
  <c r="BS1339"/>
  <c r="BU1339"/>
  <c r="BR1339"/>
  <c r="BG1340" l="1"/>
  <c r="BF1340"/>
  <c r="BI1340"/>
  <c r="BE1340"/>
  <c r="BH1340"/>
  <c r="BY1340" l="1"/>
  <c r="BM1340"/>
  <c r="BV1340"/>
  <c r="BJ1340"/>
  <c r="CA1340"/>
  <c r="BO1340"/>
  <c r="BP1340"/>
  <c r="BD1340"/>
  <c r="BX1340"/>
  <c r="BL1340"/>
  <c r="BZ1340"/>
  <c r="BN1340"/>
  <c r="BW1340"/>
  <c r="BK1340"/>
  <c r="BT1340"/>
  <c r="BQ1340"/>
  <c r="BS1340"/>
  <c r="BU1340"/>
  <c r="BR1340"/>
  <c r="BG1341" l="1"/>
  <c r="BF1341"/>
  <c r="BI1341"/>
  <c r="BE1341"/>
  <c r="BH1341"/>
  <c r="BY1341" l="1"/>
  <c r="BM1341"/>
  <c r="BV1341"/>
  <c r="BJ1341"/>
  <c r="CA1341"/>
  <c r="BO1341"/>
  <c r="BP1341"/>
  <c r="BD1341"/>
  <c r="BX1341"/>
  <c r="BL1341"/>
  <c r="BZ1341"/>
  <c r="BN1341"/>
  <c r="BW1341"/>
  <c r="BK1341"/>
  <c r="BT1341"/>
  <c r="BQ1341"/>
  <c r="BS1341"/>
  <c r="BU1341"/>
  <c r="BR1341"/>
  <c r="BG1342" l="1"/>
  <c r="BF1342"/>
  <c r="BI1342"/>
  <c r="BE1342"/>
  <c r="BH1342"/>
  <c r="BY1342" l="1"/>
  <c r="BM1342"/>
  <c r="BV1342"/>
  <c r="BJ1342"/>
  <c r="CA1342"/>
  <c r="BO1342"/>
  <c r="BP1342"/>
  <c r="BD1342"/>
  <c r="BX1342"/>
  <c r="BL1342"/>
  <c r="BZ1342"/>
  <c r="BN1342"/>
  <c r="BW1342"/>
  <c r="BK1342"/>
  <c r="BT1342"/>
  <c r="BQ1342"/>
  <c r="BS1342"/>
  <c r="BU1342"/>
  <c r="BR1342"/>
  <c r="BG1343" l="1"/>
  <c r="BF1343"/>
  <c r="BI1343"/>
  <c r="BE1343"/>
  <c r="BH1343"/>
  <c r="BP1343" l="1"/>
  <c r="BD1343"/>
  <c r="BX1343"/>
  <c r="BL1343"/>
  <c r="BZ1343"/>
  <c r="BN1343"/>
  <c r="BW1343"/>
  <c r="BK1343"/>
  <c r="BY1343"/>
  <c r="BM1343"/>
  <c r="BV1343"/>
  <c r="BJ1343"/>
  <c r="CA1343"/>
  <c r="BO1343"/>
  <c r="BU1343"/>
  <c r="BR1343"/>
  <c r="BT1343"/>
  <c r="BQ1343"/>
  <c r="BS1343"/>
  <c r="BG1344" l="1"/>
  <c r="BF1344"/>
  <c r="BI1344"/>
  <c r="BE1344"/>
  <c r="BH1344"/>
  <c r="BY1344" l="1"/>
  <c r="BM1344"/>
  <c r="BV1344"/>
  <c r="BJ1344"/>
  <c r="CA1344"/>
  <c r="BO1344"/>
  <c r="BP1344"/>
  <c r="BD1344"/>
  <c r="BX1344"/>
  <c r="BL1344"/>
  <c r="BZ1344"/>
  <c r="BN1344"/>
  <c r="BW1344"/>
  <c r="BK1344"/>
  <c r="BT1344"/>
  <c r="BQ1344"/>
  <c r="BS1344"/>
  <c r="BU1344"/>
  <c r="BR1344"/>
  <c r="BG1345" l="1"/>
  <c r="BF1345"/>
  <c r="BI1345"/>
  <c r="BE1345"/>
  <c r="BH1345"/>
  <c r="BD1345"/>
  <c r="BY1345" l="1"/>
  <c r="BM1345"/>
  <c r="BV1345"/>
  <c r="BJ1345"/>
  <c r="CA1345"/>
  <c r="BO1345"/>
  <c r="BX1345"/>
  <c r="BL1345"/>
  <c r="BZ1345"/>
  <c r="BN1345"/>
  <c r="BW1345"/>
  <c r="BK1345"/>
  <c r="BT1345"/>
  <c r="BQ1345"/>
  <c r="BS1345"/>
  <c r="BP1345"/>
  <c r="BU1345"/>
  <c r="BR1345"/>
  <c r="BG1346" l="1"/>
  <c r="BF1346"/>
  <c r="BI1346"/>
  <c r="BE1346"/>
  <c r="BH1346"/>
  <c r="BP1346" l="1"/>
  <c r="BD1346"/>
  <c r="BX1346"/>
  <c r="BL1346"/>
  <c r="BZ1346"/>
  <c r="BN1346"/>
  <c r="BW1346"/>
  <c r="BK1346"/>
  <c r="BY1346"/>
  <c r="BM1346"/>
  <c r="BV1346"/>
  <c r="BJ1346"/>
  <c r="CA1346"/>
  <c r="BO1346"/>
  <c r="BU1346"/>
  <c r="BR1346"/>
  <c r="BT1346"/>
  <c r="BQ1346"/>
  <c r="BS1346"/>
  <c r="BG1347" l="1"/>
  <c r="BF1347"/>
  <c r="BI1347"/>
  <c r="BE1347"/>
  <c r="BH1347"/>
  <c r="BY1347" l="1"/>
  <c r="BM1347"/>
  <c r="BV1347"/>
  <c r="BJ1347"/>
  <c r="CA1347"/>
  <c r="BO1347"/>
  <c r="BP1347"/>
  <c r="BD1347"/>
  <c r="BX1347"/>
  <c r="BL1347"/>
  <c r="BZ1347"/>
  <c r="BN1347"/>
  <c r="BW1347"/>
  <c r="BK1347"/>
  <c r="BT1347"/>
  <c r="BQ1347"/>
  <c r="BS1347"/>
  <c r="BU1347"/>
  <c r="BR1347"/>
  <c r="BG1348" l="1"/>
  <c r="BF1348"/>
  <c r="BI1348"/>
  <c r="BE1348"/>
  <c r="BH1348"/>
  <c r="BY1348" l="1"/>
  <c r="BM1348"/>
  <c r="BV1348"/>
  <c r="BJ1348"/>
  <c r="CA1348"/>
  <c r="BO1348"/>
  <c r="BP1348"/>
  <c r="BD1348"/>
  <c r="BX1348"/>
  <c r="BL1348"/>
  <c r="BZ1348"/>
  <c r="BN1348"/>
  <c r="BW1348"/>
  <c r="BK1348"/>
  <c r="BT1348"/>
  <c r="BQ1348"/>
  <c r="BS1348"/>
  <c r="BU1348"/>
  <c r="BR1348"/>
  <c r="BG1349" l="1"/>
  <c r="BF1349"/>
  <c r="BI1349"/>
  <c r="BE1349"/>
  <c r="BH1349"/>
  <c r="BY1349" l="1"/>
  <c r="BM1349"/>
  <c r="BV1349"/>
  <c r="BJ1349"/>
  <c r="CA1349"/>
  <c r="BO1349"/>
  <c r="BP1349"/>
  <c r="BD1349"/>
  <c r="BX1349"/>
  <c r="BL1349"/>
  <c r="BZ1349"/>
  <c r="BN1349"/>
  <c r="BW1349"/>
  <c r="BK1349"/>
  <c r="BT1349"/>
  <c r="BQ1349"/>
  <c r="BS1349"/>
  <c r="BU1349"/>
  <c r="BR1349"/>
  <c r="BG1350" l="1"/>
  <c r="BF1350"/>
  <c r="BI1350"/>
  <c r="BE1350"/>
  <c r="BH1350"/>
  <c r="BY1350" l="1"/>
  <c r="BM1350"/>
  <c r="BV1350"/>
  <c r="BJ1350"/>
  <c r="CA1350"/>
  <c r="BO1350"/>
  <c r="BP1350"/>
  <c r="BD1350"/>
  <c r="BX1350"/>
  <c r="BL1350"/>
  <c r="BZ1350"/>
  <c r="BN1350"/>
  <c r="BW1350"/>
  <c r="BK1350"/>
  <c r="BT1350"/>
  <c r="BQ1350"/>
  <c r="BS1350"/>
  <c r="BU1350"/>
  <c r="BR1350"/>
  <c r="BG1351" l="1"/>
  <c r="BF1351"/>
  <c r="BI1351"/>
  <c r="BE1351"/>
  <c r="BH1351"/>
  <c r="BY1351" l="1"/>
  <c r="BM1351"/>
  <c r="BV1351"/>
  <c r="BJ1351"/>
  <c r="CA1351"/>
  <c r="BO1351"/>
  <c r="BP1351"/>
  <c r="BD1351"/>
  <c r="BX1351"/>
  <c r="BL1351"/>
  <c r="BZ1351"/>
  <c r="BN1351"/>
  <c r="BW1351"/>
  <c r="BK1351"/>
  <c r="BT1351"/>
  <c r="BQ1351"/>
  <c r="BS1351"/>
  <c r="BU1351"/>
  <c r="BR1351"/>
  <c r="BG1352" l="1"/>
  <c r="BF1352"/>
  <c r="BI1352"/>
  <c r="BE1352"/>
  <c r="BH1352"/>
  <c r="BP1352" l="1"/>
  <c r="BD1352"/>
  <c r="BX1352"/>
  <c r="BL1352"/>
  <c r="BZ1352"/>
  <c r="BN1352"/>
  <c r="BW1352"/>
  <c r="BK1352"/>
  <c r="BY1352"/>
  <c r="BM1352"/>
  <c r="BV1352"/>
  <c r="BJ1352"/>
  <c r="CA1352"/>
  <c r="BO1352"/>
  <c r="BU1352"/>
  <c r="BR1352"/>
  <c r="BT1352"/>
  <c r="BQ1352"/>
  <c r="BS1352"/>
  <c r="BG1353" l="1"/>
  <c r="BF1353"/>
  <c r="BI1353"/>
  <c r="BE1353"/>
  <c r="BH1353"/>
  <c r="BD1353"/>
  <c r="BY1353" l="1"/>
  <c r="BM1353"/>
  <c r="BV1353"/>
  <c r="BJ1353"/>
  <c r="CA1353"/>
  <c r="BO1353"/>
  <c r="BX1353"/>
  <c r="BL1353"/>
  <c r="BZ1353"/>
  <c r="BN1353"/>
  <c r="BW1353"/>
  <c r="BK1353"/>
  <c r="BT1353"/>
  <c r="BQ1353"/>
  <c r="BS1353"/>
  <c r="BP1353"/>
  <c r="BU1353"/>
  <c r="BR1353"/>
  <c r="BG1354" l="1"/>
  <c r="BF1354"/>
  <c r="BI1354"/>
  <c r="BE1354"/>
  <c r="BH1354"/>
  <c r="BY1354" l="1"/>
  <c r="BM1354"/>
  <c r="BV1354"/>
  <c r="BJ1354"/>
  <c r="CA1354"/>
  <c r="BO1354"/>
  <c r="BP1354"/>
  <c r="BD1354"/>
  <c r="BX1354"/>
  <c r="BL1354"/>
  <c r="BZ1354"/>
  <c r="BN1354"/>
  <c r="BW1354"/>
  <c r="BK1354"/>
  <c r="BT1354"/>
  <c r="BQ1354"/>
  <c r="BS1354"/>
  <c r="BU1354"/>
  <c r="BR1354"/>
  <c r="BG1355" l="1"/>
  <c r="BF1355"/>
  <c r="BI1355"/>
  <c r="BE1355"/>
  <c r="BH1355"/>
  <c r="BY1355" l="1"/>
  <c r="BM1355"/>
  <c r="BV1355"/>
  <c r="BJ1355"/>
  <c r="CA1355"/>
  <c r="BO1355"/>
  <c r="BP1355"/>
  <c r="BD1355"/>
  <c r="BX1355"/>
  <c r="BL1355"/>
  <c r="BZ1355"/>
  <c r="BN1355"/>
  <c r="BW1355"/>
  <c r="BK1355"/>
  <c r="BT1355"/>
  <c r="BQ1355"/>
  <c r="BS1355"/>
  <c r="BU1355"/>
  <c r="BR1355"/>
  <c r="BG1356" l="1"/>
  <c r="BF1356"/>
  <c r="BI1356"/>
  <c r="BE1356"/>
  <c r="BH1356"/>
  <c r="BY1356" l="1"/>
  <c r="BM1356"/>
  <c r="BV1356"/>
  <c r="BJ1356"/>
  <c r="CA1356"/>
  <c r="BO1356"/>
  <c r="BP1356"/>
  <c r="BD1356"/>
  <c r="BX1356"/>
  <c r="BL1356"/>
  <c r="BZ1356"/>
  <c r="BN1356"/>
  <c r="BW1356"/>
  <c r="BK1356"/>
  <c r="BT1356"/>
  <c r="BQ1356"/>
  <c r="BS1356"/>
  <c r="BU1356"/>
  <c r="BR1356"/>
  <c r="BG1357" l="1"/>
  <c r="BF1357"/>
  <c r="BI1357"/>
  <c r="BE1357"/>
  <c r="BH1357"/>
  <c r="BY1357" l="1"/>
  <c r="BM1357"/>
  <c r="BV1357"/>
  <c r="BJ1357"/>
  <c r="CA1357"/>
  <c r="BO1357"/>
  <c r="BP1357"/>
  <c r="BD1357"/>
  <c r="BX1357"/>
  <c r="BL1357"/>
  <c r="BZ1357"/>
  <c r="BN1357"/>
  <c r="BW1357"/>
  <c r="BK1357"/>
  <c r="BT1357"/>
  <c r="BQ1357"/>
  <c r="BS1357"/>
  <c r="BU1357"/>
  <c r="BR1357"/>
  <c r="BG1358" l="1"/>
  <c r="BF1358"/>
  <c r="BI1358"/>
  <c r="BE1358"/>
  <c r="BH1358"/>
  <c r="BY1358" l="1"/>
  <c r="BM1358"/>
  <c r="BV1358"/>
  <c r="BJ1358"/>
  <c r="CA1358"/>
  <c r="BO1358"/>
  <c r="BP1358"/>
  <c r="BD1358"/>
  <c r="BX1358"/>
  <c r="BL1358"/>
  <c r="BZ1358"/>
  <c r="BN1358"/>
  <c r="BW1358"/>
  <c r="BK1358"/>
  <c r="BT1358"/>
  <c r="BQ1358"/>
  <c r="BS1358"/>
  <c r="BU1358"/>
  <c r="BR1358"/>
  <c r="BG1359" l="1"/>
  <c r="BF1359"/>
  <c r="BI1359"/>
  <c r="BE1359"/>
  <c r="BH1359"/>
  <c r="BY1359" l="1"/>
  <c r="BM1359"/>
  <c r="BV1359"/>
  <c r="BJ1359"/>
  <c r="CA1359"/>
  <c r="BO1359"/>
  <c r="BP1359"/>
  <c r="BD1359"/>
  <c r="BX1359"/>
  <c r="BL1359"/>
  <c r="BZ1359"/>
  <c r="BN1359"/>
  <c r="BW1359"/>
  <c r="BK1359"/>
  <c r="BT1359"/>
  <c r="BQ1359"/>
  <c r="BS1359"/>
  <c r="BU1359"/>
  <c r="BR1359"/>
  <c r="BG1360" l="1"/>
  <c r="BF1360"/>
  <c r="BI1360"/>
  <c r="BE1360"/>
  <c r="BH1360"/>
  <c r="BP1360" l="1"/>
  <c r="BD1360"/>
  <c r="BX1360"/>
  <c r="BL1360"/>
  <c r="BZ1360"/>
  <c r="BN1360"/>
  <c r="BW1360"/>
  <c r="BK1360"/>
  <c r="BY1360"/>
  <c r="BM1360"/>
  <c r="BV1360"/>
  <c r="BJ1360"/>
  <c r="CA1360"/>
  <c r="BO1360"/>
  <c r="BU1360"/>
  <c r="BR1360"/>
  <c r="BT1360"/>
  <c r="BQ1360"/>
  <c r="BS1360"/>
  <c r="BG1361" l="1"/>
  <c r="BF1361"/>
  <c r="BI1361"/>
  <c r="BE1361"/>
  <c r="BH1361"/>
  <c r="BP1361" l="1"/>
  <c r="BD1361"/>
  <c r="BX1361"/>
  <c r="BL1361"/>
  <c r="BZ1361"/>
  <c r="BN1361"/>
  <c r="BW1361"/>
  <c r="BK1361"/>
  <c r="BY1361"/>
  <c r="BM1361"/>
  <c r="BV1361"/>
  <c r="BJ1361"/>
  <c r="CA1361"/>
  <c r="BO1361"/>
  <c r="BU1361"/>
  <c r="BR1361"/>
  <c r="BT1361"/>
  <c r="BQ1361"/>
  <c r="BS1361"/>
  <c r="BG1362" l="1"/>
  <c r="BF1362"/>
  <c r="BI1362"/>
  <c r="BE1362"/>
  <c r="BH1362"/>
  <c r="BY1362" l="1"/>
  <c r="BM1362"/>
  <c r="BV1362"/>
  <c r="BJ1362"/>
  <c r="CA1362"/>
  <c r="BO1362"/>
  <c r="BP1362"/>
  <c r="BD1362"/>
  <c r="BX1362"/>
  <c r="BL1362"/>
  <c r="BZ1362"/>
  <c r="BN1362"/>
  <c r="BW1362"/>
  <c r="BK1362"/>
  <c r="BT1362"/>
  <c r="BQ1362"/>
  <c r="BS1362"/>
  <c r="BU1362"/>
  <c r="BR1362"/>
  <c r="BG1363" l="1"/>
  <c r="BF1363"/>
  <c r="BI1363"/>
  <c r="BE1363"/>
  <c r="BH1363"/>
  <c r="BP1363" l="1"/>
  <c r="BD1363"/>
  <c r="BX1363"/>
  <c r="BL1363"/>
  <c r="BZ1363"/>
  <c r="BN1363"/>
  <c r="BW1363"/>
  <c r="BK1363"/>
  <c r="BY1363"/>
  <c r="BM1363"/>
  <c r="BV1363"/>
  <c r="BJ1363"/>
  <c r="CA1363"/>
  <c r="BO1363"/>
  <c r="BU1363"/>
  <c r="BR1363"/>
  <c r="BT1363"/>
  <c r="BQ1363"/>
  <c r="BS1363"/>
  <c r="BG1364" l="1"/>
  <c r="BF1364"/>
  <c r="BI1364"/>
  <c r="BE1364"/>
  <c r="BH1364"/>
  <c r="BP1364" l="1"/>
  <c r="BD1364"/>
  <c r="BX1364"/>
  <c r="BL1364"/>
  <c r="BZ1364"/>
  <c r="BN1364"/>
  <c r="BW1364"/>
  <c r="BK1364"/>
  <c r="BY1364"/>
  <c r="BM1364"/>
  <c r="BV1364"/>
  <c r="BJ1364"/>
  <c r="CA1364"/>
  <c r="BO1364"/>
  <c r="BU1364"/>
  <c r="BR1364"/>
  <c r="BT1364"/>
  <c r="BQ1364"/>
  <c r="BS1364"/>
  <c r="BG1365" l="1"/>
  <c r="BF1365"/>
  <c r="BI1365"/>
  <c r="BE1365"/>
  <c r="BH1365"/>
  <c r="BP1365" l="1"/>
  <c r="BD1365"/>
  <c r="BY1365"/>
  <c r="BM1365"/>
  <c r="BV1365"/>
  <c r="BJ1365"/>
  <c r="CA1365"/>
  <c r="BO1365"/>
  <c r="BX1365"/>
  <c r="BL1365"/>
  <c r="BZ1365"/>
  <c r="BN1365"/>
  <c r="BW1365"/>
  <c r="BK1365"/>
  <c r="BT1365"/>
  <c r="BQ1365"/>
  <c r="BS1365"/>
  <c r="BU1365"/>
  <c r="BR1365"/>
  <c r="BG1366" l="1"/>
  <c r="BF1366"/>
  <c r="BI1366"/>
  <c r="BE1366"/>
  <c r="BH1366"/>
  <c r="BY1366" l="1"/>
  <c r="BM1366"/>
  <c r="BV1366"/>
  <c r="BJ1366"/>
  <c r="CA1366"/>
  <c r="BO1366"/>
  <c r="BP1366"/>
  <c r="BD1366"/>
  <c r="BX1366"/>
  <c r="BL1366"/>
  <c r="BZ1366"/>
  <c r="BN1366"/>
  <c r="BW1366"/>
  <c r="BK1366"/>
  <c r="BU1366"/>
  <c r="BR1366"/>
  <c r="BT1366"/>
  <c r="BQ1366"/>
  <c r="BS1366"/>
  <c r="BG1367" l="1"/>
  <c r="BF1367"/>
  <c r="BI1367"/>
  <c r="BE1367"/>
  <c r="BH1367"/>
  <c r="BD1367"/>
  <c r="BY1367" l="1"/>
  <c r="BM1367"/>
  <c r="BV1367"/>
  <c r="BJ1367"/>
  <c r="CA1367"/>
  <c r="BO1367"/>
  <c r="BX1367"/>
  <c r="BL1367"/>
  <c r="BZ1367"/>
  <c r="BN1367"/>
  <c r="BW1367"/>
  <c r="BK1367"/>
  <c r="BP1367"/>
  <c r="BU1367"/>
  <c r="BR1367"/>
  <c r="BT1367"/>
  <c r="BQ1367"/>
  <c r="BS1367"/>
  <c r="BG1368" l="1"/>
  <c r="BF1368"/>
  <c r="BI1368"/>
  <c r="BE1368"/>
  <c r="BH1368"/>
  <c r="BD1368"/>
  <c r="BY1368" l="1"/>
  <c r="BM1368"/>
  <c r="BV1368"/>
  <c r="BJ1368"/>
  <c r="CA1368"/>
  <c r="BO1368"/>
  <c r="BX1368"/>
  <c r="BL1368"/>
  <c r="BZ1368"/>
  <c r="BN1368"/>
  <c r="BW1368"/>
  <c r="BK1368"/>
  <c r="BT1368"/>
  <c r="BQ1368"/>
  <c r="BS1368"/>
  <c r="BP1368"/>
  <c r="BU1368"/>
  <c r="BR1368"/>
  <c r="BG1369" l="1"/>
  <c r="BF1369"/>
  <c r="BI1369"/>
  <c r="BE1369"/>
  <c r="BH1369"/>
  <c r="BD1369"/>
  <c r="BY1369" l="1"/>
  <c r="BM1369"/>
  <c r="BV1369"/>
  <c r="BJ1369"/>
  <c r="CA1369"/>
  <c r="BO1369"/>
  <c r="BX1369"/>
  <c r="BL1369"/>
  <c r="BZ1369"/>
  <c r="BN1369"/>
  <c r="BW1369"/>
  <c r="BK1369"/>
  <c r="BT1369"/>
  <c r="BQ1369"/>
  <c r="BS1369"/>
  <c r="BP1369"/>
  <c r="BU1369"/>
  <c r="BR1369"/>
  <c r="BG1370" l="1"/>
  <c r="BF1370"/>
  <c r="BI1370"/>
  <c r="BE1370"/>
  <c r="BH1370"/>
  <c r="BD1370"/>
  <c r="BX1370" l="1"/>
  <c r="BL1370"/>
  <c r="BZ1370"/>
  <c r="BN1370"/>
  <c r="BW1370"/>
  <c r="BK1370"/>
  <c r="BY1370"/>
  <c r="BM1370"/>
  <c r="BV1370"/>
  <c r="BJ1370"/>
  <c r="CA1370"/>
  <c r="BO1370"/>
  <c r="BP1370"/>
  <c r="BU1370"/>
  <c r="BR1370"/>
  <c r="BT1370"/>
  <c r="BQ1370"/>
  <c r="BS1370"/>
  <c r="BG1371" l="1"/>
  <c r="BF1371"/>
  <c r="BI1371"/>
  <c r="BE1371"/>
  <c r="BH1371"/>
  <c r="BD1371"/>
  <c r="BY1371" l="1"/>
  <c r="BM1371"/>
  <c r="BV1371"/>
  <c r="BJ1371"/>
  <c r="CA1371"/>
  <c r="BO1371"/>
  <c r="BX1371"/>
  <c r="BL1371"/>
  <c r="BZ1371"/>
  <c r="BN1371"/>
  <c r="BW1371"/>
  <c r="BK1371"/>
  <c r="BT1371"/>
  <c r="BP1371"/>
  <c r="BU1371"/>
  <c r="BR1371"/>
  <c r="BQ1371"/>
  <c r="BS1371"/>
  <c r="BG1372" l="1"/>
  <c r="BF1372"/>
  <c r="BI1372"/>
  <c r="BE1372"/>
  <c r="BH1372"/>
  <c r="BD1372"/>
  <c r="BY1372" l="1"/>
  <c r="BM1372"/>
  <c r="BV1372"/>
  <c r="BJ1372"/>
  <c r="CA1372"/>
  <c r="BO1372"/>
  <c r="BX1372"/>
  <c r="BL1372"/>
  <c r="BZ1372"/>
  <c r="BN1372"/>
  <c r="BW1372"/>
  <c r="BK1372"/>
  <c r="BT1372"/>
  <c r="BQ1372"/>
  <c r="BS1372"/>
  <c r="BP1372"/>
  <c r="BU1372"/>
  <c r="BR1372"/>
  <c r="BG1373" l="1"/>
  <c r="BF1373"/>
  <c r="BI1373"/>
  <c r="BE1373"/>
  <c r="BH1373"/>
  <c r="BY1373" l="1"/>
  <c r="BM1373"/>
  <c r="BV1373"/>
  <c r="BJ1373"/>
  <c r="CA1373"/>
  <c r="BO1373"/>
  <c r="BP1373"/>
  <c r="BD1373"/>
  <c r="BX1373"/>
  <c r="BL1373"/>
  <c r="BZ1373"/>
  <c r="BN1373"/>
  <c r="BW1373"/>
  <c r="BK1373"/>
  <c r="BT1373"/>
  <c r="BQ1373"/>
  <c r="BS1373"/>
  <c r="BU1373"/>
  <c r="BR1373"/>
  <c r="BG1374" l="1"/>
  <c r="BF1374"/>
  <c r="BI1374"/>
  <c r="BE1374"/>
  <c r="BH1374"/>
  <c r="BD1374"/>
  <c r="BY1374" l="1"/>
  <c r="BM1374"/>
  <c r="BV1374"/>
  <c r="BJ1374"/>
  <c r="CA1374"/>
  <c r="BO1374"/>
  <c r="BX1374"/>
  <c r="BL1374"/>
  <c r="BZ1374"/>
  <c r="BN1374"/>
  <c r="BW1374"/>
  <c r="BK1374"/>
  <c r="BT1374"/>
  <c r="BQ1374"/>
  <c r="BS1374"/>
  <c r="BP1374"/>
  <c r="BU1374"/>
  <c r="BR1374"/>
  <c r="BG1375" l="1"/>
  <c r="BF1375"/>
  <c r="BI1375"/>
  <c r="BE1375"/>
  <c r="BH1375"/>
  <c r="BD1375"/>
  <c r="BX1375" l="1"/>
  <c r="BL1375"/>
  <c r="BY1375"/>
  <c r="BM1375"/>
  <c r="BV1375"/>
  <c r="BJ1375"/>
  <c r="CA1375"/>
  <c r="BO1375"/>
  <c r="BZ1375"/>
  <c r="BN1375"/>
  <c r="BW1375"/>
  <c r="BK1375"/>
  <c r="BT1375"/>
  <c r="BQ1375"/>
  <c r="BS1375"/>
  <c r="BP1375"/>
  <c r="BU1375"/>
  <c r="BR1375"/>
  <c r="BG1376" l="1"/>
  <c r="BF1376"/>
  <c r="BI1376"/>
  <c r="BE1376"/>
  <c r="BH1376"/>
  <c r="BP1376" l="1"/>
  <c r="BD1376"/>
  <c r="BX1376"/>
  <c r="BL1376"/>
  <c r="BZ1376"/>
  <c r="BN1376"/>
  <c r="BW1376"/>
  <c r="BK1376"/>
  <c r="BY1376"/>
  <c r="BM1376"/>
  <c r="BV1376"/>
  <c r="BJ1376"/>
  <c r="CA1376"/>
  <c r="BO1376"/>
  <c r="BT1376"/>
  <c r="BQ1376"/>
  <c r="BS1376"/>
  <c r="BU1376"/>
  <c r="BR1376"/>
  <c r="BG1377" l="1"/>
  <c r="BF1377"/>
  <c r="BI1377"/>
  <c r="BE1377"/>
  <c r="BH1377"/>
  <c r="BP1377" l="1"/>
  <c r="BD1377"/>
  <c r="BX1377"/>
  <c r="BL1377"/>
  <c r="BZ1377"/>
  <c r="BN1377"/>
  <c r="BW1377"/>
  <c r="BK1377"/>
  <c r="BY1377"/>
  <c r="BM1377"/>
  <c r="BV1377"/>
  <c r="BJ1377"/>
  <c r="CA1377"/>
  <c r="BO1377"/>
  <c r="BT1377"/>
  <c r="BQ1377"/>
  <c r="BS1377"/>
  <c r="BU1377"/>
  <c r="BR1377"/>
  <c r="BG1378" l="1"/>
  <c r="BF1378"/>
  <c r="BI1378"/>
  <c r="BE1378"/>
  <c r="BH1378"/>
  <c r="BP1378" l="1"/>
  <c r="BD1378"/>
  <c r="BX1378"/>
  <c r="BL1378"/>
  <c r="BZ1378"/>
  <c r="BN1378"/>
  <c r="BW1378"/>
  <c r="BK1378"/>
  <c r="BY1378"/>
  <c r="BM1378"/>
  <c r="BV1378"/>
  <c r="BJ1378"/>
  <c r="CA1378"/>
  <c r="BO1378"/>
  <c r="BT1378"/>
  <c r="BQ1378"/>
  <c r="BS1378"/>
  <c r="BU1378"/>
  <c r="BR1378"/>
  <c r="BG1379" l="1"/>
  <c r="BF1379"/>
  <c r="BI1379"/>
  <c r="BE1379"/>
  <c r="BH1379"/>
  <c r="BP1379" l="1"/>
  <c r="BD1379"/>
  <c r="BX1379"/>
  <c r="BL1379"/>
  <c r="BZ1379"/>
  <c r="BN1379"/>
  <c r="BW1379"/>
  <c r="BK1379"/>
  <c r="BY1379"/>
  <c r="BM1379"/>
  <c r="BV1379"/>
  <c r="BJ1379"/>
  <c r="CA1379"/>
  <c r="BO1379"/>
  <c r="BT1379"/>
  <c r="BQ1379"/>
  <c r="BS1379"/>
  <c r="BU1379"/>
  <c r="BR1379"/>
  <c r="BG1380" l="1"/>
  <c r="BF1380"/>
  <c r="BI1380"/>
  <c r="BE1380"/>
  <c r="BH1380"/>
  <c r="BY1380" l="1"/>
  <c r="BM1380"/>
  <c r="BV1380"/>
  <c r="BJ1380"/>
  <c r="CA1380"/>
  <c r="BO1380"/>
  <c r="BP1380"/>
  <c r="BD1380"/>
  <c r="BX1380"/>
  <c r="BL1380"/>
  <c r="BZ1380"/>
  <c r="BN1380"/>
  <c r="BW1380"/>
  <c r="BK1380"/>
  <c r="BT1380"/>
  <c r="BU1380"/>
  <c r="BR1380"/>
  <c r="BQ1380"/>
  <c r="BS1380"/>
  <c r="BG1381" l="1"/>
  <c r="BF1381"/>
  <c r="BI1381"/>
  <c r="BE1381"/>
  <c r="BH1381"/>
  <c r="BP1381" l="1"/>
  <c r="BD1381"/>
  <c r="BX1381"/>
  <c r="BL1381"/>
  <c r="BZ1381"/>
  <c r="BN1381"/>
  <c r="BW1381"/>
  <c r="BK1381"/>
  <c r="BY1381"/>
  <c r="BM1381"/>
  <c r="BV1381"/>
  <c r="BJ1381"/>
  <c r="CA1381"/>
  <c r="BO1381"/>
  <c r="BU1381"/>
  <c r="BR1381"/>
  <c r="BT1381"/>
  <c r="BQ1381"/>
  <c r="BS1381"/>
  <c r="BG1382" l="1"/>
  <c r="BF1382"/>
  <c r="BI1382"/>
  <c r="BE1382"/>
  <c r="BH1382"/>
  <c r="BP1382" l="1"/>
  <c r="BD1382"/>
  <c r="BX1382"/>
  <c r="BL1382"/>
  <c r="BZ1382"/>
  <c r="BN1382"/>
  <c r="BW1382"/>
  <c r="BK1382"/>
  <c r="BY1382"/>
  <c r="BM1382"/>
  <c r="BV1382"/>
  <c r="BJ1382"/>
  <c r="CA1382"/>
  <c r="BO1382"/>
  <c r="BU1382"/>
  <c r="BR1382"/>
  <c r="BT1382"/>
  <c r="BQ1382"/>
  <c r="BS1382"/>
  <c r="BG1383" l="1"/>
  <c r="BF1383"/>
  <c r="BI1383"/>
  <c r="BE1383"/>
  <c r="BH1383"/>
  <c r="BP1383" l="1"/>
  <c r="BD1383"/>
  <c r="BX1383"/>
  <c r="BL1383"/>
  <c r="BZ1383"/>
  <c r="BN1383"/>
  <c r="BY1383"/>
  <c r="BM1383"/>
  <c r="BV1383"/>
  <c r="BJ1383"/>
  <c r="CA1383"/>
  <c r="BO1383"/>
  <c r="BW1383"/>
  <c r="BK1383"/>
  <c r="BT1383"/>
  <c r="BQ1383"/>
  <c r="BS1383"/>
  <c r="BU1383"/>
  <c r="BR1383"/>
  <c r="BG1384" l="1"/>
  <c r="BF1384"/>
  <c r="BI1384"/>
  <c r="BE1384"/>
  <c r="BH1384"/>
  <c r="BP1384" l="1"/>
  <c r="BD1384"/>
  <c r="BX1384"/>
  <c r="BL1384"/>
  <c r="BZ1384"/>
  <c r="BN1384"/>
  <c r="BW1384"/>
  <c r="BK1384"/>
  <c r="BY1384"/>
  <c r="BM1384"/>
  <c r="BV1384"/>
  <c r="BJ1384"/>
  <c r="CA1384"/>
  <c r="BO1384"/>
  <c r="BU1384"/>
  <c r="BR1384"/>
  <c r="BT1384"/>
  <c r="BQ1384"/>
  <c r="BS1384"/>
  <c r="BG1385" l="1"/>
  <c r="BF1385"/>
  <c r="BI1385"/>
  <c r="BE1385"/>
  <c r="BH1385"/>
  <c r="BD1385"/>
  <c r="BX1385" l="1"/>
  <c r="BL1385"/>
  <c r="BZ1385"/>
  <c r="BN1385"/>
  <c r="BW1385"/>
  <c r="BK1385"/>
  <c r="BY1385"/>
  <c r="BM1385"/>
  <c r="BV1385"/>
  <c r="BJ1385"/>
  <c r="CA1385"/>
  <c r="BO1385"/>
  <c r="BP1385"/>
  <c r="BU1385"/>
  <c r="BR1385"/>
  <c r="BT1385"/>
  <c r="BQ1385"/>
  <c r="BS1385"/>
  <c r="BG1386" l="1"/>
  <c r="BF1386"/>
  <c r="BI1386"/>
  <c r="BE1386"/>
  <c r="BH1386"/>
  <c r="BY1386" l="1"/>
  <c r="BM1386"/>
  <c r="BV1386"/>
  <c r="BJ1386"/>
  <c r="CA1386"/>
  <c r="BO1386"/>
  <c r="BP1386"/>
  <c r="BD1386"/>
  <c r="BX1386"/>
  <c r="BL1386"/>
  <c r="BZ1386"/>
  <c r="BN1386"/>
  <c r="BW1386"/>
  <c r="BK1386"/>
  <c r="BT1386"/>
  <c r="BQ1386"/>
  <c r="BS1386"/>
  <c r="BU1386"/>
  <c r="BR1386"/>
  <c r="BG1387" l="1"/>
  <c r="BF1387"/>
  <c r="BI1387"/>
  <c r="BE1387"/>
  <c r="BH1387"/>
  <c r="BY1387" l="1"/>
  <c r="BM1387"/>
  <c r="BV1387"/>
  <c r="BJ1387"/>
  <c r="CA1387"/>
  <c r="BO1387"/>
  <c r="BP1387"/>
  <c r="BD1387"/>
  <c r="BX1387"/>
  <c r="BL1387"/>
  <c r="BZ1387"/>
  <c r="BN1387"/>
  <c r="BW1387"/>
  <c r="BK1387"/>
  <c r="BT1387"/>
  <c r="BQ1387"/>
  <c r="BS1387"/>
  <c r="BU1387"/>
  <c r="BR1387"/>
  <c r="BG1388" l="1"/>
  <c r="BF1388"/>
  <c r="BI1388"/>
  <c r="BE1388"/>
  <c r="BH1388"/>
  <c r="BY1388" l="1"/>
  <c r="BM1388"/>
  <c r="BV1388"/>
  <c r="BJ1388"/>
  <c r="CA1388"/>
  <c r="BO1388"/>
  <c r="BP1388"/>
  <c r="BD1388"/>
  <c r="BX1388"/>
  <c r="BL1388"/>
  <c r="BZ1388"/>
  <c r="BN1388"/>
  <c r="BW1388"/>
  <c r="BK1388"/>
  <c r="BT1388"/>
  <c r="BQ1388"/>
  <c r="BS1388"/>
  <c r="BU1388"/>
  <c r="BR1388"/>
  <c r="BG1389" l="1"/>
  <c r="BF1389"/>
  <c r="BI1389"/>
  <c r="BE1389"/>
  <c r="BH1389"/>
  <c r="BY1389" l="1"/>
  <c r="BM1389"/>
  <c r="BV1389"/>
  <c r="BJ1389"/>
  <c r="CA1389"/>
  <c r="BO1389"/>
  <c r="BP1389"/>
  <c r="BD1389"/>
  <c r="BX1389"/>
  <c r="BL1389"/>
  <c r="BZ1389"/>
  <c r="BN1389"/>
  <c r="BW1389"/>
  <c r="BK1389"/>
  <c r="BU1389"/>
  <c r="BR1389"/>
  <c r="BT1389"/>
  <c r="BQ1389"/>
  <c r="BS1389"/>
  <c r="BG1390" l="1"/>
  <c r="BF1390"/>
  <c r="BI1390"/>
  <c r="BE1390"/>
  <c r="BH1390"/>
  <c r="BY1390" l="1"/>
  <c r="BM1390"/>
  <c r="BV1390"/>
  <c r="BJ1390"/>
  <c r="CA1390"/>
  <c r="BO1390"/>
  <c r="BP1390"/>
  <c r="BD1390"/>
  <c r="BX1390"/>
  <c r="BL1390"/>
  <c r="BZ1390"/>
  <c r="BN1390"/>
  <c r="BW1390"/>
  <c r="BK1390"/>
  <c r="BT1390"/>
  <c r="BQ1390"/>
  <c r="BS1390"/>
  <c r="BU1390"/>
  <c r="BR1390"/>
  <c r="BG1391" l="1"/>
  <c r="BF1391"/>
  <c r="BI1391"/>
  <c r="BE1391"/>
  <c r="BH1391"/>
  <c r="BY1391" l="1"/>
  <c r="BM1391"/>
  <c r="BV1391"/>
  <c r="BJ1391"/>
  <c r="CA1391"/>
  <c r="BO1391"/>
  <c r="BP1391"/>
  <c r="BD1391"/>
  <c r="BX1391"/>
  <c r="BL1391"/>
  <c r="BZ1391"/>
  <c r="BN1391"/>
  <c r="BW1391"/>
  <c r="BK1391"/>
  <c r="BT1391"/>
  <c r="BQ1391"/>
  <c r="BS1391"/>
  <c r="BU1391"/>
  <c r="BR1391"/>
  <c r="BG1392" l="1"/>
  <c r="BF1392"/>
  <c r="BI1392"/>
  <c r="BE1392"/>
  <c r="BH1392"/>
  <c r="BP1392" l="1"/>
  <c r="BD1392"/>
  <c r="BY1392"/>
  <c r="BM1392"/>
  <c r="BV1392"/>
  <c r="BJ1392"/>
  <c r="CA1392"/>
  <c r="BO1392"/>
  <c r="BX1392"/>
  <c r="BL1392"/>
  <c r="BZ1392"/>
  <c r="BN1392"/>
  <c r="BW1392"/>
  <c r="BK1392"/>
  <c r="BT1392"/>
  <c r="BQ1392"/>
  <c r="BS1392"/>
  <c r="BU1392"/>
  <c r="BR1392"/>
  <c r="BG1393" l="1"/>
  <c r="BF1393"/>
  <c r="BI1393"/>
  <c r="BE1393"/>
  <c r="BH1393"/>
  <c r="BP1393" l="1"/>
  <c r="BD1393"/>
  <c r="BX1393"/>
  <c r="BL1393"/>
  <c r="BZ1393"/>
  <c r="BN1393"/>
  <c r="BW1393"/>
  <c r="BK1393"/>
  <c r="BY1393"/>
  <c r="BM1393"/>
  <c r="BV1393"/>
  <c r="BJ1393"/>
  <c r="CA1393"/>
  <c r="BO1393"/>
  <c r="BU1393"/>
  <c r="BR1393"/>
  <c r="BT1393"/>
  <c r="BQ1393"/>
  <c r="BS1393"/>
  <c r="BG1394" l="1"/>
  <c r="BF1394"/>
  <c r="BI1394"/>
  <c r="BE1394"/>
  <c r="BH1394"/>
  <c r="BY1394" l="1"/>
  <c r="BM1394"/>
  <c r="BV1394"/>
  <c r="BJ1394"/>
  <c r="CA1394"/>
  <c r="BO1394"/>
  <c r="BP1394"/>
  <c r="BD1394"/>
  <c r="BX1394"/>
  <c r="BL1394"/>
  <c r="BZ1394"/>
  <c r="BN1394"/>
  <c r="BW1394"/>
  <c r="BK1394"/>
  <c r="BT1394"/>
  <c r="BQ1394"/>
  <c r="BS1394"/>
  <c r="BU1394"/>
  <c r="BR1394"/>
  <c r="BG1395" l="1"/>
  <c r="BF1395"/>
  <c r="BI1395"/>
  <c r="BE1395"/>
  <c r="BH1395"/>
  <c r="BP1395" l="1"/>
  <c r="BD1395"/>
  <c r="BX1395"/>
  <c r="BL1395"/>
  <c r="BZ1395"/>
  <c r="BN1395"/>
  <c r="BW1395"/>
  <c r="BK1395"/>
  <c r="BY1395"/>
  <c r="BM1395"/>
  <c r="BV1395"/>
  <c r="BJ1395"/>
  <c r="CA1395"/>
  <c r="BO1395"/>
  <c r="BU1395"/>
  <c r="BR1395"/>
  <c r="BT1395"/>
  <c r="BQ1395"/>
  <c r="BS1395"/>
  <c r="BG1396" l="1"/>
  <c r="BF1396"/>
  <c r="BI1396"/>
  <c r="BE1396"/>
  <c r="BH1396"/>
  <c r="BP1396" l="1"/>
  <c r="BD1396"/>
  <c r="BX1396"/>
  <c r="BL1396"/>
  <c r="BZ1396"/>
  <c r="BN1396"/>
  <c r="BW1396"/>
  <c r="BK1396"/>
  <c r="BY1396"/>
  <c r="BM1396"/>
  <c r="BV1396"/>
  <c r="BJ1396"/>
  <c r="CA1396"/>
  <c r="BO1396"/>
  <c r="BU1396"/>
  <c r="BR1396"/>
  <c r="BT1396"/>
  <c r="BQ1396"/>
  <c r="BS1396"/>
  <c r="BG1397" l="1"/>
  <c r="BF1397"/>
  <c r="BI1397"/>
  <c r="BE1397"/>
  <c r="BH1397"/>
  <c r="BY1397" l="1"/>
  <c r="BM1397"/>
  <c r="BV1397"/>
  <c r="BJ1397"/>
  <c r="CA1397"/>
  <c r="BO1397"/>
  <c r="BP1397"/>
  <c r="BD1397"/>
  <c r="BX1397"/>
  <c r="BL1397"/>
  <c r="BZ1397"/>
  <c r="BN1397"/>
  <c r="BW1397"/>
  <c r="BK1397"/>
  <c r="BT1397"/>
  <c r="BQ1397"/>
  <c r="BS1397"/>
  <c r="BU1397"/>
  <c r="BR1397"/>
  <c r="BG1398" l="1"/>
  <c r="BF1398"/>
  <c r="BI1398"/>
  <c r="BE1398"/>
  <c r="BH1398"/>
  <c r="BY1398" l="1"/>
  <c r="BM1398"/>
  <c r="BV1398"/>
  <c r="BJ1398"/>
  <c r="CA1398"/>
  <c r="BO1398"/>
  <c r="BP1398"/>
  <c r="BD1398"/>
  <c r="BX1398"/>
  <c r="BL1398"/>
  <c r="BZ1398"/>
  <c r="BN1398"/>
  <c r="BW1398"/>
  <c r="BK1398"/>
  <c r="BT1398"/>
  <c r="BQ1398"/>
  <c r="BS1398"/>
  <c r="BU1398"/>
  <c r="BR1398"/>
  <c r="BG1399" l="1"/>
  <c r="BF1399"/>
  <c r="BI1399"/>
  <c r="BE1399"/>
  <c r="BH1399"/>
  <c r="BY1399" l="1"/>
  <c r="BM1399"/>
  <c r="BV1399"/>
  <c r="BJ1399"/>
  <c r="CA1399"/>
  <c r="BO1399"/>
  <c r="BP1399"/>
  <c r="BD1399"/>
  <c r="BX1399"/>
  <c r="BL1399"/>
  <c r="BZ1399"/>
  <c r="BN1399"/>
  <c r="BW1399"/>
  <c r="BK1399"/>
  <c r="BT1399"/>
  <c r="BQ1399"/>
  <c r="BS1399"/>
  <c r="BU1399"/>
  <c r="BR1399"/>
  <c r="BG1400" l="1"/>
  <c r="BF1400"/>
  <c r="BI1400"/>
  <c r="BE1400"/>
  <c r="BH1400"/>
  <c r="BD1400"/>
  <c r="BY1400" l="1"/>
  <c r="BM1400"/>
  <c r="BV1400"/>
  <c r="BJ1400"/>
  <c r="CA1400"/>
  <c r="BO1400"/>
  <c r="BX1400"/>
  <c r="BL1400"/>
  <c r="BZ1400"/>
  <c r="BN1400"/>
  <c r="BW1400"/>
  <c r="BK1400"/>
  <c r="BT1400"/>
  <c r="BQ1400"/>
  <c r="BS1400"/>
  <c r="BP1400"/>
  <c r="BU1400"/>
  <c r="BR1400"/>
  <c r="BG1401" l="1"/>
  <c r="BF1401"/>
  <c r="BI1401"/>
  <c r="BE1401"/>
  <c r="BH1401"/>
  <c r="BD1401"/>
  <c r="BX1401" l="1"/>
  <c r="BL1401"/>
  <c r="BZ1401"/>
  <c r="BN1401"/>
  <c r="BW1401"/>
  <c r="BK1401"/>
  <c r="BY1401"/>
  <c r="BM1401"/>
  <c r="BV1401"/>
  <c r="BJ1401"/>
  <c r="CA1401"/>
  <c r="BO1401"/>
  <c r="BP1401"/>
  <c r="BU1401"/>
  <c r="BR1401"/>
  <c r="BT1401"/>
  <c r="BQ1401"/>
  <c r="BS1401"/>
  <c r="BG1402" l="1"/>
  <c r="BF1402"/>
  <c r="BI1402"/>
  <c r="BE1402"/>
  <c r="BH1402"/>
  <c r="BY1402" l="1"/>
  <c r="BM1402"/>
  <c r="BV1402"/>
  <c r="BJ1402"/>
  <c r="CA1402"/>
  <c r="BO1402"/>
  <c r="BP1402"/>
  <c r="BD1402"/>
  <c r="BX1402"/>
  <c r="BL1402"/>
  <c r="BZ1402"/>
  <c r="BN1402"/>
  <c r="BW1402"/>
  <c r="BK1402"/>
  <c r="BT1402"/>
  <c r="BQ1402"/>
  <c r="BS1402"/>
  <c r="BU1402"/>
  <c r="BR1402"/>
  <c r="BG1403" l="1"/>
  <c r="BF1403"/>
  <c r="BI1403"/>
  <c r="BE1403"/>
  <c r="BH1403"/>
  <c r="BY1403" l="1"/>
  <c r="BM1403"/>
  <c r="BV1403"/>
  <c r="BJ1403"/>
  <c r="CA1403"/>
  <c r="BO1403"/>
  <c r="BP1403"/>
  <c r="BD1403"/>
  <c r="BX1403"/>
  <c r="BL1403"/>
  <c r="BZ1403"/>
  <c r="BN1403"/>
  <c r="BW1403"/>
  <c r="BK1403"/>
  <c r="BT1403"/>
  <c r="BQ1403"/>
  <c r="BS1403"/>
  <c r="BU1403"/>
  <c r="BR1403"/>
  <c r="BG1404" l="1"/>
  <c r="BF1404"/>
  <c r="BI1404"/>
  <c r="BE1404"/>
  <c r="BH1404"/>
  <c r="BD1404"/>
  <c r="BY1404" l="1"/>
  <c r="BM1404"/>
  <c r="BV1404"/>
  <c r="BJ1404"/>
  <c r="CA1404"/>
  <c r="BO1404"/>
  <c r="BX1404"/>
  <c r="BL1404"/>
  <c r="BZ1404"/>
  <c r="BN1404"/>
  <c r="BW1404"/>
  <c r="BK1404"/>
  <c r="BT1404"/>
  <c r="BQ1404"/>
  <c r="BS1404"/>
  <c r="BP1404"/>
  <c r="BU1404"/>
  <c r="BR1404"/>
  <c r="BG1405" l="1"/>
  <c r="BF1405"/>
  <c r="BI1405"/>
  <c r="BE1405"/>
  <c r="BH1405"/>
  <c r="BP1405" l="1"/>
  <c r="BD1405"/>
  <c r="BX1405"/>
  <c r="BL1405"/>
  <c r="BZ1405"/>
  <c r="BN1405"/>
  <c r="BW1405"/>
  <c r="BK1405"/>
  <c r="BY1405"/>
  <c r="BM1405"/>
  <c r="BV1405"/>
  <c r="BJ1405"/>
  <c r="CA1405"/>
  <c r="BO1405"/>
  <c r="BU1405"/>
  <c r="BR1405"/>
  <c r="BT1405"/>
  <c r="BQ1405"/>
  <c r="BS1405"/>
  <c r="BG1406" l="1"/>
  <c r="BF1406"/>
  <c r="BI1406"/>
  <c r="BE1406"/>
  <c r="BH1406"/>
  <c r="BY1406" l="1"/>
  <c r="BM1406"/>
  <c r="BV1406"/>
  <c r="BJ1406"/>
  <c r="CA1406"/>
  <c r="BO1406"/>
  <c r="BP1406"/>
  <c r="BD1406"/>
  <c r="BX1406"/>
  <c r="BL1406"/>
  <c r="BZ1406"/>
  <c r="BN1406"/>
  <c r="BW1406"/>
  <c r="BK1406"/>
  <c r="BT1406"/>
  <c r="BQ1406"/>
  <c r="BS1406"/>
  <c r="BU1406"/>
  <c r="BR1406"/>
  <c r="BG1407" l="1"/>
  <c r="BF1407"/>
  <c r="BI1407"/>
  <c r="BE1407"/>
  <c r="BH1407"/>
  <c r="BP1407" l="1"/>
  <c r="BD1407"/>
  <c r="BX1407"/>
  <c r="BL1407"/>
  <c r="BZ1407"/>
  <c r="BN1407"/>
  <c r="BW1407"/>
  <c r="BK1407"/>
  <c r="BY1407"/>
  <c r="BM1407"/>
  <c r="BV1407"/>
  <c r="BJ1407"/>
  <c r="CA1407"/>
  <c r="BO1407"/>
  <c r="BU1407"/>
  <c r="BR1407"/>
  <c r="BT1407"/>
  <c r="BQ1407"/>
  <c r="BS1407"/>
  <c r="BG1408" l="1"/>
  <c r="BF1408"/>
  <c r="BI1408"/>
  <c r="BE1408"/>
  <c r="BH1408"/>
  <c r="BY1408" l="1"/>
  <c r="BM1408"/>
  <c r="BV1408"/>
  <c r="BJ1408"/>
  <c r="CA1408"/>
  <c r="BO1408"/>
  <c r="BP1408"/>
  <c r="BD1408"/>
  <c r="BX1408"/>
  <c r="BL1408"/>
  <c r="BZ1408"/>
  <c r="BN1408"/>
  <c r="BW1408"/>
  <c r="BK1408"/>
  <c r="BT1408"/>
  <c r="BQ1408"/>
  <c r="BS1408"/>
  <c r="BU1408"/>
  <c r="BR1408"/>
  <c r="BG1409" l="1"/>
  <c r="BF1409"/>
  <c r="BI1409"/>
  <c r="BE1409"/>
  <c r="BH1409"/>
  <c r="BY1409" l="1"/>
  <c r="BM1409"/>
  <c r="BV1409"/>
  <c r="BJ1409"/>
  <c r="CA1409"/>
  <c r="BO1409"/>
  <c r="BP1409"/>
  <c r="BD1409"/>
  <c r="BX1409"/>
  <c r="BL1409"/>
  <c r="BZ1409"/>
  <c r="BN1409"/>
  <c r="BW1409"/>
  <c r="BK1409"/>
  <c r="BQ1409"/>
  <c r="BS1409"/>
  <c r="BT1409"/>
  <c r="BU1409"/>
  <c r="BR1409"/>
  <c r="BG1410" l="1"/>
  <c r="BF1410"/>
  <c r="BI1410"/>
  <c r="BE1410"/>
  <c r="BH1410"/>
  <c r="BP1410" l="1"/>
  <c r="BD1410"/>
  <c r="BX1410"/>
  <c r="BL1410"/>
  <c r="BZ1410"/>
  <c r="BN1410"/>
  <c r="BW1410"/>
  <c r="BK1410"/>
  <c r="BY1410"/>
  <c r="BM1410"/>
  <c r="BV1410"/>
  <c r="BJ1410"/>
  <c r="CA1410"/>
  <c r="BO1410"/>
  <c r="BU1410"/>
  <c r="BR1410"/>
  <c r="BT1410"/>
  <c r="BQ1410"/>
  <c r="BS1410"/>
  <c r="BG1411" l="1"/>
  <c r="BF1411"/>
  <c r="BI1411"/>
  <c r="BE1411"/>
  <c r="BH1411"/>
  <c r="BP1411" l="1"/>
  <c r="BD1411"/>
  <c r="BX1411"/>
  <c r="BL1411"/>
  <c r="BZ1411"/>
  <c r="BN1411"/>
  <c r="BW1411"/>
  <c r="BK1411"/>
  <c r="BY1411"/>
  <c r="BM1411"/>
  <c r="BV1411"/>
  <c r="BJ1411"/>
  <c r="CA1411"/>
  <c r="BO1411"/>
  <c r="BT1411"/>
  <c r="BQ1411"/>
  <c r="BS1411"/>
  <c r="BU1411"/>
  <c r="BR1411"/>
  <c r="BG1412" l="1"/>
  <c r="BF1412"/>
  <c r="BI1412"/>
  <c r="BE1412"/>
  <c r="BH1412"/>
  <c r="BY1412" l="1"/>
  <c r="BM1412"/>
  <c r="BV1412"/>
  <c r="BJ1412"/>
  <c r="CA1412"/>
  <c r="BO1412"/>
  <c r="BP1412"/>
  <c r="BD1412"/>
  <c r="BX1412"/>
  <c r="BL1412"/>
  <c r="BZ1412"/>
  <c r="BN1412"/>
  <c r="BW1412"/>
  <c r="BK1412"/>
  <c r="BT1412"/>
  <c r="BQ1412"/>
  <c r="BS1412"/>
  <c r="BU1412"/>
  <c r="BR1412"/>
  <c r="BG1413" l="1"/>
  <c r="BF1413"/>
  <c r="BI1413"/>
  <c r="BE1413"/>
  <c r="BH1413"/>
  <c r="BD1413"/>
  <c r="BY1413" l="1"/>
  <c r="BM1413"/>
  <c r="BV1413"/>
  <c r="BJ1413"/>
  <c r="CA1413"/>
  <c r="BO1413"/>
  <c r="BX1413"/>
  <c r="BL1413"/>
  <c r="BZ1413"/>
  <c r="BN1413"/>
  <c r="BW1413"/>
  <c r="BK1413"/>
  <c r="BT1413"/>
  <c r="BQ1413"/>
  <c r="BS1413"/>
  <c r="BP1413"/>
  <c r="BU1413"/>
  <c r="BR1413"/>
  <c r="BG1414" l="1"/>
  <c r="BF1414"/>
  <c r="BI1414"/>
  <c r="BE1414"/>
  <c r="BH1414"/>
  <c r="BY1414" l="1"/>
  <c r="BM1414"/>
  <c r="BV1414"/>
  <c r="BJ1414"/>
  <c r="CA1414"/>
  <c r="BO1414"/>
  <c r="BP1414"/>
  <c r="BD1414"/>
  <c r="BX1414"/>
  <c r="BL1414"/>
  <c r="BZ1414"/>
  <c r="BN1414"/>
  <c r="BW1414"/>
  <c r="BK1414"/>
  <c r="BT1414"/>
  <c r="BQ1414"/>
  <c r="BS1414"/>
  <c r="BU1414"/>
  <c r="BR1414"/>
  <c r="BG1415" l="1"/>
  <c r="BF1415"/>
  <c r="BI1415"/>
  <c r="BE1415"/>
  <c r="BH1415"/>
  <c r="BY1415" l="1"/>
  <c r="BM1415"/>
  <c r="BV1415"/>
  <c r="BJ1415"/>
  <c r="CA1415"/>
  <c r="BO1415"/>
  <c r="BP1415"/>
  <c r="BD1415"/>
  <c r="BX1415"/>
  <c r="BL1415"/>
  <c r="BZ1415"/>
  <c r="BN1415"/>
  <c r="BW1415"/>
  <c r="BK1415"/>
  <c r="BT1415"/>
  <c r="BQ1415"/>
  <c r="BS1415"/>
  <c r="BU1415"/>
  <c r="BR1415"/>
  <c r="BG1416" l="1"/>
  <c r="BF1416"/>
  <c r="BI1416"/>
  <c r="BE1416"/>
  <c r="BH1416"/>
  <c r="BP1416" l="1"/>
  <c r="BD1416"/>
  <c r="BY1416"/>
  <c r="BM1416"/>
  <c r="BV1416"/>
  <c r="BJ1416"/>
  <c r="CA1416"/>
  <c r="BO1416"/>
  <c r="BX1416"/>
  <c r="BL1416"/>
  <c r="BZ1416"/>
  <c r="BN1416"/>
  <c r="BW1416"/>
  <c r="BK1416"/>
  <c r="BT1416"/>
  <c r="BQ1416"/>
  <c r="BS1416"/>
  <c r="BU1416"/>
  <c r="BR1416"/>
  <c r="BG1417" l="1"/>
  <c r="BF1417"/>
  <c r="BI1417"/>
  <c r="BE1417"/>
  <c r="BH1417"/>
  <c r="BP1417" l="1"/>
  <c r="BD1417"/>
  <c r="BX1417"/>
  <c r="BL1417"/>
  <c r="BZ1417"/>
  <c r="BN1417"/>
  <c r="BW1417"/>
  <c r="BK1417"/>
  <c r="BY1417"/>
  <c r="BM1417"/>
  <c r="BV1417"/>
  <c r="BJ1417"/>
  <c r="CA1417"/>
  <c r="BO1417"/>
  <c r="BU1417"/>
  <c r="BR1417"/>
  <c r="BT1417"/>
  <c r="BQ1417"/>
  <c r="BS1417"/>
  <c r="BG1418" l="1"/>
  <c r="BF1418"/>
  <c r="BI1418"/>
  <c r="BE1418"/>
  <c r="BH1418"/>
  <c r="BY1418" l="1"/>
  <c r="BM1418"/>
  <c r="BV1418"/>
  <c r="BJ1418"/>
  <c r="CA1418"/>
  <c r="BO1418"/>
  <c r="BP1418"/>
  <c r="BD1418"/>
  <c r="BX1418"/>
  <c r="BL1418"/>
  <c r="BZ1418"/>
  <c r="BN1418"/>
  <c r="BW1418"/>
  <c r="BK1418"/>
  <c r="BU1418"/>
  <c r="BR1418"/>
  <c r="BT1418"/>
  <c r="BQ1418"/>
  <c r="BS1418"/>
  <c r="BG1419" l="1"/>
  <c r="BF1419"/>
  <c r="BI1419"/>
  <c r="BE1419"/>
  <c r="BH1419"/>
  <c r="BY1419" l="1"/>
  <c r="BM1419"/>
  <c r="BV1419"/>
  <c r="BJ1419"/>
  <c r="CA1419"/>
  <c r="BO1419"/>
  <c r="BP1419"/>
  <c r="BD1419"/>
  <c r="BX1419"/>
  <c r="BL1419"/>
  <c r="BZ1419"/>
  <c r="BN1419"/>
  <c r="BW1419"/>
  <c r="BK1419"/>
  <c r="BU1419"/>
  <c r="BR1419"/>
  <c r="BT1419"/>
  <c r="BQ1419"/>
  <c r="BS1419"/>
  <c r="BG1420" l="1"/>
  <c r="BF1420"/>
  <c r="BI1420"/>
  <c r="BE1420"/>
  <c r="BH1420"/>
  <c r="BY1420" l="1"/>
  <c r="BM1420"/>
  <c r="BV1420"/>
  <c r="BJ1420"/>
  <c r="CA1420"/>
  <c r="BO1420"/>
  <c r="BP1420"/>
  <c r="BD1420"/>
  <c r="BX1420"/>
  <c r="BL1420"/>
  <c r="BZ1420"/>
  <c r="BN1420"/>
  <c r="BW1420"/>
  <c r="BK1420"/>
  <c r="BU1420"/>
  <c r="BR1420"/>
  <c r="BT1420"/>
  <c r="BQ1420"/>
  <c r="BS1420"/>
  <c r="BG1421" l="1"/>
  <c r="BF1421"/>
  <c r="BI1421"/>
  <c r="BE1421"/>
  <c r="BH1421"/>
  <c r="BP1421" l="1"/>
  <c r="BD1421"/>
  <c r="BX1421"/>
  <c r="BL1421"/>
  <c r="BZ1421"/>
  <c r="BN1421"/>
  <c r="BW1421"/>
  <c r="BK1421"/>
  <c r="BY1421"/>
  <c r="BM1421"/>
  <c r="BV1421"/>
  <c r="BJ1421"/>
  <c r="CA1421"/>
  <c r="BO1421"/>
  <c r="BT1421"/>
  <c r="BQ1421"/>
  <c r="BS1421"/>
  <c r="BU1421"/>
  <c r="BR1421"/>
  <c r="BG1422" l="1"/>
  <c r="BF1422"/>
  <c r="BI1422"/>
  <c r="BE1422"/>
  <c r="BH1422"/>
  <c r="BP1422" l="1"/>
  <c r="BD1422"/>
  <c r="BX1422"/>
  <c r="BL1422"/>
  <c r="BZ1422"/>
  <c r="BN1422"/>
  <c r="BW1422"/>
  <c r="BK1422"/>
  <c r="BY1422"/>
  <c r="BM1422"/>
  <c r="BV1422"/>
  <c r="BJ1422"/>
  <c r="CA1422"/>
  <c r="BO1422"/>
  <c r="BT1422"/>
  <c r="BQ1422"/>
  <c r="BS1422"/>
  <c r="BU1422"/>
  <c r="BR1422"/>
  <c r="BG1423" l="1"/>
  <c r="BF1423"/>
  <c r="BI1423"/>
  <c r="BE1423"/>
  <c r="BH1423"/>
  <c r="BY1423" l="1"/>
  <c r="BM1423"/>
  <c r="BV1423"/>
  <c r="BJ1423"/>
  <c r="CA1423"/>
  <c r="BO1423"/>
  <c r="BP1423"/>
  <c r="BD1423"/>
  <c r="BX1423"/>
  <c r="BL1423"/>
  <c r="BZ1423"/>
  <c r="BN1423"/>
  <c r="BW1423"/>
  <c r="BK1423"/>
  <c r="BT1423"/>
  <c r="BQ1423"/>
  <c r="BS1423"/>
  <c r="BU1423"/>
  <c r="BR1423"/>
  <c r="BG1424" l="1"/>
  <c r="BF1424"/>
  <c r="BI1424"/>
  <c r="BE1424"/>
  <c r="BH1424"/>
  <c r="BP1424" l="1"/>
  <c r="BD1424"/>
  <c r="BX1424"/>
  <c r="BL1424"/>
  <c r="BZ1424"/>
  <c r="BN1424"/>
  <c r="BW1424"/>
  <c r="BK1424"/>
  <c r="BY1424"/>
  <c r="BM1424"/>
  <c r="BV1424"/>
  <c r="BJ1424"/>
  <c r="CA1424"/>
  <c r="BO1424"/>
  <c r="BU1424"/>
  <c r="BR1424"/>
  <c r="BT1424"/>
  <c r="BQ1424"/>
  <c r="BS1424"/>
  <c r="BG1425" l="1"/>
  <c r="BF1425"/>
  <c r="BI1425"/>
  <c r="BE1425"/>
  <c r="BH1425"/>
  <c r="BY1425" l="1"/>
  <c r="BM1425"/>
  <c r="BV1425"/>
  <c r="BJ1425"/>
  <c r="CA1425"/>
  <c r="BO1425"/>
  <c r="BP1425"/>
  <c r="BD1425"/>
  <c r="BX1425"/>
  <c r="BL1425"/>
  <c r="BZ1425"/>
  <c r="BN1425"/>
  <c r="BW1425"/>
  <c r="BK1425"/>
  <c r="BT1425"/>
  <c r="BQ1425"/>
  <c r="BS1425"/>
  <c r="BU1425"/>
  <c r="BR1425"/>
  <c r="BG1426" l="1"/>
  <c r="BF1426"/>
  <c r="BI1426"/>
  <c r="BE1426"/>
  <c r="BH1426"/>
  <c r="BY1426" l="1"/>
  <c r="BM1426"/>
  <c r="BV1426"/>
  <c r="BJ1426"/>
  <c r="CA1426"/>
  <c r="BO1426"/>
  <c r="BP1426"/>
  <c r="BD1426"/>
  <c r="BX1426"/>
  <c r="BL1426"/>
  <c r="BZ1426"/>
  <c r="BN1426"/>
  <c r="BW1426"/>
  <c r="BK1426"/>
  <c r="BT1426"/>
  <c r="BQ1426"/>
  <c r="BS1426"/>
  <c r="BU1426"/>
  <c r="BR1426"/>
  <c r="BG1427" l="1"/>
  <c r="BF1427"/>
  <c r="BI1427"/>
  <c r="BE1427"/>
  <c r="BH1427"/>
  <c r="BY1427" l="1"/>
  <c r="BM1427"/>
  <c r="BV1427"/>
  <c r="BJ1427"/>
  <c r="CA1427"/>
  <c r="BO1427"/>
  <c r="BP1427"/>
  <c r="BD1427"/>
  <c r="BX1427"/>
  <c r="BL1427"/>
  <c r="BZ1427"/>
  <c r="BN1427"/>
  <c r="BW1427"/>
  <c r="BK1427"/>
  <c r="BT1427"/>
  <c r="BQ1427"/>
  <c r="BS1427"/>
  <c r="BU1427"/>
  <c r="BR1427"/>
  <c r="BG1428" l="1"/>
  <c r="BF1428"/>
  <c r="BI1428"/>
  <c r="BE1428"/>
  <c r="BH1428"/>
  <c r="BP1428" l="1"/>
  <c r="BD1428"/>
  <c r="BX1428"/>
  <c r="BL1428"/>
  <c r="BZ1428"/>
  <c r="BN1428"/>
  <c r="BW1428"/>
  <c r="BK1428"/>
  <c r="BY1428"/>
  <c r="BM1428"/>
  <c r="BV1428"/>
  <c r="BJ1428"/>
  <c r="CA1428"/>
  <c r="BO1428"/>
  <c r="BU1428"/>
  <c r="BR1428"/>
  <c r="BT1428"/>
  <c r="BQ1428"/>
  <c r="BS1428"/>
  <c r="BG1429" l="1"/>
  <c r="BF1429"/>
  <c r="BI1429"/>
  <c r="BE1429"/>
  <c r="BH1429"/>
  <c r="BY1429" l="1"/>
  <c r="BM1429"/>
  <c r="BV1429"/>
  <c r="BJ1429"/>
  <c r="CA1429"/>
  <c r="BO1429"/>
  <c r="BP1429"/>
  <c r="BD1429"/>
  <c r="BX1429"/>
  <c r="BL1429"/>
  <c r="BZ1429"/>
  <c r="BN1429"/>
  <c r="BW1429"/>
  <c r="BK1429"/>
  <c r="BT1429"/>
  <c r="BQ1429"/>
  <c r="BS1429"/>
  <c r="BU1429"/>
  <c r="BR1429"/>
  <c r="BG1430" l="1"/>
  <c r="BF1430"/>
  <c r="BI1430"/>
  <c r="BE1430"/>
  <c r="BH1430"/>
  <c r="BP1430" l="1"/>
  <c r="BD1430"/>
  <c r="BX1430"/>
  <c r="BL1430"/>
  <c r="BZ1430"/>
  <c r="BN1430"/>
  <c r="BW1430"/>
  <c r="BK1430"/>
  <c r="BY1430"/>
  <c r="BM1430"/>
  <c r="BV1430"/>
  <c r="BJ1430"/>
  <c r="CA1430"/>
  <c r="BO1430"/>
  <c r="BU1430"/>
  <c r="BR1430"/>
  <c r="BT1430"/>
  <c r="BQ1430"/>
  <c r="BS1430"/>
  <c r="BG1431" l="1"/>
  <c r="BF1431"/>
  <c r="BI1431"/>
  <c r="BE1431"/>
  <c r="BH1431"/>
  <c r="BY1431" l="1"/>
  <c r="BM1431"/>
  <c r="BV1431"/>
  <c r="BJ1431"/>
  <c r="CA1431"/>
  <c r="BO1431"/>
  <c r="BP1431"/>
  <c r="BD1431"/>
  <c r="BX1431"/>
  <c r="BL1431"/>
  <c r="BZ1431"/>
  <c r="BN1431"/>
  <c r="BW1431"/>
  <c r="BK1431"/>
  <c r="BT1431"/>
  <c r="BQ1431"/>
  <c r="BS1431"/>
  <c r="BU1431"/>
  <c r="BR1431"/>
  <c r="BG1432" l="1"/>
  <c r="BF1432"/>
  <c r="BI1432"/>
  <c r="BE1432"/>
  <c r="BH1432"/>
  <c r="BP1432" l="1"/>
  <c r="BD1432"/>
  <c r="BY1432"/>
  <c r="BM1432"/>
  <c r="BV1432"/>
  <c r="BJ1432"/>
  <c r="CA1432"/>
  <c r="BO1432"/>
  <c r="BX1432"/>
  <c r="BL1432"/>
  <c r="BZ1432"/>
  <c r="BN1432"/>
  <c r="BW1432"/>
  <c r="BK1432"/>
  <c r="BT1432"/>
  <c r="BQ1432"/>
  <c r="BS1432"/>
  <c r="BU1432"/>
  <c r="BR1432"/>
  <c r="BG1433" l="1"/>
  <c r="BF1433"/>
  <c r="BI1433"/>
  <c r="BE1433"/>
  <c r="BH1433"/>
  <c r="BY1433" l="1"/>
  <c r="BM1433"/>
  <c r="BV1433"/>
  <c r="BJ1433"/>
  <c r="CA1433"/>
  <c r="BO1433"/>
  <c r="BP1433"/>
  <c r="BD1433"/>
  <c r="BX1433"/>
  <c r="BL1433"/>
  <c r="BZ1433"/>
  <c r="BN1433"/>
  <c r="BW1433"/>
  <c r="BK1433"/>
  <c r="BT1433"/>
  <c r="BQ1433"/>
  <c r="BS1433"/>
  <c r="BU1433"/>
  <c r="BR1433"/>
  <c r="BG1434" l="1"/>
  <c r="BF1434"/>
  <c r="BI1434"/>
  <c r="BE1434"/>
  <c r="BH1434"/>
  <c r="BY1434" l="1"/>
  <c r="BM1434"/>
  <c r="BV1434"/>
  <c r="BJ1434"/>
  <c r="CA1434"/>
  <c r="BO1434"/>
  <c r="BP1434"/>
  <c r="BD1434"/>
  <c r="BX1434"/>
  <c r="BL1434"/>
  <c r="BZ1434"/>
  <c r="BN1434"/>
  <c r="BW1434"/>
  <c r="BK1434"/>
  <c r="BT1434"/>
  <c r="BQ1434"/>
  <c r="BS1434"/>
  <c r="BU1434"/>
  <c r="BR1434"/>
  <c r="BG1435" l="1"/>
  <c r="BF1435"/>
  <c r="BI1435"/>
  <c r="BE1435"/>
  <c r="BH1435"/>
  <c r="BD1435"/>
  <c r="BY1435" l="1"/>
  <c r="BM1435"/>
  <c r="BV1435"/>
  <c r="BJ1435"/>
  <c r="CA1435"/>
  <c r="BO1435"/>
  <c r="BX1435"/>
  <c r="BL1435"/>
  <c r="BZ1435"/>
  <c r="BN1435"/>
  <c r="BW1435"/>
  <c r="BK1435"/>
  <c r="BT1435"/>
  <c r="BQ1435"/>
  <c r="BS1435"/>
  <c r="BP1435"/>
  <c r="BU1435"/>
  <c r="BR1435"/>
  <c r="BG1436" l="1"/>
  <c r="BF1436"/>
  <c r="BI1436"/>
  <c r="BE1436"/>
  <c r="BH1436"/>
  <c r="BP1436" l="1"/>
  <c r="BD1436"/>
  <c r="BX1436"/>
  <c r="BL1436"/>
  <c r="BZ1436"/>
  <c r="BN1436"/>
  <c r="BW1436"/>
  <c r="BK1436"/>
  <c r="BY1436"/>
  <c r="BM1436"/>
  <c r="BV1436"/>
  <c r="BJ1436"/>
  <c r="CA1436"/>
  <c r="BO1436"/>
  <c r="BU1436"/>
  <c r="BR1436"/>
  <c r="BT1436"/>
  <c r="BQ1436"/>
  <c r="BS1436"/>
  <c r="BG1437" l="1"/>
  <c r="BF1437"/>
  <c r="BI1437"/>
  <c r="BE1437"/>
  <c r="BH1437"/>
  <c r="BP1437" l="1"/>
  <c r="BD1437"/>
  <c r="BX1437"/>
  <c r="BL1437"/>
  <c r="CA1437"/>
  <c r="BO1437"/>
  <c r="BW1437"/>
  <c r="BK1437"/>
  <c r="BY1437"/>
  <c r="BM1437"/>
  <c r="BV1437"/>
  <c r="BJ1437"/>
  <c r="BZ1437"/>
  <c r="BN1437"/>
  <c r="BU1437"/>
  <c r="BR1437"/>
  <c r="BT1437"/>
  <c r="BQ1437"/>
  <c r="BS1437"/>
  <c r="BF1438" l="1"/>
  <c r="BE1438"/>
  <c r="BH1438"/>
  <c r="BI1438"/>
  <c r="BG1438"/>
  <c r="CA1438" l="1"/>
  <c r="BO1438"/>
  <c r="BP1438"/>
  <c r="BD1438"/>
  <c r="BX1438"/>
  <c r="BL1438"/>
  <c r="BZ1438"/>
  <c r="BN1438"/>
  <c r="BW1438"/>
  <c r="BK1438"/>
  <c r="BY1438"/>
  <c r="BM1438"/>
  <c r="BV1438"/>
  <c r="BJ1438"/>
  <c r="BQ1438"/>
  <c r="BR1438"/>
  <c r="BS1438"/>
  <c r="BU1438"/>
  <c r="BT1438"/>
  <c r="BF1439" l="1"/>
  <c r="BE1439"/>
  <c r="BH1439"/>
  <c r="BI1439"/>
  <c r="BG1439"/>
  <c r="BW1439" l="1"/>
  <c r="BK1439"/>
  <c r="BY1439"/>
  <c r="BM1439"/>
  <c r="BV1439"/>
  <c r="BJ1439"/>
  <c r="CA1439"/>
  <c r="BO1439"/>
  <c r="BP1439"/>
  <c r="BD1439"/>
  <c r="BX1439"/>
  <c r="BL1439"/>
  <c r="BZ1439"/>
  <c r="BN1439"/>
  <c r="BS1439"/>
  <c r="BU1439"/>
  <c r="BT1439"/>
  <c r="BQ1439"/>
  <c r="BR1439"/>
  <c r="BF1440" l="1"/>
  <c r="BE1440"/>
  <c r="BH1440"/>
  <c r="BI1440"/>
  <c r="BG1440"/>
  <c r="BW1440" l="1"/>
  <c r="BK1440"/>
  <c r="BY1440"/>
  <c r="BM1440"/>
  <c r="BV1440"/>
  <c r="BJ1440"/>
  <c r="CA1440"/>
  <c r="BO1440"/>
  <c r="BP1440"/>
  <c r="BD1440"/>
  <c r="BX1440"/>
  <c r="BL1440"/>
  <c r="BZ1440"/>
  <c r="BN1440"/>
  <c r="BU1440"/>
  <c r="BT1440"/>
  <c r="BS1440"/>
  <c r="BQ1440"/>
  <c r="BR1440"/>
  <c r="BF1441" l="1"/>
  <c r="BE1441"/>
  <c r="BH1441"/>
  <c r="BI1441"/>
  <c r="BG1441"/>
  <c r="CA1441" l="1"/>
  <c r="BO1441"/>
  <c r="BP1441"/>
  <c r="BD1441"/>
  <c r="BX1441"/>
  <c r="BL1441"/>
  <c r="BZ1441"/>
  <c r="BN1441"/>
  <c r="BW1441"/>
  <c r="BK1441"/>
  <c r="BY1441"/>
  <c r="BM1441"/>
  <c r="BV1441"/>
  <c r="BJ1441"/>
  <c r="BQ1441"/>
  <c r="BR1441"/>
  <c r="BS1441"/>
  <c r="BU1441"/>
  <c r="BT1441"/>
  <c r="BF1442" l="1"/>
  <c r="BE1442"/>
  <c r="BH1442"/>
  <c r="BI1442"/>
  <c r="BG1442"/>
  <c r="BW1442" l="1"/>
  <c r="BK1442"/>
  <c r="BY1442"/>
  <c r="BM1442"/>
  <c r="BV1442"/>
  <c r="BJ1442"/>
  <c r="CA1442"/>
  <c r="BO1442"/>
  <c r="BP1442"/>
  <c r="BD1442"/>
  <c r="BX1442"/>
  <c r="BL1442"/>
  <c r="BZ1442"/>
  <c r="BN1442"/>
  <c r="BS1442"/>
  <c r="BU1442"/>
  <c r="BT1442"/>
  <c r="BQ1442"/>
  <c r="BR1442"/>
  <c r="BF1443" l="1"/>
  <c r="BE1443"/>
  <c r="BH1443"/>
  <c r="BI1443"/>
  <c r="BG1443"/>
  <c r="CA1443" l="1"/>
  <c r="BO1443"/>
  <c r="BP1443"/>
  <c r="BD1443"/>
  <c r="BX1443"/>
  <c r="BL1443"/>
  <c r="BZ1443"/>
  <c r="BN1443"/>
  <c r="BW1443"/>
  <c r="BK1443"/>
  <c r="BY1443"/>
  <c r="BM1443"/>
  <c r="BV1443"/>
  <c r="BJ1443"/>
  <c r="BQ1443"/>
  <c r="BR1443"/>
  <c r="BS1443"/>
  <c r="BU1443"/>
  <c r="BT1443"/>
  <c r="BF1444" l="1"/>
  <c r="BE1444"/>
  <c r="BH1444"/>
  <c r="BI1444"/>
  <c r="BG1444"/>
  <c r="CA1444" l="1"/>
  <c r="BO1444"/>
  <c r="BP1444"/>
  <c r="BD1444"/>
  <c r="BX1444"/>
  <c r="BL1444"/>
  <c r="BZ1444"/>
  <c r="BN1444"/>
  <c r="BW1444"/>
  <c r="BK1444"/>
  <c r="BY1444"/>
  <c r="BM1444"/>
  <c r="BV1444"/>
  <c r="BJ1444"/>
  <c r="BQ1444"/>
  <c r="BR1444"/>
  <c r="BS1444"/>
  <c r="BU1444"/>
  <c r="BT1444"/>
  <c r="BF1445" l="1"/>
  <c r="BE1445"/>
  <c r="BH1445"/>
  <c r="BI1445"/>
  <c r="BG1445"/>
  <c r="CA1445" l="1"/>
  <c r="BO1445"/>
  <c r="BP1445"/>
  <c r="BD1445"/>
  <c r="BX1445"/>
  <c r="BL1445"/>
  <c r="BZ1445"/>
  <c r="BN1445"/>
  <c r="BW1445"/>
  <c r="BK1445"/>
  <c r="BY1445"/>
  <c r="BM1445"/>
  <c r="BV1445"/>
  <c r="BJ1445"/>
  <c r="BQ1445"/>
  <c r="BR1445"/>
  <c r="BS1445"/>
  <c r="BU1445"/>
  <c r="BT1445"/>
  <c r="BF1446" l="1"/>
  <c r="BE1446"/>
  <c r="BH1446"/>
  <c r="BI1446"/>
  <c r="BG1446"/>
  <c r="CA1446" l="1"/>
  <c r="BO1446"/>
  <c r="BP1446"/>
  <c r="BD1446"/>
  <c r="BX1446"/>
  <c r="BL1446"/>
  <c r="BZ1446"/>
  <c r="BN1446"/>
  <c r="BW1446"/>
  <c r="BK1446"/>
  <c r="BY1446"/>
  <c r="BM1446"/>
  <c r="BV1446"/>
  <c r="BJ1446"/>
  <c r="BQ1446"/>
  <c r="BR1446"/>
  <c r="BS1446"/>
  <c r="BU1446"/>
  <c r="BT1446"/>
  <c r="BF1447" l="1"/>
  <c r="BE1447"/>
  <c r="BH1447"/>
  <c r="BI1447"/>
  <c r="BG1447"/>
  <c r="BW1447" l="1"/>
  <c r="BK1447"/>
  <c r="BY1447"/>
  <c r="BM1447"/>
  <c r="BV1447"/>
  <c r="BJ1447"/>
  <c r="CA1447"/>
  <c r="BO1447"/>
  <c r="BP1447"/>
  <c r="BD1447"/>
  <c r="BX1447"/>
  <c r="BL1447"/>
  <c r="BZ1447"/>
  <c r="BN1447"/>
  <c r="BS1447"/>
  <c r="BU1447"/>
  <c r="BT1447"/>
  <c r="BQ1447"/>
  <c r="BR1447"/>
  <c r="BF1448" l="1"/>
  <c r="BE1448"/>
  <c r="BH1448"/>
  <c r="BI1448"/>
  <c r="BG1448"/>
  <c r="CA1448" l="1"/>
  <c r="BO1448"/>
  <c r="BP1448"/>
  <c r="BD1448"/>
  <c r="BX1448"/>
  <c r="BL1448"/>
  <c r="BZ1448"/>
  <c r="BN1448"/>
  <c r="BW1448"/>
  <c r="BK1448"/>
  <c r="BY1448"/>
  <c r="BM1448"/>
  <c r="BV1448"/>
  <c r="BJ1448"/>
  <c r="BQ1448"/>
  <c r="BR1448"/>
  <c r="BS1448"/>
  <c r="BU1448"/>
  <c r="BT1448"/>
  <c r="BF1449" l="1"/>
  <c r="BE1449"/>
  <c r="BH1449"/>
  <c r="BI1449"/>
  <c r="BG1449"/>
  <c r="CA1449" l="1"/>
  <c r="BO1449"/>
  <c r="BP1449"/>
  <c r="BD1449"/>
  <c r="BX1449"/>
  <c r="BL1449"/>
  <c r="BZ1449"/>
  <c r="BN1449"/>
  <c r="BW1449"/>
  <c r="BK1449"/>
  <c r="BY1449"/>
  <c r="BM1449"/>
  <c r="BV1449"/>
  <c r="BJ1449"/>
  <c r="BQ1449"/>
  <c r="BR1449"/>
  <c r="BS1449"/>
  <c r="BU1449"/>
  <c r="BT1449"/>
  <c r="BF1450" l="1"/>
  <c r="BE1450"/>
  <c r="BH1450"/>
  <c r="BI1450"/>
  <c r="BG1450"/>
  <c r="BW1450" l="1"/>
  <c r="BK1450"/>
  <c r="BY1450"/>
  <c r="BM1450"/>
  <c r="BV1450"/>
  <c r="BJ1450"/>
  <c r="CA1450"/>
  <c r="BO1450"/>
  <c r="BP1450"/>
  <c r="BD1450"/>
  <c r="BX1450"/>
  <c r="BL1450"/>
  <c r="BZ1450"/>
  <c r="BN1450"/>
  <c r="BU1450"/>
  <c r="BT1450"/>
  <c r="BS1450"/>
  <c r="BQ1450"/>
  <c r="BR1450"/>
  <c r="BF1451" l="1"/>
  <c r="BE1451"/>
  <c r="BH1451"/>
  <c r="BI1451"/>
  <c r="BG1451"/>
  <c r="BW1451" l="1"/>
  <c r="BK1451"/>
  <c r="BY1451"/>
  <c r="BM1451"/>
  <c r="BV1451"/>
  <c r="BJ1451"/>
  <c r="CA1451"/>
  <c r="BO1451"/>
  <c r="BP1451"/>
  <c r="BD1451"/>
  <c r="BX1451"/>
  <c r="BL1451"/>
  <c r="BZ1451"/>
  <c r="BN1451"/>
  <c r="BS1451"/>
  <c r="BU1451"/>
  <c r="BT1451"/>
  <c r="BQ1451"/>
  <c r="BR1451"/>
  <c r="BF1452" l="1"/>
  <c r="BE1452"/>
  <c r="BH1452"/>
  <c r="BI1452"/>
  <c r="BG1452"/>
  <c r="BZ1452" l="1"/>
  <c r="BN1452"/>
  <c r="CA1452"/>
  <c r="BO1452"/>
  <c r="BP1452"/>
  <c r="BD1452"/>
  <c r="BX1452"/>
  <c r="BL1452"/>
  <c r="BW1452"/>
  <c r="BK1452"/>
  <c r="BY1452"/>
  <c r="BM1452"/>
  <c r="BV1452"/>
  <c r="BJ1452"/>
  <c r="BQ1452"/>
  <c r="BR1452"/>
  <c r="BS1452"/>
  <c r="BU1452"/>
  <c r="BT1452"/>
  <c r="BF1453" l="1"/>
  <c r="BE1453"/>
  <c r="BH1453"/>
  <c r="BI1453"/>
  <c r="BG1453"/>
  <c r="BW1453" l="1"/>
  <c r="BK1453"/>
  <c r="BY1453"/>
  <c r="BM1453"/>
  <c r="BV1453"/>
  <c r="BJ1453"/>
  <c r="CA1453"/>
  <c r="BO1453"/>
  <c r="BP1453"/>
  <c r="BD1453"/>
  <c r="BX1453"/>
  <c r="BL1453"/>
  <c r="BZ1453"/>
  <c r="BN1453"/>
  <c r="BU1453"/>
  <c r="BT1453"/>
  <c r="BS1453"/>
  <c r="BQ1453"/>
  <c r="BR1453"/>
  <c r="BF1454" l="1"/>
  <c r="BE1454"/>
  <c r="BH1454"/>
  <c r="BI1454"/>
  <c r="BG1454"/>
  <c r="CA1454" l="1"/>
  <c r="BO1454"/>
  <c r="BP1454"/>
  <c r="BD1454"/>
  <c r="BX1454"/>
  <c r="BL1454"/>
  <c r="BZ1454"/>
  <c r="BN1454"/>
  <c r="BW1454"/>
  <c r="BK1454"/>
  <c r="BY1454"/>
  <c r="BM1454"/>
  <c r="BV1454"/>
  <c r="BJ1454"/>
  <c r="BQ1454"/>
  <c r="BR1454"/>
  <c r="BS1454"/>
  <c r="BU1454"/>
  <c r="BT1454"/>
  <c r="BF1455" l="1"/>
  <c r="BE1455"/>
  <c r="BH1455"/>
  <c r="BI1455"/>
  <c r="BG1455"/>
  <c r="BW1455" l="1"/>
  <c r="BK1455"/>
  <c r="BY1455"/>
  <c r="BM1455"/>
  <c r="BV1455"/>
  <c r="BJ1455"/>
  <c r="CA1455"/>
  <c r="BO1455"/>
  <c r="BP1455"/>
  <c r="BD1455"/>
  <c r="BX1455"/>
  <c r="BL1455"/>
  <c r="BZ1455"/>
  <c r="BN1455"/>
  <c r="BS1455"/>
  <c r="BT1455"/>
  <c r="BU1455"/>
  <c r="BQ1455"/>
  <c r="BR1455"/>
  <c r="BF1456" l="1"/>
  <c r="BE1456"/>
  <c r="BH1456"/>
  <c r="BI1456"/>
  <c r="BG1456"/>
  <c r="CA1456" l="1"/>
  <c r="BO1456"/>
  <c r="BP1456"/>
  <c r="BD1456"/>
  <c r="BX1456"/>
  <c r="BL1456"/>
  <c r="BZ1456"/>
  <c r="BN1456"/>
  <c r="BW1456"/>
  <c r="BK1456"/>
  <c r="BY1456"/>
  <c r="BM1456"/>
  <c r="BV1456"/>
  <c r="BJ1456"/>
  <c r="BS1456"/>
  <c r="BQ1456"/>
  <c r="BR1456"/>
  <c r="BU1456"/>
  <c r="BT1456"/>
  <c r="BF1457" l="1"/>
  <c r="BE1457"/>
  <c r="BH1457"/>
  <c r="BI1457"/>
  <c r="BG1457"/>
  <c r="CA1457" l="1"/>
  <c r="BO1457"/>
  <c r="BP1457"/>
  <c r="BD1457"/>
  <c r="BX1457"/>
  <c r="BL1457"/>
  <c r="BZ1457"/>
  <c r="BN1457"/>
  <c r="BW1457"/>
  <c r="BK1457"/>
  <c r="BY1457"/>
  <c r="BM1457"/>
  <c r="BV1457"/>
  <c r="BJ1457"/>
  <c r="BS1457"/>
  <c r="BU1457"/>
  <c r="BT1457"/>
  <c r="BQ1457"/>
  <c r="BR1457"/>
  <c r="BF1458" l="1"/>
  <c r="BE1458"/>
  <c r="BH1458"/>
  <c r="BI1458"/>
  <c r="BG1458"/>
  <c r="CA1458" l="1"/>
  <c r="BO1458"/>
  <c r="BP1458"/>
  <c r="BD1458"/>
  <c r="BX1458"/>
  <c r="BL1458"/>
  <c r="BZ1458"/>
  <c r="BN1458"/>
  <c r="BW1458"/>
  <c r="BK1458"/>
  <c r="BY1458"/>
  <c r="BM1458"/>
  <c r="BV1458"/>
  <c r="BJ1458"/>
  <c r="BQ1458"/>
  <c r="BR1458"/>
  <c r="BS1458"/>
  <c r="BU1458"/>
  <c r="BT1458"/>
  <c r="BF1459" l="1"/>
  <c r="BE1459"/>
  <c r="BH1459"/>
  <c r="BI1459"/>
  <c r="BG1459"/>
  <c r="CA1459" l="1"/>
  <c r="BO1459"/>
  <c r="BP1459"/>
  <c r="BD1459"/>
  <c r="BX1459"/>
  <c r="BL1459"/>
  <c r="BZ1459"/>
  <c r="BN1459"/>
  <c r="BW1459"/>
  <c r="BK1459"/>
  <c r="BY1459"/>
  <c r="BM1459"/>
  <c r="BV1459"/>
  <c r="BJ1459"/>
  <c r="BQ1459"/>
  <c r="BR1459"/>
  <c r="BS1459"/>
  <c r="BU1459"/>
  <c r="BT1459"/>
  <c r="BF1460" l="1"/>
  <c r="BE1460"/>
  <c r="BH1460"/>
  <c r="BI1460"/>
  <c r="BG1460"/>
  <c r="CA1460" l="1"/>
  <c r="BO1460"/>
  <c r="BP1460"/>
  <c r="BD1460"/>
  <c r="BX1460"/>
  <c r="BL1460"/>
  <c r="BZ1460"/>
  <c r="BN1460"/>
  <c r="BW1460"/>
  <c r="BK1460"/>
  <c r="BY1460"/>
  <c r="BM1460"/>
  <c r="BV1460"/>
  <c r="BJ1460"/>
  <c r="BQ1460"/>
  <c r="BR1460"/>
  <c r="BS1460"/>
  <c r="BU1460"/>
  <c r="BT1460"/>
  <c r="BF1461" l="1"/>
  <c r="BE1461"/>
  <c r="BH1461"/>
  <c r="BI1461"/>
  <c r="BG1461"/>
  <c r="BW1461" l="1"/>
  <c r="BK1461"/>
  <c r="BY1461"/>
  <c r="BM1461"/>
  <c r="BV1461"/>
  <c r="BJ1461"/>
  <c r="CA1461"/>
  <c r="BO1461"/>
  <c r="BP1461"/>
  <c r="BD1461"/>
  <c r="BX1461"/>
  <c r="BL1461"/>
  <c r="BZ1461"/>
  <c r="BN1461"/>
  <c r="BU1461"/>
  <c r="BT1461"/>
  <c r="BS1461"/>
  <c r="BQ1461"/>
  <c r="BR1461"/>
  <c r="BF1462" l="1"/>
  <c r="BE1462"/>
  <c r="BH1462"/>
  <c r="BI1462"/>
  <c r="BG1462"/>
  <c r="BW1462" l="1"/>
  <c r="BK1462"/>
  <c r="BY1462"/>
  <c r="BM1462"/>
  <c r="BV1462"/>
  <c r="BJ1462"/>
  <c r="CA1462"/>
  <c r="BO1462"/>
  <c r="BP1462"/>
  <c r="BD1462"/>
  <c r="BX1462"/>
  <c r="BL1462"/>
  <c r="BZ1462"/>
  <c r="BN1462"/>
  <c r="BU1462"/>
  <c r="BT1462"/>
  <c r="BS1462"/>
  <c r="BQ1462"/>
  <c r="BR1462"/>
  <c r="BF1463" l="1"/>
  <c r="BE1463"/>
  <c r="BI1463"/>
  <c r="BH1463"/>
  <c r="BG1463"/>
  <c r="BV1463" l="1"/>
  <c r="BJ1463"/>
  <c r="BW1463"/>
  <c r="BK1463"/>
  <c r="BP1463"/>
  <c r="BD1463"/>
  <c r="BX1463"/>
  <c r="BL1463"/>
  <c r="BY1463"/>
  <c r="BM1463"/>
  <c r="BZ1463"/>
  <c r="BN1463"/>
  <c r="CA1463"/>
  <c r="BO1463"/>
  <c r="BS1463"/>
  <c r="BT1463"/>
  <c r="BU1463"/>
  <c r="BQ1463"/>
  <c r="BR1463"/>
  <c r="BG1464" l="1"/>
  <c r="BF1464"/>
  <c r="BI1464"/>
  <c r="BE1464"/>
  <c r="BH1464"/>
  <c r="BY1464" l="1"/>
  <c r="BM1464"/>
  <c r="BV1464"/>
  <c r="BJ1464"/>
  <c r="CA1464"/>
  <c r="BO1464"/>
  <c r="BP1464"/>
  <c r="BD1464"/>
  <c r="BX1464"/>
  <c r="BL1464"/>
  <c r="BZ1464"/>
  <c r="BN1464"/>
  <c r="BW1464"/>
  <c r="BK1464"/>
  <c r="BQ1464"/>
  <c r="BS1464"/>
  <c r="BT1464"/>
  <c r="BU1464"/>
  <c r="BR1464"/>
  <c r="BG1465" l="1"/>
  <c r="BF1465"/>
  <c r="BI1465"/>
  <c r="BE1465"/>
  <c r="BH1465"/>
  <c r="BP1465" l="1"/>
  <c r="BD1465"/>
  <c r="BX1465"/>
  <c r="BL1465"/>
  <c r="BZ1465"/>
  <c r="BN1465"/>
  <c r="BW1465"/>
  <c r="BK1465"/>
  <c r="BY1465"/>
  <c r="BM1465"/>
  <c r="BV1465"/>
  <c r="BJ1465"/>
  <c r="CA1465"/>
  <c r="BO1465"/>
  <c r="BU1465"/>
  <c r="BR1465"/>
  <c r="BT1465"/>
  <c r="BQ1465"/>
  <c r="BS1465"/>
  <c r="BG1466" l="1"/>
  <c r="BF1466"/>
  <c r="BI1466"/>
  <c r="BE1466"/>
  <c r="BH1466"/>
  <c r="BP1466" l="1"/>
  <c r="BD1466"/>
  <c r="BX1466"/>
  <c r="BL1466"/>
  <c r="BZ1466"/>
  <c r="BN1466"/>
  <c r="BW1466"/>
  <c r="BK1466"/>
  <c r="BY1466"/>
  <c r="BM1466"/>
  <c r="BV1466"/>
  <c r="BJ1466"/>
  <c r="CA1466"/>
  <c r="BO1466"/>
  <c r="BU1466"/>
  <c r="BR1466"/>
  <c r="BT1466"/>
  <c r="BQ1466"/>
  <c r="BS1466"/>
  <c r="BG1467" l="1"/>
  <c r="BF1467"/>
  <c r="BI1467"/>
  <c r="BE1467"/>
  <c r="BH1467"/>
  <c r="BY1467" l="1"/>
  <c r="BM1467"/>
  <c r="BV1467"/>
  <c r="BJ1467"/>
  <c r="CA1467"/>
  <c r="BO1467"/>
  <c r="BP1467"/>
  <c r="BD1467"/>
  <c r="BX1467"/>
  <c r="BL1467"/>
  <c r="BZ1467"/>
  <c r="BN1467"/>
  <c r="BW1467"/>
  <c r="BK1467"/>
  <c r="BT1467"/>
  <c r="BQ1467"/>
  <c r="BS1467"/>
  <c r="BU1467"/>
  <c r="BR1467"/>
  <c r="BG1468" l="1"/>
  <c r="BF1468"/>
  <c r="BI1468"/>
  <c r="BE1468"/>
  <c r="BH1468"/>
  <c r="BY1468" l="1"/>
  <c r="BM1468"/>
  <c r="BV1468"/>
  <c r="BJ1468"/>
  <c r="CA1468"/>
  <c r="BO1468"/>
  <c r="BP1468"/>
  <c r="BD1468"/>
  <c r="BX1468"/>
  <c r="BL1468"/>
  <c r="BZ1468"/>
  <c r="BN1468"/>
  <c r="BW1468"/>
  <c r="BK1468"/>
  <c r="BT1468"/>
  <c r="BQ1468"/>
  <c r="BS1468"/>
  <c r="BU1468"/>
  <c r="BR1468"/>
  <c r="BG1469" l="1"/>
  <c r="BF1469"/>
  <c r="BI1469"/>
  <c r="BE1469"/>
  <c r="BH1469"/>
  <c r="BD1469"/>
  <c r="BY1469" l="1"/>
  <c r="BM1469"/>
  <c r="BV1469"/>
  <c r="BJ1469"/>
  <c r="CA1469"/>
  <c r="BO1469"/>
  <c r="BX1469"/>
  <c r="BL1469"/>
  <c r="BZ1469"/>
  <c r="BN1469"/>
  <c r="BW1469"/>
  <c r="BK1469"/>
  <c r="BT1469"/>
  <c r="BQ1469"/>
  <c r="BS1469"/>
  <c r="BP1469"/>
  <c r="BU1469"/>
  <c r="BR1469"/>
  <c r="BG1470" l="1"/>
  <c r="BF1470"/>
  <c r="BI1470"/>
  <c r="BE1470"/>
  <c r="BH1470"/>
  <c r="BD1470"/>
  <c r="BY1470" l="1"/>
  <c r="BM1470"/>
  <c r="BV1470"/>
  <c r="BJ1470"/>
  <c r="CA1470"/>
  <c r="BO1470"/>
  <c r="BX1470"/>
  <c r="BL1470"/>
  <c r="BZ1470"/>
  <c r="BN1470"/>
  <c r="BW1470"/>
  <c r="BK1470"/>
  <c r="BT1470"/>
  <c r="BQ1470"/>
  <c r="BS1470"/>
  <c r="BP1470"/>
  <c r="BU1470"/>
  <c r="BR1470"/>
  <c r="BG1471" l="1"/>
  <c r="BF1471"/>
  <c r="BI1471"/>
  <c r="BE1471"/>
  <c r="BH1471"/>
  <c r="BD1471"/>
  <c r="BX1471" l="1"/>
  <c r="BL1471"/>
  <c r="BZ1471"/>
  <c r="BN1471"/>
  <c r="BW1471"/>
  <c r="BK1471"/>
  <c r="BY1471"/>
  <c r="BM1471"/>
  <c r="BV1471"/>
  <c r="BJ1471"/>
  <c r="CA1471"/>
  <c r="BO1471"/>
  <c r="BP1471"/>
  <c r="BU1471"/>
  <c r="BR1471"/>
  <c r="BT1471"/>
  <c r="BQ1471"/>
  <c r="BS1471"/>
  <c r="BG1472" l="1"/>
  <c r="BF1472"/>
  <c r="BI1472"/>
  <c r="BE1472"/>
  <c r="BH1472"/>
  <c r="BP1472" l="1"/>
  <c r="BD1472"/>
  <c r="BX1472"/>
  <c r="BL1472"/>
  <c r="BZ1472"/>
  <c r="BN1472"/>
  <c r="BW1472"/>
  <c r="BK1472"/>
  <c r="BY1472"/>
  <c r="BM1472"/>
  <c r="BV1472"/>
  <c r="BJ1472"/>
  <c r="CA1472"/>
  <c r="BO1472"/>
  <c r="BU1472"/>
  <c r="BR1472"/>
  <c r="BT1472"/>
  <c r="BQ1472"/>
  <c r="BS1472"/>
  <c r="BG1473" l="1"/>
  <c r="BF1473"/>
  <c r="BI1473"/>
  <c r="BE1473"/>
  <c r="BH1473"/>
  <c r="BY1473" l="1"/>
  <c r="BM1473"/>
  <c r="BV1473"/>
  <c r="BJ1473"/>
  <c r="CA1473"/>
  <c r="BO1473"/>
  <c r="BP1473"/>
  <c r="BD1473"/>
  <c r="BX1473"/>
  <c r="BL1473"/>
  <c r="BZ1473"/>
  <c r="BN1473"/>
  <c r="BW1473"/>
  <c r="BK1473"/>
  <c r="BU1473"/>
  <c r="BR1473"/>
  <c r="BT1473"/>
  <c r="BQ1473"/>
  <c r="BS1473"/>
  <c r="BG1474" l="1"/>
  <c r="BF1474"/>
  <c r="BI1474"/>
  <c r="BE1474"/>
  <c r="BH1474"/>
  <c r="BY1474" l="1"/>
  <c r="BM1474"/>
  <c r="BV1474"/>
  <c r="BJ1474"/>
  <c r="CA1474"/>
  <c r="BO1474"/>
  <c r="BP1474"/>
  <c r="BD1474"/>
  <c r="BX1474"/>
  <c r="BL1474"/>
  <c r="BZ1474"/>
  <c r="BN1474"/>
  <c r="BW1474"/>
  <c r="BK1474"/>
  <c r="BT1474"/>
  <c r="BQ1474"/>
  <c r="BS1474"/>
  <c r="BU1474"/>
  <c r="BR1474"/>
  <c r="BG1475" l="1"/>
  <c r="BF1475"/>
  <c r="BI1475"/>
  <c r="BE1475"/>
  <c r="BH1475"/>
  <c r="BP1475" l="1"/>
  <c r="BD1475"/>
  <c r="BX1475"/>
  <c r="BL1475"/>
  <c r="BZ1475"/>
  <c r="BN1475"/>
  <c r="BW1475"/>
  <c r="BK1475"/>
  <c r="BY1475"/>
  <c r="BM1475"/>
  <c r="BV1475"/>
  <c r="BJ1475"/>
  <c r="CA1475"/>
  <c r="BO1475"/>
  <c r="BU1475"/>
  <c r="BR1475"/>
  <c r="BT1475"/>
  <c r="BQ1475"/>
  <c r="BS1475"/>
  <c r="BG1476" l="1"/>
  <c r="BF1476"/>
  <c r="BI1476"/>
  <c r="BE1476"/>
  <c r="BH1476"/>
  <c r="BP1476" l="1"/>
  <c r="BD1476"/>
  <c r="BX1476"/>
  <c r="BL1476"/>
  <c r="BZ1476"/>
  <c r="BN1476"/>
  <c r="BW1476"/>
  <c r="BK1476"/>
  <c r="BY1476"/>
  <c r="BM1476"/>
  <c r="BV1476"/>
  <c r="BJ1476"/>
  <c r="CA1476"/>
  <c r="BO1476"/>
  <c r="BU1476"/>
  <c r="BR1476"/>
  <c r="BT1476"/>
  <c r="BQ1476"/>
  <c r="BS1476"/>
  <c r="BG1477" l="1"/>
  <c r="BF1477"/>
  <c r="BI1477"/>
  <c r="BE1477"/>
  <c r="BH1477"/>
  <c r="BY1477" l="1"/>
  <c r="BM1477"/>
  <c r="BV1477"/>
  <c r="BJ1477"/>
  <c r="CA1477"/>
  <c r="BO1477"/>
  <c r="BP1477"/>
  <c r="BD1477"/>
  <c r="BX1477"/>
  <c r="BL1477"/>
  <c r="BZ1477"/>
  <c r="BN1477"/>
  <c r="BW1477"/>
  <c r="BK1477"/>
  <c r="BT1477"/>
  <c r="BQ1477"/>
  <c r="BS1477"/>
  <c r="BU1477"/>
  <c r="BR1477"/>
  <c r="BG1478" l="1"/>
  <c r="BF1478"/>
  <c r="BI1478"/>
  <c r="BE1478"/>
  <c r="BH1478"/>
  <c r="BP1478" l="1"/>
  <c r="BD1478"/>
  <c r="BX1478"/>
  <c r="BL1478"/>
  <c r="BZ1478"/>
  <c r="BN1478"/>
  <c r="BW1478"/>
  <c r="BK1478"/>
  <c r="BY1478"/>
  <c r="BM1478"/>
  <c r="BV1478"/>
  <c r="BJ1478"/>
  <c r="CA1478"/>
  <c r="BO1478"/>
  <c r="BU1478"/>
  <c r="BR1478"/>
  <c r="BT1478"/>
  <c r="BQ1478"/>
  <c r="BS1478"/>
  <c r="BG1479" l="1"/>
  <c r="BF1479"/>
  <c r="BI1479"/>
  <c r="BE1479"/>
  <c r="BH1479"/>
  <c r="BY1479" l="1"/>
  <c r="BM1479"/>
  <c r="BV1479"/>
  <c r="BJ1479"/>
  <c r="CA1479"/>
  <c r="BO1479"/>
  <c r="BP1479"/>
  <c r="BD1479"/>
  <c r="BX1479"/>
  <c r="BL1479"/>
  <c r="BZ1479"/>
  <c r="BN1479"/>
  <c r="BW1479"/>
  <c r="BK1479"/>
  <c r="BT1479"/>
  <c r="BQ1479"/>
  <c r="BS1479"/>
  <c r="BU1479"/>
  <c r="BR1479"/>
  <c r="BG1480" l="1"/>
  <c r="BF1480"/>
  <c r="BI1480"/>
  <c r="BE1480"/>
  <c r="BH1480"/>
  <c r="BP1480" l="1"/>
  <c r="BD1480"/>
  <c r="BX1480"/>
  <c r="BL1480"/>
  <c r="BZ1480"/>
  <c r="BN1480"/>
  <c r="BW1480"/>
  <c r="BK1480"/>
  <c r="BY1480"/>
  <c r="BM1480"/>
  <c r="BV1480"/>
  <c r="BJ1480"/>
  <c r="CA1480"/>
  <c r="BO1480"/>
  <c r="BU1480"/>
  <c r="BR1480"/>
  <c r="BT1480"/>
  <c r="BQ1480"/>
  <c r="BS1480"/>
  <c r="BG1481" l="1"/>
  <c r="BF1481"/>
  <c r="BI1481"/>
  <c r="BE1481"/>
  <c r="BH1481"/>
  <c r="BD1481"/>
  <c r="BY1481" l="1"/>
  <c r="BM1481"/>
  <c r="BV1481"/>
  <c r="BJ1481"/>
  <c r="CA1481"/>
  <c r="BO1481"/>
  <c r="BX1481"/>
  <c r="BL1481"/>
  <c r="BZ1481"/>
  <c r="BN1481"/>
  <c r="BW1481"/>
  <c r="BK1481"/>
  <c r="BT1481"/>
  <c r="BQ1481"/>
  <c r="BS1481"/>
  <c r="BP1481"/>
  <c r="BU1481"/>
  <c r="BR1481"/>
  <c r="BG1482" l="1"/>
  <c r="BF1482"/>
  <c r="BI1482"/>
  <c r="BE1482"/>
  <c r="BH1482"/>
  <c r="BD1482"/>
  <c r="BX1482" l="1"/>
  <c r="BL1482"/>
  <c r="BZ1482"/>
  <c r="BN1482"/>
  <c r="BW1482"/>
  <c r="BK1482"/>
  <c r="BY1482"/>
  <c r="BM1482"/>
  <c r="BV1482"/>
  <c r="BJ1482"/>
  <c r="CA1482"/>
  <c r="BO1482"/>
  <c r="BP1482"/>
  <c r="BU1482"/>
  <c r="BR1482"/>
  <c r="BT1482"/>
  <c r="BQ1482"/>
  <c r="BS1482"/>
  <c r="BG1483" l="1"/>
  <c r="BF1483"/>
  <c r="BI1483"/>
  <c r="BE1483"/>
  <c r="BH1483"/>
  <c r="BD1483"/>
  <c r="BY1483" l="1"/>
  <c r="BM1483"/>
  <c r="BV1483"/>
  <c r="BJ1483"/>
  <c r="CA1483"/>
  <c r="BO1483"/>
  <c r="BX1483"/>
  <c r="BL1483"/>
  <c r="BZ1483"/>
  <c r="BN1483"/>
  <c r="BW1483"/>
  <c r="BK1483"/>
  <c r="BP1483"/>
  <c r="BT1483"/>
  <c r="BQ1483"/>
  <c r="BS1483"/>
  <c r="BU1483"/>
  <c r="BR1483"/>
  <c r="BG1484" l="1"/>
  <c r="BF1484"/>
  <c r="BI1484"/>
  <c r="BE1484"/>
  <c r="BH1484"/>
  <c r="BP1484" l="1"/>
  <c r="BD1484"/>
  <c r="BY1484"/>
  <c r="BM1484"/>
  <c r="BV1484"/>
  <c r="BJ1484"/>
  <c r="CA1484"/>
  <c r="BO1484"/>
  <c r="BX1484"/>
  <c r="BL1484"/>
  <c r="BZ1484"/>
  <c r="BN1484"/>
  <c r="BW1484"/>
  <c r="BK1484"/>
  <c r="BT1484"/>
  <c r="BU1484"/>
  <c r="BR1484"/>
  <c r="BQ1484"/>
  <c r="BS1484"/>
  <c r="BG1485" l="1"/>
  <c r="BF1485"/>
  <c r="BI1485"/>
  <c r="BE1485"/>
  <c r="BH1485"/>
  <c r="BP1485" l="1"/>
  <c r="BD1485"/>
  <c r="BX1485"/>
  <c r="BL1485"/>
  <c r="BZ1485"/>
  <c r="BN1485"/>
  <c r="BW1485"/>
  <c r="BK1485"/>
  <c r="BY1485"/>
  <c r="BM1485"/>
  <c r="BV1485"/>
  <c r="BJ1485"/>
  <c r="CA1485"/>
  <c r="BO1485"/>
  <c r="BU1485"/>
  <c r="BR1485"/>
  <c r="BT1485"/>
  <c r="BQ1485"/>
  <c r="BS1485"/>
  <c r="BG1486" l="1"/>
  <c r="BF1486"/>
  <c r="BI1486"/>
  <c r="BE1486"/>
  <c r="BH1486"/>
  <c r="BY1486" l="1"/>
  <c r="BM1486"/>
  <c r="BV1486"/>
  <c r="BJ1486"/>
  <c r="CA1486"/>
  <c r="BO1486"/>
  <c r="BP1486"/>
  <c r="BD1486"/>
  <c r="BX1486"/>
  <c r="BL1486"/>
  <c r="BZ1486"/>
  <c r="BN1486"/>
  <c r="BW1486"/>
  <c r="BK1486"/>
  <c r="BT1486"/>
  <c r="BQ1486"/>
  <c r="BS1486"/>
  <c r="BU1486"/>
  <c r="BR1486"/>
  <c r="BG1487" l="1"/>
  <c r="BF1487"/>
  <c r="BI1487"/>
  <c r="BE1487"/>
  <c r="BH1487"/>
  <c r="BD1487"/>
  <c r="BX1487" l="1"/>
  <c r="BL1487"/>
  <c r="BZ1487"/>
  <c r="BN1487"/>
  <c r="BW1487"/>
  <c r="BK1487"/>
  <c r="BY1487"/>
  <c r="BM1487"/>
  <c r="BV1487"/>
  <c r="BJ1487"/>
  <c r="CA1487"/>
  <c r="BO1487"/>
  <c r="BP1487"/>
  <c r="BU1487"/>
  <c r="BR1487"/>
  <c r="BT1487"/>
  <c r="BQ1487"/>
  <c r="BS1487"/>
  <c r="BG1488" l="1"/>
  <c r="BF1488"/>
  <c r="BI1488"/>
  <c r="BE1488"/>
  <c r="BH1488"/>
  <c r="BY1488" l="1"/>
  <c r="BM1488"/>
  <c r="BV1488"/>
  <c r="BJ1488"/>
  <c r="CA1488"/>
  <c r="BO1488"/>
  <c r="BP1488"/>
  <c r="BD1488"/>
  <c r="BX1488"/>
  <c r="BL1488"/>
  <c r="BZ1488"/>
  <c r="BN1488"/>
  <c r="BW1488"/>
  <c r="BK1488"/>
  <c r="BT1488"/>
  <c r="BQ1488"/>
  <c r="BS1488"/>
  <c r="BU1488"/>
  <c r="BR1488"/>
  <c r="BG1489" l="1"/>
  <c r="BF1489"/>
  <c r="BI1489"/>
  <c r="BE1489"/>
  <c r="BH1489"/>
  <c r="BY1489" l="1"/>
  <c r="BM1489"/>
  <c r="BV1489"/>
  <c r="BJ1489"/>
  <c r="CA1489"/>
  <c r="BO1489"/>
  <c r="BP1489"/>
  <c r="BD1489"/>
  <c r="BX1489"/>
  <c r="BL1489"/>
  <c r="BZ1489"/>
  <c r="BN1489"/>
  <c r="BW1489"/>
  <c r="BK1489"/>
  <c r="BT1489"/>
  <c r="BQ1489"/>
  <c r="BS1489"/>
  <c r="BU1489"/>
  <c r="BR1489"/>
  <c r="BG1490" l="1"/>
  <c r="BF1490"/>
  <c r="BI1490"/>
  <c r="BE1490"/>
  <c r="BH1490"/>
  <c r="BD1490"/>
  <c r="BY1490" l="1"/>
  <c r="BM1490"/>
  <c r="BV1490"/>
  <c r="BJ1490"/>
  <c r="CA1490"/>
  <c r="BO1490"/>
  <c r="BX1490"/>
  <c r="BL1490"/>
  <c r="BZ1490"/>
  <c r="BN1490"/>
  <c r="BW1490"/>
  <c r="BK1490"/>
  <c r="BT1490"/>
  <c r="BQ1490"/>
  <c r="BS1490"/>
  <c r="BP1490"/>
  <c r="BU1490"/>
  <c r="BR1490"/>
  <c r="BG1491" l="1"/>
  <c r="BF1491"/>
  <c r="BI1491"/>
  <c r="BE1491"/>
  <c r="BH1491"/>
  <c r="BP1491" l="1"/>
  <c r="BD1491"/>
  <c r="BX1491"/>
  <c r="BL1491"/>
  <c r="BZ1491"/>
  <c r="BN1491"/>
  <c r="BW1491"/>
  <c r="BK1491"/>
  <c r="BY1491"/>
  <c r="BM1491"/>
  <c r="BV1491"/>
  <c r="BJ1491"/>
  <c r="CA1491"/>
  <c r="BO1491"/>
  <c r="BU1491"/>
  <c r="BR1491"/>
  <c r="BT1491"/>
  <c r="BQ1491"/>
  <c r="BS1491"/>
  <c r="BG1492" l="1"/>
  <c r="BF1492"/>
  <c r="BI1492"/>
  <c r="BE1492"/>
  <c r="BH1492"/>
  <c r="BP1492" l="1"/>
  <c r="BD1492"/>
  <c r="BX1492"/>
  <c r="BL1492"/>
  <c r="BZ1492"/>
  <c r="BN1492"/>
  <c r="BW1492"/>
  <c r="BK1492"/>
  <c r="BY1492"/>
  <c r="BM1492"/>
  <c r="BV1492"/>
  <c r="BJ1492"/>
  <c r="CA1492"/>
  <c r="BO1492"/>
  <c r="BU1492"/>
  <c r="BR1492"/>
  <c r="BT1492"/>
  <c r="BQ1492"/>
  <c r="BS1492"/>
  <c r="BG1493" l="1"/>
  <c r="BF1493"/>
  <c r="BI1493"/>
  <c r="BE1493"/>
  <c r="BH1493"/>
  <c r="BY1493" l="1"/>
  <c r="BM1493"/>
  <c r="BV1493"/>
  <c r="BJ1493"/>
  <c r="CA1493"/>
  <c r="BO1493"/>
  <c r="BP1493"/>
  <c r="BD1493"/>
  <c r="BX1493"/>
  <c r="BL1493"/>
  <c r="BZ1493"/>
  <c r="BN1493"/>
  <c r="BW1493"/>
  <c r="BK1493"/>
  <c r="BT1493"/>
  <c r="BQ1493"/>
  <c r="BS1493"/>
  <c r="BU1493"/>
  <c r="BR1493"/>
  <c r="BG1494" l="1"/>
  <c r="BF1494"/>
  <c r="BI1494"/>
  <c r="BE1494"/>
  <c r="BH1494"/>
  <c r="BY1494" l="1"/>
  <c r="BM1494"/>
  <c r="BV1494"/>
  <c r="BJ1494"/>
  <c r="CA1494"/>
  <c r="BO1494"/>
  <c r="BP1494"/>
  <c r="BD1494"/>
  <c r="BX1494"/>
  <c r="BL1494"/>
  <c r="BZ1494"/>
  <c r="BN1494"/>
  <c r="BW1494"/>
  <c r="BK1494"/>
  <c r="BT1494"/>
  <c r="BQ1494"/>
  <c r="BS1494"/>
  <c r="BU1494"/>
  <c r="BR1494"/>
  <c r="BG1495" l="1"/>
  <c r="BF1495"/>
  <c r="BI1495"/>
  <c r="BE1495"/>
  <c r="BH1495"/>
  <c r="BP1495" l="1"/>
  <c r="BD1495"/>
  <c r="BX1495"/>
  <c r="BL1495"/>
  <c r="BZ1495"/>
  <c r="BN1495"/>
  <c r="BW1495"/>
  <c r="BK1495"/>
  <c r="BY1495"/>
  <c r="BM1495"/>
  <c r="BV1495"/>
  <c r="BJ1495"/>
  <c r="CA1495"/>
  <c r="BO1495"/>
  <c r="BU1495"/>
  <c r="BR1495"/>
  <c r="BT1495"/>
  <c r="BQ1495"/>
  <c r="BS1495"/>
  <c r="BG1496" l="1"/>
  <c r="BF1496"/>
  <c r="BI1496"/>
  <c r="BE1496"/>
  <c r="BH1496"/>
  <c r="BP1496" l="1"/>
  <c r="BD1496"/>
  <c r="BX1496"/>
  <c r="BL1496"/>
  <c r="BZ1496"/>
  <c r="BN1496"/>
  <c r="BW1496"/>
  <c r="BK1496"/>
  <c r="BY1496"/>
  <c r="BM1496"/>
  <c r="BV1496"/>
  <c r="BJ1496"/>
  <c r="CA1496"/>
  <c r="BO1496"/>
  <c r="BU1496"/>
  <c r="BR1496"/>
  <c r="BT1496"/>
  <c r="BQ1496"/>
  <c r="BS1496"/>
  <c r="BG1497" l="1"/>
  <c r="BF1497"/>
  <c r="BI1497"/>
  <c r="BE1497"/>
  <c r="BH1497"/>
  <c r="BD1497"/>
  <c r="BY1497" l="1"/>
  <c r="BM1497"/>
  <c r="BV1497"/>
  <c r="BJ1497"/>
  <c r="CA1497"/>
  <c r="BO1497"/>
  <c r="BX1497"/>
  <c r="BL1497"/>
  <c r="BZ1497"/>
  <c r="BN1497"/>
  <c r="BW1497"/>
  <c r="BK1497"/>
  <c r="BT1497"/>
  <c r="BQ1497"/>
  <c r="BS1497"/>
  <c r="BP1497"/>
  <c r="BU1497"/>
  <c r="BR1497"/>
  <c r="BG1498" l="1"/>
  <c r="BF1498"/>
  <c r="BI1498"/>
  <c r="BE1498"/>
  <c r="BH1498"/>
  <c r="BY1498" l="1"/>
  <c r="BM1498"/>
  <c r="BV1498"/>
  <c r="BJ1498"/>
  <c r="CA1498"/>
  <c r="BO1498"/>
  <c r="BP1498"/>
  <c r="BD1498"/>
  <c r="BX1498"/>
  <c r="BL1498"/>
  <c r="BZ1498"/>
  <c r="BN1498"/>
  <c r="BW1498"/>
  <c r="BK1498"/>
  <c r="BT1498"/>
  <c r="BQ1498"/>
  <c r="BS1498"/>
  <c r="BU1498"/>
  <c r="BR1498"/>
  <c r="BG1499" l="1"/>
  <c r="BF1499"/>
  <c r="BI1499"/>
  <c r="BE1499"/>
  <c r="BH1499"/>
  <c r="BY1499" l="1"/>
  <c r="BM1499"/>
  <c r="BV1499"/>
  <c r="BJ1499"/>
  <c r="CA1499"/>
  <c r="BO1499"/>
  <c r="BP1499"/>
  <c r="BD1499"/>
  <c r="BX1499"/>
  <c r="BL1499"/>
  <c r="BZ1499"/>
  <c r="BN1499"/>
  <c r="BW1499"/>
  <c r="BK1499"/>
  <c r="BT1499"/>
  <c r="BQ1499"/>
  <c r="BS1499"/>
  <c r="BU1499"/>
  <c r="BR1499"/>
  <c r="BG1500" l="1"/>
  <c r="BF1500"/>
  <c r="BI1500"/>
  <c r="BE1500"/>
  <c r="BH1500"/>
  <c r="BY1500" l="1"/>
  <c r="BM1500"/>
  <c r="BV1500"/>
  <c r="BJ1500"/>
  <c r="CA1500"/>
  <c r="BO1500"/>
  <c r="BP1500"/>
  <c r="BD1500"/>
  <c r="BX1500"/>
  <c r="BL1500"/>
  <c r="BZ1500"/>
  <c r="BN1500"/>
  <c r="BW1500"/>
  <c r="BK1500"/>
  <c r="BT1500"/>
  <c r="BQ1500"/>
  <c r="BS1500"/>
  <c r="BU1500"/>
  <c r="BR1500"/>
  <c r="BG1501" l="1"/>
  <c r="BF1501"/>
  <c r="BI1501"/>
  <c r="BE1501"/>
  <c r="BH1501"/>
  <c r="BP1501" l="1"/>
  <c r="BD1501"/>
  <c r="BX1501"/>
  <c r="BL1501"/>
  <c r="BZ1501"/>
  <c r="BN1501"/>
  <c r="BW1501"/>
  <c r="BK1501"/>
  <c r="BY1501"/>
  <c r="BM1501"/>
  <c r="BV1501"/>
  <c r="BJ1501"/>
  <c r="CA1501"/>
  <c r="BO1501"/>
  <c r="BU1501"/>
  <c r="BR1501"/>
  <c r="BT1501"/>
  <c r="BQ1501"/>
  <c r="BS1501"/>
  <c r="BG1502" l="1"/>
  <c r="BF1502"/>
  <c r="BI1502"/>
  <c r="BE1502"/>
  <c r="BH1502"/>
  <c r="BD1502"/>
  <c r="BX1502" l="1"/>
  <c r="BL1502"/>
  <c r="BZ1502"/>
  <c r="BN1502"/>
  <c r="BW1502"/>
  <c r="BK1502"/>
  <c r="BY1502"/>
  <c r="BM1502"/>
  <c r="BV1502"/>
  <c r="BJ1502"/>
  <c r="CA1502"/>
  <c r="BO1502"/>
  <c r="BU1502"/>
  <c r="BR1502"/>
  <c r="BP1502"/>
  <c r="BT1502"/>
  <c r="BQ1502"/>
  <c r="BS1502"/>
  <c r="BG1503" l="1"/>
  <c r="BF1503"/>
  <c r="BI1503"/>
  <c r="BE1503"/>
  <c r="BH1503"/>
  <c r="BY1503" l="1"/>
  <c r="BM1503"/>
  <c r="BV1503"/>
  <c r="BJ1503"/>
  <c r="CA1503"/>
  <c r="BO1503"/>
  <c r="BP1503"/>
  <c r="BD1503"/>
  <c r="BX1503"/>
  <c r="BL1503"/>
  <c r="BZ1503"/>
  <c r="BN1503"/>
  <c r="BW1503"/>
  <c r="BK1503"/>
  <c r="BT1503"/>
  <c r="BQ1503"/>
  <c r="BS1503"/>
  <c r="BU1503"/>
  <c r="BR1503"/>
  <c r="BG1504" l="1"/>
  <c r="BF1504"/>
  <c r="BI1504"/>
  <c r="BE1504"/>
  <c r="BH1504"/>
  <c r="BY1504" l="1"/>
  <c r="BM1504"/>
  <c r="BV1504"/>
  <c r="BJ1504"/>
  <c r="CA1504"/>
  <c r="BO1504"/>
  <c r="BP1504"/>
  <c r="BD1504"/>
  <c r="BX1504"/>
  <c r="BL1504"/>
  <c r="BZ1504"/>
  <c r="BN1504"/>
  <c r="BW1504"/>
  <c r="BK1504"/>
  <c r="BR1504"/>
  <c r="BU1504"/>
  <c r="BT1504"/>
  <c r="BQ1504"/>
  <c r="BS1504"/>
  <c r="BG1505" l="1"/>
  <c r="BF1505"/>
  <c r="BI1505"/>
  <c r="BE1505"/>
  <c r="BH1505"/>
  <c r="BY1505" l="1"/>
  <c r="BM1505"/>
  <c r="BV1505"/>
  <c r="BJ1505"/>
  <c r="CA1505"/>
  <c r="BO1505"/>
  <c r="BP1505"/>
  <c r="BD1505"/>
  <c r="BX1505"/>
  <c r="BL1505"/>
  <c r="BZ1505"/>
  <c r="BN1505"/>
  <c r="BW1505"/>
  <c r="BK1505"/>
  <c r="BT1505"/>
  <c r="BQ1505"/>
  <c r="BS1505"/>
  <c r="BU1505"/>
  <c r="BR1505"/>
  <c r="BG1506" l="1"/>
  <c r="BF1506"/>
  <c r="BI1506"/>
  <c r="BE1506"/>
  <c r="BH1506"/>
  <c r="BD1506"/>
  <c r="BY1506" l="1"/>
  <c r="BM1506"/>
  <c r="BV1506"/>
  <c r="BJ1506"/>
  <c r="CA1506"/>
  <c r="BO1506"/>
  <c r="BX1506"/>
  <c r="BL1506"/>
  <c r="BZ1506"/>
  <c r="BN1506"/>
  <c r="BW1506"/>
  <c r="BK1506"/>
  <c r="BT1506"/>
  <c r="BQ1506"/>
  <c r="BS1506"/>
  <c r="BP1506"/>
  <c r="BU1506"/>
  <c r="BR1506"/>
  <c r="BG1507" l="1"/>
  <c r="BF1507"/>
  <c r="BI1507"/>
  <c r="BE1507"/>
  <c r="BH1507"/>
  <c r="BD1507"/>
  <c r="BX1507" l="1"/>
  <c r="BL1507"/>
  <c r="BZ1507"/>
  <c r="BN1507"/>
  <c r="BW1507"/>
  <c r="BK1507"/>
  <c r="BY1507"/>
  <c r="BM1507"/>
  <c r="BV1507"/>
  <c r="BJ1507"/>
  <c r="CA1507"/>
  <c r="BO1507"/>
  <c r="BP1507"/>
  <c r="BU1507"/>
  <c r="BR1507"/>
  <c r="BT1507"/>
  <c r="BQ1507"/>
  <c r="BS1507"/>
  <c r="BG1508" l="1"/>
  <c r="BF1508"/>
  <c r="BI1508"/>
  <c r="BE1508"/>
  <c r="BH1508"/>
  <c r="BP1508" l="1"/>
  <c r="BD1508"/>
  <c r="BX1508"/>
  <c r="BL1508"/>
  <c r="BZ1508"/>
  <c r="BN1508"/>
  <c r="BW1508"/>
  <c r="BK1508"/>
  <c r="BY1508"/>
  <c r="BM1508"/>
  <c r="BV1508"/>
  <c r="BJ1508"/>
  <c r="CA1508"/>
  <c r="BO1508"/>
  <c r="BU1508"/>
  <c r="BR1508"/>
  <c r="BT1508"/>
  <c r="BQ1508"/>
  <c r="BS1508"/>
  <c r="BG1509" l="1"/>
  <c r="BF1509"/>
  <c r="BI1509"/>
  <c r="BE1509"/>
  <c r="BH1509"/>
  <c r="BY1509" l="1"/>
  <c r="BM1509"/>
  <c r="BV1509"/>
  <c r="BJ1509"/>
  <c r="CA1509"/>
  <c r="BO1509"/>
  <c r="BP1509"/>
  <c r="BD1509"/>
  <c r="BX1509"/>
  <c r="BL1509"/>
  <c r="BZ1509"/>
  <c r="BN1509"/>
  <c r="BW1509"/>
  <c r="BK1509"/>
  <c r="BT1509"/>
  <c r="BQ1509"/>
  <c r="BS1509"/>
  <c r="BU1509"/>
  <c r="BR1509"/>
  <c r="BG1510" l="1"/>
  <c r="BF1510"/>
  <c r="BI1510"/>
  <c r="BE1510"/>
  <c r="BH1510"/>
  <c r="BP1510" l="1"/>
  <c r="BD1510"/>
  <c r="BX1510"/>
  <c r="BL1510"/>
  <c r="BZ1510"/>
  <c r="BN1510"/>
  <c r="BW1510"/>
  <c r="BK1510"/>
  <c r="BY1510"/>
  <c r="BM1510"/>
  <c r="BV1510"/>
  <c r="BJ1510"/>
  <c r="CA1510"/>
  <c r="BO1510"/>
  <c r="BU1510"/>
  <c r="BR1510"/>
  <c r="BT1510"/>
  <c r="BQ1510"/>
  <c r="BS1510"/>
  <c r="BG1511" l="1"/>
  <c r="BF1511"/>
  <c r="BI1511"/>
  <c r="BE1511"/>
  <c r="BH1511"/>
  <c r="BP1511" l="1"/>
  <c r="BD1511"/>
  <c r="BX1511"/>
  <c r="BL1511"/>
  <c r="BZ1511"/>
  <c r="BN1511"/>
  <c r="BW1511"/>
  <c r="BK1511"/>
  <c r="BY1511"/>
  <c r="BM1511"/>
  <c r="BV1511"/>
  <c r="BJ1511"/>
  <c r="CA1511"/>
  <c r="BO1511"/>
  <c r="BU1511"/>
  <c r="BR1511"/>
  <c r="BT1511"/>
  <c r="BQ1511"/>
  <c r="BS1511"/>
  <c r="BG1512" l="1"/>
  <c r="BF1512"/>
  <c r="BI1512"/>
  <c r="BE1512"/>
  <c r="BH1512"/>
  <c r="BY1512" l="1"/>
  <c r="BM1512"/>
  <c r="BV1512"/>
  <c r="BJ1512"/>
  <c r="CA1512"/>
  <c r="BO1512"/>
  <c r="BP1512"/>
  <c r="BD1512"/>
  <c r="BX1512"/>
  <c r="BL1512"/>
  <c r="BZ1512"/>
  <c r="BN1512"/>
  <c r="BW1512"/>
  <c r="BK1512"/>
  <c r="BT1512"/>
  <c r="BQ1512"/>
  <c r="BS1512"/>
  <c r="BU1512"/>
  <c r="BR1512"/>
  <c r="BG1513" l="1"/>
  <c r="BF1513"/>
  <c r="BI1513"/>
  <c r="BE1513"/>
  <c r="BH1513"/>
  <c r="BY1513" l="1"/>
  <c r="BM1513"/>
  <c r="BV1513"/>
  <c r="BJ1513"/>
  <c r="CA1513"/>
  <c r="BO1513"/>
  <c r="BP1513"/>
  <c r="BD1513"/>
  <c r="BX1513"/>
  <c r="BL1513"/>
  <c r="BZ1513"/>
  <c r="BN1513"/>
  <c r="BW1513"/>
  <c r="BK1513"/>
  <c r="BT1513"/>
  <c r="BQ1513"/>
  <c r="BS1513"/>
  <c r="BU1513"/>
  <c r="BR1513"/>
  <c r="BG1514" l="1"/>
  <c r="BF1514"/>
  <c r="BI1514"/>
  <c r="BE1514"/>
  <c r="BH1514"/>
  <c r="BP1514" l="1"/>
  <c r="BD1514"/>
  <c r="BX1514"/>
  <c r="BL1514"/>
  <c r="BZ1514"/>
  <c r="BN1514"/>
  <c r="BW1514"/>
  <c r="BK1514"/>
  <c r="BY1514"/>
  <c r="BM1514"/>
  <c r="BV1514"/>
  <c r="BJ1514"/>
  <c r="CA1514"/>
  <c r="BO1514"/>
  <c r="BU1514"/>
  <c r="BR1514"/>
  <c r="BT1514"/>
  <c r="BQ1514"/>
  <c r="BS1514"/>
  <c r="BG1515" l="1"/>
  <c r="BF1515"/>
  <c r="BI1515"/>
  <c r="BE1515"/>
  <c r="BH1515"/>
  <c r="BY1515" l="1"/>
  <c r="BM1515"/>
  <c r="BV1515"/>
  <c r="BJ1515"/>
  <c r="CA1515"/>
  <c r="BO1515"/>
  <c r="BP1515"/>
  <c r="BD1515"/>
  <c r="BX1515"/>
  <c r="BL1515"/>
  <c r="BZ1515"/>
  <c r="BN1515"/>
  <c r="BW1515"/>
  <c r="BK1515"/>
  <c r="BT1515"/>
  <c r="BQ1515"/>
  <c r="BS1515"/>
  <c r="BU1515"/>
  <c r="BR1515"/>
  <c r="BG1516" l="1"/>
  <c r="BF1516"/>
  <c r="BI1516"/>
  <c r="BE1516"/>
  <c r="BH1516"/>
  <c r="BP1516" l="1"/>
  <c r="BD1516"/>
  <c r="BX1516"/>
  <c r="BL1516"/>
  <c r="BZ1516"/>
  <c r="BN1516"/>
  <c r="BW1516"/>
  <c r="BK1516"/>
  <c r="BY1516"/>
  <c r="BM1516"/>
  <c r="BV1516"/>
  <c r="BJ1516"/>
  <c r="CA1516"/>
  <c r="BO1516"/>
  <c r="BU1516"/>
  <c r="BR1516"/>
  <c r="BT1516"/>
  <c r="BQ1516"/>
  <c r="BS1516"/>
  <c r="BG1517" l="1"/>
  <c r="BF1517"/>
  <c r="BI1517"/>
  <c r="BE1517"/>
  <c r="BH1517"/>
  <c r="BY1517" l="1"/>
  <c r="BM1517"/>
  <c r="BV1517"/>
  <c r="BJ1517"/>
  <c r="CA1517"/>
  <c r="BO1517"/>
  <c r="BP1517"/>
  <c r="BD1517"/>
  <c r="BX1517"/>
  <c r="BL1517"/>
  <c r="BZ1517"/>
  <c r="BN1517"/>
  <c r="BW1517"/>
  <c r="BK1517"/>
  <c r="BT1517"/>
  <c r="BQ1517"/>
  <c r="BS1517"/>
  <c r="BU1517"/>
  <c r="BR1517"/>
  <c r="BG1518" l="1"/>
  <c r="BF1518"/>
  <c r="BI1518"/>
  <c r="BE1518"/>
  <c r="BH1518"/>
  <c r="BY1518" l="1"/>
  <c r="BM1518"/>
  <c r="BV1518"/>
  <c r="BJ1518"/>
  <c r="CA1518"/>
  <c r="BO1518"/>
  <c r="BP1518"/>
  <c r="BD1518"/>
  <c r="BX1518"/>
  <c r="BL1518"/>
  <c r="BZ1518"/>
  <c r="BN1518"/>
  <c r="BW1518"/>
  <c r="BK1518"/>
  <c r="BT1518"/>
  <c r="BQ1518"/>
  <c r="BS1518"/>
  <c r="BU1518"/>
  <c r="BR1518"/>
  <c r="BG1519" l="1"/>
  <c r="BF1519"/>
  <c r="BI1519"/>
  <c r="BE1519"/>
  <c r="BH1519"/>
  <c r="BY1519" l="1"/>
  <c r="BM1519"/>
  <c r="BV1519"/>
  <c r="BJ1519"/>
  <c r="CA1519"/>
  <c r="BO1519"/>
  <c r="BP1519"/>
  <c r="BD1519"/>
  <c r="BX1519"/>
  <c r="BL1519"/>
  <c r="BZ1519"/>
  <c r="BN1519"/>
  <c r="BW1519"/>
  <c r="BK1519"/>
  <c r="BT1519"/>
  <c r="BQ1519"/>
  <c r="BS1519"/>
  <c r="BU1519"/>
  <c r="BR1519"/>
  <c r="BG1520" l="1"/>
  <c r="BF1520"/>
  <c r="BI1520"/>
  <c r="BE1520"/>
  <c r="BH1520"/>
  <c r="BY1520" l="1"/>
  <c r="BM1520"/>
  <c r="BV1520"/>
  <c r="BJ1520"/>
  <c r="CA1520"/>
  <c r="BO1520"/>
  <c r="BP1520"/>
  <c r="BD1520"/>
  <c r="BX1520"/>
  <c r="BL1520"/>
  <c r="BZ1520"/>
  <c r="BN1520"/>
  <c r="BW1520"/>
  <c r="BK1520"/>
  <c r="BT1520"/>
  <c r="BQ1520"/>
  <c r="BS1520"/>
  <c r="BU1520"/>
  <c r="BR1520"/>
  <c r="BG1521" l="1"/>
  <c r="BF1521"/>
  <c r="BI1521"/>
  <c r="BE1521"/>
  <c r="BH1521"/>
  <c r="BP1521" l="1"/>
  <c r="BD1521"/>
  <c r="BX1521"/>
  <c r="BL1521"/>
  <c r="BZ1521"/>
  <c r="BN1521"/>
  <c r="BW1521"/>
  <c r="BK1521"/>
  <c r="BY1521"/>
  <c r="BM1521"/>
  <c r="BV1521"/>
  <c r="BJ1521"/>
  <c r="CA1521"/>
  <c r="BO1521"/>
  <c r="BU1521"/>
  <c r="BR1521"/>
  <c r="BT1521"/>
  <c r="BQ1521"/>
  <c r="BS1521"/>
  <c r="BG1522" l="1"/>
  <c r="BF1522"/>
  <c r="BI1522"/>
  <c r="BE1522"/>
  <c r="BH1522"/>
  <c r="BY1522" l="1"/>
  <c r="BM1522"/>
  <c r="BV1522"/>
  <c r="BJ1522"/>
  <c r="CA1522"/>
  <c r="BO1522"/>
  <c r="BP1522"/>
  <c r="BD1522"/>
  <c r="BX1522"/>
  <c r="BL1522"/>
  <c r="BZ1522"/>
  <c r="BN1522"/>
  <c r="BW1522"/>
  <c r="BK1522"/>
  <c r="BT1522"/>
  <c r="BQ1522"/>
  <c r="BS1522"/>
  <c r="BU1522"/>
  <c r="BR1522"/>
  <c r="BG1523" l="1"/>
  <c r="BF1523"/>
  <c r="BI1523"/>
  <c r="BE1523"/>
  <c r="BH1523"/>
  <c r="BD1523"/>
  <c r="BX1523" l="1"/>
  <c r="BL1523"/>
  <c r="BZ1523"/>
  <c r="BN1523"/>
  <c r="BW1523"/>
  <c r="BK1523"/>
  <c r="BY1523"/>
  <c r="BM1523"/>
  <c r="BV1523"/>
  <c r="BJ1523"/>
  <c r="CA1523"/>
  <c r="BO1523"/>
  <c r="BU1523"/>
  <c r="BR1523"/>
  <c r="BT1523"/>
  <c r="BQ1523"/>
  <c r="BS1523"/>
  <c r="BP1523"/>
  <c r="BG1524" l="1"/>
  <c r="BF1524"/>
  <c r="BI1524"/>
  <c r="BE1524"/>
  <c r="BH1524"/>
  <c r="BD1524"/>
  <c r="BY1524" l="1"/>
  <c r="BM1524"/>
  <c r="BV1524"/>
  <c r="BJ1524"/>
  <c r="CA1524"/>
  <c r="BO1524"/>
  <c r="BX1524"/>
  <c r="BL1524"/>
  <c r="BZ1524"/>
  <c r="BN1524"/>
  <c r="BW1524"/>
  <c r="BK1524"/>
  <c r="BQ1524"/>
  <c r="BS1524"/>
  <c r="BT1524"/>
  <c r="BP1524"/>
  <c r="BU1524"/>
  <c r="BR1524"/>
  <c r="BG1525" l="1"/>
  <c r="BF1525"/>
  <c r="BI1525"/>
  <c r="BE1525"/>
  <c r="BH1525"/>
  <c r="BD1525"/>
  <c r="BY1525" l="1"/>
  <c r="BM1525"/>
  <c r="BV1525"/>
  <c r="BJ1525"/>
  <c r="CA1525"/>
  <c r="BO1525"/>
  <c r="BX1525"/>
  <c r="BL1525"/>
  <c r="BZ1525"/>
  <c r="BN1525"/>
  <c r="BW1525"/>
  <c r="BK1525"/>
  <c r="BQ1525"/>
  <c r="BS1525"/>
  <c r="BT1525"/>
  <c r="BP1525"/>
  <c r="BU1525"/>
  <c r="BR1525"/>
  <c r="BG1526" l="1"/>
  <c r="BF1526"/>
  <c r="BI1526"/>
  <c r="BE1526"/>
  <c r="BH1526"/>
  <c r="BD1526"/>
  <c r="BY1526" l="1"/>
  <c r="BM1526"/>
  <c r="BV1526"/>
  <c r="BJ1526"/>
  <c r="CA1526"/>
  <c r="BO1526"/>
  <c r="BX1526"/>
  <c r="BL1526"/>
  <c r="BZ1526"/>
  <c r="BN1526"/>
  <c r="BW1526"/>
  <c r="BK1526"/>
  <c r="BT1526"/>
  <c r="BS1526"/>
  <c r="BQ1526"/>
  <c r="BP1526"/>
  <c r="BU1526"/>
  <c r="BR1526"/>
  <c r="BG1527" l="1"/>
  <c r="BF1527"/>
  <c r="BI1527"/>
  <c r="BE1527"/>
  <c r="BH1527"/>
  <c r="BD1527"/>
  <c r="BY1527" l="1"/>
  <c r="BM1527"/>
  <c r="BV1527"/>
  <c r="BJ1527"/>
  <c r="CA1527"/>
  <c r="BO1527"/>
  <c r="BX1527"/>
  <c r="BL1527"/>
  <c r="BZ1527"/>
  <c r="BN1527"/>
  <c r="BW1527"/>
  <c r="BK1527"/>
  <c r="BS1527"/>
  <c r="BT1527"/>
  <c r="BQ1527"/>
  <c r="BP1527"/>
  <c r="BU1527"/>
  <c r="BR1527"/>
  <c r="BG1528" l="1"/>
  <c r="BF1528"/>
  <c r="BI1528"/>
  <c r="BE1528"/>
  <c r="BH1528"/>
  <c r="BY1528" l="1"/>
  <c r="BM1528"/>
  <c r="BV1528"/>
  <c r="BJ1528"/>
  <c r="CA1528"/>
  <c r="BO1528"/>
  <c r="BP1528"/>
  <c r="BD1528"/>
  <c r="BX1528"/>
  <c r="BL1528"/>
  <c r="BZ1528"/>
  <c r="BN1528"/>
  <c r="BW1528"/>
  <c r="BK1528"/>
  <c r="BT1528"/>
  <c r="BQ1528"/>
  <c r="BS1528"/>
  <c r="BU1528"/>
  <c r="BR1528"/>
  <c r="BG1529" l="1"/>
  <c r="BF1529"/>
  <c r="BI1529"/>
  <c r="BE1529"/>
  <c r="BH1529"/>
  <c r="BY1529" l="1"/>
  <c r="BM1529"/>
  <c r="BV1529"/>
  <c r="BJ1529"/>
  <c r="CA1529"/>
  <c r="BO1529"/>
  <c r="BP1529"/>
  <c r="BD1529"/>
  <c r="BX1529"/>
  <c r="BL1529"/>
  <c r="BZ1529"/>
  <c r="BN1529"/>
  <c r="BW1529"/>
  <c r="BK1529"/>
  <c r="BQ1529"/>
  <c r="BS1529"/>
  <c r="BT1529"/>
  <c r="BU1529"/>
  <c r="BR1529"/>
  <c r="BG1530" l="1"/>
  <c r="BF1530"/>
  <c r="BI1530"/>
  <c r="BE1530"/>
  <c r="BH1530"/>
  <c r="BY1530" l="1"/>
  <c r="BM1530"/>
  <c r="BV1530"/>
  <c r="BJ1530"/>
  <c r="CA1530"/>
  <c r="BO1530"/>
  <c r="BP1530"/>
  <c r="BD1530"/>
  <c r="BX1530"/>
  <c r="BL1530"/>
  <c r="BZ1530"/>
  <c r="BN1530"/>
  <c r="BW1530"/>
  <c r="BK1530"/>
  <c r="BT1530"/>
  <c r="BQ1530"/>
  <c r="BS1530"/>
  <c r="BU1530"/>
  <c r="BR1530"/>
  <c r="BG1531" l="1"/>
  <c r="BF1531"/>
  <c r="BI1531"/>
  <c r="BE1531"/>
  <c r="BH1531"/>
  <c r="BY1531" l="1"/>
  <c r="BM1531"/>
  <c r="BV1531"/>
  <c r="BJ1531"/>
  <c r="CA1531"/>
  <c r="BO1531"/>
  <c r="BP1531"/>
  <c r="BD1531"/>
  <c r="BX1531"/>
  <c r="BL1531"/>
  <c r="BZ1531"/>
  <c r="BN1531"/>
  <c r="BW1531"/>
  <c r="BK1531"/>
  <c r="BU1531"/>
  <c r="BR1531"/>
  <c r="BT1531"/>
  <c r="BQ1531"/>
  <c r="BS1531"/>
  <c r="BG1532" l="1"/>
  <c r="BF1532"/>
  <c r="BI1532"/>
  <c r="BE1532"/>
  <c r="BH1532"/>
  <c r="BY1532" l="1"/>
  <c r="BM1532"/>
  <c r="BV1532"/>
  <c r="BJ1532"/>
  <c r="CA1532"/>
  <c r="BO1532"/>
  <c r="BP1532"/>
  <c r="BD1532"/>
  <c r="BX1532"/>
  <c r="BL1532"/>
  <c r="BZ1532"/>
  <c r="BN1532"/>
  <c r="BW1532"/>
  <c r="BK1532"/>
  <c r="BT1532"/>
  <c r="BQ1532"/>
  <c r="BS1532"/>
  <c r="BU1532"/>
  <c r="BR1532"/>
  <c r="BG1533" l="1"/>
  <c r="BF1533"/>
  <c r="BI1533"/>
  <c r="BE1533"/>
  <c r="BH1533"/>
  <c r="BP1533" l="1"/>
  <c r="BD1533"/>
  <c r="BY1533"/>
  <c r="BM1533"/>
  <c r="BV1533"/>
  <c r="BJ1533"/>
  <c r="CA1533"/>
  <c r="BO1533"/>
  <c r="BX1533"/>
  <c r="BL1533"/>
  <c r="BZ1533"/>
  <c r="BN1533"/>
  <c r="BW1533"/>
  <c r="BK1533"/>
  <c r="BS1533"/>
  <c r="BT1533"/>
  <c r="BQ1533"/>
  <c r="BU1533"/>
  <c r="BR1533"/>
  <c r="BG1534" l="1"/>
  <c r="BF1534"/>
  <c r="BI1534"/>
  <c r="BE1534"/>
  <c r="BH1534"/>
  <c r="BY1534" l="1"/>
  <c r="BM1534"/>
  <c r="BV1534"/>
  <c r="BJ1534"/>
  <c r="CA1534"/>
  <c r="BO1534"/>
  <c r="BP1534"/>
  <c r="BD1534"/>
  <c r="BX1534"/>
  <c r="BL1534"/>
  <c r="BZ1534"/>
  <c r="BN1534"/>
  <c r="BW1534"/>
  <c r="BK1534"/>
  <c r="BR1534"/>
  <c r="BT1534"/>
  <c r="BQ1534"/>
  <c r="BS1534"/>
  <c r="BU1534"/>
  <c r="BG1535" l="1"/>
  <c r="BF1535"/>
  <c r="BI1535"/>
  <c r="BE1535"/>
  <c r="BH1535"/>
  <c r="BY1535" l="1"/>
  <c r="BM1535"/>
  <c r="BV1535"/>
  <c r="BJ1535"/>
  <c r="CA1535"/>
  <c r="BO1535"/>
  <c r="BP1535"/>
  <c r="BD1535"/>
  <c r="BX1535"/>
  <c r="BL1535"/>
  <c r="BZ1535"/>
  <c r="BN1535"/>
  <c r="BW1535"/>
  <c r="BK1535"/>
  <c r="BT1535"/>
  <c r="BQ1535"/>
  <c r="BS1535"/>
  <c r="BU1535"/>
  <c r="BR1535"/>
  <c r="BG1536" l="1"/>
  <c r="BF1536"/>
  <c r="BI1536"/>
  <c r="BE1536"/>
  <c r="BH1536"/>
  <c r="BY1536" l="1"/>
  <c r="BM1536"/>
  <c r="BV1536"/>
  <c r="BJ1536"/>
  <c r="CA1536"/>
  <c r="BO1536"/>
  <c r="BP1536"/>
  <c r="BD1536"/>
  <c r="BX1536"/>
  <c r="BL1536"/>
  <c r="BZ1536"/>
  <c r="BN1536"/>
  <c r="BW1536"/>
  <c r="BK1536"/>
  <c r="BT1536"/>
  <c r="BQ1536"/>
  <c r="BS1536"/>
  <c r="BU1536"/>
  <c r="BR1536"/>
  <c r="BG1537" l="1"/>
  <c r="BF1537"/>
  <c r="BI1537"/>
  <c r="BE1537"/>
  <c r="BH1537"/>
  <c r="BY1537" l="1"/>
  <c r="BM1537"/>
  <c r="BV1537"/>
  <c r="BJ1537"/>
  <c r="CA1537"/>
  <c r="BO1537"/>
  <c r="BP1537"/>
  <c r="BD1537"/>
  <c r="BX1537"/>
  <c r="BL1537"/>
  <c r="BZ1537"/>
  <c r="BN1537"/>
  <c r="BW1537"/>
  <c r="BK1537"/>
  <c r="BT1537"/>
  <c r="BQ1537"/>
  <c r="BS1537"/>
  <c r="BU1537"/>
  <c r="BR1537"/>
  <c r="BG1538" l="1"/>
  <c r="BF1538"/>
  <c r="BI1538"/>
  <c r="BE1538"/>
  <c r="BH1538"/>
  <c r="BY1538" l="1"/>
  <c r="BM1538"/>
  <c r="BV1538"/>
  <c r="BJ1538"/>
  <c r="CA1538"/>
  <c r="BO1538"/>
  <c r="BP1538"/>
  <c r="BD1538"/>
  <c r="BX1538"/>
  <c r="BL1538"/>
  <c r="BZ1538"/>
  <c r="BN1538"/>
  <c r="BW1538"/>
  <c r="BK1538"/>
  <c r="BT1538"/>
  <c r="BQ1538"/>
  <c r="BS1538"/>
  <c r="BU1538"/>
  <c r="BR1538"/>
  <c r="BG1539" l="1"/>
  <c r="BF1539"/>
  <c r="BI1539"/>
  <c r="BE1539"/>
  <c r="BH1539"/>
  <c r="BY1539" l="1"/>
  <c r="BM1539"/>
  <c r="BV1539"/>
  <c r="BJ1539"/>
  <c r="CA1539"/>
  <c r="BO1539"/>
  <c r="BP1539"/>
  <c r="BD1539"/>
  <c r="BX1539"/>
  <c r="BL1539"/>
  <c r="BZ1539"/>
  <c r="BN1539"/>
  <c r="BW1539"/>
  <c r="BK1539"/>
  <c r="BU1539"/>
  <c r="BT1539"/>
  <c r="BQ1539"/>
  <c r="BS1539"/>
  <c r="BR1539"/>
  <c r="BG1540" l="1"/>
  <c r="BF1540"/>
  <c r="BI1540"/>
  <c r="BE1540"/>
  <c r="BH1540"/>
  <c r="BP1540" l="1"/>
  <c r="BD1540"/>
  <c r="BY1540"/>
  <c r="BM1540"/>
  <c r="BV1540"/>
  <c r="BJ1540"/>
  <c r="CA1540"/>
  <c r="BO1540"/>
  <c r="BX1540"/>
  <c r="BL1540"/>
  <c r="BZ1540"/>
  <c r="BN1540"/>
  <c r="BW1540"/>
  <c r="BK1540"/>
  <c r="BT1540"/>
  <c r="BQ1540"/>
  <c r="BS1540"/>
  <c r="BU1540"/>
  <c r="BR1540"/>
  <c r="BG1541" l="1"/>
  <c r="BF1541"/>
  <c r="BI1541"/>
  <c r="BE1541"/>
  <c r="BH1541"/>
  <c r="BY1541" l="1"/>
  <c r="BM1541"/>
  <c r="BV1541"/>
  <c r="BJ1541"/>
  <c r="CA1541"/>
  <c r="BO1541"/>
  <c r="BP1541"/>
  <c r="BD1541"/>
  <c r="BX1541"/>
  <c r="BL1541"/>
  <c r="BZ1541"/>
  <c r="BN1541"/>
  <c r="BW1541"/>
  <c r="BK1541"/>
  <c r="BT1541"/>
  <c r="BQ1541"/>
  <c r="BS1541"/>
  <c r="BU1541"/>
  <c r="BR1541"/>
  <c r="BG1542" l="1"/>
  <c r="BF1542"/>
  <c r="BI1542"/>
  <c r="BE1542"/>
  <c r="BH1542"/>
  <c r="BY1542" l="1"/>
  <c r="BM1542"/>
  <c r="BV1542"/>
  <c r="BJ1542"/>
  <c r="CA1542"/>
  <c r="BO1542"/>
  <c r="BP1542"/>
  <c r="BD1542"/>
  <c r="BX1542"/>
  <c r="BL1542"/>
  <c r="BZ1542"/>
  <c r="BN1542"/>
  <c r="BW1542"/>
  <c r="BK1542"/>
  <c r="BT1542"/>
  <c r="BQ1542"/>
  <c r="BS1542"/>
  <c r="BU1542"/>
  <c r="BR1542"/>
  <c r="BG1543" l="1"/>
  <c r="BF1543"/>
  <c r="BI1543"/>
  <c r="BE1543"/>
  <c r="BH1543"/>
  <c r="BY1543" l="1"/>
  <c r="BM1543"/>
  <c r="BV1543"/>
  <c r="BJ1543"/>
  <c r="CA1543"/>
  <c r="BO1543"/>
  <c r="BP1543"/>
  <c r="BD1543"/>
  <c r="BX1543"/>
  <c r="BL1543"/>
  <c r="BZ1543"/>
  <c r="BN1543"/>
  <c r="BW1543"/>
  <c r="BK1543"/>
  <c r="BT1543"/>
  <c r="BQ1543"/>
  <c r="BS1543"/>
  <c r="BU1543"/>
  <c r="BR1543"/>
  <c r="BG1544" l="1"/>
  <c r="BF1544"/>
  <c r="BI1544"/>
  <c r="BE1544"/>
  <c r="BH1544"/>
  <c r="BY1544" l="1"/>
  <c r="BM1544"/>
  <c r="BV1544"/>
  <c r="BJ1544"/>
  <c r="CA1544"/>
  <c r="BO1544"/>
  <c r="BP1544"/>
  <c r="BD1544"/>
  <c r="BX1544"/>
  <c r="BL1544"/>
  <c r="BZ1544"/>
  <c r="BN1544"/>
  <c r="BW1544"/>
  <c r="BK1544"/>
  <c r="BU1544"/>
  <c r="BR1544"/>
  <c r="BT1544"/>
  <c r="BQ1544"/>
  <c r="BS1544"/>
  <c r="BG1545" l="1"/>
  <c r="BF1545"/>
  <c r="BI1545"/>
  <c r="BE1545"/>
  <c r="BH1545"/>
  <c r="BY1545" l="1"/>
  <c r="BM1545"/>
  <c r="BV1545"/>
  <c r="BJ1545"/>
  <c r="CA1545"/>
  <c r="BO1545"/>
  <c r="BP1545"/>
  <c r="BD1545"/>
  <c r="BX1545"/>
  <c r="BL1545"/>
  <c r="BZ1545"/>
  <c r="BN1545"/>
  <c r="BW1545"/>
  <c r="BK1545"/>
  <c r="BT1545"/>
  <c r="BQ1545"/>
  <c r="BS1545"/>
  <c r="BU1545"/>
  <c r="BR1545"/>
  <c r="BG1546" l="1"/>
  <c r="BF1546"/>
  <c r="BI1546"/>
  <c r="BE1546"/>
  <c r="BH1546"/>
  <c r="BY1546" l="1"/>
  <c r="BM1546"/>
  <c r="BV1546"/>
  <c r="BJ1546"/>
  <c r="CA1546"/>
  <c r="BO1546"/>
  <c r="BP1546"/>
  <c r="BD1546"/>
  <c r="BX1546"/>
  <c r="BL1546"/>
  <c r="BZ1546"/>
  <c r="BN1546"/>
  <c r="BW1546"/>
  <c r="BK1546"/>
  <c r="BT1546"/>
  <c r="BQ1546"/>
  <c r="BS1546"/>
  <c r="BU1546"/>
  <c r="BR1546"/>
  <c r="BG1547" l="1"/>
  <c r="BF1547"/>
  <c r="BI1547"/>
  <c r="BE1547"/>
  <c r="BH1547"/>
  <c r="BY1547" l="1"/>
  <c r="BM1547"/>
  <c r="BV1547"/>
  <c r="BJ1547"/>
  <c r="CA1547"/>
  <c r="BO1547"/>
  <c r="BP1547"/>
  <c r="BD1547"/>
  <c r="BX1547"/>
  <c r="BL1547"/>
  <c r="BZ1547"/>
  <c r="BN1547"/>
  <c r="BW1547"/>
  <c r="BK1547"/>
  <c r="BT1547"/>
  <c r="BQ1547"/>
  <c r="BS1547"/>
  <c r="BU1547"/>
  <c r="BR1547"/>
  <c r="BG1548" l="1"/>
  <c r="BF1548"/>
  <c r="BI1548"/>
  <c r="BE1548"/>
  <c r="BH1548"/>
  <c r="BY1548" l="1"/>
  <c r="BM1548"/>
  <c r="BV1548"/>
  <c r="BJ1548"/>
  <c r="CA1548"/>
  <c r="BO1548"/>
  <c r="BP1548"/>
  <c r="BD1548"/>
  <c r="BX1548"/>
  <c r="BL1548"/>
  <c r="BZ1548"/>
  <c r="BN1548"/>
  <c r="BW1548"/>
  <c r="BK1548"/>
  <c r="BT1548"/>
  <c r="BQ1548"/>
  <c r="BS1548"/>
  <c r="BU1548"/>
  <c r="BR1548"/>
  <c r="BG1549" l="1"/>
  <c r="BF1549"/>
  <c r="BI1549"/>
  <c r="BE1549"/>
  <c r="BH1549"/>
  <c r="BP1549" l="1"/>
  <c r="BD1549"/>
  <c r="BX1549"/>
  <c r="BL1549"/>
  <c r="BZ1549"/>
  <c r="BN1549"/>
  <c r="BW1549"/>
  <c r="BK1549"/>
  <c r="BY1549"/>
  <c r="BM1549"/>
  <c r="BV1549"/>
  <c r="BJ1549"/>
  <c r="CA1549"/>
  <c r="BO1549"/>
  <c r="BU1549"/>
  <c r="BR1549"/>
  <c r="BT1549"/>
  <c r="BQ1549"/>
  <c r="BS1549"/>
  <c r="BG1550" l="1"/>
  <c r="BF1550"/>
  <c r="BI1550"/>
  <c r="BE1550"/>
  <c r="BH1550"/>
  <c r="BP1550" l="1"/>
  <c r="BD1550"/>
  <c r="BX1550"/>
  <c r="BL1550"/>
  <c r="BZ1550"/>
  <c r="BN1550"/>
  <c r="BW1550"/>
  <c r="BK1550"/>
  <c r="BY1550"/>
  <c r="BM1550"/>
  <c r="BV1550"/>
  <c r="BJ1550"/>
  <c r="CA1550"/>
  <c r="BO1550"/>
  <c r="BU1550"/>
  <c r="BR1550"/>
  <c r="BT1550"/>
  <c r="BQ1550"/>
  <c r="BS1550"/>
  <c r="BG1551" l="1"/>
  <c r="BF1551"/>
  <c r="BI1551"/>
  <c r="BE1551"/>
  <c r="BH1551"/>
  <c r="BP1551" l="1"/>
  <c r="BD1551"/>
  <c r="BX1551"/>
  <c r="BL1551"/>
  <c r="BZ1551"/>
  <c r="BN1551"/>
  <c r="BW1551"/>
  <c r="BK1551"/>
  <c r="BY1551"/>
  <c r="BM1551"/>
  <c r="BV1551"/>
  <c r="BJ1551"/>
  <c r="CA1551"/>
  <c r="BO1551"/>
  <c r="BU1551"/>
  <c r="BR1551"/>
  <c r="BT1551"/>
  <c r="BQ1551"/>
  <c r="BS1551"/>
  <c r="BG1552" l="1"/>
  <c r="BF1552"/>
  <c r="BI1552"/>
  <c r="BE1552"/>
  <c r="BH1552"/>
  <c r="BD1552"/>
  <c r="BY1552" l="1"/>
  <c r="BM1552"/>
  <c r="BV1552"/>
  <c r="BJ1552"/>
  <c r="CA1552"/>
  <c r="BO1552"/>
  <c r="BX1552"/>
  <c r="BL1552"/>
  <c r="BZ1552"/>
  <c r="BN1552"/>
  <c r="BW1552"/>
  <c r="BK1552"/>
  <c r="BT1552"/>
  <c r="BQ1552"/>
  <c r="BS1552"/>
  <c r="BP1552"/>
  <c r="BU1552"/>
  <c r="BR1552"/>
  <c r="BG1553" l="1"/>
  <c r="BF1553"/>
  <c r="BI1553"/>
  <c r="BE1553"/>
  <c r="BH1553"/>
  <c r="BD1553"/>
  <c r="BY1553" l="1"/>
  <c r="BM1553"/>
  <c r="BV1553"/>
  <c r="BJ1553"/>
  <c r="CA1553"/>
  <c r="BO1553"/>
  <c r="BX1553"/>
  <c r="BL1553"/>
  <c r="BZ1553"/>
  <c r="BN1553"/>
  <c r="BW1553"/>
  <c r="BK1553"/>
  <c r="BT1553"/>
  <c r="BQ1553"/>
  <c r="BS1553"/>
  <c r="BP1553"/>
  <c r="BU1553"/>
  <c r="BR1553"/>
  <c r="BG1554" l="1"/>
  <c r="BF1554"/>
  <c r="BI1554"/>
  <c r="BE1554"/>
  <c r="BH1554"/>
  <c r="BY1554" l="1"/>
  <c r="BM1554"/>
  <c r="BV1554"/>
  <c r="BJ1554"/>
  <c r="CA1554"/>
  <c r="BO1554"/>
  <c r="BP1554"/>
  <c r="BD1554"/>
  <c r="BX1554"/>
  <c r="BL1554"/>
  <c r="BZ1554"/>
  <c r="BN1554"/>
  <c r="BW1554"/>
  <c r="BK1554"/>
  <c r="BT1554"/>
  <c r="BQ1554"/>
  <c r="BS1554"/>
  <c r="BU1554"/>
  <c r="BR1554"/>
  <c r="BG1555" l="1"/>
  <c r="BF1555"/>
  <c r="BI1555"/>
  <c r="BE1555"/>
  <c r="BH1555"/>
  <c r="BY1555" l="1"/>
  <c r="BM1555"/>
  <c r="BV1555"/>
  <c r="BJ1555"/>
  <c r="CA1555"/>
  <c r="BO1555"/>
  <c r="BP1555"/>
  <c r="BD1555"/>
  <c r="BX1555"/>
  <c r="BL1555"/>
  <c r="BZ1555"/>
  <c r="BN1555"/>
  <c r="BW1555"/>
  <c r="BK1555"/>
  <c r="BT1555"/>
  <c r="BQ1555"/>
  <c r="BS1555"/>
  <c r="BU1555"/>
  <c r="BR1555"/>
  <c r="BG1556" l="1"/>
  <c r="BF1556"/>
  <c r="BI1556"/>
  <c r="BE1556"/>
  <c r="BH1556"/>
  <c r="BP1556" l="1"/>
  <c r="BD1556"/>
  <c r="BX1556"/>
  <c r="BL1556"/>
  <c r="BZ1556"/>
  <c r="BN1556"/>
  <c r="BW1556"/>
  <c r="BK1556"/>
  <c r="BY1556"/>
  <c r="BM1556"/>
  <c r="BV1556"/>
  <c r="BJ1556"/>
  <c r="CA1556"/>
  <c r="BO1556"/>
  <c r="BU1556"/>
  <c r="BR1556"/>
  <c r="BT1556"/>
  <c r="BQ1556"/>
  <c r="BS1556"/>
  <c r="BG1557" l="1"/>
  <c r="BF1557"/>
  <c r="BI1557"/>
  <c r="BE1557"/>
  <c r="BH1557"/>
  <c r="BD1557"/>
  <c r="BY1557" l="1"/>
  <c r="BM1557"/>
  <c r="BV1557"/>
  <c r="BJ1557"/>
  <c r="CA1557"/>
  <c r="BO1557"/>
  <c r="BX1557"/>
  <c r="BL1557"/>
  <c r="BZ1557"/>
  <c r="BN1557"/>
  <c r="BW1557"/>
  <c r="BK1557"/>
  <c r="BT1557"/>
  <c r="BQ1557"/>
  <c r="BS1557"/>
  <c r="BP1557"/>
  <c r="BU1557"/>
  <c r="BR1557"/>
  <c r="BG1558" l="1"/>
  <c r="BF1558"/>
  <c r="BI1558"/>
  <c r="BE1558"/>
  <c r="BH1558"/>
  <c r="BD1558"/>
  <c r="BY1558" l="1"/>
  <c r="BM1558"/>
  <c r="BV1558"/>
  <c r="BJ1558"/>
  <c r="CA1558"/>
  <c r="BO1558"/>
  <c r="BX1558"/>
  <c r="BL1558"/>
  <c r="BZ1558"/>
  <c r="BN1558"/>
  <c r="BW1558"/>
  <c r="BK1558"/>
  <c r="BT1558"/>
  <c r="BQ1558"/>
  <c r="BS1558"/>
  <c r="BP1558"/>
  <c r="BU1558"/>
  <c r="BR1558"/>
  <c r="BG1559" l="1"/>
  <c r="BF1559"/>
  <c r="BI1559"/>
  <c r="BE1559"/>
  <c r="BH1559"/>
  <c r="BD1559"/>
  <c r="BX1559" l="1"/>
  <c r="BL1559"/>
  <c r="BZ1559"/>
  <c r="BN1559"/>
  <c r="BW1559"/>
  <c r="BK1559"/>
  <c r="BY1559"/>
  <c r="BM1559"/>
  <c r="BV1559"/>
  <c r="BJ1559"/>
  <c r="CA1559"/>
  <c r="BO1559"/>
  <c r="BP1559"/>
  <c r="BU1559"/>
  <c r="BR1559"/>
  <c r="BT1559"/>
  <c r="BQ1559"/>
  <c r="BS1559"/>
  <c r="BG1560" l="1"/>
  <c r="BF1560"/>
  <c r="BI1560"/>
  <c r="BE1560"/>
  <c r="BH1560"/>
  <c r="BD1560"/>
  <c r="BY1560" l="1"/>
  <c r="BM1560"/>
  <c r="BV1560"/>
  <c r="BJ1560"/>
  <c r="CA1560"/>
  <c r="BO1560"/>
  <c r="BX1560"/>
  <c r="BL1560"/>
  <c r="BZ1560"/>
  <c r="BN1560"/>
  <c r="BW1560"/>
  <c r="BK1560"/>
  <c r="BT1560"/>
  <c r="BQ1560"/>
  <c r="BS1560"/>
  <c r="BP1560"/>
  <c r="BU1560"/>
  <c r="BR1560"/>
  <c r="BG1561" l="1"/>
  <c r="BF1561"/>
  <c r="BI1561"/>
  <c r="BE1561"/>
  <c r="BH1561"/>
  <c r="BP1561" l="1"/>
  <c r="BD1561"/>
  <c r="BX1561"/>
  <c r="BL1561"/>
  <c r="BZ1561"/>
  <c r="BN1561"/>
  <c r="BW1561"/>
  <c r="BK1561"/>
  <c r="BY1561"/>
  <c r="BM1561"/>
  <c r="BV1561"/>
  <c r="BJ1561"/>
  <c r="CA1561"/>
  <c r="BO1561"/>
  <c r="BU1561"/>
  <c r="BR1561"/>
  <c r="BT1561"/>
  <c r="BQ1561"/>
  <c r="BS1561"/>
  <c r="BG1562" l="1"/>
  <c r="BF1562"/>
  <c r="BI1562"/>
  <c r="BE1562"/>
  <c r="BH1562"/>
  <c r="BP1562" l="1"/>
  <c r="BD1562"/>
  <c r="BX1562"/>
  <c r="BL1562"/>
  <c r="BZ1562"/>
  <c r="BN1562"/>
  <c r="BW1562"/>
  <c r="BK1562"/>
  <c r="BY1562"/>
  <c r="BM1562"/>
  <c r="BV1562"/>
  <c r="BJ1562"/>
  <c r="CA1562"/>
  <c r="BO1562"/>
  <c r="BU1562"/>
  <c r="BR1562"/>
  <c r="BT1562"/>
  <c r="BQ1562"/>
  <c r="BS1562"/>
  <c r="BG1563" l="1"/>
  <c r="BF1563"/>
  <c r="BI1563"/>
  <c r="BE1563"/>
  <c r="BH1563"/>
  <c r="BY1563" l="1"/>
  <c r="BM1563"/>
  <c r="BV1563"/>
  <c r="BJ1563"/>
  <c r="CA1563"/>
  <c r="BO1563"/>
  <c r="BP1563"/>
  <c r="BD1563"/>
  <c r="BX1563"/>
  <c r="BL1563"/>
  <c r="BZ1563"/>
  <c r="BN1563"/>
  <c r="BW1563"/>
  <c r="BK1563"/>
  <c r="BT1563"/>
  <c r="BQ1563"/>
  <c r="BS1563"/>
  <c r="BU1563"/>
  <c r="BR1563"/>
  <c r="BG1564" l="1"/>
  <c r="BF1564"/>
  <c r="BI1564"/>
  <c r="BE1564"/>
  <c r="BH1564"/>
  <c r="BY1564" l="1"/>
  <c r="BM1564"/>
  <c r="BV1564"/>
  <c r="BJ1564"/>
  <c r="CA1564"/>
  <c r="BO1564"/>
  <c r="BP1564"/>
  <c r="BD1564"/>
  <c r="BX1564"/>
  <c r="BL1564"/>
  <c r="BZ1564"/>
  <c r="BN1564"/>
  <c r="BW1564"/>
  <c r="BK1564"/>
  <c r="BT1564"/>
  <c r="BQ1564"/>
  <c r="BS1564"/>
  <c r="BU1564"/>
  <c r="BR1564"/>
  <c r="BG1565" l="1"/>
  <c r="BF1565"/>
  <c r="BI1565"/>
  <c r="BE1565"/>
  <c r="BH1565"/>
  <c r="BP1565" l="1"/>
  <c r="BD1565"/>
  <c r="BX1565"/>
  <c r="BL1565"/>
  <c r="BZ1565"/>
  <c r="BN1565"/>
  <c r="BW1565"/>
  <c r="BK1565"/>
  <c r="BY1565"/>
  <c r="BM1565"/>
  <c r="BV1565"/>
  <c r="BJ1565"/>
  <c r="CA1565"/>
  <c r="BO1565"/>
  <c r="BU1565"/>
  <c r="BR1565"/>
  <c r="BT1565"/>
  <c r="BQ1565"/>
  <c r="BS1565"/>
  <c r="BG1566" l="1"/>
  <c r="BF1566"/>
  <c r="BI1566"/>
  <c r="BE1566"/>
  <c r="BH1566"/>
  <c r="BP1566" l="1"/>
  <c r="BD1566"/>
  <c r="BX1566"/>
  <c r="BL1566"/>
  <c r="BZ1566"/>
  <c r="BN1566"/>
  <c r="BW1566"/>
  <c r="BK1566"/>
  <c r="BY1566"/>
  <c r="BM1566"/>
  <c r="BV1566"/>
  <c r="BJ1566"/>
  <c r="CA1566"/>
  <c r="BO1566"/>
  <c r="BU1566"/>
  <c r="BR1566"/>
  <c r="BT1566"/>
  <c r="BQ1566"/>
  <c r="BS1566"/>
  <c r="BG1567" l="1"/>
  <c r="BF1567"/>
  <c r="BI1567"/>
  <c r="BE1567"/>
  <c r="BH1567"/>
  <c r="BY1567" l="1"/>
  <c r="BM1567"/>
  <c r="BV1567"/>
  <c r="BJ1567"/>
  <c r="CA1567"/>
  <c r="BO1567"/>
  <c r="BP1567"/>
  <c r="BD1567"/>
  <c r="BX1567"/>
  <c r="BL1567"/>
  <c r="BZ1567"/>
  <c r="BN1567"/>
  <c r="BW1567"/>
  <c r="BK1567"/>
  <c r="BT1567"/>
  <c r="BQ1567"/>
  <c r="BS1567"/>
  <c r="BU1567"/>
  <c r="BR1567"/>
  <c r="BG1568" l="1"/>
  <c r="BF1568"/>
  <c r="BI1568"/>
  <c r="BE1568"/>
  <c r="BH1568"/>
  <c r="BY1568" l="1"/>
  <c r="BM1568"/>
  <c r="BV1568"/>
  <c r="BJ1568"/>
  <c r="CA1568"/>
  <c r="BO1568"/>
  <c r="BP1568"/>
  <c r="BD1568"/>
  <c r="BX1568"/>
  <c r="BL1568"/>
  <c r="BZ1568"/>
  <c r="BN1568"/>
  <c r="BW1568"/>
  <c r="BK1568"/>
  <c r="BT1568"/>
  <c r="BQ1568"/>
  <c r="BS1568"/>
  <c r="BU1568"/>
  <c r="BR1568"/>
  <c r="BG1569" l="1"/>
  <c r="BF1569"/>
  <c r="BI1569"/>
  <c r="BE1569"/>
  <c r="BH1569"/>
  <c r="BY1569" l="1"/>
  <c r="BM1569"/>
  <c r="BV1569"/>
  <c r="BJ1569"/>
  <c r="CA1569"/>
  <c r="BO1569"/>
  <c r="BP1569"/>
  <c r="BD1569"/>
  <c r="BX1569"/>
  <c r="BL1569"/>
  <c r="BZ1569"/>
  <c r="BN1569"/>
  <c r="BW1569"/>
  <c r="BK1569"/>
  <c r="BT1569"/>
  <c r="BQ1569"/>
  <c r="BS1569"/>
  <c r="BU1569"/>
  <c r="BR1569"/>
  <c r="BG1570" l="1"/>
  <c r="BF1570"/>
  <c r="BI1570"/>
  <c r="BE1570"/>
  <c r="BH1570"/>
  <c r="BP1570" l="1"/>
  <c r="BD1570"/>
  <c r="BX1570"/>
  <c r="BL1570"/>
  <c r="BZ1570"/>
  <c r="BN1570"/>
  <c r="BW1570"/>
  <c r="BK1570"/>
  <c r="BY1570"/>
  <c r="BM1570"/>
  <c r="BV1570"/>
  <c r="BJ1570"/>
  <c r="CA1570"/>
  <c r="BO1570"/>
  <c r="BU1570"/>
  <c r="BR1570"/>
  <c r="BT1570"/>
  <c r="BQ1570"/>
  <c r="BS1570"/>
  <c r="BG1571" l="1"/>
  <c r="BF1571"/>
  <c r="BI1571"/>
  <c r="BE1571"/>
  <c r="BH1571"/>
  <c r="BY1571" l="1"/>
  <c r="BM1571"/>
  <c r="BV1571"/>
  <c r="BJ1571"/>
  <c r="CA1571"/>
  <c r="BO1571"/>
  <c r="BP1571"/>
  <c r="BD1571"/>
  <c r="BX1571"/>
  <c r="BL1571"/>
  <c r="BZ1571"/>
  <c r="BN1571"/>
  <c r="BW1571"/>
  <c r="BK1571"/>
  <c r="BT1571"/>
  <c r="BQ1571"/>
  <c r="BS1571"/>
  <c r="BU1571"/>
  <c r="BR1571"/>
  <c r="BG1572" l="1"/>
  <c r="BF1572"/>
  <c r="BI1572"/>
  <c r="BE1572"/>
  <c r="BH1572"/>
  <c r="BY1572" l="1"/>
  <c r="BM1572"/>
  <c r="BV1572"/>
  <c r="BJ1572"/>
  <c r="CA1572"/>
  <c r="BO1572"/>
  <c r="BP1572"/>
  <c r="BD1572"/>
  <c r="BX1572"/>
  <c r="BL1572"/>
  <c r="BZ1572"/>
  <c r="BN1572"/>
  <c r="BW1572"/>
  <c r="BK1572"/>
  <c r="BT1572"/>
  <c r="BQ1572"/>
  <c r="BS1572"/>
  <c r="BU1572"/>
  <c r="BR1572"/>
  <c r="BG1573" l="1"/>
  <c r="BF1573"/>
  <c r="BI1573"/>
  <c r="BE1573"/>
  <c r="BH1573"/>
  <c r="BX1573" l="1"/>
  <c r="BL1573"/>
  <c r="BZ1573"/>
  <c r="BN1573"/>
  <c r="BW1573"/>
  <c r="BK1573"/>
  <c r="BP1573"/>
  <c r="BD1573"/>
  <c r="BY1573"/>
  <c r="BM1573"/>
  <c r="BV1573"/>
  <c r="BJ1573"/>
  <c r="CA1573"/>
  <c r="BO1573"/>
  <c r="BT1573"/>
  <c r="BQ1573"/>
  <c r="BS1573"/>
  <c r="BU1573"/>
  <c r="BR1573"/>
  <c r="BG1574" l="1"/>
  <c r="BF1574"/>
  <c r="BI1574"/>
  <c r="BE1574"/>
  <c r="BH1574"/>
  <c r="BD1574"/>
  <c r="BY1574" l="1"/>
  <c r="BM1574"/>
  <c r="BV1574"/>
  <c r="BJ1574"/>
  <c r="CA1574"/>
  <c r="BO1574"/>
  <c r="BX1574"/>
  <c r="BL1574"/>
  <c r="BZ1574"/>
  <c r="BN1574"/>
  <c r="BW1574"/>
  <c r="BK1574"/>
  <c r="BT1574"/>
  <c r="BQ1574"/>
  <c r="BS1574"/>
  <c r="BP1574"/>
  <c r="BU1574"/>
  <c r="BR1574"/>
  <c r="BG1575" l="1"/>
  <c r="BF1575"/>
  <c r="BI1575"/>
  <c r="BE1575"/>
  <c r="BH1575"/>
  <c r="BP1575" l="1"/>
  <c r="BD1575"/>
  <c r="BX1575"/>
  <c r="BL1575"/>
  <c r="BZ1575"/>
  <c r="BN1575"/>
  <c r="BW1575"/>
  <c r="BK1575"/>
  <c r="BY1575"/>
  <c r="BM1575"/>
  <c r="BV1575"/>
  <c r="BJ1575"/>
  <c r="CA1575"/>
  <c r="BO1575"/>
  <c r="BU1575"/>
  <c r="BR1575"/>
  <c r="BT1575"/>
  <c r="BQ1575"/>
  <c r="BS1575"/>
  <c r="BG1576" l="1"/>
  <c r="BF1576"/>
  <c r="BI1576"/>
  <c r="BE1576"/>
  <c r="BH1576"/>
  <c r="BY1576" l="1"/>
  <c r="BM1576"/>
  <c r="BV1576"/>
  <c r="BJ1576"/>
  <c r="CA1576"/>
  <c r="BO1576"/>
  <c r="BP1576"/>
  <c r="BD1576"/>
  <c r="BX1576"/>
  <c r="BL1576"/>
  <c r="BZ1576"/>
  <c r="BN1576"/>
  <c r="BW1576"/>
  <c r="BK1576"/>
  <c r="BT1576"/>
  <c r="BQ1576"/>
  <c r="BS1576"/>
  <c r="BU1576"/>
  <c r="BR1576"/>
  <c r="BG1577" l="1"/>
  <c r="BF1577"/>
  <c r="BI1577"/>
  <c r="BE1577"/>
  <c r="BH1577"/>
  <c r="BP1577" l="1"/>
  <c r="BD1577"/>
  <c r="BX1577"/>
  <c r="BL1577"/>
  <c r="BZ1577"/>
  <c r="BN1577"/>
  <c r="BW1577"/>
  <c r="BK1577"/>
  <c r="BY1577"/>
  <c r="BM1577"/>
  <c r="BV1577"/>
  <c r="BJ1577"/>
  <c r="CA1577"/>
  <c r="BO1577"/>
  <c r="BU1577"/>
  <c r="BR1577"/>
  <c r="BT1577"/>
  <c r="BQ1577"/>
  <c r="BS1577"/>
  <c r="BI1578" l="1"/>
  <c r="BE1578"/>
  <c r="BF1578"/>
  <c r="BG1578"/>
  <c r="BH1578"/>
  <c r="BX1578" l="1"/>
  <c r="BL1578"/>
  <c r="BW1578"/>
  <c r="BK1578"/>
  <c r="BZ1578"/>
  <c r="BN1578"/>
  <c r="BP1578"/>
  <c r="BD1578"/>
  <c r="CA1578"/>
  <c r="BO1578"/>
  <c r="BY1578"/>
  <c r="BM1578"/>
  <c r="BV1578"/>
  <c r="BJ1578"/>
  <c r="BT1578"/>
  <c r="BS1578"/>
  <c r="BU1578"/>
  <c r="BR1578"/>
  <c r="BQ1578"/>
  <c r="BF1579" l="1"/>
  <c r="BE1579"/>
  <c r="BH1579"/>
  <c r="BI1579"/>
  <c r="BG1579"/>
  <c r="CA1579" l="1"/>
  <c r="BO1579"/>
  <c r="BP1579"/>
  <c r="BD1579"/>
  <c r="BX1579"/>
  <c r="BL1579"/>
  <c r="BZ1579"/>
  <c r="BN1579"/>
  <c r="BW1579"/>
  <c r="BK1579"/>
  <c r="BY1579"/>
  <c r="BM1579"/>
  <c r="BV1579"/>
  <c r="BJ1579"/>
  <c r="BQ1579"/>
  <c r="BR1579"/>
  <c r="BS1579"/>
  <c r="BU1579"/>
  <c r="BT1579"/>
  <c r="BF1580" l="1"/>
  <c r="BE1580"/>
  <c r="BH1580"/>
  <c r="BD1580"/>
  <c r="BI1580"/>
  <c r="BG1580"/>
  <c r="CA1580" l="1"/>
  <c r="BO1580"/>
  <c r="BX1580"/>
  <c r="BL1580"/>
  <c r="BZ1580"/>
  <c r="BN1580"/>
  <c r="BW1580"/>
  <c r="BK1580"/>
  <c r="BY1580"/>
  <c r="BM1580"/>
  <c r="BV1580"/>
  <c r="BJ1580"/>
  <c r="BP1580"/>
  <c r="BQ1580"/>
  <c r="BR1580"/>
  <c r="BS1580"/>
  <c r="BU1580"/>
  <c r="BT1580"/>
  <c r="BF1581" l="1"/>
  <c r="BE1581"/>
  <c r="BH1581"/>
  <c r="BD1581"/>
  <c r="BI1581"/>
  <c r="BG1581"/>
  <c r="CA1581" l="1"/>
  <c r="BO1581"/>
  <c r="BX1581"/>
  <c r="BL1581"/>
  <c r="BZ1581"/>
  <c r="BN1581"/>
  <c r="BW1581"/>
  <c r="BK1581"/>
  <c r="BY1581"/>
  <c r="BM1581"/>
  <c r="BV1581"/>
  <c r="BJ1581"/>
  <c r="BS1581"/>
  <c r="BU1581"/>
  <c r="BT1581"/>
  <c r="BP1581"/>
  <c r="BQ1581"/>
  <c r="BR1581"/>
  <c r="BF1582" l="1"/>
  <c r="BE1582"/>
  <c r="BH1582"/>
  <c r="BD1582"/>
  <c r="BI1582"/>
  <c r="BG1582"/>
  <c r="CA1582" l="1"/>
  <c r="BO1582"/>
  <c r="BX1582"/>
  <c r="BL1582"/>
  <c r="BZ1582"/>
  <c r="BN1582"/>
  <c r="BW1582"/>
  <c r="BK1582"/>
  <c r="BY1582"/>
  <c r="BM1582"/>
  <c r="BV1582"/>
  <c r="BJ1582"/>
  <c r="BS1582"/>
  <c r="BP1582"/>
  <c r="BQ1582"/>
  <c r="BR1582"/>
  <c r="BU1582"/>
  <c r="BT1582"/>
  <c r="BF1583" l="1"/>
  <c r="BE1583"/>
  <c r="BH1583"/>
  <c r="BD1583"/>
  <c r="BI1583"/>
  <c r="BG1583"/>
  <c r="CA1583" l="1"/>
  <c r="BO1583"/>
  <c r="BX1583"/>
  <c r="BL1583"/>
  <c r="BZ1583"/>
  <c r="BN1583"/>
  <c r="BW1583"/>
  <c r="BK1583"/>
  <c r="BY1583"/>
  <c r="BM1583"/>
  <c r="BV1583"/>
  <c r="BJ1583"/>
  <c r="BP1583"/>
  <c r="BQ1583"/>
  <c r="BR1583"/>
  <c r="BS1583"/>
  <c r="BU1583"/>
  <c r="BT1583"/>
  <c r="BF1584" l="1"/>
  <c r="BE1584"/>
  <c r="BH1584"/>
  <c r="BI1584"/>
  <c r="BG1584"/>
  <c r="BW1584" l="1"/>
  <c r="BK1584"/>
  <c r="BY1584"/>
  <c r="BM1584"/>
  <c r="BV1584"/>
  <c r="BJ1584"/>
  <c r="CA1584"/>
  <c r="BO1584"/>
  <c r="BP1584"/>
  <c r="BD1584"/>
  <c r="BX1584"/>
  <c r="BL1584"/>
  <c r="BZ1584"/>
  <c r="BN1584"/>
  <c r="BS1584"/>
  <c r="BU1584"/>
  <c r="BT1584"/>
  <c r="BQ1584"/>
  <c r="BR1584"/>
  <c r="BF1585" l="1"/>
  <c r="BE1585"/>
  <c r="BH1585"/>
  <c r="BI1585"/>
  <c r="BG1585"/>
  <c r="CA1585" l="1"/>
  <c r="BO1585"/>
  <c r="BP1585"/>
  <c r="BD1585"/>
  <c r="BX1585"/>
  <c r="BL1585"/>
  <c r="BZ1585"/>
  <c r="BN1585"/>
  <c r="BW1585"/>
  <c r="BK1585"/>
  <c r="BY1585"/>
  <c r="BM1585"/>
  <c r="BV1585"/>
  <c r="BJ1585"/>
  <c r="BQ1585"/>
  <c r="BR1585"/>
  <c r="BS1585"/>
  <c r="BU1585"/>
  <c r="BT1585"/>
  <c r="BF1586" l="1"/>
  <c r="BE1586"/>
  <c r="BH1586"/>
  <c r="BD1586"/>
  <c r="BI1586"/>
  <c r="BG1586"/>
  <c r="CA1586" l="1"/>
  <c r="BO1586"/>
  <c r="BX1586"/>
  <c r="BL1586"/>
  <c r="BZ1586"/>
  <c r="BN1586"/>
  <c r="BW1586"/>
  <c r="BK1586"/>
  <c r="BY1586"/>
  <c r="BM1586"/>
  <c r="BV1586"/>
  <c r="BJ1586"/>
  <c r="BP1586"/>
  <c r="BQ1586"/>
  <c r="BR1586"/>
  <c r="BS1586"/>
  <c r="BU1586"/>
  <c r="BT1586"/>
  <c r="BF1587" l="1"/>
  <c r="BE1587"/>
  <c r="BH1587"/>
  <c r="BD1587"/>
  <c r="BI1587"/>
  <c r="BG1587"/>
  <c r="CA1587" l="1"/>
  <c r="BO1587"/>
  <c r="BX1587"/>
  <c r="BL1587"/>
  <c r="BZ1587"/>
  <c r="BN1587"/>
  <c r="BW1587"/>
  <c r="BK1587"/>
  <c r="BY1587"/>
  <c r="BM1587"/>
  <c r="BV1587"/>
  <c r="BJ1587"/>
  <c r="BP1587"/>
  <c r="BQ1587"/>
  <c r="BR1587"/>
  <c r="BS1587"/>
  <c r="BU1587"/>
  <c r="BT1587"/>
  <c r="BF1588" l="1"/>
  <c r="BE1588"/>
  <c r="BH1588"/>
  <c r="BI1588"/>
  <c r="BG1588"/>
  <c r="BW1588" l="1"/>
  <c r="BK1588"/>
  <c r="BY1588"/>
  <c r="BM1588"/>
  <c r="BV1588"/>
  <c r="BJ1588"/>
  <c r="CA1588"/>
  <c r="BO1588"/>
  <c r="BP1588"/>
  <c r="BD1588"/>
  <c r="BX1588"/>
  <c r="BL1588"/>
  <c r="BZ1588"/>
  <c r="BN1588"/>
  <c r="BQ1588"/>
  <c r="BR1588"/>
  <c r="BS1588"/>
  <c r="BU1588"/>
  <c r="BT1588"/>
  <c r="BF1589" l="1"/>
  <c r="BE1589"/>
  <c r="BH1589"/>
  <c r="BI1589"/>
  <c r="BG1589"/>
  <c r="BW1589" l="1"/>
  <c r="BK1589"/>
  <c r="BY1589"/>
  <c r="BM1589"/>
  <c r="BV1589"/>
  <c r="BJ1589"/>
  <c r="CA1589"/>
  <c r="BO1589"/>
  <c r="BP1589"/>
  <c r="BD1589"/>
  <c r="BX1589"/>
  <c r="BL1589"/>
  <c r="BZ1589"/>
  <c r="BN1589"/>
  <c r="BS1589"/>
  <c r="BU1589"/>
  <c r="BT1589"/>
  <c r="BQ1589"/>
  <c r="BR1589"/>
  <c r="BF1590" l="1"/>
  <c r="BE1590"/>
  <c r="BH1590"/>
  <c r="BI1590"/>
  <c r="BG1590"/>
  <c r="CA1590" l="1"/>
  <c r="BO1590"/>
  <c r="BP1590"/>
  <c r="BD1590"/>
  <c r="BX1590"/>
  <c r="BL1590"/>
  <c r="BZ1590"/>
  <c r="BN1590"/>
  <c r="BW1590"/>
  <c r="BK1590"/>
  <c r="BY1590"/>
  <c r="BM1590"/>
  <c r="BV1590"/>
  <c r="BJ1590"/>
  <c r="BQ1590"/>
  <c r="BR1590"/>
  <c r="BS1590"/>
  <c r="BU1590"/>
  <c r="BT1590"/>
  <c r="BF1591" l="1"/>
  <c r="BE1591"/>
  <c r="BH1591"/>
  <c r="BI1591"/>
  <c r="BG1591"/>
  <c r="CA1591" l="1"/>
  <c r="BO1591"/>
  <c r="BP1591"/>
  <c r="BD1591"/>
  <c r="BX1591"/>
  <c r="BL1591"/>
  <c r="BZ1591"/>
  <c r="BN1591"/>
  <c r="BW1591"/>
  <c r="BK1591"/>
  <c r="BY1591"/>
  <c r="BM1591"/>
  <c r="BV1591"/>
  <c r="BJ1591"/>
  <c r="BQ1591"/>
  <c r="BR1591"/>
  <c r="BS1591"/>
  <c r="BU1591"/>
  <c r="BT1591"/>
  <c r="BF1592" l="1"/>
  <c r="BE1592"/>
  <c r="BH1592"/>
  <c r="BI1592"/>
  <c r="BG1592"/>
  <c r="CA1592" l="1"/>
  <c r="BO1592"/>
  <c r="BP1592"/>
  <c r="BD1592"/>
  <c r="BX1592"/>
  <c r="BL1592"/>
  <c r="BZ1592"/>
  <c r="BN1592"/>
  <c r="BW1592"/>
  <c r="BK1592"/>
  <c r="BY1592"/>
  <c r="BM1592"/>
  <c r="BV1592"/>
  <c r="BJ1592"/>
  <c r="BQ1592"/>
  <c r="BR1592"/>
  <c r="BS1592"/>
  <c r="BU1592"/>
  <c r="BT1592"/>
  <c r="BF1593" l="1"/>
  <c r="BE1593"/>
  <c r="BH1593"/>
  <c r="BI1593"/>
  <c r="BG1593"/>
  <c r="CA1593" l="1"/>
  <c r="BO1593"/>
  <c r="BP1593"/>
  <c r="BD1593"/>
  <c r="BX1593"/>
  <c r="BL1593"/>
  <c r="BZ1593"/>
  <c r="BN1593"/>
  <c r="BW1593"/>
  <c r="BK1593"/>
  <c r="BY1593"/>
  <c r="BM1593"/>
  <c r="BV1593"/>
  <c r="BJ1593"/>
  <c r="BQ1593"/>
  <c r="BR1593"/>
  <c r="BS1593"/>
  <c r="BU1593"/>
  <c r="BT1593"/>
  <c r="BF1594" l="1"/>
  <c r="BE1594"/>
  <c r="BH1594"/>
  <c r="BI1594"/>
  <c r="BG1594"/>
  <c r="CA1594" l="1"/>
  <c r="BO1594"/>
  <c r="BP1594"/>
  <c r="BD1594"/>
  <c r="BX1594"/>
  <c r="BL1594"/>
  <c r="BZ1594"/>
  <c r="BN1594"/>
  <c r="BW1594"/>
  <c r="BK1594"/>
  <c r="BY1594"/>
  <c r="BM1594"/>
  <c r="BV1594"/>
  <c r="BJ1594"/>
  <c r="BQ1594"/>
  <c r="BR1594"/>
  <c r="BS1594"/>
  <c r="BU1594"/>
  <c r="BT1594"/>
  <c r="BF1595" l="1"/>
  <c r="BE1595"/>
  <c r="BH1595"/>
  <c r="BI1595"/>
  <c r="BG1595"/>
  <c r="CA1595" l="1"/>
  <c r="BO1595"/>
  <c r="BP1595"/>
  <c r="BD1595"/>
  <c r="BX1595"/>
  <c r="BL1595"/>
  <c r="BZ1595"/>
  <c r="BN1595"/>
  <c r="BW1595"/>
  <c r="BK1595"/>
  <c r="BY1595"/>
  <c r="BM1595"/>
  <c r="BV1595"/>
  <c r="BJ1595"/>
  <c r="BQ1595"/>
  <c r="BR1595"/>
  <c r="BS1595"/>
  <c r="BU1595"/>
  <c r="BT1595"/>
  <c r="BF1596" l="1"/>
  <c r="BE1596"/>
  <c r="BH1596"/>
  <c r="BI1596"/>
  <c r="BG1596"/>
  <c r="CA1596" l="1"/>
  <c r="BO1596"/>
  <c r="BP1596"/>
  <c r="BD1596"/>
  <c r="BX1596"/>
  <c r="BL1596"/>
  <c r="BZ1596"/>
  <c r="BN1596"/>
  <c r="BW1596"/>
  <c r="BK1596"/>
  <c r="BY1596"/>
  <c r="BM1596"/>
  <c r="BV1596"/>
  <c r="BJ1596"/>
  <c r="BQ1596"/>
  <c r="BR1596"/>
  <c r="BS1596"/>
  <c r="BU1596"/>
  <c r="BT1596"/>
  <c r="BF1597" l="1"/>
  <c r="BE1597"/>
  <c r="BH1597"/>
  <c r="BI1597"/>
  <c r="BG1597"/>
  <c r="CA1597" l="1"/>
  <c r="BO1597"/>
  <c r="BP1597"/>
  <c r="BD1597"/>
  <c r="BX1597"/>
  <c r="BL1597"/>
  <c r="BZ1597"/>
  <c r="BN1597"/>
  <c r="BW1597"/>
  <c r="BK1597"/>
  <c r="BY1597"/>
  <c r="BM1597"/>
  <c r="BV1597"/>
  <c r="BJ1597"/>
  <c r="BQ1597"/>
  <c r="BR1597"/>
  <c r="BS1597"/>
  <c r="BU1597"/>
  <c r="BT1597"/>
  <c r="BF1598" l="1"/>
  <c r="BE1598"/>
  <c r="BH1598"/>
  <c r="BI1598"/>
  <c r="BG1598"/>
  <c r="CA1598" l="1"/>
  <c r="BO1598"/>
  <c r="BP1598"/>
  <c r="BD1598"/>
  <c r="BX1598"/>
  <c r="BL1598"/>
  <c r="BZ1598"/>
  <c r="BN1598"/>
  <c r="BW1598"/>
  <c r="BK1598"/>
  <c r="BY1598"/>
  <c r="BM1598"/>
  <c r="BV1598"/>
  <c r="BJ1598"/>
  <c r="BQ1598"/>
  <c r="BR1598"/>
  <c r="BS1598"/>
  <c r="BU1598"/>
  <c r="BT1598"/>
  <c r="BF1599" l="1"/>
  <c r="BE1599"/>
  <c r="BH1599"/>
  <c r="BI1599"/>
  <c r="BG1599"/>
  <c r="BW1599" l="1"/>
  <c r="BK1599"/>
  <c r="BY1599"/>
  <c r="BM1599"/>
  <c r="BV1599"/>
  <c r="BJ1599"/>
  <c r="CA1599"/>
  <c r="BO1599"/>
  <c r="BP1599"/>
  <c r="BD1599"/>
  <c r="BX1599"/>
  <c r="BL1599"/>
  <c r="BZ1599"/>
  <c r="BN1599"/>
  <c r="BS1599"/>
  <c r="BU1599"/>
  <c r="BT1599"/>
  <c r="BQ1599"/>
  <c r="BR1599"/>
  <c r="BF1600" l="1"/>
  <c r="BE1600"/>
  <c r="BH1600"/>
  <c r="BD1600"/>
  <c r="BI1600"/>
  <c r="BG1600"/>
  <c r="BW1600" l="1"/>
  <c r="BK1600"/>
  <c r="BY1600"/>
  <c r="BM1600"/>
  <c r="BV1600"/>
  <c r="BJ1600"/>
  <c r="CA1600"/>
  <c r="BO1600"/>
  <c r="BX1600"/>
  <c r="BL1600"/>
  <c r="BZ1600"/>
  <c r="BN1600"/>
  <c r="BS1600"/>
  <c r="BU1600"/>
  <c r="BT1600"/>
  <c r="BP1600"/>
  <c r="BQ1600"/>
  <c r="BR1600"/>
  <c r="BF1601" l="1"/>
  <c r="BE1601"/>
  <c r="BH1601"/>
  <c r="BD1601"/>
  <c r="BI1601"/>
  <c r="BG1601"/>
  <c r="CA1601" l="1"/>
  <c r="BO1601"/>
  <c r="BW1601"/>
  <c r="BK1601"/>
  <c r="BY1601"/>
  <c r="BM1601"/>
  <c r="BV1601"/>
  <c r="BJ1601"/>
  <c r="BX1601"/>
  <c r="BL1601"/>
  <c r="BZ1601"/>
  <c r="BN1601"/>
  <c r="BS1601"/>
  <c r="BP1601"/>
  <c r="BQ1601"/>
  <c r="BR1601"/>
  <c r="BU1601"/>
  <c r="BT1601"/>
  <c r="BF1602" l="1"/>
  <c r="BE1602"/>
  <c r="BH1602"/>
  <c r="BD1602"/>
  <c r="BI1602"/>
  <c r="BG1602"/>
  <c r="BY1602" l="1"/>
  <c r="BM1602"/>
  <c r="CA1602"/>
  <c r="BO1602"/>
  <c r="BX1602"/>
  <c r="BL1602"/>
  <c r="BZ1602"/>
  <c r="BN1602"/>
  <c r="BW1602"/>
  <c r="BK1602"/>
  <c r="BV1602"/>
  <c r="BJ1602"/>
  <c r="BP1602"/>
  <c r="BQ1602"/>
  <c r="BR1602"/>
  <c r="BS1602"/>
  <c r="BU1602"/>
  <c r="BT1602"/>
  <c r="BF1603" l="1"/>
  <c r="BE1603"/>
  <c r="BH1603"/>
  <c r="BD1603"/>
  <c r="BI1603"/>
  <c r="BG1603"/>
  <c r="CA1603" l="1"/>
  <c r="BO1603"/>
  <c r="BX1603"/>
  <c r="BL1603"/>
  <c r="BZ1603"/>
  <c r="BN1603"/>
  <c r="BW1603"/>
  <c r="BK1603"/>
  <c r="BY1603"/>
  <c r="BM1603"/>
  <c r="BV1603"/>
  <c r="BJ1603"/>
  <c r="BP1603"/>
  <c r="BQ1603"/>
  <c r="BR1603"/>
  <c r="BS1603"/>
  <c r="BU1603"/>
  <c r="BT1603"/>
  <c r="BF1604" l="1"/>
  <c r="BE1604"/>
  <c r="BH1604"/>
  <c r="BD1604"/>
  <c r="BI1604"/>
  <c r="BG1604"/>
  <c r="CA1604" l="1"/>
  <c r="BO1604"/>
  <c r="BX1604"/>
  <c r="BL1604"/>
  <c r="BZ1604"/>
  <c r="BN1604"/>
  <c r="BW1604"/>
  <c r="BK1604"/>
  <c r="BY1604"/>
  <c r="BM1604"/>
  <c r="BV1604"/>
  <c r="BJ1604"/>
  <c r="BS1604"/>
  <c r="BU1604"/>
  <c r="BT1604"/>
  <c r="BP1604"/>
  <c r="BQ1604"/>
  <c r="BR1604"/>
  <c r="BF1605" l="1"/>
  <c r="BE1605"/>
  <c r="BH1605"/>
  <c r="BI1605"/>
  <c r="BG1605"/>
  <c r="CA1605" l="1"/>
  <c r="BO1605"/>
  <c r="BP1605"/>
  <c r="BD1605"/>
  <c r="BX1605"/>
  <c r="BL1605"/>
  <c r="BZ1605"/>
  <c r="BN1605"/>
  <c r="BW1605"/>
  <c r="BK1605"/>
  <c r="BY1605"/>
  <c r="BM1605"/>
  <c r="BV1605"/>
  <c r="BJ1605"/>
  <c r="BQ1605"/>
  <c r="BR1605"/>
  <c r="BS1605"/>
  <c r="BU1605"/>
  <c r="BT1605"/>
  <c r="BF1606" l="1"/>
  <c r="BE1606"/>
  <c r="BH1606"/>
  <c r="BI1606"/>
  <c r="BG1606"/>
  <c r="CA1606" l="1"/>
  <c r="BO1606"/>
  <c r="BP1606"/>
  <c r="BD1606"/>
  <c r="BX1606"/>
  <c r="BL1606"/>
  <c r="BZ1606"/>
  <c r="BN1606"/>
  <c r="BW1606"/>
  <c r="BK1606"/>
  <c r="BY1606"/>
  <c r="BM1606"/>
  <c r="BV1606"/>
  <c r="BJ1606"/>
  <c r="BQ1606"/>
  <c r="BR1606"/>
  <c r="BS1606"/>
  <c r="BU1606"/>
  <c r="BT1606"/>
  <c r="BF1607" l="1"/>
  <c r="BE1607"/>
  <c r="BH1607"/>
  <c r="BI1607"/>
  <c r="BG1607"/>
  <c r="CA1607" l="1"/>
  <c r="BO1607"/>
  <c r="BP1607"/>
  <c r="BD1607"/>
  <c r="BX1607"/>
  <c r="BL1607"/>
  <c r="BZ1607"/>
  <c r="BN1607"/>
  <c r="BW1607"/>
  <c r="BK1607"/>
  <c r="BY1607"/>
  <c r="BM1607"/>
  <c r="BV1607"/>
  <c r="BJ1607"/>
  <c r="BQ1607"/>
  <c r="BR1607"/>
  <c r="BS1607"/>
  <c r="BU1607"/>
  <c r="BT1607"/>
  <c r="BF1608" l="1"/>
  <c r="BE1608"/>
  <c r="BH1608"/>
  <c r="BI1608"/>
  <c r="BG1608"/>
  <c r="CA1608" l="1"/>
  <c r="BO1608"/>
  <c r="BP1608"/>
  <c r="BD1608"/>
  <c r="BX1608"/>
  <c r="BL1608"/>
  <c r="BZ1608"/>
  <c r="BN1608"/>
  <c r="BW1608"/>
  <c r="BK1608"/>
  <c r="BY1608"/>
  <c r="BM1608"/>
  <c r="BV1608"/>
  <c r="BJ1608"/>
  <c r="BQ1608"/>
  <c r="BR1608"/>
  <c r="BS1608"/>
  <c r="BU1608"/>
  <c r="BT1608"/>
  <c r="BF1609" l="1"/>
  <c r="BE1609"/>
  <c r="BH1609"/>
  <c r="BI1609"/>
  <c r="BG1609"/>
  <c r="CA1609" l="1"/>
  <c r="BO1609"/>
  <c r="BP1609"/>
  <c r="BD1609"/>
  <c r="BX1609"/>
  <c r="BL1609"/>
  <c r="BZ1609"/>
  <c r="BN1609"/>
  <c r="BW1609"/>
  <c r="BK1609"/>
  <c r="BY1609"/>
  <c r="BM1609"/>
  <c r="BV1609"/>
  <c r="BJ1609"/>
  <c r="BQ1609"/>
  <c r="BR1609"/>
  <c r="BS1609"/>
  <c r="BU1609"/>
  <c r="BT1609"/>
  <c r="BF1610" l="1"/>
  <c r="BE1610"/>
  <c r="BH1610"/>
  <c r="BI1610"/>
  <c r="BG1610"/>
  <c r="CA1610" l="1"/>
  <c r="BO1610"/>
  <c r="BP1610"/>
  <c r="BD1610"/>
  <c r="BX1610"/>
  <c r="BL1610"/>
  <c r="BZ1610"/>
  <c r="BN1610"/>
  <c r="BW1610"/>
  <c r="BK1610"/>
  <c r="BY1610"/>
  <c r="BM1610"/>
  <c r="BV1610"/>
  <c r="BJ1610"/>
  <c r="BQ1610"/>
  <c r="BR1610"/>
  <c r="BS1610"/>
  <c r="BU1610"/>
  <c r="BT1610"/>
  <c r="BF1611" l="1"/>
  <c r="BE1611"/>
  <c r="BH1611"/>
  <c r="BI1611"/>
  <c r="BG1611"/>
  <c r="CA1611" l="1"/>
  <c r="BO1611"/>
  <c r="BP1611"/>
  <c r="BD1611"/>
  <c r="BX1611"/>
  <c r="BL1611"/>
  <c r="BZ1611"/>
  <c r="BN1611"/>
  <c r="BW1611"/>
  <c r="BK1611"/>
  <c r="BY1611"/>
  <c r="BM1611"/>
  <c r="BV1611"/>
  <c r="BJ1611"/>
  <c r="BQ1611"/>
  <c r="BR1611"/>
  <c r="BS1611"/>
  <c r="BU1611"/>
  <c r="BT1611"/>
  <c r="BF1612" l="1"/>
  <c r="BE1612"/>
  <c r="BH1612"/>
  <c r="BI1612"/>
  <c r="BG1612"/>
  <c r="BW1612" l="1"/>
  <c r="BK1612"/>
  <c r="BY1612"/>
  <c r="BM1612"/>
  <c r="BV1612"/>
  <c r="BJ1612"/>
  <c r="CA1612"/>
  <c r="BO1612"/>
  <c r="BP1612"/>
  <c r="BD1612"/>
  <c r="BX1612"/>
  <c r="BL1612"/>
  <c r="BZ1612"/>
  <c r="BN1612"/>
  <c r="BS1612"/>
  <c r="BU1612"/>
  <c r="BT1612"/>
  <c r="BQ1612"/>
  <c r="BR1612"/>
  <c r="BF1613" l="1"/>
  <c r="BE1613"/>
  <c r="BH1613"/>
  <c r="BI1613"/>
  <c r="BG1613"/>
  <c r="CA1613" l="1"/>
  <c r="BO1613"/>
  <c r="BP1613"/>
  <c r="BD1613"/>
  <c r="BX1613"/>
  <c r="BL1613"/>
  <c r="BZ1613"/>
  <c r="BN1613"/>
  <c r="BW1613"/>
  <c r="BK1613"/>
  <c r="BY1613"/>
  <c r="BM1613"/>
  <c r="BV1613"/>
  <c r="BJ1613"/>
  <c r="BS1613"/>
  <c r="BQ1613"/>
  <c r="BR1613"/>
  <c r="BU1613"/>
  <c r="BT1613"/>
  <c r="BF1614" l="1"/>
  <c r="BE1614"/>
  <c r="BH1614"/>
  <c r="BI1614"/>
  <c r="BG1614"/>
  <c r="CA1614" l="1"/>
  <c r="BO1614"/>
  <c r="BP1614"/>
  <c r="BD1614"/>
  <c r="BX1614"/>
  <c r="BL1614"/>
  <c r="BZ1614"/>
  <c r="BN1614"/>
  <c r="BW1614"/>
  <c r="BK1614"/>
  <c r="BY1614"/>
  <c r="BM1614"/>
  <c r="BV1614"/>
  <c r="BJ1614"/>
  <c r="BQ1614"/>
  <c r="BR1614"/>
  <c r="BS1614"/>
  <c r="BU1614"/>
  <c r="BT1614"/>
  <c r="BF1615" l="1"/>
  <c r="BE1615"/>
  <c r="BH1615"/>
  <c r="BI1615"/>
  <c r="BG1615"/>
  <c r="CA1615" l="1"/>
  <c r="BO1615"/>
  <c r="BP1615"/>
  <c r="BD1615"/>
  <c r="BX1615"/>
  <c r="BL1615"/>
  <c r="BZ1615"/>
  <c r="BN1615"/>
  <c r="BW1615"/>
  <c r="BK1615"/>
  <c r="BY1615"/>
  <c r="BM1615"/>
  <c r="BV1615"/>
  <c r="BJ1615"/>
  <c r="BQ1615"/>
  <c r="BR1615"/>
  <c r="BS1615"/>
  <c r="BU1615"/>
  <c r="BT1615"/>
  <c r="BF1616" l="1"/>
  <c r="BE1616"/>
  <c r="BH1616"/>
  <c r="BI1616"/>
  <c r="BG1616"/>
  <c r="CA1616" l="1"/>
  <c r="BO1616"/>
  <c r="BP1616"/>
  <c r="BD1616"/>
  <c r="BX1616"/>
  <c r="BL1616"/>
  <c r="BZ1616"/>
  <c r="BN1616"/>
  <c r="BW1616"/>
  <c r="BK1616"/>
  <c r="BY1616"/>
  <c r="BM1616"/>
  <c r="BV1616"/>
  <c r="BJ1616"/>
  <c r="BQ1616"/>
  <c r="BR1616"/>
  <c r="BS1616"/>
  <c r="BU1616"/>
  <c r="BT1616"/>
  <c r="BF1617" l="1"/>
  <c r="BE1617"/>
  <c r="BH1617"/>
  <c r="BI1617"/>
  <c r="BG1617"/>
  <c r="BW1617" l="1"/>
  <c r="BK1617"/>
  <c r="BY1617"/>
  <c r="BM1617"/>
  <c r="BV1617"/>
  <c r="BJ1617"/>
  <c r="CA1617"/>
  <c r="BO1617"/>
  <c r="BP1617"/>
  <c r="BD1617"/>
  <c r="BX1617"/>
  <c r="BL1617"/>
  <c r="BZ1617"/>
  <c r="BN1617"/>
  <c r="BS1617"/>
  <c r="BU1617"/>
  <c r="BT1617"/>
  <c r="BQ1617"/>
  <c r="BR1617"/>
  <c r="BF1618" l="1"/>
  <c r="BE1618"/>
  <c r="BH1618"/>
  <c r="BI1618"/>
  <c r="BG1618"/>
  <c r="CA1618" l="1"/>
  <c r="BO1618"/>
  <c r="BP1618"/>
  <c r="BD1618"/>
  <c r="BX1618"/>
  <c r="BL1618"/>
  <c r="BZ1618"/>
  <c r="BN1618"/>
  <c r="BW1618"/>
  <c r="BK1618"/>
  <c r="BY1618"/>
  <c r="BM1618"/>
  <c r="BV1618"/>
  <c r="BJ1618"/>
  <c r="BQ1618"/>
  <c r="BR1618"/>
  <c r="BS1618"/>
  <c r="BU1618"/>
  <c r="BT1618"/>
  <c r="BF1619" l="1"/>
  <c r="BE1619"/>
  <c r="BH1619"/>
  <c r="BI1619"/>
  <c r="BG1619"/>
  <c r="CA1619" l="1"/>
  <c r="BO1619"/>
  <c r="BP1619"/>
  <c r="BD1619"/>
  <c r="BX1619"/>
  <c r="BL1619"/>
  <c r="BZ1619"/>
  <c r="BN1619"/>
  <c r="BW1619"/>
  <c r="BK1619"/>
  <c r="BY1619"/>
  <c r="BM1619"/>
  <c r="BV1619"/>
  <c r="BJ1619"/>
  <c r="BQ1619"/>
  <c r="BR1619"/>
  <c r="BS1619"/>
  <c r="BU1619"/>
  <c r="BT1619"/>
  <c r="BF1620" l="1"/>
  <c r="BE1620"/>
  <c r="BH1620"/>
  <c r="BI1620"/>
  <c r="BG1620"/>
  <c r="CA1620" l="1"/>
  <c r="BO1620"/>
  <c r="BP1620"/>
  <c r="BD1620"/>
  <c r="BX1620"/>
  <c r="BL1620"/>
  <c r="BZ1620"/>
  <c r="BN1620"/>
  <c r="BW1620"/>
  <c r="BK1620"/>
  <c r="BY1620"/>
  <c r="BM1620"/>
  <c r="BV1620"/>
  <c r="BJ1620"/>
  <c r="BQ1620"/>
  <c r="BR1620"/>
  <c r="BS1620"/>
  <c r="BU1620"/>
  <c r="BT1620"/>
  <c r="BF1621" l="1"/>
  <c r="BE1621"/>
  <c r="BH1621"/>
  <c r="BI1621"/>
  <c r="BG1621"/>
  <c r="BW1621" l="1"/>
  <c r="BK1621"/>
  <c r="BY1621"/>
  <c r="BM1621"/>
  <c r="BV1621"/>
  <c r="BJ1621"/>
  <c r="CA1621"/>
  <c r="BO1621"/>
  <c r="BP1621"/>
  <c r="BD1621"/>
  <c r="BX1621"/>
  <c r="BL1621"/>
  <c r="BZ1621"/>
  <c r="BN1621"/>
  <c r="BS1621"/>
  <c r="BU1621"/>
  <c r="BT1621"/>
  <c r="BQ1621"/>
  <c r="BR1621"/>
  <c r="BF1622" l="1"/>
  <c r="BE1622"/>
  <c r="BH1622"/>
  <c r="BI1622"/>
  <c r="BG1622"/>
  <c r="CA1622" l="1"/>
  <c r="BO1622"/>
  <c r="BP1622"/>
  <c r="BD1622"/>
  <c r="BX1622"/>
  <c r="BL1622"/>
  <c r="BZ1622"/>
  <c r="BN1622"/>
  <c r="BW1622"/>
  <c r="BK1622"/>
  <c r="BY1622"/>
  <c r="BM1622"/>
  <c r="BV1622"/>
  <c r="BJ1622"/>
  <c r="BU1622"/>
  <c r="BQ1622"/>
  <c r="BR1622"/>
  <c r="BS1622"/>
  <c r="BT1622"/>
  <c r="BF1623" l="1"/>
  <c r="BE1623"/>
  <c r="BH1623"/>
  <c r="BI1623"/>
  <c r="BG1623"/>
  <c r="CA1623" l="1"/>
  <c r="BO1623"/>
  <c r="BP1623"/>
  <c r="BD1623"/>
  <c r="BX1623"/>
  <c r="BL1623"/>
  <c r="BZ1623"/>
  <c r="BN1623"/>
  <c r="BW1623"/>
  <c r="BK1623"/>
  <c r="BY1623"/>
  <c r="BM1623"/>
  <c r="BV1623"/>
  <c r="BJ1623"/>
  <c r="BQ1623"/>
  <c r="BR1623"/>
  <c r="BS1623"/>
  <c r="BU1623"/>
  <c r="BT1623"/>
  <c r="BF1624" l="1"/>
  <c r="BE1624"/>
  <c r="BH1624"/>
  <c r="BI1624"/>
  <c r="BG1624"/>
  <c r="BW1624" l="1"/>
  <c r="BK1624"/>
  <c r="BY1624"/>
  <c r="BM1624"/>
  <c r="BV1624"/>
  <c r="BJ1624"/>
  <c r="CA1624"/>
  <c r="BO1624"/>
  <c r="BP1624"/>
  <c r="BD1624"/>
  <c r="BX1624"/>
  <c r="BL1624"/>
  <c r="BZ1624"/>
  <c r="BN1624"/>
  <c r="BS1624"/>
  <c r="BU1624"/>
  <c r="BT1624"/>
  <c r="BQ1624"/>
  <c r="BR1624"/>
  <c r="BF1625" l="1"/>
  <c r="BE1625"/>
  <c r="BH1625"/>
  <c r="BI1625"/>
  <c r="BG1625"/>
  <c r="CA1625" l="1"/>
  <c r="BO1625"/>
  <c r="BP1625"/>
  <c r="BD1625"/>
  <c r="BX1625"/>
  <c r="BL1625"/>
  <c r="BZ1625"/>
  <c r="BN1625"/>
  <c r="BW1625"/>
  <c r="BK1625"/>
  <c r="BY1625"/>
  <c r="BM1625"/>
  <c r="BV1625"/>
  <c r="BJ1625"/>
  <c r="BQ1625"/>
  <c r="BR1625"/>
  <c r="BS1625"/>
  <c r="BU1625"/>
  <c r="BT1625"/>
  <c r="BF1626" l="1"/>
  <c r="BE1626"/>
  <c r="BH1626"/>
  <c r="BD1626"/>
  <c r="BI1626"/>
  <c r="BG1626"/>
  <c r="BW1626" l="1"/>
  <c r="BK1626"/>
  <c r="BY1626"/>
  <c r="BM1626"/>
  <c r="BV1626"/>
  <c r="BJ1626"/>
  <c r="CA1626"/>
  <c r="BO1626"/>
  <c r="BX1626"/>
  <c r="BL1626"/>
  <c r="BZ1626"/>
  <c r="BN1626"/>
  <c r="BS1626"/>
  <c r="BU1626"/>
  <c r="BT1626"/>
  <c r="BP1626"/>
  <c r="BQ1626"/>
  <c r="BR1626"/>
  <c r="BF1627" l="1"/>
  <c r="BE1627"/>
  <c r="BH1627"/>
  <c r="BI1627"/>
  <c r="BG1627"/>
  <c r="CA1627" l="1"/>
  <c r="BO1627"/>
  <c r="BP1627"/>
  <c r="BD1627"/>
  <c r="BX1627"/>
  <c r="BL1627"/>
  <c r="BZ1627"/>
  <c r="BN1627"/>
  <c r="BW1627"/>
  <c r="BK1627"/>
  <c r="BY1627"/>
  <c r="BM1627"/>
  <c r="BV1627"/>
  <c r="BJ1627"/>
  <c r="BS1627"/>
  <c r="BU1627"/>
  <c r="BT1627"/>
  <c r="BQ1627"/>
  <c r="BR1627"/>
  <c r="BF1628" l="1"/>
  <c r="BE1628"/>
  <c r="BH1628"/>
  <c r="BI1628"/>
  <c r="BG1628"/>
  <c r="BW1628" l="1"/>
  <c r="BK1628"/>
  <c r="BY1628"/>
  <c r="BM1628"/>
  <c r="BV1628"/>
  <c r="BJ1628"/>
  <c r="CA1628"/>
  <c r="BO1628"/>
  <c r="BP1628"/>
  <c r="BD1628"/>
  <c r="BX1628"/>
  <c r="BL1628"/>
  <c r="BZ1628"/>
  <c r="BN1628"/>
  <c r="BQ1628"/>
  <c r="BR1628"/>
  <c r="BS1628"/>
  <c r="BU1628"/>
  <c r="BT1628"/>
  <c r="BF1629" l="1"/>
  <c r="BE1629"/>
  <c r="BH1629"/>
  <c r="BI1629"/>
  <c r="BG1629"/>
  <c r="BW1629" l="1"/>
  <c r="BK1629"/>
  <c r="BY1629"/>
  <c r="BM1629"/>
  <c r="BV1629"/>
  <c r="BJ1629"/>
  <c r="CA1629"/>
  <c r="BO1629"/>
  <c r="BP1629"/>
  <c r="BD1629"/>
  <c r="BX1629"/>
  <c r="BL1629"/>
  <c r="BZ1629"/>
  <c r="BN1629"/>
  <c r="BS1629"/>
  <c r="BU1629"/>
  <c r="BT1629"/>
  <c r="BQ1629"/>
  <c r="BR1629"/>
  <c r="BF1630" l="1"/>
  <c r="BE1630"/>
  <c r="BH1630"/>
  <c r="BI1630"/>
  <c r="BG1630"/>
  <c r="CA1630" l="1"/>
  <c r="BO1630"/>
  <c r="BP1630"/>
  <c r="BD1630"/>
  <c r="BX1630"/>
  <c r="BL1630"/>
  <c r="BZ1630"/>
  <c r="BN1630"/>
  <c r="BW1630"/>
  <c r="BK1630"/>
  <c r="BY1630"/>
  <c r="BM1630"/>
  <c r="BV1630"/>
  <c r="BJ1630"/>
  <c r="BS1630"/>
  <c r="BU1630"/>
  <c r="BT1630"/>
  <c r="BQ1630"/>
  <c r="BR1630"/>
  <c r="BF1631" l="1"/>
  <c r="BE1631"/>
  <c r="BH1631"/>
  <c r="BI1631"/>
  <c r="BG1631"/>
  <c r="CA1631" l="1"/>
  <c r="BO1631"/>
  <c r="BP1631"/>
  <c r="BD1631"/>
  <c r="BW1631"/>
  <c r="BK1631"/>
  <c r="BY1631"/>
  <c r="BM1631"/>
  <c r="BV1631"/>
  <c r="BJ1631"/>
  <c r="BX1631"/>
  <c r="BL1631"/>
  <c r="BZ1631"/>
  <c r="BN1631"/>
  <c r="BS1631"/>
  <c r="BU1631"/>
  <c r="BT1631"/>
  <c r="BQ1631"/>
  <c r="BR1631"/>
  <c r="BF1632" l="1"/>
  <c r="BE1632"/>
  <c r="BH1632"/>
  <c r="BI1632"/>
  <c r="BG1632"/>
  <c r="CA1632" l="1"/>
  <c r="BO1632"/>
  <c r="BP1632"/>
  <c r="BD1632"/>
  <c r="BX1632"/>
  <c r="BL1632"/>
  <c r="BZ1632"/>
  <c r="BN1632"/>
  <c r="BW1632"/>
  <c r="BK1632"/>
  <c r="BY1632"/>
  <c r="BM1632"/>
  <c r="BV1632"/>
  <c r="BJ1632"/>
  <c r="BQ1632"/>
  <c r="BR1632"/>
  <c r="BS1632"/>
  <c r="BU1632"/>
  <c r="BT1632"/>
  <c r="BF1633" l="1"/>
  <c r="BE1633"/>
  <c r="BH1633"/>
  <c r="BI1633"/>
  <c r="BG1633"/>
  <c r="CA1633" l="1"/>
  <c r="BO1633"/>
  <c r="BP1633"/>
  <c r="BD1633"/>
  <c r="BX1633"/>
  <c r="BL1633"/>
  <c r="BZ1633"/>
  <c r="BN1633"/>
  <c r="BW1633"/>
  <c r="BK1633"/>
  <c r="BY1633"/>
  <c r="BM1633"/>
  <c r="BV1633"/>
  <c r="BJ1633"/>
  <c r="BQ1633"/>
  <c r="BR1633"/>
  <c r="BS1633"/>
  <c r="BU1633"/>
  <c r="BT1633"/>
  <c r="BF1634" l="1"/>
  <c r="BE1634"/>
  <c r="BH1634"/>
  <c r="BI1634"/>
  <c r="BG1634"/>
  <c r="CA1634" l="1"/>
  <c r="BO1634"/>
  <c r="BP1634"/>
  <c r="BD1634"/>
  <c r="BX1634"/>
  <c r="BL1634"/>
  <c r="BZ1634"/>
  <c r="BN1634"/>
  <c r="BW1634"/>
  <c r="BK1634"/>
  <c r="BY1634"/>
  <c r="BM1634"/>
  <c r="BV1634"/>
  <c r="BJ1634"/>
  <c r="BQ1634"/>
  <c r="BR1634"/>
  <c r="BS1634"/>
  <c r="BU1634"/>
  <c r="BT1634"/>
  <c r="BF1635" l="1"/>
  <c r="BE1635"/>
  <c r="BH1635"/>
  <c r="BI1635"/>
  <c r="BG1635"/>
  <c r="CA1635" l="1"/>
  <c r="BO1635"/>
  <c r="BP1635"/>
  <c r="BD1635"/>
  <c r="BX1635"/>
  <c r="BL1635"/>
  <c r="BZ1635"/>
  <c r="BN1635"/>
  <c r="BW1635"/>
  <c r="BK1635"/>
  <c r="BY1635"/>
  <c r="BM1635"/>
  <c r="BV1635"/>
  <c r="BJ1635"/>
  <c r="BQ1635"/>
  <c r="BR1635"/>
  <c r="BS1635"/>
  <c r="BU1635"/>
  <c r="BT1635"/>
  <c r="BF1636" l="1"/>
  <c r="BE1636"/>
  <c r="BH1636"/>
  <c r="BI1636"/>
  <c r="BG1636"/>
  <c r="CA1636" l="1"/>
  <c r="BO1636"/>
  <c r="BP1636"/>
  <c r="BD1636"/>
  <c r="BX1636"/>
  <c r="BL1636"/>
  <c r="BZ1636"/>
  <c r="BN1636"/>
  <c r="BW1636"/>
  <c r="BK1636"/>
  <c r="BY1636"/>
  <c r="BM1636"/>
  <c r="BV1636"/>
  <c r="BJ1636"/>
  <c r="BQ1636"/>
  <c r="BR1636"/>
  <c r="BS1636"/>
  <c r="BU1636"/>
  <c r="BT1636"/>
  <c r="BF1637" l="1"/>
  <c r="BE1637"/>
  <c r="BH1637"/>
  <c r="BI1637"/>
  <c r="BG1637"/>
  <c r="CA1637" l="1"/>
  <c r="BO1637"/>
  <c r="BP1637"/>
  <c r="BD1637"/>
  <c r="BX1637"/>
  <c r="BL1637"/>
  <c r="BZ1637"/>
  <c r="BN1637"/>
  <c r="BW1637"/>
  <c r="BK1637"/>
  <c r="BY1637"/>
  <c r="BM1637"/>
  <c r="BV1637"/>
  <c r="BJ1637"/>
  <c r="BS1637"/>
  <c r="BQ1637"/>
  <c r="BR1637"/>
  <c r="BU1637"/>
  <c r="BT1637"/>
  <c r="BF1638" l="1"/>
  <c r="BE1638"/>
  <c r="BH1638"/>
  <c r="BI1638"/>
  <c r="BG1638"/>
  <c r="CA1638" l="1"/>
  <c r="BO1638"/>
  <c r="BP1638"/>
  <c r="BD1638"/>
  <c r="BX1638"/>
  <c r="BL1638"/>
  <c r="BZ1638"/>
  <c r="BN1638"/>
  <c r="BW1638"/>
  <c r="BK1638"/>
  <c r="BY1638"/>
  <c r="BM1638"/>
  <c r="BV1638"/>
  <c r="BJ1638"/>
  <c r="BQ1638"/>
  <c r="BR1638"/>
  <c r="BS1638"/>
  <c r="BU1638"/>
  <c r="BT1638"/>
  <c r="BF1639" l="1"/>
  <c r="BE1639"/>
  <c r="BH1639"/>
  <c r="BD1639"/>
  <c r="BI1639"/>
  <c r="BG1639"/>
  <c r="CA1639" l="1"/>
  <c r="BO1639"/>
  <c r="BX1639"/>
  <c r="BL1639"/>
  <c r="BZ1639"/>
  <c r="BN1639"/>
  <c r="BW1639"/>
  <c r="BK1639"/>
  <c r="BY1639"/>
  <c r="BM1639"/>
  <c r="BV1639"/>
  <c r="BJ1639"/>
  <c r="BP1639"/>
  <c r="BQ1639"/>
  <c r="BR1639"/>
  <c r="BS1639"/>
  <c r="BU1639"/>
  <c r="BT1639"/>
  <c r="BF1640" l="1"/>
  <c r="BE1640"/>
  <c r="BH1640"/>
  <c r="BD1640"/>
  <c r="BI1640"/>
  <c r="BG1640"/>
  <c r="BW1640" l="1"/>
  <c r="BK1640"/>
  <c r="BY1640"/>
  <c r="BM1640"/>
  <c r="BV1640"/>
  <c r="BJ1640"/>
  <c r="CA1640"/>
  <c r="BO1640"/>
  <c r="BX1640"/>
  <c r="BL1640"/>
  <c r="BZ1640"/>
  <c r="BN1640"/>
  <c r="BS1640"/>
  <c r="BU1640"/>
  <c r="BT1640"/>
  <c r="BP1640"/>
  <c r="BQ1640"/>
  <c r="BR1640"/>
  <c r="BF1641" l="1"/>
  <c r="BE1641"/>
  <c r="BH1641"/>
  <c r="BD1641"/>
  <c r="BI1641"/>
  <c r="BG1641"/>
  <c r="BW1641" l="1"/>
  <c r="BK1641"/>
  <c r="BY1641"/>
  <c r="BM1641"/>
  <c r="BV1641"/>
  <c r="BJ1641"/>
  <c r="CA1641"/>
  <c r="BO1641"/>
  <c r="BX1641"/>
  <c r="BL1641"/>
  <c r="BZ1641"/>
  <c r="BN1641"/>
  <c r="BS1641"/>
  <c r="BU1641"/>
  <c r="BT1641"/>
  <c r="BP1641"/>
  <c r="BQ1641"/>
  <c r="BR1641"/>
  <c r="BF1642" l="1"/>
  <c r="BE1642"/>
  <c r="BH1642"/>
  <c r="BI1642"/>
  <c r="BG1642"/>
  <c r="CA1642" l="1"/>
  <c r="BO1642"/>
  <c r="BP1642"/>
  <c r="BD1642"/>
  <c r="BX1642"/>
  <c r="BL1642"/>
  <c r="BZ1642"/>
  <c r="BN1642"/>
  <c r="BW1642"/>
  <c r="BK1642"/>
  <c r="BY1642"/>
  <c r="BM1642"/>
  <c r="BV1642"/>
  <c r="BJ1642"/>
  <c r="BU1642"/>
  <c r="BQ1642"/>
  <c r="BR1642"/>
  <c r="BS1642"/>
  <c r="BT1642"/>
  <c r="BF1643" l="1"/>
  <c r="BE1643"/>
  <c r="BH1643"/>
  <c r="BI1643"/>
  <c r="BG1643"/>
  <c r="CA1643" l="1"/>
  <c r="BO1643"/>
  <c r="BP1643"/>
  <c r="BD1643"/>
  <c r="BX1643"/>
  <c r="BL1643"/>
  <c r="BZ1643"/>
  <c r="BN1643"/>
  <c r="BW1643"/>
  <c r="BK1643"/>
  <c r="BY1643"/>
  <c r="BM1643"/>
  <c r="BV1643"/>
  <c r="BJ1643"/>
  <c r="BS1643"/>
  <c r="BU1643"/>
  <c r="BT1643"/>
  <c r="BQ1643"/>
  <c r="BR1643"/>
  <c r="BF1644" l="1"/>
  <c r="BE1644"/>
  <c r="BH1644"/>
  <c r="BI1644"/>
  <c r="BG1644"/>
  <c r="CA1644" l="1"/>
  <c r="BO1644"/>
  <c r="BP1644"/>
  <c r="BD1644"/>
  <c r="BX1644"/>
  <c r="BL1644"/>
  <c r="BZ1644"/>
  <c r="BN1644"/>
  <c r="BW1644"/>
  <c r="BK1644"/>
  <c r="BY1644"/>
  <c r="BM1644"/>
  <c r="BV1644"/>
  <c r="BJ1644"/>
  <c r="BQ1644"/>
  <c r="BR1644"/>
  <c r="BS1644"/>
  <c r="BU1644"/>
  <c r="BT1644"/>
  <c r="BF1645" l="1"/>
  <c r="BE1645"/>
  <c r="BH1645"/>
  <c r="BD1645"/>
  <c r="BI1645"/>
  <c r="BG1645"/>
  <c r="CA1645" l="1"/>
  <c r="BO1645"/>
  <c r="BX1645"/>
  <c r="BL1645"/>
  <c r="BZ1645"/>
  <c r="BN1645"/>
  <c r="BW1645"/>
  <c r="BK1645"/>
  <c r="BY1645"/>
  <c r="BM1645"/>
  <c r="BV1645"/>
  <c r="BJ1645"/>
  <c r="BP1645"/>
  <c r="BQ1645"/>
  <c r="BR1645"/>
  <c r="BS1645"/>
  <c r="BU1645"/>
  <c r="BT1645"/>
  <c r="BF1646" l="1"/>
  <c r="BE1646"/>
  <c r="BH1646"/>
  <c r="BI1646"/>
  <c r="BG1646"/>
  <c r="CA1646" l="1"/>
  <c r="BO1646"/>
  <c r="BP1646"/>
  <c r="BD1646"/>
  <c r="BX1646"/>
  <c r="BL1646"/>
  <c r="BZ1646"/>
  <c r="BN1646"/>
  <c r="BW1646"/>
  <c r="BK1646"/>
  <c r="BY1646"/>
  <c r="BM1646"/>
  <c r="BV1646"/>
  <c r="BJ1646"/>
  <c r="BQ1646"/>
  <c r="BR1646"/>
  <c r="BS1646"/>
  <c r="BU1646"/>
  <c r="BT1646"/>
  <c r="BF1647" l="1"/>
  <c r="BE1647"/>
  <c r="BH1647"/>
  <c r="BI1647"/>
  <c r="BG1647"/>
  <c r="BW1647" l="1"/>
  <c r="BK1647"/>
  <c r="BY1647"/>
  <c r="BM1647"/>
  <c r="BV1647"/>
  <c r="BJ1647"/>
  <c r="CA1647"/>
  <c r="BO1647"/>
  <c r="BP1647"/>
  <c r="BD1647"/>
  <c r="BX1647"/>
  <c r="BL1647"/>
  <c r="BZ1647"/>
  <c r="BN1647"/>
  <c r="BQ1647"/>
  <c r="BR1647"/>
  <c r="BS1647"/>
  <c r="BU1647"/>
  <c r="BT1647"/>
  <c r="BF1648" l="1"/>
  <c r="BE1648"/>
  <c r="BH1648"/>
  <c r="BI1648"/>
  <c r="BG1648"/>
  <c r="BW1648" l="1"/>
  <c r="BK1648"/>
  <c r="BY1648"/>
  <c r="BM1648"/>
  <c r="BV1648"/>
  <c r="BJ1648"/>
  <c r="CA1648"/>
  <c r="BO1648"/>
  <c r="BP1648"/>
  <c r="BD1648"/>
  <c r="BX1648"/>
  <c r="BL1648"/>
  <c r="BZ1648"/>
  <c r="BN1648"/>
  <c r="BQ1648"/>
  <c r="BR1648"/>
  <c r="BS1648"/>
  <c r="BU1648"/>
  <c r="BT1648"/>
  <c r="BF1649" l="1"/>
  <c r="BE1649"/>
  <c r="BH1649"/>
  <c r="BI1649"/>
  <c r="BG1649"/>
  <c r="BW1649" l="1"/>
  <c r="BK1649"/>
  <c r="BY1649"/>
  <c r="BM1649"/>
  <c r="BV1649"/>
  <c r="BJ1649"/>
  <c r="CA1649"/>
  <c r="BO1649"/>
  <c r="BP1649"/>
  <c r="BD1649"/>
  <c r="BX1649"/>
  <c r="BL1649"/>
  <c r="BZ1649"/>
  <c r="BN1649"/>
  <c r="BQ1649"/>
  <c r="BR1649"/>
  <c r="BS1649"/>
  <c r="BU1649"/>
  <c r="BT1649"/>
  <c r="BF1650" l="1"/>
  <c r="BE1650"/>
  <c r="BH1650"/>
  <c r="BI1650"/>
  <c r="BG1650"/>
  <c r="BW1650" l="1"/>
  <c r="BK1650"/>
  <c r="BY1650"/>
  <c r="BM1650"/>
  <c r="BV1650"/>
  <c r="BJ1650"/>
  <c r="CA1650"/>
  <c r="BO1650"/>
  <c r="BP1650"/>
  <c r="BD1650"/>
  <c r="BX1650"/>
  <c r="BL1650"/>
  <c r="BZ1650"/>
  <c r="BN1650"/>
  <c r="BS1650"/>
  <c r="BU1650"/>
  <c r="BT1650"/>
  <c r="BQ1650"/>
  <c r="BR1650"/>
  <c r="BF1651" l="1"/>
  <c r="BE1651"/>
  <c r="BH1651"/>
  <c r="BI1651"/>
  <c r="BG1651"/>
  <c r="BW1651" l="1"/>
  <c r="BK1651"/>
  <c r="BY1651"/>
  <c r="BM1651"/>
  <c r="BV1651"/>
  <c r="BJ1651"/>
  <c r="CA1651"/>
  <c r="BO1651"/>
  <c r="BP1651"/>
  <c r="BD1651"/>
  <c r="BX1651"/>
  <c r="BL1651"/>
  <c r="BZ1651"/>
  <c r="BN1651"/>
  <c r="BQ1651"/>
  <c r="BR1651"/>
  <c r="BS1651"/>
  <c r="BU1651"/>
  <c r="BT1651"/>
  <c r="BF1652" l="1"/>
  <c r="BE1652"/>
  <c r="BH1652"/>
  <c r="BI1652"/>
  <c r="BG1652"/>
  <c r="CA1652" l="1"/>
  <c r="BO1652"/>
  <c r="BP1652"/>
  <c r="BD1652"/>
  <c r="BX1652"/>
  <c r="BL1652"/>
  <c r="BZ1652"/>
  <c r="BN1652"/>
  <c r="BW1652"/>
  <c r="BK1652"/>
  <c r="BY1652"/>
  <c r="BM1652"/>
  <c r="BV1652"/>
  <c r="BJ1652"/>
  <c r="BS1652"/>
  <c r="BU1652"/>
  <c r="BT1652"/>
  <c r="BQ1652"/>
  <c r="BR1652"/>
  <c r="BF1653" l="1"/>
  <c r="BE1653"/>
  <c r="BH1653"/>
  <c r="BI1653"/>
  <c r="BG1653"/>
  <c r="CA1653" l="1"/>
  <c r="BO1653"/>
  <c r="BX1653"/>
  <c r="BL1653"/>
  <c r="BW1653"/>
  <c r="BK1653"/>
  <c r="BY1653"/>
  <c r="BM1653"/>
  <c r="BV1653"/>
  <c r="BJ1653"/>
  <c r="BP1653"/>
  <c r="BD1653"/>
  <c r="BZ1653"/>
  <c r="BN1653"/>
  <c r="BS1653"/>
  <c r="BU1653"/>
  <c r="BT1653"/>
  <c r="BQ1653"/>
  <c r="BR1653"/>
  <c r="BF1654" l="1"/>
  <c r="BE1654"/>
  <c r="BH1654"/>
  <c r="BI1654"/>
  <c r="BG1654"/>
  <c r="BW1654" l="1"/>
  <c r="BK1654"/>
  <c r="BV1654"/>
  <c r="BJ1654"/>
  <c r="CA1654"/>
  <c r="BO1654"/>
  <c r="BP1654"/>
  <c r="BD1654"/>
  <c r="BX1654"/>
  <c r="BL1654"/>
  <c r="BZ1654"/>
  <c r="BN1654"/>
  <c r="BY1654"/>
  <c r="BM1654"/>
  <c r="BR1654"/>
  <c r="BQ1654"/>
  <c r="BS1654"/>
  <c r="BU1654"/>
  <c r="BT1654"/>
  <c r="BF1655" l="1"/>
  <c r="BE1655"/>
  <c r="BH1655"/>
  <c r="BI1655"/>
  <c r="BG1655"/>
  <c r="BW1655" l="1"/>
  <c r="BK1655"/>
  <c r="BY1655"/>
  <c r="BM1655"/>
  <c r="BV1655"/>
  <c r="BJ1655"/>
  <c r="CA1655"/>
  <c r="BO1655"/>
  <c r="BP1655"/>
  <c r="BD1655"/>
  <c r="BX1655"/>
  <c r="BL1655"/>
  <c r="BZ1655"/>
  <c r="BN1655"/>
  <c r="BQ1655"/>
  <c r="BR1655"/>
  <c r="BS1655"/>
  <c r="BU1655"/>
  <c r="BT1655"/>
  <c r="BF1656" l="1"/>
  <c r="BE1656"/>
  <c r="BH1656"/>
  <c r="BI1656"/>
  <c r="BG1656"/>
  <c r="CA1656" l="1"/>
  <c r="BO1656"/>
  <c r="BP1656"/>
  <c r="BD1656"/>
  <c r="BX1656"/>
  <c r="BL1656"/>
  <c r="BZ1656"/>
  <c r="BN1656"/>
  <c r="BW1656"/>
  <c r="BK1656"/>
  <c r="BY1656"/>
  <c r="BM1656"/>
  <c r="BV1656"/>
  <c r="BJ1656"/>
  <c r="BQ1656"/>
  <c r="BR1656"/>
  <c r="BS1656"/>
  <c r="BU1656"/>
  <c r="BT1656"/>
  <c r="BF1657" l="1"/>
  <c r="BE1657"/>
  <c r="BH1657"/>
  <c r="BI1657"/>
  <c r="BG1657"/>
  <c r="BW1657" l="1"/>
  <c r="BK1657"/>
  <c r="BY1657"/>
  <c r="BM1657"/>
  <c r="BV1657"/>
  <c r="BJ1657"/>
  <c r="CA1657"/>
  <c r="BO1657"/>
  <c r="BP1657"/>
  <c r="BD1657"/>
  <c r="BX1657"/>
  <c r="BL1657"/>
  <c r="BZ1657"/>
  <c r="BN1657"/>
  <c r="BQ1657"/>
  <c r="BR1657"/>
  <c r="BS1657"/>
  <c r="BU1657"/>
  <c r="BT1657"/>
  <c r="BF1658" l="1"/>
  <c r="BE1658"/>
  <c r="BH1658"/>
  <c r="BI1658"/>
  <c r="BG1658"/>
  <c r="CA1658" l="1"/>
  <c r="BO1658"/>
  <c r="BP1658"/>
  <c r="BD1658"/>
  <c r="BX1658"/>
  <c r="BL1658"/>
  <c r="BZ1658"/>
  <c r="BN1658"/>
  <c r="BW1658"/>
  <c r="BK1658"/>
  <c r="BY1658"/>
  <c r="BM1658"/>
  <c r="BV1658"/>
  <c r="BJ1658"/>
  <c r="BQ1658"/>
  <c r="BR1658"/>
  <c r="BS1658"/>
  <c r="BU1658"/>
  <c r="BT1658"/>
  <c r="BF1659" l="1"/>
  <c r="BE1659"/>
  <c r="BH1659"/>
  <c r="BI1659"/>
  <c r="BG1659"/>
  <c r="BP1659" l="1"/>
  <c r="BD1659"/>
  <c r="BX1659"/>
  <c r="BL1659"/>
  <c r="BW1659"/>
  <c r="BK1659"/>
  <c r="BY1659"/>
  <c r="BM1659"/>
  <c r="BV1659"/>
  <c r="BJ1659"/>
  <c r="CA1659"/>
  <c r="BO1659"/>
  <c r="BZ1659"/>
  <c r="BN1659"/>
  <c r="BS1659"/>
  <c r="BU1659"/>
  <c r="BT1659"/>
  <c r="BQ1659"/>
  <c r="BR1659"/>
  <c r="BF1660" l="1"/>
  <c r="BE1660"/>
  <c r="BH1660"/>
  <c r="BI1660"/>
  <c r="BG1660"/>
  <c r="BW1660" l="1"/>
  <c r="BK1660"/>
  <c r="BY1660"/>
  <c r="BM1660"/>
  <c r="BV1660"/>
  <c r="BJ1660"/>
  <c r="CA1660"/>
  <c r="BO1660"/>
  <c r="BP1660"/>
  <c r="BD1660"/>
  <c r="BX1660"/>
  <c r="BL1660"/>
  <c r="BZ1660"/>
  <c r="BN1660"/>
  <c r="BQ1660"/>
  <c r="BR1660"/>
  <c r="BS1660"/>
  <c r="BU1660"/>
  <c r="BT1660"/>
  <c r="BF1661" l="1"/>
  <c r="BE1661"/>
  <c r="BH1661"/>
  <c r="BD1661"/>
  <c r="BI1661"/>
  <c r="BG1661"/>
  <c r="BW1661" l="1"/>
  <c r="BK1661"/>
  <c r="BY1661"/>
  <c r="BM1661"/>
  <c r="BV1661"/>
  <c r="BJ1661"/>
  <c r="CA1661"/>
  <c r="BO1661"/>
  <c r="BX1661"/>
  <c r="BL1661"/>
  <c r="BZ1661"/>
  <c r="BN1661"/>
  <c r="BP1661"/>
  <c r="BQ1661"/>
  <c r="BR1661"/>
  <c r="BS1661"/>
  <c r="BU1661"/>
  <c r="BT1661"/>
  <c r="BF1662" l="1"/>
  <c r="BE1662"/>
  <c r="BH1662"/>
  <c r="BD1662"/>
  <c r="BI1662"/>
  <c r="BG1662"/>
  <c r="CA1662" l="1"/>
  <c r="BO1662"/>
  <c r="BX1662"/>
  <c r="BL1662"/>
  <c r="BZ1662"/>
  <c r="BN1662"/>
  <c r="BW1662"/>
  <c r="BK1662"/>
  <c r="BY1662"/>
  <c r="BM1662"/>
  <c r="BV1662"/>
  <c r="BJ1662"/>
  <c r="BP1662"/>
  <c r="BQ1662"/>
  <c r="BR1662"/>
  <c r="BS1662"/>
  <c r="BU1662"/>
  <c r="BT1662"/>
  <c r="BF1663" l="1"/>
  <c r="BE1663"/>
  <c r="BH1663"/>
  <c r="BD1663"/>
  <c r="BI1663"/>
  <c r="BG1663"/>
  <c r="CA1663" l="1"/>
  <c r="BO1663"/>
  <c r="BX1663"/>
  <c r="BL1663"/>
  <c r="BZ1663"/>
  <c r="BN1663"/>
  <c r="BW1663"/>
  <c r="BK1663"/>
  <c r="BY1663"/>
  <c r="BM1663"/>
  <c r="BV1663"/>
  <c r="BJ1663"/>
  <c r="BS1663"/>
  <c r="BP1663"/>
  <c r="BQ1663"/>
  <c r="BR1663"/>
  <c r="BU1663"/>
  <c r="BT1663"/>
  <c r="BF1664" l="1"/>
  <c r="BE1664"/>
  <c r="BH1664"/>
  <c r="BD1664"/>
  <c r="BI1664"/>
  <c r="BG1664"/>
  <c r="BW1664" l="1"/>
  <c r="BK1664"/>
  <c r="BY1664"/>
  <c r="BM1664"/>
  <c r="BV1664"/>
  <c r="BJ1664"/>
  <c r="CA1664"/>
  <c r="BO1664"/>
  <c r="BX1664"/>
  <c r="BL1664"/>
  <c r="BZ1664"/>
  <c r="BN1664"/>
  <c r="BS1664"/>
  <c r="BU1664"/>
  <c r="BT1664"/>
  <c r="BP1664"/>
  <c r="BQ1664"/>
  <c r="BR1664"/>
  <c r="BF1665" l="1"/>
  <c r="BE1665"/>
  <c r="BH1665"/>
  <c r="BD1665"/>
  <c r="BI1665"/>
  <c r="BG1665"/>
  <c r="BW1665" l="1"/>
  <c r="BK1665"/>
  <c r="BY1665"/>
  <c r="BM1665"/>
  <c r="BV1665"/>
  <c r="BJ1665"/>
  <c r="CA1665"/>
  <c r="BO1665"/>
  <c r="BX1665"/>
  <c r="BL1665"/>
  <c r="BZ1665"/>
  <c r="BN1665"/>
  <c r="BS1665"/>
  <c r="BU1665"/>
  <c r="BT1665"/>
  <c r="BP1665"/>
  <c r="BQ1665"/>
  <c r="BR1665"/>
  <c r="BF1666" l="1"/>
  <c r="BE1666"/>
  <c r="BH1666"/>
  <c r="BD1666"/>
  <c r="BI1666"/>
  <c r="BG1666"/>
  <c r="CA1666" l="1"/>
  <c r="BO1666"/>
  <c r="BW1666"/>
  <c r="BK1666"/>
  <c r="BY1666"/>
  <c r="BM1666"/>
  <c r="BV1666"/>
  <c r="BJ1666"/>
  <c r="BX1666"/>
  <c r="BL1666"/>
  <c r="BZ1666"/>
  <c r="BN1666"/>
  <c r="BS1666"/>
  <c r="BU1666"/>
  <c r="BT1666"/>
  <c r="BP1666"/>
  <c r="BQ1666"/>
  <c r="BR1666"/>
  <c r="BF1667" l="1"/>
  <c r="BE1667"/>
  <c r="BH1667"/>
  <c r="BD1667"/>
  <c r="BI1667"/>
  <c r="BG1667"/>
  <c r="CA1667" l="1"/>
  <c r="BO1667"/>
  <c r="BW1667"/>
  <c r="BK1667"/>
  <c r="BY1667"/>
  <c r="BM1667"/>
  <c r="BV1667"/>
  <c r="BJ1667"/>
  <c r="BX1667"/>
  <c r="BL1667"/>
  <c r="BZ1667"/>
  <c r="BN1667"/>
  <c r="BS1667"/>
  <c r="BU1667"/>
  <c r="BT1667"/>
  <c r="BP1667"/>
  <c r="BQ1667"/>
  <c r="BR1667"/>
  <c r="BF1668" l="1"/>
  <c r="BE1668"/>
  <c r="BH1668"/>
  <c r="BD1668"/>
  <c r="BI1668"/>
  <c r="BG1668"/>
  <c r="BW1668" l="1"/>
  <c r="BK1668"/>
  <c r="BY1668"/>
  <c r="BM1668"/>
  <c r="BV1668"/>
  <c r="BJ1668"/>
  <c r="CA1668"/>
  <c r="BO1668"/>
  <c r="BX1668"/>
  <c r="BL1668"/>
  <c r="BZ1668"/>
  <c r="BN1668"/>
  <c r="BS1668"/>
  <c r="BU1668"/>
  <c r="BT1668"/>
  <c r="BP1668"/>
  <c r="BQ1668"/>
  <c r="BR1668"/>
  <c r="BF1669" l="1"/>
  <c r="BE1669"/>
  <c r="BH1669"/>
  <c r="BD1669"/>
  <c r="BI1669"/>
  <c r="BG1669"/>
  <c r="CA1669" l="1"/>
  <c r="BO1669"/>
  <c r="BX1669"/>
  <c r="BL1669"/>
  <c r="BZ1669"/>
  <c r="BN1669"/>
  <c r="BW1669"/>
  <c r="BK1669"/>
  <c r="BY1669"/>
  <c r="BM1669"/>
  <c r="BV1669"/>
  <c r="BJ1669"/>
  <c r="BP1669"/>
  <c r="BQ1669"/>
  <c r="BR1669"/>
  <c r="BS1669"/>
  <c r="BU1669"/>
  <c r="BT1669"/>
  <c r="BF1670" l="1"/>
  <c r="BE1670"/>
  <c r="BH1670"/>
  <c r="BI1670"/>
  <c r="BG1670"/>
  <c r="BW1670" l="1"/>
  <c r="BK1670"/>
  <c r="BY1670"/>
  <c r="BM1670"/>
  <c r="BV1670"/>
  <c r="BJ1670"/>
  <c r="CA1670"/>
  <c r="BO1670"/>
  <c r="BP1670"/>
  <c r="BD1670"/>
  <c r="BX1670"/>
  <c r="BL1670"/>
  <c r="BZ1670"/>
  <c r="BN1670"/>
  <c r="BS1670"/>
  <c r="BU1670"/>
  <c r="BT1670"/>
  <c r="BQ1670"/>
  <c r="BR1670"/>
  <c r="BF1671" l="1"/>
  <c r="BE1671"/>
  <c r="BH1671"/>
  <c r="BI1671"/>
  <c r="BG1671"/>
  <c r="CA1671" l="1"/>
  <c r="BO1671"/>
  <c r="BP1671"/>
  <c r="BD1671"/>
  <c r="BX1671"/>
  <c r="BL1671"/>
  <c r="BZ1671"/>
  <c r="BN1671"/>
  <c r="BW1671"/>
  <c r="BK1671"/>
  <c r="BY1671"/>
  <c r="BM1671"/>
  <c r="BV1671"/>
  <c r="BJ1671"/>
  <c r="BS1671"/>
  <c r="BQ1671"/>
  <c r="BR1671"/>
  <c r="BU1671"/>
  <c r="BT1671"/>
  <c r="BF1672" l="1"/>
  <c r="BE1672"/>
  <c r="BH1672"/>
  <c r="BI1672"/>
  <c r="BG1672"/>
  <c r="CA1672" l="1"/>
  <c r="BO1672"/>
  <c r="BP1672"/>
  <c r="BD1672"/>
  <c r="BX1672"/>
  <c r="BL1672"/>
  <c r="BZ1672"/>
  <c r="BN1672"/>
  <c r="BW1672"/>
  <c r="BK1672"/>
  <c r="BY1672"/>
  <c r="BM1672"/>
  <c r="BV1672"/>
  <c r="BJ1672"/>
  <c r="BQ1672"/>
  <c r="BR1672"/>
  <c r="BS1672"/>
  <c r="BU1672"/>
  <c r="BT1672"/>
  <c r="BF1673" l="1"/>
  <c r="BE1673"/>
  <c r="BH1673"/>
  <c r="BI1673"/>
  <c r="BG1673"/>
  <c r="CA1673" l="1"/>
  <c r="BO1673"/>
  <c r="BP1673"/>
  <c r="BD1673"/>
  <c r="BX1673"/>
  <c r="BL1673"/>
  <c r="BZ1673"/>
  <c r="BN1673"/>
  <c r="BW1673"/>
  <c r="BK1673"/>
  <c r="BY1673"/>
  <c r="BM1673"/>
  <c r="BV1673"/>
  <c r="BJ1673"/>
  <c r="BQ1673"/>
  <c r="BR1673"/>
  <c r="BS1673"/>
  <c r="BU1673"/>
  <c r="BT1673"/>
  <c r="BF1674" l="1"/>
  <c r="BE1674"/>
  <c r="BH1674"/>
  <c r="BI1674"/>
  <c r="BG1674"/>
  <c r="CA1674" l="1"/>
  <c r="BO1674"/>
  <c r="BP1674"/>
  <c r="BD1674"/>
  <c r="BX1674"/>
  <c r="BL1674"/>
  <c r="BZ1674"/>
  <c r="BN1674"/>
  <c r="BW1674"/>
  <c r="BK1674"/>
  <c r="BY1674"/>
  <c r="BM1674"/>
  <c r="BV1674"/>
  <c r="BJ1674"/>
  <c r="BQ1674"/>
  <c r="BR1674"/>
  <c r="BS1674"/>
  <c r="BU1674"/>
  <c r="BT1674"/>
  <c r="BF1675" l="1"/>
  <c r="BE1675"/>
  <c r="BH1675"/>
  <c r="BI1675"/>
  <c r="BG1675"/>
  <c r="BW1675" l="1"/>
  <c r="BK1675"/>
  <c r="BY1675"/>
  <c r="BM1675"/>
  <c r="BV1675"/>
  <c r="BJ1675"/>
  <c r="CA1675"/>
  <c r="BO1675"/>
  <c r="BP1675"/>
  <c r="BD1675"/>
  <c r="BX1675"/>
  <c r="BL1675"/>
  <c r="BZ1675"/>
  <c r="BN1675"/>
  <c r="BS1675"/>
  <c r="BU1675"/>
  <c r="BT1675"/>
  <c r="BQ1675"/>
  <c r="BR1675"/>
  <c r="BF1676" l="1"/>
  <c r="BE1676"/>
  <c r="BH1676"/>
  <c r="BI1676"/>
  <c r="BG1676"/>
  <c r="BW1676" l="1"/>
  <c r="BK1676"/>
  <c r="BY1676"/>
  <c r="BM1676"/>
  <c r="BV1676"/>
  <c r="BJ1676"/>
  <c r="CA1676"/>
  <c r="BO1676"/>
  <c r="BP1676"/>
  <c r="BD1676"/>
  <c r="BX1676"/>
  <c r="BL1676"/>
  <c r="BZ1676"/>
  <c r="BN1676"/>
  <c r="BS1676"/>
  <c r="BU1676"/>
  <c r="BT1676"/>
  <c r="BQ1676"/>
  <c r="BR1676"/>
  <c r="BF1677" l="1"/>
  <c r="BE1677"/>
  <c r="BH1677"/>
  <c r="BI1677"/>
  <c r="BG1677"/>
  <c r="CA1677" l="1"/>
  <c r="BO1677"/>
  <c r="BP1677"/>
  <c r="BD1677"/>
  <c r="BX1677"/>
  <c r="BL1677"/>
  <c r="BZ1677"/>
  <c r="BN1677"/>
  <c r="BW1677"/>
  <c r="BK1677"/>
  <c r="BY1677"/>
  <c r="BM1677"/>
  <c r="BV1677"/>
  <c r="BJ1677"/>
  <c r="BQ1677"/>
  <c r="BR1677"/>
  <c r="BS1677"/>
  <c r="BU1677"/>
  <c r="BT1677"/>
  <c r="BF1678" l="1"/>
  <c r="BE1678"/>
  <c r="BH1678"/>
  <c r="BI1678"/>
  <c r="BG1678"/>
  <c r="BW1678" l="1"/>
  <c r="BK1678"/>
  <c r="BY1678"/>
  <c r="BM1678"/>
  <c r="BV1678"/>
  <c r="BJ1678"/>
  <c r="CA1678"/>
  <c r="BO1678"/>
  <c r="BP1678"/>
  <c r="BD1678"/>
  <c r="BX1678"/>
  <c r="BL1678"/>
  <c r="BZ1678"/>
  <c r="BN1678"/>
  <c r="BQ1678"/>
  <c r="BR1678"/>
  <c r="BS1678"/>
  <c r="BU1678"/>
  <c r="BT1678"/>
  <c r="BF1679" l="1"/>
  <c r="BE1679"/>
  <c r="BH1679"/>
  <c r="BI1679"/>
  <c r="BG1679"/>
  <c r="CA1679" l="1"/>
  <c r="BO1679"/>
  <c r="BP1679"/>
  <c r="BD1679"/>
  <c r="BX1679"/>
  <c r="BL1679"/>
  <c r="BZ1679"/>
  <c r="BN1679"/>
  <c r="BW1679"/>
  <c r="BK1679"/>
  <c r="BY1679"/>
  <c r="BM1679"/>
  <c r="BV1679"/>
  <c r="BJ1679"/>
  <c r="BQ1679"/>
  <c r="BR1679"/>
  <c r="BS1679"/>
  <c r="BU1679"/>
  <c r="BT1679"/>
  <c r="BF1680" l="1"/>
  <c r="BE1680"/>
  <c r="BH1680"/>
  <c r="BI1680"/>
  <c r="BG1680"/>
  <c r="CA1680" l="1"/>
  <c r="BO1680"/>
  <c r="BP1680"/>
  <c r="BD1680"/>
  <c r="BX1680"/>
  <c r="BL1680"/>
  <c r="BZ1680"/>
  <c r="BN1680"/>
  <c r="BW1680"/>
  <c r="BK1680"/>
  <c r="BY1680"/>
  <c r="BM1680"/>
  <c r="BV1680"/>
  <c r="BJ1680"/>
  <c r="BQ1680"/>
  <c r="BR1680"/>
  <c r="BS1680"/>
  <c r="BU1680"/>
  <c r="BT1680"/>
  <c r="BF1681" l="1"/>
  <c r="BE1681"/>
  <c r="BH1681"/>
  <c r="BD1681"/>
  <c r="BI1681"/>
  <c r="BG1681"/>
  <c r="BW1681" l="1"/>
  <c r="BK1681"/>
  <c r="BY1681"/>
  <c r="BM1681"/>
  <c r="BV1681"/>
  <c r="BJ1681"/>
  <c r="CA1681"/>
  <c r="BO1681"/>
  <c r="BX1681"/>
  <c r="BL1681"/>
  <c r="BZ1681"/>
  <c r="BN1681"/>
  <c r="BS1681"/>
  <c r="BU1681"/>
  <c r="BT1681"/>
  <c r="BP1681"/>
  <c r="BQ1681"/>
  <c r="BR1681"/>
  <c r="BF1682" l="1"/>
  <c r="BE1682"/>
  <c r="BH1682"/>
  <c r="BI1682"/>
  <c r="BG1682"/>
  <c r="CA1682" l="1"/>
  <c r="BO1682"/>
  <c r="BP1682"/>
  <c r="BD1682"/>
  <c r="BX1682"/>
  <c r="BL1682"/>
  <c r="BZ1682"/>
  <c r="BN1682"/>
  <c r="BW1682"/>
  <c r="BK1682"/>
  <c r="BY1682"/>
  <c r="BM1682"/>
  <c r="BV1682"/>
  <c r="BJ1682"/>
  <c r="BQ1682"/>
  <c r="BR1682"/>
  <c r="BS1682"/>
  <c r="BU1682"/>
  <c r="BT1682"/>
  <c r="BF1683" l="1"/>
  <c r="BE1683"/>
  <c r="BH1683"/>
  <c r="BI1683"/>
  <c r="BG1683"/>
  <c r="CA1683" l="1"/>
  <c r="BO1683"/>
  <c r="BP1683"/>
  <c r="BD1683"/>
  <c r="BX1683"/>
  <c r="BL1683"/>
  <c r="BZ1683"/>
  <c r="BN1683"/>
  <c r="BW1683"/>
  <c r="BK1683"/>
  <c r="BY1683"/>
  <c r="BM1683"/>
  <c r="BV1683"/>
  <c r="BJ1683"/>
  <c r="BQ1683"/>
  <c r="BR1683"/>
  <c r="BS1683"/>
  <c r="BU1683"/>
  <c r="BT1683"/>
  <c r="BF1684" l="1"/>
  <c r="BE1684"/>
  <c r="BH1684"/>
  <c r="BI1684"/>
  <c r="BG1684"/>
  <c r="BW1684" l="1"/>
  <c r="BK1684"/>
  <c r="BY1684"/>
  <c r="BM1684"/>
  <c r="BV1684"/>
  <c r="BJ1684"/>
  <c r="CA1684"/>
  <c r="BO1684"/>
  <c r="BP1684"/>
  <c r="BD1684"/>
  <c r="BX1684"/>
  <c r="BL1684"/>
  <c r="BZ1684"/>
  <c r="BN1684"/>
  <c r="BS1684"/>
  <c r="BU1684"/>
  <c r="BT1684"/>
  <c r="BQ1684"/>
  <c r="BR1684"/>
  <c r="BF1685" l="1"/>
  <c r="BE1685"/>
  <c r="BH1685"/>
  <c r="BI1685"/>
  <c r="BG1685"/>
  <c r="CA1685" l="1"/>
  <c r="BO1685"/>
  <c r="BP1685"/>
  <c r="BD1685"/>
  <c r="BX1685"/>
  <c r="BL1685"/>
  <c r="BZ1685"/>
  <c r="BN1685"/>
  <c r="BW1685"/>
  <c r="BK1685"/>
  <c r="BY1685"/>
  <c r="BM1685"/>
  <c r="BV1685"/>
  <c r="BJ1685"/>
  <c r="BQ1685"/>
  <c r="BR1685"/>
  <c r="BS1685"/>
  <c r="BU1685"/>
  <c r="BT1685"/>
  <c r="BF1686" l="1"/>
  <c r="BE1686"/>
  <c r="BH1686"/>
  <c r="BI1686"/>
  <c r="BG1686"/>
  <c r="BW1686" l="1"/>
  <c r="BK1686"/>
  <c r="BY1686"/>
  <c r="BM1686"/>
  <c r="BV1686"/>
  <c r="BJ1686"/>
  <c r="CA1686"/>
  <c r="BO1686"/>
  <c r="BP1686"/>
  <c r="BD1686"/>
  <c r="BX1686"/>
  <c r="BL1686"/>
  <c r="BZ1686"/>
  <c r="BN1686"/>
  <c r="BS1686"/>
  <c r="BU1686"/>
  <c r="BT1686"/>
  <c r="BQ1686"/>
  <c r="BR1686"/>
  <c r="BF1687" l="1"/>
  <c r="BE1687"/>
  <c r="BH1687"/>
  <c r="BI1687"/>
  <c r="BG1687"/>
  <c r="CA1687" l="1"/>
  <c r="BO1687"/>
  <c r="BP1687"/>
  <c r="BD1687"/>
  <c r="BX1687"/>
  <c r="BL1687"/>
  <c r="BZ1687"/>
  <c r="BN1687"/>
  <c r="BW1687"/>
  <c r="BK1687"/>
  <c r="BY1687"/>
  <c r="BM1687"/>
  <c r="BV1687"/>
  <c r="BJ1687"/>
  <c r="BQ1687"/>
  <c r="BR1687"/>
  <c r="BS1687"/>
  <c r="BU1687"/>
  <c r="BT1687"/>
  <c r="BF1688" l="1"/>
  <c r="BE1688"/>
  <c r="BH1688"/>
  <c r="BI1688"/>
  <c r="BG1688"/>
  <c r="CA1688" l="1"/>
  <c r="BO1688"/>
  <c r="BW1688"/>
  <c r="BK1688"/>
  <c r="BY1688"/>
  <c r="BM1688"/>
  <c r="BV1688"/>
  <c r="BJ1688"/>
  <c r="BP1688"/>
  <c r="BD1688"/>
  <c r="BX1688"/>
  <c r="BL1688"/>
  <c r="BZ1688"/>
  <c r="BN1688"/>
  <c r="BS1688"/>
  <c r="BU1688"/>
  <c r="BT1688"/>
  <c r="BQ1688"/>
  <c r="BR1688"/>
  <c r="BF1689" l="1"/>
  <c r="BI1689"/>
  <c r="BH1689"/>
  <c r="BE1689"/>
  <c r="BG1689"/>
  <c r="BY1689" l="1"/>
  <c r="BM1689"/>
  <c r="BV1689"/>
  <c r="BJ1689"/>
  <c r="CA1689"/>
  <c r="BO1689"/>
  <c r="BP1689"/>
  <c r="BD1689"/>
  <c r="BX1689"/>
  <c r="BL1689"/>
  <c r="BW1689"/>
  <c r="BK1689"/>
  <c r="BZ1689"/>
  <c r="BN1689"/>
  <c r="BT1689"/>
  <c r="BU1689"/>
  <c r="BQ1689"/>
  <c r="BS1689"/>
  <c r="BR1689"/>
  <c r="BG1690" l="1"/>
  <c r="BF1690"/>
  <c r="BI1690"/>
  <c r="BE1690"/>
  <c r="BH1690"/>
  <c r="BY1690" l="1"/>
  <c r="BM1690"/>
  <c r="BV1690"/>
  <c r="BJ1690"/>
  <c r="CA1690"/>
  <c r="BO1690"/>
  <c r="BP1690"/>
  <c r="BD1690"/>
  <c r="BX1690"/>
  <c r="BL1690"/>
  <c r="BZ1690"/>
  <c r="BN1690"/>
  <c r="BW1690"/>
  <c r="BK1690"/>
  <c r="BT1690"/>
  <c r="BQ1690"/>
  <c r="BS1690"/>
  <c r="BU1690"/>
  <c r="BR1690"/>
  <c r="BG1691" l="1"/>
  <c r="BF1691"/>
  <c r="BI1691"/>
  <c r="BE1691"/>
  <c r="BH1691"/>
  <c r="BP1691" l="1"/>
  <c r="BD1691"/>
  <c r="BX1691"/>
  <c r="BL1691"/>
  <c r="BZ1691"/>
  <c r="BN1691"/>
  <c r="BW1691"/>
  <c r="BK1691"/>
  <c r="BY1691"/>
  <c r="BM1691"/>
  <c r="BV1691"/>
  <c r="BJ1691"/>
  <c r="CA1691"/>
  <c r="BO1691"/>
  <c r="BU1691"/>
  <c r="BR1691"/>
  <c r="BT1691"/>
  <c r="BQ1691"/>
  <c r="BS1691"/>
  <c r="BG1692" l="1"/>
  <c r="BF1692"/>
  <c r="BI1692"/>
  <c r="BE1692"/>
  <c r="BH1692"/>
  <c r="BY1692" l="1"/>
  <c r="BM1692"/>
  <c r="BV1692"/>
  <c r="BJ1692"/>
  <c r="CA1692"/>
  <c r="BO1692"/>
  <c r="BP1692"/>
  <c r="BD1692"/>
  <c r="BX1692"/>
  <c r="BL1692"/>
  <c r="BZ1692"/>
  <c r="BN1692"/>
  <c r="BW1692"/>
  <c r="BK1692"/>
  <c r="BT1692"/>
  <c r="BS1692"/>
  <c r="BQ1692"/>
  <c r="BU1692"/>
  <c r="BR1692"/>
  <c r="BG1693" l="1"/>
  <c r="BF1693"/>
  <c r="BI1693"/>
  <c r="BE1693"/>
  <c r="BH1693"/>
  <c r="BY1693" l="1"/>
  <c r="BM1693"/>
  <c r="BV1693"/>
  <c r="BJ1693"/>
  <c r="CA1693"/>
  <c r="BO1693"/>
  <c r="BP1693"/>
  <c r="BD1693"/>
  <c r="BX1693"/>
  <c r="BL1693"/>
  <c r="BZ1693"/>
  <c r="BN1693"/>
  <c r="BW1693"/>
  <c r="BK1693"/>
  <c r="BT1693"/>
  <c r="BQ1693"/>
  <c r="BS1693"/>
  <c r="BU1693"/>
  <c r="BR1693"/>
  <c r="BG1694" l="1"/>
  <c r="BF1694"/>
  <c r="BI1694"/>
  <c r="BE1694"/>
  <c r="BH1694"/>
  <c r="BY1694" l="1"/>
  <c r="BM1694"/>
  <c r="BV1694"/>
  <c r="BJ1694"/>
  <c r="CA1694"/>
  <c r="BO1694"/>
  <c r="BP1694"/>
  <c r="BD1694"/>
  <c r="BX1694"/>
  <c r="BL1694"/>
  <c r="BZ1694"/>
  <c r="BN1694"/>
  <c r="BW1694"/>
  <c r="BK1694"/>
  <c r="BU1694"/>
  <c r="BR1694"/>
  <c r="BT1694"/>
  <c r="BQ1694"/>
  <c r="BS1694"/>
  <c r="BG1695" l="1"/>
  <c r="BF1695"/>
  <c r="BI1695"/>
  <c r="BE1695"/>
  <c r="BH1695"/>
  <c r="BD1695"/>
  <c r="BX1695" l="1"/>
  <c r="BL1695"/>
  <c r="BZ1695"/>
  <c r="BN1695"/>
  <c r="BW1695"/>
  <c r="BK1695"/>
  <c r="BY1695"/>
  <c r="BM1695"/>
  <c r="BV1695"/>
  <c r="BJ1695"/>
  <c r="CA1695"/>
  <c r="BO1695"/>
  <c r="BT1695"/>
  <c r="BS1695"/>
  <c r="BP1695"/>
  <c r="BU1695"/>
  <c r="BR1695"/>
  <c r="BQ1695"/>
  <c r="BG1696" l="1"/>
  <c r="BF1696"/>
  <c r="BI1696"/>
  <c r="BE1696"/>
  <c r="BH1696"/>
  <c r="BD1696"/>
  <c r="BY1696" l="1"/>
  <c r="BM1696"/>
  <c r="BV1696"/>
  <c r="BJ1696"/>
  <c r="CA1696"/>
  <c r="BO1696"/>
  <c r="BX1696"/>
  <c r="BL1696"/>
  <c r="BZ1696"/>
  <c r="BN1696"/>
  <c r="BW1696"/>
  <c r="BK1696"/>
  <c r="BQ1696"/>
  <c r="BS1696"/>
  <c r="BT1696"/>
  <c r="BP1696"/>
  <c r="BU1696"/>
  <c r="BR1696"/>
  <c r="BG1697" l="1"/>
  <c r="BF1697"/>
  <c r="BI1697"/>
  <c r="BE1697"/>
  <c r="BH1697"/>
  <c r="BD1697"/>
  <c r="BY1697" l="1"/>
  <c r="BM1697"/>
  <c r="BV1697"/>
  <c r="BJ1697"/>
  <c r="CA1697"/>
  <c r="BO1697"/>
  <c r="BX1697"/>
  <c r="BL1697"/>
  <c r="BZ1697"/>
  <c r="BN1697"/>
  <c r="BW1697"/>
  <c r="BK1697"/>
  <c r="BT1697"/>
  <c r="BS1697"/>
  <c r="BQ1697"/>
  <c r="BP1697"/>
  <c r="BU1697"/>
  <c r="BR1697"/>
  <c r="BG1698" l="1"/>
  <c r="BF1698"/>
  <c r="BI1698"/>
  <c r="BE1698"/>
  <c r="BH1698"/>
  <c r="BP1698" l="1"/>
  <c r="BD1698"/>
  <c r="BX1698"/>
  <c r="BL1698"/>
  <c r="BZ1698"/>
  <c r="BN1698"/>
  <c r="BW1698"/>
  <c r="BK1698"/>
  <c r="BY1698"/>
  <c r="BM1698"/>
  <c r="BV1698"/>
  <c r="BJ1698"/>
  <c r="CA1698"/>
  <c r="BO1698"/>
  <c r="BU1698"/>
  <c r="BR1698"/>
  <c r="BT1698"/>
  <c r="BQ1698"/>
  <c r="BS1698"/>
  <c r="BG1699" l="1"/>
  <c r="BF1699"/>
  <c r="BI1699"/>
  <c r="BE1699"/>
  <c r="BH1699"/>
  <c r="BP1699" l="1"/>
  <c r="BD1699"/>
  <c r="BX1699"/>
  <c r="BL1699"/>
  <c r="BZ1699"/>
  <c r="BN1699"/>
  <c r="BW1699"/>
  <c r="BK1699"/>
  <c r="BY1699"/>
  <c r="BM1699"/>
  <c r="BV1699"/>
  <c r="BJ1699"/>
  <c r="CA1699"/>
  <c r="BO1699"/>
  <c r="BU1699"/>
  <c r="BR1699"/>
  <c r="BT1699"/>
  <c r="BQ1699"/>
  <c r="BS1699"/>
  <c r="BG1700" l="1"/>
  <c r="BF1700"/>
  <c r="BI1700"/>
  <c r="BE1700"/>
  <c r="BH1700"/>
  <c r="BY1700" l="1"/>
  <c r="BM1700"/>
  <c r="BV1700"/>
  <c r="BJ1700"/>
  <c r="CA1700"/>
  <c r="BO1700"/>
  <c r="BP1700"/>
  <c r="BD1700"/>
  <c r="BX1700"/>
  <c r="BL1700"/>
  <c r="BZ1700"/>
  <c r="BN1700"/>
  <c r="BW1700"/>
  <c r="BK1700"/>
  <c r="BT1700"/>
  <c r="BQ1700"/>
  <c r="BS1700"/>
  <c r="BU1700"/>
  <c r="BR1700"/>
  <c r="BG1701" l="1"/>
  <c r="BF1701"/>
  <c r="BI1701"/>
  <c r="BE1701"/>
  <c r="BH1701"/>
  <c r="BP1701" l="1"/>
  <c r="BD1701"/>
  <c r="BX1701"/>
  <c r="BL1701"/>
  <c r="BZ1701"/>
  <c r="BN1701"/>
  <c r="BW1701"/>
  <c r="BK1701"/>
  <c r="BY1701"/>
  <c r="BM1701"/>
  <c r="BV1701"/>
  <c r="BJ1701"/>
  <c r="CA1701"/>
  <c r="BO1701"/>
  <c r="BU1701"/>
  <c r="BR1701"/>
  <c r="BT1701"/>
  <c r="BQ1701"/>
  <c r="BS1701"/>
  <c r="BG1702" l="1"/>
  <c r="BF1702"/>
  <c r="BI1702"/>
  <c r="BE1702"/>
  <c r="BH1702"/>
  <c r="BY1702" l="1"/>
  <c r="BM1702"/>
  <c r="BV1702"/>
  <c r="BJ1702"/>
  <c r="CA1702"/>
  <c r="BO1702"/>
  <c r="BP1702"/>
  <c r="BD1702"/>
  <c r="BX1702"/>
  <c r="BL1702"/>
  <c r="BZ1702"/>
  <c r="BN1702"/>
  <c r="BW1702"/>
  <c r="BK1702"/>
  <c r="BU1702"/>
  <c r="BR1702"/>
  <c r="BT1702"/>
  <c r="BQ1702"/>
  <c r="BS1702"/>
  <c r="BG1703" l="1"/>
  <c r="BF1703"/>
  <c r="BI1703"/>
  <c r="BE1703"/>
  <c r="BH1703"/>
  <c r="BY1703" l="1"/>
  <c r="BM1703"/>
  <c r="BV1703"/>
  <c r="BJ1703"/>
  <c r="CA1703"/>
  <c r="BO1703"/>
  <c r="BP1703"/>
  <c r="BD1703"/>
  <c r="BX1703"/>
  <c r="BL1703"/>
  <c r="BZ1703"/>
  <c r="BN1703"/>
  <c r="BW1703"/>
  <c r="BK1703"/>
  <c r="BT1703"/>
  <c r="BQ1703"/>
  <c r="BS1703"/>
  <c r="BU1703"/>
  <c r="BR1703"/>
  <c r="BG1704" l="1"/>
  <c r="BF1704"/>
  <c r="BI1704"/>
  <c r="BE1704"/>
  <c r="BH1704"/>
  <c r="BY1704" l="1"/>
  <c r="BM1704"/>
  <c r="BV1704"/>
  <c r="BJ1704"/>
  <c r="CA1704"/>
  <c r="BO1704"/>
  <c r="BP1704"/>
  <c r="BD1704"/>
  <c r="BX1704"/>
  <c r="BL1704"/>
  <c r="BZ1704"/>
  <c r="BN1704"/>
  <c r="BW1704"/>
  <c r="BK1704"/>
  <c r="BR1704"/>
  <c r="BT1704"/>
  <c r="BQ1704"/>
  <c r="BS1704"/>
  <c r="BU1704"/>
  <c r="BG1705" l="1"/>
  <c r="BF1705"/>
  <c r="BI1705"/>
  <c r="BE1705"/>
  <c r="BH1705"/>
  <c r="BY1705" l="1"/>
  <c r="BM1705"/>
  <c r="BV1705"/>
  <c r="BJ1705"/>
  <c r="CA1705"/>
  <c r="BO1705"/>
  <c r="BP1705"/>
  <c r="BD1705"/>
  <c r="BX1705"/>
  <c r="BL1705"/>
  <c r="BZ1705"/>
  <c r="BN1705"/>
  <c r="BW1705"/>
  <c r="BK1705"/>
  <c r="BT1705"/>
  <c r="BQ1705"/>
  <c r="BS1705"/>
  <c r="BU1705"/>
  <c r="BR1705"/>
  <c r="BG1706" l="1"/>
  <c r="BF1706"/>
  <c r="BI1706"/>
  <c r="BE1706"/>
  <c r="BH1706"/>
  <c r="BY1706" l="1"/>
  <c r="BM1706"/>
  <c r="BV1706"/>
  <c r="BJ1706"/>
  <c r="CA1706"/>
  <c r="BO1706"/>
  <c r="BP1706"/>
  <c r="BD1706"/>
  <c r="BX1706"/>
  <c r="BL1706"/>
  <c r="BZ1706"/>
  <c r="BN1706"/>
  <c r="BW1706"/>
  <c r="BK1706"/>
  <c r="BT1706"/>
  <c r="BQ1706"/>
  <c r="BS1706"/>
  <c r="BU1706"/>
  <c r="BR1706"/>
  <c r="BG1707" l="1"/>
  <c r="BF1707"/>
  <c r="BI1707"/>
  <c r="BE1707"/>
  <c r="BH1707"/>
  <c r="BY1707" l="1"/>
  <c r="BM1707"/>
  <c r="BV1707"/>
  <c r="BJ1707"/>
  <c r="CA1707"/>
  <c r="BO1707"/>
  <c r="BP1707"/>
  <c r="BD1707"/>
  <c r="BX1707"/>
  <c r="BL1707"/>
  <c r="BZ1707"/>
  <c r="BN1707"/>
  <c r="BW1707"/>
  <c r="BK1707"/>
  <c r="BT1707"/>
  <c r="BQ1707"/>
  <c r="BS1707"/>
  <c r="BU1707"/>
  <c r="BR1707"/>
  <c r="BG1708" l="1"/>
  <c r="BF1708"/>
  <c r="BI1708"/>
  <c r="BE1708"/>
  <c r="BH1708"/>
  <c r="BY1708" l="1"/>
  <c r="BM1708"/>
  <c r="BV1708"/>
  <c r="BJ1708"/>
  <c r="CA1708"/>
  <c r="BO1708"/>
  <c r="BP1708"/>
  <c r="BD1708"/>
  <c r="BX1708"/>
  <c r="BL1708"/>
  <c r="BZ1708"/>
  <c r="BN1708"/>
  <c r="BW1708"/>
  <c r="BK1708"/>
  <c r="BT1708"/>
  <c r="BQ1708"/>
  <c r="BS1708"/>
  <c r="BU1708"/>
  <c r="BR1708"/>
  <c r="BG1709" l="1"/>
  <c r="BF1709"/>
  <c r="BI1709"/>
  <c r="BE1709"/>
  <c r="BH1709"/>
  <c r="BP1709" l="1"/>
  <c r="BD1709"/>
  <c r="BX1709"/>
  <c r="BL1709"/>
  <c r="BZ1709"/>
  <c r="BN1709"/>
  <c r="BW1709"/>
  <c r="BK1709"/>
  <c r="BY1709"/>
  <c r="BM1709"/>
  <c r="BV1709"/>
  <c r="BJ1709"/>
  <c r="CA1709"/>
  <c r="BO1709"/>
  <c r="BT1709"/>
  <c r="BQ1709"/>
  <c r="BS1709"/>
  <c r="BU1709"/>
  <c r="BR1709"/>
  <c r="BG1710" l="1"/>
  <c r="BF1710"/>
  <c r="BI1710"/>
  <c r="BE1710"/>
  <c r="BH1710"/>
  <c r="BP1710" l="1"/>
  <c r="BD1710"/>
  <c r="BX1710"/>
  <c r="BL1710"/>
  <c r="BZ1710"/>
  <c r="BN1710"/>
  <c r="BW1710"/>
  <c r="BK1710"/>
  <c r="BY1710"/>
  <c r="BM1710"/>
  <c r="BV1710"/>
  <c r="BJ1710"/>
  <c r="CA1710"/>
  <c r="BO1710"/>
  <c r="BT1710"/>
  <c r="BQ1710"/>
  <c r="BS1710"/>
  <c r="BU1710"/>
  <c r="BR1710"/>
  <c r="BG1711" l="1"/>
  <c r="BF1711"/>
  <c r="BI1711"/>
  <c r="BE1711"/>
  <c r="BH1711"/>
  <c r="BP1711" l="1"/>
  <c r="BD1711"/>
  <c r="BX1711"/>
  <c r="BL1711"/>
  <c r="BZ1711"/>
  <c r="BN1711"/>
  <c r="BW1711"/>
  <c r="BK1711"/>
  <c r="BY1711"/>
  <c r="BM1711"/>
  <c r="BV1711"/>
  <c r="BJ1711"/>
  <c r="CA1711"/>
  <c r="BO1711"/>
  <c r="BT1711"/>
  <c r="BQ1711"/>
  <c r="BS1711"/>
  <c r="BU1711"/>
  <c r="BR1711"/>
  <c r="BG1712" l="1"/>
  <c r="BF1712"/>
  <c r="BI1712"/>
  <c r="BE1712"/>
  <c r="BH1712"/>
  <c r="BP1712" l="1"/>
  <c r="BD1712"/>
  <c r="BX1712"/>
  <c r="BL1712"/>
  <c r="BZ1712"/>
  <c r="BN1712"/>
  <c r="BW1712"/>
  <c r="BK1712"/>
  <c r="BY1712"/>
  <c r="BM1712"/>
  <c r="BV1712"/>
  <c r="BJ1712"/>
  <c r="CA1712"/>
  <c r="BO1712"/>
  <c r="BU1712"/>
  <c r="BR1712"/>
  <c r="BT1712"/>
  <c r="BQ1712"/>
  <c r="BS1712"/>
  <c r="BG1713" l="1"/>
  <c r="BF1713"/>
  <c r="BI1713"/>
  <c r="BE1713"/>
  <c r="BH1713"/>
  <c r="BP1713" l="1"/>
  <c r="BD1713"/>
  <c r="BX1713"/>
  <c r="BL1713"/>
  <c r="BZ1713"/>
  <c r="BN1713"/>
  <c r="BW1713"/>
  <c r="BK1713"/>
  <c r="BY1713"/>
  <c r="BM1713"/>
  <c r="BV1713"/>
  <c r="BJ1713"/>
  <c r="CA1713"/>
  <c r="BO1713"/>
  <c r="BU1713"/>
  <c r="BR1713"/>
  <c r="BT1713"/>
  <c r="BQ1713"/>
  <c r="BS1713"/>
  <c r="BG1714" l="1"/>
  <c r="BF1714"/>
  <c r="BI1714"/>
  <c r="BE1714"/>
  <c r="BH1714"/>
  <c r="BY1714" l="1"/>
  <c r="BM1714"/>
  <c r="BV1714"/>
  <c r="BJ1714"/>
  <c r="CA1714"/>
  <c r="BO1714"/>
  <c r="BP1714"/>
  <c r="BD1714"/>
  <c r="BX1714"/>
  <c r="BL1714"/>
  <c r="BZ1714"/>
  <c r="BN1714"/>
  <c r="BW1714"/>
  <c r="BK1714"/>
  <c r="BT1714"/>
  <c r="BQ1714"/>
  <c r="BS1714"/>
  <c r="BU1714"/>
  <c r="BR1714"/>
  <c r="BG1715" l="1"/>
  <c r="BF1715"/>
  <c r="BI1715"/>
  <c r="BE1715"/>
  <c r="BH1715"/>
  <c r="BY1715" l="1"/>
  <c r="BM1715"/>
  <c r="BV1715"/>
  <c r="BJ1715"/>
  <c r="CA1715"/>
  <c r="BO1715"/>
  <c r="BP1715"/>
  <c r="BD1715"/>
  <c r="BX1715"/>
  <c r="BL1715"/>
  <c r="BZ1715"/>
  <c r="BN1715"/>
  <c r="BW1715"/>
  <c r="BK1715"/>
  <c r="BT1715"/>
  <c r="BQ1715"/>
  <c r="BS1715"/>
  <c r="BU1715"/>
  <c r="BR1715"/>
  <c r="BG1716" l="1"/>
  <c r="BF1716"/>
  <c r="BI1716"/>
  <c r="BE1716"/>
  <c r="BH1716"/>
  <c r="BP1716" l="1"/>
  <c r="BD1716"/>
  <c r="BX1716"/>
  <c r="BL1716"/>
  <c r="BZ1716"/>
  <c r="BN1716"/>
  <c r="BW1716"/>
  <c r="BK1716"/>
  <c r="BY1716"/>
  <c r="BM1716"/>
  <c r="BV1716"/>
  <c r="BJ1716"/>
  <c r="CA1716"/>
  <c r="BO1716"/>
  <c r="BU1716"/>
  <c r="BR1716"/>
  <c r="BT1716"/>
  <c r="BQ1716"/>
  <c r="BS1716"/>
  <c r="BG1717" l="1"/>
  <c r="BF1717"/>
  <c r="BI1717"/>
  <c r="BE1717"/>
  <c r="BH1717"/>
  <c r="BD1717"/>
  <c r="BX1717" l="1"/>
  <c r="BL1717"/>
  <c r="BZ1717"/>
  <c r="BN1717"/>
  <c r="BW1717"/>
  <c r="BK1717"/>
  <c r="BY1717"/>
  <c r="BM1717"/>
  <c r="BV1717"/>
  <c r="BJ1717"/>
  <c r="CA1717"/>
  <c r="BO1717"/>
  <c r="BP1717"/>
  <c r="BU1717"/>
  <c r="BR1717"/>
  <c r="BT1717"/>
  <c r="BQ1717"/>
  <c r="BS1717"/>
  <c r="BG1718" l="1"/>
  <c r="BF1718"/>
  <c r="BI1718"/>
  <c r="BE1718"/>
  <c r="BH1718"/>
  <c r="BD1718"/>
  <c r="BY1718" l="1"/>
  <c r="BM1718"/>
  <c r="BV1718"/>
  <c r="BJ1718"/>
  <c r="CA1718"/>
  <c r="BO1718"/>
  <c r="BX1718"/>
  <c r="BL1718"/>
  <c r="BZ1718"/>
  <c r="BN1718"/>
  <c r="BW1718"/>
  <c r="BK1718"/>
  <c r="BT1718"/>
  <c r="BQ1718"/>
  <c r="BS1718"/>
  <c r="BP1718"/>
  <c r="BU1718"/>
  <c r="BR1718"/>
  <c r="BG1719" l="1"/>
  <c r="BF1719"/>
  <c r="BI1719"/>
  <c r="BE1719"/>
  <c r="BH1719"/>
  <c r="BP1719" l="1"/>
  <c r="BD1719"/>
  <c r="BX1719"/>
  <c r="BL1719"/>
  <c r="BZ1719"/>
  <c r="BN1719"/>
  <c r="BW1719"/>
  <c r="BK1719"/>
  <c r="BY1719"/>
  <c r="BM1719"/>
  <c r="BV1719"/>
  <c r="BJ1719"/>
  <c r="CA1719"/>
  <c r="BO1719"/>
  <c r="BU1719"/>
  <c r="BR1719"/>
  <c r="BT1719"/>
  <c r="BQ1719"/>
  <c r="BS1719"/>
  <c r="BG1720" l="1"/>
  <c r="BF1720"/>
  <c r="BH1720"/>
  <c r="BE1720"/>
  <c r="BI1720"/>
  <c r="BW1720" l="1"/>
  <c r="BK1720"/>
  <c r="BX1720"/>
  <c r="BL1720"/>
  <c r="BY1720"/>
  <c r="BM1720"/>
  <c r="CA1720"/>
  <c r="BO1720"/>
  <c r="BZ1720"/>
  <c r="BN1720"/>
  <c r="BP1720"/>
  <c r="BD1720"/>
  <c r="BV1720"/>
  <c r="BJ1720"/>
  <c r="BQ1720"/>
  <c r="BT1720"/>
  <c r="BR1720"/>
  <c r="BS1720"/>
  <c r="BU1720"/>
  <c r="BF1721" l="1"/>
  <c r="BG1721"/>
  <c r="BI1721"/>
  <c r="BH1721"/>
  <c r="BE1721"/>
  <c r="BY1721" l="1"/>
  <c r="BM1721"/>
  <c r="BP1721"/>
  <c r="BD1721"/>
  <c r="BX1721"/>
  <c r="BL1721"/>
  <c r="BZ1721"/>
  <c r="BN1721"/>
  <c r="BW1721"/>
  <c r="BK1721"/>
  <c r="CA1721"/>
  <c r="BO1721"/>
  <c r="BV1721"/>
  <c r="BJ1721"/>
  <c r="BS1721"/>
  <c r="BR1721"/>
  <c r="BQ1721"/>
  <c r="BT1721"/>
  <c r="BU1721"/>
  <c r="BF1722" l="1"/>
  <c r="BG1722"/>
  <c r="BI1722"/>
  <c r="BH1722"/>
  <c r="BE1722"/>
  <c r="BY1722" l="1"/>
  <c r="BM1722"/>
  <c r="BP1722"/>
  <c r="BD1722"/>
  <c r="BX1722"/>
  <c r="BL1722"/>
  <c r="BZ1722"/>
  <c r="BN1722"/>
  <c r="BW1722"/>
  <c r="BK1722"/>
  <c r="CA1722"/>
  <c r="BO1722"/>
  <c r="BV1722"/>
  <c r="BJ1722"/>
  <c r="BS1722"/>
  <c r="BR1722"/>
  <c r="BQ1722"/>
  <c r="BT1722"/>
  <c r="BU1722"/>
  <c r="BF1723" l="1"/>
  <c r="BG1723"/>
  <c r="BI1723"/>
  <c r="BH1723"/>
  <c r="BE1723"/>
  <c r="BY1723" l="1"/>
  <c r="BM1723"/>
  <c r="BP1723"/>
  <c r="BD1723"/>
  <c r="BX1723"/>
  <c r="BL1723"/>
  <c r="BZ1723"/>
  <c r="BN1723"/>
  <c r="BW1723"/>
  <c r="BK1723"/>
  <c r="CA1723"/>
  <c r="BO1723"/>
  <c r="BV1723"/>
  <c r="BJ1723"/>
  <c r="BS1723"/>
  <c r="BR1723"/>
  <c r="BQ1723"/>
  <c r="BT1723"/>
  <c r="BU1723"/>
  <c r="BF1724" l="1"/>
  <c r="BG1724"/>
  <c r="BI1724"/>
  <c r="BH1724"/>
  <c r="BE1724"/>
  <c r="BY1724" l="1"/>
  <c r="BM1724"/>
  <c r="BP1724"/>
  <c r="BD1724"/>
  <c r="BX1724"/>
  <c r="BL1724"/>
  <c r="BZ1724"/>
  <c r="BN1724"/>
  <c r="BW1724"/>
  <c r="BK1724"/>
  <c r="CA1724"/>
  <c r="BO1724"/>
  <c r="BV1724"/>
  <c r="BJ1724"/>
  <c r="BS1724"/>
  <c r="BR1724"/>
  <c r="BQ1724"/>
  <c r="BT1724"/>
  <c r="BU1724"/>
  <c r="BF1725" l="1"/>
  <c r="BG1725"/>
  <c r="BI1725"/>
  <c r="BH1725"/>
  <c r="BE1725"/>
  <c r="BY1725" l="1"/>
  <c r="BM1725"/>
  <c r="BP1725"/>
  <c r="BD1725"/>
  <c r="BX1725"/>
  <c r="BL1725"/>
  <c r="BZ1725"/>
  <c r="BN1725"/>
  <c r="BW1725"/>
  <c r="BK1725"/>
  <c r="CA1725"/>
  <c r="BO1725"/>
  <c r="BV1725"/>
  <c r="BJ1725"/>
  <c r="BS1725"/>
  <c r="BR1725"/>
  <c r="BQ1725"/>
  <c r="BT1725"/>
  <c r="BU1725"/>
  <c r="BF1726" l="1"/>
  <c r="BG1726"/>
  <c r="BI1726"/>
  <c r="BH1726"/>
  <c r="BE1726"/>
  <c r="BY1726" l="1"/>
  <c r="BM1726"/>
  <c r="BP1726"/>
  <c r="BD1726"/>
  <c r="BX1726"/>
  <c r="BL1726"/>
  <c r="BZ1726"/>
  <c r="BN1726"/>
  <c r="BW1726"/>
  <c r="BK1726"/>
  <c r="CA1726"/>
  <c r="BO1726"/>
  <c r="BV1726"/>
  <c r="BJ1726"/>
  <c r="BS1726"/>
  <c r="BR1726"/>
  <c r="BQ1726"/>
  <c r="BT1726"/>
  <c r="BU1726"/>
  <c r="BF1727" l="1"/>
  <c r="BG1727"/>
  <c r="BI1727"/>
  <c r="BH1727"/>
  <c r="BE1727"/>
  <c r="BY1727" l="1"/>
  <c r="BM1727"/>
  <c r="BP1727"/>
  <c r="BD1727"/>
  <c r="BX1727"/>
  <c r="BL1727"/>
  <c r="BZ1727"/>
  <c r="BN1727"/>
  <c r="BW1727"/>
  <c r="BK1727"/>
  <c r="CA1727"/>
  <c r="BO1727"/>
  <c r="BV1727"/>
  <c r="BJ1727"/>
  <c r="BQ1727"/>
  <c r="BT1727"/>
  <c r="BU1727"/>
  <c r="BS1727"/>
  <c r="BR1727"/>
  <c r="BF1728" l="1"/>
  <c r="BG1728"/>
  <c r="BI1728"/>
  <c r="BH1728"/>
  <c r="BE1728"/>
  <c r="BW1728" l="1"/>
  <c r="BK1728"/>
  <c r="CA1728"/>
  <c r="BO1728"/>
  <c r="BV1728"/>
  <c r="BJ1728"/>
  <c r="BY1728"/>
  <c r="BM1728"/>
  <c r="BP1728"/>
  <c r="BD1728"/>
  <c r="BX1728"/>
  <c r="BL1728"/>
  <c r="BZ1728"/>
  <c r="BN1728"/>
  <c r="BS1728"/>
  <c r="BR1728"/>
  <c r="BQ1728"/>
  <c r="BT1728"/>
  <c r="BU1728"/>
  <c r="BF1729" l="1"/>
  <c r="BG1729"/>
  <c r="BI1729"/>
  <c r="BH1729"/>
  <c r="BE1729"/>
  <c r="BW1729" l="1"/>
  <c r="BK1729"/>
  <c r="CA1729"/>
  <c r="BO1729"/>
  <c r="BV1729"/>
  <c r="BJ1729"/>
  <c r="BY1729"/>
  <c r="BM1729"/>
  <c r="BP1729"/>
  <c r="BD1729"/>
  <c r="BX1729"/>
  <c r="BL1729"/>
  <c r="BZ1729"/>
  <c r="BN1729"/>
  <c r="BQ1729"/>
  <c r="BT1729"/>
  <c r="BU1729"/>
  <c r="BS1729"/>
  <c r="BR1729"/>
  <c r="BF1730" l="1"/>
  <c r="BG1730"/>
  <c r="BI1730"/>
  <c r="BH1730"/>
  <c r="BE1730"/>
  <c r="BW1730" l="1"/>
  <c r="BK1730"/>
  <c r="CA1730"/>
  <c r="BO1730"/>
  <c r="BV1730"/>
  <c r="BJ1730"/>
  <c r="BY1730"/>
  <c r="BM1730"/>
  <c r="BP1730"/>
  <c r="BD1730"/>
  <c r="BX1730"/>
  <c r="BL1730"/>
  <c r="BZ1730"/>
  <c r="BN1730"/>
  <c r="BQ1730"/>
  <c r="BT1730"/>
  <c r="BU1730"/>
  <c r="BS1730"/>
  <c r="BR1730"/>
  <c r="BF1731" l="1"/>
  <c r="BG1731"/>
  <c r="BI1731"/>
  <c r="BH1731"/>
  <c r="BE1731"/>
  <c r="BW1731" l="1"/>
  <c r="BK1731"/>
  <c r="CA1731"/>
  <c r="BO1731"/>
  <c r="BV1731"/>
  <c r="BJ1731"/>
  <c r="BY1731"/>
  <c r="BM1731"/>
  <c r="BP1731"/>
  <c r="BD1731"/>
  <c r="BX1731"/>
  <c r="BL1731"/>
  <c r="BZ1731"/>
  <c r="BN1731"/>
  <c r="BQ1731"/>
  <c r="BT1731"/>
  <c r="BU1731"/>
  <c r="BS1731"/>
  <c r="BR1731"/>
  <c r="BF1732" l="1"/>
  <c r="BG1732"/>
  <c r="BI1732"/>
  <c r="BH1732"/>
  <c r="BD1732"/>
  <c r="BE1732"/>
  <c r="BY1732" l="1"/>
  <c r="BM1732"/>
  <c r="BX1732"/>
  <c r="BL1732"/>
  <c r="BZ1732"/>
  <c r="BN1732"/>
  <c r="BW1732"/>
  <c r="BK1732"/>
  <c r="CA1732"/>
  <c r="BO1732"/>
  <c r="BV1732"/>
  <c r="BJ1732"/>
  <c r="BP1732"/>
  <c r="BS1732"/>
  <c r="BR1732"/>
  <c r="BQ1732"/>
  <c r="BT1732"/>
  <c r="BU1732"/>
  <c r="BF1733" l="1"/>
  <c r="BG1733"/>
  <c r="BI1733"/>
  <c r="BH1733"/>
  <c r="BD1733"/>
  <c r="BE1733"/>
  <c r="BY1733" l="1"/>
  <c r="BM1733"/>
  <c r="BX1733"/>
  <c r="BL1733"/>
  <c r="BZ1733"/>
  <c r="BN1733"/>
  <c r="BW1733"/>
  <c r="BK1733"/>
  <c r="CA1733"/>
  <c r="BO1733"/>
  <c r="BV1733"/>
  <c r="BJ1733"/>
  <c r="BP1733"/>
  <c r="BS1733"/>
  <c r="BR1733"/>
  <c r="BQ1733"/>
  <c r="BT1733"/>
  <c r="BU1733"/>
  <c r="BF1734" l="1"/>
  <c r="BG1734"/>
  <c r="BI1734"/>
  <c r="BH1734"/>
  <c r="BE1734"/>
  <c r="BY1734" l="1"/>
  <c r="BM1734"/>
  <c r="BP1734"/>
  <c r="BD1734"/>
  <c r="BX1734"/>
  <c r="BL1734"/>
  <c r="BZ1734"/>
  <c r="BN1734"/>
  <c r="BW1734"/>
  <c r="BK1734"/>
  <c r="CA1734"/>
  <c r="BO1734"/>
  <c r="BV1734"/>
  <c r="BJ1734"/>
  <c r="BS1734"/>
  <c r="BR1734"/>
  <c r="BQ1734"/>
  <c r="BT1734"/>
  <c r="BU1734"/>
  <c r="BF1735" l="1"/>
  <c r="BG1735"/>
  <c r="BI1735"/>
  <c r="BH1735"/>
  <c r="BD1735"/>
  <c r="BE1735"/>
  <c r="BY1735" l="1"/>
  <c r="BM1735"/>
  <c r="BX1735"/>
  <c r="BL1735"/>
  <c r="BZ1735"/>
  <c r="BN1735"/>
  <c r="BW1735"/>
  <c r="BK1735"/>
  <c r="CA1735"/>
  <c r="BO1735"/>
  <c r="BV1735"/>
  <c r="BJ1735"/>
  <c r="BP1735"/>
  <c r="BS1735"/>
  <c r="BR1735"/>
  <c r="BQ1735"/>
  <c r="BT1735"/>
  <c r="BU1735"/>
  <c r="BF1736" l="1"/>
  <c r="BG1736"/>
  <c r="BI1736"/>
  <c r="BH1736"/>
  <c r="BD1736"/>
  <c r="BE1736"/>
  <c r="BY1736" l="1"/>
  <c r="BM1736"/>
  <c r="BX1736"/>
  <c r="BL1736"/>
  <c r="BZ1736"/>
  <c r="BN1736"/>
  <c r="BW1736"/>
  <c r="BK1736"/>
  <c r="CA1736"/>
  <c r="BO1736"/>
  <c r="BV1736"/>
  <c r="BJ1736"/>
  <c r="BP1736"/>
  <c r="BS1736"/>
  <c r="BR1736"/>
  <c r="BQ1736"/>
  <c r="BT1736"/>
  <c r="BU1736"/>
  <c r="BF1737" l="1"/>
  <c r="BG1737"/>
  <c r="BI1737"/>
  <c r="BH1737"/>
  <c r="BD1737"/>
  <c r="BE1737"/>
  <c r="BY1737" l="1"/>
  <c r="BM1737"/>
  <c r="BX1737"/>
  <c r="BL1737"/>
  <c r="BZ1737"/>
  <c r="BN1737"/>
  <c r="BW1737"/>
  <c r="BK1737"/>
  <c r="CA1737"/>
  <c r="BO1737"/>
  <c r="BV1737"/>
  <c r="BJ1737"/>
  <c r="BQ1737"/>
  <c r="BP1737"/>
  <c r="BS1737"/>
  <c r="BR1737"/>
  <c r="BT1737"/>
  <c r="BU1737"/>
  <c r="BF1738" l="1"/>
  <c r="BG1738"/>
  <c r="BI1738"/>
  <c r="BH1738"/>
  <c r="BD1738"/>
  <c r="BE1738"/>
  <c r="BW1738" l="1"/>
  <c r="BK1738"/>
  <c r="CA1738"/>
  <c r="BO1738"/>
  <c r="BV1738"/>
  <c r="BJ1738"/>
  <c r="BY1738"/>
  <c r="BM1738"/>
  <c r="BX1738"/>
  <c r="BL1738"/>
  <c r="BZ1738"/>
  <c r="BN1738"/>
  <c r="BQ1738"/>
  <c r="BT1738"/>
  <c r="BU1738"/>
  <c r="BP1738"/>
  <c r="BS1738"/>
  <c r="BR1738"/>
  <c r="BF1739" l="1"/>
  <c r="BG1739"/>
  <c r="BI1739"/>
  <c r="BH1739"/>
  <c r="BE1739"/>
  <c r="BY1739" l="1"/>
  <c r="BM1739"/>
  <c r="BP1739"/>
  <c r="BD1739"/>
  <c r="BX1739"/>
  <c r="BL1739"/>
  <c r="BZ1739"/>
  <c r="BN1739"/>
  <c r="BW1739"/>
  <c r="BK1739"/>
  <c r="CA1739"/>
  <c r="BO1739"/>
  <c r="BV1739"/>
  <c r="BJ1739"/>
  <c r="BQ1739"/>
  <c r="BS1739"/>
  <c r="BR1739"/>
  <c r="BT1739"/>
  <c r="BU1739"/>
  <c r="BF1740" l="1"/>
  <c r="BG1740"/>
  <c r="BI1740"/>
  <c r="BH1740"/>
  <c r="BD1740"/>
  <c r="BE1740"/>
  <c r="BY1740" l="1"/>
  <c r="BM1740"/>
  <c r="BX1740"/>
  <c r="BL1740"/>
  <c r="BZ1740"/>
  <c r="BN1740"/>
  <c r="BW1740"/>
  <c r="BK1740"/>
  <c r="CA1740"/>
  <c r="BO1740"/>
  <c r="BV1740"/>
  <c r="BJ1740"/>
  <c r="BP1740"/>
  <c r="BS1740"/>
  <c r="BR1740"/>
  <c r="BQ1740"/>
  <c r="BT1740"/>
  <c r="BU1740"/>
  <c r="BF1741" l="1"/>
  <c r="BG1741"/>
  <c r="BI1741"/>
  <c r="BH1741"/>
  <c r="BD1741"/>
  <c r="BE1741"/>
  <c r="BY1741" l="1"/>
  <c r="BM1741"/>
  <c r="BX1741"/>
  <c r="BL1741"/>
  <c r="BZ1741"/>
  <c r="BN1741"/>
  <c r="BW1741"/>
  <c r="BK1741"/>
  <c r="CA1741"/>
  <c r="BO1741"/>
  <c r="BV1741"/>
  <c r="BJ1741"/>
  <c r="BP1741"/>
  <c r="BS1741"/>
  <c r="BR1741"/>
  <c r="BQ1741"/>
  <c r="BT1741"/>
  <c r="BU1741"/>
  <c r="BF1742" l="1"/>
  <c r="BG1742"/>
  <c r="BI1742"/>
  <c r="BH1742"/>
  <c r="BE1742"/>
  <c r="BY1742" l="1"/>
  <c r="BM1742"/>
  <c r="BP1742"/>
  <c r="BD1742"/>
  <c r="BX1742"/>
  <c r="BL1742"/>
  <c r="BZ1742"/>
  <c r="BN1742"/>
  <c r="BW1742"/>
  <c r="BK1742"/>
  <c r="CA1742"/>
  <c r="BO1742"/>
  <c r="BV1742"/>
  <c r="BJ1742"/>
  <c r="BS1742"/>
  <c r="BR1742"/>
  <c r="BQ1742"/>
  <c r="BT1742"/>
  <c r="BU1742"/>
  <c r="BF1743" l="1"/>
  <c r="BG1743"/>
  <c r="BI1743"/>
  <c r="BH1743"/>
  <c r="BD1743"/>
  <c r="BE1743"/>
  <c r="BY1743" l="1"/>
  <c r="BM1743"/>
  <c r="BX1743"/>
  <c r="BL1743"/>
  <c r="BZ1743"/>
  <c r="BN1743"/>
  <c r="BW1743"/>
  <c r="BK1743"/>
  <c r="CA1743"/>
  <c r="BO1743"/>
  <c r="BV1743"/>
  <c r="BJ1743"/>
  <c r="BQ1743"/>
  <c r="BT1743"/>
  <c r="BU1743"/>
  <c r="BP1743"/>
  <c r="BS1743"/>
  <c r="BR1743"/>
  <c r="BF1744" l="1"/>
  <c r="BG1744"/>
  <c r="BI1744"/>
  <c r="BH1744"/>
  <c r="BD1744"/>
  <c r="BE1744"/>
  <c r="BY1744" l="1"/>
  <c r="BM1744"/>
  <c r="BX1744"/>
  <c r="BL1744"/>
  <c r="BZ1744"/>
  <c r="BN1744"/>
  <c r="BW1744"/>
  <c r="BK1744"/>
  <c r="CA1744"/>
  <c r="BO1744"/>
  <c r="BV1744"/>
  <c r="BJ1744"/>
  <c r="BP1744"/>
  <c r="BS1744"/>
  <c r="BR1744"/>
  <c r="BQ1744"/>
  <c r="BT1744"/>
  <c r="BU1744"/>
  <c r="BF1745" l="1"/>
  <c r="BG1745"/>
  <c r="BI1745"/>
  <c r="BH1745"/>
  <c r="BE1745"/>
  <c r="BW1745" l="1"/>
  <c r="BK1745"/>
  <c r="CA1745"/>
  <c r="BO1745"/>
  <c r="BV1745"/>
  <c r="BJ1745"/>
  <c r="BY1745"/>
  <c r="BM1745"/>
  <c r="BP1745"/>
  <c r="BD1745"/>
  <c r="BX1745"/>
  <c r="BL1745"/>
  <c r="BZ1745"/>
  <c r="BN1745"/>
  <c r="BQ1745"/>
  <c r="BT1745"/>
  <c r="BU1745"/>
  <c r="BS1745"/>
  <c r="BR1745"/>
  <c r="BF1746" l="1"/>
  <c r="BG1746"/>
  <c r="BI1746"/>
  <c r="BH1746"/>
  <c r="BD1746"/>
  <c r="BE1746"/>
  <c r="BW1746" l="1"/>
  <c r="BK1746"/>
  <c r="CA1746"/>
  <c r="BO1746"/>
  <c r="BV1746"/>
  <c r="BJ1746"/>
  <c r="BY1746"/>
  <c r="BM1746"/>
  <c r="BX1746"/>
  <c r="BL1746"/>
  <c r="BZ1746"/>
  <c r="BN1746"/>
  <c r="BQ1746"/>
  <c r="BT1746"/>
  <c r="BU1746"/>
  <c r="BP1746"/>
  <c r="BS1746"/>
  <c r="BR1746"/>
  <c r="BF1747" l="1"/>
  <c r="BG1747"/>
  <c r="BI1747"/>
  <c r="BH1747"/>
  <c r="BD1747"/>
  <c r="BE1747"/>
  <c r="BY1747" l="1"/>
  <c r="BM1747"/>
  <c r="BX1747"/>
  <c r="BL1747"/>
  <c r="BZ1747"/>
  <c r="BN1747"/>
  <c r="BW1747"/>
  <c r="BK1747"/>
  <c r="CA1747"/>
  <c r="BO1747"/>
  <c r="BV1747"/>
  <c r="BJ1747"/>
  <c r="BP1747"/>
  <c r="BS1747"/>
  <c r="BR1747"/>
  <c r="BQ1747"/>
  <c r="BT1747"/>
  <c r="BU1747"/>
  <c r="BF1748" l="1"/>
  <c r="BG1748"/>
  <c r="BI1748"/>
  <c r="BH1748"/>
  <c r="BD1748"/>
  <c r="BE1748"/>
  <c r="BY1748" l="1"/>
  <c r="BM1748"/>
  <c r="BX1748"/>
  <c r="BL1748"/>
  <c r="BZ1748"/>
  <c r="BN1748"/>
  <c r="BW1748"/>
  <c r="BK1748"/>
  <c r="CA1748"/>
  <c r="BO1748"/>
  <c r="BV1748"/>
  <c r="BJ1748"/>
  <c r="BP1748"/>
  <c r="BS1748"/>
  <c r="BR1748"/>
  <c r="BQ1748"/>
  <c r="BT1748"/>
  <c r="BU1748"/>
  <c r="BF1749" l="1"/>
  <c r="BG1749"/>
  <c r="BI1749"/>
  <c r="BH1749"/>
  <c r="BD1749"/>
  <c r="BE1749"/>
  <c r="BW1749" l="1"/>
  <c r="BK1749"/>
  <c r="CA1749"/>
  <c r="BO1749"/>
  <c r="BV1749"/>
  <c r="BJ1749"/>
  <c r="BY1749"/>
  <c r="BM1749"/>
  <c r="BX1749"/>
  <c r="BL1749"/>
  <c r="BZ1749"/>
  <c r="BN1749"/>
  <c r="BQ1749"/>
  <c r="BT1749"/>
  <c r="BU1749"/>
  <c r="BP1749"/>
  <c r="BS1749"/>
  <c r="BR1749"/>
  <c r="BF1750" l="1"/>
  <c r="BG1750"/>
  <c r="BI1750"/>
  <c r="BH1750"/>
  <c r="BE1750"/>
  <c r="BW1750" l="1"/>
  <c r="BK1750"/>
  <c r="CA1750"/>
  <c r="BO1750"/>
  <c r="BV1750"/>
  <c r="BJ1750"/>
  <c r="BY1750"/>
  <c r="BM1750"/>
  <c r="BP1750"/>
  <c r="BD1750"/>
  <c r="BX1750"/>
  <c r="BL1750"/>
  <c r="BZ1750"/>
  <c r="BN1750"/>
  <c r="BQ1750"/>
  <c r="BT1750"/>
  <c r="BU1750"/>
  <c r="BS1750"/>
  <c r="BR1750"/>
  <c r="BF1751" l="1"/>
  <c r="BG1751"/>
  <c r="BI1751"/>
  <c r="BH1751"/>
  <c r="BE1751"/>
  <c r="BY1751" l="1"/>
  <c r="BM1751"/>
  <c r="BP1751"/>
  <c r="BD1751"/>
  <c r="BX1751"/>
  <c r="BL1751"/>
  <c r="BZ1751"/>
  <c r="BN1751"/>
  <c r="BW1751"/>
  <c r="BK1751"/>
  <c r="CA1751"/>
  <c r="BO1751"/>
  <c r="BV1751"/>
  <c r="BJ1751"/>
  <c r="BS1751"/>
  <c r="BR1751"/>
  <c r="BQ1751"/>
  <c r="BT1751"/>
  <c r="BU1751"/>
  <c r="BF1752" l="1"/>
  <c r="BG1752"/>
  <c r="BI1752"/>
  <c r="BH1752"/>
  <c r="BD1752"/>
  <c r="BE1752"/>
  <c r="BY1752" l="1"/>
  <c r="BM1752"/>
  <c r="BX1752"/>
  <c r="BL1752"/>
  <c r="BZ1752"/>
  <c r="BN1752"/>
  <c r="BW1752"/>
  <c r="BK1752"/>
  <c r="CA1752"/>
  <c r="BO1752"/>
  <c r="BV1752"/>
  <c r="BJ1752"/>
  <c r="BP1752"/>
  <c r="BS1752"/>
  <c r="BR1752"/>
  <c r="BQ1752"/>
  <c r="BT1752"/>
  <c r="BU1752"/>
  <c r="BF1753" l="1"/>
  <c r="BG1753"/>
  <c r="BI1753"/>
  <c r="BH1753"/>
  <c r="BE1753"/>
  <c r="BY1753" l="1"/>
  <c r="BM1753"/>
  <c r="BP1753"/>
  <c r="BD1753"/>
  <c r="BX1753"/>
  <c r="BL1753"/>
  <c r="BZ1753"/>
  <c r="BN1753"/>
  <c r="BW1753"/>
  <c r="BK1753"/>
  <c r="CA1753"/>
  <c r="BO1753"/>
  <c r="BV1753"/>
  <c r="BJ1753"/>
  <c r="BS1753"/>
  <c r="BR1753"/>
  <c r="BQ1753"/>
  <c r="BT1753"/>
  <c r="BU1753"/>
  <c r="BF1754" l="1"/>
  <c r="BG1754"/>
  <c r="BI1754"/>
  <c r="BH1754"/>
  <c r="BE1754"/>
  <c r="BY1754" l="1"/>
  <c r="BM1754"/>
  <c r="BP1754"/>
  <c r="BD1754"/>
  <c r="BX1754"/>
  <c r="BL1754"/>
  <c r="BZ1754"/>
  <c r="BN1754"/>
  <c r="BW1754"/>
  <c r="BK1754"/>
  <c r="CA1754"/>
  <c r="BO1754"/>
  <c r="BV1754"/>
  <c r="BJ1754"/>
  <c r="BS1754"/>
  <c r="BR1754"/>
  <c r="BQ1754"/>
  <c r="BT1754"/>
  <c r="BU1754"/>
  <c r="BF1755" l="1"/>
  <c r="BG1755"/>
  <c r="BI1755"/>
  <c r="BH1755"/>
  <c r="BE1755"/>
  <c r="BY1755" l="1"/>
  <c r="BM1755"/>
  <c r="BP1755"/>
  <c r="BD1755"/>
  <c r="BX1755"/>
  <c r="BL1755"/>
  <c r="BZ1755"/>
  <c r="BN1755"/>
  <c r="BW1755"/>
  <c r="BK1755"/>
  <c r="CA1755"/>
  <c r="BO1755"/>
  <c r="BV1755"/>
  <c r="BJ1755"/>
  <c r="BS1755"/>
  <c r="BR1755"/>
  <c r="BQ1755"/>
  <c r="BT1755"/>
  <c r="BU1755"/>
  <c r="BF1756" l="1"/>
  <c r="BG1756"/>
  <c r="BI1756"/>
  <c r="BH1756"/>
  <c r="BE1756"/>
  <c r="BY1756" l="1"/>
  <c r="BM1756"/>
  <c r="BP1756"/>
  <c r="BD1756"/>
  <c r="BX1756"/>
  <c r="BL1756"/>
  <c r="BZ1756"/>
  <c r="BN1756"/>
  <c r="BW1756"/>
  <c r="BK1756"/>
  <c r="CA1756"/>
  <c r="BO1756"/>
  <c r="BV1756"/>
  <c r="BJ1756"/>
  <c r="BS1756"/>
  <c r="BR1756"/>
  <c r="BQ1756"/>
  <c r="BT1756"/>
  <c r="BU1756"/>
  <c r="BF1757" l="1"/>
  <c r="BG1757"/>
  <c r="BI1757"/>
  <c r="BH1757"/>
  <c r="BD1757"/>
  <c r="BE1757"/>
  <c r="BY1757" l="1"/>
  <c r="BM1757"/>
  <c r="BX1757"/>
  <c r="BL1757"/>
  <c r="BZ1757"/>
  <c r="BN1757"/>
  <c r="BW1757"/>
  <c r="BK1757"/>
  <c r="CA1757"/>
  <c r="BO1757"/>
  <c r="BV1757"/>
  <c r="BJ1757"/>
  <c r="BP1757"/>
  <c r="BS1757"/>
  <c r="BR1757"/>
  <c r="BQ1757"/>
  <c r="BT1757"/>
  <c r="BU1757"/>
  <c r="BF1758" l="1"/>
  <c r="BG1758"/>
  <c r="BI1758"/>
  <c r="BH1758"/>
  <c r="BE1758"/>
  <c r="BY1758" l="1"/>
  <c r="BM1758"/>
  <c r="BP1758"/>
  <c r="BD1758"/>
  <c r="BX1758"/>
  <c r="BL1758"/>
  <c r="BZ1758"/>
  <c r="BN1758"/>
  <c r="BW1758"/>
  <c r="BK1758"/>
  <c r="CA1758"/>
  <c r="BO1758"/>
  <c r="BV1758"/>
  <c r="BJ1758"/>
  <c r="BT1758"/>
  <c r="BU1758"/>
  <c r="BQ1758"/>
  <c r="BS1758"/>
  <c r="BR1758"/>
  <c r="BF1759" l="1"/>
  <c r="BG1759"/>
  <c r="BI1759"/>
  <c r="BH1759"/>
  <c r="BE1759"/>
  <c r="BW1759" l="1"/>
  <c r="BK1759"/>
  <c r="CA1759"/>
  <c r="BO1759"/>
  <c r="BV1759"/>
  <c r="BJ1759"/>
  <c r="BY1759"/>
  <c r="BM1759"/>
  <c r="BP1759"/>
  <c r="BD1759"/>
  <c r="BX1759"/>
  <c r="BL1759"/>
  <c r="BZ1759"/>
  <c r="BN1759"/>
  <c r="BQ1759"/>
  <c r="BT1759"/>
  <c r="BU1759"/>
  <c r="BS1759"/>
  <c r="BR1759"/>
  <c r="BF1760" l="1"/>
  <c r="BG1760"/>
  <c r="BI1760"/>
  <c r="BH1760"/>
  <c r="BE1760"/>
  <c r="BW1760" l="1"/>
  <c r="BK1760"/>
  <c r="CA1760"/>
  <c r="BO1760"/>
  <c r="BV1760"/>
  <c r="BJ1760"/>
  <c r="BY1760"/>
  <c r="BM1760"/>
  <c r="BP1760"/>
  <c r="BD1760"/>
  <c r="BX1760"/>
  <c r="BL1760"/>
  <c r="BZ1760"/>
  <c r="BN1760"/>
  <c r="BQ1760"/>
  <c r="BT1760"/>
  <c r="BU1760"/>
  <c r="BS1760"/>
  <c r="BR1760"/>
  <c r="BF1761" l="1"/>
  <c r="BG1761"/>
  <c r="BI1761"/>
  <c r="BH1761"/>
  <c r="BE1761"/>
  <c r="BW1761" l="1"/>
  <c r="BK1761"/>
  <c r="CA1761"/>
  <c r="BO1761"/>
  <c r="BV1761"/>
  <c r="BJ1761"/>
  <c r="BY1761"/>
  <c r="BM1761"/>
  <c r="BP1761"/>
  <c r="BD1761"/>
  <c r="BX1761"/>
  <c r="BL1761"/>
  <c r="BZ1761"/>
  <c r="BN1761"/>
  <c r="BQ1761"/>
  <c r="BT1761"/>
  <c r="BU1761"/>
  <c r="BS1761"/>
  <c r="BR1761"/>
  <c r="BF1762" l="1"/>
  <c r="BG1762"/>
  <c r="BI1762"/>
  <c r="BH1762"/>
  <c r="BD1762"/>
  <c r="BE1762"/>
  <c r="BW1762" l="1"/>
  <c r="BK1762"/>
  <c r="CA1762"/>
  <c r="BO1762"/>
  <c r="BV1762"/>
  <c r="BJ1762"/>
  <c r="BY1762"/>
  <c r="BM1762"/>
  <c r="BX1762"/>
  <c r="BL1762"/>
  <c r="BZ1762"/>
  <c r="BN1762"/>
  <c r="BQ1762"/>
  <c r="BT1762"/>
  <c r="BU1762"/>
  <c r="BP1762"/>
  <c r="BS1762"/>
  <c r="BR1762"/>
  <c r="BF1763" l="1"/>
  <c r="BG1763"/>
  <c r="BI1763"/>
  <c r="BH1763"/>
  <c r="BE1763"/>
  <c r="BY1763" l="1"/>
  <c r="BM1763"/>
  <c r="BP1763"/>
  <c r="BD1763"/>
  <c r="BX1763"/>
  <c r="BL1763"/>
  <c r="BZ1763"/>
  <c r="BN1763"/>
  <c r="BW1763"/>
  <c r="BK1763"/>
  <c r="CA1763"/>
  <c r="BO1763"/>
  <c r="BV1763"/>
  <c r="BJ1763"/>
  <c r="BQ1763"/>
  <c r="BT1763"/>
  <c r="BU1763"/>
  <c r="BS1763"/>
  <c r="BR1763"/>
  <c r="BF1764" l="1"/>
  <c r="BG1764"/>
  <c r="BI1764"/>
  <c r="BH1764"/>
  <c r="BE1764"/>
  <c r="BY1764" l="1"/>
  <c r="BM1764"/>
  <c r="BP1764"/>
  <c r="BD1764"/>
  <c r="BX1764"/>
  <c r="BL1764"/>
  <c r="BZ1764"/>
  <c r="BN1764"/>
  <c r="BW1764"/>
  <c r="BK1764"/>
  <c r="CA1764"/>
  <c r="BO1764"/>
  <c r="BV1764"/>
  <c r="BJ1764"/>
  <c r="BS1764"/>
  <c r="BR1764"/>
  <c r="BQ1764"/>
  <c r="BT1764"/>
  <c r="BU1764"/>
  <c r="BF1765" l="1"/>
  <c r="BG1765"/>
  <c r="BI1765"/>
  <c r="BH1765"/>
  <c r="BE1765"/>
  <c r="BW1765" l="1"/>
  <c r="BK1765"/>
  <c r="CA1765"/>
  <c r="BO1765"/>
  <c r="BV1765"/>
  <c r="BJ1765"/>
  <c r="BY1765"/>
  <c r="BM1765"/>
  <c r="BP1765"/>
  <c r="BD1765"/>
  <c r="BX1765"/>
  <c r="BL1765"/>
  <c r="BZ1765"/>
  <c r="BN1765"/>
  <c r="BQ1765"/>
  <c r="BT1765"/>
  <c r="BU1765"/>
  <c r="BS1765"/>
  <c r="BR1765"/>
  <c r="BF1766" l="1"/>
  <c r="BG1766"/>
  <c r="BI1766"/>
  <c r="BH1766"/>
  <c r="BE1766"/>
  <c r="BY1766" l="1"/>
  <c r="BM1766"/>
  <c r="BP1766"/>
  <c r="BD1766"/>
  <c r="BX1766"/>
  <c r="BL1766"/>
  <c r="BZ1766"/>
  <c r="BN1766"/>
  <c r="BW1766"/>
  <c r="BK1766"/>
  <c r="CA1766"/>
  <c r="BO1766"/>
  <c r="BV1766"/>
  <c r="BJ1766"/>
  <c r="BS1766"/>
  <c r="BR1766"/>
  <c r="BQ1766"/>
  <c r="BT1766"/>
  <c r="BU1766"/>
  <c r="BF1767" l="1"/>
  <c r="BG1767"/>
  <c r="BI1767"/>
  <c r="BH1767"/>
  <c r="BE1767"/>
  <c r="BY1767" l="1"/>
  <c r="BM1767"/>
  <c r="BP1767"/>
  <c r="BD1767"/>
  <c r="BX1767"/>
  <c r="BL1767"/>
  <c r="BZ1767"/>
  <c r="BN1767"/>
  <c r="BW1767"/>
  <c r="BK1767"/>
  <c r="CA1767"/>
  <c r="BO1767"/>
  <c r="BV1767"/>
  <c r="BJ1767"/>
  <c r="BS1767"/>
  <c r="BR1767"/>
  <c r="BQ1767"/>
  <c r="BT1767"/>
  <c r="BU1767"/>
  <c r="BF1768" l="1"/>
  <c r="BG1768"/>
  <c r="BI1768"/>
  <c r="BH1768"/>
  <c r="BE1768"/>
  <c r="BW1768" l="1"/>
  <c r="BK1768"/>
  <c r="CA1768"/>
  <c r="BO1768"/>
  <c r="BV1768"/>
  <c r="BJ1768"/>
  <c r="BY1768"/>
  <c r="BM1768"/>
  <c r="BP1768"/>
  <c r="BD1768"/>
  <c r="BX1768"/>
  <c r="BL1768"/>
  <c r="BZ1768"/>
  <c r="BN1768"/>
  <c r="BQ1768"/>
  <c r="BT1768"/>
  <c r="BU1768"/>
  <c r="BS1768"/>
  <c r="BR1768"/>
  <c r="BF1769" l="1"/>
  <c r="BG1769"/>
  <c r="BI1769"/>
  <c r="BH1769"/>
  <c r="BE1769"/>
  <c r="BW1769" l="1"/>
  <c r="BK1769"/>
  <c r="CA1769"/>
  <c r="BO1769"/>
  <c r="BV1769"/>
  <c r="BJ1769"/>
  <c r="BY1769"/>
  <c r="BM1769"/>
  <c r="BP1769"/>
  <c r="BD1769"/>
  <c r="BX1769"/>
  <c r="BL1769"/>
  <c r="BZ1769"/>
  <c r="BN1769"/>
  <c r="BQ1769"/>
  <c r="BT1769"/>
  <c r="BU1769"/>
  <c r="BS1769"/>
  <c r="BR1769"/>
  <c r="BF1770" l="1"/>
  <c r="BG1770"/>
  <c r="BI1770"/>
  <c r="BH1770"/>
  <c r="BE1770"/>
  <c r="BY1770" l="1"/>
  <c r="BM1770"/>
  <c r="BP1770"/>
  <c r="BD1770"/>
  <c r="BX1770"/>
  <c r="BL1770"/>
  <c r="BZ1770"/>
  <c r="BN1770"/>
  <c r="BW1770"/>
  <c r="BK1770"/>
  <c r="CA1770"/>
  <c r="BO1770"/>
  <c r="BV1770"/>
  <c r="BJ1770"/>
  <c r="BS1770"/>
  <c r="BR1770"/>
  <c r="BQ1770"/>
  <c r="BT1770"/>
  <c r="BU1770"/>
  <c r="BF1771" l="1"/>
  <c r="BG1771"/>
  <c r="BI1771"/>
  <c r="BH1771"/>
  <c r="BE1771"/>
  <c r="BW1771" l="1"/>
  <c r="BK1771"/>
  <c r="CA1771"/>
  <c r="BO1771"/>
  <c r="BV1771"/>
  <c r="BJ1771"/>
  <c r="BY1771"/>
  <c r="BM1771"/>
  <c r="BP1771"/>
  <c r="BD1771"/>
  <c r="BX1771"/>
  <c r="BL1771"/>
  <c r="BZ1771"/>
  <c r="BN1771"/>
  <c r="BQ1771"/>
  <c r="BT1771"/>
  <c r="BU1771"/>
  <c r="BS1771"/>
  <c r="BR1771"/>
  <c r="BF1772" l="1"/>
  <c r="BG1772"/>
  <c r="BI1772"/>
  <c r="BH1772"/>
  <c r="BE1772"/>
  <c r="BP1772" l="1"/>
  <c r="BD1772"/>
  <c r="BX1772"/>
  <c r="BL1772"/>
  <c r="BZ1772"/>
  <c r="BN1772"/>
  <c r="BY1772"/>
  <c r="BM1772"/>
  <c r="BW1772"/>
  <c r="BK1772"/>
  <c r="CA1772"/>
  <c r="BO1772"/>
  <c r="BV1772"/>
  <c r="BJ1772"/>
  <c r="BS1772"/>
  <c r="BR1772"/>
  <c r="BQ1772"/>
  <c r="BT1772"/>
  <c r="BU1772"/>
  <c r="BF1773" l="1"/>
  <c r="BG1773"/>
  <c r="BI1773"/>
  <c r="BH1773"/>
  <c r="BE1773"/>
  <c r="BY1773" l="1"/>
  <c r="BM1773"/>
  <c r="BP1773"/>
  <c r="BD1773"/>
  <c r="BX1773"/>
  <c r="BL1773"/>
  <c r="BZ1773"/>
  <c r="BN1773"/>
  <c r="BW1773"/>
  <c r="BK1773"/>
  <c r="CA1773"/>
  <c r="BO1773"/>
  <c r="BV1773"/>
  <c r="BJ1773"/>
  <c r="BS1773"/>
  <c r="BR1773"/>
  <c r="BQ1773"/>
  <c r="BT1773"/>
  <c r="BU1773"/>
  <c r="BF1774" l="1"/>
  <c r="BG1774"/>
  <c r="BI1774"/>
  <c r="BH1774"/>
  <c r="BE1774"/>
  <c r="BW1774" l="1"/>
  <c r="BK1774"/>
  <c r="CA1774"/>
  <c r="BO1774"/>
  <c r="BV1774"/>
  <c r="BJ1774"/>
  <c r="BY1774"/>
  <c r="BM1774"/>
  <c r="BP1774"/>
  <c r="BD1774"/>
  <c r="BX1774"/>
  <c r="BL1774"/>
  <c r="BZ1774"/>
  <c r="BN1774"/>
  <c r="BQ1774"/>
  <c r="BT1774"/>
  <c r="BU1774"/>
  <c r="BS1774"/>
  <c r="BR1774"/>
  <c r="BF1775" l="1"/>
  <c r="BG1775"/>
  <c r="BI1775"/>
  <c r="BH1775"/>
  <c r="BE1775"/>
  <c r="BY1775" l="1"/>
  <c r="BM1775"/>
  <c r="BP1775"/>
  <c r="BD1775"/>
  <c r="BX1775"/>
  <c r="BL1775"/>
  <c r="BZ1775"/>
  <c r="BN1775"/>
  <c r="BW1775"/>
  <c r="BK1775"/>
  <c r="CA1775"/>
  <c r="BO1775"/>
  <c r="BV1775"/>
  <c r="BJ1775"/>
  <c r="BS1775"/>
  <c r="BR1775"/>
  <c r="BQ1775"/>
  <c r="BT1775"/>
  <c r="BU1775"/>
  <c r="BF1776" l="1"/>
  <c r="BG1776"/>
  <c r="BI1776"/>
  <c r="BH1776"/>
  <c r="BE1776"/>
  <c r="BY1776" l="1"/>
  <c r="BM1776"/>
  <c r="BP1776"/>
  <c r="BD1776"/>
  <c r="BX1776"/>
  <c r="BL1776"/>
  <c r="BZ1776"/>
  <c r="BN1776"/>
  <c r="BW1776"/>
  <c r="BK1776"/>
  <c r="CA1776"/>
  <c r="BO1776"/>
  <c r="BV1776"/>
  <c r="BJ1776"/>
  <c r="BT1776"/>
  <c r="BU1776"/>
  <c r="BQ1776"/>
  <c r="BS1776"/>
  <c r="BR1776"/>
  <c r="BH1777" l="1"/>
  <c r="BG1777"/>
  <c r="BI1777"/>
  <c r="BF1777"/>
  <c r="BE1777"/>
  <c r="BY1777" l="1"/>
  <c r="BM1777"/>
  <c r="BW1777"/>
  <c r="BK1777"/>
  <c r="BV1777"/>
  <c r="BJ1777"/>
  <c r="BP1777"/>
  <c r="BD1777"/>
  <c r="BX1777"/>
  <c r="BL1777"/>
  <c r="BZ1777"/>
  <c r="BN1777"/>
  <c r="CA1777"/>
  <c r="BO1777"/>
  <c r="BQ1777"/>
  <c r="BR1777"/>
  <c r="BS1777"/>
  <c r="BT1777"/>
  <c r="BU1777"/>
  <c r="BG1778" l="1"/>
  <c r="BF1778"/>
  <c r="BI1778"/>
  <c r="BE1778"/>
  <c r="BH1778"/>
  <c r="BY1778" l="1"/>
  <c r="BM1778"/>
  <c r="BV1778"/>
  <c r="BJ1778"/>
  <c r="CA1778"/>
  <c r="BO1778"/>
  <c r="BP1778"/>
  <c r="BD1778"/>
  <c r="BX1778"/>
  <c r="BL1778"/>
  <c r="BZ1778"/>
  <c r="BN1778"/>
  <c r="BW1778"/>
  <c r="BK1778"/>
  <c r="BT1778"/>
  <c r="BQ1778"/>
  <c r="BS1778"/>
  <c r="BU1778"/>
  <c r="BR1778"/>
  <c r="BG1779" l="1"/>
  <c r="BF1779"/>
  <c r="BI1779"/>
  <c r="BE1779"/>
  <c r="BH1779"/>
  <c r="BY1779" l="1"/>
  <c r="BM1779"/>
  <c r="BV1779"/>
  <c r="BJ1779"/>
  <c r="CA1779"/>
  <c r="BO1779"/>
  <c r="BP1779"/>
  <c r="BD1779"/>
  <c r="BX1779"/>
  <c r="BL1779"/>
  <c r="BZ1779"/>
  <c r="BN1779"/>
  <c r="BW1779"/>
  <c r="BK1779"/>
  <c r="BT1779"/>
  <c r="BQ1779"/>
  <c r="BS1779"/>
  <c r="BU1779"/>
  <c r="BR1779"/>
  <c r="BG1780" l="1"/>
  <c r="BF1780"/>
  <c r="BI1780"/>
  <c r="BE1780"/>
  <c r="BH1780"/>
  <c r="BY1780" l="1"/>
  <c r="BM1780"/>
  <c r="BV1780"/>
  <c r="BJ1780"/>
  <c r="CA1780"/>
  <c r="BO1780"/>
  <c r="BP1780"/>
  <c r="BD1780"/>
  <c r="BX1780"/>
  <c r="BL1780"/>
  <c r="BZ1780"/>
  <c r="BN1780"/>
  <c r="BW1780"/>
  <c r="BK1780"/>
  <c r="BT1780"/>
  <c r="BQ1780"/>
  <c r="BS1780"/>
  <c r="BU1780"/>
  <c r="BR1780"/>
  <c r="BG1781" l="1"/>
  <c r="BF1781"/>
  <c r="BI1781"/>
  <c r="BE1781"/>
  <c r="BH1781"/>
  <c r="BY1781" l="1"/>
  <c r="BM1781"/>
  <c r="BV1781"/>
  <c r="BJ1781"/>
  <c r="CA1781"/>
  <c r="BO1781"/>
  <c r="BP1781"/>
  <c r="BD1781"/>
  <c r="BX1781"/>
  <c r="BL1781"/>
  <c r="BZ1781"/>
  <c r="BN1781"/>
  <c r="BW1781"/>
  <c r="BK1781"/>
  <c r="BT1781"/>
  <c r="BQ1781"/>
  <c r="BS1781"/>
  <c r="BU1781"/>
  <c r="BR1781"/>
  <c r="BG1782" l="1"/>
  <c r="BF1782"/>
  <c r="BI1782"/>
  <c r="BE1782"/>
  <c r="BH1782"/>
  <c r="BY1782" l="1"/>
  <c r="BM1782"/>
  <c r="BV1782"/>
  <c r="BJ1782"/>
  <c r="CA1782"/>
  <c r="BO1782"/>
  <c r="BP1782"/>
  <c r="BD1782"/>
  <c r="BX1782"/>
  <c r="BL1782"/>
  <c r="BZ1782"/>
  <c r="BN1782"/>
  <c r="BW1782"/>
  <c r="BK1782"/>
  <c r="BT1782"/>
  <c r="BQ1782"/>
  <c r="BS1782"/>
  <c r="BU1782"/>
  <c r="BR1782"/>
  <c r="BG1783" l="1"/>
  <c r="BF1783"/>
  <c r="BI1783"/>
  <c r="BE1783"/>
  <c r="BH1783"/>
  <c r="BD1783"/>
  <c r="BX1783" l="1"/>
  <c r="BL1783"/>
  <c r="BZ1783"/>
  <c r="BN1783"/>
  <c r="BW1783"/>
  <c r="BK1783"/>
  <c r="BY1783"/>
  <c r="BM1783"/>
  <c r="BV1783"/>
  <c r="BJ1783"/>
  <c r="CA1783"/>
  <c r="BO1783"/>
  <c r="BP1783"/>
  <c r="BU1783"/>
  <c r="BR1783"/>
  <c r="BT1783"/>
  <c r="BQ1783"/>
  <c r="BS1783"/>
  <c r="BG1784" l="1"/>
  <c r="BF1784"/>
  <c r="BI1784"/>
  <c r="BE1784"/>
  <c r="BH1784"/>
  <c r="BY1784" l="1"/>
  <c r="BM1784"/>
  <c r="BV1784"/>
  <c r="BJ1784"/>
  <c r="CA1784"/>
  <c r="BO1784"/>
  <c r="BP1784"/>
  <c r="BD1784"/>
  <c r="BX1784"/>
  <c r="BL1784"/>
  <c r="BZ1784"/>
  <c r="BN1784"/>
  <c r="BW1784"/>
  <c r="BK1784"/>
  <c r="BQ1784"/>
  <c r="BS1784"/>
  <c r="BT1784"/>
  <c r="BU1784"/>
  <c r="BR1784"/>
  <c r="BG1785" l="1"/>
  <c r="BF1785"/>
  <c r="BI1785"/>
  <c r="BE1785"/>
  <c r="BH1785"/>
  <c r="BP1785" l="1"/>
  <c r="BD1785"/>
  <c r="BX1785"/>
  <c r="BL1785"/>
  <c r="BZ1785"/>
  <c r="BN1785"/>
  <c r="BW1785"/>
  <c r="BK1785"/>
  <c r="BY1785"/>
  <c r="BM1785"/>
  <c r="BV1785"/>
  <c r="BJ1785"/>
  <c r="CA1785"/>
  <c r="BO1785"/>
  <c r="BU1785"/>
  <c r="BR1785"/>
  <c r="BT1785"/>
  <c r="BQ1785"/>
  <c r="BS1785"/>
  <c r="BG1786" l="1"/>
  <c r="BF1786"/>
  <c r="BI1786"/>
  <c r="BE1786"/>
  <c r="BH1786"/>
  <c r="BY1786" l="1"/>
  <c r="BM1786"/>
  <c r="BV1786"/>
  <c r="BJ1786"/>
  <c r="CA1786"/>
  <c r="BO1786"/>
  <c r="BP1786"/>
  <c r="BD1786"/>
  <c r="BX1786"/>
  <c r="BL1786"/>
  <c r="BZ1786"/>
  <c r="BN1786"/>
  <c r="BW1786"/>
  <c r="BK1786"/>
  <c r="BT1786"/>
  <c r="BQ1786"/>
  <c r="BS1786"/>
  <c r="BU1786"/>
  <c r="BR1786"/>
  <c r="BG1787" l="1"/>
  <c r="BF1787"/>
  <c r="BI1787"/>
  <c r="BE1787"/>
  <c r="BH1787"/>
  <c r="BY1787" l="1"/>
  <c r="BM1787"/>
  <c r="BV1787"/>
  <c r="BJ1787"/>
  <c r="CA1787"/>
  <c r="BO1787"/>
  <c r="BP1787"/>
  <c r="BD1787"/>
  <c r="BX1787"/>
  <c r="BL1787"/>
  <c r="BZ1787"/>
  <c r="BN1787"/>
  <c r="BW1787"/>
  <c r="BK1787"/>
  <c r="BT1787"/>
  <c r="BQ1787"/>
  <c r="BS1787"/>
  <c r="BU1787"/>
  <c r="BR1787"/>
  <c r="BG1788" l="1"/>
  <c r="BF1788"/>
  <c r="BI1788"/>
  <c r="BE1788"/>
  <c r="BH1788"/>
  <c r="BY1788" l="1"/>
  <c r="BM1788"/>
  <c r="BV1788"/>
  <c r="BJ1788"/>
  <c r="CA1788"/>
  <c r="BO1788"/>
  <c r="BP1788"/>
  <c r="BD1788"/>
  <c r="BX1788"/>
  <c r="BL1788"/>
  <c r="BZ1788"/>
  <c r="BN1788"/>
  <c r="BW1788"/>
  <c r="BK1788"/>
  <c r="BT1788"/>
  <c r="BQ1788"/>
  <c r="BS1788"/>
  <c r="BU1788"/>
  <c r="BR1788"/>
  <c r="BG1789" l="1"/>
  <c r="BF1789"/>
  <c r="BI1789"/>
  <c r="BE1789"/>
  <c r="BH1789"/>
  <c r="BP1789" l="1"/>
  <c r="BD1789"/>
  <c r="BX1789"/>
  <c r="BL1789"/>
  <c r="BZ1789"/>
  <c r="BN1789"/>
  <c r="BW1789"/>
  <c r="BK1789"/>
  <c r="BY1789"/>
  <c r="BM1789"/>
  <c r="BV1789"/>
  <c r="BJ1789"/>
  <c r="CA1789"/>
  <c r="BO1789"/>
  <c r="BT1789"/>
  <c r="BQ1789"/>
  <c r="BS1789"/>
  <c r="BU1789"/>
  <c r="BR1789"/>
  <c r="BG1790" l="1"/>
  <c r="BF1790"/>
  <c r="BI1790"/>
  <c r="BE1790"/>
  <c r="BH1790"/>
  <c r="BY1790" l="1"/>
  <c r="BM1790"/>
  <c r="BV1790"/>
  <c r="BJ1790"/>
  <c r="CA1790"/>
  <c r="BO1790"/>
  <c r="BP1790"/>
  <c r="BD1790"/>
  <c r="BX1790"/>
  <c r="BL1790"/>
  <c r="BZ1790"/>
  <c r="BN1790"/>
  <c r="BW1790"/>
  <c r="BK1790"/>
  <c r="BT1790"/>
  <c r="BQ1790"/>
  <c r="BS1790"/>
  <c r="BU1790"/>
  <c r="BR1790"/>
  <c r="BG1791" l="1"/>
  <c r="BF1791"/>
  <c r="BI1791"/>
  <c r="BE1791"/>
  <c r="BH1791"/>
  <c r="BY1791" l="1"/>
  <c r="BM1791"/>
  <c r="BV1791"/>
  <c r="BJ1791"/>
  <c r="CA1791"/>
  <c r="BO1791"/>
  <c r="BP1791"/>
  <c r="BD1791"/>
  <c r="BX1791"/>
  <c r="BL1791"/>
  <c r="BZ1791"/>
  <c r="BN1791"/>
  <c r="BW1791"/>
  <c r="BK1791"/>
  <c r="BT1791"/>
  <c r="BQ1791"/>
  <c r="BS1791"/>
  <c r="BU1791"/>
  <c r="BR1791"/>
  <c r="BG1792" l="1"/>
  <c r="BF1792"/>
  <c r="BI1792"/>
  <c r="BE1792"/>
  <c r="BH1792"/>
  <c r="BY1792" l="1"/>
  <c r="BM1792"/>
  <c r="BV1792"/>
  <c r="BJ1792"/>
  <c r="CA1792"/>
  <c r="BO1792"/>
  <c r="BP1792"/>
  <c r="BD1792"/>
  <c r="BX1792"/>
  <c r="BL1792"/>
  <c r="BZ1792"/>
  <c r="BN1792"/>
  <c r="BW1792"/>
  <c r="BK1792"/>
  <c r="BT1792"/>
  <c r="BQ1792"/>
  <c r="BS1792"/>
  <c r="BU1792"/>
  <c r="BR1792"/>
  <c r="BG1793" l="1"/>
  <c r="BF1793"/>
  <c r="BI1793"/>
  <c r="BE1793"/>
  <c r="BH1793"/>
  <c r="BY1793" l="1"/>
  <c r="BM1793"/>
  <c r="BV1793"/>
  <c r="BJ1793"/>
  <c r="CA1793"/>
  <c r="BO1793"/>
  <c r="BP1793"/>
  <c r="BD1793"/>
  <c r="BX1793"/>
  <c r="BL1793"/>
  <c r="BZ1793"/>
  <c r="BN1793"/>
  <c r="BW1793"/>
  <c r="BK1793"/>
  <c r="BT1793"/>
  <c r="BQ1793"/>
  <c r="BS1793"/>
  <c r="BU1793"/>
  <c r="BR1793"/>
  <c r="BG1794" l="1"/>
  <c r="BF1794"/>
  <c r="BI1794"/>
  <c r="BE1794"/>
  <c r="BH1794"/>
  <c r="BY1794" l="1"/>
  <c r="BM1794"/>
  <c r="BV1794"/>
  <c r="BJ1794"/>
  <c r="CA1794"/>
  <c r="BO1794"/>
  <c r="BP1794"/>
  <c r="BD1794"/>
  <c r="BX1794"/>
  <c r="BL1794"/>
  <c r="BZ1794"/>
  <c r="BN1794"/>
  <c r="BW1794"/>
  <c r="BK1794"/>
  <c r="BT1794"/>
  <c r="BQ1794"/>
  <c r="BS1794"/>
  <c r="BU1794"/>
  <c r="BR1794"/>
  <c r="BG1795" l="1"/>
  <c r="BF1795"/>
  <c r="BI1795"/>
  <c r="BE1795"/>
  <c r="BH1795"/>
  <c r="BD1795"/>
  <c r="BY1795" l="1"/>
  <c r="BM1795"/>
  <c r="BV1795"/>
  <c r="BJ1795"/>
  <c r="CA1795"/>
  <c r="BO1795"/>
  <c r="BX1795"/>
  <c r="BL1795"/>
  <c r="BZ1795"/>
  <c r="BN1795"/>
  <c r="BW1795"/>
  <c r="BK1795"/>
  <c r="BP1795"/>
  <c r="BT1795"/>
  <c r="BQ1795"/>
  <c r="BS1795"/>
  <c r="BU1795"/>
  <c r="BR1795"/>
  <c r="BG1796" l="1"/>
  <c r="BF1796"/>
  <c r="BI1796"/>
  <c r="BE1796"/>
  <c r="BH1796"/>
  <c r="BY1796" l="1"/>
  <c r="BM1796"/>
  <c r="BV1796"/>
  <c r="BJ1796"/>
  <c r="CA1796"/>
  <c r="BO1796"/>
  <c r="BP1796"/>
  <c r="BD1796"/>
  <c r="BX1796"/>
  <c r="BL1796"/>
  <c r="BZ1796"/>
  <c r="BN1796"/>
  <c r="BW1796"/>
  <c r="BK1796"/>
  <c r="BT1796"/>
  <c r="BQ1796"/>
  <c r="BS1796"/>
  <c r="BU1796"/>
  <c r="BR1796"/>
  <c r="BG1797" l="1"/>
  <c r="BF1797"/>
  <c r="BI1797"/>
  <c r="BE1797"/>
  <c r="BH1797"/>
  <c r="BY1797" l="1"/>
  <c r="BM1797"/>
  <c r="BV1797"/>
  <c r="BJ1797"/>
  <c r="CA1797"/>
  <c r="BO1797"/>
  <c r="BP1797"/>
  <c r="BD1797"/>
  <c r="BX1797"/>
  <c r="BL1797"/>
  <c r="BZ1797"/>
  <c r="BN1797"/>
  <c r="BW1797"/>
  <c r="BK1797"/>
  <c r="BT1797"/>
  <c r="BQ1797"/>
  <c r="BS1797"/>
  <c r="BU1797"/>
  <c r="BR1797"/>
  <c r="BG1798" l="1"/>
  <c r="BF1798"/>
  <c r="BI1798"/>
  <c r="BE1798"/>
  <c r="BH1798"/>
  <c r="BY1798" l="1"/>
  <c r="BM1798"/>
  <c r="BV1798"/>
  <c r="BJ1798"/>
  <c r="CA1798"/>
  <c r="BO1798"/>
  <c r="BP1798"/>
  <c r="BD1798"/>
  <c r="BX1798"/>
  <c r="BL1798"/>
  <c r="BZ1798"/>
  <c r="BN1798"/>
  <c r="BW1798"/>
  <c r="BK1798"/>
  <c r="BT1798"/>
  <c r="BQ1798"/>
  <c r="BS1798"/>
  <c r="BU1798"/>
  <c r="BR1798"/>
  <c r="BG1799" l="1"/>
  <c r="BF1799"/>
  <c r="BI1799"/>
  <c r="BE1799"/>
  <c r="BH1799"/>
  <c r="BY1799" l="1"/>
  <c r="BM1799"/>
  <c r="BV1799"/>
  <c r="BJ1799"/>
  <c r="CA1799"/>
  <c r="BO1799"/>
  <c r="BP1799"/>
  <c r="BD1799"/>
  <c r="BX1799"/>
  <c r="BL1799"/>
  <c r="BZ1799"/>
  <c r="BN1799"/>
  <c r="BW1799"/>
  <c r="BK1799"/>
  <c r="BT1799"/>
  <c r="BQ1799"/>
  <c r="BS1799"/>
  <c r="BU1799"/>
  <c r="BR1799"/>
  <c r="BG1800" l="1"/>
  <c r="BF1800"/>
  <c r="BI1800"/>
  <c r="BE1800"/>
  <c r="BH1800"/>
  <c r="BY1800" l="1"/>
  <c r="BM1800"/>
  <c r="BV1800"/>
  <c r="BJ1800"/>
  <c r="CA1800"/>
  <c r="BO1800"/>
  <c r="BP1800"/>
  <c r="BD1800"/>
  <c r="BX1800"/>
  <c r="BL1800"/>
  <c r="BZ1800"/>
  <c r="BN1800"/>
  <c r="BW1800"/>
  <c r="BK1800"/>
  <c r="BT1800"/>
  <c r="BQ1800"/>
  <c r="BS1800"/>
  <c r="BU1800"/>
  <c r="BR1800"/>
  <c r="BG1801" l="1"/>
  <c r="BF1801"/>
  <c r="BI1801"/>
  <c r="BE1801"/>
  <c r="BH1801"/>
  <c r="BY1801" l="1"/>
  <c r="BM1801"/>
  <c r="BV1801"/>
  <c r="BJ1801"/>
  <c r="CA1801"/>
  <c r="BO1801"/>
  <c r="BP1801"/>
  <c r="BD1801"/>
  <c r="BX1801"/>
  <c r="BL1801"/>
  <c r="BZ1801"/>
  <c r="BN1801"/>
  <c r="BW1801"/>
  <c r="BK1801"/>
  <c r="BT1801"/>
  <c r="BQ1801"/>
  <c r="BS1801"/>
  <c r="BU1801"/>
  <c r="BR1801"/>
  <c r="BG1802" l="1"/>
  <c r="BF1802"/>
  <c r="BI1802"/>
  <c r="BE1802"/>
  <c r="BH1802"/>
  <c r="BY1802" l="1"/>
  <c r="BM1802"/>
  <c r="BV1802"/>
  <c r="BJ1802"/>
  <c r="CA1802"/>
  <c r="BO1802"/>
  <c r="BP1802"/>
  <c r="BD1802"/>
  <c r="BX1802"/>
  <c r="BL1802"/>
  <c r="BZ1802"/>
  <c r="BN1802"/>
  <c r="BW1802"/>
  <c r="BK1802"/>
  <c r="BT1802"/>
  <c r="BQ1802"/>
  <c r="BS1802"/>
  <c r="BU1802"/>
  <c r="BR1802"/>
  <c r="BG1803" l="1"/>
  <c r="BF1803"/>
  <c r="BI1803"/>
  <c r="BE1803"/>
  <c r="BH1803"/>
  <c r="BY1803" l="1"/>
  <c r="BM1803"/>
  <c r="BV1803"/>
  <c r="BJ1803"/>
  <c r="CA1803"/>
  <c r="BO1803"/>
  <c r="BP1803"/>
  <c r="BD1803"/>
  <c r="BX1803"/>
  <c r="BL1803"/>
  <c r="BZ1803"/>
  <c r="BN1803"/>
  <c r="BW1803"/>
  <c r="BK1803"/>
  <c r="BT1803"/>
  <c r="BQ1803"/>
  <c r="BS1803"/>
  <c r="BU1803"/>
  <c r="BR1803"/>
  <c r="BG1804" l="1"/>
  <c r="BF1804"/>
  <c r="BI1804"/>
  <c r="BE1804"/>
  <c r="BH1804"/>
  <c r="BP1804" l="1"/>
  <c r="BD1804"/>
  <c r="BZ1804"/>
  <c r="BN1804"/>
  <c r="BW1804"/>
  <c r="BK1804"/>
  <c r="BY1804"/>
  <c r="BM1804"/>
  <c r="BV1804"/>
  <c r="BJ1804"/>
  <c r="CA1804"/>
  <c r="BO1804"/>
  <c r="BX1804"/>
  <c r="BL1804"/>
  <c r="BT1804"/>
  <c r="BQ1804"/>
  <c r="BS1804"/>
  <c r="BU1804"/>
  <c r="BR1804"/>
  <c r="BG1805" l="1"/>
  <c r="BF1805"/>
  <c r="BI1805"/>
  <c r="BE1805"/>
  <c r="BH1805"/>
  <c r="BY1805" l="1"/>
  <c r="BM1805"/>
  <c r="BV1805"/>
  <c r="BJ1805"/>
  <c r="CA1805"/>
  <c r="BO1805"/>
  <c r="BP1805"/>
  <c r="BD1805"/>
  <c r="BX1805"/>
  <c r="BL1805"/>
  <c r="BZ1805"/>
  <c r="BN1805"/>
  <c r="BW1805"/>
  <c r="BK1805"/>
  <c r="BT1805"/>
  <c r="BQ1805"/>
  <c r="BS1805"/>
  <c r="BU1805"/>
  <c r="BR1805"/>
  <c r="BG1806" l="1"/>
  <c r="BF1806"/>
  <c r="BI1806"/>
  <c r="BE1806"/>
  <c r="BH1806"/>
  <c r="BY1806" l="1"/>
  <c r="BM1806"/>
  <c r="BV1806"/>
  <c r="BJ1806"/>
  <c r="CA1806"/>
  <c r="BO1806"/>
  <c r="BP1806"/>
  <c r="BD1806"/>
  <c r="BX1806"/>
  <c r="BL1806"/>
  <c r="BZ1806"/>
  <c r="BN1806"/>
  <c r="BW1806"/>
  <c r="BK1806"/>
  <c r="BU1806"/>
  <c r="BR1806"/>
  <c r="BT1806"/>
  <c r="BQ1806"/>
  <c r="BS1806"/>
  <c r="BG1807" l="1"/>
  <c r="BF1807"/>
  <c r="BI1807"/>
  <c r="BE1807"/>
  <c r="BH1807"/>
  <c r="BP1807" l="1"/>
  <c r="BD1807"/>
  <c r="BX1807"/>
  <c r="BL1807"/>
  <c r="BZ1807"/>
  <c r="BN1807"/>
  <c r="BW1807"/>
  <c r="BK1807"/>
  <c r="BY1807"/>
  <c r="BM1807"/>
  <c r="BV1807"/>
  <c r="BJ1807"/>
  <c r="CA1807"/>
  <c r="BO1807"/>
  <c r="BU1807"/>
  <c r="BR1807"/>
  <c r="BT1807"/>
  <c r="BQ1807"/>
  <c r="BS1807"/>
  <c r="BG1808" l="1"/>
  <c r="BF1808"/>
  <c r="BI1808"/>
  <c r="BE1808"/>
  <c r="BH1808"/>
  <c r="BY1808" l="1"/>
  <c r="BM1808"/>
  <c r="BV1808"/>
  <c r="BJ1808"/>
  <c r="CA1808"/>
  <c r="BO1808"/>
  <c r="BP1808"/>
  <c r="BD1808"/>
  <c r="BX1808"/>
  <c r="BL1808"/>
  <c r="BZ1808"/>
  <c r="BN1808"/>
  <c r="BW1808"/>
  <c r="BK1808"/>
  <c r="BU1808"/>
  <c r="BR1808"/>
  <c r="BT1808"/>
  <c r="BQ1808"/>
  <c r="BS1808"/>
  <c r="BG1809" l="1"/>
  <c r="BF1809"/>
  <c r="BI1809"/>
  <c r="BE1809"/>
  <c r="BH1809"/>
  <c r="BY1809" l="1"/>
  <c r="BM1809"/>
  <c r="BV1809"/>
  <c r="BJ1809"/>
  <c r="CA1809"/>
  <c r="BO1809"/>
  <c r="BP1809"/>
  <c r="BD1809"/>
  <c r="BX1809"/>
  <c r="BL1809"/>
  <c r="BZ1809"/>
  <c r="BN1809"/>
  <c r="BW1809"/>
  <c r="BK1809"/>
  <c r="BU1809"/>
  <c r="BR1809"/>
  <c r="BT1809"/>
  <c r="BQ1809"/>
  <c r="BS1809"/>
  <c r="BG1810" l="1"/>
  <c r="BF1810"/>
  <c r="BI1810"/>
  <c r="BE1810"/>
  <c r="BH1810"/>
  <c r="BY1810" l="1"/>
  <c r="BM1810"/>
  <c r="BV1810"/>
  <c r="BJ1810"/>
  <c r="CA1810"/>
  <c r="BO1810"/>
  <c r="BP1810"/>
  <c r="BD1810"/>
  <c r="BX1810"/>
  <c r="BL1810"/>
  <c r="BZ1810"/>
  <c r="BN1810"/>
  <c r="BW1810"/>
  <c r="BK1810"/>
  <c r="BU1810"/>
  <c r="BR1810"/>
  <c r="BT1810"/>
  <c r="BQ1810"/>
  <c r="BS1810"/>
  <c r="BG1811" l="1"/>
  <c r="BF1811"/>
  <c r="BI1811"/>
  <c r="BE1811"/>
  <c r="BH1811"/>
  <c r="BD1811"/>
  <c r="BY1811" l="1"/>
  <c r="BM1811"/>
  <c r="BV1811"/>
  <c r="BJ1811"/>
  <c r="CA1811"/>
  <c r="BO1811"/>
  <c r="BX1811"/>
  <c r="BL1811"/>
  <c r="BZ1811"/>
  <c r="BN1811"/>
  <c r="BW1811"/>
  <c r="BK1811"/>
  <c r="BP1811"/>
  <c r="BU1811"/>
  <c r="BR1811"/>
  <c r="BT1811"/>
  <c r="BQ1811"/>
  <c r="BS1811"/>
  <c r="BG1812" l="1"/>
  <c r="BF1812"/>
  <c r="BI1812"/>
  <c r="BE1812"/>
  <c r="BH1812"/>
  <c r="BD1812"/>
  <c r="BY1812" l="1"/>
  <c r="BM1812"/>
  <c r="BV1812"/>
  <c r="BJ1812"/>
  <c r="CA1812"/>
  <c r="BO1812"/>
  <c r="BX1812"/>
  <c r="BL1812"/>
  <c r="BZ1812"/>
  <c r="BN1812"/>
  <c r="BW1812"/>
  <c r="BK1812"/>
  <c r="BP1812"/>
  <c r="BU1812"/>
  <c r="BR1812"/>
  <c r="BT1812"/>
  <c r="BQ1812"/>
  <c r="BS1812"/>
  <c r="BG1813" l="1"/>
  <c r="BF1813"/>
  <c r="BI1813"/>
  <c r="BE1813"/>
  <c r="BH1813"/>
  <c r="BD1813"/>
  <c r="BY1813" l="1"/>
  <c r="BM1813"/>
  <c r="BV1813"/>
  <c r="BJ1813"/>
  <c r="CA1813"/>
  <c r="BO1813"/>
  <c r="BX1813"/>
  <c r="BL1813"/>
  <c r="BZ1813"/>
  <c r="BN1813"/>
  <c r="BW1813"/>
  <c r="BK1813"/>
  <c r="BP1813"/>
  <c r="BT1813"/>
  <c r="BQ1813"/>
  <c r="BS1813"/>
  <c r="BU1813"/>
  <c r="BR1813"/>
  <c r="BG1814" l="1"/>
  <c r="BF1814"/>
  <c r="BI1814"/>
  <c r="BE1814"/>
  <c r="BH1814"/>
  <c r="BD1814"/>
  <c r="BY1814" l="1"/>
  <c r="BM1814"/>
  <c r="BV1814"/>
  <c r="BJ1814"/>
  <c r="CA1814"/>
  <c r="BO1814"/>
  <c r="BX1814"/>
  <c r="BL1814"/>
  <c r="BZ1814"/>
  <c r="BN1814"/>
  <c r="BW1814"/>
  <c r="BK1814"/>
  <c r="BT1814"/>
  <c r="BQ1814"/>
  <c r="BS1814"/>
  <c r="BP1814"/>
  <c r="BU1814"/>
  <c r="BR1814"/>
  <c r="BG1815" l="1"/>
  <c r="BF1815"/>
  <c r="BI1815"/>
  <c r="BE1815"/>
  <c r="BH1815"/>
  <c r="BP1815" l="1"/>
  <c r="BD1815"/>
  <c r="BX1815"/>
  <c r="BL1815"/>
  <c r="BZ1815"/>
  <c r="BN1815"/>
  <c r="BW1815"/>
  <c r="BK1815"/>
  <c r="BY1815"/>
  <c r="BM1815"/>
  <c r="BV1815"/>
  <c r="BJ1815"/>
  <c r="CA1815"/>
  <c r="BO1815"/>
  <c r="BT1815"/>
  <c r="BQ1815"/>
  <c r="BS1815"/>
  <c r="BU1815"/>
  <c r="BR1815"/>
  <c r="BG1816" l="1"/>
  <c r="BF1816"/>
  <c r="BI1816"/>
  <c r="BE1816"/>
  <c r="BH1816"/>
  <c r="BP1816" l="1"/>
  <c r="BD1816"/>
  <c r="BX1816"/>
  <c r="BL1816"/>
  <c r="BZ1816"/>
  <c r="BN1816"/>
  <c r="BW1816"/>
  <c r="BK1816"/>
  <c r="BY1816"/>
  <c r="BM1816"/>
  <c r="BV1816"/>
  <c r="BJ1816"/>
  <c r="CA1816"/>
  <c r="BO1816"/>
  <c r="BT1816"/>
  <c r="BQ1816"/>
  <c r="BS1816"/>
  <c r="BU1816"/>
  <c r="BR1816"/>
  <c r="BG1817" l="1"/>
  <c r="BF1817"/>
  <c r="BI1817"/>
  <c r="BE1817"/>
  <c r="BH1817"/>
  <c r="BY1817" l="1"/>
  <c r="BM1817"/>
  <c r="BV1817"/>
  <c r="BJ1817"/>
  <c r="CA1817"/>
  <c r="BO1817"/>
  <c r="BP1817"/>
  <c r="BD1817"/>
  <c r="BX1817"/>
  <c r="BL1817"/>
  <c r="BZ1817"/>
  <c r="BN1817"/>
  <c r="BW1817"/>
  <c r="BK1817"/>
  <c r="BT1817"/>
  <c r="BQ1817"/>
  <c r="BS1817"/>
  <c r="BU1817"/>
  <c r="BR1817"/>
  <c r="BG1818" l="1"/>
  <c r="BF1818"/>
  <c r="BI1818"/>
  <c r="BE1818"/>
  <c r="BH1818"/>
  <c r="BD1818"/>
  <c r="BX1818" l="1"/>
  <c r="BL1818"/>
  <c r="BZ1818"/>
  <c r="BN1818"/>
  <c r="BW1818"/>
  <c r="BK1818"/>
  <c r="BY1818"/>
  <c r="BM1818"/>
  <c r="BV1818"/>
  <c r="BJ1818"/>
  <c r="CA1818"/>
  <c r="BO1818"/>
  <c r="BP1818"/>
  <c r="BU1818"/>
  <c r="BR1818"/>
  <c r="BT1818"/>
  <c r="BQ1818"/>
  <c r="BS1818"/>
  <c r="BG1819" l="1"/>
  <c r="BF1819"/>
  <c r="BI1819"/>
  <c r="BE1819"/>
  <c r="BH1819"/>
  <c r="BP1819" l="1"/>
  <c r="BD1819"/>
  <c r="BX1819"/>
  <c r="BL1819"/>
  <c r="BZ1819"/>
  <c r="BN1819"/>
  <c r="BW1819"/>
  <c r="BK1819"/>
  <c r="BY1819"/>
  <c r="BM1819"/>
  <c r="BV1819"/>
  <c r="BJ1819"/>
  <c r="CA1819"/>
  <c r="BO1819"/>
  <c r="BU1819"/>
  <c r="BR1819"/>
  <c r="BT1819"/>
  <c r="BQ1819"/>
  <c r="BS1819"/>
  <c r="BG1820" l="1"/>
  <c r="BF1820"/>
  <c r="BI1820"/>
  <c r="BE1820"/>
  <c r="BH1820"/>
  <c r="BY1820" l="1"/>
  <c r="BM1820"/>
  <c r="BV1820"/>
  <c r="BJ1820"/>
  <c r="CA1820"/>
  <c r="BO1820"/>
  <c r="BP1820"/>
  <c r="BD1820"/>
  <c r="BX1820"/>
  <c r="BL1820"/>
  <c r="BZ1820"/>
  <c r="BN1820"/>
  <c r="BW1820"/>
  <c r="BK1820"/>
  <c r="BT1820"/>
  <c r="BQ1820"/>
  <c r="BS1820"/>
  <c r="BU1820"/>
  <c r="BR1820"/>
  <c r="BG1821" l="1"/>
  <c r="BF1821"/>
  <c r="BI1821"/>
  <c r="BE1821"/>
  <c r="BH1821"/>
  <c r="BP1821" l="1"/>
  <c r="BD1821"/>
  <c r="BX1821"/>
  <c r="BL1821"/>
  <c r="BZ1821"/>
  <c r="BN1821"/>
  <c r="BW1821"/>
  <c r="BK1821"/>
  <c r="BY1821"/>
  <c r="BM1821"/>
  <c r="BV1821"/>
  <c r="BJ1821"/>
  <c r="CA1821"/>
  <c r="BO1821"/>
  <c r="BU1821"/>
  <c r="BR1821"/>
  <c r="BT1821"/>
  <c r="BQ1821"/>
  <c r="BS1821"/>
  <c r="BG1822" l="1"/>
  <c r="BF1822"/>
  <c r="BI1822"/>
  <c r="BE1822"/>
  <c r="BH1822"/>
  <c r="BP1822" l="1"/>
  <c r="BD1822"/>
  <c r="BY1822"/>
  <c r="BM1822"/>
  <c r="BV1822"/>
  <c r="BJ1822"/>
  <c r="CA1822"/>
  <c r="BO1822"/>
  <c r="BX1822"/>
  <c r="BL1822"/>
  <c r="BZ1822"/>
  <c r="BN1822"/>
  <c r="BW1822"/>
  <c r="BK1822"/>
  <c r="BT1822"/>
  <c r="BQ1822"/>
  <c r="BS1822"/>
  <c r="BU1822"/>
  <c r="BR1822"/>
  <c r="BG1823" l="1"/>
  <c r="BF1823"/>
  <c r="BI1823"/>
  <c r="BE1823"/>
  <c r="BH1823"/>
  <c r="BY1823" l="1"/>
  <c r="BM1823"/>
  <c r="BV1823"/>
  <c r="BJ1823"/>
  <c r="CA1823"/>
  <c r="BO1823"/>
  <c r="BP1823"/>
  <c r="BD1823"/>
  <c r="BX1823"/>
  <c r="BL1823"/>
  <c r="BZ1823"/>
  <c r="BN1823"/>
  <c r="BW1823"/>
  <c r="BK1823"/>
  <c r="BT1823"/>
  <c r="BQ1823"/>
  <c r="BS1823"/>
  <c r="BU1823"/>
  <c r="BR1823"/>
  <c r="BG1824" l="1"/>
  <c r="BF1824"/>
  <c r="BI1824"/>
  <c r="BE1824"/>
  <c r="BH1824"/>
  <c r="BD1824"/>
  <c r="BY1824" l="1"/>
  <c r="BM1824"/>
  <c r="BV1824"/>
  <c r="BJ1824"/>
  <c r="CA1824"/>
  <c r="BO1824"/>
  <c r="BX1824"/>
  <c r="BL1824"/>
  <c r="BZ1824"/>
  <c r="BN1824"/>
  <c r="BW1824"/>
  <c r="BK1824"/>
  <c r="BT1824"/>
  <c r="BQ1824"/>
  <c r="BS1824"/>
  <c r="BP1824"/>
  <c r="BU1824"/>
  <c r="BR1824"/>
  <c r="BG1825" l="1"/>
  <c r="BF1825"/>
  <c r="BI1825"/>
  <c r="BE1825"/>
  <c r="BH1825"/>
  <c r="BD1825"/>
  <c r="BY1825" l="1"/>
  <c r="BM1825"/>
  <c r="BV1825"/>
  <c r="BJ1825"/>
  <c r="CA1825"/>
  <c r="BO1825"/>
  <c r="BX1825"/>
  <c r="BL1825"/>
  <c r="BZ1825"/>
  <c r="BN1825"/>
  <c r="BW1825"/>
  <c r="BK1825"/>
  <c r="BT1825"/>
  <c r="BQ1825"/>
  <c r="BS1825"/>
  <c r="BP1825"/>
  <c r="BU1825"/>
  <c r="BR1825"/>
  <c r="BG1826" l="1"/>
  <c r="BF1826"/>
  <c r="BI1826"/>
  <c r="BE1826"/>
  <c r="BH1826"/>
  <c r="BY1826" l="1"/>
  <c r="BM1826"/>
  <c r="BV1826"/>
  <c r="BJ1826"/>
  <c r="CA1826"/>
  <c r="BO1826"/>
  <c r="BP1826"/>
  <c r="BD1826"/>
  <c r="BX1826"/>
  <c r="BL1826"/>
  <c r="BZ1826"/>
  <c r="BN1826"/>
  <c r="BW1826"/>
  <c r="BK1826"/>
  <c r="BT1826"/>
  <c r="BQ1826"/>
  <c r="BS1826"/>
  <c r="BU1826"/>
  <c r="BR1826"/>
  <c r="BG1827" l="1"/>
  <c r="BF1827"/>
  <c r="BI1827"/>
  <c r="BE1827"/>
  <c r="BH1827"/>
  <c r="BP1827" l="1"/>
  <c r="BD1827"/>
  <c r="BX1827"/>
  <c r="BL1827"/>
  <c r="BZ1827"/>
  <c r="BN1827"/>
  <c r="BW1827"/>
  <c r="BK1827"/>
  <c r="BY1827"/>
  <c r="BM1827"/>
  <c r="BV1827"/>
  <c r="BJ1827"/>
  <c r="CA1827"/>
  <c r="BO1827"/>
  <c r="BU1827"/>
  <c r="BR1827"/>
  <c r="BT1827"/>
  <c r="BQ1827"/>
  <c r="BS1827"/>
  <c r="BG1828" l="1"/>
  <c r="BF1828"/>
  <c r="BI1828"/>
  <c r="BE1828"/>
  <c r="BH1828"/>
  <c r="BP1828" l="1"/>
  <c r="BD1828"/>
  <c r="BX1828"/>
  <c r="BL1828"/>
  <c r="BZ1828"/>
  <c r="BN1828"/>
  <c r="BW1828"/>
  <c r="BK1828"/>
  <c r="BY1828"/>
  <c r="BM1828"/>
  <c r="BV1828"/>
  <c r="BJ1828"/>
  <c r="CA1828"/>
  <c r="BO1828"/>
  <c r="BU1828"/>
  <c r="BR1828"/>
  <c r="BT1828"/>
  <c r="BQ1828"/>
  <c r="BS1828"/>
  <c r="BG1829" l="1"/>
  <c r="BF1829"/>
  <c r="BI1829"/>
  <c r="BE1829"/>
  <c r="BH1829"/>
  <c r="BY1829" l="1"/>
  <c r="BM1829"/>
  <c r="BV1829"/>
  <c r="BJ1829"/>
  <c r="CA1829"/>
  <c r="BO1829"/>
  <c r="BP1829"/>
  <c r="BD1829"/>
  <c r="BX1829"/>
  <c r="BL1829"/>
  <c r="BZ1829"/>
  <c r="BN1829"/>
  <c r="BW1829"/>
  <c r="BK1829"/>
  <c r="BT1829"/>
  <c r="BQ1829"/>
  <c r="BS1829"/>
  <c r="BU1829"/>
  <c r="BR1829"/>
  <c r="BG1830" l="1"/>
  <c r="BF1830"/>
  <c r="BI1830"/>
  <c r="BE1830"/>
  <c r="BH1830"/>
  <c r="BY1830" l="1"/>
  <c r="BM1830"/>
  <c r="BV1830"/>
  <c r="BJ1830"/>
  <c r="CA1830"/>
  <c r="BO1830"/>
  <c r="BP1830"/>
  <c r="BD1830"/>
  <c r="BX1830"/>
  <c r="BL1830"/>
  <c r="BZ1830"/>
  <c r="BN1830"/>
  <c r="BW1830"/>
  <c r="BK1830"/>
  <c r="BT1830"/>
  <c r="BQ1830"/>
  <c r="BS1830"/>
  <c r="BU1830"/>
  <c r="BR1830"/>
  <c r="BG1831" l="1"/>
  <c r="BF1831"/>
  <c r="BI1831"/>
  <c r="BE1831"/>
  <c r="BH1831"/>
  <c r="BP1831" l="1"/>
  <c r="BD1831"/>
  <c r="BX1831"/>
  <c r="BL1831"/>
  <c r="BZ1831"/>
  <c r="BN1831"/>
  <c r="BW1831"/>
  <c r="BK1831"/>
  <c r="BY1831"/>
  <c r="BM1831"/>
  <c r="BV1831"/>
  <c r="BJ1831"/>
  <c r="CA1831"/>
  <c r="BO1831"/>
  <c r="BU1831"/>
  <c r="BR1831"/>
  <c r="BT1831"/>
  <c r="BQ1831"/>
  <c r="BS1831"/>
  <c r="BG1832" l="1"/>
  <c r="BF1832"/>
  <c r="BI1832"/>
  <c r="BE1832"/>
  <c r="BH1832"/>
  <c r="BD1832"/>
  <c r="BX1832" l="1"/>
  <c r="BL1832"/>
  <c r="BZ1832"/>
  <c r="BN1832"/>
  <c r="BW1832"/>
  <c r="BK1832"/>
  <c r="BY1832"/>
  <c r="BM1832"/>
  <c r="BV1832"/>
  <c r="BJ1832"/>
  <c r="CA1832"/>
  <c r="BO1832"/>
  <c r="BP1832"/>
  <c r="BU1832"/>
  <c r="BR1832"/>
  <c r="BT1832"/>
  <c r="BQ1832"/>
  <c r="BS1832"/>
  <c r="BG1833" l="1"/>
  <c r="BF1833"/>
  <c r="BI1833"/>
  <c r="BE1833"/>
  <c r="BH1833"/>
  <c r="BY1833" l="1"/>
  <c r="BM1833"/>
  <c r="BV1833"/>
  <c r="BJ1833"/>
  <c r="CA1833"/>
  <c r="BO1833"/>
  <c r="BP1833"/>
  <c r="BD1833"/>
  <c r="BX1833"/>
  <c r="BL1833"/>
  <c r="BZ1833"/>
  <c r="BN1833"/>
  <c r="BW1833"/>
  <c r="BK1833"/>
  <c r="BT1833"/>
  <c r="BQ1833"/>
  <c r="BS1833"/>
  <c r="BU1833"/>
  <c r="BR1833"/>
  <c r="BG1834" l="1"/>
  <c r="BF1834"/>
  <c r="BI1834"/>
  <c r="BE1834"/>
  <c r="BH1834"/>
  <c r="BY1834" l="1"/>
  <c r="BM1834"/>
  <c r="BV1834"/>
  <c r="BJ1834"/>
  <c r="CA1834"/>
  <c r="BO1834"/>
  <c r="BP1834"/>
  <c r="BD1834"/>
  <c r="BX1834"/>
  <c r="BL1834"/>
  <c r="BZ1834"/>
  <c r="BN1834"/>
  <c r="BW1834"/>
  <c r="BK1834"/>
  <c r="BT1834"/>
  <c r="BQ1834"/>
  <c r="BS1834"/>
  <c r="BU1834"/>
  <c r="BR1834"/>
  <c r="BG1835" l="1"/>
  <c r="BF1835"/>
  <c r="BI1835"/>
  <c r="BE1835"/>
  <c r="BH1835"/>
  <c r="BP1835" l="1"/>
  <c r="BD1835"/>
  <c r="BX1835"/>
  <c r="BL1835"/>
  <c r="BZ1835"/>
  <c r="BN1835"/>
  <c r="BW1835"/>
  <c r="BK1835"/>
  <c r="BY1835"/>
  <c r="BM1835"/>
  <c r="BV1835"/>
  <c r="BJ1835"/>
  <c r="CA1835"/>
  <c r="BO1835"/>
  <c r="BU1835"/>
  <c r="BR1835"/>
  <c r="BT1835"/>
  <c r="BQ1835"/>
  <c r="BS1835"/>
  <c r="BG1836" l="1"/>
  <c r="BF1836"/>
  <c r="BI1836"/>
  <c r="BE1836"/>
  <c r="BH1836"/>
  <c r="BX1836" l="1"/>
  <c r="BL1836"/>
  <c r="BW1836"/>
  <c r="BK1836"/>
  <c r="BP1836"/>
  <c r="BD1836"/>
  <c r="BZ1836"/>
  <c r="BN1836"/>
  <c r="BY1836"/>
  <c r="BM1836"/>
  <c r="BV1836"/>
  <c r="BJ1836"/>
  <c r="CA1836"/>
  <c r="BO1836"/>
  <c r="BU1836"/>
  <c r="BR1836"/>
  <c r="BT1836"/>
  <c r="BQ1836"/>
  <c r="BS1836"/>
  <c r="BG1837" l="1"/>
  <c r="BF1837"/>
  <c r="BI1837"/>
  <c r="BE1837"/>
  <c r="BH1837"/>
  <c r="BP1837" l="1"/>
  <c r="BD1837"/>
  <c r="BX1837"/>
  <c r="BL1837"/>
  <c r="BZ1837"/>
  <c r="BN1837"/>
  <c r="BW1837"/>
  <c r="BK1837"/>
  <c r="BY1837"/>
  <c r="BM1837"/>
  <c r="BV1837"/>
  <c r="BJ1837"/>
  <c r="CA1837"/>
  <c r="BO1837"/>
  <c r="BU1837"/>
  <c r="BR1837"/>
  <c r="BT1837"/>
  <c r="BQ1837"/>
  <c r="BS1837"/>
  <c r="BG1838" l="1"/>
  <c r="BF1838"/>
  <c r="BI1838"/>
  <c r="BE1838"/>
  <c r="BH1838"/>
  <c r="BY1838" l="1"/>
  <c r="BM1838"/>
  <c r="BV1838"/>
  <c r="BJ1838"/>
  <c r="CA1838"/>
  <c r="BO1838"/>
  <c r="BP1838"/>
  <c r="BD1838"/>
  <c r="BX1838"/>
  <c r="BL1838"/>
  <c r="BZ1838"/>
  <c r="BN1838"/>
  <c r="BW1838"/>
  <c r="BK1838"/>
  <c r="BT1838"/>
  <c r="BQ1838"/>
  <c r="BS1838"/>
  <c r="BU1838"/>
  <c r="BR1838"/>
  <c r="BG1839" l="1"/>
  <c r="BF1839"/>
  <c r="BI1839"/>
  <c r="BE1839"/>
  <c r="BH1839"/>
  <c r="BP1839" l="1"/>
  <c r="BD1839"/>
  <c r="BX1839"/>
  <c r="BL1839"/>
  <c r="BZ1839"/>
  <c r="BN1839"/>
  <c r="BW1839"/>
  <c r="BK1839"/>
  <c r="BY1839"/>
  <c r="BM1839"/>
  <c r="BV1839"/>
  <c r="BJ1839"/>
  <c r="CA1839"/>
  <c r="BO1839"/>
  <c r="BU1839"/>
  <c r="BR1839"/>
  <c r="BT1839"/>
  <c r="BQ1839"/>
  <c r="BS1839"/>
  <c r="BG1840" l="1"/>
  <c r="BF1840"/>
  <c r="BI1840"/>
  <c r="BE1840"/>
  <c r="BH1840"/>
  <c r="BP1840" l="1"/>
  <c r="BD1840"/>
  <c r="BX1840"/>
  <c r="BL1840"/>
  <c r="BZ1840"/>
  <c r="BN1840"/>
  <c r="BW1840"/>
  <c r="BK1840"/>
  <c r="BY1840"/>
  <c r="BM1840"/>
  <c r="BV1840"/>
  <c r="BJ1840"/>
  <c r="CA1840"/>
  <c r="BO1840"/>
  <c r="BU1840"/>
  <c r="BR1840"/>
  <c r="BT1840"/>
  <c r="BQ1840"/>
  <c r="BS1840"/>
  <c r="BG1841" l="1"/>
  <c r="BF1841"/>
  <c r="BI1841"/>
  <c r="BE1841"/>
  <c r="BH1841"/>
  <c r="BP1841" l="1"/>
  <c r="BD1841"/>
  <c r="BX1841"/>
  <c r="BL1841"/>
  <c r="BZ1841"/>
  <c r="BN1841"/>
  <c r="BW1841"/>
  <c r="BK1841"/>
  <c r="BY1841"/>
  <c r="BM1841"/>
  <c r="BV1841"/>
  <c r="BJ1841"/>
  <c r="CA1841"/>
  <c r="BO1841"/>
  <c r="BU1841"/>
  <c r="BR1841"/>
  <c r="BT1841"/>
  <c r="BQ1841"/>
  <c r="BS1841"/>
  <c r="BG1842" l="1"/>
  <c r="BF1842"/>
  <c r="BI1842"/>
  <c r="BE1842"/>
  <c r="BH1842"/>
  <c r="BY1842" l="1"/>
  <c r="BM1842"/>
  <c r="BV1842"/>
  <c r="BJ1842"/>
  <c r="CA1842"/>
  <c r="BO1842"/>
  <c r="BP1842"/>
  <c r="BD1842"/>
  <c r="BX1842"/>
  <c r="BL1842"/>
  <c r="BZ1842"/>
  <c r="BN1842"/>
  <c r="BW1842"/>
  <c r="BK1842"/>
  <c r="BT1842"/>
  <c r="BQ1842"/>
  <c r="BS1842"/>
  <c r="BU1842"/>
  <c r="BR1842"/>
  <c r="BG1843" l="1"/>
  <c r="BF1843"/>
  <c r="BI1843"/>
  <c r="BE1843"/>
  <c r="BH1843"/>
  <c r="BY1843" l="1"/>
  <c r="BM1843"/>
  <c r="BV1843"/>
  <c r="BJ1843"/>
  <c r="CA1843"/>
  <c r="BO1843"/>
  <c r="BP1843"/>
  <c r="BD1843"/>
  <c r="BX1843"/>
  <c r="BL1843"/>
  <c r="BZ1843"/>
  <c r="BN1843"/>
  <c r="BW1843"/>
  <c r="BK1843"/>
  <c r="BQ1843"/>
  <c r="BU1843"/>
  <c r="BR1843"/>
  <c r="BT1843"/>
  <c r="BS1843"/>
  <c r="BG1844" l="1"/>
  <c r="BF1844"/>
  <c r="BI1844"/>
  <c r="BE1844"/>
  <c r="BH1844"/>
  <c r="BD1844"/>
  <c r="BY1844" l="1"/>
  <c r="BM1844"/>
  <c r="BV1844"/>
  <c r="BJ1844"/>
  <c r="CA1844"/>
  <c r="BO1844"/>
  <c r="BX1844"/>
  <c r="BL1844"/>
  <c r="BZ1844"/>
  <c r="BN1844"/>
  <c r="BW1844"/>
  <c r="BK1844"/>
  <c r="BT1844"/>
  <c r="BQ1844"/>
  <c r="BS1844"/>
  <c r="BP1844"/>
  <c r="BU1844"/>
  <c r="BR1844"/>
  <c r="BG1845" l="1"/>
  <c r="BF1845"/>
  <c r="BI1845"/>
  <c r="BE1845"/>
  <c r="BH1845"/>
  <c r="BP1845" l="1"/>
  <c r="BD1845"/>
  <c r="BX1845"/>
  <c r="BL1845"/>
  <c r="BZ1845"/>
  <c r="BN1845"/>
  <c r="BW1845"/>
  <c r="BK1845"/>
  <c r="BY1845"/>
  <c r="BM1845"/>
  <c r="BV1845"/>
  <c r="BJ1845"/>
  <c r="CA1845"/>
  <c r="BO1845"/>
  <c r="BU1845"/>
  <c r="BR1845"/>
  <c r="BT1845"/>
  <c r="BQ1845"/>
  <c r="BS1845"/>
  <c r="BG1846" l="1"/>
  <c r="BF1846"/>
  <c r="BI1846"/>
  <c r="BE1846"/>
  <c r="BH1846"/>
  <c r="BY1846" l="1"/>
  <c r="BM1846"/>
  <c r="BV1846"/>
  <c r="BJ1846"/>
  <c r="CA1846"/>
  <c r="BO1846"/>
  <c r="BP1846"/>
  <c r="BD1846"/>
  <c r="BX1846"/>
  <c r="BL1846"/>
  <c r="BZ1846"/>
  <c r="BN1846"/>
  <c r="BW1846"/>
  <c r="BK1846"/>
  <c r="BT1846"/>
  <c r="BQ1846"/>
  <c r="BS1846"/>
  <c r="BU1846"/>
  <c r="BR1846"/>
  <c r="BG1847" l="1"/>
  <c r="BF1847"/>
  <c r="BI1847"/>
  <c r="BE1847"/>
  <c r="BH1847"/>
  <c r="BP1847" l="1"/>
  <c r="BD1847"/>
  <c r="BX1847"/>
  <c r="BL1847"/>
  <c r="BZ1847"/>
  <c r="BN1847"/>
  <c r="BW1847"/>
  <c r="BK1847"/>
  <c r="BY1847"/>
  <c r="BM1847"/>
  <c r="BV1847"/>
  <c r="BJ1847"/>
  <c r="CA1847"/>
  <c r="BO1847"/>
  <c r="BU1847"/>
  <c r="BR1847"/>
  <c r="BT1847"/>
  <c r="BQ1847"/>
  <c r="BS1847"/>
  <c r="BG1848" l="1"/>
  <c r="BF1848"/>
  <c r="BI1848"/>
  <c r="BE1848"/>
  <c r="BH1848"/>
  <c r="BY1848" l="1"/>
  <c r="BM1848"/>
  <c r="BV1848"/>
  <c r="BJ1848"/>
  <c r="CA1848"/>
  <c r="BO1848"/>
  <c r="BP1848"/>
  <c r="BD1848"/>
  <c r="BX1848"/>
  <c r="BL1848"/>
  <c r="BZ1848"/>
  <c r="BN1848"/>
  <c r="BW1848"/>
  <c r="BK1848"/>
  <c r="BT1848"/>
  <c r="BQ1848"/>
  <c r="BS1848"/>
  <c r="BU1848"/>
  <c r="BR1848"/>
  <c r="BG1849" l="1"/>
  <c r="BF1849"/>
  <c r="BI1849"/>
  <c r="BE1849"/>
  <c r="BH1849"/>
  <c r="BY1849" l="1"/>
  <c r="BM1849"/>
  <c r="BV1849"/>
  <c r="BJ1849"/>
  <c r="CA1849"/>
  <c r="BO1849"/>
  <c r="BP1849"/>
  <c r="BD1849"/>
  <c r="BX1849"/>
  <c r="BL1849"/>
  <c r="BZ1849"/>
  <c r="BN1849"/>
  <c r="BW1849"/>
  <c r="BK1849"/>
  <c r="BT1849"/>
  <c r="BQ1849"/>
  <c r="BS1849"/>
  <c r="BU1849"/>
  <c r="BR1849"/>
  <c r="BG1850" l="1"/>
  <c r="BF1850"/>
  <c r="BI1850"/>
  <c r="BE1850"/>
  <c r="BH1850"/>
  <c r="BP1850" l="1"/>
  <c r="BD1850"/>
  <c r="BX1850"/>
  <c r="BL1850"/>
  <c r="BZ1850"/>
  <c r="BN1850"/>
  <c r="BW1850"/>
  <c r="BK1850"/>
  <c r="BY1850"/>
  <c r="BM1850"/>
  <c r="BV1850"/>
  <c r="BJ1850"/>
  <c r="CA1850"/>
  <c r="BO1850"/>
  <c r="BU1850"/>
  <c r="BR1850"/>
  <c r="BT1850"/>
  <c r="BQ1850"/>
  <c r="BS1850"/>
  <c r="BG1851" l="1"/>
  <c r="BF1851"/>
  <c r="BI1851"/>
  <c r="BE1851"/>
  <c r="BH1851"/>
  <c r="BD1851"/>
  <c r="BY1851" l="1"/>
  <c r="BM1851"/>
  <c r="BV1851"/>
  <c r="BJ1851"/>
  <c r="CA1851"/>
  <c r="BO1851"/>
  <c r="BX1851"/>
  <c r="BL1851"/>
  <c r="BZ1851"/>
  <c r="BN1851"/>
  <c r="BW1851"/>
  <c r="BK1851"/>
  <c r="BP1851"/>
  <c r="BT1851"/>
  <c r="BQ1851"/>
  <c r="BS1851"/>
  <c r="BU1851"/>
  <c r="BR1851"/>
  <c r="BG1852" l="1"/>
  <c r="BF1852"/>
  <c r="BI1852"/>
  <c r="BE1852"/>
  <c r="BH1852"/>
  <c r="BY1852" l="1"/>
  <c r="BM1852"/>
  <c r="BV1852"/>
  <c r="BJ1852"/>
  <c r="CA1852"/>
  <c r="BO1852"/>
  <c r="BP1852"/>
  <c r="BD1852"/>
  <c r="BX1852"/>
  <c r="BL1852"/>
  <c r="BZ1852"/>
  <c r="BN1852"/>
  <c r="BW1852"/>
  <c r="BK1852"/>
  <c r="BT1852"/>
  <c r="BQ1852"/>
  <c r="BS1852"/>
  <c r="BU1852"/>
  <c r="BR1852"/>
  <c r="BG1853" l="1"/>
  <c r="BF1853"/>
  <c r="BI1853"/>
  <c r="BE1853"/>
  <c r="BH1853"/>
  <c r="BY1853" l="1"/>
  <c r="BM1853"/>
  <c r="BV1853"/>
  <c r="BJ1853"/>
  <c r="CA1853"/>
  <c r="BO1853"/>
  <c r="BP1853"/>
  <c r="BD1853"/>
  <c r="BX1853"/>
  <c r="BL1853"/>
  <c r="BZ1853"/>
  <c r="BN1853"/>
  <c r="BW1853"/>
  <c r="BK1853"/>
  <c r="BT1853"/>
  <c r="BQ1853"/>
  <c r="BS1853"/>
  <c r="BU1853"/>
  <c r="BR1853"/>
  <c r="BG1854" l="1"/>
  <c r="BF1854"/>
  <c r="BI1854"/>
  <c r="BE1854"/>
  <c r="BH1854"/>
  <c r="BP1854" l="1"/>
  <c r="BD1854"/>
  <c r="BX1854"/>
  <c r="BL1854"/>
  <c r="BZ1854"/>
  <c r="BN1854"/>
  <c r="BW1854"/>
  <c r="BK1854"/>
  <c r="BY1854"/>
  <c r="BM1854"/>
  <c r="BV1854"/>
  <c r="BJ1854"/>
  <c r="CA1854"/>
  <c r="BO1854"/>
  <c r="BU1854"/>
  <c r="BR1854"/>
  <c r="BT1854"/>
  <c r="BQ1854"/>
  <c r="BS1854"/>
  <c r="BG1855" l="1"/>
  <c r="BF1855"/>
  <c r="BI1855"/>
  <c r="BE1855"/>
  <c r="BH1855"/>
  <c r="BY1855" l="1"/>
  <c r="BM1855"/>
  <c r="BV1855"/>
  <c r="BJ1855"/>
  <c r="CA1855"/>
  <c r="BO1855"/>
  <c r="BP1855"/>
  <c r="BD1855"/>
  <c r="BX1855"/>
  <c r="BL1855"/>
  <c r="BZ1855"/>
  <c r="BN1855"/>
  <c r="BW1855"/>
  <c r="BK1855"/>
  <c r="BT1855"/>
  <c r="BQ1855"/>
  <c r="BS1855"/>
  <c r="BU1855"/>
  <c r="BR1855"/>
  <c r="BG1856" l="1"/>
  <c r="BF1856"/>
  <c r="BI1856"/>
  <c r="BE1856"/>
  <c r="BH1856"/>
  <c r="BY1856" l="1"/>
  <c r="BM1856"/>
  <c r="BV1856"/>
  <c r="BJ1856"/>
  <c r="CA1856"/>
  <c r="BO1856"/>
  <c r="BP1856"/>
  <c r="BD1856"/>
  <c r="BX1856"/>
  <c r="BL1856"/>
  <c r="BZ1856"/>
  <c r="BN1856"/>
  <c r="BW1856"/>
  <c r="BK1856"/>
  <c r="BU1856"/>
  <c r="BT1856"/>
  <c r="BQ1856"/>
  <c r="BS1856"/>
  <c r="BR1856"/>
  <c r="BG1857" l="1"/>
  <c r="BF1857"/>
  <c r="BI1857"/>
  <c r="BE1857"/>
  <c r="BH1857"/>
  <c r="BY1857" l="1"/>
  <c r="BM1857"/>
  <c r="BV1857"/>
  <c r="BJ1857"/>
  <c r="CA1857"/>
  <c r="BO1857"/>
  <c r="BP1857"/>
  <c r="BD1857"/>
  <c r="BX1857"/>
  <c r="BL1857"/>
  <c r="BZ1857"/>
  <c r="BN1857"/>
  <c r="BW1857"/>
  <c r="BK1857"/>
  <c r="BT1857"/>
  <c r="BQ1857"/>
  <c r="BS1857"/>
  <c r="BU1857"/>
  <c r="BR1857"/>
  <c r="BG1858" l="1"/>
  <c r="BF1858"/>
  <c r="BI1858"/>
  <c r="BE1858"/>
  <c r="BH1858"/>
  <c r="BP1858" l="1"/>
  <c r="BD1858"/>
  <c r="BX1858"/>
  <c r="BL1858"/>
  <c r="BZ1858"/>
  <c r="BN1858"/>
  <c r="BW1858"/>
  <c r="BK1858"/>
  <c r="BY1858"/>
  <c r="BM1858"/>
  <c r="BV1858"/>
  <c r="BJ1858"/>
  <c r="CA1858"/>
  <c r="BO1858"/>
  <c r="BU1858"/>
  <c r="BR1858"/>
  <c r="BT1858"/>
  <c r="BQ1858"/>
  <c r="BS1858"/>
  <c r="BG1859" l="1"/>
  <c r="BF1859"/>
  <c r="BI1859"/>
  <c r="BE1859"/>
  <c r="BH1859"/>
  <c r="BY1859" l="1"/>
  <c r="BM1859"/>
  <c r="BV1859"/>
  <c r="BJ1859"/>
  <c r="CA1859"/>
  <c r="BO1859"/>
  <c r="BP1859"/>
  <c r="BD1859"/>
  <c r="BX1859"/>
  <c r="BL1859"/>
  <c r="BZ1859"/>
  <c r="BN1859"/>
  <c r="BW1859"/>
  <c r="BK1859"/>
  <c r="BT1859"/>
  <c r="BQ1859"/>
  <c r="BS1859"/>
  <c r="BU1859"/>
  <c r="BR1859"/>
  <c r="BF1860" l="1"/>
  <c r="BI1860"/>
  <c r="BG1860"/>
  <c r="BH1860"/>
  <c r="BE1860"/>
  <c r="BP1860" l="1"/>
  <c r="BD1860"/>
  <c r="BV1860"/>
  <c r="BJ1860"/>
  <c r="BW1860"/>
  <c r="BK1860"/>
  <c r="BY1860"/>
  <c r="BM1860"/>
  <c r="BX1860"/>
  <c r="BL1860"/>
  <c r="CA1860"/>
  <c r="BO1860"/>
  <c r="BZ1860"/>
  <c r="BN1860"/>
  <c r="BQ1860"/>
  <c r="BT1860"/>
  <c r="BS1860"/>
  <c r="BU1860"/>
  <c r="BR1860"/>
  <c r="BF1861" l="1"/>
  <c r="BE1861"/>
  <c r="BH1861"/>
  <c r="BD1861"/>
  <c r="BI1861"/>
  <c r="BG1861"/>
  <c r="CA1861" l="1"/>
  <c r="BO1861"/>
  <c r="BX1861"/>
  <c r="BL1861"/>
  <c r="BZ1861"/>
  <c r="BN1861"/>
  <c r="BW1861"/>
  <c r="BK1861"/>
  <c r="BY1861"/>
  <c r="BM1861"/>
  <c r="BV1861"/>
  <c r="BJ1861"/>
  <c r="BP1861"/>
  <c r="BQ1861"/>
  <c r="BR1861"/>
  <c r="BS1861"/>
  <c r="BU1861"/>
  <c r="BT1861"/>
  <c r="BF1862" l="1"/>
  <c r="BE1862"/>
  <c r="BH1862"/>
  <c r="BI1862"/>
  <c r="BG1862"/>
  <c r="CA1862" l="1"/>
  <c r="BO1862"/>
  <c r="BP1862"/>
  <c r="BD1862"/>
  <c r="BX1862"/>
  <c r="BL1862"/>
  <c r="BZ1862"/>
  <c r="BN1862"/>
  <c r="BW1862"/>
  <c r="BK1862"/>
  <c r="BY1862"/>
  <c r="BM1862"/>
  <c r="BV1862"/>
  <c r="BJ1862"/>
  <c r="BQ1862"/>
  <c r="BR1862"/>
  <c r="BS1862"/>
  <c r="BU1862"/>
  <c r="BT1862"/>
  <c r="BF1863" l="1"/>
  <c r="BE1863"/>
  <c r="BH1863"/>
  <c r="BI1863"/>
  <c r="BG1863"/>
  <c r="BW1863" l="1"/>
  <c r="BK1863"/>
  <c r="BY1863"/>
  <c r="BM1863"/>
  <c r="BV1863"/>
  <c r="BJ1863"/>
  <c r="CA1863"/>
  <c r="BO1863"/>
  <c r="BP1863"/>
  <c r="BD1863"/>
  <c r="BX1863"/>
  <c r="BL1863"/>
  <c r="BZ1863"/>
  <c r="BN1863"/>
  <c r="BU1863"/>
  <c r="BQ1863"/>
  <c r="BR1863"/>
  <c r="BS1863"/>
  <c r="BT1863"/>
  <c r="BF1864" l="1"/>
  <c r="BE1864"/>
  <c r="BH1864"/>
  <c r="BI1864"/>
  <c r="BG1864"/>
  <c r="BW1864" l="1"/>
  <c r="BK1864"/>
  <c r="BY1864"/>
  <c r="BM1864"/>
  <c r="BV1864"/>
  <c r="BJ1864"/>
  <c r="CA1864"/>
  <c r="BO1864"/>
  <c r="BP1864"/>
  <c r="BD1864"/>
  <c r="BX1864"/>
  <c r="BL1864"/>
  <c r="BZ1864"/>
  <c r="BN1864"/>
  <c r="BS1864"/>
  <c r="BU1864"/>
  <c r="BT1864"/>
  <c r="BQ1864"/>
  <c r="BR1864"/>
  <c r="BF1865" l="1"/>
  <c r="BE1865"/>
  <c r="BH1865"/>
  <c r="BI1865"/>
  <c r="BG1865"/>
  <c r="BW1865" l="1"/>
  <c r="BK1865"/>
  <c r="BY1865"/>
  <c r="BM1865"/>
  <c r="BV1865"/>
  <c r="BJ1865"/>
  <c r="CA1865"/>
  <c r="BO1865"/>
  <c r="BP1865"/>
  <c r="BD1865"/>
  <c r="BX1865"/>
  <c r="BL1865"/>
  <c r="BZ1865"/>
  <c r="BN1865"/>
  <c r="BS1865"/>
  <c r="BU1865"/>
  <c r="BT1865"/>
  <c r="BQ1865"/>
  <c r="BR1865"/>
  <c r="BF1866" l="1"/>
  <c r="BE1866"/>
  <c r="BI1866"/>
  <c r="BH1866"/>
  <c r="BG1866"/>
  <c r="BP1866" l="1"/>
  <c r="BD1866"/>
  <c r="BX1866"/>
  <c r="BL1866"/>
  <c r="BY1866"/>
  <c r="BM1866"/>
  <c r="BZ1866"/>
  <c r="BN1866"/>
  <c r="CA1866"/>
  <c r="BO1866"/>
  <c r="BV1866"/>
  <c r="BJ1866"/>
  <c r="BW1866"/>
  <c r="BK1866"/>
  <c r="BR1866"/>
  <c r="BS1866"/>
  <c r="BT1866"/>
  <c r="BU1866"/>
  <c r="BQ1866"/>
  <c r="BG1867" l="1"/>
  <c r="BF1867"/>
  <c r="BI1867"/>
  <c r="BE1867"/>
  <c r="BH1867"/>
  <c r="BP1867" l="1"/>
  <c r="BD1867"/>
  <c r="BX1867"/>
  <c r="BL1867"/>
  <c r="BZ1867"/>
  <c r="BN1867"/>
  <c r="BW1867"/>
  <c r="BK1867"/>
  <c r="BY1867"/>
  <c r="BM1867"/>
  <c r="BV1867"/>
  <c r="BJ1867"/>
  <c r="CA1867"/>
  <c r="BO1867"/>
  <c r="BU1867"/>
  <c r="BR1867"/>
  <c r="BT1867"/>
  <c r="BQ1867"/>
  <c r="BS1867"/>
  <c r="BG1868" l="1"/>
  <c r="BF1868"/>
  <c r="BI1868"/>
  <c r="BE1868"/>
  <c r="BH1868"/>
  <c r="BP1868" l="1"/>
  <c r="BD1868"/>
  <c r="BY1868"/>
  <c r="BM1868"/>
  <c r="BV1868"/>
  <c r="BJ1868"/>
  <c r="CA1868"/>
  <c r="BO1868"/>
  <c r="BX1868"/>
  <c r="BL1868"/>
  <c r="BZ1868"/>
  <c r="BN1868"/>
  <c r="BW1868"/>
  <c r="BK1868"/>
  <c r="BT1868"/>
  <c r="BQ1868"/>
  <c r="BS1868"/>
  <c r="BU1868"/>
  <c r="BR1868"/>
  <c r="BG1869" l="1"/>
  <c r="BF1869"/>
  <c r="BI1869"/>
  <c r="BE1869"/>
  <c r="BH1869"/>
  <c r="BY1869" l="1"/>
  <c r="BM1869"/>
  <c r="BV1869"/>
  <c r="BJ1869"/>
  <c r="CA1869"/>
  <c r="BO1869"/>
  <c r="BP1869"/>
  <c r="BD1869"/>
  <c r="BX1869"/>
  <c r="BL1869"/>
  <c r="BZ1869"/>
  <c r="BN1869"/>
  <c r="BW1869"/>
  <c r="BK1869"/>
  <c r="BT1869"/>
  <c r="BQ1869"/>
  <c r="BS1869"/>
  <c r="BU1869"/>
  <c r="BR1869"/>
  <c r="BG1870" l="1"/>
  <c r="BF1870"/>
  <c r="BI1870"/>
  <c r="BE1870"/>
  <c r="BH1870"/>
  <c r="BY1870" l="1"/>
  <c r="BM1870"/>
  <c r="BV1870"/>
  <c r="BJ1870"/>
  <c r="CA1870"/>
  <c r="BO1870"/>
  <c r="BP1870"/>
  <c r="BD1870"/>
  <c r="BX1870"/>
  <c r="BL1870"/>
  <c r="BZ1870"/>
  <c r="BN1870"/>
  <c r="BW1870"/>
  <c r="BK1870"/>
  <c r="BT1870"/>
  <c r="BQ1870"/>
  <c r="BS1870"/>
  <c r="BU1870"/>
  <c r="BR1870"/>
  <c r="BG1871" l="1"/>
  <c r="BF1871"/>
  <c r="BI1871"/>
  <c r="BE1871"/>
  <c r="BH1871"/>
  <c r="BP1871" l="1"/>
  <c r="BD1871"/>
  <c r="BX1871"/>
  <c r="BL1871"/>
  <c r="BZ1871"/>
  <c r="BN1871"/>
  <c r="BW1871"/>
  <c r="BK1871"/>
  <c r="BY1871"/>
  <c r="BM1871"/>
  <c r="BV1871"/>
  <c r="BJ1871"/>
  <c r="CA1871"/>
  <c r="BO1871"/>
  <c r="BU1871"/>
  <c r="BR1871"/>
  <c r="BT1871"/>
  <c r="BQ1871"/>
  <c r="BS1871"/>
  <c r="BG1872" l="1"/>
  <c r="BF1872"/>
  <c r="BI1872"/>
  <c r="BE1872"/>
  <c r="BH1872"/>
  <c r="BP1872" l="1"/>
  <c r="BD1872"/>
  <c r="BY1872"/>
  <c r="BM1872"/>
  <c r="BV1872"/>
  <c r="BJ1872"/>
  <c r="CA1872"/>
  <c r="BO1872"/>
  <c r="BX1872"/>
  <c r="BL1872"/>
  <c r="BZ1872"/>
  <c r="BN1872"/>
  <c r="BW1872"/>
  <c r="BK1872"/>
  <c r="BT1872"/>
  <c r="BQ1872"/>
  <c r="BS1872"/>
  <c r="BU1872"/>
  <c r="BR1872"/>
  <c r="BG1873" l="1"/>
  <c r="BF1873"/>
  <c r="BI1873"/>
  <c r="BE1873"/>
  <c r="BH1873"/>
  <c r="BY1873" l="1"/>
  <c r="BM1873"/>
  <c r="BV1873"/>
  <c r="BJ1873"/>
  <c r="CA1873"/>
  <c r="BO1873"/>
  <c r="BP1873"/>
  <c r="BD1873"/>
  <c r="BX1873"/>
  <c r="BL1873"/>
  <c r="BZ1873"/>
  <c r="BN1873"/>
  <c r="BW1873"/>
  <c r="BK1873"/>
  <c r="BT1873"/>
  <c r="BQ1873"/>
  <c r="BS1873"/>
  <c r="BU1873"/>
  <c r="BR1873"/>
  <c r="BG1874" l="1"/>
  <c r="BF1874"/>
  <c r="BI1874"/>
  <c r="BE1874"/>
  <c r="BH1874"/>
  <c r="BP1874" l="1"/>
  <c r="BD1874"/>
  <c r="BX1874"/>
  <c r="BL1874"/>
  <c r="BZ1874"/>
  <c r="BN1874"/>
  <c r="BW1874"/>
  <c r="BK1874"/>
  <c r="BY1874"/>
  <c r="BM1874"/>
  <c r="BV1874"/>
  <c r="BJ1874"/>
  <c r="CA1874"/>
  <c r="BO1874"/>
  <c r="BU1874"/>
  <c r="BR1874"/>
  <c r="BT1874"/>
  <c r="BQ1874"/>
  <c r="BS1874"/>
  <c r="BG1875" l="1"/>
  <c r="BF1875"/>
  <c r="BI1875"/>
  <c r="BE1875"/>
  <c r="BH1875"/>
  <c r="BY1875" l="1"/>
  <c r="BM1875"/>
  <c r="BV1875"/>
  <c r="BJ1875"/>
  <c r="CA1875"/>
  <c r="BO1875"/>
  <c r="BP1875"/>
  <c r="BD1875"/>
  <c r="BX1875"/>
  <c r="BL1875"/>
  <c r="BZ1875"/>
  <c r="BN1875"/>
  <c r="BW1875"/>
  <c r="BK1875"/>
  <c r="BT1875"/>
  <c r="BQ1875"/>
  <c r="BS1875"/>
  <c r="BU1875"/>
  <c r="BR1875"/>
  <c r="BG1876" l="1"/>
  <c r="BF1876"/>
  <c r="BI1876"/>
  <c r="BE1876"/>
  <c r="BH1876"/>
  <c r="BY1876" l="1"/>
  <c r="BM1876"/>
  <c r="BV1876"/>
  <c r="BJ1876"/>
  <c r="CA1876"/>
  <c r="BO1876"/>
  <c r="BP1876"/>
  <c r="BD1876"/>
  <c r="BX1876"/>
  <c r="BL1876"/>
  <c r="BZ1876"/>
  <c r="BN1876"/>
  <c r="BW1876"/>
  <c r="BK1876"/>
  <c r="BT1876"/>
  <c r="BQ1876"/>
  <c r="BS1876"/>
  <c r="BU1876"/>
  <c r="BR1876"/>
  <c r="BG1877" l="1"/>
  <c r="BF1877"/>
  <c r="BI1877"/>
  <c r="BE1877"/>
  <c r="BH1877"/>
  <c r="BY1877" l="1"/>
  <c r="BM1877"/>
  <c r="BV1877"/>
  <c r="BJ1877"/>
  <c r="CA1877"/>
  <c r="BO1877"/>
  <c r="BP1877"/>
  <c r="BD1877"/>
  <c r="BX1877"/>
  <c r="BL1877"/>
  <c r="BZ1877"/>
  <c r="BN1877"/>
  <c r="BW1877"/>
  <c r="BK1877"/>
  <c r="BT1877"/>
  <c r="BQ1877"/>
  <c r="BS1877"/>
  <c r="BU1877"/>
  <c r="BR1877"/>
  <c r="BG1878" l="1"/>
  <c r="BF1878"/>
  <c r="BI1878"/>
  <c r="BE1878"/>
  <c r="BH1878"/>
  <c r="BP1878" l="1"/>
  <c r="BD1878"/>
  <c r="BX1878"/>
  <c r="BL1878"/>
  <c r="BZ1878"/>
  <c r="BN1878"/>
  <c r="BW1878"/>
  <c r="BK1878"/>
  <c r="BY1878"/>
  <c r="BM1878"/>
  <c r="BV1878"/>
  <c r="BJ1878"/>
  <c r="CA1878"/>
  <c r="BO1878"/>
  <c r="BU1878"/>
  <c r="BR1878"/>
  <c r="BT1878"/>
  <c r="BQ1878"/>
  <c r="BS1878"/>
  <c r="BG1879" l="1"/>
  <c r="BF1879"/>
  <c r="BI1879"/>
  <c r="BE1879"/>
  <c r="BH1879"/>
  <c r="BY1879" l="1"/>
  <c r="BM1879"/>
  <c r="BV1879"/>
  <c r="BJ1879"/>
  <c r="CA1879"/>
  <c r="BO1879"/>
  <c r="BP1879"/>
  <c r="BD1879"/>
  <c r="BX1879"/>
  <c r="BL1879"/>
  <c r="BZ1879"/>
  <c r="BN1879"/>
  <c r="BW1879"/>
  <c r="BK1879"/>
  <c r="BU1879"/>
  <c r="BR1879"/>
  <c r="BT1879"/>
  <c r="BQ1879"/>
  <c r="BS1879"/>
  <c r="BG1880" l="1"/>
  <c r="BF1880"/>
  <c r="BI1880"/>
  <c r="BE1880"/>
  <c r="BH1880"/>
  <c r="BY1880" l="1"/>
  <c r="BM1880"/>
  <c r="BV1880"/>
  <c r="BJ1880"/>
  <c r="CA1880"/>
  <c r="BO1880"/>
  <c r="BP1880"/>
  <c r="BD1880"/>
  <c r="BX1880"/>
  <c r="BL1880"/>
  <c r="BZ1880"/>
  <c r="BN1880"/>
  <c r="BW1880"/>
  <c r="BK1880"/>
  <c r="BT1880"/>
  <c r="BQ1880"/>
  <c r="BS1880"/>
  <c r="BU1880"/>
  <c r="BR1880"/>
  <c r="BG1881" l="1"/>
  <c r="BF1881"/>
  <c r="BI1881"/>
  <c r="BE1881"/>
  <c r="BH1881"/>
  <c r="BY1881" l="1"/>
  <c r="BM1881"/>
  <c r="BV1881"/>
  <c r="BJ1881"/>
  <c r="CA1881"/>
  <c r="BO1881"/>
  <c r="BP1881"/>
  <c r="BD1881"/>
  <c r="BX1881"/>
  <c r="BL1881"/>
  <c r="BZ1881"/>
  <c r="BN1881"/>
  <c r="BW1881"/>
  <c r="BK1881"/>
  <c r="BT1881"/>
  <c r="BQ1881"/>
  <c r="BS1881"/>
  <c r="BU1881"/>
  <c r="BR1881"/>
  <c r="BG1882" l="1"/>
  <c r="BF1882"/>
  <c r="BI1882"/>
  <c r="BE1882"/>
  <c r="BH1882"/>
  <c r="BY1882" l="1"/>
  <c r="BM1882"/>
  <c r="BV1882"/>
  <c r="BJ1882"/>
  <c r="CA1882"/>
  <c r="BO1882"/>
  <c r="BP1882"/>
  <c r="BD1882"/>
  <c r="BX1882"/>
  <c r="BL1882"/>
  <c r="BZ1882"/>
  <c r="BN1882"/>
  <c r="BW1882"/>
  <c r="BK1882"/>
  <c r="BT1882"/>
  <c r="BQ1882"/>
  <c r="BS1882"/>
  <c r="BU1882"/>
  <c r="BR1882"/>
  <c r="BG1883" l="1"/>
  <c r="BF1883"/>
  <c r="BI1883"/>
  <c r="BE1883"/>
  <c r="BH1883"/>
  <c r="BY1883" l="1"/>
  <c r="BM1883"/>
  <c r="BV1883"/>
  <c r="BJ1883"/>
  <c r="CA1883"/>
  <c r="BO1883"/>
  <c r="BP1883"/>
  <c r="BD1883"/>
  <c r="BX1883"/>
  <c r="BL1883"/>
  <c r="BZ1883"/>
  <c r="BN1883"/>
  <c r="BW1883"/>
  <c r="BK1883"/>
  <c r="BT1883"/>
  <c r="BQ1883"/>
  <c r="BS1883"/>
  <c r="BU1883"/>
  <c r="BR1883"/>
  <c r="BG1884" l="1"/>
  <c r="BF1884"/>
  <c r="BI1884"/>
  <c r="BE1884"/>
  <c r="BH1884"/>
  <c r="BY1884" l="1"/>
  <c r="BM1884"/>
  <c r="BV1884"/>
  <c r="BJ1884"/>
  <c r="CA1884"/>
  <c r="BO1884"/>
  <c r="BP1884"/>
  <c r="BD1884"/>
  <c r="BX1884"/>
  <c r="BL1884"/>
  <c r="BZ1884"/>
  <c r="BN1884"/>
  <c r="BW1884"/>
  <c r="BK1884"/>
  <c r="BT1884"/>
  <c r="BQ1884"/>
  <c r="BS1884"/>
  <c r="BU1884"/>
  <c r="BR1884"/>
  <c r="BG1885" l="1"/>
  <c r="BF1885"/>
  <c r="BI1885"/>
  <c r="BE1885"/>
  <c r="BH1885"/>
  <c r="BY1885" l="1"/>
  <c r="BM1885"/>
  <c r="BV1885"/>
  <c r="BJ1885"/>
  <c r="CA1885"/>
  <c r="BO1885"/>
  <c r="BP1885"/>
  <c r="BD1885"/>
  <c r="BX1885"/>
  <c r="BL1885"/>
  <c r="BZ1885"/>
  <c r="BN1885"/>
  <c r="BW1885"/>
  <c r="BK1885"/>
  <c r="BT1885"/>
  <c r="BQ1885"/>
  <c r="BS1885"/>
  <c r="BU1885"/>
  <c r="BR1885"/>
  <c r="BG1886" l="1"/>
  <c r="BF1886"/>
  <c r="BI1886"/>
  <c r="BE1886"/>
  <c r="BH1886"/>
  <c r="BY1886" l="1"/>
  <c r="BM1886"/>
  <c r="BV1886"/>
  <c r="BJ1886"/>
  <c r="CA1886"/>
  <c r="BO1886"/>
  <c r="BP1886"/>
  <c r="BD1886"/>
  <c r="BX1886"/>
  <c r="BL1886"/>
  <c r="BZ1886"/>
  <c r="BN1886"/>
  <c r="BW1886"/>
  <c r="BK1886"/>
  <c r="BT1886"/>
  <c r="BQ1886"/>
  <c r="BS1886"/>
  <c r="BU1886"/>
  <c r="BR1886"/>
  <c r="BG1887" l="1"/>
  <c r="BF1887"/>
  <c r="BI1887"/>
  <c r="BE1887"/>
  <c r="BH1887"/>
  <c r="BD1887"/>
  <c r="BX1887" l="1"/>
  <c r="BL1887"/>
  <c r="BZ1887"/>
  <c r="BN1887"/>
  <c r="BW1887"/>
  <c r="BK1887"/>
  <c r="BY1887"/>
  <c r="BM1887"/>
  <c r="BV1887"/>
  <c r="BJ1887"/>
  <c r="CA1887"/>
  <c r="BO1887"/>
  <c r="BP1887"/>
  <c r="BU1887"/>
  <c r="BR1887"/>
  <c r="BT1887"/>
  <c r="BQ1887"/>
  <c r="BS1887"/>
  <c r="BG1888" l="1"/>
  <c r="BF1888"/>
  <c r="BI1888"/>
  <c r="BE1888"/>
  <c r="BH1888"/>
  <c r="BY1888" l="1"/>
  <c r="BM1888"/>
  <c r="BV1888"/>
  <c r="BJ1888"/>
  <c r="CA1888"/>
  <c r="BO1888"/>
  <c r="BP1888"/>
  <c r="BD1888"/>
  <c r="BX1888"/>
  <c r="BL1888"/>
  <c r="BZ1888"/>
  <c r="BN1888"/>
  <c r="BW1888"/>
  <c r="BK1888"/>
  <c r="BT1888"/>
  <c r="BQ1888"/>
  <c r="BS1888"/>
  <c r="BU1888"/>
  <c r="BR1888"/>
  <c r="BG1889" l="1"/>
  <c r="BF1889"/>
  <c r="BI1889"/>
  <c r="BE1889"/>
  <c r="BH1889"/>
  <c r="BY1889" l="1"/>
  <c r="BM1889"/>
  <c r="BV1889"/>
  <c r="BJ1889"/>
  <c r="CA1889"/>
  <c r="BO1889"/>
  <c r="BP1889"/>
  <c r="BD1889"/>
  <c r="BX1889"/>
  <c r="BL1889"/>
  <c r="BZ1889"/>
  <c r="BN1889"/>
  <c r="BW1889"/>
  <c r="BK1889"/>
  <c r="BT1889"/>
  <c r="BQ1889"/>
  <c r="BS1889"/>
  <c r="BU1889"/>
  <c r="BR1889"/>
  <c r="BG1890" l="1"/>
  <c r="BF1890"/>
  <c r="BI1890"/>
  <c r="BE1890"/>
  <c r="BH1890"/>
  <c r="BY1890" l="1"/>
  <c r="BM1890"/>
  <c r="BV1890"/>
  <c r="BJ1890"/>
  <c r="CA1890"/>
  <c r="BO1890"/>
  <c r="BP1890"/>
  <c r="BD1890"/>
  <c r="BX1890"/>
  <c r="BL1890"/>
  <c r="BZ1890"/>
  <c r="BN1890"/>
  <c r="BW1890"/>
  <c r="BK1890"/>
  <c r="BT1890"/>
  <c r="BQ1890"/>
  <c r="BS1890"/>
  <c r="BU1890"/>
  <c r="BR1890"/>
  <c r="BG1891" l="1"/>
  <c r="BF1891"/>
  <c r="BI1891"/>
  <c r="BE1891"/>
  <c r="BH1891"/>
  <c r="BY1891" l="1"/>
  <c r="BM1891"/>
  <c r="BV1891"/>
  <c r="BJ1891"/>
  <c r="CA1891"/>
  <c r="BO1891"/>
  <c r="BP1891"/>
  <c r="BD1891"/>
  <c r="BX1891"/>
  <c r="BL1891"/>
  <c r="BZ1891"/>
  <c r="BN1891"/>
  <c r="BW1891"/>
  <c r="BK1891"/>
  <c r="BT1891"/>
  <c r="BQ1891"/>
  <c r="BS1891"/>
  <c r="BU1891"/>
  <c r="BR1891"/>
  <c r="BG1892" l="1"/>
  <c r="BF1892"/>
  <c r="BI1892"/>
  <c r="BE1892"/>
  <c r="BH1892"/>
  <c r="BY1892" l="1"/>
  <c r="BM1892"/>
  <c r="BV1892"/>
  <c r="BJ1892"/>
  <c r="CA1892"/>
  <c r="BO1892"/>
  <c r="BP1892"/>
  <c r="BD1892"/>
  <c r="BX1892"/>
  <c r="BL1892"/>
  <c r="BZ1892"/>
  <c r="BN1892"/>
  <c r="BW1892"/>
  <c r="BK1892"/>
  <c r="BT1892"/>
  <c r="BQ1892"/>
  <c r="BS1892"/>
  <c r="BU1892"/>
  <c r="BR1892"/>
  <c r="BG1893" l="1"/>
  <c r="BF1893"/>
  <c r="BI1893"/>
  <c r="BE1893"/>
  <c r="BH1893"/>
  <c r="BP1893" l="1"/>
  <c r="BD1893"/>
  <c r="BX1893"/>
  <c r="BL1893"/>
  <c r="BZ1893"/>
  <c r="BN1893"/>
  <c r="BW1893"/>
  <c r="BK1893"/>
  <c r="BY1893"/>
  <c r="BM1893"/>
  <c r="BV1893"/>
  <c r="BJ1893"/>
  <c r="CA1893"/>
  <c r="BO1893"/>
  <c r="BU1893"/>
  <c r="BR1893"/>
  <c r="BT1893"/>
  <c r="BQ1893"/>
  <c r="BS1893"/>
  <c r="BG1894" l="1"/>
  <c r="BF1894"/>
  <c r="BI1894"/>
  <c r="BE1894"/>
  <c r="BH1894"/>
  <c r="BY1894" l="1"/>
  <c r="BM1894"/>
  <c r="BV1894"/>
  <c r="BJ1894"/>
  <c r="CA1894"/>
  <c r="BO1894"/>
  <c r="BP1894"/>
  <c r="BD1894"/>
  <c r="BX1894"/>
  <c r="BL1894"/>
  <c r="BZ1894"/>
  <c r="BN1894"/>
  <c r="BW1894"/>
  <c r="BK1894"/>
  <c r="BT1894"/>
  <c r="BQ1894"/>
  <c r="BS1894"/>
  <c r="BU1894"/>
  <c r="BR1894"/>
  <c r="BG1895" l="1"/>
  <c r="BF1895"/>
  <c r="BI1895"/>
  <c r="BE1895"/>
  <c r="BH1895"/>
  <c r="BD1895"/>
  <c r="BY1895" l="1"/>
  <c r="BM1895"/>
  <c r="BV1895"/>
  <c r="BJ1895"/>
  <c r="CA1895"/>
  <c r="BO1895"/>
  <c r="BX1895"/>
  <c r="BL1895"/>
  <c r="BZ1895"/>
  <c r="BN1895"/>
  <c r="BW1895"/>
  <c r="BK1895"/>
  <c r="BT1895"/>
  <c r="BQ1895"/>
  <c r="BS1895"/>
  <c r="BP1895"/>
  <c r="BU1895"/>
  <c r="BR1895"/>
  <c r="BG1896" l="1"/>
  <c r="BF1896"/>
  <c r="BI1896"/>
  <c r="BE1896"/>
  <c r="BH1896"/>
  <c r="BP1896" l="1"/>
  <c r="BD1896"/>
  <c r="BX1896"/>
  <c r="BL1896"/>
  <c r="BZ1896"/>
  <c r="BN1896"/>
  <c r="BW1896"/>
  <c r="BK1896"/>
  <c r="BY1896"/>
  <c r="BM1896"/>
  <c r="BV1896"/>
  <c r="BJ1896"/>
  <c r="CA1896"/>
  <c r="BO1896"/>
  <c r="BU1896"/>
  <c r="BR1896"/>
  <c r="BT1896"/>
  <c r="BQ1896"/>
  <c r="BS1896"/>
  <c r="BG1897" l="1"/>
  <c r="BF1897"/>
  <c r="BI1897"/>
  <c r="BE1897"/>
  <c r="BH1897"/>
  <c r="BD1897"/>
  <c r="BY1897" l="1"/>
  <c r="BM1897"/>
  <c r="BV1897"/>
  <c r="BJ1897"/>
  <c r="CA1897"/>
  <c r="BO1897"/>
  <c r="BX1897"/>
  <c r="BL1897"/>
  <c r="BZ1897"/>
  <c r="BN1897"/>
  <c r="BW1897"/>
  <c r="BK1897"/>
  <c r="BT1897"/>
  <c r="BQ1897"/>
  <c r="BS1897"/>
  <c r="BP1897"/>
  <c r="BU1897"/>
  <c r="BR1897"/>
  <c r="BG1898" l="1"/>
  <c r="BF1898"/>
  <c r="BI1898"/>
  <c r="BE1898"/>
  <c r="BH1898"/>
  <c r="BD1898"/>
  <c r="BY1898" l="1"/>
  <c r="BM1898"/>
  <c r="BV1898"/>
  <c r="BJ1898"/>
  <c r="CA1898"/>
  <c r="BO1898"/>
  <c r="BX1898"/>
  <c r="BL1898"/>
  <c r="BZ1898"/>
  <c r="BN1898"/>
  <c r="BW1898"/>
  <c r="BK1898"/>
  <c r="BT1898"/>
  <c r="BQ1898"/>
  <c r="BS1898"/>
  <c r="BP1898"/>
  <c r="BU1898"/>
  <c r="BR1898"/>
  <c r="BG1899" l="1"/>
  <c r="BF1899"/>
  <c r="BI1899"/>
  <c r="BE1899"/>
  <c r="BH1899"/>
  <c r="BD1899"/>
  <c r="BY1899" l="1"/>
  <c r="BM1899"/>
  <c r="BV1899"/>
  <c r="BJ1899"/>
  <c r="CA1899"/>
  <c r="BO1899"/>
  <c r="BX1899"/>
  <c r="BL1899"/>
  <c r="BZ1899"/>
  <c r="BN1899"/>
  <c r="BW1899"/>
  <c r="BK1899"/>
  <c r="BT1899"/>
  <c r="BQ1899"/>
  <c r="BS1899"/>
  <c r="BP1899"/>
  <c r="BU1899"/>
  <c r="BR1899"/>
  <c r="BG1900" l="1"/>
  <c r="BF1900"/>
  <c r="BI1900"/>
  <c r="BE1900"/>
  <c r="BH1900"/>
  <c r="BD1900"/>
  <c r="BY1900" l="1"/>
  <c r="BM1900"/>
  <c r="BV1900"/>
  <c r="BJ1900"/>
  <c r="CA1900"/>
  <c r="BO1900"/>
  <c r="BX1900"/>
  <c r="BL1900"/>
  <c r="BZ1900"/>
  <c r="BN1900"/>
  <c r="BW1900"/>
  <c r="BK1900"/>
  <c r="BT1900"/>
  <c r="BQ1900"/>
  <c r="BS1900"/>
  <c r="BP1900"/>
  <c r="BU1900"/>
  <c r="BR1900"/>
  <c r="BG1901" l="1"/>
  <c r="BF1901"/>
  <c r="BI1901"/>
  <c r="BE1901"/>
  <c r="BH1901"/>
  <c r="BD1901"/>
  <c r="BY1901" l="1"/>
  <c r="BM1901"/>
  <c r="BV1901"/>
  <c r="BJ1901"/>
  <c r="CA1901"/>
  <c r="BO1901"/>
  <c r="BX1901"/>
  <c r="BL1901"/>
  <c r="BZ1901"/>
  <c r="BN1901"/>
  <c r="BW1901"/>
  <c r="BK1901"/>
  <c r="BP1901"/>
  <c r="BU1901"/>
  <c r="BR1901"/>
  <c r="BT1901"/>
  <c r="BQ1901"/>
  <c r="BS1901"/>
  <c r="BG1902" l="1"/>
  <c r="BF1902"/>
  <c r="BI1902"/>
  <c r="BE1902"/>
  <c r="BH1902"/>
  <c r="BP1902" l="1"/>
  <c r="BD1902"/>
  <c r="BX1902"/>
  <c r="BL1902"/>
  <c r="BZ1902"/>
  <c r="BN1902"/>
  <c r="BW1902"/>
  <c r="BK1902"/>
  <c r="BY1902"/>
  <c r="BM1902"/>
  <c r="BV1902"/>
  <c r="BJ1902"/>
  <c r="CA1902"/>
  <c r="BO1902"/>
  <c r="BT1902"/>
  <c r="BQ1902"/>
  <c r="BS1902"/>
  <c r="BU1902"/>
  <c r="BR1902"/>
  <c r="BG1903" l="1"/>
  <c r="BF1903"/>
  <c r="BI1903"/>
  <c r="BE1903"/>
  <c r="BH1903"/>
  <c r="BY1903" l="1"/>
  <c r="BM1903"/>
  <c r="BV1903"/>
  <c r="BJ1903"/>
  <c r="CA1903"/>
  <c r="BO1903"/>
  <c r="BP1903"/>
  <c r="BD1903"/>
  <c r="BX1903"/>
  <c r="BL1903"/>
  <c r="BZ1903"/>
  <c r="BN1903"/>
  <c r="BW1903"/>
  <c r="BK1903"/>
  <c r="BU1903"/>
  <c r="BR1903"/>
  <c r="BT1903"/>
  <c r="BQ1903"/>
  <c r="BS1903"/>
  <c r="BG1904" l="1"/>
  <c r="BF1904"/>
  <c r="BI1904"/>
  <c r="BE1904"/>
  <c r="BH1904"/>
  <c r="BY1904" l="1"/>
  <c r="BM1904"/>
  <c r="BV1904"/>
  <c r="BJ1904"/>
  <c r="CA1904"/>
  <c r="BO1904"/>
  <c r="BP1904"/>
  <c r="BD1904"/>
  <c r="BX1904"/>
  <c r="BL1904"/>
  <c r="BZ1904"/>
  <c r="BN1904"/>
  <c r="BW1904"/>
  <c r="BK1904"/>
  <c r="BU1904"/>
  <c r="BR1904"/>
  <c r="BT1904"/>
  <c r="BQ1904"/>
  <c r="BS1904"/>
  <c r="BG1905" l="1"/>
  <c r="BF1905"/>
  <c r="BI1905"/>
  <c r="BE1905"/>
  <c r="BH1905"/>
  <c r="BP1905" l="1"/>
  <c r="BD1905"/>
  <c r="BX1905"/>
  <c r="BL1905"/>
  <c r="BZ1905"/>
  <c r="BN1905"/>
  <c r="BW1905"/>
  <c r="BK1905"/>
  <c r="BY1905"/>
  <c r="BM1905"/>
  <c r="BV1905"/>
  <c r="BJ1905"/>
  <c r="CA1905"/>
  <c r="BO1905"/>
  <c r="BU1905"/>
  <c r="BR1905"/>
  <c r="BT1905"/>
  <c r="BQ1905"/>
  <c r="BS1905"/>
  <c r="BG1906" l="1"/>
  <c r="BF1906"/>
  <c r="BI1906"/>
  <c r="BE1906"/>
  <c r="BH1906"/>
  <c r="BY1906" l="1"/>
  <c r="BM1906"/>
  <c r="BV1906"/>
  <c r="BJ1906"/>
  <c r="CA1906"/>
  <c r="BO1906"/>
  <c r="BP1906"/>
  <c r="BD1906"/>
  <c r="BX1906"/>
  <c r="BL1906"/>
  <c r="BZ1906"/>
  <c r="BN1906"/>
  <c r="BW1906"/>
  <c r="BK1906"/>
  <c r="BT1906"/>
  <c r="BQ1906"/>
  <c r="BS1906"/>
  <c r="BU1906"/>
  <c r="BR1906"/>
  <c r="BG1907" l="1"/>
  <c r="BF1907"/>
  <c r="BI1907"/>
  <c r="BE1907"/>
  <c r="BH1907"/>
  <c r="BY1907" l="1"/>
  <c r="BM1907"/>
  <c r="BV1907"/>
  <c r="BJ1907"/>
  <c r="CA1907"/>
  <c r="BO1907"/>
  <c r="BP1907"/>
  <c r="BD1907"/>
  <c r="BX1907"/>
  <c r="BL1907"/>
  <c r="BZ1907"/>
  <c r="BN1907"/>
  <c r="BW1907"/>
  <c r="BK1907"/>
  <c r="BT1907"/>
  <c r="BQ1907"/>
  <c r="BS1907"/>
  <c r="BU1907"/>
  <c r="BR1907"/>
  <c r="BG1908" l="1"/>
  <c r="BF1908"/>
  <c r="BI1908"/>
  <c r="BE1908"/>
  <c r="BH1908"/>
  <c r="BY1908" l="1"/>
  <c r="BM1908"/>
  <c r="BV1908"/>
  <c r="BJ1908"/>
  <c r="CA1908"/>
  <c r="BO1908"/>
  <c r="BP1908"/>
  <c r="BD1908"/>
  <c r="BX1908"/>
  <c r="BL1908"/>
  <c r="BZ1908"/>
  <c r="BN1908"/>
  <c r="BW1908"/>
  <c r="BK1908"/>
  <c r="BU1908"/>
  <c r="BR1908"/>
  <c r="BT1908"/>
  <c r="BQ1908"/>
  <c r="BS1908"/>
  <c r="BG1909" l="1"/>
  <c r="BF1909"/>
  <c r="BI1909"/>
  <c r="BE1909"/>
  <c r="BH1909"/>
  <c r="BP1909" l="1"/>
  <c r="BD1909"/>
  <c r="BX1909"/>
  <c r="BL1909"/>
  <c r="BZ1909"/>
  <c r="BN1909"/>
  <c r="BW1909"/>
  <c r="BK1909"/>
  <c r="BY1909"/>
  <c r="BM1909"/>
  <c r="BV1909"/>
  <c r="BJ1909"/>
  <c r="CA1909"/>
  <c r="BO1909"/>
  <c r="BT1909"/>
  <c r="BQ1909"/>
  <c r="BS1909"/>
  <c r="BU1909"/>
  <c r="BR1909"/>
  <c r="BG1910" l="1"/>
  <c r="BF1910"/>
  <c r="BI1910"/>
  <c r="BE1910"/>
  <c r="BH1910"/>
  <c r="BY1910" l="1"/>
  <c r="BM1910"/>
  <c r="BV1910"/>
  <c r="BJ1910"/>
  <c r="CA1910"/>
  <c r="BO1910"/>
  <c r="BP1910"/>
  <c r="BD1910"/>
  <c r="BX1910"/>
  <c r="BL1910"/>
  <c r="BZ1910"/>
  <c r="BN1910"/>
  <c r="BW1910"/>
  <c r="BK1910"/>
  <c r="BT1910"/>
  <c r="BQ1910"/>
  <c r="BS1910"/>
  <c r="BU1910"/>
  <c r="BR1910"/>
  <c r="BG1911" l="1"/>
  <c r="BF1911"/>
  <c r="BI1911"/>
  <c r="BE1911"/>
  <c r="BH1911"/>
  <c r="BP1911" l="1"/>
  <c r="BD1911"/>
  <c r="BX1911"/>
  <c r="BL1911"/>
  <c r="BZ1911"/>
  <c r="BN1911"/>
  <c r="BW1911"/>
  <c r="BK1911"/>
  <c r="BY1911"/>
  <c r="BM1911"/>
  <c r="BV1911"/>
  <c r="BJ1911"/>
  <c r="CA1911"/>
  <c r="BO1911"/>
  <c r="BU1911"/>
  <c r="BR1911"/>
  <c r="BT1911"/>
  <c r="BQ1911"/>
  <c r="BS1911"/>
  <c r="BG1912" l="1"/>
  <c r="BF1912"/>
  <c r="BI1912"/>
  <c r="BE1912"/>
  <c r="BH1912"/>
  <c r="BP1912" l="1"/>
  <c r="BD1912"/>
  <c r="BX1912"/>
  <c r="BL1912"/>
  <c r="BZ1912"/>
  <c r="BN1912"/>
  <c r="BW1912"/>
  <c r="BK1912"/>
  <c r="BY1912"/>
  <c r="BM1912"/>
  <c r="BV1912"/>
  <c r="BJ1912"/>
  <c r="CA1912"/>
  <c r="BO1912"/>
  <c r="BU1912"/>
  <c r="BR1912"/>
  <c r="BT1912"/>
  <c r="BQ1912"/>
  <c r="BS1912"/>
  <c r="BG1913" l="1"/>
  <c r="BF1913"/>
  <c r="BI1913"/>
  <c r="BE1913"/>
  <c r="BH1913"/>
  <c r="BY1913" l="1"/>
  <c r="BM1913"/>
  <c r="BV1913"/>
  <c r="BJ1913"/>
  <c r="CA1913"/>
  <c r="BO1913"/>
  <c r="BP1913"/>
  <c r="BD1913"/>
  <c r="BX1913"/>
  <c r="BL1913"/>
  <c r="BZ1913"/>
  <c r="BN1913"/>
  <c r="BW1913"/>
  <c r="BK1913"/>
  <c r="BT1913"/>
  <c r="BQ1913"/>
  <c r="BS1913"/>
  <c r="BU1913"/>
  <c r="BR1913"/>
  <c r="BG1914" l="1"/>
  <c r="BF1914"/>
  <c r="BI1914"/>
  <c r="BE1914"/>
  <c r="BH1914"/>
  <c r="BY1914" l="1"/>
  <c r="BM1914"/>
  <c r="BV1914"/>
  <c r="BJ1914"/>
  <c r="CA1914"/>
  <c r="BO1914"/>
  <c r="BP1914"/>
  <c r="BD1914"/>
  <c r="BX1914"/>
  <c r="BL1914"/>
  <c r="BZ1914"/>
  <c r="BN1914"/>
  <c r="BW1914"/>
  <c r="BK1914"/>
  <c r="BT1914"/>
  <c r="BQ1914"/>
  <c r="BS1914"/>
  <c r="BU1914"/>
  <c r="BR1914"/>
  <c r="BG1915" l="1"/>
  <c r="BF1915"/>
  <c r="BI1915"/>
  <c r="BE1915"/>
  <c r="BH1915"/>
  <c r="BY1915" l="1"/>
  <c r="BM1915"/>
  <c r="BV1915"/>
  <c r="BJ1915"/>
  <c r="CA1915"/>
  <c r="BO1915"/>
  <c r="BP1915"/>
  <c r="BD1915"/>
  <c r="BX1915"/>
  <c r="BL1915"/>
  <c r="BZ1915"/>
  <c r="BN1915"/>
  <c r="BW1915"/>
  <c r="BK1915"/>
  <c r="BT1915"/>
  <c r="BQ1915"/>
  <c r="BS1915"/>
  <c r="BU1915"/>
  <c r="BR1915"/>
  <c r="BG1916" l="1"/>
  <c r="BF1916"/>
  <c r="BI1916"/>
  <c r="BE1916"/>
  <c r="BH1916"/>
  <c r="BY1916" l="1"/>
  <c r="BM1916"/>
  <c r="BV1916"/>
  <c r="BJ1916"/>
  <c r="CA1916"/>
  <c r="BO1916"/>
  <c r="BP1916"/>
  <c r="BD1916"/>
  <c r="BX1916"/>
  <c r="BL1916"/>
  <c r="BZ1916"/>
  <c r="BN1916"/>
  <c r="BW1916"/>
  <c r="BK1916"/>
  <c r="BT1916"/>
  <c r="BQ1916"/>
  <c r="BS1916"/>
  <c r="BU1916"/>
  <c r="BR1916"/>
  <c r="BG1917" l="1"/>
  <c r="BF1917"/>
  <c r="BI1917"/>
  <c r="BE1917"/>
  <c r="BH1917"/>
  <c r="BY1917" l="1"/>
  <c r="BM1917"/>
  <c r="BV1917"/>
  <c r="BJ1917"/>
  <c r="CA1917"/>
  <c r="BO1917"/>
  <c r="BP1917"/>
  <c r="BD1917"/>
  <c r="BX1917"/>
  <c r="BL1917"/>
  <c r="BZ1917"/>
  <c r="BN1917"/>
  <c r="BW1917"/>
  <c r="BK1917"/>
  <c r="BT1917"/>
  <c r="BQ1917"/>
  <c r="BS1917"/>
  <c r="BU1917"/>
  <c r="BR1917"/>
  <c r="BG1918" l="1"/>
  <c r="BF1918"/>
  <c r="BI1918"/>
  <c r="BE1918"/>
  <c r="BH1918"/>
  <c r="BD1918"/>
  <c r="BY1918" l="1"/>
  <c r="BM1918"/>
  <c r="BV1918"/>
  <c r="BJ1918"/>
  <c r="CA1918"/>
  <c r="BO1918"/>
  <c r="BX1918"/>
  <c r="BL1918"/>
  <c r="BZ1918"/>
  <c r="BN1918"/>
  <c r="BW1918"/>
  <c r="BK1918"/>
  <c r="BT1918"/>
  <c r="BQ1918"/>
  <c r="BS1918"/>
  <c r="BP1918"/>
  <c r="BU1918"/>
  <c r="BR1918"/>
  <c r="BG1919" l="1"/>
  <c r="BF1919"/>
  <c r="BI1919"/>
  <c r="BE1919"/>
  <c r="BH1919"/>
  <c r="BY1919" l="1"/>
  <c r="BM1919"/>
  <c r="BV1919"/>
  <c r="BJ1919"/>
  <c r="CA1919"/>
  <c r="BO1919"/>
  <c r="BP1919"/>
  <c r="BD1919"/>
  <c r="BX1919"/>
  <c r="BL1919"/>
  <c r="BZ1919"/>
  <c r="BN1919"/>
  <c r="BW1919"/>
  <c r="BK1919"/>
  <c r="BT1919"/>
  <c r="BQ1919"/>
  <c r="BS1919"/>
  <c r="BU1919"/>
  <c r="BR1919"/>
  <c r="BG1920" l="1"/>
  <c r="BF1920"/>
  <c r="BI1920"/>
  <c r="BE1920"/>
  <c r="BH1920"/>
  <c r="BP1920" l="1"/>
  <c r="BD1920"/>
  <c r="BX1920"/>
  <c r="BL1920"/>
  <c r="BZ1920"/>
  <c r="BN1920"/>
  <c r="BW1920"/>
  <c r="BK1920"/>
  <c r="BY1920"/>
  <c r="BM1920"/>
  <c r="BV1920"/>
  <c r="BJ1920"/>
  <c r="CA1920"/>
  <c r="BO1920"/>
  <c r="BU1920"/>
  <c r="BR1920"/>
  <c r="BT1920"/>
  <c r="BQ1920"/>
  <c r="BS1920"/>
  <c r="BG1921" l="1"/>
  <c r="BF1921"/>
  <c r="BI1921"/>
  <c r="BE1921"/>
  <c r="BH1921"/>
  <c r="BY1921" l="1"/>
  <c r="BM1921"/>
  <c r="BV1921"/>
  <c r="BJ1921"/>
  <c r="CA1921"/>
  <c r="BO1921"/>
  <c r="BP1921"/>
  <c r="BD1921"/>
  <c r="BX1921"/>
  <c r="BL1921"/>
  <c r="BZ1921"/>
  <c r="BN1921"/>
  <c r="BW1921"/>
  <c r="BK1921"/>
  <c r="BT1921"/>
  <c r="BQ1921"/>
  <c r="BS1921"/>
  <c r="BU1921"/>
  <c r="BR1921"/>
  <c r="BG1922" l="1"/>
  <c r="BF1922"/>
  <c r="BI1922"/>
  <c r="BE1922"/>
  <c r="BH1922"/>
  <c r="BD1922"/>
  <c r="BY1922" l="1"/>
  <c r="BM1922"/>
  <c r="BV1922"/>
  <c r="BJ1922"/>
  <c r="CA1922"/>
  <c r="BO1922"/>
  <c r="BX1922"/>
  <c r="BL1922"/>
  <c r="BZ1922"/>
  <c r="BN1922"/>
  <c r="BW1922"/>
  <c r="BK1922"/>
  <c r="BU1922"/>
  <c r="BR1922"/>
  <c r="BP1922"/>
  <c r="BT1922"/>
  <c r="BQ1922"/>
  <c r="BS1922"/>
  <c r="BG1923" l="1"/>
  <c r="BF1923"/>
  <c r="BI1923"/>
  <c r="BE1923"/>
  <c r="BH1923"/>
  <c r="BD1923"/>
  <c r="BX1923" l="1"/>
  <c r="BL1923"/>
  <c r="BZ1923"/>
  <c r="BN1923"/>
  <c r="BW1923"/>
  <c r="BK1923"/>
  <c r="BY1923"/>
  <c r="BM1923"/>
  <c r="BV1923"/>
  <c r="BJ1923"/>
  <c r="CA1923"/>
  <c r="BO1923"/>
  <c r="BP1923"/>
  <c r="BU1923"/>
  <c r="BR1923"/>
  <c r="BT1923"/>
  <c r="BQ1923"/>
  <c r="BS1923"/>
  <c r="BG1924" l="1"/>
  <c r="BF1924"/>
  <c r="BI1924"/>
  <c r="BE1924"/>
  <c r="BH1924"/>
  <c r="BD1924"/>
  <c r="BX1924" l="1"/>
  <c r="BL1924"/>
  <c r="BZ1924"/>
  <c r="BN1924"/>
  <c r="BW1924"/>
  <c r="BK1924"/>
  <c r="BY1924"/>
  <c r="BM1924"/>
  <c r="BV1924"/>
  <c r="BJ1924"/>
  <c r="CA1924"/>
  <c r="BO1924"/>
  <c r="BP1924"/>
  <c r="BU1924"/>
  <c r="BR1924"/>
  <c r="BT1924"/>
  <c r="BQ1924"/>
  <c r="BS1924"/>
  <c r="BG1925" l="1"/>
  <c r="BF1925"/>
  <c r="BI1925"/>
  <c r="BE1925"/>
  <c r="BH1925"/>
  <c r="BP1925" l="1"/>
  <c r="BD1925"/>
  <c r="BX1925"/>
  <c r="BL1925"/>
  <c r="BZ1925"/>
  <c r="BN1925"/>
  <c r="BW1925"/>
  <c r="BK1925"/>
  <c r="BY1925"/>
  <c r="BM1925"/>
  <c r="BV1925"/>
  <c r="BJ1925"/>
  <c r="CA1925"/>
  <c r="BO1925"/>
  <c r="BU1925"/>
  <c r="BR1925"/>
  <c r="BT1925"/>
  <c r="BQ1925"/>
  <c r="BS1925"/>
  <c r="BG1926" l="1"/>
  <c r="BF1926"/>
  <c r="BI1926"/>
  <c r="BE1926"/>
  <c r="BH1926"/>
  <c r="BP1926" l="1"/>
  <c r="BD1926"/>
  <c r="BX1926"/>
  <c r="BL1926"/>
  <c r="BZ1926"/>
  <c r="BN1926"/>
  <c r="BW1926"/>
  <c r="BK1926"/>
  <c r="BY1926"/>
  <c r="BM1926"/>
  <c r="BV1926"/>
  <c r="BJ1926"/>
  <c r="CA1926"/>
  <c r="BO1926"/>
  <c r="BT1926"/>
  <c r="BU1926"/>
  <c r="BR1926"/>
  <c r="BQ1926"/>
  <c r="BS1926"/>
  <c r="BG1927" l="1"/>
  <c r="BF1927"/>
  <c r="BI1927"/>
  <c r="BE1927"/>
  <c r="BH1927"/>
  <c r="BY1927" l="1"/>
  <c r="BM1927"/>
  <c r="BV1927"/>
  <c r="BJ1927"/>
  <c r="CA1927"/>
  <c r="BO1927"/>
  <c r="BP1927"/>
  <c r="BD1927"/>
  <c r="BX1927"/>
  <c r="BL1927"/>
  <c r="BZ1927"/>
  <c r="BN1927"/>
  <c r="BW1927"/>
  <c r="BK1927"/>
  <c r="BT1927"/>
  <c r="BQ1927"/>
  <c r="BS1927"/>
  <c r="BU1927"/>
  <c r="BR1927"/>
  <c r="BG1928" l="1"/>
  <c r="BF1928"/>
  <c r="BI1928"/>
  <c r="BE1928"/>
  <c r="BH1928"/>
  <c r="BY1928" l="1"/>
  <c r="BM1928"/>
  <c r="BV1928"/>
  <c r="BJ1928"/>
  <c r="CA1928"/>
  <c r="BO1928"/>
  <c r="BP1928"/>
  <c r="BD1928"/>
  <c r="BX1928"/>
  <c r="BL1928"/>
  <c r="BZ1928"/>
  <c r="BN1928"/>
  <c r="BW1928"/>
  <c r="BK1928"/>
  <c r="BT1928"/>
  <c r="BQ1928"/>
  <c r="BS1928"/>
  <c r="BU1928"/>
  <c r="BR1928"/>
  <c r="BG1929" l="1"/>
  <c r="BF1929"/>
  <c r="BI1929"/>
  <c r="BE1929"/>
  <c r="BH1929"/>
  <c r="BY1929" l="1"/>
  <c r="BM1929"/>
  <c r="BV1929"/>
  <c r="BJ1929"/>
  <c r="CA1929"/>
  <c r="BO1929"/>
  <c r="BP1929"/>
  <c r="BD1929"/>
  <c r="BX1929"/>
  <c r="BL1929"/>
  <c r="BZ1929"/>
  <c r="BN1929"/>
  <c r="BW1929"/>
  <c r="BK1929"/>
  <c r="BT1929"/>
  <c r="BQ1929"/>
  <c r="BS1929"/>
  <c r="BU1929"/>
  <c r="BR1929"/>
  <c r="BG1930" l="1"/>
  <c r="BF1930"/>
  <c r="BI1930"/>
  <c r="BE1930"/>
  <c r="BH1930"/>
  <c r="BD1930"/>
  <c r="BY1930" l="1"/>
  <c r="BM1930"/>
  <c r="BV1930"/>
  <c r="BJ1930"/>
  <c r="CA1930"/>
  <c r="BO1930"/>
  <c r="BX1930"/>
  <c r="BL1930"/>
  <c r="BZ1930"/>
  <c r="BN1930"/>
  <c r="BW1930"/>
  <c r="BK1930"/>
  <c r="BT1930"/>
  <c r="BQ1930"/>
  <c r="BS1930"/>
  <c r="BP1930"/>
  <c r="BU1930"/>
  <c r="BR1930"/>
  <c r="BG1931" l="1"/>
  <c r="BF1931"/>
  <c r="BI1931"/>
  <c r="BE1931"/>
  <c r="BH1931"/>
  <c r="BD1931"/>
  <c r="BY1931" l="1"/>
  <c r="BM1931"/>
  <c r="BV1931"/>
  <c r="BJ1931"/>
  <c r="CA1931"/>
  <c r="BO1931"/>
  <c r="BX1931"/>
  <c r="BL1931"/>
  <c r="BZ1931"/>
  <c r="BN1931"/>
  <c r="BW1931"/>
  <c r="BK1931"/>
  <c r="BT1931"/>
  <c r="BQ1931"/>
  <c r="BS1931"/>
  <c r="BP1931"/>
  <c r="BU1931"/>
  <c r="BR1931"/>
  <c r="BG1932" l="1"/>
  <c r="BF1932"/>
  <c r="BI1932"/>
  <c r="BE1932"/>
  <c r="BH1932"/>
  <c r="BP1932" l="1"/>
  <c r="BD1932"/>
  <c r="BX1932"/>
  <c r="BL1932"/>
  <c r="BZ1932"/>
  <c r="BN1932"/>
  <c r="BW1932"/>
  <c r="BK1932"/>
  <c r="BY1932"/>
  <c r="BM1932"/>
  <c r="BV1932"/>
  <c r="BJ1932"/>
  <c r="CA1932"/>
  <c r="BO1932"/>
  <c r="BU1932"/>
  <c r="BR1932"/>
  <c r="BT1932"/>
  <c r="BQ1932"/>
  <c r="BS1932"/>
  <c r="BG1933" l="1"/>
  <c r="BF1933"/>
  <c r="BI1933"/>
  <c r="BE1933"/>
  <c r="BH1933"/>
  <c r="BP1933" l="1"/>
  <c r="BD1933"/>
  <c r="BX1933"/>
  <c r="BL1933"/>
  <c r="BZ1933"/>
  <c r="BN1933"/>
  <c r="BW1933"/>
  <c r="BK1933"/>
  <c r="BY1933"/>
  <c r="BM1933"/>
  <c r="BV1933"/>
  <c r="BJ1933"/>
  <c r="CA1933"/>
  <c r="BO1933"/>
  <c r="BU1933"/>
  <c r="BR1933"/>
  <c r="BT1933"/>
  <c r="BQ1933"/>
  <c r="BS1933"/>
  <c r="BG1934" l="1"/>
  <c r="BF1934"/>
  <c r="BI1934"/>
  <c r="BE1934"/>
  <c r="BH1934"/>
  <c r="BY1934" l="1"/>
  <c r="BM1934"/>
  <c r="BV1934"/>
  <c r="BJ1934"/>
  <c r="CA1934"/>
  <c r="BO1934"/>
  <c r="BP1934"/>
  <c r="BD1934"/>
  <c r="BX1934"/>
  <c r="BL1934"/>
  <c r="BZ1934"/>
  <c r="BN1934"/>
  <c r="BW1934"/>
  <c r="BK1934"/>
  <c r="BT1934"/>
  <c r="BQ1934"/>
  <c r="BS1934"/>
  <c r="BU1934"/>
  <c r="BR1934"/>
  <c r="BG1935" l="1"/>
  <c r="BF1935"/>
  <c r="BI1935"/>
  <c r="BE1935"/>
  <c r="BH1935"/>
  <c r="BP1935" l="1"/>
  <c r="BD1935"/>
  <c r="BX1935"/>
  <c r="BL1935"/>
  <c r="BZ1935"/>
  <c r="BN1935"/>
  <c r="BW1935"/>
  <c r="BK1935"/>
  <c r="BY1935"/>
  <c r="BM1935"/>
  <c r="BV1935"/>
  <c r="BJ1935"/>
  <c r="CA1935"/>
  <c r="BO1935"/>
  <c r="BU1935"/>
  <c r="BR1935"/>
  <c r="BT1935"/>
  <c r="BQ1935"/>
  <c r="BS1935"/>
  <c r="BG1936" l="1"/>
  <c r="BF1936"/>
  <c r="BI1936"/>
  <c r="BE1936"/>
  <c r="BH1936"/>
  <c r="BP1936" l="1"/>
  <c r="BD1936"/>
  <c r="BX1936"/>
  <c r="BL1936"/>
  <c r="BZ1936"/>
  <c r="BN1936"/>
  <c r="BW1936"/>
  <c r="BK1936"/>
  <c r="BY1936"/>
  <c r="BM1936"/>
  <c r="BV1936"/>
  <c r="BJ1936"/>
  <c r="CA1936"/>
  <c r="BO1936"/>
  <c r="BU1936"/>
  <c r="BR1936"/>
  <c r="BT1936"/>
  <c r="BQ1936"/>
  <c r="BS1936"/>
  <c r="BG1937" l="1"/>
  <c r="BI1937"/>
  <c r="BE1937"/>
  <c r="BH1937"/>
  <c r="BF1937"/>
  <c r="BV1937" l="1"/>
  <c r="BJ1937"/>
  <c r="BX1937"/>
  <c r="BL1937"/>
  <c r="BW1937"/>
  <c r="BK1937"/>
  <c r="BZ1937"/>
  <c r="BN1937"/>
  <c r="BY1937"/>
  <c r="BM1937"/>
  <c r="BP1937"/>
  <c r="BD1937"/>
  <c r="CA1937"/>
  <c r="BO1937"/>
  <c r="BR1937"/>
  <c r="BT1937"/>
  <c r="BU1937"/>
  <c r="BQ1937"/>
  <c r="BS1937"/>
  <c r="BG1938" l="1"/>
  <c r="BD1938"/>
  <c r="BI1938"/>
  <c r="BE1938"/>
  <c r="BH1938"/>
  <c r="BF1938"/>
  <c r="BZ1938" l="1"/>
  <c r="BN1938"/>
  <c r="BY1938"/>
  <c r="BM1938"/>
  <c r="CA1938"/>
  <c r="BO1938"/>
  <c r="BV1938"/>
  <c r="BJ1938"/>
  <c r="BX1938"/>
  <c r="BL1938"/>
  <c r="BW1938"/>
  <c r="BK1938"/>
  <c r="BQ1938"/>
  <c r="BP1938"/>
  <c r="BS1938"/>
  <c r="BR1938"/>
  <c r="BT1938"/>
  <c r="BU1938"/>
  <c r="BG1939" l="1"/>
  <c r="BD1939"/>
  <c r="BI1939"/>
  <c r="BE1939"/>
  <c r="BH1939"/>
  <c r="BF1939"/>
  <c r="BZ1939" l="1"/>
  <c r="BN1939"/>
  <c r="BY1939"/>
  <c r="BM1939"/>
  <c r="CA1939"/>
  <c r="BO1939"/>
  <c r="BV1939"/>
  <c r="BJ1939"/>
  <c r="BX1939"/>
  <c r="BL1939"/>
  <c r="BW1939"/>
  <c r="BK1939"/>
  <c r="BQ1939"/>
  <c r="BP1939"/>
  <c r="BS1939"/>
  <c r="BR1939"/>
  <c r="BT1939"/>
  <c r="BU1939"/>
  <c r="BG1940" l="1"/>
  <c r="BD1940"/>
  <c r="BI1940"/>
  <c r="BE1940"/>
  <c r="BH1940"/>
  <c r="BF1940"/>
  <c r="BZ1940" l="1"/>
  <c r="BN1940"/>
  <c r="BY1940"/>
  <c r="BM1940"/>
  <c r="CA1940"/>
  <c r="BO1940"/>
  <c r="BV1940"/>
  <c r="BJ1940"/>
  <c r="BX1940"/>
  <c r="BL1940"/>
  <c r="BW1940"/>
  <c r="BK1940"/>
  <c r="BQ1940"/>
  <c r="BP1940"/>
  <c r="BS1940"/>
  <c r="BR1940"/>
  <c r="BT1940"/>
  <c r="BU1940"/>
  <c r="BG1941" l="1"/>
  <c r="BD1941"/>
  <c r="BI1941"/>
  <c r="BE1941"/>
  <c r="BH1941"/>
  <c r="BF1941"/>
  <c r="BZ1941" l="1"/>
  <c r="BN1941"/>
  <c r="BY1941"/>
  <c r="BM1941"/>
  <c r="CA1941"/>
  <c r="BO1941"/>
  <c r="BV1941"/>
  <c r="BJ1941"/>
  <c r="BX1941"/>
  <c r="BL1941"/>
  <c r="BW1941"/>
  <c r="BK1941"/>
  <c r="BQ1941"/>
  <c r="BP1941"/>
  <c r="BS1941"/>
  <c r="BR1941"/>
  <c r="BT1941"/>
  <c r="BU1941"/>
  <c r="BG1942" l="1"/>
  <c r="BI1942"/>
  <c r="BE1942"/>
  <c r="BH1942"/>
  <c r="BF1942"/>
  <c r="BZ1942" l="1"/>
  <c r="BN1942"/>
  <c r="BY1942"/>
  <c r="BM1942"/>
  <c r="BP1942"/>
  <c r="BD1942"/>
  <c r="CA1942"/>
  <c r="BO1942"/>
  <c r="BV1942"/>
  <c r="BJ1942"/>
  <c r="BX1942"/>
  <c r="BL1942"/>
  <c r="BW1942"/>
  <c r="BK1942"/>
  <c r="BQ1942"/>
  <c r="BS1942"/>
  <c r="BR1942"/>
  <c r="BT1942"/>
  <c r="BU1942"/>
  <c r="BG1943" l="1"/>
  <c r="BI1943"/>
  <c r="BE1943"/>
  <c r="BH1943"/>
  <c r="BF1943"/>
  <c r="BV1943" l="1"/>
  <c r="BJ1943"/>
  <c r="BX1943"/>
  <c r="BL1943"/>
  <c r="BW1943"/>
  <c r="BK1943"/>
  <c r="BZ1943"/>
  <c r="BN1943"/>
  <c r="BY1943"/>
  <c r="BM1943"/>
  <c r="BP1943"/>
  <c r="BD1943"/>
  <c r="CA1943"/>
  <c r="BO1943"/>
  <c r="BR1943"/>
  <c r="BT1943"/>
  <c r="BU1943"/>
  <c r="BQ1943"/>
  <c r="BS1943"/>
  <c r="BG1944" l="1"/>
  <c r="BD1944"/>
  <c r="BI1944"/>
  <c r="BE1944"/>
  <c r="BH1944"/>
  <c r="BF1944"/>
  <c r="BV1944" l="1"/>
  <c r="BJ1944"/>
  <c r="BX1944"/>
  <c r="BL1944"/>
  <c r="BW1944"/>
  <c r="BK1944"/>
  <c r="BZ1944"/>
  <c r="BN1944"/>
  <c r="BY1944"/>
  <c r="BM1944"/>
  <c r="CA1944"/>
  <c r="BO1944"/>
  <c r="BR1944"/>
  <c r="BT1944"/>
  <c r="BU1944"/>
  <c r="BQ1944"/>
  <c r="BP1944"/>
  <c r="BS1944"/>
  <c r="BG1945" l="1"/>
  <c r="BD1945"/>
  <c r="BI1945"/>
  <c r="BE1945"/>
  <c r="BH1945"/>
  <c r="BF1945"/>
  <c r="BV1945" l="1"/>
  <c r="BJ1945"/>
  <c r="BX1945"/>
  <c r="BL1945"/>
  <c r="BW1945"/>
  <c r="BK1945"/>
  <c r="BZ1945"/>
  <c r="BN1945"/>
  <c r="BY1945"/>
  <c r="BM1945"/>
  <c r="CA1945"/>
  <c r="BO1945"/>
  <c r="BR1945"/>
  <c r="BT1945"/>
  <c r="BU1945"/>
  <c r="BQ1945"/>
  <c r="BP1945"/>
  <c r="BS1945"/>
  <c r="BG1946" l="1"/>
  <c r="BD1946"/>
  <c r="BI1946"/>
  <c r="BE1946"/>
  <c r="BH1946"/>
  <c r="BF1946"/>
  <c r="BZ1946" l="1"/>
  <c r="BN1946"/>
  <c r="BY1946"/>
  <c r="BM1946"/>
  <c r="CA1946"/>
  <c r="BO1946"/>
  <c r="BV1946"/>
  <c r="BJ1946"/>
  <c r="BX1946"/>
  <c r="BL1946"/>
  <c r="BW1946"/>
  <c r="BK1946"/>
  <c r="BQ1946"/>
  <c r="BP1946"/>
  <c r="BS1946"/>
  <c r="BR1946"/>
  <c r="BT1946"/>
  <c r="BU1946"/>
  <c r="BG1947" l="1"/>
  <c r="BI1947"/>
  <c r="BE1947"/>
  <c r="BH1947"/>
  <c r="BF1947"/>
  <c r="BZ1947" l="1"/>
  <c r="BN1947"/>
  <c r="BY1947"/>
  <c r="BM1947"/>
  <c r="BP1947"/>
  <c r="BD1947"/>
  <c r="CA1947"/>
  <c r="BO1947"/>
  <c r="BV1947"/>
  <c r="BJ1947"/>
  <c r="BX1947"/>
  <c r="BL1947"/>
  <c r="BW1947"/>
  <c r="BK1947"/>
  <c r="BQ1947"/>
  <c r="BS1947"/>
  <c r="BR1947"/>
  <c r="BT1947"/>
  <c r="BU1947"/>
  <c r="BG1948" l="1"/>
  <c r="BI1948"/>
  <c r="BE1948"/>
  <c r="BH1948"/>
  <c r="BF1948"/>
  <c r="BV1948" l="1"/>
  <c r="BJ1948"/>
  <c r="BX1948"/>
  <c r="BL1948"/>
  <c r="BW1948"/>
  <c r="BK1948"/>
  <c r="BZ1948"/>
  <c r="BN1948"/>
  <c r="BY1948"/>
  <c r="BM1948"/>
  <c r="BP1948"/>
  <c r="BD1948"/>
  <c r="CA1948"/>
  <c r="BO1948"/>
  <c r="BR1948"/>
  <c r="BT1948"/>
  <c r="BU1948"/>
  <c r="BQ1948"/>
  <c r="BS1948"/>
  <c r="BG1949" l="1"/>
  <c r="BD1949"/>
  <c r="BI1949"/>
  <c r="BE1949"/>
  <c r="BH1949"/>
  <c r="BF1949"/>
  <c r="BZ1949" l="1"/>
  <c r="BN1949"/>
  <c r="BY1949"/>
  <c r="BM1949"/>
  <c r="CA1949"/>
  <c r="BO1949"/>
  <c r="BV1949"/>
  <c r="BJ1949"/>
  <c r="BX1949"/>
  <c r="BL1949"/>
  <c r="BW1949"/>
  <c r="BK1949"/>
  <c r="BQ1949"/>
  <c r="BP1949"/>
  <c r="BS1949"/>
  <c r="BR1949"/>
  <c r="BT1949"/>
  <c r="BU1949"/>
  <c r="BG1950" l="1"/>
  <c r="BI1950"/>
  <c r="BE1950"/>
  <c r="BH1950"/>
  <c r="BF1950"/>
  <c r="BZ1950" l="1"/>
  <c r="BN1950"/>
  <c r="BY1950"/>
  <c r="BM1950"/>
  <c r="BP1950"/>
  <c r="BD1950"/>
  <c r="CA1950"/>
  <c r="BO1950"/>
  <c r="BV1950"/>
  <c r="BJ1950"/>
  <c r="BX1950"/>
  <c r="BL1950"/>
  <c r="BW1950"/>
  <c r="BK1950"/>
  <c r="BQ1950"/>
  <c r="BS1950"/>
  <c r="BR1950"/>
  <c r="BT1950"/>
  <c r="BU1950"/>
  <c r="BG1951" l="1"/>
  <c r="BI1951"/>
  <c r="BE1951"/>
  <c r="BH1951"/>
  <c r="BF1951"/>
  <c r="BZ1951" l="1"/>
  <c r="BN1951"/>
  <c r="BY1951"/>
  <c r="BM1951"/>
  <c r="BP1951"/>
  <c r="BD1951"/>
  <c r="CA1951"/>
  <c r="BO1951"/>
  <c r="BV1951"/>
  <c r="BJ1951"/>
  <c r="BX1951"/>
  <c r="BL1951"/>
  <c r="BW1951"/>
  <c r="BK1951"/>
  <c r="BQ1951"/>
  <c r="BS1951"/>
  <c r="BR1951"/>
  <c r="BT1951"/>
  <c r="BU1951"/>
  <c r="BG1952" l="1"/>
  <c r="BI1952"/>
  <c r="BE1952"/>
  <c r="BH1952"/>
  <c r="BF1952"/>
  <c r="BZ1952" l="1"/>
  <c r="BN1952"/>
  <c r="BY1952"/>
  <c r="BM1952"/>
  <c r="BP1952"/>
  <c r="BD1952"/>
  <c r="CA1952"/>
  <c r="BO1952"/>
  <c r="BV1952"/>
  <c r="BJ1952"/>
  <c r="BX1952"/>
  <c r="BL1952"/>
  <c r="BW1952"/>
  <c r="BK1952"/>
  <c r="BQ1952"/>
  <c r="BS1952"/>
  <c r="BR1952"/>
  <c r="BT1952"/>
  <c r="BU1952"/>
  <c r="BG1953" l="1"/>
  <c r="BI1953"/>
  <c r="BE1953"/>
  <c r="BH1953"/>
  <c r="BF1953"/>
  <c r="BZ1953" l="1"/>
  <c r="BN1953"/>
  <c r="BY1953"/>
  <c r="BM1953"/>
  <c r="BP1953"/>
  <c r="BD1953"/>
  <c r="CA1953"/>
  <c r="BO1953"/>
  <c r="BV1953"/>
  <c r="BJ1953"/>
  <c r="BX1953"/>
  <c r="BL1953"/>
  <c r="BW1953"/>
  <c r="BK1953"/>
  <c r="BQ1953"/>
  <c r="BS1953"/>
  <c r="BR1953"/>
  <c r="BT1953"/>
  <c r="BU1953"/>
  <c r="BF1954" l="1"/>
  <c r="BG1954"/>
  <c r="BH1954"/>
  <c r="BI1954"/>
  <c r="BE1954"/>
  <c r="BP1954" l="1"/>
  <c r="BD1954"/>
  <c r="BX1954"/>
  <c r="BL1954"/>
  <c r="BW1954"/>
  <c r="BK1954"/>
  <c r="BZ1954"/>
  <c r="BN1954"/>
  <c r="BY1954"/>
  <c r="BM1954"/>
  <c r="CA1954"/>
  <c r="BO1954"/>
  <c r="BV1954"/>
  <c r="BJ1954"/>
  <c r="BU1954"/>
  <c r="BR1954"/>
  <c r="BQ1954"/>
  <c r="BT1954"/>
  <c r="BS1954"/>
  <c r="BF1955" l="1"/>
  <c r="BG1955"/>
  <c r="BH1955"/>
  <c r="BI1955"/>
  <c r="BE1955"/>
  <c r="BP1955" l="1"/>
  <c r="BD1955"/>
  <c r="BX1955"/>
  <c r="BL1955"/>
  <c r="BW1955"/>
  <c r="BK1955"/>
  <c r="BZ1955"/>
  <c r="BN1955"/>
  <c r="BY1955"/>
  <c r="BM1955"/>
  <c r="CA1955"/>
  <c r="BO1955"/>
  <c r="BV1955"/>
  <c r="BJ1955"/>
  <c r="BR1955"/>
  <c r="BU1955"/>
  <c r="BQ1955"/>
  <c r="BT1955"/>
  <c r="BS1955"/>
  <c r="BF1956" l="1"/>
  <c r="BG1956"/>
  <c r="BH1956"/>
  <c r="BI1956"/>
  <c r="BE1956"/>
  <c r="BP1956" l="1"/>
  <c r="BD1956"/>
  <c r="BX1956"/>
  <c r="BL1956"/>
  <c r="BW1956"/>
  <c r="BK1956"/>
  <c r="BZ1956"/>
  <c r="BN1956"/>
  <c r="BY1956"/>
  <c r="BM1956"/>
  <c r="CA1956"/>
  <c r="BO1956"/>
  <c r="BV1956"/>
  <c r="BJ1956"/>
  <c r="BU1956"/>
  <c r="BR1956"/>
  <c r="BQ1956"/>
  <c r="BT1956"/>
  <c r="BS1956"/>
  <c r="BF1957" l="1"/>
  <c r="BG1957"/>
  <c r="BH1957"/>
  <c r="BD1957"/>
  <c r="BI1957"/>
  <c r="BE1957"/>
  <c r="BX1957" l="1"/>
  <c r="BL1957"/>
  <c r="BW1957"/>
  <c r="BK1957"/>
  <c r="BZ1957"/>
  <c r="BN1957"/>
  <c r="BY1957"/>
  <c r="BM1957"/>
  <c r="CA1957"/>
  <c r="BO1957"/>
  <c r="BV1957"/>
  <c r="BJ1957"/>
  <c r="BQ1957"/>
  <c r="BT1957"/>
  <c r="BS1957"/>
  <c r="BU1957"/>
  <c r="BP1957"/>
  <c r="BR1957"/>
  <c r="BF1958" l="1"/>
  <c r="BG1958"/>
  <c r="BH1958"/>
  <c r="BI1958"/>
  <c r="BE1958"/>
  <c r="BP1958" l="1"/>
  <c r="BD1958"/>
  <c r="BX1958"/>
  <c r="BL1958"/>
  <c r="BW1958"/>
  <c r="BK1958"/>
  <c r="BZ1958"/>
  <c r="BN1958"/>
  <c r="BY1958"/>
  <c r="BM1958"/>
  <c r="CA1958"/>
  <c r="BO1958"/>
  <c r="BV1958"/>
  <c r="BJ1958"/>
  <c r="BU1958"/>
  <c r="BR1958"/>
  <c r="BQ1958"/>
  <c r="BT1958"/>
  <c r="BS1958"/>
  <c r="BF1959" l="1"/>
  <c r="BG1959"/>
  <c r="BH1959"/>
  <c r="BI1959"/>
  <c r="BE1959"/>
  <c r="BP1959" l="1"/>
  <c r="BD1959"/>
  <c r="BX1959"/>
  <c r="BL1959"/>
  <c r="BW1959"/>
  <c r="BK1959"/>
  <c r="BZ1959"/>
  <c r="BN1959"/>
  <c r="BY1959"/>
  <c r="BM1959"/>
  <c r="CA1959"/>
  <c r="BO1959"/>
  <c r="BV1959"/>
  <c r="BJ1959"/>
  <c r="BU1959"/>
  <c r="BR1959"/>
  <c r="BQ1959"/>
  <c r="BT1959"/>
  <c r="BS1959"/>
  <c r="BF1960" l="1"/>
  <c r="BG1960"/>
  <c r="BH1960"/>
  <c r="BI1960"/>
  <c r="BE1960"/>
  <c r="BP1960" l="1"/>
  <c r="BD1960"/>
  <c r="BX1960"/>
  <c r="BL1960"/>
  <c r="BW1960"/>
  <c r="BK1960"/>
  <c r="BZ1960"/>
  <c r="BN1960"/>
  <c r="BY1960"/>
  <c r="BM1960"/>
  <c r="CA1960"/>
  <c r="BO1960"/>
  <c r="BV1960"/>
  <c r="BJ1960"/>
  <c r="BU1960"/>
  <c r="BR1960"/>
  <c r="BQ1960"/>
  <c r="BT1960"/>
  <c r="BS1960"/>
  <c r="BF1961" l="1"/>
  <c r="BG1961"/>
  <c r="BH1961"/>
  <c r="BI1961"/>
  <c r="BE1961"/>
  <c r="BP1961" l="1"/>
  <c r="BD1961"/>
  <c r="BX1961"/>
  <c r="BL1961"/>
  <c r="BW1961"/>
  <c r="BK1961"/>
  <c r="BZ1961"/>
  <c r="BN1961"/>
  <c r="BY1961"/>
  <c r="BM1961"/>
  <c r="CA1961"/>
  <c r="BO1961"/>
  <c r="BV1961"/>
  <c r="BJ1961"/>
  <c r="BR1961"/>
  <c r="BU1961"/>
  <c r="BQ1961"/>
  <c r="BT1961"/>
  <c r="BS1961"/>
  <c r="BF1962" l="1"/>
  <c r="BG1962"/>
  <c r="BH1962"/>
  <c r="BI1962"/>
  <c r="BE1962"/>
  <c r="BP1962" l="1"/>
  <c r="BD1962"/>
  <c r="BX1962"/>
  <c r="BL1962"/>
  <c r="BW1962"/>
  <c r="BK1962"/>
  <c r="BZ1962"/>
  <c r="BN1962"/>
  <c r="BY1962"/>
  <c r="BM1962"/>
  <c r="CA1962"/>
  <c r="BO1962"/>
  <c r="BV1962"/>
  <c r="BJ1962"/>
  <c r="BR1962"/>
  <c r="BU1962"/>
  <c r="BQ1962"/>
  <c r="BT1962"/>
  <c r="BS1962"/>
  <c r="BF1963" l="1"/>
  <c r="BG1963"/>
  <c r="BH1963"/>
  <c r="BI1963"/>
  <c r="BE1963"/>
  <c r="BP1963" l="1"/>
  <c r="BD1963"/>
  <c r="BX1963"/>
  <c r="BL1963"/>
  <c r="BW1963"/>
  <c r="BK1963"/>
  <c r="BZ1963"/>
  <c r="BN1963"/>
  <c r="BY1963"/>
  <c r="BM1963"/>
  <c r="CA1963"/>
  <c r="BO1963"/>
  <c r="BV1963"/>
  <c r="BJ1963"/>
  <c r="BU1963"/>
  <c r="BR1963"/>
  <c r="BQ1963"/>
  <c r="BT1963"/>
  <c r="BS1963"/>
  <c r="BF1964" l="1"/>
  <c r="BG1964"/>
  <c r="BH1964"/>
  <c r="BI1964"/>
  <c r="BE1964"/>
  <c r="BP1964" l="1"/>
  <c r="BD1964"/>
  <c r="BX1964"/>
  <c r="BL1964"/>
  <c r="BW1964"/>
  <c r="BK1964"/>
  <c r="BZ1964"/>
  <c r="BN1964"/>
  <c r="BY1964"/>
  <c r="BM1964"/>
  <c r="CA1964"/>
  <c r="BO1964"/>
  <c r="BV1964"/>
  <c r="BJ1964"/>
  <c r="BU1964"/>
  <c r="BR1964"/>
  <c r="BQ1964"/>
  <c r="BT1964"/>
  <c r="BS1964"/>
  <c r="BF1965" l="1"/>
  <c r="BG1965"/>
  <c r="BH1965"/>
  <c r="BI1965"/>
  <c r="BE1965"/>
  <c r="BP1965" l="1"/>
  <c r="BD1965"/>
  <c r="BX1965"/>
  <c r="BL1965"/>
  <c r="BW1965"/>
  <c r="BK1965"/>
  <c r="BZ1965"/>
  <c r="BN1965"/>
  <c r="BY1965"/>
  <c r="BM1965"/>
  <c r="CA1965"/>
  <c r="BO1965"/>
  <c r="BV1965"/>
  <c r="BJ1965"/>
  <c r="BU1965"/>
  <c r="BR1965"/>
  <c r="BQ1965"/>
  <c r="BT1965"/>
  <c r="BS1965"/>
  <c r="BF1966" l="1"/>
  <c r="BG1966"/>
  <c r="BH1966"/>
  <c r="BD1966"/>
  <c r="BI1966"/>
  <c r="BE1966"/>
  <c r="BX1966" l="1"/>
  <c r="BL1966"/>
  <c r="BW1966"/>
  <c r="BK1966"/>
  <c r="BZ1966"/>
  <c r="BN1966"/>
  <c r="BY1966"/>
  <c r="BM1966"/>
  <c r="CA1966"/>
  <c r="BO1966"/>
  <c r="BV1966"/>
  <c r="BJ1966"/>
  <c r="BU1966"/>
  <c r="BP1966"/>
  <c r="BR1966"/>
  <c r="BQ1966"/>
  <c r="BT1966"/>
  <c r="BS1966"/>
  <c r="BF1967" l="1"/>
  <c r="BG1967"/>
  <c r="BH1967"/>
  <c r="BI1967"/>
  <c r="BE1967"/>
  <c r="BP1967" l="1"/>
  <c r="BD1967"/>
  <c r="BX1967"/>
  <c r="BL1967"/>
  <c r="BW1967"/>
  <c r="BK1967"/>
  <c r="BZ1967"/>
  <c r="BN1967"/>
  <c r="BY1967"/>
  <c r="BM1967"/>
  <c r="CA1967"/>
  <c r="BO1967"/>
  <c r="BV1967"/>
  <c r="BJ1967"/>
  <c r="BU1967"/>
  <c r="BR1967"/>
  <c r="BQ1967"/>
  <c r="BT1967"/>
  <c r="BS1967"/>
  <c r="BF1968" l="1"/>
  <c r="BG1968"/>
  <c r="BH1968"/>
  <c r="BD1968"/>
  <c r="BI1968"/>
  <c r="BE1968"/>
  <c r="BX1968" l="1"/>
  <c r="BL1968"/>
  <c r="BW1968"/>
  <c r="BK1968"/>
  <c r="BZ1968"/>
  <c r="BN1968"/>
  <c r="BY1968"/>
  <c r="BM1968"/>
  <c r="CA1968"/>
  <c r="BO1968"/>
  <c r="BV1968"/>
  <c r="BJ1968"/>
  <c r="BU1968"/>
  <c r="BP1968"/>
  <c r="BR1968"/>
  <c r="BQ1968"/>
  <c r="BT1968"/>
  <c r="BS1968"/>
  <c r="BF1969" l="1"/>
  <c r="BG1969"/>
  <c r="BH1969"/>
  <c r="BI1969"/>
  <c r="BE1969"/>
  <c r="BP1969" l="1"/>
  <c r="BD1969"/>
  <c r="BX1969"/>
  <c r="BL1969"/>
  <c r="BW1969"/>
  <c r="BK1969"/>
  <c r="BZ1969"/>
  <c r="BN1969"/>
  <c r="BY1969"/>
  <c r="BM1969"/>
  <c r="CA1969"/>
  <c r="BO1969"/>
  <c r="BV1969"/>
  <c r="BJ1969"/>
  <c r="BU1969"/>
  <c r="BR1969"/>
  <c r="BQ1969"/>
  <c r="BT1969"/>
  <c r="BS1969"/>
  <c r="BF1970" l="1"/>
  <c r="BG1970"/>
  <c r="BH1970"/>
  <c r="BI1970"/>
  <c r="BE1970"/>
  <c r="BP1970" l="1"/>
  <c r="BD1970"/>
  <c r="BX1970"/>
  <c r="BL1970"/>
  <c r="BW1970"/>
  <c r="BK1970"/>
  <c r="BZ1970"/>
  <c r="BN1970"/>
  <c r="BY1970"/>
  <c r="BM1970"/>
  <c r="CA1970"/>
  <c r="BO1970"/>
  <c r="BV1970"/>
  <c r="BJ1970"/>
  <c r="BQ1970"/>
  <c r="BT1970"/>
  <c r="BS1970"/>
  <c r="BU1970"/>
  <c r="BR1970"/>
  <c r="BF1971" l="1"/>
  <c r="BG1971"/>
  <c r="BH1971"/>
  <c r="BI1971"/>
  <c r="BE1971"/>
  <c r="BP1971" l="1"/>
  <c r="BD1971"/>
  <c r="BX1971"/>
  <c r="BL1971"/>
  <c r="BW1971"/>
  <c r="BK1971"/>
  <c r="BZ1971"/>
  <c r="BN1971"/>
  <c r="BY1971"/>
  <c r="BM1971"/>
  <c r="CA1971"/>
  <c r="BO1971"/>
  <c r="BV1971"/>
  <c r="BJ1971"/>
  <c r="BU1971"/>
  <c r="BR1971"/>
  <c r="BQ1971"/>
  <c r="BT1971"/>
  <c r="BS1971"/>
  <c r="BF1972" l="1"/>
  <c r="BG1972"/>
  <c r="BH1972"/>
  <c r="BI1972"/>
  <c r="BE1972"/>
  <c r="BP1972" l="1"/>
  <c r="BD1972"/>
  <c r="BX1972"/>
  <c r="BL1972"/>
  <c r="BW1972"/>
  <c r="BK1972"/>
  <c r="BZ1972"/>
  <c r="BN1972"/>
  <c r="BY1972"/>
  <c r="BM1972"/>
  <c r="CA1972"/>
  <c r="BO1972"/>
  <c r="BV1972"/>
  <c r="BJ1972"/>
  <c r="BU1972"/>
  <c r="BR1972"/>
  <c r="BQ1972"/>
  <c r="BT1972"/>
  <c r="BS1972"/>
  <c r="BF1973" l="1"/>
  <c r="BG1973"/>
  <c r="BH1973"/>
  <c r="BD1973"/>
  <c r="BI1973"/>
  <c r="BE1973"/>
  <c r="BX1973" l="1"/>
  <c r="BL1973"/>
  <c r="BW1973"/>
  <c r="BK1973"/>
  <c r="BZ1973"/>
  <c r="BN1973"/>
  <c r="BY1973"/>
  <c r="BM1973"/>
  <c r="CA1973"/>
  <c r="BO1973"/>
  <c r="BV1973"/>
  <c r="BJ1973"/>
  <c r="BU1973"/>
  <c r="BP1973"/>
  <c r="BR1973"/>
  <c r="BQ1973"/>
  <c r="BT1973"/>
  <c r="BS1973"/>
  <c r="BF1974" l="1"/>
  <c r="BG1974"/>
  <c r="BH1974"/>
  <c r="BD1974"/>
  <c r="BI1974"/>
  <c r="BE1974"/>
  <c r="BX1974" l="1"/>
  <c r="BL1974"/>
  <c r="BW1974"/>
  <c r="BK1974"/>
  <c r="BZ1974"/>
  <c r="BN1974"/>
  <c r="BY1974"/>
  <c r="BM1974"/>
  <c r="CA1974"/>
  <c r="BO1974"/>
  <c r="BV1974"/>
  <c r="BJ1974"/>
  <c r="BU1974"/>
  <c r="BP1974"/>
  <c r="BR1974"/>
  <c r="BQ1974"/>
  <c r="BT1974"/>
  <c r="BS1974"/>
  <c r="BF1975" l="1"/>
  <c r="BG1975"/>
  <c r="BI1975"/>
  <c r="BH1975"/>
  <c r="BE1975"/>
  <c r="BV1975" l="1"/>
  <c r="BJ1975"/>
  <c r="BY1975"/>
  <c r="BM1975"/>
  <c r="BZ1975"/>
  <c r="BN1975"/>
  <c r="BX1975"/>
  <c r="BL1975"/>
  <c r="CA1975"/>
  <c r="BO1975"/>
  <c r="BP1975"/>
  <c r="BD1975"/>
  <c r="BW1975"/>
  <c r="BK1975"/>
  <c r="BT1975"/>
  <c r="BQ1975"/>
  <c r="BU1975"/>
  <c r="BS1975"/>
  <c r="BR1975"/>
  <c r="BG1976" l="1"/>
  <c r="BD1976"/>
  <c r="BI1976"/>
  <c r="BE1976"/>
  <c r="BH1976"/>
  <c r="BF1976"/>
  <c r="BZ1976" l="1"/>
  <c r="BN1976"/>
  <c r="BY1976"/>
  <c r="BM1976"/>
  <c r="CA1976"/>
  <c r="BO1976"/>
  <c r="BV1976"/>
  <c r="BJ1976"/>
  <c r="BX1976"/>
  <c r="BL1976"/>
  <c r="BW1976"/>
  <c r="BK1976"/>
  <c r="BR1976"/>
  <c r="BQ1976"/>
  <c r="BP1976"/>
  <c r="BS1976"/>
  <c r="BT1976"/>
  <c r="BU1976"/>
  <c r="BG1977" l="1"/>
  <c r="BD1977"/>
  <c r="BI1977"/>
  <c r="BE1977"/>
  <c r="BH1977"/>
  <c r="BF1977"/>
  <c r="BV1977" l="1"/>
  <c r="BJ1977"/>
  <c r="BX1977"/>
  <c r="BL1977"/>
  <c r="BW1977"/>
  <c r="BK1977"/>
  <c r="BZ1977"/>
  <c r="BN1977"/>
  <c r="BY1977"/>
  <c r="BM1977"/>
  <c r="CA1977"/>
  <c r="BO1977"/>
  <c r="BR1977"/>
  <c r="BT1977"/>
  <c r="BU1977"/>
  <c r="BQ1977"/>
  <c r="BP1977"/>
  <c r="BS1977"/>
  <c r="BG1978" l="1"/>
  <c r="BI1978"/>
  <c r="BE1978"/>
  <c r="BH1978"/>
  <c r="BF1978"/>
  <c r="BZ1978" l="1"/>
  <c r="BN1978"/>
  <c r="BY1978"/>
  <c r="BM1978"/>
  <c r="BP1978"/>
  <c r="BD1978"/>
  <c r="CA1978"/>
  <c r="BO1978"/>
  <c r="BV1978"/>
  <c r="BJ1978"/>
  <c r="BX1978"/>
  <c r="BL1978"/>
  <c r="BW1978"/>
  <c r="BK1978"/>
  <c r="BQ1978"/>
  <c r="BS1978"/>
  <c r="BR1978"/>
  <c r="BT1978"/>
  <c r="BU1978"/>
  <c r="BG1979" l="1"/>
  <c r="BI1979"/>
  <c r="BE1979"/>
  <c r="BH1979"/>
  <c r="BF1979"/>
  <c r="BV1979" l="1"/>
  <c r="BJ1979"/>
  <c r="BX1979"/>
  <c r="BL1979"/>
  <c r="BW1979"/>
  <c r="BK1979"/>
  <c r="BZ1979"/>
  <c r="BN1979"/>
  <c r="BY1979"/>
  <c r="BM1979"/>
  <c r="BP1979"/>
  <c r="BD1979"/>
  <c r="CA1979"/>
  <c r="BO1979"/>
  <c r="BT1979"/>
  <c r="BU1979"/>
  <c r="BR1979"/>
  <c r="BQ1979"/>
  <c r="BS1979"/>
  <c r="BG1980" l="1"/>
  <c r="BD1980"/>
  <c r="BI1980"/>
  <c r="BE1980"/>
  <c r="BH1980"/>
  <c r="BF1980"/>
  <c r="BV1980" l="1"/>
  <c r="BJ1980"/>
  <c r="BX1980"/>
  <c r="BL1980"/>
  <c r="BW1980"/>
  <c r="BK1980"/>
  <c r="BZ1980"/>
  <c r="BN1980"/>
  <c r="BY1980"/>
  <c r="BM1980"/>
  <c r="CA1980"/>
  <c r="BO1980"/>
  <c r="BT1980"/>
  <c r="BU1980"/>
  <c r="BR1980"/>
  <c r="BQ1980"/>
  <c r="BP1980"/>
  <c r="BS1980"/>
  <c r="BG1981" l="1"/>
  <c r="BI1981"/>
  <c r="BE1981"/>
  <c r="BH1981"/>
  <c r="BF1981"/>
  <c r="BZ1981" l="1"/>
  <c r="BN1981"/>
  <c r="BY1981"/>
  <c r="BM1981"/>
  <c r="BP1981"/>
  <c r="BD1981"/>
  <c r="CA1981"/>
  <c r="BO1981"/>
  <c r="BV1981"/>
  <c r="BJ1981"/>
  <c r="BX1981"/>
  <c r="BL1981"/>
  <c r="BW1981"/>
  <c r="BK1981"/>
  <c r="BQ1981"/>
  <c r="BS1981"/>
  <c r="BR1981"/>
  <c r="BT1981"/>
  <c r="BU1981"/>
  <c r="BG1982" l="1"/>
  <c r="BI1982"/>
  <c r="BE1982"/>
  <c r="BH1982"/>
  <c r="BF1982"/>
  <c r="BV1982" l="1"/>
  <c r="BJ1982"/>
  <c r="BX1982"/>
  <c r="BL1982"/>
  <c r="BW1982"/>
  <c r="BK1982"/>
  <c r="BZ1982"/>
  <c r="BN1982"/>
  <c r="BY1982"/>
  <c r="BM1982"/>
  <c r="BP1982"/>
  <c r="BD1982"/>
  <c r="CA1982"/>
  <c r="BO1982"/>
  <c r="BR1982"/>
  <c r="BT1982"/>
  <c r="BU1982"/>
  <c r="BQ1982"/>
  <c r="BS1982"/>
  <c r="BG1983" l="1"/>
  <c r="BI1983"/>
  <c r="BE1983"/>
  <c r="BH1983"/>
  <c r="BF1983"/>
  <c r="BZ1983" l="1"/>
  <c r="BN1983"/>
  <c r="BY1983"/>
  <c r="BM1983"/>
  <c r="BP1983"/>
  <c r="BD1983"/>
  <c r="CA1983"/>
  <c r="BO1983"/>
  <c r="BV1983"/>
  <c r="BJ1983"/>
  <c r="BX1983"/>
  <c r="BL1983"/>
  <c r="BW1983"/>
  <c r="BK1983"/>
  <c r="BQ1983"/>
  <c r="BS1983"/>
  <c r="BR1983"/>
  <c r="BT1983"/>
  <c r="BU1983"/>
  <c r="BG1984" l="1"/>
  <c r="BI1984"/>
  <c r="BE1984"/>
  <c r="BH1984"/>
  <c r="BF1984"/>
  <c r="BZ1984" l="1"/>
  <c r="BN1984"/>
  <c r="BY1984"/>
  <c r="BM1984"/>
  <c r="BP1984"/>
  <c r="BD1984"/>
  <c r="CA1984"/>
  <c r="BO1984"/>
  <c r="BV1984"/>
  <c r="BJ1984"/>
  <c r="BX1984"/>
  <c r="BL1984"/>
  <c r="BW1984"/>
  <c r="BK1984"/>
  <c r="BS1984"/>
  <c r="BQ1984"/>
  <c r="BR1984"/>
  <c r="BT1984"/>
  <c r="BU1984"/>
  <c r="BG1985" l="1"/>
  <c r="BI1985"/>
  <c r="BE1985"/>
  <c r="BH1985"/>
  <c r="BF1985"/>
  <c r="BV1985" l="1"/>
  <c r="BJ1985"/>
  <c r="BX1985"/>
  <c r="BL1985"/>
  <c r="BW1985"/>
  <c r="BK1985"/>
  <c r="BZ1985"/>
  <c r="BN1985"/>
  <c r="BY1985"/>
  <c r="BM1985"/>
  <c r="BP1985"/>
  <c r="BD1985"/>
  <c r="CA1985"/>
  <c r="BO1985"/>
  <c r="BR1985"/>
  <c r="BT1985"/>
  <c r="BU1985"/>
  <c r="BQ1985"/>
  <c r="BS1985"/>
  <c r="BG1986" l="1"/>
  <c r="BI1986"/>
  <c r="BE1986"/>
  <c r="BH1986"/>
  <c r="BF1986"/>
  <c r="BV1986" l="1"/>
  <c r="BJ1986"/>
  <c r="BX1986"/>
  <c r="BL1986"/>
  <c r="BW1986"/>
  <c r="BK1986"/>
  <c r="BZ1986"/>
  <c r="BN1986"/>
  <c r="BY1986"/>
  <c r="BM1986"/>
  <c r="BP1986"/>
  <c r="BD1986"/>
  <c r="CA1986"/>
  <c r="BO1986"/>
  <c r="BR1986"/>
  <c r="BU1986"/>
  <c r="BT1986"/>
  <c r="BQ1986"/>
  <c r="BS1986"/>
  <c r="BG1987" l="1"/>
  <c r="BD1987"/>
  <c r="BI1987"/>
  <c r="BE1987"/>
  <c r="BH1987"/>
  <c r="BF1987"/>
  <c r="BZ1987" l="1"/>
  <c r="BN1987"/>
  <c r="BY1987"/>
  <c r="BM1987"/>
  <c r="CA1987"/>
  <c r="BO1987"/>
  <c r="BV1987"/>
  <c r="BJ1987"/>
  <c r="BX1987"/>
  <c r="BL1987"/>
  <c r="BW1987"/>
  <c r="BK1987"/>
  <c r="BQ1987"/>
  <c r="BP1987"/>
  <c r="BS1987"/>
  <c r="BR1987"/>
  <c r="BT1987"/>
  <c r="BU1987"/>
  <c r="BG1988" l="1"/>
  <c r="BD1988"/>
  <c r="BI1988"/>
  <c r="BE1988"/>
  <c r="BH1988"/>
  <c r="BF1988"/>
  <c r="BZ1988" l="1"/>
  <c r="BN1988"/>
  <c r="BY1988"/>
  <c r="BM1988"/>
  <c r="CA1988"/>
  <c r="BO1988"/>
  <c r="BV1988"/>
  <c r="BJ1988"/>
  <c r="BX1988"/>
  <c r="BL1988"/>
  <c r="BW1988"/>
  <c r="BK1988"/>
  <c r="BQ1988"/>
  <c r="BP1988"/>
  <c r="BS1988"/>
  <c r="BR1988"/>
  <c r="BT1988"/>
  <c r="BU1988"/>
  <c r="BG1989" l="1"/>
  <c r="BD1989"/>
  <c r="BI1989"/>
  <c r="BE1989"/>
  <c r="BH1989"/>
  <c r="BF1989"/>
  <c r="BV1989" l="1"/>
  <c r="BJ1989"/>
  <c r="BX1989"/>
  <c r="BL1989"/>
  <c r="BW1989"/>
  <c r="BK1989"/>
  <c r="BZ1989"/>
  <c r="BN1989"/>
  <c r="BY1989"/>
  <c r="BM1989"/>
  <c r="CA1989"/>
  <c r="BO1989"/>
  <c r="BR1989"/>
  <c r="BT1989"/>
  <c r="BU1989"/>
  <c r="BQ1989"/>
  <c r="BP1989"/>
  <c r="BS1989"/>
  <c r="BG1990" l="1"/>
  <c r="BD1990"/>
  <c r="BI1990"/>
  <c r="BE1990"/>
  <c r="BH1990"/>
  <c r="BF1990"/>
  <c r="BV1990" l="1"/>
  <c r="BJ1990"/>
  <c r="BX1990"/>
  <c r="BL1990"/>
  <c r="BW1990"/>
  <c r="BK1990"/>
  <c r="BZ1990"/>
  <c r="BN1990"/>
  <c r="BY1990"/>
  <c r="BM1990"/>
  <c r="CA1990"/>
  <c r="BO1990"/>
  <c r="BR1990"/>
  <c r="BT1990"/>
  <c r="BU1990"/>
  <c r="BQ1990"/>
  <c r="BP1990"/>
  <c r="BS1990"/>
  <c r="BG1991" l="1"/>
  <c r="BD1991"/>
  <c r="BI1991"/>
  <c r="BE1991"/>
  <c r="BH1991"/>
  <c r="BF1991"/>
  <c r="BV1991" l="1"/>
  <c r="BJ1991"/>
  <c r="BX1991"/>
  <c r="BL1991"/>
  <c r="BW1991"/>
  <c r="BK1991"/>
  <c r="BZ1991"/>
  <c r="BN1991"/>
  <c r="BY1991"/>
  <c r="BM1991"/>
  <c r="CA1991"/>
  <c r="BO1991"/>
  <c r="BT1991"/>
  <c r="BU1991"/>
  <c r="BR1991"/>
  <c r="BQ1991"/>
  <c r="BP1991"/>
  <c r="BS1991"/>
  <c r="BG1992" l="1"/>
  <c r="BD1992"/>
  <c r="BI1992"/>
  <c r="BE1992"/>
  <c r="BH1992"/>
  <c r="BF1992"/>
  <c r="BZ1992" l="1"/>
  <c r="BN1992"/>
  <c r="BY1992"/>
  <c r="BM1992"/>
  <c r="CA1992"/>
  <c r="BO1992"/>
  <c r="BV1992"/>
  <c r="BJ1992"/>
  <c r="BX1992"/>
  <c r="BL1992"/>
  <c r="BW1992"/>
  <c r="BK1992"/>
  <c r="BQ1992"/>
  <c r="BP1992"/>
  <c r="BS1992"/>
  <c r="BR1992"/>
  <c r="BT1992"/>
  <c r="BU1992"/>
  <c r="BG1993" l="1"/>
  <c r="BI1993"/>
  <c r="BE1993"/>
  <c r="BH1993"/>
  <c r="BF1993"/>
  <c r="BY1993" l="1"/>
  <c r="BM1993"/>
  <c r="BP1993"/>
  <c r="BD1993"/>
  <c r="CA1993"/>
  <c r="BO1993"/>
  <c r="BZ1993"/>
  <c r="BN1993"/>
  <c r="BV1993"/>
  <c r="BJ1993"/>
  <c r="BX1993"/>
  <c r="BL1993"/>
  <c r="BW1993"/>
  <c r="BK1993"/>
  <c r="BQ1993"/>
  <c r="BS1993"/>
  <c r="BR1993"/>
  <c r="BT1993"/>
  <c r="BU1993"/>
  <c r="BG1994" l="1"/>
  <c r="BE1994"/>
  <c r="BI1994"/>
  <c r="BH1994"/>
  <c r="BF1994"/>
  <c r="BX1994" l="1"/>
  <c r="BL1994"/>
  <c r="BP1994"/>
  <c r="BD1994"/>
  <c r="CA1994"/>
  <c r="BO1994"/>
  <c r="BV1994"/>
  <c r="BJ1994"/>
  <c r="BW1994"/>
  <c r="BK1994"/>
  <c r="BZ1994"/>
  <c r="BN1994"/>
  <c r="BY1994"/>
  <c r="BM1994"/>
  <c r="BR1994"/>
  <c r="BU1994"/>
  <c r="BQ1994"/>
  <c r="BT1994"/>
  <c r="BS1994"/>
  <c r="BG1995" l="1"/>
  <c r="BE1995"/>
  <c r="BI1995"/>
  <c r="BH1995"/>
  <c r="BF1995"/>
  <c r="BX1995" l="1"/>
  <c r="BL1995"/>
  <c r="BP1995"/>
  <c r="BD1995"/>
  <c r="CA1995"/>
  <c r="BO1995"/>
  <c r="BV1995"/>
  <c r="BJ1995"/>
  <c r="BW1995"/>
  <c r="BK1995"/>
  <c r="BZ1995"/>
  <c r="BN1995"/>
  <c r="BY1995"/>
  <c r="BM1995"/>
  <c r="BR1995"/>
  <c r="BU1995"/>
  <c r="BQ1995"/>
  <c r="BT1995"/>
  <c r="BS1995"/>
  <c r="BG1996" l="1"/>
  <c r="BE1996"/>
  <c r="BI1996"/>
  <c r="BH1996"/>
  <c r="BF1996"/>
  <c r="BV1996" l="1"/>
  <c r="BJ1996"/>
  <c r="BX1996"/>
  <c r="BL1996"/>
  <c r="BP1996"/>
  <c r="BD1996"/>
  <c r="CA1996"/>
  <c r="BO1996"/>
  <c r="BW1996"/>
  <c r="BK1996"/>
  <c r="BZ1996"/>
  <c r="BN1996"/>
  <c r="BY1996"/>
  <c r="BM1996"/>
  <c r="BQ1996"/>
  <c r="BT1996"/>
  <c r="BR1996"/>
  <c r="BU1996"/>
  <c r="BS1996"/>
  <c r="BG1997" l="1"/>
  <c r="BD1997"/>
  <c r="BE1997"/>
  <c r="BH1997"/>
  <c r="BF1997"/>
  <c r="BI1997"/>
  <c r="BX1997" l="1"/>
  <c r="BL1997"/>
  <c r="BW1997"/>
  <c r="BK1997"/>
  <c r="BZ1997"/>
  <c r="BN1997"/>
  <c r="BY1997"/>
  <c r="BM1997"/>
  <c r="BV1997"/>
  <c r="BJ1997"/>
  <c r="CA1997"/>
  <c r="BO1997"/>
  <c r="BT1997"/>
  <c r="BS1997"/>
  <c r="BU1997"/>
  <c r="BR1997"/>
  <c r="BQ1997"/>
  <c r="BP1997"/>
  <c r="BG1998" l="1"/>
  <c r="BE1998"/>
  <c r="BI1998"/>
  <c r="BF1998"/>
  <c r="BH1998"/>
  <c r="BX1998" l="1"/>
  <c r="BL1998"/>
  <c r="BZ1998"/>
  <c r="BN1998"/>
  <c r="BY1998"/>
  <c r="BM1998"/>
  <c r="BV1998"/>
  <c r="BJ1998"/>
  <c r="BW1998"/>
  <c r="BK1998"/>
  <c r="BP1998"/>
  <c r="BD1998"/>
  <c r="CA1998"/>
  <c r="BO1998"/>
  <c r="BU1998"/>
  <c r="BS1998"/>
  <c r="BT1998"/>
  <c r="BR1998"/>
  <c r="BQ1998"/>
  <c r="BG1999" l="1"/>
  <c r="BE1999"/>
  <c r="BI1999"/>
  <c r="BH1999"/>
  <c r="BF1999"/>
  <c r="BX1999" l="1"/>
  <c r="BL1999"/>
  <c r="BP1999"/>
  <c r="BD1999"/>
  <c r="CA1999"/>
  <c r="BO1999"/>
  <c r="BV1999"/>
  <c r="BJ1999"/>
  <c r="BW1999"/>
  <c r="BK1999"/>
  <c r="BZ1999"/>
  <c r="BN1999"/>
  <c r="BY1999"/>
  <c r="BM1999"/>
  <c r="BU1999"/>
  <c r="BQ1999"/>
  <c r="BR1999"/>
  <c r="BT1999"/>
  <c r="BS1999"/>
  <c r="BI2000" l="1"/>
  <c r="BH2000"/>
  <c r="BF2000"/>
  <c r="BG2000"/>
  <c r="BE2000"/>
  <c r="BV2000" l="1"/>
  <c r="BJ2000"/>
  <c r="BW2000"/>
  <c r="BK2000"/>
  <c r="BP2000"/>
  <c r="BD2000"/>
  <c r="BZ2000"/>
  <c r="BN2000"/>
  <c r="BY2000"/>
  <c r="BM2000"/>
  <c r="CA2000"/>
  <c r="BO2000"/>
  <c r="BX2000"/>
  <c r="BL2000"/>
  <c r="BR2000"/>
  <c r="BU2000"/>
  <c r="BQ2000"/>
  <c r="BS2000"/>
  <c r="BT2000"/>
  <c r="BG2001" l="1"/>
  <c r="BD2001"/>
  <c r="BE2001"/>
  <c r="BI2001"/>
  <c r="BH2001"/>
  <c r="BF2001"/>
  <c r="BX2001" l="1"/>
  <c r="BL2001"/>
  <c r="CA2001"/>
  <c r="BO2001"/>
  <c r="BV2001"/>
  <c r="BJ2001"/>
  <c r="BW2001"/>
  <c r="BK2001"/>
  <c r="BZ2001"/>
  <c r="BN2001"/>
  <c r="BY2001"/>
  <c r="BM2001"/>
  <c r="BR2001"/>
  <c r="BP2001"/>
  <c r="BT2001"/>
  <c r="BS2001"/>
  <c r="BU2001"/>
  <c r="BQ2001"/>
  <c r="BG2002" l="1"/>
  <c r="BD2002"/>
  <c r="BE2002"/>
  <c r="BI2002"/>
  <c r="BH2002"/>
  <c r="BF2002"/>
  <c r="BX2002" l="1"/>
  <c r="BL2002"/>
  <c r="CA2002"/>
  <c r="BO2002"/>
  <c r="BV2002"/>
  <c r="BJ2002"/>
  <c r="BW2002"/>
  <c r="BK2002"/>
  <c r="BZ2002"/>
  <c r="BN2002"/>
  <c r="BY2002"/>
  <c r="BM2002"/>
  <c r="BR2002"/>
  <c r="BU2002"/>
  <c r="BQ2002"/>
  <c r="BP2002"/>
  <c r="BT2002"/>
  <c r="BS2002"/>
  <c r="BG2003" l="1"/>
  <c r="BD2003"/>
  <c r="BE2003"/>
  <c r="BI2003"/>
  <c r="BH2003"/>
  <c r="BF2003"/>
  <c r="BV2003" l="1"/>
  <c r="BJ2003"/>
  <c r="BW2003"/>
  <c r="BK2003"/>
  <c r="BZ2003"/>
  <c r="BN2003"/>
  <c r="BY2003"/>
  <c r="BM2003"/>
  <c r="BX2003"/>
  <c r="BL2003"/>
  <c r="CA2003"/>
  <c r="BO2003"/>
  <c r="BR2003"/>
  <c r="BU2003"/>
  <c r="BT2003"/>
  <c r="BS2003"/>
  <c r="BQ2003"/>
  <c r="BP2003"/>
  <c r="BG2004" l="1"/>
  <c r="BD2004"/>
  <c r="BE2004"/>
  <c r="BH2004"/>
  <c r="BF2004"/>
  <c r="BI2004"/>
  <c r="BW2004" l="1"/>
  <c r="BK2004"/>
  <c r="CA2004"/>
  <c r="BO2004"/>
  <c r="BX2004"/>
  <c r="BL2004"/>
  <c r="BV2004"/>
  <c r="BJ2004"/>
  <c r="BZ2004"/>
  <c r="BN2004"/>
  <c r="BY2004"/>
  <c r="BM2004"/>
  <c r="BU2004"/>
  <c r="BT2004"/>
  <c r="BQ2004"/>
  <c r="BP2004"/>
  <c r="BR2004"/>
  <c r="BS2004"/>
  <c r="BI2005" l="1"/>
  <c r="BH2005"/>
  <c r="BF2005"/>
  <c r="BD2005"/>
  <c r="BG2005"/>
  <c r="BE2005"/>
  <c r="BY2005" l="1"/>
  <c r="BM2005"/>
  <c r="CA2005"/>
  <c r="BO2005"/>
  <c r="BX2005"/>
  <c r="BL2005"/>
  <c r="BZ2005"/>
  <c r="BN2005"/>
  <c r="BV2005"/>
  <c r="BJ2005"/>
  <c r="BW2005"/>
  <c r="BK2005"/>
  <c r="BS2005"/>
  <c r="BP2005"/>
  <c r="BT2005"/>
  <c r="BQ2005"/>
  <c r="BR2005"/>
  <c r="BU2005"/>
  <c r="BG2006" l="1"/>
  <c r="BD2006"/>
  <c r="BE2006"/>
  <c r="BI2006"/>
  <c r="BH2006"/>
  <c r="BF2006"/>
  <c r="BV2006" l="1"/>
  <c r="BJ2006"/>
  <c r="BW2006"/>
  <c r="BK2006"/>
  <c r="BZ2006"/>
  <c r="BN2006"/>
  <c r="BY2006"/>
  <c r="BM2006"/>
  <c r="BX2006"/>
  <c r="BL2006"/>
  <c r="CA2006"/>
  <c r="BO2006"/>
  <c r="BR2006"/>
  <c r="BU2006"/>
  <c r="BT2006"/>
  <c r="BQ2006"/>
  <c r="BP2006"/>
  <c r="BS2006"/>
  <c r="BG2007" l="1"/>
  <c r="BD2007"/>
  <c r="BE2007"/>
  <c r="BF2007"/>
  <c r="BI2007"/>
  <c r="BH2007"/>
  <c r="BX2007" l="1"/>
  <c r="BL2007"/>
  <c r="BZ2007"/>
  <c r="BN2007"/>
  <c r="BY2007"/>
  <c r="BM2007"/>
  <c r="BV2007"/>
  <c r="BJ2007"/>
  <c r="BW2007"/>
  <c r="BK2007"/>
  <c r="CA2007"/>
  <c r="BO2007"/>
  <c r="BU2007"/>
  <c r="BR2007"/>
  <c r="BT2007"/>
  <c r="BQ2007"/>
  <c r="BP2007"/>
  <c r="BS2007"/>
  <c r="BI2008" l="1"/>
  <c r="BH2008"/>
  <c r="BF2008"/>
  <c r="BG2008"/>
  <c r="BE2008"/>
  <c r="BZ2008" l="1"/>
  <c r="BN2008"/>
  <c r="BY2008"/>
  <c r="BM2008"/>
  <c r="BV2008"/>
  <c r="BJ2008"/>
  <c r="BW2008"/>
  <c r="BK2008"/>
  <c r="BP2008"/>
  <c r="BD2008"/>
  <c r="CA2008"/>
  <c r="BO2008"/>
  <c r="BX2008"/>
  <c r="BL2008"/>
  <c r="BS2008"/>
  <c r="BQ2008"/>
  <c r="BR2008"/>
  <c r="BU2008"/>
  <c r="BT2008"/>
  <c r="BG2009" l="1"/>
  <c r="BE2009"/>
  <c r="BF2009"/>
  <c r="BI2009"/>
  <c r="BH2009"/>
  <c r="BX2009" l="1"/>
  <c r="BL2009"/>
  <c r="BZ2009"/>
  <c r="BN2009"/>
  <c r="BY2009"/>
  <c r="BM2009"/>
  <c r="BV2009"/>
  <c r="BJ2009"/>
  <c r="BW2009"/>
  <c r="BK2009"/>
  <c r="BP2009"/>
  <c r="BD2009"/>
  <c r="CA2009"/>
  <c r="BO2009"/>
  <c r="BU2009"/>
  <c r="BR2009"/>
  <c r="BT2009"/>
  <c r="BQ2009"/>
  <c r="BS2009"/>
  <c r="BG2010" l="1"/>
  <c r="BE2010"/>
  <c r="BI2010"/>
  <c r="BH2010"/>
  <c r="BF2010"/>
  <c r="BV2010" l="1"/>
  <c r="BJ2010"/>
  <c r="BW2010"/>
  <c r="BK2010"/>
  <c r="BZ2010"/>
  <c r="BN2010"/>
  <c r="BY2010"/>
  <c r="BM2010"/>
  <c r="BX2010"/>
  <c r="BL2010"/>
  <c r="BP2010"/>
  <c r="BD2010"/>
  <c r="CA2010"/>
  <c r="BO2010"/>
  <c r="BU2010"/>
  <c r="BR2010"/>
  <c r="BQ2010"/>
  <c r="BT2010"/>
  <c r="BS2010"/>
  <c r="BI2011" l="1"/>
  <c r="BH2011"/>
  <c r="BF2011"/>
  <c r="BG2011"/>
  <c r="BD2011"/>
  <c r="BE2011"/>
  <c r="CA2011" l="1"/>
  <c r="BO2011"/>
  <c r="BX2011"/>
  <c r="BL2011"/>
  <c r="BZ2011"/>
  <c r="BN2011"/>
  <c r="BY2011"/>
  <c r="BM2011"/>
  <c r="BV2011"/>
  <c r="BJ2011"/>
  <c r="BW2011"/>
  <c r="BK2011"/>
  <c r="BQ2011"/>
  <c r="BS2011"/>
  <c r="BT2011"/>
  <c r="BP2011"/>
  <c r="BR2011"/>
  <c r="BU2011"/>
  <c r="BI2012" l="1"/>
  <c r="BH2012"/>
  <c r="BF2012"/>
  <c r="BG2012"/>
  <c r="BE2012"/>
  <c r="BY2012" l="1"/>
  <c r="BM2012"/>
  <c r="BX2012"/>
  <c r="BL2012"/>
  <c r="CA2012"/>
  <c r="BO2012"/>
  <c r="BZ2012"/>
  <c r="BN2012"/>
  <c r="BP2012"/>
  <c r="BD2012"/>
  <c r="BV2012"/>
  <c r="BJ2012"/>
  <c r="BW2012"/>
  <c r="BK2012"/>
  <c r="BQ2012"/>
  <c r="BR2012"/>
  <c r="BU2012"/>
  <c r="BT2012"/>
  <c r="BS2012"/>
  <c r="BI2013" l="1"/>
  <c r="BH2013"/>
  <c r="BF2013"/>
  <c r="BG2013"/>
  <c r="BD2013"/>
  <c r="BE2013"/>
  <c r="CA2013" l="1"/>
  <c r="BO2013"/>
  <c r="BX2013"/>
  <c r="BL2013"/>
  <c r="BZ2013"/>
  <c r="BN2013"/>
  <c r="BY2013"/>
  <c r="BM2013"/>
  <c r="BV2013"/>
  <c r="BJ2013"/>
  <c r="BW2013"/>
  <c r="BK2013"/>
  <c r="BQ2013"/>
  <c r="BS2013"/>
  <c r="BT2013"/>
  <c r="BP2013"/>
  <c r="BR2013"/>
  <c r="BU2013"/>
  <c r="BI2014" l="1"/>
  <c r="BH2014"/>
  <c r="BF2014"/>
  <c r="BG2014"/>
  <c r="BD2014"/>
  <c r="BE2014"/>
  <c r="CA2014" l="1"/>
  <c r="BO2014"/>
  <c r="BX2014"/>
  <c r="BL2014"/>
  <c r="BZ2014"/>
  <c r="BN2014"/>
  <c r="BY2014"/>
  <c r="BM2014"/>
  <c r="BV2014"/>
  <c r="BJ2014"/>
  <c r="BW2014"/>
  <c r="BK2014"/>
  <c r="BP2014"/>
  <c r="BR2014"/>
  <c r="BU2014"/>
  <c r="BS2014"/>
  <c r="BT2014"/>
  <c r="BQ2014"/>
  <c r="BG2015" l="1"/>
  <c r="BE2015"/>
  <c r="BI2015"/>
  <c r="BH2015"/>
  <c r="BF2015"/>
  <c r="BW2015" l="1"/>
  <c r="BK2015"/>
  <c r="BZ2015"/>
  <c r="BN2015"/>
  <c r="BY2015"/>
  <c r="BM2015"/>
  <c r="BV2015"/>
  <c r="BJ2015"/>
  <c r="BX2015"/>
  <c r="BL2015"/>
  <c r="BP2015"/>
  <c r="BD2015"/>
  <c r="CA2015"/>
  <c r="BO2015"/>
  <c r="BR2015"/>
  <c r="BS2015"/>
  <c r="BT2015"/>
  <c r="BQ2015"/>
  <c r="BU2015"/>
  <c r="BK2016" l="1"/>
  <c r="BL2016"/>
  <c r="BJ2016"/>
  <c r="BN2016"/>
  <c r="BO2016"/>
  <c r="BM2016"/>
  <c r="BE2016" l="1"/>
  <c r="BG2016"/>
  <c r="BF2016"/>
  <c r="BI2016"/>
  <c r="BD2016"/>
  <c r="BH2016"/>
  <c r="BT2016"/>
  <c r="BX2016"/>
  <c r="BU2016"/>
  <c r="BW2016"/>
  <c r="BV2016"/>
  <c r="BY2016"/>
  <c r="BK2017" l="1"/>
  <c r="BL2017"/>
  <c r="BJ2017"/>
  <c r="BM2017"/>
  <c r="BN2017"/>
  <c r="BO2017"/>
  <c r="BP2016"/>
  <c r="BR2016"/>
  <c r="BD2017" l="1"/>
  <c r="BF2017"/>
  <c r="BI2017"/>
  <c r="BE2017"/>
  <c r="BG2017"/>
  <c r="BH2017"/>
  <c r="BT2017"/>
  <c r="BU2017"/>
  <c r="BW2017"/>
  <c r="BX2017"/>
  <c r="BV2017"/>
  <c r="BY2017"/>
  <c r="BP2017" l="1"/>
  <c r="BR2017"/>
  <c r="BD8" l="1"/>
  <c r="BP8"/>
  <c r="AK8"/>
  <c r="BE8"/>
  <c r="BQ8"/>
  <c r="AL8"/>
  <c r="AR8"/>
  <c r="BK8"/>
  <c r="BW8"/>
  <c r="AU8"/>
  <c r="BZ8"/>
  <c r="BN8"/>
  <c r="BF8"/>
  <c r="BR8"/>
  <c r="AM8"/>
  <c r="BM8"/>
  <c r="AT8"/>
  <c r="BY8"/>
  <c r="BX8"/>
  <c r="AS8"/>
  <c r="BL8"/>
  <c r="BJ8"/>
  <c r="AQ8"/>
  <c r="BV8"/>
  <c r="AO8"/>
  <c r="BT8"/>
  <c r="BH8"/>
  <c r="AN8"/>
  <c r="BG8"/>
  <c r="BS8"/>
  <c r="BO8"/>
  <c r="CA8"/>
  <c r="AV8"/>
  <c r="AP8"/>
  <c r="BI8"/>
  <c r="BU8"/>
  <c r="AJ8" l="1"/>
  <c r="AW8"/>
  <c r="B7"/>
  <c r="E7"/>
  <c r="AY8" l="1"/>
  <c r="D8" l="1"/>
  <c r="AZ8"/>
  <c r="BC8" l="1"/>
  <c r="BB8"/>
  <c r="BA8"/>
  <c r="C8" l="1"/>
  <c r="AK9" l="1"/>
  <c r="BD9"/>
  <c r="BP9"/>
  <c r="AS9"/>
  <c r="BX9"/>
  <c r="BL9"/>
  <c r="CA9"/>
  <c r="AV9"/>
  <c r="BO9"/>
  <c r="AU9"/>
  <c r="BN9"/>
  <c r="BZ9"/>
  <c r="BY9"/>
  <c r="AT9"/>
  <c r="BM9"/>
  <c r="AR9"/>
  <c r="BW9"/>
  <c r="BK9"/>
  <c r="BU9"/>
  <c r="AP9"/>
  <c r="BI9"/>
  <c r="AN9"/>
  <c r="BS9"/>
  <c r="BG9"/>
  <c r="AQ9"/>
  <c r="BV9"/>
  <c r="BJ9"/>
  <c r="AL9"/>
  <c r="BQ9"/>
  <c r="BE9"/>
  <c r="AO9"/>
  <c r="BT9"/>
  <c r="BH9"/>
  <c r="AM9"/>
  <c r="BF9"/>
  <c r="BR9"/>
  <c r="AJ9" l="1"/>
  <c r="B8"/>
  <c r="AW9"/>
  <c r="E8"/>
  <c r="AY9" l="1"/>
  <c r="D9" l="1"/>
  <c r="AZ9"/>
  <c r="BC9" l="1"/>
  <c r="BB9"/>
  <c r="BA9"/>
  <c r="C9" l="1"/>
  <c r="BL10" l="1"/>
  <c r="BX10"/>
  <c r="AS10"/>
  <c r="BO10"/>
  <c r="CA10"/>
  <c r="AV10"/>
  <c r="AO10"/>
  <c r="BH10"/>
  <c r="BT10"/>
  <c r="BZ10"/>
  <c r="BN10"/>
  <c r="AU10"/>
  <c r="BW10"/>
  <c r="BK10"/>
  <c r="AR10"/>
  <c r="AM10"/>
  <c r="BF10"/>
  <c r="BR10"/>
  <c r="AK10"/>
  <c r="BD10"/>
  <c r="BP10"/>
  <c r="BQ10"/>
  <c r="BE10"/>
  <c r="AL10"/>
  <c r="AN10"/>
  <c r="BG10"/>
  <c r="BS10"/>
  <c r="BV10"/>
  <c r="BJ10"/>
  <c r="AQ10"/>
  <c r="BU10"/>
  <c r="BI10"/>
  <c r="AP10"/>
  <c r="BY10"/>
  <c r="BM10"/>
  <c r="AT10"/>
  <c r="AJ10" l="1"/>
  <c r="AW10"/>
  <c r="E9"/>
  <c r="B9"/>
  <c r="AY10" l="1"/>
  <c r="AZ10" l="1"/>
  <c r="D10"/>
  <c r="BC10" l="1"/>
  <c r="BA10"/>
  <c r="BB10"/>
  <c r="C10" l="1"/>
  <c r="AM11" l="1"/>
  <c r="BF11"/>
  <c r="BR11"/>
  <c r="BV11"/>
  <c r="AQ11"/>
  <c r="BJ11"/>
  <c r="BY11"/>
  <c r="AT11"/>
  <c r="BM11"/>
  <c r="AS11"/>
  <c r="BX11"/>
  <c r="BL11"/>
  <c r="BO11"/>
  <c r="AV11"/>
  <c r="CA11"/>
  <c r="AK11"/>
  <c r="BP11"/>
  <c r="AJ11"/>
  <c r="BD11"/>
  <c r="AP11"/>
  <c r="BU11"/>
  <c r="BI11"/>
  <c r="AR11"/>
  <c r="BK11"/>
  <c r="BW11"/>
  <c r="BT11"/>
  <c r="BH11"/>
  <c r="AO11"/>
  <c r="AN11"/>
  <c r="BS11"/>
  <c r="BG11"/>
  <c r="BZ11"/>
  <c r="AU11"/>
  <c r="BN11"/>
  <c r="AL11"/>
  <c r="BE11"/>
  <c r="BQ11"/>
  <c r="B10" l="1"/>
  <c r="E10"/>
  <c r="AW11"/>
  <c r="AX11" l="1"/>
  <c r="V12" s="1"/>
  <c r="U12" s="1"/>
  <c r="AY11"/>
  <c r="D11" l="1"/>
  <c r="AZ11"/>
  <c r="BC11" l="1"/>
  <c r="BB11"/>
  <c r="BA11"/>
  <c r="C11" l="1"/>
  <c r="BZ12" l="1"/>
  <c r="BN12"/>
  <c r="AU12"/>
  <c r="BM12"/>
  <c r="BY12"/>
  <c r="AT12"/>
  <c r="BI12"/>
  <c r="AP12"/>
  <c r="BU12"/>
  <c r="BL12"/>
  <c r="BX12"/>
  <c r="AS12"/>
  <c r="BG12"/>
  <c r="BS12"/>
  <c r="AN12"/>
  <c r="BR12"/>
  <c r="AM12"/>
  <c r="BF12"/>
  <c r="AJ12"/>
  <c r="BD12"/>
  <c r="BP12"/>
  <c r="AK12"/>
  <c r="AV12"/>
  <c r="BO12"/>
  <c r="CA12"/>
  <c r="BJ12"/>
  <c r="AQ12"/>
  <c r="BV12"/>
  <c r="BE12"/>
  <c r="AL12"/>
  <c r="BQ12"/>
  <c r="BH12"/>
  <c r="AO12"/>
  <c r="BT12"/>
  <c r="BK12"/>
  <c r="AR12"/>
  <c r="BW12"/>
  <c r="E11" l="1"/>
  <c r="AW12"/>
  <c r="B11"/>
  <c r="AX12" l="1"/>
  <c r="AY12"/>
  <c r="AZ12" l="1"/>
  <c r="D12"/>
  <c r="BC12" l="1"/>
  <c r="BB12"/>
  <c r="BA12"/>
  <c r="C12" l="1"/>
  <c r="BM13" l="1"/>
  <c r="BJ13"/>
  <c r="BO13"/>
  <c r="BG13"/>
  <c r="BH13"/>
  <c r="AJ13"/>
  <c r="BD13"/>
  <c r="BI13"/>
  <c r="BN13"/>
  <c r="BF13"/>
  <c r="BK13"/>
  <c r="BL13"/>
  <c r="BE13"/>
  <c r="B12" l="1"/>
  <c r="V13" l="1"/>
  <c r="U13" l="1"/>
  <c r="BX13" s="1"/>
  <c r="AQ13" l="1"/>
  <c r="BU13"/>
  <c r="AO13"/>
  <c r="BW13"/>
  <c r="BQ13"/>
  <c r="BY13"/>
  <c r="AT13"/>
  <c r="AP13"/>
  <c r="AN13"/>
  <c r="BT13"/>
  <c r="BS13"/>
  <c r="AL13"/>
  <c r="AM13"/>
  <c r="AV13"/>
  <c r="BZ13"/>
  <c r="BP13"/>
  <c r="BR13"/>
  <c r="AK13"/>
  <c r="AS13"/>
  <c r="BV13"/>
  <c r="AU13"/>
  <c r="CA13"/>
  <c r="AR13"/>
  <c r="AW13" l="1"/>
  <c r="AY13" s="1"/>
  <c r="E12"/>
  <c r="AX13" l="1"/>
  <c r="V14" s="1"/>
  <c r="U14" s="1"/>
  <c r="D13"/>
  <c r="AZ13"/>
  <c r="BC13" l="1"/>
  <c r="BB13"/>
  <c r="BA13"/>
  <c r="C13" l="1"/>
  <c r="BI14" l="1"/>
  <c r="AP14"/>
  <c r="BU14"/>
  <c r="BM14"/>
  <c r="AT14"/>
  <c r="BY14"/>
  <c r="AU14"/>
  <c r="BN14"/>
  <c r="BZ14"/>
  <c r="BS14"/>
  <c r="AN14"/>
  <c r="BG14"/>
  <c r="BF14"/>
  <c r="AM14"/>
  <c r="BR14"/>
  <c r="AS14"/>
  <c r="BL14"/>
  <c r="BX14"/>
  <c r="BW14"/>
  <c r="AR14"/>
  <c r="BK14"/>
  <c r="AL14"/>
  <c r="BQ14"/>
  <c r="BE14"/>
  <c r="BT14"/>
  <c r="AO14"/>
  <c r="BH14"/>
  <c r="BP14"/>
  <c r="AK14"/>
  <c r="BD14"/>
  <c r="BV14"/>
  <c r="AQ14"/>
  <c r="BJ14"/>
  <c r="CA14"/>
  <c r="AV14"/>
  <c r="BO14"/>
  <c r="AJ14" l="1"/>
  <c r="AW14"/>
  <c r="AX14" s="1"/>
  <c r="V15" s="1"/>
  <c r="B13"/>
  <c r="E13"/>
  <c r="U15" l="1"/>
  <c r="AY14"/>
  <c r="D14" l="1"/>
  <c r="AZ14"/>
  <c r="BB14" l="1"/>
  <c r="BA14"/>
  <c r="BC14"/>
  <c r="C14" l="1"/>
  <c r="AL15" l="1"/>
  <c r="BQ15"/>
  <c r="BE15"/>
  <c r="BJ15"/>
  <c r="BV15"/>
  <c r="AQ15"/>
  <c r="AP15"/>
  <c r="BU15"/>
  <c r="BI15"/>
  <c r="BR15"/>
  <c r="BF15"/>
  <c r="AM15"/>
  <c r="BN15"/>
  <c r="BZ15"/>
  <c r="AU15"/>
  <c r="AK15"/>
  <c r="BP15"/>
  <c r="BD15"/>
  <c r="CA15"/>
  <c r="BO15"/>
  <c r="AV15"/>
  <c r="BT15"/>
  <c r="BH15"/>
  <c r="AO15"/>
  <c r="AT15"/>
  <c r="BY15"/>
  <c r="BM15"/>
  <c r="BW15"/>
  <c r="AR15"/>
  <c r="BK15"/>
  <c r="AN15"/>
  <c r="BS15"/>
  <c r="BG15"/>
  <c r="AS15"/>
  <c r="BL15"/>
  <c r="BX15"/>
  <c r="AJ15" l="1"/>
  <c r="AW15"/>
  <c r="AX15" s="1"/>
  <c r="V16" s="1"/>
  <c r="U16" s="1"/>
  <c r="E14"/>
  <c r="B14"/>
  <c r="AY15" l="1"/>
  <c r="D15" l="1"/>
  <c r="AZ15"/>
  <c r="BA15" l="1"/>
  <c r="BB15"/>
  <c r="BC15"/>
  <c r="C15" l="1"/>
  <c r="BX16" l="1"/>
  <c r="BL16"/>
  <c r="AS16"/>
  <c r="BG16"/>
  <c r="BS16"/>
  <c r="AN16"/>
  <c r="AM16"/>
  <c r="BF16"/>
  <c r="BR16"/>
  <c r="BV16"/>
  <c r="BJ16"/>
  <c r="AQ16"/>
  <c r="BD16"/>
  <c r="AK16"/>
  <c r="BP16"/>
  <c r="BY16"/>
  <c r="AT16"/>
  <c r="BM16"/>
  <c r="AV16"/>
  <c r="BO16"/>
  <c r="CA16"/>
  <c r="BI16"/>
  <c r="BU16"/>
  <c r="AP16"/>
  <c r="BN16"/>
  <c r="AU16"/>
  <c r="BZ16"/>
  <c r="BH16"/>
  <c r="AO16"/>
  <c r="BT16"/>
  <c r="BQ16"/>
  <c r="BE16"/>
  <c r="AL16"/>
  <c r="BK16"/>
  <c r="BW16"/>
  <c r="AR16"/>
  <c r="AJ16" l="1"/>
  <c r="AW16"/>
  <c r="E15"/>
  <c r="B15"/>
  <c r="AX16" l="1"/>
  <c r="V17" s="1"/>
  <c r="U17" s="1"/>
  <c r="AY16"/>
  <c r="AZ16" l="1"/>
  <c r="D16"/>
  <c r="BB16" l="1"/>
  <c r="BA16"/>
  <c r="BC16"/>
  <c r="AH17" l="1"/>
  <c r="AF17"/>
  <c r="AG17"/>
  <c r="AD17"/>
  <c r="AE17"/>
  <c r="AB17"/>
  <c r="AC17"/>
  <c r="Z17"/>
  <c r="AA17"/>
  <c r="X17"/>
  <c r="Y17"/>
  <c r="W17"/>
  <c r="C16"/>
  <c r="AI17" l="1"/>
  <c r="AJ17" s="1"/>
  <c r="AO17"/>
  <c r="BH17"/>
  <c r="BT17"/>
  <c r="BZ17"/>
  <c r="AU17"/>
  <c r="BN17"/>
  <c r="AM17"/>
  <c r="BR17"/>
  <c r="BF17"/>
  <c r="BI17"/>
  <c r="AP17"/>
  <c r="BU17"/>
  <c r="AL17"/>
  <c r="BQ17"/>
  <c r="BE17"/>
  <c r="BL17"/>
  <c r="BX17"/>
  <c r="AS17"/>
  <c r="BJ17"/>
  <c r="BV17"/>
  <c r="AQ17"/>
  <c r="BW17"/>
  <c r="AR17"/>
  <c r="BK17"/>
  <c r="AK17"/>
  <c r="BP17"/>
  <c r="BD17"/>
  <c r="AN17"/>
  <c r="BG17"/>
  <c r="BS17"/>
  <c r="BM17"/>
  <c r="AT17"/>
  <c r="BY17"/>
  <c r="BO17"/>
  <c r="AV17"/>
  <c r="CA17"/>
  <c r="AW17" l="1"/>
  <c r="AY17" s="1"/>
  <c r="B16"/>
  <c r="E16"/>
  <c r="AX17" l="1"/>
  <c r="V18" s="1"/>
  <c r="AZ17"/>
  <c r="D17" l="1"/>
  <c r="BA17"/>
  <c r="BB17"/>
  <c r="BC17"/>
  <c r="U18" l="1"/>
  <c r="AG18"/>
  <c r="Z18"/>
  <c r="AD18"/>
  <c r="AH18"/>
  <c r="Y18"/>
  <c r="AC18"/>
  <c r="X18"/>
  <c r="AB18"/>
  <c r="AF18"/>
  <c r="AA18"/>
  <c r="W18"/>
  <c r="AE18"/>
  <c r="C17"/>
  <c r="AI18" l="1"/>
  <c r="BO18"/>
  <c r="CA18"/>
  <c r="AV18"/>
  <c r="BE18"/>
  <c r="AL18"/>
  <c r="BQ18"/>
  <c r="BR18"/>
  <c r="BF18"/>
  <c r="AM18"/>
  <c r="AS18"/>
  <c r="BL18"/>
  <c r="BX18"/>
  <c r="BJ18"/>
  <c r="AQ18"/>
  <c r="BV18"/>
  <c r="BS18"/>
  <c r="AN18"/>
  <c r="BG18"/>
  <c r="AU18"/>
  <c r="BZ18"/>
  <c r="BN18"/>
  <c r="BK18"/>
  <c r="AR18"/>
  <c r="BW18"/>
  <c r="BY18"/>
  <c r="BM18"/>
  <c r="AT18"/>
  <c r="AP18"/>
  <c r="BU18"/>
  <c r="BI18"/>
  <c r="BT18"/>
  <c r="BH18"/>
  <c r="AO18"/>
  <c r="AK18"/>
  <c r="BD18"/>
  <c r="BP18"/>
  <c r="AJ18" l="1"/>
  <c r="AW18"/>
  <c r="AY18" s="1"/>
  <c r="E17"/>
  <c r="B17"/>
  <c r="AX18" l="1"/>
  <c r="V19" s="1"/>
  <c r="D18"/>
  <c r="AZ18" l="1"/>
  <c r="BB18" s="1"/>
  <c r="BA18" l="1"/>
  <c r="BC18"/>
  <c r="U19" l="1"/>
  <c r="AG19"/>
  <c r="Z19"/>
  <c r="AN19" s="1"/>
  <c r="AD19"/>
  <c r="AH19"/>
  <c r="BO19" s="1"/>
  <c r="W19"/>
  <c r="AA19"/>
  <c r="BT19" s="1"/>
  <c r="AE19"/>
  <c r="BL19" s="1"/>
  <c r="X19"/>
  <c r="BQ19" s="1"/>
  <c r="AB19"/>
  <c r="AF19"/>
  <c r="BY19" s="1"/>
  <c r="Y19"/>
  <c r="AC19"/>
  <c r="BJ19" s="1"/>
  <c r="BD19"/>
  <c r="C18"/>
  <c r="BW19" l="1"/>
  <c r="BZ19"/>
  <c r="BR19"/>
  <c r="BU19"/>
  <c r="AV19"/>
  <c r="CA19"/>
  <c r="BH19"/>
  <c r="AU19"/>
  <c r="BG19"/>
  <c r="AR19"/>
  <c r="AM19"/>
  <c r="AK19"/>
  <c r="AT19"/>
  <c r="AS19"/>
  <c r="AL19"/>
  <c r="BI19"/>
  <c r="AP19"/>
  <c r="BX19"/>
  <c r="BE19"/>
  <c r="BF19"/>
  <c r="BS19"/>
  <c r="BP19"/>
  <c r="BK19"/>
  <c r="AO19"/>
  <c r="AI19"/>
  <c r="BM19"/>
  <c r="BN19"/>
  <c r="BV19"/>
  <c r="AQ19"/>
  <c r="AJ19" l="1"/>
  <c r="AW19"/>
  <c r="AY19" s="1"/>
  <c r="E18"/>
  <c r="B18"/>
  <c r="AX19" l="1"/>
  <c r="V20" s="1"/>
  <c r="D19"/>
  <c r="AZ19" l="1"/>
  <c r="BA19" s="1"/>
  <c r="BC19" l="1"/>
  <c r="BB19"/>
  <c r="C19" s="1"/>
  <c r="U20" l="1"/>
  <c r="AA20"/>
  <c r="AE20"/>
  <c r="BX20" s="1"/>
  <c r="AF20"/>
  <c r="X20"/>
  <c r="AL20" s="1"/>
  <c r="Y20"/>
  <c r="AD20"/>
  <c r="AR20" s="1"/>
  <c r="AG20"/>
  <c r="W20"/>
  <c r="BP20" s="1"/>
  <c r="AB20"/>
  <c r="AC20"/>
  <c r="BV20" s="1"/>
  <c r="AH20"/>
  <c r="Z20"/>
  <c r="BS20" s="1"/>
  <c r="CA20" l="1"/>
  <c r="AT20"/>
  <c r="AU20"/>
  <c r="BR20"/>
  <c r="BU20"/>
  <c r="AM20"/>
  <c r="BT20"/>
  <c r="AS20"/>
  <c r="AV20"/>
  <c r="BM20"/>
  <c r="AP20"/>
  <c r="BK20"/>
  <c r="BJ20"/>
  <c r="BE20"/>
  <c r="BO20"/>
  <c r="BW20"/>
  <c r="BY20"/>
  <c r="BL20"/>
  <c r="BI20"/>
  <c r="BH20"/>
  <c r="BN20"/>
  <c r="BG20"/>
  <c r="BF20"/>
  <c r="BD20"/>
  <c r="BQ20"/>
  <c r="AQ20"/>
  <c r="AK20"/>
  <c r="BZ20"/>
  <c r="AN20"/>
  <c r="AO20"/>
  <c r="AI20"/>
  <c r="AJ20" s="1"/>
  <c r="B19" l="1"/>
  <c r="AW20"/>
  <c r="AY20" s="1"/>
  <c r="E19"/>
  <c r="AX20" l="1"/>
  <c r="V21" s="1"/>
  <c r="AZ20"/>
  <c r="BA20" s="1"/>
  <c r="BB20" l="1"/>
  <c r="C20" s="1"/>
  <c r="BC20"/>
  <c r="D20"/>
  <c r="U21" l="1"/>
  <c r="AC21"/>
  <c r="AB21"/>
  <c r="BU21" s="1"/>
  <c r="AE21"/>
  <c r="W21"/>
  <c r="BD21" s="1"/>
  <c r="AD21"/>
  <c r="AG21"/>
  <c r="AU21" s="1"/>
  <c r="Y21"/>
  <c r="AF21"/>
  <c r="BY21" s="1"/>
  <c r="X21"/>
  <c r="BE21" s="1"/>
  <c r="AA21"/>
  <c r="AO21" s="1"/>
  <c r="AH21"/>
  <c r="Z21"/>
  <c r="BS21" s="1"/>
  <c r="BW21" l="1"/>
  <c r="BR21"/>
  <c r="AV21"/>
  <c r="BX21"/>
  <c r="BV21"/>
  <c r="CA21"/>
  <c r="AM21"/>
  <c r="BL21"/>
  <c r="BK21"/>
  <c r="BQ21"/>
  <c r="BG21"/>
  <c r="AS21"/>
  <c r="AR21"/>
  <c r="BJ21"/>
  <c r="BP21"/>
  <c r="BO21"/>
  <c r="AN21"/>
  <c r="BF21"/>
  <c r="AL21"/>
  <c r="AQ21"/>
  <c r="BN21"/>
  <c r="BM21"/>
  <c r="AP21"/>
  <c r="BT21"/>
  <c r="AI21"/>
  <c r="AJ21" s="1"/>
  <c r="BI21"/>
  <c r="AK21"/>
  <c r="AT21"/>
  <c r="BZ21"/>
  <c r="BH21"/>
  <c r="B20" l="1"/>
  <c r="E20"/>
  <c r="AW21"/>
  <c r="AY21" s="1"/>
  <c r="AX21" l="1"/>
  <c r="AZ21"/>
  <c r="V22"/>
  <c r="D21" l="1"/>
  <c r="BA21"/>
  <c r="BB21"/>
  <c r="BC21"/>
  <c r="U22" l="1"/>
  <c r="AG22"/>
  <c r="Z22"/>
  <c r="AD22"/>
  <c r="AH22"/>
  <c r="Y22"/>
  <c r="AC22"/>
  <c r="X22"/>
  <c r="AB22"/>
  <c r="AF22"/>
  <c r="W22"/>
  <c r="AA22"/>
  <c r="AE22"/>
  <c r="C21"/>
  <c r="BF22" l="1"/>
  <c r="BR22"/>
  <c r="AM22"/>
  <c r="BO22"/>
  <c r="CA22"/>
  <c r="AV22"/>
  <c r="AK22"/>
  <c r="BD22"/>
  <c r="AI22"/>
  <c r="BP22"/>
  <c r="BG22"/>
  <c r="BS22"/>
  <c r="AN22"/>
  <c r="AO22"/>
  <c r="BH22"/>
  <c r="BT22"/>
  <c r="BU22"/>
  <c r="AP22"/>
  <c r="BI22"/>
  <c r="BM22"/>
  <c r="BY22"/>
  <c r="AT22"/>
  <c r="BN22"/>
  <c r="BZ22"/>
  <c r="AU22"/>
  <c r="AL22"/>
  <c r="BE22"/>
  <c r="BQ22"/>
  <c r="BL22"/>
  <c r="BX22"/>
  <c r="AS22"/>
  <c r="AR22"/>
  <c r="BK22"/>
  <c r="BW22"/>
  <c r="AQ22"/>
  <c r="BJ22"/>
  <c r="BV22"/>
  <c r="AJ22" l="1"/>
  <c r="AW22"/>
  <c r="AY22" s="1"/>
  <c r="E21"/>
  <c r="B21"/>
  <c r="AX22" l="1"/>
  <c r="V23" s="1"/>
  <c r="AZ22" l="1"/>
  <c r="D22"/>
  <c r="BC22" l="1"/>
  <c r="BB22"/>
  <c r="BA22"/>
  <c r="U23" l="1"/>
  <c r="AG23"/>
  <c r="Z23"/>
  <c r="AD23"/>
  <c r="AH23"/>
  <c r="W23"/>
  <c r="AA23"/>
  <c r="AE23"/>
  <c r="X23"/>
  <c r="AB23"/>
  <c r="AF23"/>
  <c r="Y23"/>
  <c r="AC23"/>
  <c r="C22"/>
  <c r="BN23" l="1"/>
  <c r="AU23"/>
  <c r="BZ23"/>
  <c r="BL23"/>
  <c r="AS23"/>
  <c r="BX23"/>
  <c r="AV23"/>
  <c r="CA23"/>
  <c r="BO23"/>
  <c r="AT23"/>
  <c r="BY23"/>
  <c r="BM23"/>
  <c r="BS23"/>
  <c r="BG23"/>
  <c r="AN23"/>
  <c r="BF23"/>
  <c r="AM23"/>
  <c r="BR23"/>
  <c r="AO23"/>
  <c r="BT23"/>
  <c r="BH23"/>
  <c r="AI23"/>
  <c r="AK23"/>
  <c r="BD23"/>
  <c r="BP23"/>
  <c r="AL23"/>
  <c r="BQ23"/>
  <c r="BE23"/>
  <c r="BW23"/>
  <c r="BK23"/>
  <c r="AR23"/>
  <c r="BU23"/>
  <c r="BI23"/>
  <c r="AP23"/>
  <c r="BV23"/>
  <c r="BJ23"/>
  <c r="AQ23"/>
  <c r="AJ23" l="1"/>
  <c r="B22"/>
  <c r="E22"/>
  <c r="AW23"/>
  <c r="AY23" s="1"/>
  <c r="AX23" l="1"/>
  <c r="V24" s="1"/>
  <c r="D23"/>
  <c r="AZ23" l="1"/>
  <c r="BB23" s="1"/>
  <c r="BA23" l="1"/>
  <c r="BC23"/>
  <c r="AG24"/>
  <c r="AD24"/>
  <c r="Y24"/>
  <c r="X24"/>
  <c r="AF24"/>
  <c r="AE24"/>
  <c r="Z24" l="1"/>
  <c r="C23"/>
  <c r="AA24"/>
  <c r="BH24" s="1"/>
  <c r="W24"/>
  <c r="AB24"/>
  <c r="BU24" s="1"/>
  <c r="AC24"/>
  <c r="BJ24" s="1"/>
  <c r="AH24"/>
  <c r="BO24" s="1"/>
  <c r="U24"/>
  <c r="BF24"/>
  <c r="BR24"/>
  <c r="AM24"/>
  <c r="AS24"/>
  <c r="BL24"/>
  <c r="BX24"/>
  <c r="BK24"/>
  <c r="BS24"/>
  <c r="BG24"/>
  <c r="AN24"/>
  <c r="BY24"/>
  <c r="BM24"/>
  <c r="AT24"/>
  <c r="BZ24"/>
  <c r="BN24"/>
  <c r="AU24"/>
  <c r="AL24"/>
  <c r="BE24"/>
  <c r="BQ24"/>
  <c r="BI24" l="1"/>
  <c r="AP24"/>
  <c r="CA24"/>
  <c r="AK24"/>
  <c r="BW24"/>
  <c r="BV24"/>
  <c r="BP24"/>
  <c r="AR24"/>
  <c r="AO24"/>
  <c r="BT24"/>
  <c r="BD24"/>
  <c r="B23" s="1"/>
  <c r="AQ24"/>
  <c r="AI24"/>
  <c r="AJ24" s="1"/>
  <c r="AV24"/>
  <c r="E23" l="1"/>
  <c r="AW24"/>
  <c r="AX24"/>
  <c r="V25" s="1"/>
  <c r="AY24" l="1"/>
  <c r="AZ24" s="1"/>
  <c r="BC24" l="1"/>
  <c r="BB24"/>
  <c r="U25" s="1"/>
  <c r="BA24"/>
  <c r="D24"/>
  <c r="C24" l="1"/>
  <c r="AC25"/>
  <c r="AQ25" s="1"/>
  <c r="AB25"/>
  <c r="AE25"/>
  <c r="AS25" s="1"/>
  <c r="W25"/>
  <c r="AD25"/>
  <c r="AR25" s="1"/>
  <c r="AG25"/>
  <c r="Y25"/>
  <c r="BF25" s="1"/>
  <c r="AF25"/>
  <c r="X25"/>
  <c r="BE25" s="1"/>
  <c r="AA25"/>
  <c r="AH25"/>
  <c r="CA25" s="1"/>
  <c r="Z25"/>
  <c r="AM25"/>
  <c r="BH25"/>
  <c r="AO25"/>
  <c r="BT25"/>
  <c r="BQ25"/>
  <c r="BO25"/>
  <c r="AV25"/>
  <c r="BX25"/>
  <c r="BY25"/>
  <c r="AT25"/>
  <c r="BM25"/>
  <c r="BV25"/>
  <c r="BD25"/>
  <c r="BP25"/>
  <c r="AI25"/>
  <c r="AK25"/>
  <c r="BW25"/>
  <c r="BK25"/>
  <c r="AU25"/>
  <c r="BZ25"/>
  <c r="BN25"/>
  <c r="AP25"/>
  <c r="BU25"/>
  <c r="BI25"/>
  <c r="AN25"/>
  <c r="BG25"/>
  <c r="BS25"/>
  <c r="BJ25" l="1"/>
  <c r="BL25"/>
  <c r="B24" s="1"/>
  <c r="AL25"/>
  <c r="BR25"/>
  <c r="E24" s="1"/>
  <c r="AJ25"/>
  <c r="AW25"/>
  <c r="AY25" s="1"/>
  <c r="AX25" l="1"/>
  <c r="V26" s="1"/>
  <c r="AZ25"/>
  <c r="D25" l="1"/>
  <c r="BB25"/>
  <c r="BC25"/>
  <c r="BA25"/>
  <c r="U26" l="1"/>
  <c r="AG26"/>
  <c r="Z26"/>
  <c r="AD26"/>
  <c r="AH26"/>
  <c r="Y26"/>
  <c r="AC26"/>
  <c r="X26"/>
  <c r="AB26"/>
  <c r="AF26"/>
  <c r="AA26"/>
  <c r="W26"/>
  <c r="AE26"/>
  <c r="C25"/>
  <c r="BF26" l="1"/>
  <c r="AM26"/>
  <c r="BR26"/>
  <c r="AI26"/>
  <c r="AK26"/>
  <c r="BD26"/>
  <c r="BP26"/>
  <c r="BO26"/>
  <c r="AV26"/>
  <c r="CA26"/>
  <c r="BJ26"/>
  <c r="AQ26"/>
  <c r="BV26"/>
  <c r="AP26"/>
  <c r="BI26"/>
  <c r="BU26"/>
  <c r="BM26"/>
  <c r="BY26"/>
  <c r="AT26"/>
  <c r="BX26"/>
  <c r="BL26"/>
  <c r="AS26"/>
  <c r="BS26"/>
  <c r="BG26"/>
  <c r="AN26"/>
  <c r="AR26"/>
  <c r="BW26"/>
  <c r="BK26"/>
  <c r="BT26"/>
  <c r="BH26"/>
  <c r="AO26"/>
  <c r="AU26"/>
  <c r="BZ26"/>
  <c r="BN26"/>
  <c r="AL26"/>
  <c r="BE26"/>
  <c r="BQ26"/>
  <c r="AJ26" l="1"/>
  <c r="E25"/>
  <c r="AW26"/>
  <c r="AY26" s="1"/>
  <c r="B25"/>
  <c r="AX26" l="1"/>
  <c r="V27" s="1"/>
  <c r="AZ26" l="1"/>
  <c r="D26"/>
  <c r="BA26" l="1"/>
  <c r="BC26"/>
  <c r="BB26"/>
  <c r="U27" l="1"/>
  <c r="AG27"/>
  <c r="Z27"/>
  <c r="AD27"/>
  <c r="AH27"/>
  <c r="W27"/>
  <c r="AA27"/>
  <c r="AE27"/>
  <c r="X27"/>
  <c r="AB27"/>
  <c r="AF27"/>
  <c r="Y27"/>
  <c r="AC27"/>
  <c r="C26"/>
  <c r="BO27" l="1"/>
  <c r="CA27"/>
  <c r="AV27"/>
  <c r="BP27"/>
  <c r="BD27"/>
  <c r="AK27"/>
  <c r="AI27"/>
  <c r="BV27"/>
  <c r="AQ27"/>
  <c r="BJ27"/>
  <c r="AU27"/>
  <c r="BN27"/>
  <c r="BZ27"/>
  <c r="BS27"/>
  <c r="AN27"/>
  <c r="BG27"/>
  <c r="AR27"/>
  <c r="BK27"/>
  <c r="BW27"/>
  <c r="BE27"/>
  <c r="BQ27"/>
  <c r="AL27"/>
  <c r="BH27"/>
  <c r="BT27"/>
  <c r="AO27"/>
  <c r="BL27"/>
  <c r="BX27"/>
  <c r="AS27"/>
  <c r="BI27"/>
  <c r="BU27"/>
  <c r="AP27"/>
  <c r="BR27"/>
  <c r="BF27"/>
  <c r="AM27"/>
  <c r="BY27"/>
  <c r="BM27"/>
  <c r="AT27"/>
  <c r="AJ27" l="1"/>
  <c r="AW27"/>
  <c r="AY27" s="1"/>
  <c r="B26"/>
  <c r="E26"/>
  <c r="AX27" l="1"/>
  <c r="V28" s="1"/>
  <c r="D27" l="1"/>
  <c r="AZ27"/>
  <c r="BB27" l="1"/>
  <c r="BC27"/>
  <c r="BA27"/>
  <c r="U28" l="1"/>
  <c r="AG28"/>
  <c r="Z28"/>
  <c r="AD28"/>
  <c r="AH28"/>
  <c r="Y28"/>
  <c r="AC28"/>
  <c r="X28"/>
  <c r="AB28"/>
  <c r="AF28"/>
  <c r="W28"/>
  <c r="AE28"/>
  <c r="AA28"/>
  <c r="C27"/>
  <c r="BD28" l="1"/>
  <c r="AI28"/>
  <c r="BP28"/>
  <c r="AK28"/>
  <c r="AR28"/>
  <c r="BK28"/>
  <c r="BW28"/>
  <c r="AQ28"/>
  <c r="BJ28"/>
  <c r="BV28"/>
  <c r="BY28"/>
  <c r="BM28"/>
  <c r="AT28"/>
  <c r="AS28"/>
  <c r="BL28"/>
  <c r="BX28"/>
  <c r="BT28"/>
  <c r="AO28"/>
  <c r="BH28"/>
  <c r="BN28"/>
  <c r="BZ28"/>
  <c r="AU28"/>
  <c r="BU28"/>
  <c r="AP28"/>
  <c r="BI28"/>
  <c r="AL28"/>
  <c r="BQ28"/>
  <c r="BE28"/>
  <c r="BO28"/>
  <c r="CA28"/>
  <c r="AV28"/>
  <c r="BF28"/>
  <c r="BR28"/>
  <c r="AM28"/>
  <c r="AN28"/>
  <c r="BG28"/>
  <c r="BS28"/>
  <c r="AJ28" l="1"/>
  <c r="AW28"/>
  <c r="AY28" s="1"/>
  <c r="E27"/>
  <c r="B27"/>
  <c r="AX28" l="1"/>
  <c r="V29" s="1"/>
  <c r="D28" l="1"/>
  <c r="AZ28"/>
  <c r="BB28" l="1"/>
  <c r="BC28"/>
  <c r="BA28"/>
  <c r="U29" l="1"/>
  <c r="AG29"/>
  <c r="Z29"/>
  <c r="AD29"/>
  <c r="AH29"/>
  <c r="W29"/>
  <c r="AA29"/>
  <c r="AE29"/>
  <c r="X29"/>
  <c r="AB29"/>
  <c r="AF29"/>
  <c r="AC29"/>
  <c r="Y29"/>
  <c r="C28"/>
  <c r="BV29" l="1"/>
  <c r="AQ29"/>
  <c r="BJ29"/>
  <c r="AM29"/>
  <c r="BF29"/>
  <c r="BR29"/>
  <c r="BL29"/>
  <c r="AS29"/>
  <c r="BX29"/>
  <c r="AR29"/>
  <c r="BW29"/>
  <c r="BK29"/>
  <c r="BM29"/>
  <c r="BY29"/>
  <c r="AT29"/>
  <c r="AN29"/>
  <c r="BS29"/>
  <c r="BG29"/>
  <c r="BU29"/>
  <c r="BI29"/>
  <c r="AP29"/>
  <c r="BO29"/>
  <c r="CA29"/>
  <c r="AV29"/>
  <c r="BE29"/>
  <c r="AL29"/>
  <c r="BQ29"/>
  <c r="AU29"/>
  <c r="BZ29"/>
  <c r="BN29"/>
  <c r="BD29"/>
  <c r="BP29"/>
  <c r="AK29"/>
  <c r="AI29"/>
  <c r="BT29"/>
  <c r="BH29"/>
  <c r="AO29"/>
  <c r="AJ29" l="1"/>
  <c r="AW29"/>
  <c r="AY29" s="1"/>
  <c r="B28"/>
  <c r="E28"/>
  <c r="AX29" l="1"/>
  <c r="V30" s="1"/>
  <c r="AZ29"/>
  <c r="D29" l="1"/>
  <c r="BB29"/>
  <c r="BC29"/>
  <c r="BA29"/>
  <c r="U30" l="1"/>
  <c r="AG30"/>
  <c r="Z30"/>
  <c r="AD30"/>
  <c r="AH30"/>
  <c r="Y30"/>
  <c r="AC30"/>
  <c r="X30"/>
  <c r="AB30"/>
  <c r="AF30"/>
  <c r="AA30"/>
  <c r="W30"/>
  <c r="AE30"/>
  <c r="C29"/>
  <c r="BK30" l="1"/>
  <c r="AR30"/>
  <c r="BW30"/>
  <c r="AS30"/>
  <c r="BL30"/>
  <c r="BX30"/>
  <c r="BG30"/>
  <c r="AN30"/>
  <c r="BS30"/>
  <c r="BU30"/>
  <c r="AP30"/>
  <c r="BI30"/>
  <c r="BV30"/>
  <c r="BJ30"/>
  <c r="AQ30"/>
  <c r="BE30"/>
  <c r="AL30"/>
  <c r="BQ30"/>
  <c r="BY30"/>
  <c r="AT30"/>
  <c r="BM30"/>
  <c r="BR30"/>
  <c r="BF30"/>
  <c r="AM30"/>
  <c r="BN30"/>
  <c r="AU30"/>
  <c r="BZ30"/>
  <c r="AV30"/>
  <c r="CA30"/>
  <c r="BO30"/>
  <c r="BT30"/>
  <c r="AO30"/>
  <c r="BH30"/>
  <c r="AI30"/>
  <c r="BD30"/>
  <c r="BP30"/>
  <c r="AK30"/>
  <c r="AJ30" l="1"/>
  <c r="AW30"/>
  <c r="AY30" s="1"/>
  <c r="B29"/>
  <c r="E29"/>
  <c r="AZ30" l="1"/>
  <c r="AX30"/>
  <c r="V31" s="1"/>
  <c r="D30" l="1"/>
  <c r="BC30"/>
  <c r="BA30"/>
  <c r="BB30"/>
  <c r="U31" l="1"/>
  <c r="AG31"/>
  <c r="Z31"/>
  <c r="AD31"/>
  <c r="AH31"/>
  <c r="W31"/>
  <c r="AA31"/>
  <c r="AE31"/>
  <c r="X31"/>
  <c r="AB31"/>
  <c r="AF31"/>
  <c r="Y31"/>
  <c r="AC31"/>
  <c r="C30"/>
  <c r="AK31" l="1"/>
  <c r="BD31"/>
  <c r="AI31"/>
  <c r="BP31"/>
  <c r="CA31"/>
  <c r="AV31"/>
  <c r="BO31"/>
  <c r="BX31"/>
  <c r="AS31"/>
  <c r="BL31"/>
  <c r="BF31"/>
  <c r="BR31"/>
  <c r="AM31"/>
  <c r="BV31"/>
  <c r="AQ31"/>
  <c r="BJ31"/>
  <c r="AT31"/>
  <c r="BY31"/>
  <c r="BM31"/>
  <c r="AU31"/>
  <c r="BN31"/>
  <c r="BZ31"/>
  <c r="BQ31"/>
  <c r="AL31"/>
  <c r="BE31"/>
  <c r="BG31"/>
  <c r="BS31"/>
  <c r="AN31"/>
  <c r="BW31"/>
  <c r="AR31"/>
  <c r="BK31"/>
  <c r="BT31"/>
  <c r="AO31"/>
  <c r="BH31"/>
  <c r="AP31"/>
  <c r="BU31"/>
  <c r="BI31"/>
  <c r="AJ31" l="1"/>
  <c r="E30"/>
  <c r="B30"/>
  <c r="AW31"/>
  <c r="AY31" s="1"/>
  <c r="AX31" l="1"/>
  <c r="V32" s="1"/>
  <c r="D31" l="1"/>
  <c r="AZ31"/>
  <c r="BC31" l="1"/>
  <c r="BB31"/>
  <c r="BA31"/>
  <c r="U32" l="1"/>
  <c r="AG32"/>
  <c r="Z32"/>
  <c r="AD32"/>
  <c r="AH32"/>
  <c r="Y32"/>
  <c r="AC32"/>
  <c r="X32"/>
  <c r="AB32"/>
  <c r="AF32"/>
  <c r="W32"/>
  <c r="AE32"/>
  <c r="AA32"/>
  <c r="C31"/>
  <c r="BV32" l="1"/>
  <c r="BJ32"/>
  <c r="AQ32"/>
  <c r="AR32"/>
  <c r="BK32"/>
  <c r="BW32"/>
  <c r="AV32"/>
  <c r="BO32"/>
  <c r="CA32"/>
  <c r="AM32"/>
  <c r="BF32"/>
  <c r="BR32"/>
  <c r="BE32"/>
  <c r="BQ32"/>
  <c r="AL32"/>
  <c r="BU32"/>
  <c r="AP32"/>
  <c r="BI32"/>
  <c r="BT32"/>
  <c r="BH32"/>
  <c r="AO32"/>
  <c r="AK32"/>
  <c r="AI32"/>
  <c r="BP32"/>
  <c r="BD32"/>
  <c r="BN32"/>
  <c r="AU32"/>
  <c r="BZ32"/>
  <c r="BS32"/>
  <c r="AN32"/>
  <c r="BG32"/>
  <c r="BM32"/>
  <c r="BY32"/>
  <c r="AT32"/>
  <c r="BX32"/>
  <c r="BL32"/>
  <c r="AS32"/>
  <c r="AJ32" l="1"/>
  <c r="B31"/>
  <c r="E31"/>
  <c r="AW32"/>
  <c r="AY32" s="1"/>
  <c r="AX32" l="1"/>
  <c r="V33" s="1"/>
  <c r="D32" l="1"/>
  <c r="AZ32"/>
  <c r="BC32" l="1"/>
  <c r="BA32"/>
  <c r="BB32"/>
  <c r="U33" l="1"/>
  <c r="AG33"/>
  <c r="BN33" s="1"/>
  <c r="Z33"/>
  <c r="BG33" s="1"/>
  <c r="AD33"/>
  <c r="BK33" s="1"/>
  <c r="AH33"/>
  <c r="BO33" s="1"/>
  <c r="W33"/>
  <c r="BD33" s="1"/>
  <c r="AA33"/>
  <c r="BH33" s="1"/>
  <c r="AE33"/>
  <c r="BL33" s="1"/>
  <c r="X33"/>
  <c r="BE33" s="1"/>
  <c r="AB33"/>
  <c r="BI33" s="1"/>
  <c r="AF33"/>
  <c r="BM33" s="1"/>
  <c r="AC33"/>
  <c r="BJ33" s="1"/>
  <c r="Y33"/>
  <c r="BF33" s="1"/>
  <c r="C32"/>
  <c r="BW33" l="1"/>
  <c r="AR33"/>
  <c r="AS33"/>
  <c r="BX33"/>
  <c r="BS33"/>
  <c r="AN33"/>
  <c r="BU33"/>
  <c r="AP33"/>
  <c r="AO33"/>
  <c r="BT33"/>
  <c r="AU33"/>
  <c r="BZ33"/>
  <c r="BQ33"/>
  <c r="AL33"/>
  <c r="BP33"/>
  <c r="AK33"/>
  <c r="AI33"/>
  <c r="BR33"/>
  <c r="AM33"/>
  <c r="BV33"/>
  <c r="AQ33"/>
  <c r="AV33"/>
  <c r="CA33"/>
  <c r="BY33"/>
  <c r="AT33"/>
  <c r="AJ33" l="1"/>
  <c r="B32"/>
  <c r="AW33"/>
  <c r="AY33" s="1"/>
  <c r="E32"/>
  <c r="AX33" l="1"/>
  <c r="V34" s="1"/>
  <c r="D33" l="1"/>
  <c r="AZ33"/>
  <c r="BC33" l="1"/>
  <c r="BA33"/>
  <c r="BB33"/>
  <c r="U34" l="1"/>
  <c r="AG34"/>
  <c r="BN34" s="1"/>
  <c r="Z34"/>
  <c r="BG34" s="1"/>
  <c r="AD34"/>
  <c r="BK34" s="1"/>
  <c r="AH34"/>
  <c r="BO34" s="1"/>
  <c r="Y34"/>
  <c r="BF34" s="1"/>
  <c r="AC34"/>
  <c r="BJ34" s="1"/>
  <c r="X34"/>
  <c r="BE34" s="1"/>
  <c r="AB34"/>
  <c r="BI34" s="1"/>
  <c r="AF34"/>
  <c r="BM34" s="1"/>
  <c r="AE34"/>
  <c r="BL34" s="1"/>
  <c r="AA34"/>
  <c r="BH34" s="1"/>
  <c r="W34"/>
  <c r="BD34" s="1"/>
  <c r="C33"/>
  <c r="BT34" l="1"/>
  <c r="AO34"/>
  <c r="AP34"/>
  <c r="BU34"/>
  <c r="BZ34"/>
  <c r="AU34"/>
  <c r="BV34"/>
  <c r="AQ34"/>
  <c r="AM34"/>
  <c r="BR34"/>
  <c r="AT34"/>
  <c r="BY34"/>
  <c r="CA34"/>
  <c r="AV34"/>
  <c r="BW34"/>
  <c r="AR34"/>
  <c r="BS34"/>
  <c r="AN34"/>
  <c r="AI34"/>
  <c r="BP34"/>
  <c r="AK34"/>
  <c r="AL34"/>
  <c r="BQ34"/>
  <c r="BX34"/>
  <c r="AS34"/>
  <c r="AJ34" l="1"/>
  <c r="AW34"/>
  <c r="AY34" s="1"/>
  <c r="E33"/>
  <c r="B33"/>
  <c r="AX34" l="1"/>
  <c r="V35" s="1"/>
  <c r="D34" l="1"/>
  <c r="AZ34"/>
  <c r="BA34" s="1"/>
  <c r="BB34" l="1"/>
  <c r="Z35" s="1"/>
  <c r="BC34"/>
  <c r="U35" l="1"/>
  <c r="Y35"/>
  <c r="BF35" s="1"/>
  <c r="AB35"/>
  <c r="BI35" s="1"/>
  <c r="AE35"/>
  <c r="BL35" s="1"/>
  <c r="W35"/>
  <c r="BD35" s="1"/>
  <c r="AD35"/>
  <c r="BK35" s="1"/>
  <c r="AG35"/>
  <c r="BN35" s="1"/>
  <c r="AC35"/>
  <c r="BJ35" s="1"/>
  <c r="AF35"/>
  <c r="BM35" s="1"/>
  <c r="X35"/>
  <c r="BE35" s="1"/>
  <c r="AA35"/>
  <c r="BH35" s="1"/>
  <c r="AH35"/>
  <c r="BO35" s="1"/>
  <c r="BG35"/>
  <c r="C34"/>
  <c r="BT35" l="1"/>
  <c r="AO35"/>
  <c r="AM35"/>
  <c r="BR35"/>
  <c r="CA35"/>
  <c r="AV35"/>
  <c r="AN35"/>
  <c r="BS35"/>
  <c r="BQ35"/>
  <c r="AL35"/>
  <c r="BV35"/>
  <c r="AQ35"/>
  <c r="BU35"/>
  <c r="AP35"/>
  <c r="BW35"/>
  <c r="AR35"/>
  <c r="AS35"/>
  <c r="BX35"/>
  <c r="BZ35"/>
  <c r="AU35"/>
  <c r="AT35"/>
  <c r="BY35"/>
  <c r="AK35"/>
  <c r="AI35"/>
  <c r="BP35"/>
  <c r="AJ35" l="1"/>
  <c r="AW35"/>
  <c r="AY35" s="1"/>
  <c r="E34"/>
  <c r="B34"/>
  <c r="AZ35" l="1"/>
  <c r="BA35" s="1"/>
  <c r="AX35"/>
  <c r="V36" s="1"/>
  <c r="BB35" l="1"/>
  <c r="BC35"/>
  <c r="D35"/>
  <c r="U36" l="1"/>
  <c r="AE36"/>
  <c r="BL36" s="1"/>
  <c r="AF36"/>
  <c r="BM36" s="1"/>
  <c r="X36"/>
  <c r="Y36"/>
  <c r="BF36" s="1"/>
  <c r="AD36"/>
  <c r="BK36" s="1"/>
  <c r="AG36"/>
  <c r="BN36" s="1"/>
  <c r="AA36"/>
  <c r="BH36" s="1"/>
  <c r="W36"/>
  <c r="BD36" s="1"/>
  <c r="AB36"/>
  <c r="BI36" s="1"/>
  <c r="AC36"/>
  <c r="BJ36" s="1"/>
  <c r="AH36"/>
  <c r="BO36" s="1"/>
  <c r="Z36"/>
  <c r="BG36" s="1"/>
  <c r="BE36"/>
  <c r="C35"/>
  <c r="AP36" l="1"/>
  <c r="BU36"/>
  <c r="AL36"/>
  <c r="AS36"/>
  <c r="AO36"/>
  <c r="BS36"/>
  <c r="BW36"/>
  <c r="AM36"/>
  <c r="AK36"/>
  <c r="AU36"/>
  <c r="BT36"/>
  <c r="AN36"/>
  <c r="BQ36"/>
  <c r="AR36"/>
  <c r="BX36"/>
  <c r="BR36"/>
  <c r="BV36"/>
  <c r="BY36"/>
  <c r="AI36"/>
  <c r="AJ36" s="1"/>
  <c r="BP36"/>
  <c r="AT36"/>
  <c r="AQ36"/>
  <c r="CA36"/>
  <c r="AV36"/>
  <c r="BZ36"/>
  <c r="B35"/>
  <c r="E35" l="1"/>
  <c r="AW36"/>
  <c r="AY36" s="1"/>
  <c r="AX36" l="1"/>
  <c r="V37" s="1"/>
  <c r="AZ36"/>
  <c r="D36" l="1"/>
  <c r="BB36"/>
  <c r="BC36"/>
  <c r="BA36"/>
  <c r="U37" l="1"/>
  <c r="AG37"/>
  <c r="BN37" s="1"/>
  <c r="Z37"/>
  <c r="BG37" s="1"/>
  <c r="AD37"/>
  <c r="BK37" s="1"/>
  <c r="AH37"/>
  <c r="BO37" s="1"/>
  <c r="W37"/>
  <c r="BD37" s="1"/>
  <c r="AA37"/>
  <c r="BH37" s="1"/>
  <c r="AE37"/>
  <c r="BL37" s="1"/>
  <c r="X37"/>
  <c r="BE37" s="1"/>
  <c r="AB37"/>
  <c r="BI37" s="1"/>
  <c r="AF37"/>
  <c r="BM37" s="1"/>
  <c r="AC37"/>
  <c r="BJ37" s="1"/>
  <c r="Y37"/>
  <c r="BF37" s="1"/>
  <c r="C36"/>
  <c r="BS37" l="1"/>
  <c r="AN37"/>
  <c r="AR37"/>
  <c r="BW37"/>
  <c r="AI37"/>
  <c r="AK37"/>
  <c r="BP37"/>
  <c r="BX37"/>
  <c r="AS37"/>
  <c r="AO37"/>
  <c r="BT37"/>
  <c r="BY37"/>
  <c r="AT37"/>
  <c r="BR37"/>
  <c r="AM37"/>
  <c r="AU37"/>
  <c r="BZ37"/>
  <c r="BV37"/>
  <c r="AQ37"/>
  <c r="AP37"/>
  <c r="BU37"/>
  <c r="AV37"/>
  <c r="CA37"/>
  <c r="BQ37"/>
  <c r="AL37"/>
  <c r="AJ37" l="1"/>
  <c r="AW37"/>
  <c r="AY37" s="1"/>
  <c r="B36"/>
  <c r="E36"/>
  <c r="AZ37" l="1"/>
  <c r="BA37" s="1"/>
  <c r="AX37"/>
  <c r="V38" s="1"/>
  <c r="D37" l="1"/>
  <c r="BB37"/>
  <c r="AG38" s="1"/>
  <c r="BC37"/>
  <c r="U38" l="1"/>
  <c r="AF38"/>
  <c r="BM38" s="1"/>
  <c r="Y38"/>
  <c r="BF38" s="1"/>
  <c r="W38"/>
  <c r="BD38" s="1"/>
  <c r="X38"/>
  <c r="BE38" s="1"/>
  <c r="AD38"/>
  <c r="BK38" s="1"/>
  <c r="AE38"/>
  <c r="BL38" s="1"/>
  <c r="AA38"/>
  <c r="BH38" s="1"/>
  <c r="AB38"/>
  <c r="BI38" s="1"/>
  <c r="AC38"/>
  <c r="BJ38" s="1"/>
  <c r="AH38"/>
  <c r="BO38" s="1"/>
  <c r="Z38"/>
  <c r="BG38" s="1"/>
  <c r="BN38"/>
  <c r="C37"/>
  <c r="AT38" l="1"/>
  <c r="BY38"/>
  <c r="CA38"/>
  <c r="AU38"/>
  <c r="BR38"/>
  <c r="BQ38"/>
  <c r="AO38"/>
  <c r="BX38"/>
  <c r="BP38"/>
  <c r="AP38"/>
  <c r="AR38"/>
  <c r="AN38"/>
  <c r="BV38"/>
  <c r="BS38"/>
  <c r="BW38"/>
  <c r="AQ38"/>
  <c r="BZ38"/>
  <c r="AS38"/>
  <c r="BU38"/>
  <c r="AV38"/>
  <c r="BT38"/>
  <c r="AI38"/>
  <c r="AJ38" s="1"/>
  <c r="AK38"/>
  <c r="AM38"/>
  <c r="AL38"/>
  <c r="B37"/>
  <c r="E37" l="1"/>
  <c r="AW38"/>
  <c r="AY38" s="1"/>
  <c r="AX38"/>
  <c r="V39" s="1"/>
  <c r="D38" l="1"/>
  <c r="AZ38" l="1"/>
  <c r="BC38" s="1"/>
  <c r="BB38"/>
  <c r="BA38"/>
  <c r="U39" l="1"/>
  <c r="AG39"/>
  <c r="BN39" s="1"/>
  <c r="Z39"/>
  <c r="BG39" s="1"/>
  <c r="AD39"/>
  <c r="AH39"/>
  <c r="BO39" s="1"/>
  <c r="W39"/>
  <c r="BD39" s="1"/>
  <c r="AA39"/>
  <c r="BH39" s="1"/>
  <c r="AE39"/>
  <c r="BL39" s="1"/>
  <c r="X39"/>
  <c r="BE39" s="1"/>
  <c r="AB39"/>
  <c r="BI39" s="1"/>
  <c r="AF39"/>
  <c r="BM39" s="1"/>
  <c r="Y39"/>
  <c r="BF39" s="1"/>
  <c r="AC39"/>
  <c r="BJ39" s="1"/>
  <c r="BK39"/>
  <c r="C38"/>
  <c r="AR39" l="1"/>
  <c r="AL39"/>
  <c r="AU39"/>
  <c r="AK39"/>
  <c r="BR39"/>
  <c r="AT39"/>
  <c r="AV39"/>
  <c r="BU39"/>
  <c r="BT39"/>
  <c r="AQ39"/>
  <c r="AN39"/>
  <c r="BX39"/>
  <c r="AP39"/>
  <c r="BP39"/>
  <c r="AM39"/>
  <c r="AO39"/>
  <c r="CA39"/>
  <c r="BY39"/>
  <c r="BV39"/>
  <c r="BW39"/>
  <c r="AI39"/>
  <c r="AJ39" s="1"/>
  <c r="BS39"/>
  <c r="BQ39"/>
  <c r="BZ39"/>
  <c r="AS39"/>
  <c r="B38"/>
  <c r="E38" l="1"/>
  <c r="AW39"/>
  <c r="AY39" s="1"/>
  <c r="AX39"/>
  <c r="V40" s="1"/>
  <c r="D39" l="1"/>
  <c r="AZ39" l="1"/>
  <c r="BB39" s="1"/>
  <c r="BA39" l="1"/>
  <c r="BC39"/>
  <c r="U40"/>
  <c r="Z40"/>
  <c r="BG40" s="1"/>
  <c r="AH40"/>
  <c r="BO40" s="1"/>
  <c r="AC40"/>
  <c r="BJ40" s="1"/>
  <c r="AB40"/>
  <c r="BI40" s="1"/>
  <c r="W40"/>
  <c r="BD40" s="1"/>
  <c r="AA40"/>
  <c r="BH40" s="1"/>
  <c r="C39" l="1"/>
  <c r="AE40"/>
  <c r="BL40" s="1"/>
  <c r="AF40"/>
  <c r="BM40" s="1"/>
  <c r="X40"/>
  <c r="BE40" s="1"/>
  <c r="B39" s="1"/>
  <c r="Y40"/>
  <c r="BF40" s="1"/>
  <c r="AD40"/>
  <c r="BK40" s="1"/>
  <c r="AG40"/>
  <c r="BN40" s="1"/>
  <c r="BP40"/>
  <c r="AK40"/>
  <c r="BW40"/>
  <c r="BU40"/>
  <c r="AU40"/>
  <c r="BT40"/>
  <c r="BQ40"/>
  <c r="BR40"/>
  <c r="BX40"/>
  <c r="BS40"/>
  <c r="CA40"/>
  <c r="BY40"/>
  <c r="BV40"/>
  <c r="AV40"/>
  <c r="AT40"/>
  <c r="AP40"/>
  <c r="AQ40"/>
  <c r="AM40"/>
  <c r="BZ40"/>
  <c r="AS40"/>
  <c r="AN40"/>
  <c r="AO40"/>
  <c r="AR40"/>
  <c r="AI40" l="1"/>
  <c r="AJ40" s="1"/>
  <c r="AL40"/>
  <c r="E39"/>
  <c r="AW40"/>
  <c r="AY40" s="1"/>
  <c r="AX40" l="1"/>
  <c r="V41" s="1"/>
  <c r="AZ40"/>
  <c r="D40" l="1"/>
  <c r="BC40"/>
  <c r="BB40"/>
  <c r="BA40"/>
  <c r="U41" l="1"/>
  <c r="AG41"/>
  <c r="BN41" s="1"/>
  <c r="Z41"/>
  <c r="BG41" s="1"/>
  <c r="AD41"/>
  <c r="BK41" s="1"/>
  <c r="AH41"/>
  <c r="BO41" s="1"/>
  <c r="W41"/>
  <c r="BD41" s="1"/>
  <c r="AA41"/>
  <c r="BH41" s="1"/>
  <c r="AE41"/>
  <c r="BL41" s="1"/>
  <c r="X41"/>
  <c r="BE41" s="1"/>
  <c r="AB41"/>
  <c r="BI41" s="1"/>
  <c r="AF41"/>
  <c r="BM41" s="1"/>
  <c r="AC41"/>
  <c r="BJ41" s="1"/>
  <c r="Y41"/>
  <c r="BF41" s="1"/>
  <c r="C40"/>
  <c r="AS41" l="1"/>
  <c r="BX41"/>
  <c r="BZ41"/>
  <c r="AU41"/>
  <c r="AP41"/>
  <c r="BU41"/>
  <c r="BS41"/>
  <c r="AN41"/>
  <c r="BR41"/>
  <c r="AM41"/>
  <c r="BT41"/>
  <c r="AO41"/>
  <c r="AQ41"/>
  <c r="BV41"/>
  <c r="BQ41"/>
  <c r="AL41"/>
  <c r="AR41"/>
  <c r="BW41"/>
  <c r="AK41"/>
  <c r="BP41"/>
  <c r="AI41"/>
  <c r="AT41"/>
  <c r="BY41"/>
  <c r="CA41"/>
  <c r="AV41"/>
  <c r="AJ41" l="1"/>
  <c r="AW41"/>
  <c r="AY41" s="1"/>
  <c r="E40"/>
  <c r="B40"/>
  <c r="AX41" l="1"/>
  <c r="V42" s="1"/>
  <c r="D41" l="1"/>
  <c r="AZ41"/>
  <c r="BC41" l="1"/>
  <c r="BB41"/>
  <c r="BA41"/>
  <c r="U42" l="1"/>
  <c r="AG42"/>
  <c r="Z42"/>
  <c r="BG42" s="1"/>
  <c r="AD42"/>
  <c r="BK42" s="1"/>
  <c r="AH42"/>
  <c r="BO42" s="1"/>
  <c r="Y42"/>
  <c r="BF42" s="1"/>
  <c r="AC42"/>
  <c r="BJ42" s="1"/>
  <c r="X42"/>
  <c r="BE42" s="1"/>
  <c r="AB42"/>
  <c r="BI42" s="1"/>
  <c r="AF42"/>
  <c r="BM42" s="1"/>
  <c r="AA42"/>
  <c r="BH42" s="1"/>
  <c r="W42"/>
  <c r="BD42" s="1"/>
  <c r="AE42"/>
  <c r="BL42" s="1"/>
  <c r="BN42"/>
  <c r="C41"/>
  <c r="AI42" l="1"/>
  <c r="BP42"/>
  <c r="AK42"/>
  <c r="CA42"/>
  <c r="AV42"/>
  <c r="AP42"/>
  <c r="BU42"/>
  <c r="AR42"/>
  <c r="BW42"/>
  <c r="AT42"/>
  <c r="BY42"/>
  <c r="AL42"/>
  <c r="BQ42"/>
  <c r="AN42"/>
  <c r="BS42"/>
  <c r="AO42"/>
  <c r="BT42"/>
  <c r="BV42"/>
  <c r="AQ42"/>
  <c r="BX42"/>
  <c r="AS42"/>
  <c r="BR42"/>
  <c r="AM42"/>
  <c r="BZ42"/>
  <c r="AU42"/>
  <c r="AJ42" l="1"/>
  <c r="AW42"/>
  <c r="AY42" s="1"/>
  <c r="B41"/>
  <c r="E41"/>
  <c r="AX42" l="1"/>
  <c r="V43" s="1"/>
  <c r="D42" l="1"/>
  <c r="AZ42"/>
  <c r="BC42" l="1"/>
  <c r="BB42"/>
  <c r="BA42"/>
  <c r="U43" l="1"/>
  <c r="AG43"/>
  <c r="BN43" s="1"/>
  <c r="Z43"/>
  <c r="BG43" s="1"/>
  <c r="AD43"/>
  <c r="BK43" s="1"/>
  <c r="AH43"/>
  <c r="W43"/>
  <c r="BD43" s="1"/>
  <c r="AA43"/>
  <c r="BH43" s="1"/>
  <c r="AE43"/>
  <c r="BL43" s="1"/>
  <c r="X43"/>
  <c r="BE43" s="1"/>
  <c r="AB43"/>
  <c r="AF43"/>
  <c r="Y43"/>
  <c r="BF43" s="1"/>
  <c r="AC43"/>
  <c r="BJ43" s="1"/>
  <c r="C42"/>
  <c r="BO43"/>
  <c r="BI43"/>
  <c r="BM43"/>
  <c r="BZ43" l="1"/>
  <c r="AU43"/>
  <c r="CA43"/>
  <c r="AV43"/>
  <c r="AM43"/>
  <c r="BR43"/>
  <c r="BT43"/>
  <c r="AO43"/>
  <c r="AQ43"/>
  <c r="BV43"/>
  <c r="BQ43"/>
  <c r="AL43"/>
  <c r="BY43"/>
  <c r="AT43"/>
  <c r="BU43"/>
  <c r="AP43"/>
  <c r="AN43"/>
  <c r="BS43"/>
  <c r="BX43"/>
  <c r="AS43"/>
  <c r="BP43"/>
  <c r="AK43"/>
  <c r="AI43"/>
  <c r="BW43"/>
  <c r="AR43"/>
  <c r="AJ43" l="1"/>
  <c r="E42"/>
  <c r="B42"/>
  <c r="AW43"/>
  <c r="AX43" l="1"/>
  <c r="V44" s="1"/>
  <c r="AY43"/>
  <c r="D43" s="1"/>
  <c r="AZ43" l="1"/>
  <c r="BC43"/>
  <c r="BB43"/>
  <c r="BA43"/>
  <c r="U44" l="1"/>
  <c r="AG44"/>
  <c r="BN44" s="1"/>
  <c r="Z44"/>
  <c r="BG44" s="1"/>
  <c r="AD44"/>
  <c r="BK44" s="1"/>
  <c r="AH44"/>
  <c r="BO44" s="1"/>
  <c r="Y44"/>
  <c r="BF44" s="1"/>
  <c r="AC44"/>
  <c r="BJ44" s="1"/>
  <c r="X44"/>
  <c r="BE44" s="1"/>
  <c r="AB44"/>
  <c r="BI44" s="1"/>
  <c r="AF44"/>
  <c r="BM44" s="1"/>
  <c r="W44"/>
  <c r="BD44" s="1"/>
  <c r="AE44"/>
  <c r="BL44" s="1"/>
  <c r="AA44"/>
  <c r="BH44" s="1"/>
  <c r="C43"/>
  <c r="AL44" l="1"/>
  <c r="BQ44"/>
  <c r="BZ44"/>
  <c r="AU44"/>
  <c r="BT44"/>
  <c r="AO44"/>
  <c r="AI44"/>
  <c r="AK44"/>
  <c r="BP44"/>
  <c r="BS44"/>
  <c r="AN44"/>
  <c r="AR44"/>
  <c r="BW44"/>
  <c r="BU44"/>
  <c r="AP44"/>
  <c r="BY44"/>
  <c r="AT44"/>
  <c r="CA44"/>
  <c r="AV44"/>
  <c r="BR44"/>
  <c r="AM44"/>
  <c r="AQ44"/>
  <c r="BV44"/>
  <c r="BX44"/>
  <c r="AS44"/>
  <c r="AJ44" l="1"/>
  <c r="E43"/>
  <c r="B43"/>
  <c r="AW44"/>
  <c r="AX44" l="1"/>
  <c r="V45" s="1"/>
  <c r="AY44"/>
  <c r="AZ44"/>
  <c r="D44"/>
  <c r="BC44" l="1"/>
  <c r="BB44"/>
  <c r="BA44"/>
  <c r="U45" l="1"/>
  <c r="AG45"/>
  <c r="BN45" s="1"/>
  <c r="Z45"/>
  <c r="BG45" s="1"/>
  <c r="AD45"/>
  <c r="AH45"/>
  <c r="BO45" s="1"/>
  <c r="W45"/>
  <c r="BD45" s="1"/>
  <c r="AA45"/>
  <c r="BH45" s="1"/>
  <c r="AE45"/>
  <c r="BL45" s="1"/>
  <c r="X45"/>
  <c r="BE45" s="1"/>
  <c r="AB45"/>
  <c r="BI45" s="1"/>
  <c r="AF45"/>
  <c r="BM45" s="1"/>
  <c r="AC45"/>
  <c r="BJ45" s="1"/>
  <c r="Y45"/>
  <c r="BF45" s="1"/>
  <c r="BK45"/>
  <c r="C44"/>
  <c r="AQ45" l="1"/>
  <c r="BV45"/>
  <c r="BQ45"/>
  <c r="AL45"/>
  <c r="AV45"/>
  <c r="CA45"/>
  <c r="BT45"/>
  <c r="AO45"/>
  <c r="AP45"/>
  <c r="BU45"/>
  <c r="AR45"/>
  <c r="BW45"/>
  <c r="AK45"/>
  <c r="AI45"/>
  <c r="BP45"/>
  <c r="BY45"/>
  <c r="AT45"/>
  <c r="AM45"/>
  <c r="BR45"/>
  <c r="AS45"/>
  <c r="BX45"/>
  <c r="BZ45"/>
  <c r="AU45"/>
  <c r="AN45"/>
  <c r="BS45"/>
  <c r="AJ45" l="1"/>
  <c r="AW45"/>
  <c r="E44"/>
  <c r="B44"/>
  <c r="AX45" l="1"/>
  <c r="V46" s="1"/>
  <c r="AY45"/>
  <c r="D45"/>
  <c r="AZ45"/>
  <c r="BC45" l="1"/>
  <c r="BB45"/>
  <c r="BA45"/>
  <c r="U46" l="1"/>
  <c r="AG46"/>
  <c r="BN46" s="1"/>
  <c r="Z46"/>
  <c r="BG46" s="1"/>
  <c r="AD46"/>
  <c r="AH46"/>
  <c r="BO46" s="1"/>
  <c r="Y46"/>
  <c r="AC46"/>
  <c r="BJ46" s="1"/>
  <c r="X46"/>
  <c r="BE46" s="1"/>
  <c r="AB46"/>
  <c r="BI46" s="1"/>
  <c r="AF46"/>
  <c r="BM46" s="1"/>
  <c r="AA46"/>
  <c r="BH46" s="1"/>
  <c r="W46"/>
  <c r="BD46" s="1"/>
  <c r="AE46"/>
  <c r="BL46" s="1"/>
  <c r="BK46"/>
  <c r="C45"/>
  <c r="BF46"/>
  <c r="BX46" l="1"/>
  <c r="AS46"/>
  <c r="BV46"/>
  <c r="AQ46"/>
  <c r="AK46"/>
  <c r="BP46"/>
  <c r="AI46"/>
  <c r="BW46"/>
  <c r="AR46"/>
  <c r="AO46"/>
  <c r="BT46"/>
  <c r="AP46"/>
  <c r="BU46"/>
  <c r="AV46"/>
  <c r="CA46"/>
  <c r="BR46"/>
  <c r="AM46"/>
  <c r="BZ46"/>
  <c r="AU46"/>
  <c r="AT46"/>
  <c r="BY46"/>
  <c r="AL46"/>
  <c r="BQ46"/>
  <c r="BS46"/>
  <c r="AN46"/>
  <c r="AJ46" l="1"/>
  <c r="B45"/>
  <c r="AW46"/>
  <c r="AY46" s="1"/>
  <c r="E45"/>
  <c r="AX46" l="1"/>
  <c r="V47" s="1"/>
  <c r="D46" l="1"/>
  <c r="AZ46"/>
  <c r="BC46" l="1"/>
  <c r="BB46"/>
  <c r="BA46"/>
  <c r="U47" l="1"/>
  <c r="AG47"/>
  <c r="BN47" s="1"/>
  <c r="Z47"/>
  <c r="BG47" s="1"/>
  <c r="AD47"/>
  <c r="BK47" s="1"/>
  <c r="AH47"/>
  <c r="BO47" s="1"/>
  <c r="W47"/>
  <c r="BD47" s="1"/>
  <c r="AA47"/>
  <c r="BH47" s="1"/>
  <c r="AE47"/>
  <c r="BL47" s="1"/>
  <c r="X47"/>
  <c r="BE47" s="1"/>
  <c r="AB47"/>
  <c r="BI47" s="1"/>
  <c r="AF47"/>
  <c r="BM47" s="1"/>
  <c r="Y47"/>
  <c r="BF47" s="1"/>
  <c r="AC47"/>
  <c r="BJ47" s="1"/>
  <c r="C46"/>
  <c r="BR47" l="1"/>
  <c r="AM47"/>
  <c r="BS47"/>
  <c r="AN47"/>
  <c r="AS47"/>
  <c r="BX47"/>
  <c r="AT47"/>
  <c r="BY47"/>
  <c r="AV47"/>
  <c r="CA47"/>
  <c r="BW47"/>
  <c r="AR47"/>
  <c r="AQ47"/>
  <c r="BV47"/>
  <c r="BP47"/>
  <c r="AK47"/>
  <c r="AI47"/>
  <c r="AO47"/>
  <c r="BT47"/>
  <c r="AU47"/>
  <c r="BZ47"/>
  <c r="BQ47"/>
  <c r="AL47"/>
  <c r="AP47"/>
  <c r="BU47"/>
  <c r="AJ47" l="1"/>
  <c r="AW47"/>
  <c r="AY47" s="1"/>
  <c r="B46"/>
  <c r="E46"/>
  <c r="AX47" l="1"/>
  <c r="V48" s="1"/>
  <c r="D47" l="1"/>
  <c r="AZ47"/>
  <c r="BC47" l="1"/>
  <c r="BB47"/>
  <c r="BA47"/>
  <c r="U48" l="1"/>
  <c r="AG48"/>
  <c r="BN48" s="1"/>
  <c r="Z48"/>
  <c r="BG48" s="1"/>
  <c r="AD48"/>
  <c r="AH48"/>
  <c r="Y48"/>
  <c r="BF48" s="1"/>
  <c r="AC48"/>
  <c r="BJ48" s="1"/>
  <c r="X48"/>
  <c r="BE48" s="1"/>
  <c r="AB48"/>
  <c r="BI48" s="1"/>
  <c r="AF48"/>
  <c r="W48"/>
  <c r="BD48" s="1"/>
  <c r="AE48"/>
  <c r="AA48"/>
  <c r="BH48" s="1"/>
  <c r="BM48"/>
  <c r="BO48"/>
  <c r="BK48"/>
  <c r="C47"/>
  <c r="BL48"/>
  <c r="AL48" l="1"/>
  <c r="BQ48"/>
  <c r="AM48"/>
  <c r="BR48"/>
  <c r="BV48"/>
  <c r="AQ48"/>
  <c r="AR48"/>
  <c r="BW48"/>
  <c r="AT48"/>
  <c r="BY48"/>
  <c r="AK48"/>
  <c r="AI48"/>
  <c r="BP48"/>
  <c r="BZ48"/>
  <c r="AU48"/>
  <c r="BT48"/>
  <c r="AO48"/>
  <c r="BS48"/>
  <c r="AN48"/>
  <c r="AS48"/>
  <c r="BX48"/>
  <c r="CA48"/>
  <c r="AV48"/>
  <c r="BU48"/>
  <c r="AP48"/>
  <c r="AJ48" l="1"/>
  <c r="AW48"/>
  <c r="AY48" s="1"/>
  <c r="E47"/>
  <c r="B47"/>
  <c r="AX48" l="1"/>
  <c r="V49" s="1"/>
  <c r="AZ48" l="1"/>
  <c r="D48"/>
  <c r="BB48" l="1"/>
  <c r="BC48"/>
  <c r="BA48"/>
  <c r="U49" l="1"/>
  <c r="AG49"/>
  <c r="BN49" s="1"/>
  <c r="Z49"/>
  <c r="BG49" s="1"/>
  <c r="AD49"/>
  <c r="BK49" s="1"/>
  <c r="AH49"/>
  <c r="BO49" s="1"/>
  <c r="W49"/>
  <c r="BD49" s="1"/>
  <c r="AA49"/>
  <c r="BH49" s="1"/>
  <c r="AE49"/>
  <c r="BL49" s="1"/>
  <c r="X49"/>
  <c r="BE49" s="1"/>
  <c r="AB49"/>
  <c r="BI49" s="1"/>
  <c r="AF49"/>
  <c r="BM49" s="1"/>
  <c r="AC49"/>
  <c r="BJ49" s="1"/>
  <c r="Y49"/>
  <c r="BF49" s="1"/>
  <c r="C48"/>
  <c r="AN49" l="1"/>
  <c r="BS49"/>
  <c r="AP49"/>
  <c r="BU49"/>
  <c r="BY49"/>
  <c r="AT49"/>
  <c r="BP49"/>
  <c r="AI49"/>
  <c r="AK49"/>
  <c r="AO49"/>
  <c r="BT49"/>
  <c r="BQ49"/>
  <c r="AL49"/>
  <c r="AU49"/>
  <c r="BZ49"/>
  <c r="BW49"/>
  <c r="AR49"/>
  <c r="AV49"/>
  <c r="CA49"/>
  <c r="BX49"/>
  <c r="AS49"/>
  <c r="AM49"/>
  <c r="BR49"/>
  <c r="AQ49"/>
  <c r="BV49"/>
  <c r="AJ49" l="1"/>
  <c r="AW49"/>
  <c r="AY49" s="1"/>
  <c r="B48"/>
  <c r="E48"/>
  <c r="D49" l="1"/>
  <c r="AX49"/>
  <c r="V50" s="1"/>
  <c r="AZ49" l="1"/>
  <c r="BC49" s="1"/>
  <c r="BA49" l="1"/>
  <c r="BB49"/>
  <c r="U50" l="1"/>
  <c r="AG50"/>
  <c r="BN50" s="1"/>
  <c r="Z50"/>
  <c r="BG50" s="1"/>
  <c r="AD50"/>
  <c r="BK50" s="1"/>
  <c r="AH50"/>
  <c r="BO50" s="1"/>
  <c r="Y50"/>
  <c r="BF50" s="1"/>
  <c r="AC50"/>
  <c r="X50"/>
  <c r="BE50" s="1"/>
  <c r="AB50"/>
  <c r="BI50" s="1"/>
  <c r="AF50"/>
  <c r="BM50" s="1"/>
  <c r="AE50"/>
  <c r="BL50" s="1"/>
  <c r="AA50"/>
  <c r="BH50" s="1"/>
  <c r="W50"/>
  <c r="AK50" s="1"/>
  <c r="BJ50"/>
  <c r="C49"/>
  <c r="AL50" l="1"/>
  <c r="BD50"/>
  <c r="B49" s="1"/>
  <c r="AT50"/>
  <c r="BX50"/>
  <c r="BU50"/>
  <c r="AR50"/>
  <c r="AP50"/>
  <c r="BZ50"/>
  <c r="AO50"/>
  <c r="AN50"/>
  <c r="AU50"/>
  <c r="BT50"/>
  <c r="BS50"/>
  <c r="CA50"/>
  <c r="BR50"/>
  <c r="BW50"/>
  <c r="BV50"/>
  <c r="AV50"/>
  <c r="AM50"/>
  <c r="BY50"/>
  <c r="AQ50"/>
  <c r="BP50"/>
  <c r="AS50"/>
  <c r="AI50"/>
  <c r="AJ50" s="1"/>
  <c r="BQ50"/>
  <c r="AW50" l="1"/>
  <c r="AY50" s="1"/>
  <c r="E49"/>
  <c r="AX50"/>
  <c r="V51" s="1"/>
  <c r="AZ50" l="1"/>
  <c r="D50"/>
  <c r="BC50" l="1"/>
  <c r="BB50"/>
  <c r="BA50"/>
  <c r="AY51" l="1"/>
  <c r="U51"/>
  <c r="AG51"/>
  <c r="BN51" s="1"/>
  <c r="Z51"/>
  <c r="AD51"/>
  <c r="AH51"/>
  <c r="BO51" s="1"/>
  <c r="W51"/>
  <c r="BD51" s="1"/>
  <c r="AA51"/>
  <c r="BH51" s="1"/>
  <c r="AE51"/>
  <c r="BL51" s="1"/>
  <c r="X51"/>
  <c r="BE51" s="1"/>
  <c r="AB51"/>
  <c r="BI51" s="1"/>
  <c r="AF51"/>
  <c r="BM51" s="1"/>
  <c r="Y51"/>
  <c r="BF51" s="1"/>
  <c r="AC51"/>
  <c r="BJ51" s="1"/>
  <c r="BK51"/>
  <c r="BG51"/>
  <c r="C50"/>
  <c r="BX51" l="1"/>
  <c r="AS51"/>
  <c r="AT51"/>
  <c r="BY51"/>
  <c r="AL51"/>
  <c r="BQ51"/>
  <c r="AO51"/>
  <c r="BT51"/>
  <c r="AM51"/>
  <c r="BR51"/>
  <c r="AR51"/>
  <c r="BW51"/>
  <c r="AP51"/>
  <c r="BU51"/>
  <c r="AU51"/>
  <c r="BZ51"/>
  <c r="BP51"/>
  <c r="AK51"/>
  <c r="AI51"/>
  <c r="AN51"/>
  <c r="BS51"/>
  <c r="BV51"/>
  <c r="AQ51"/>
  <c r="CA51"/>
  <c r="AV51"/>
  <c r="AJ51" l="1"/>
  <c r="AW51"/>
  <c r="AX51" s="1"/>
  <c r="V52" s="1"/>
  <c r="E50"/>
  <c r="B50"/>
  <c r="AZ51" l="1"/>
  <c r="D51" l="1"/>
  <c r="BC51"/>
  <c r="BA51"/>
  <c r="BB51"/>
  <c r="AY52" l="1"/>
  <c r="U52"/>
  <c r="AG52"/>
  <c r="BN52" s="1"/>
  <c r="Z52"/>
  <c r="BG52" s="1"/>
  <c r="AD52"/>
  <c r="BK52" s="1"/>
  <c r="AH52"/>
  <c r="BO52" s="1"/>
  <c r="Y52"/>
  <c r="AC52"/>
  <c r="X52"/>
  <c r="BE52" s="1"/>
  <c r="AB52"/>
  <c r="AF52"/>
  <c r="W52"/>
  <c r="BD52" s="1"/>
  <c r="AE52"/>
  <c r="BL52" s="1"/>
  <c r="AA52"/>
  <c r="BH52" s="1"/>
  <c r="BM52"/>
  <c r="BI52"/>
  <c r="BF52"/>
  <c r="BJ52"/>
  <c r="C51"/>
  <c r="AN52" l="1"/>
  <c r="BS52"/>
  <c r="BX52"/>
  <c r="AS52"/>
  <c r="AQ52"/>
  <c r="BV52"/>
  <c r="AO52"/>
  <c r="BT52"/>
  <c r="AU52"/>
  <c r="BZ52"/>
  <c r="BQ52"/>
  <c r="AL52"/>
  <c r="CA52"/>
  <c r="AV52"/>
  <c r="AM52"/>
  <c r="BR52"/>
  <c r="AP52"/>
  <c r="BU52"/>
  <c r="AR52"/>
  <c r="BW52"/>
  <c r="BY52"/>
  <c r="AT52"/>
  <c r="AK52"/>
  <c r="AI52"/>
  <c r="BP52"/>
  <c r="B51" l="1"/>
  <c r="AJ52"/>
  <c r="E51"/>
  <c r="AW52"/>
  <c r="D52" l="1"/>
  <c r="AX52"/>
  <c r="V53" s="1"/>
  <c r="AZ52" l="1"/>
  <c r="BC52" s="1"/>
  <c r="BB52" l="1"/>
  <c r="BA52"/>
  <c r="AY53" s="1"/>
  <c r="U53" l="1"/>
  <c r="AG53"/>
  <c r="BN53" s="1"/>
  <c r="Z53"/>
  <c r="BG53" s="1"/>
  <c r="AD53"/>
  <c r="AH53"/>
  <c r="AV53" s="1"/>
  <c r="W53"/>
  <c r="BD53" s="1"/>
  <c r="AA53"/>
  <c r="BH53" s="1"/>
  <c r="AE53"/>
  <c r="BL53" s="1"/>
  <c r="X53"/>
  <c r="BQ53" s="1"/>
  <c r="AB53"/>
  <c r="BI53" s="1"/>
  <c r="AF53"/>
  <c r="BM53" s="1"/>
  <c r="AC53"/>
  <c r="BJ53" s="1"/>
  <c r="Y53"/>
  <c r="BF53" s="1"/>
  <c r="C52"/>
  <c r="BW53" l="1"/>
  <c r="BO53"/>
  <c r="BE53"/>
  <c r="BK53"/>
  <c r="BY53"/>
  <c r="BP53"/>
  <c r="AT53"/>
  <c r="AU53"/>
  <c r="BT53"/>
  <c r="AN53"/>
  <c r="BV53"/>
  <c r="AM53"/>
  <c r="AO53"/>
  <c r="BS53"/>
  <c r="AK53"/>
  <c r="AQ53"/>
  <c r="BR53"/>
  <c r="CA53"/>
  <c r="BZ53"/>
  <c r="AP53"/>
  <c r="AS53"/>
  <c r="AL53"/>
  <c r="BU53"/>
  <c r="AR53"/>
  <c r="BX53"/>
  <c r="AI53"/>
  <c r="AJ53" s="1"/>
  <c r="B52" l="1"/>
  <c r="AW53"/>
  <c r="E52"/>
  <c r="AX53"/>
  <c r="V54" s="1"/>
  <c r="AZ53" l="1"/>
  <c r="D53"/>
  <c r="BC53" l="1"/>
  <c r="BB53"/>
  <c r="BA53"/>
  <c r="AY54" l="1"/>
  <c r="U54"/>
  <c r="AG54"/>
  <c r="BN54" s="1"/>
  <c r="Z54"/>
  <c r="BG54" s="1"/>
  <c r="AD54"/>
  <c r="BK54" s="1"/>
  <c r="AH54"/>
  <c r="BO54" s="1"/>
  <c r="Y54"/>
  <c r="AC54"/>
  <c r="X54"/>
  <c r="BE54" s="1"/>
  <c r="AB54"/>
  <c r="BI54" s="1"/>
  <c r="AF54"/>
  <c r="BM54" s="1"/>
  <c r="AA54"/>
  <c r="BH54" s="1"/>
  <c r="W54"/>
  <c r="BD54" s="1"/>
  <c r="AE54"/>
  <c r="BL54" s="1"/>
  <c r="BF54"/>
  <c r="BJ54"/>
  <c r="C53"/>
  <c r="BZ54" l="1"/>
  <c r="AU54"/>
  <c r="BQ54"/>
  <c r="AL54"/>
  <c r="AQ54"/>
  <c r="BV54"/>
  <c r="BP54"/>
  <c r="AI54"/>
  <c r="AK54"/>
  <c r="AS54"/>
  <c r="BX54"/>
  <c r="BS54"/>
  <c r="AN54"/>
  <c r="AT54"/>
  <c r="BY54"/>
  <c r="AP54"/>
  <c r="BU54"/>
  <c r="BW54"/>
  <c r="AR54"/>
  <c r="AM54"/>
  <c r="BR54"/>
  <c r="BT54"/>
  <c r="AO54"/>
  <c r="CA54"/>
  <c r="AV54"/>
  <c r="AW54" l="1"/>
  <c r="AJ54"/>
  <c r="E53"/>
  <c r="B53"/>
  <c r="AX54" l="1"/>
  <c r="V55" s="1"/>
  <c r="AZ54" l="1"/>
  <c r="D54"/>
  <c r="BB54" l="1"/>
  <c r="BC54"/>
  <c r="BA54"/>
  <c r="AY55" s="1"/>
  <c r="U55" l="1"/>
  <c r="AG55"/>
  <c r="BN55" s="1"/>
  <c r="Z55"/>
  <c r="BG55" s="1"/>
  <c r="AD55"/>
  <c r="BK55" s="1"/>
  <c r="AH55"/>
  <c r="BO55" s="1"/>
  <c r="W55"/>
  <c r="BD55" s="1"/>
  <c r="AA55"/>
  <c r="BH55" s="1"/>
  <c r="AE55"/>
  <c r="BL55" s="1"/>
  <c r="X55"/>
  <c r="BE55" s="1"/>
  <c r="AB55"/>
  <c r="BI55" s="1"/>
  <c r="AF55"/>
  <c r="BM55" s="1"/>
  <c r="Y55"/>
  <c r="BF55" s="1"/>
  <c r="AC55"/>
  <c r="BJ55" s="1"/>
  <c r="C54"/>
  <c r="AM55" l="1"/>
  <c r="BR55"/>
  <c r="BV55"/>
  <c r="AQ55"/>
  <c r="AV55"/>
  <c r="CA55"/>
  <c r="AK55"/>
  <c r="BP55"/>
  <c r="AI55"/>
  <c r="AJ55" s="1"/>
  <c r="AT55"/>
  <c r="BY55"/>
  <c r="AS55"/>
  <c r="BX55"/>
  <c r="BU55"/>
  <c r="AP55"/>
  <c r="AO55"/>
  <c r="BT55"/>
  <c r="AR55"/>
  <c r="BW55"/>
  <c r="AN55"/>
  <c r="BS55"/>
  <c r="AL55"/>
  <c r="BQ55"/>
  <c r="BZ55"/>
  <c r="AU55"/>
  <c r="E54" l="1"/>
  <c r="B54"/>
  <c r="AW55"/>
  <c r="AZ55" l="1"/>
  <c r="AX55"/>
  <c r="V56" s="1"/>
  <c r="D55" l="1"/>
  <c r="BA55"/>
  <c r="AY56" s="1"/>
  <c r="BC55"/>
  <c r="BB55"/>
  <c r="U56" l="1"/>
  <c r="AG56"/>
  <c r="BN56" s="1"/>
  <c r="Z56"/>
  <c r="BG56" s="1"/>
  <c r="AD56"/>
  <c r="AH56"/>
  <c r="BO56" s="1"/>
  <c r="Y56"/>
  <c r="BF56" s="1"/>
  <c r="AC56"/>
  <c r="X56"/>
  <c r="BE56" s="1"/>
  <c r="AB56"/>
  <c r="AF56"/>
  <c r="W56"/>
  <c r="BD56" s="1"/>
  <c r="AE56"/>
  <c r="BL56" s="1"/>
  <c r="AA56"/>
  <c r="BH56" s="1"/>
  <c r="C55"/>
  <c r="BI56"/>
  <c r="BK56"/>
  <c r="BJ56"/>
  <c r="BM56"/>
  <c r="AI56" l="1"/>
  <c r="AJ56" s="1"/>
  <c r="BP56"/>
  <c r="AK56"/>
  <c r="BT56"/>
  <c r="AO56"/>
  <c r="BX56"/>
  <c r="AS56"/>
  <c r="AN56"/>
  <c r="BS56"/>
  <c r="BV56"/>
  <c r="AQ56"/>
  <c r="BU56"/>
  <c r="AP56"/>
  <c r="CA56"/>
  <c r="AV56"/>
  <c r="AL56"/>
  <c r="BQ56"/>
  <c r="AM56"/>
  <c r="BR56"/>
  <c r="BZ56"/>
  <c r="AU56"/>
  <c r="AT56"/>
  <c r="BY56"/>
  <c r="BW56"/>
  <c r="AR56"/>
  <c r="AW56" l="1"/>
  <c r="B55"/>
  <c r="E55"/>
  <c r="AX56" l="1"/>
  <c r="V57" s="1"/>
  <c r="AZ56" l="1"/>
  <c r="D56"/>
  <c r="BC56" l="1"/>
  <c r="BA56"/>
  <c r="AY57" s="1"/>
  <c r="BB56"/>
  <c r="U57" l="1"/>
  <c r="AG57"/>
  <c r="BN57" s="1"/>
  <c r="Z57"/>
  <c r="BG57" s="1"/>
  <c r="AD57"/>
  <c r="BK57" s="1"/>
  <c r="AH57"/>
  <c r="BO57" s="1"/>
  <c r="W57"/>
  <c r="AA57"/>
  <c r="AE57"/>
  <c r="BL57" s="1"/>
  <c r="X57"/>
  <c r="AB57"/>
  <c r="BI57" s="1"/>
  <c r="AF57"/>
  <c r="BM57" s="1"/>
  <c r="AC57"/>
  <c r="BJ57" s="1"/>
  <c r="Y57"/>
  <c r="BF57" s="1"/>
  <c r="C56"/>
  <c r="BH57"/>
  <c r="BD57"/>
  <c r="BE57"/>
  <c r="BV57" l="1"/>
  <c r="AQ57"/>
  <c r="BX57"/>
  <c r="AS57"/>
  <c r="BR57"/>
  <c r="AM57"/>
  <c r="BW57"/>
  <c r="AR57"/>
  <c r="AK57"/>
  <c r="AI57"/>
  <c r="AJ57" s="1"/>
  <c r="BP57"/>
  <c r="AP57"/>
  <c r="BU57"/>
  <c r="AV57"/>
  <c r="CA57"/>
  <c r="AU57"/>
  <c r="BZ57"/>
  <c r="BS57"/>
  <c r="AN57"/>
  <c r="BQ57"/>
  <c r="AL57"/>
  <c r="AO57"/>
  <c r="BT57"/>
  <c r="AT57"/>
  <c r="BY57"/>
  <c r="AW57" l="1"/>
  <c r="B56"/>
  <c r="E56"/>
  <c r="AX57" l="1"/>
  <c r="V58" s="1"/>
  <c r="AZ57" l="1"/>
  <c r="D57"/>
  <c r="BB57" l="1"/>
  <c r="BC57"/>
  <c r="BA57"/>
  <c r="AY58" s="1"/>
  <c r="U58" l="1"/>
  <c r="AG58"/>
  <c r="Z58"/>
  <c r="AD58"/>
  <c r="AH58"/>
  <c r="Y58"/>
  <c r="AC58"/>
  <c r="X58"/>
  <c r="AB58"/>
  <c r="AF58"/>
  <c r="AA58"/>
  <c r="W58"/>
  <c r="AE58"/>
  <c r="C57"/>
  <c r="BN58" l="1"/>
  <c r="AU58"/>
  <c r="BZ58"/>
  <c r="BH58"/>
  <c r="BT58"/>
  <c r="AO58"/>
  <c r="BJ58"/>
  <c r="AQ58"/>
  <c r="BV58"/>
  <c r="BK58"/>
  <c r="BW58"/>
  <c r="AR58"/>
  <c r="BD58"/>
  <c r="BP58"/>
  <c r="AK58"/>
  <c r="AI58"/>
  <c r="AJ58" s="1"/>
  <c r="BO58"/>
  <c r="AV58"/>
  <c r="CA58"/>
  <c r="BM58"/>
  <c r="AT58"/>
  <c r="BY58"/>
  <c r="BI58"/>
  <c r="AP58"/>
  <c r="BU58"/>
  <c r="BG58"/>
  <c r="BS58"/>
  <c r="AN58"/>
  <c r="BF58"/>
  <c r="AM58"/>
  <c r="BR58"/>
  <c r="BE58"/>
  <c r="BQ58"/>
  <c r="AL58"/>
  <c r="BL58"/>
  <c r="BX58"/>
  <c r="AS58"/>
  <c r="AW58" l="1"/>
  <c r="AX58" s="1"/>
  <c r="V59" s="1"/>
  <c r="B57"/>
  <c r="E57"/>
  <c r="AZ58" l="1"/>
  <c r="D58" l="1"/>
  <c r="BC58"/>
  <c r="BA58"/>
  <c r="BB58"/>
  <c r="AY59" l="1"/>
  <c r="U59"/>
  <c r="AG59"/>
  <c r="Z59"/>
  <c r="AD59"/>
  <c r="AH59"/>
  <c r="W59"/>
  <c r="AA59"/>
  <c r="AE59"/>
  <c r="X59"/>
  <c r="AB59"/>
  <c r="AF59"/>
  <c r="Y59"/>
  <c r="AC59"/>
  <c r="C58"/>
  <c r="BI59" l="1"/>
  <c r="AP59"/>
  <c r="BU59"/>
  <c r="BH59"/>
  <c r="BT59"/>
  <c r="AO59"/>
  <c r="BE59"/>
  <c r="AL59"/>
  <c r="BQ59"/>
  <c r="BD59"/>
  <c r="AI59"/>
  <c r="AJ59" s="1"/>
  <c r="AK59"/>
  <c r="BP59"/>
  <c r="BJ59"/>
  <c r="BV59"/>
  <c r="AQ59"/>
  <c r="BG59"/>
  <c r="AN59"/>
  <c r="BS59"/>
  <c r="BO59"/>
  <c r="AV59"/>
  <c r="CA59"/>
  <c r="BL59"/>
  <c r="BX59"/>
  <c r="AS59"/>
  <c r="BN59"/>
  <c r="BZ59"/>
  <c r="AU59"/>
  <c r="BK59"/>
  <c r="AR59"/>
  <c r="BW59"/>
  <c r="BM59"/>
  <c r="AT59"/>
  <c r="BY59"/>
  <c r="BF59"/>
  <c r="AM59"/>
  <c r="BR59"/>
  <c r="E58" l="1"/>
  <c r="AW59"/>
  <c r="B58"/>
  <c r="D59" l="1"/>
  <c r="AX59"/>
  <c r="V60" s="1"/>
  <c r="AZ59" l="1"/>
  <c r="BC59" s="1"/>
  <c r="BA59" l="1"/>
  <c r="AY60" s="1"/>
  <c r="BB59"/>
  <c r="U60" l="1"/>
  <c r="AG60"/>
  <c r="Z60"/>
  <c r="BS60" s="1"/>
  <c r="AD60"/>
  <c r="BK60" s="1"/>
  <c r="AH60"/>
  <c r="Y60"/>
  <c r="AC60"/>
  <c r="BJ60" s="1"/>
  <c r="X60"/>
  <c r="BE60" s="1"/>
  <c r="AB60"/>
  <c r="BI60" s="1"/>
  <c r="AF60"/>
  <c r="BM60" s="1"/>
  <c r="W60"/>
  <c r="BD60" s="1"/>
  <c r="AE60"/>
  <c r="BL60" s="1"/>
  <c r="AA60"/>
  <c r="BH60" s="1"/>
  <c r="C59"/>
  <c r="CA60" l="1"/>
  <c r="BR60"/>
  <c r="BZ60"/>
  <c r="BN60"/>
  <c r="BP60"/>
  <c r="BU60"/>
  <c r="BX60"/>
  <c r="BQ60"/>
  <c r="BT60"/>
  <c r="AT60"/>
  <c r="AM60"/>
  <c r="AU60"/>
  <c r="BW60"/>
  <c r="AV60"/>
  <c r="BG60"/>
  <c r="BF60"/>
  <c r="AR60"/>
  <c r="BO60"/>
  <c r="AN60"/>
  <c r="AO60"/>
  <c r="BY60"/>
  <c r="AK60"/>
  <c r="AL60"/>
  <c r="AP60"/>
  <c r="AS60"/>
  <c r="BV60"/>
  <c r="AQ60"/>
  <c r="AI60"/>
  <c r="AJ60" s="1"/>
  <c r="E59" l="1"/>
  <c r="B59"/>
  <c r="AW60"/>
  <c r="AX60" l="1"/>
  <c r="V61" s="1"/>
  <c r="AZ60"/>
  <c r="D60"/>
  <c r="BC60" l="1"/>
  <c r="BB60"/>
  <c r="BA60"/>
  <c r="AY61" s="1"/>
  <c r="U61" l="1"/>
  <c r="AG61"/>
  <c r="Z61"/>
  <c r="AD61"/>
  <c r="AH61"/>
  <c r="W61"/>
  <c r="AA61"/>
  <c r="AE61"/>
  <c r="X61"/>
  <c r="AB61"/>
  <c r="AF61"/>
  <c r="AC61"/>
  <c r="Y61"/>
  <c r="C60"/>
  <c r="BH61" l="1"/>
  <c r="AO61"/>
  <c r="BT61"/>
  <c r="BJ61"/>
  <c r="BV61"/>
  <c r="AQ61"/>
  <c r="BK61"/>
  <c r="AR61"/>
  <c r="BW61"/>
  <c r="BE61"/>
  <c r="AL61"/>
  <c r="BQ61"/>
  <c r="BN61"/>
  <c r="BZ61"/>
  <c r="AU61"/>
  <c r="BM61"/>
  <c r="BY61"/>
  <c r="AT61"/>
  <c r="BD61"/>
  <c r="AI61"/>
  <c r="AJ61" s="1"/>
  <c r="AK61"/>
  <c r="BP61"/>
  <c r="BG61"/>
  <c r="BS61"/>
  <c r="AN61"/>
  <c r="BI61"/>
  <c r="AP61"/>
  <c r="BU61"/>
  <c r="BF61"/>
  <c r="AM61"/>
  <c r="BR61"/>
  <c r="BL61"/>
  <c r="AS61"/>
  <c r="BX61"/>
  <c r="BO61"/>
  <c r="CA61"/>
  <c r="AV61"/>
  <c r="AW61" l="1"/>
  <c r="B60"/>
  <c r="E60"/>
  <c r="AX61" l="1"/>
  <c r="V62" s="1"/>
  <c r="AZ61" l="1"/>
  <c r="D61"/>
  <c r="BC61" l="1"/>
  <c r="BB61"/>
  <c r="BA61"/>
  <c r="AY62" s="1"/>
  <c r="U62" l="1"/>
  <c r="AG62"/>
  <c r="Z62"/>
  <c r="AD62"/>
  <c r="AH62"/>
  <c r="Y62"/>
  <c r="AC62"/>
  <c r="X62"/>
  <c r="AB62"/>
  <c r="AF62"/>
  <c r="AA62"/>
  <c r="W62"/>
  <c r="AE62"/>
  <c r="C61"/>
  <c r="BE62" l="1"/>
  <c r="BQ62"/>
  <c r="AL62"/>
  <c r="BN62"/>
  <c r="AU62"/>
  <c r="BZ62"/>
  <c r="BF62"/>
  <c r="BR62"/>
  <c r="AM62"/>
  <c r="BK62"/>
  <c r="AR62"/>
  <c r="BW62"/>
  <c r="BM62"/>
  <c r="AT62"/>
  <c r="BY62"/>
  <c r="BG62"/>
  <c r="BS62"/>
  <c r="AN62"/>
  <c r="BH62"/>
  <c r="BT62"/>
  <c r="AO62"/>
  <c r="BO62"/>
  <c r="CA62"/>
  <c r="AV62"/>
  <c r="BD62"/>
  <c r="AK62"/>
  <c r="AI62"/>
  <c r="AJ62" s="1"/>
  <c r="BP62"/>
  <c r="BI62"/>
  <c r="BU62"/>
  <c r="AP62"/>
  <c r="BL62"/>
  <c r="AS62"/>
  <c r="BX62"/>
  <c r="BJ62"/>
  <c r="BV62"/>
  <c r="AQ62"/>
  <c r="B61" l="1"/>
  <c r="E61"/>
  <c r="AW62"/>
  <c r="AX62" l="1"/>
  <c r="V63" s="1"/>
  <c r="D62" l="1"/>
  <c r="AZ62"/>
  <c r="BC62" l="1"/>
  <c r="BB62"/>
  <c r="BA62"/>
  <c r="AY63" l="1"/>
  <c r="U63"/>
  <c r="AG63"/>
  <c r="Z63"/>
  <c r="AD63"/>
  <c r="AH63"/>
  <c r="W63"/>
  <c r="AA63"/>
  <c r="AE63"/>
  <c r="X63"/>
  <c r="AB63"/>
  <c r="AF63"/>
  <c r="Y63"/>
  <c r="AC63"/>
  <c r="C62"/>
  <c r="BE63" l="1"/>
  <c r="BQ63"/>
  <c r="AL63"/>
  <c r="BF63"/>
  <c r="AM63"/>
  <c r="BR63"/>
  <c r="BO63"/>
  <c r="CA63"/>
  <c r="AV63"/>
  <c r="BG63"/>
  <c r="AN63"/>
  <c r="BS63"/>
  <c r="BL63"/>
  <c r="AS63"/>
  <c r="BX63"/>
  <c r="BJ63"/>
  <c r="BV63"/>
  <c r="AQ63"/>
  <c r="BH63"/>
  <c r="BT63"/>
  <c r="AO63"/>
  <c r="BM63"/>
  <c r="AT63"/>
  <c r="BY63"/>
  <c r="BI63"/>
  <c r="AP63"/>
  <c r="BU63"/>
  <c r="BN63"/>
  <c r="BZ63"/>
  <c r="AU63"/>
  <c r="BD63"/>
  <c r="AI63"/>
  <c r="AJ63" s="1"/>
  <c r="AK63"/>
  <c r="BP63"/>
  <c r="BK63"/>
  <c r="BW63"/>
  <c r="AR63"/>
  <c r="E62" l="1"/>
  <c r="AW63"/>
  <c r="AX63" s="1"/>
  <c r="V64" s="1"/>
  <c r="B62"/>
  <c r="AZ63" l="1"/>
  <c r="D63"/>
  <c r="BC63" l="1"/>
  <c r="BA63"/>
  <c r="AY64" s="1"/>
  <c r="BB63"/>
  <c r="U64" l="1"/>
  <c r="AG64"/>
  <c r="Z64"/>
  <c r="AD64"/>
  <c r="AH64"/>
  <c r="Y64"/>
  <c r="AC64"/>
  <c r="X64"/>
  <c r="AB64"/>
  <c r="AF64"/>
  <c r="W64"/>
  <c r="AE64"/>
  <c r="AA64"/>
  <c r="C63"/>
  <c r="BI64" l="1"/>
  <c r="AP64"/>
  <c r="BU64"/>
  <c r="BL64"/>
  <c r="BX64"/>
  <c r="AS64"/>
  <c r="BE64"/>
  <c r="BQ64"/>
  <c r="AL64"/>
  <c r="BK64"/>
  <c r="BW64"/>
  <c r="AR64"/>
  <c r="BM64"/>
  <c r="BY64"/>
  <c r="AT64"/>
  <c r="BG64"/>
  <c r="BS64"/>
  <c r="AN64"/>
  <c r="BF64"/>
  <c r="AM64"/>
  <c r="BR64"/>
  <c r="BH64"/>
  <c r="BT64"/>
  <c r="AO64"/>
  <c r="BN64"/>
  <c r="BZ64"/>
  <c r="AU64"/>
  <c r="BD64"/>
  <c r="BP64"/>
  <c r="AK64"/>
  <c r="AI64"/>
  <c r="AJ64" s="1"/>
  <c r="BO64"/>
  <c r="CA64"/>
  <c r="AV64"/>
  <c r="BJ64"/>
  <c r="AQ64"/>
  <c r="BV64"/>
  <c r="AW64" l="1"/>
  <c r="B63"/>
  <c r="E63"/>
  <c r="AX64" l="1"/>
  <c r="V65" s="1"/>
  <c r="D64" l="1"/>
  <c r="AZ64"/>
  <c r="BC64" l="1"/>
  <c r="BA64"/>
  <c r="AY65" s="1"/>
  <c r="BB64"/>
  <c r="U65" l="1"/>
  <c r="AG65"/>
  <c r="Z65"/>
  <c r="AD65"/>
  <c r="AH65"/>
  <c r="W65"/>
  <c r="AA65"/>
  <c r="AE65"/>
  <c r="X65"/>
  <c r="AB65"/>
  <c r="AF65"/>
  <c r="AC65"/>
  <c r="Y65"/>
  <c r="C64"/>
  <c r="BN65" l="1"/>
  <c r="BZ65"/>
  <c r="AU65"/>
  <c r="BI65"/>
  <c r="AP65"/>
  <c r="BU65"/>
  <c r="BM65"/>
  <c r="BY65"/>
  <c r="AT65"/>
  <c r="BJ65"/>
  <c r="AQ65"/>
  <c r="BV65"/>
  <c r="BL65"/>
  <c r="AS65"/>
  <c r="BX65"/>
  <c r="BD65"/>
  <c r="AK65"/>
  <c r="BP65"/>
  <c r="AI65"/>
  <c r="AJ65" s="1"/>
  <c r="BE65"/>
  <c r="BQ65"/>
  <c r="AL65"/>
  <c r="BG65"/>
  <c r="BS65"/>
  <c r="AN65"/>
  <c r="BF65"/>
  <c r="AM65"/>
  <c r="BR65"/>
  <c r="BH65"/>
  <c r="BT65"/>
  <c r="AO65"/>
  <c r="BK65"/>
  <c r="AR65"/>
  <c r="BW65"/>
  <c r="BO65"/>
  <c r="CA65"/>
  <c r="AV65"/>
  <c r="AW65" l="1"/>
  <c r="E64"/>
  <c r="B64"/>
  <c r="AX65" l="1"/>
  <c r="V66" s="1"/>
  <c r="D65" l="1"/>
  <c r="AZ65"/>
  <c r="BC65" l="1"/>
  <c r="BA65"/>
  <c r="BB65"/>
  <c r="AY66" l="1"/>
  <c r="U66"/>
  <c r="AG66"/>
  <c r="Z66"/>
  <c r="AD66"/>
  <c r="AH66"/>
  <c r="Y66"/>
  <c r="AC66"/>
  <c r="X66"/>
  <c r="AB66"/>
  <c r="AF66"/>
  <c r="AA66"/>
  <c r="W66"/>
  <c r="AE66"/>
  <c r="C65"/>
  <c r="BG66" l="1"/>
  <c r="AN66"/>
  <c r="BS66"/>
  <c r="BF66"/>
  <c r="BR66"/>
  <c r="AM66"/>
  <c r="BK66"/>
  <c r="BW66"/>
  <c r="AR66"/>
  <c r="BM66"/>
  <c r="AT66"/>
  <c r="BY66"/>
  <c r="BJ66"/>
  <c r="BV66"/>
  <c r="AQ66"/>
  <c r="BL66"/>
  <c r="BX66"/>
  <c r="AS66"/>
  <c r="BI66"/>
  <c r="AP66"/>
  <c r="BU66"/>
  <c r="BE66"/>
  <c r="AL66"/>
  <c r="BQ66"/>
  <c r="BO66"/>
  <c r="AV66"/>
  <c r="CA66"/>
  <c r="BH66"/>
  <c r="BT66"/>
  <c r="AO66"/>
  <c r="BN66"/>
  <c r="BZ66"/>
  <c r="AU66"/>
  <c r="BD66"/>
  <c r="AK66"/>
  <c r="AI66"/>
  <c r="AJ66" s="1"/>
  <c r="BP66"/>
  <c r="E65" l="1"/>
  <c r="AW66"/>
  <c r="B65"/>
  <c r="AX66" l="1"/>
  <c r="V67" s="1"/>
  <c r="D66"/>
  <c r="AZ66" l="1"/>
  <c r="BC66" s="1"/>
  <c r="BB66" l="1"/>
  <c r="BA66"/>
  <c r="AY67" s="1"/>
  <c r="U67" l="1"/>
  <c r="AG67"/>
  <c r="BN67" s="1"/>
  <c r="Z67"/>
  <c r="BG67" s="1"/>
  <c r="AD67"/>
  <c r="AH67"/>
  <c r="BO67" s="1"/>
  <c r="W67"/>
  <c r="BD67" s="1"/>
  <c r="AA67"/>
  <c r="BT67" s="1"/>
  <c r="AE67"/>
  <c r="BL67" s="1"/>
  <c r="X67"/>
  <c r="BE67" s="1"/>
  <c r="AB67"/>
  <c r="AF67"/>
  <c r="AT67" s="1"/>
  <c r="Y67"/>
  <c r="AC67"/>
  <c r="BJ67" s="1"/>
  <c r="C66"/>
  <c r="BU67" l="1"/>
  <c r="BR67"/>
  <c r="BW67"/>
  <c r="BK67"/>
  <c r="AL67"/>
  <c r="BH67"/>
  <c r="AV67"/>
  <c r="AO67"/>
  <c r="BZ67"/>
  <c r="BF67"/>
  <c r="BY67"/>
  <c r="BP67"/>
  <c r="AN67"/>
  <c r="AM67"/>
  <c r="BM67"/>
  <c r="BI67"/>
  <c r="BV67"/>
  <c r="AS67"/>
  <c r="AP67"/>
  <c r="AK67"/>
  <c r="CA67"/>
  <c r="BQ67"/>
  <c r="AU67"/>
  <c r="AR67"/>
  <c r="AQ67"/>
  <c r="BX67"/>
  <c r="AI67"/>
  <c r="AJ67" s="1"/>
  <c r="BS67"/>
  <c r="B66" l="1"/>
  <c r="AW67"/>
  <c r="E66"/>
  <c r="AX67"/>
  <c r="V68" s="1"/>
  <c r="D67" l="1"/>
  <c r="AZ67"/>
  <c r="BC67" l="1"/>
  <c r="BB67"/>
  <c r="BA67"/>
  <c r="AY68" s="1"/>
  <c r="U68" l="1"/>
  <c r="AG68"/>
  <c r="Z68"/>
  <c r="AD68"/>
  <c r="AH68"/>
  <c r="Y68"/>
  <c r="AC68"/>
  <c r="X68"/>
  <c r="AB68"/>
  <c r="AF68"/>
  <c r="W68"/>
  <c r="AE68"/>
  <c r="AA68"/>
  <c r="C67"/>
  <c r="BG68" l="1"/>
  <c r="AN68"/>
  <c r="BS68"/>
  <c r="BI68"/>
  <c r="BU68"/>
  <c r="AP68"/>
  <c r="BD68"/>
  <c r="AK68"/>
  <c r="BP68"/>
  <c r="AI68"/>
  <c r="AJ68" s="1"/>
  <c r="BM68"/>
  <c r="AT68"/>
  <c r="BY68"/>
  <c r="BN68"/>
  <c r="AU68"/>
  <c r="BZ68"/>
  <c r="BL68"/>
  <c r="AS68"/>
  <c r="BX68"/>
  <c r="BH68"/>
  <c r="AO68"/>
  <c r="BT68"/>
  <c r="BK68"/>
  <c r="AR68"/>
  <c r="BW68"/>
  <c r="BF68"/>
  <c r="BR68"/>
  <c r="AM68"/>
  <c r="BO68"/>
  <c r="CA68"/>
  <c r="AV68"/>
  <c r="BJ68"/>
  <c r="AQ68"/>
  <c r="BV68"/>
  <c r="BE68"/>
  <c r="AL68"/>
  <c r="BQ68"/>
  <c r="E67" l="1"/>
  <c r="B67"/>
  <c r="AW68"/>
  <c r="AX68" s="1"/>
  <c r="V69" s="1"/>
  <c r="AZ68" l="1"/>
  <c r="D68"/>
  <c r="BC68" l="1"/>
  <c r="BB68"/>
  <c r="BA68"/>
  <c r="AY69" l="1"/>
  <c r="U69"/>
  <c r="AG69"/>
  <c r="Z69"/>
  <c r="AD69"/>
  <c r="AH69"/>
  <c r="W69"/>
  <c r="AA69"/>
  <c r="AE69"/>
  <c r="X69"/>
  <c r="AB69"/>
  <c r="AF69"/>
  <c r="AC69"/>
  <c r="Y69"/>
  <c r="C68"/>
  <c r="BI69" l="1"/>
  <c r="BU69"/>
  <c r="AP69"/>
  <c r="BK69"/>
  <c r="BW69"/>
  <c r="AR69"/>
  <c r="BM69"/>
  <c r="BY69"/>
  <c r="AT69"/>
  <c r="BH69"/>
  <c r="AO69"/>
  <c r="BT69"/>
  <c r="BJ69"/>
  <c r="BV69"/>
  <c r="AQ69"/>
  <c r="BO69"/>
  <c r="AV69"/>
  <c r="CA69"/>
  <c r="BL69"/>
  <c r="AS69"/>
  <c r="BX69"/>
  <c r="BE69"/>
  <c r="AL69"/>
  <c r="BQ69"/>
  <c r="BF69"/>
  <c r="BR69"/>
  <c r="AM69"/>
  <c r="BG69"/>
  <c r="BS69"/>
  <c r="AN69"/>
  <c r="BN69"/>
  <c r="BZ69"/>
  <c r="AU69"/>
  <c r="BD69"/>
  <c r="BP69"/>
  <c r="AI69"/>
  <c r="AJ69" s="1"/>
  <c r="AK69"/>
  <c r="B68" l="1"/>
  <c r="AW69"/>
  <c r="AX69" s="1"/>
  <c r="V70" s="1"/>
  <c r="E68"/>
  <c r="AZ69" l="1"/>
  <c r="D69" l="1"/>
  <c r="BC69"/>
  <c r="BA69"/>
  <c r="BB69"/>
  <c r="AY70" l="1"/>
  <c r="U70"/>
  <c r="AG70"/>
  <c r="Z70"/>
  <c r="AD70"/>
  <c r="AH70"/>
  <c r="Y70"/>
  <c r="AC70"/>
  <c r="X70"/>
  <c r="AB70"/>
  <c r="AF70"/>
  <c r="AA70"/>
  <c r="W70"/>
  <c r="AE70"/>
  <c r="C69"/>
  <c r="BM70" l="1"/>
  <c r="AT70"/>
  <c r="BY70"/>
  <c r="BE70"/>
  <c r="BQ70"/>
  <c r="AL70"/>
  <c r="BG70"/>
  <c r="BS70"/>
  <c r="AN70"/>
  <c r="BL70"/>
  <c r="BX70"/>
  <c r="AS70"/>
  <c r="BN70"/>
  <c r="AU70"/>
  <c r="BZ70"/>
  <c r="BK70"/>
  <c r="AR70"/>
  <c r="BW70"/>
  <c r="BD70"/>
  <c r="BP70"/>
  <c r="AI70"/>
  <c r="AJ70" s="1"/>
  <c r="AK70"/>
  <c r="BI70"/>
  <c r="AP70"/>
  <c r="BU70"/>
  <c r="BJ70"/>
  <c r="AQ70"/>
  <c r="BV70"/>
  <c r="BH70"/>
  <c r="AO70"/>
  <c r="BT70"/>
  <c r="BO70"/>
  <c r="CA70"/>
  <c r="AV70"/>
  <c r="BF70"/>
  <c r="AM70"/>
  <c r="BR70"/>
  <c r="B69" l="1"/>
  <c r="AW70"/>
  <c r="AX70" s="1"/>
  <c r="V71" s="1"/>
  <c r="E69"/>
  <c r="D70" l="1"/>
  <c r="AZ70"/>
  <c r="BC70" l="1"/>
  <c r="BA70"/>
  <c r="AY71" s="1"/>
  <c r="BB70"/>
  <c r="U71" l="1"/>
  <c r="AG71"/>
  <c r="Z71"/>
  <c r="AD71"/>
  <c r="AH71"/>
  <c r="W71"/>
  <c r="AA71"/>
  <c r="AE71"/>
  <c r="X71"/>
  <c r="AB71"/>
  <c r="AF71"/>
  <c r="Y71"/>
  <c r="AC71"/>
  <c r="C70"/>
  <c r="BH71" l="1"/>
  <c r="AO71"/>
  <c r="BT71"/>
  <c r="BD71"/>
  <c r="BP71"/>
  <c r="AK71"/>
  <c r="AI71"/>
  <c r="AJ71" s="1"/>
  <c r="BK71"/>
  <c r="AR71"/>
  <c r="BW71"/>
  <c r="BN71"/>
  <c r="AU71"/>
  <c r="BZ71"/>
  <c r="BF71"/>
  <c r="BR71"/>
  <c r="AM71"/>
  <c r="BM71"/>
  <c r="BY71"/>
  <c r="AT71"/>
  <c r="BL71"/>
  <c r="BX71"/>
  <c r="AS71"/>
  <c r="BE71"/>
  <c r="BQ71"/>
  <c r="AL71"/>
  <c r="BO71"/>
  <c r="CA71"/>
  <c r="AV71"/>
  <c r="BJ71"/>
  <c r="BV71"/>
  <c r="AQ71"/>
  <c r="BG71"/>
  <c r="BS71"/>
  <c r="AN71"/>
  <c r="BI71"/>
  <c r="AP71"/>
  <c r="BU71"/>
  <c r="E70" l="1"/>
  <c r="AW71"/>
  <c r="B70"/>
  <c r="AX71" l="1"/>
  <c r="V72" s="1"/>
  <c r="D71" l="1"/>
  <c r="AZ71"/>
  <c r="BC71" l="1"/>
  <c r="BA71"/>
  <c r="AY72" s="1"/>
  <c r="BB71"/>
  <c r="U72" l="1"/>
  <c r="AG72"/>
  <c r="Z72"/>
  <c r="AD72"/>
  <c r="AH72"/>
  <c r="Y72"/>
  <c r="AC72"/>
  <c r="X72"/>
  <c r="AB72"/>
  <c r="AF72"/>
  <c r="W72"/>
  <c r="AE72"/>
  <c r="AA72"/>
  <c r="C71"/>
  <c r="BG72" l="1"/>
  <c r="AN72"/>
  <c r="BS72"/>
  <c r="BJ72"/>
  <c r="BV72"/>
  <c r="AQ72"/>
  <c r="BL72"/>
  <c r="BX72"/>
  <c r="AS72"/>
  <c r="BF72"/>
  <c r="BR72"/>
  <c r="AM72"/>
  <c r="BN72"/>
  <c r="BZ72"/>
  <c r="AU72"/>
  <c r="BH72"/>
  <c r="AO72"/>
  <c r="BT72"/>
  <c r="BK72"/>
  <c r="AR72"/>
  <c r="BW72"/>
  <c r="BD72"/>
  <c r="AK72"/>
  <c r="BP72"/>
  <c r="AI72"/>
  <c r="AJ72" s="1"/>
  <c r="BI72"/>
  <c r="BU72"/>
  <c r="AP72"/>
  <c r="BE72"/>
  <c r="BQ72"/>
  <c r="AL72"/>
  <c r="BO72"/>
  <c r="AV72"/>
  <c r="CA72"/>
  <c r="BM72"/>
  <c r="AT72"/>
  <c r="BY72"/>
  <c r="AW72" l="1"/>
  <c r="E71"/>
  <c r="B71"/>
  <c r="AX72" l="1"/>
  <c r="V73" s="1"/>
  <c r="D72" l="1"/>
  <c r="AZ72"/>
  <c r="BC72" l="1"/>
  <c r="BA72"/>
  <c r="BB72"/>
  <c r="AY73" l="1"/>
  <c r="U73"/>
  <c r="AG73"/>
  <c r="Z73"/>
  <c r="AD73"/>
  <c r="AH73"/>
  <c r="W73"/>
  <c r="AA73"/>
  <c r="AE73"/>
  <c r="X73"/>
  <c r="AB73"/>
  <c r="AF73"/>
  <c r="AC73"/>
  <c r="Y73"/>
  <c r="C72"/>
  <c r="BE73" l="1"/>
  <c r="AL73"/>
  <c r="BQ73"/>
  <c r="BK73"/>
  <c r="AR73"/>
  <c r="BW73"/>
  <c r="BL73"/>
  <c r="BX73"/>
  <c r="AS73"/>
  <c r="BG73"/>
  <c r="AN73"/>
  <c r="BS73"/>
  <c r="BM73"/>
  <c r="AT73"/>
  <c r="BY73"/>
  <c r="BH73"/>
  <c r="BT73"/>
  <c r="AO73"/>
  <c r="BO73"/>
  <c r="AV73"/>
  <c r="CA73"/>
  <c r="BD73"/>
  <c r="BP73"/>
  <c r="AK73"/>
  <c r="AI73"/>
  <c r="AJ73" s="1"/>
  <c r="BJ73"/>
  <c r="AQ73"/>
  <c r="BV73"/>
  <c r="BN73"/>
  <c r="BZ73"/>
  <c r="AU73"/>
  <c r="BI73"/>
  <c r="BU73"/>
  <c r="AP73"/>
  <c r="BF73"/>
  <c r="BR73"/>
  <c r="AM73"/>
  <c r="E72" l="1"/>
  <c r="AW73"/>
  <c r="B72"/>
  <c r="AX73" l="1"/>
  <c r="V74" s="1"/>
  <c r="AZ73" l="1"/>
  <c r="D73"/>
  <c r="BC73" l="1"/>
  <c r="BA73"/>
  <c r="BB73"/>
  <c r="AY74" l="1"/>
  <c r="U74"/>
  <c r="AG74"/>
  <c r="Z74"/>
  <c r="AD74"/>
  <c r="AH74"/>
  <c r="Y74"/>
  <c r="AC74"/>
  <c r="X74"/>
  <c r="AB74"/>
  <c r="AF74"/>
  <c r="W74"/>
  <c r="AA74"/>
  <c r="AE74"/>
  <c r="C73"/>
  <c r="BE74" l="1"/>
  <c r="BQ74"/>
  <c r="AL74"/>
  <c r="BN74"/>
  <c r="AU74"/>
  <c r="BZ74"/>
  <c r="BO74"/>
  <c r="AV74"/>
  <c r="CA74"/>
  <c r="BF74"/>
  <c r="AM74"/>
  <c r="BR74"/>
  <c r="BD74"/>
  <c r="BP74"/>
  <c r="AI74"/>
  <c r="AJ74" s="1"/>
  <c r="AK74"/>
  <c r="BL74"/>
  <c r="AS74"/>
  <c r="BX74"/>
  <c r="BH74"/>
  <c r="AO74"/>
  <c r="BT74"/>
  <c r="BI74"/>
  <c r="AP74"/>
  <c r="BU74"/>
  <c r="BJ74"/>
  <c r="BV74"/>
  <c r="AQ74"/>
  <c r="BK74"/>
  <c r="AR74"/>
  <c r="BW74"/>
  <c r="BM74"/>
  <c r="AT74"/>
  <c r="BY74"/>
  <c r="BG74"/>
  <c r="AN74"/>
  <c r="BS74"/>
  <c r="B73" l="1"/>
  <c r="AW74"/>
  <c r="AX74" s="1"/>
  <c r="V75" s="1"/>
  <c r="E73"/>
  <c r="AZ74" l="1"/>
  <c r="D74"/>
  <c r="BC74" l="1"/>
  <c r="BB74"/>
  <c r="BA74"/>
  <c r="AY75" s="1"/>
  <c r="U75" l="1"/>
  <c r="AG75"/>
  <c r="Z75"/>
  <c r="AD75"/>
  <c r="AH75"/>
  <c r="W75"/>
  <c r="AA75"/>
  <c r="AE75"/>
  <c r="X75"/>
  <c r="AB75"/>
  <c r="AF75"/>
  <c r="Y75"/>
  <c r="AC75"/>
  <c r="C74"/>
  <c r="BH75" l="1"/>
  <c r="AO75"/>
  <c r="BT75"/>
  <c r="BG75"/>
  <c r="BS75"/>
  <c r="AN75"/>
  <c r="BL75"/>
  <c r="BX75"/>
  <c r="AS75"/>
  <c r="BM75"/>
  <c r="AT75"/>
  <c r="BY75"/>
  <c r="BD75"/>
  <c r="BP75"/>
  <c r="AK75"/>
  <c r="AI75"/>
  <c r="AJ75" s="1"/>
  <c r="BI75"/>
  <c r="AP75"/>
  <c r="BU75"/>
  <c r="BJ75"/>
  <c r="BV75"/>
  <c r="AQ75"/>
  <c r="BF75"/>
  <c r="AM75"/>
  <c r="BR75"/>
  <c r="BN75"/>
  <c r="BZ75"/>
  <c r="AU75"/>
  <c r="BO75"/>
  <c r="CA75"/>
  <c r="AV75"/>
  <c r="BE75"/>
  <c r="AL75"/>
  <c r="BQ75"/>
  <c r="BK75"/>
  <c r="AR75"/>
  <c r="BW75"/>
  <c r="AW75" l="1"/>
  <c r="B74"/>
  <c r="E74"/>
  <c r="AX75" l="1"/>
  <c r="V76" s="1"/>
  <c r="D75" l="1"/>
  <c r="AZ75"/>
  <c r="BC75" l="1"/>
  <c r="BA75"/>
  <c r="AY76" s="1"/>
  <c r="BB75"/>
  <c r="U76" l="1"/>
  <c r="AG76"/>
  <c r="Z76"/>
  <c r="AD76"/>
  <c r="AH76"/>
  <c r="Y76"/>
  <c r="AC76"/>
  <c r="X76"/>
  <c r="AB76"/>
  <c r="AF76"/>
  <c r="W76"/>
  <c r="AE76"/>
  <c r="AA76"/>
  <c r="C75"/>
  <c r="BE76" l="1"/>
  <c r="AL76"/>
  <c r="BQ76"/>
  <c r="BJ76"/>
  <c r="BV76"/>
  <c r="AQ76"/>
  <c r="BF76"/>
  <c r="AM76"/>
  <c r="BR76"/>
  <c r="BK76"/>
  <c r="BW76"/>
  <c r="AR76"/>
  <c r="BO76"/>
  <c r="AV76"/>
  <c r="CA76"/>
  <c r="BG76"/>
  <c r="BS76"/>
  <c r="AN76"/>
  <c r="BD76"/>
  <c r="BP76"/>
  <c r="AK76"/>
  <c r="AI76"/>
  <c r="AJ76" s="1"/>
  <c r="BL76"/>
  <c r="BX76"/>
  <c r="AS76"/>
  <c r="BN76"/>
  <c r="BZ76"/>
  <c r="AU76"/>
  <c r="BM76"/>
  <c r="BY76"/>
  <c r="AT76"/>
  <c r="BI76"/>
  <c r="BU76"/>
  <c r="AP76"/>
  <c r="BH76"/>
  <c r="AO76"/>
  <c r="BT76"/>
  <c r="AW76" l="1"/>
  <c r="B75"/>
  <c r="E75"/>
  <c r="AX76" l="1"/>
  <c r="V77" s="1"/>
  <c r="AZ76" l="1"/>
  <c r="D76"/>
  <c r="BC76" l="1"/>
  <c r="BB76"/>
  <c r="BA76"/>
  <c r="AY77" s="1"/>
  <c r="U77" l="1"/>
  <c r="AG77"/>
  <c r="Z77"/>
  <c r="AD77"/>
  <c r="AH77"/>
  <c r="W77"/>
  <c r="AA77"/>
  <c r="AE77"/>
  <c r="X77"/>
  <c r="AB77"/>
  <c r="AF77"/>
  <c r="AC77"/>
  <c r="Y77"/>
  <c r="C76"/>
  <c r="BK77" l="1"/>
  <c r="AR77"/>
  <c r="BW77"/>
  <c r="BO77"/>
  <c r="CA77"/>
  <c r="AV77"/>
  <c r="BD77"/>
  <c r="BP77"/>
  <c r="AK77"/>
  <c r="AI77"/>
  <c r="AJ77" s="1"/>
  <c r="BG77"/>
  <c r="AN77"/>
  <c r="BS77"/>
  <c r="BE77"/>
  <c r="AL77"/>
  <c r="BQ77"/>
  <c r="BN77"/>
  <c r="AU77"/>
  <c r="BZ77"/>
  <c r="BJ77"/>
  <c r="BV77"/>
  <c r="AQ77"/>
  <c r="BF77"/>
  <c r="BR77"/>
  <c r="AM77"/>
  <c r="BH77"/>
  <c r="AO77"/>
  <c r="BT77"/>
  <c r="BL77"/>
  <c r="BX77"/>
  <c r="AS77"/>
  <c r="BI77"/>
  <c r="AP77"/>
  <c r="BU77"/>
  <c r="BM77"/>
  <c r="BY77"/>
  <c r="AT77"/>
  <c r="AW77" l="1"/>
  <c r="B76"/>
  <c r="E76"/>
  <c r="AX77" l="1"/>
  <c r="V78" s="1"/>
  <c r="D77" l="1"/>
  <c r="AZ77"/>
  <c r="BC77" l="1"/>
  <c r="BA77"/>
  <c r="AY78" s="1"/>
  <c r="BB77"/>
  <c r="U78" l="1"/>
  <c r="AG78"/>
  <c r="Z78"/>
  <c r="AD78"/>
  <c r="AH78"/>
  <c r="Y78"/>
  <c r="AC78"/>
  <c r="X78"/>
  <c r="AB78"/>
  <c r="AF78"/>
  <c r="AA78"/>
  <c r="W78"/>
  <c r="AE78"/>
  <c r="C77"/>
  <c r="BD78" l="1"/>
  <c r="BP78"/>
  <c r="AK78"/>
  <c r="AI78"/>
  <c r="AJ78" s="1"/>
  <c r="BL78"/>
  <c r="BX78"/>
  <c r="AS78"/>
  <c r="BF78"/>
  <c r="BR78"/>
  <c r="AM78"/>
  <c r="BH78"/>
  <c r="BT78"/>
  <c r="AO78"/>
  <c r="BN78"/>
  <c r="BZ78"/>
  <c r="AU78"/>
  <c r="BO78"/>
  <c r="CA78"/>
  <c r="AV78"/>
  <c r="BM78"/>
  <c r="AT78"/>
  <c r="BY78"/>
  <c r="BG78"/>
  <c r="BS78"/>
  <c r="AN78"/>
  <c r="BJ78"/>
  <c r="BV78"/>
  <c r="AQ78"/>
  <c r="BE78"/>
  <c r="BQ78"/>
  <c r="AL78"/>
  <c r="BK78"/>
  <c r="BW78"/>
  <c r="AR78"/>
  <c r="BI78"/>
  <c r="AP78"/>
  <c r="BU78"/>
  <c r="AW78" l="1"/>
  <c r="B77"/>
  <c r="E77"/>
  <c r="AX78" l="1"/>
  <c r="V79" s="1"/>
  <c r="D78" l="1"/>
  <c r="AZ78"/>
  <c r="BC78" l="1"/>
  <c r="BB78"/>
  <c r="BA78"/>
  <c r="AY79" l="1"/>
  <c r="U79"/>
  <c r="AG79"/>
  <c r="Z79"/>
  <c r="AD79"/>
  <c r="AH79"/>
  <c r="W79"/>
  <c r="AA79"/>
  <c r="AE79"/>
  <c r="X79"/>
  <c r="AB79"/>
  <c r="AF79"/>
  <c r="Y79"/>
  <c r="AC79"/>
  <c r="C78"/>
  <c r="BE79" l="1"/>
  <c r="BQ79"/>
  <c r="AL79"/>
  <c r="BG79"/>
  <c r="BS79"/>
  <c r="AN79"/>
  <c r="BM79"/>
  <c r="BY79"/>
  <c r="AT79"/>
  <c r="BI79"/>
  <c r="BU79"/>
  <c r="AP79"/>
  <c r="BL79"/>
  <c r="AS79"/>
  <c r="BX79"/>
  <c r="BK79"/>
  <c r="AR79"/>
  <c r="BW79"/>
  <c r="BH79"/>
  <c r="AO79"/>
  <c r="BT79"/>
  <c r="BD79"/>
  <c r="AI79"/>
  <c r="AJ79" s="1"/>
  <c r="BP79"/>
  <c r="AK79"/>
  <c r="BO79"/>
  <c r="AV79"/>
  <c r="CA79"/>
  <c r="BN79"/>
  <c r="BZ79"/>
  <c r="AU79"/>
  <c r="BF79"/>
  <c r="AM79"/>
  <c r="BR79"/>
  <c r="BJ79"/>
  <c r="BV79"/>
  <c r="AQ79"/>
  <c r="E78" l="1"/>
  <c r="B78"/>
  <c r="AW79"/>
  <c r="AX79" s="1"/>
  <c r="V80" s="1"/>
  <c r="D79" l="1"/>
  <c r="AZ79"/>
  <c r="BC79" l="1"/>
  <c r="BA79"/>
  <c r="AY80" s="1"/>
  <c r="BB79"/>
  <c r="U80" l="1"/>
  <c r="AG80"/>
  <c r="Z80"/>
  <c r="AD80"/>
  <c r="AH80"/>
  <c r="Y80"/>
  <c r="AC80"/>
  <c r="X80"/>
  <c r="AB80"/>
  <c r="AF80"/>
  <c r="W80"/>
  <c r="AE80"/>
  <c r="AA80"/>
  <c r="C79"/>
  <c r="BH80" l="1"/>
  <c r="BT80"/>
  <c r="AO80"/>
  <c r="BJ80"/>
  <c r="BV80"/>
  <c r="AQ80"/>
  <c r="BL80"/>
  <c r="AS80"/>
  <c r="BX80"/>
  <c r="BI80"/>
  <c r="BU80"/>
  <c r="AP80"/>
  <c r="BF80"/>
  <c r="BR80"/>
  <c r="AM80"/>
  <c r="BK80"/>
  <c r="AR80"/>
  <c r="BW80"/>
  <c r="BO80"/>
  <c r="CA80"/>
  <c r="AV80"/>
  <c r="BD80"/>
  <c r="BP80"/>
  <c r="AI80"/>
  <c r="AJ80" s="1"/>
  <c r="AK80"/>
  <c r="BG80"/>
  <c r="BS80"/>
  <c r="AN80"/>
  <c r="BE80"/>
  <c r="BQ80"/>
  <c r="AL80"/>
  <c r="BM80"/>
  <c r="AT80"/>
  <c r="BY80"/>
  <c r="BN80"/>
  <c r="BZ80"/>
  <c r="AU80"/>
  <c r="AW80" l="1"/>
  <c r="AX80" s="1"/>
  <c r="V81" s="1"/>
  <c r="E79"/>
  <c r="B79"/>
  <c r="AZ80" l="1"/>
  <c r="D80"/>
  <c r="BC80" l="1"/>
  <c r="BA80"/>
  <c r="AY81" s="1"/>
  <c r="BB80"/>
  <c r="U81" l="1"/>
  <c r="AG81"/>
  <c r="Z81"/>
  <c r="AD81"/>
  <c r="AH81"/>
  <c r="W81"/>
  <c r="AA81"/>
  <c r="AE81"/>
  <c r="X81"/>
  <c r="AB81"/>
  <c r="AF81"/>
  <c r="AC81"/>
  <c r="Y81"/>
  <c r="C80"/>
  <c r="BN81" l="1"/>
  <c r="BZ81"/>
  <c r="AU81"/>
  <c r="BF81"/>
  <c r="BR81"/>
  <c r="AM81"/>
  <c r="BG81"/>
  <c r="AN81"/>
  <c r="BS81"/>
  <c r="BD81"/>
  <c r="AK81"/>
  <c r="BP81"/>
  <c r="AI81"/>
  <c r="AJ81" s="1"/>
  <c r="BE81"/>
  <c r="AL81"/>
  <c r="BQ81"/>
  <c r="BL81"/>
  <c r="AS81"/>
  <c r="BX81"/>
  <c r="BH81"/>
  <c r="BT81"/>
  <c r="AO81"/>
  <c r="BM81"/>
  <c r="AT81"/>
  <c r="BY81"/>
  <c r="BI81"/>
  <c r="BU81"/>
  <c r="AP81"/>
  <c r="BJ81"/>
  <c r="BV81"/>
  <c r="AQ81"/>
  <c r="BO81"/>
  <c r="CA81"/>
  <c r="AV81"/>
  <c r="BK81"/>
  <c r="AR81"/>
  <c r="BW81"/>
  <c r="AW81" l="1"/>
  <c r="E80"/>
  <c r="B80"/>
  <c r="AX81" l="1"/>
  <c r="V82" s="1"/>
  <c r="D81" l="1"/>
  <c r="AZ81"/>
  <c r="BC81" l="1"/>
  <c r="BA81"/>
  <c r="AY82" s="1"/>
  <c r="BB81"/>
  <c r="U82" l="1"/>
  <c r="AG82"/>
  <c r="Z82"/>
  <c r="AD82"/>
  <c r="AH82"/>
  <c r="Y82"/>
  <c r="AC82"/>
  <c r="X82"/>
  <c r="AB82"/>
  <c r="AF82"/>
  <c r="AA82"/>
  <c r="W82"/>
  <c r="AE82"/>
  <c r="C81"/>
  <c r="BK82" l="1"/>
  <c r="AR82"/>
  <c r="BW82"/>
  <c r="BN82"/>
  <c r="BZ82"/>
  <c r="AU82"/>
  <c r="BD82"/>
  <c r="AK82"/>
  <c r="BP82"/>
  <c r="AI82"/>
  <c r="AJ82" s="1"/>
  <c r="BE82"/>
  <c r="BQ82"/>
  <c r="AL82"/>
  <c r="BO82"/>
  <c r="CA82"/>
  <c r="AV82"/>
  <c r="BL82"/>
  <c r="BX82"/>
  <c r="AS82"/>
  <c r="BJ82"/>
  <c r="AQ82"/>
  <c r="BV82"/>
  <c r="BI82"/>
  <c r="BU82"/>
  <c r="AP82"/>
  <c r="BM82"/>
  <c r="BY82"/>
  <c r="AT82"/>
  <c r="BF82"/>
  <c r="AM82"/>
  <c r="BR82"/>
  <c r="BG82"/>
  <c r="BS82"/>
  <c r="AN82"/>
  <c r="BH82"/>
  <c r="AO82"/>
  <c r="BT82"/>
  <c r="E81" l="1"/>
  <c r="B81"/>
  <c r="AW82"/>
  <c r="AX82" l="1"/>
  <c r="V83" s="1"/>
  <c r="AZ82" l="1"/>
  <c r="D82"/>
  <c r="BC82" l="1"/>
  <c r="BB82"/>
  <c r="BA82"/>
  <c r="AY83" l="1"/>
  <c r="U83"/>
  <c r="AG83"/>
  <c r="Z83"/>
  <c r="AD83"/>
  <c r="AH83"/>
  <c r="W83"/>
  <c r="AA83"/>
  <c r="AE83"/>
  <c r="X83"/>
  <c r="AB83"/>
  <c r="AF83"/>
  <c r="Y83"/>
  <c r="AC83"/>
  <c r="C82"/>
  <c r="BG83" l="1"/>
  <c r="BS83"/>
  <c r="AN83"/>
  <c r="BL83"/>
  <c r="BX83"/>
  <c r="AS83"/>
  <c r="BJ83"/>
  <c r="BV83"/>
  <c r="AQ83"/>
  <c r="BI83"/>
  <c r="AP83"/>
  <c r="BU83"/>
  <c r="BM83"/>
  <c r="BY83"/>
  <c r="AT83"/>
  <c r="BD83"/>
  <c r="AI83"/>
  <c r="AJ83" s="1"/>
  <c r="AK83"/>
  <c r="BP83"/>
  <c r="BK83"/>
  <c r="BW83"/>
  <c r="AR83"/>
  <c r="BH83"/>
  <c r="BT83"/>
  <c r="AO83"/>
  <c r="BO83"/>
  <c r="AV83"/>
  <c r="CA83"/>
  <c r="BN83"/>
  <c r="AU83"/>
  <c r="BZ83"/>
  <c r="BF83"/>
  <c r="BR83"/>
  <c r="AM83"/>
  <c r="BE83"/>
  <c r="BQ83"/>
  <c r="AL83"/>
  <c r="E82" l="1"/>
  <c r="AW83"/>
  <c r="B82"/>
  <c r="AX83" l="1"/>
  <c r="V84" s="1"/>
  <c r="AZ83" l="1"/>
  <c r="D83"/>
  <c r="BC83" l="1"/>
  <c r="BA83"/>
  <c r="AY84" s="1"/>
  <c r="BB83"/>
  <c r="U84" l="1"/>
  <c r="AG84"/>
  <c r="Z84"/>
  <c r="AD84"/>
  <c r="AH84"/>
  <c r="Y84"/>
  <c r="AC84"/>
  <c r="X84"/>
  <c r="AB84"/>
  <c r="AF84"/>
  <c r="W84"/>
  <c r="AE84"/>
  <c r="AA84"/>
  <c r="C83"/>
  <c r="BE84" l="1"/>
  <c r="AL84"/>
  <c r="BQ84"/>
  <c r="BO84"/>
  <c r="AV84"/>
  <c r="CA84"/>
  <c r="BH84"/>
  <c r="BT84"/>
  <c r="AO84"/>
  <c r="BI84"/>
  <c r="BU84"/>
  <c r="AP84"/>
  <c r="BN84"/>
  <c r="AU84"/>
  <c r="BZ84"/>
  <c r="BD84"/>
  <c r="BP84"/>
  <c r="AI84"/>
  <c r="AJ84" s="1"/>
  <c r="AK84"/>
  <c r="BJ84"/>
  <c r="AQ84"/>
  <c r="BV84"/>
  <c r="BG84"/>
  <c r="AN84"/>
  <c r="BS84"/>
  <c r="BF84"/>
  <c r="AM84"/>
  <c r="BR84"/>
  <c r="BK84"/>
  <c r="AR84"/>
  <c r="BW84"/>
  <c r="BM84"/>
  <c r="BY84"/>
  <c r="AT84"/>
  <c r="BL84"/>
  <c r="BX84"/>
  <c r="AS84"/>
  <c r="AW84" l="1"/>
  <c r="AX84" s="1"/>
  <c r="V85" s="1"/>
  <c r="E83"/>
  <c r="B83"/>
  <c r="D84" l="1"/>
  <c r="AZ84"/>
  <c r="BC84" l="1"/>
  <c r="BA84"/>
  <c r="AY85" s="1"/>
  <c r="BB84"/>
  <c r="U85" l="1"/>
  <c r="AG85"/>
  <c r="Z85"/>
  <c r="AD85"/>
  <c r="AH85"/>
  <c r="W85"/>
  <c r="AA85"/>
  <c r="AE85"/>
  <c r="X85"/>
  <c r="AB85"/>
  <c r="AF85"/>
  <c r="AC85"/>
  <c r="Y85"/>
  <c r="C84"/>
  <c r="BD85" l="1"/>
  <c r="BP85"/>
  <c r="AI85"/>
  <c r="AJ85" s="1"/>
  <c r="AK85"/>
  <c r="BF85"/>
  <c r="AM85"/>
  <c r="BR85"/>
  <c r="BI85"/>
  <c r="BU85"/>
  <c r="AP85"/>
  <c r="BH85"/>
  <c r="BT85"/>
  <c r="AO85"/>
  <c r="BO85"/>
  <c r="CA85"/>
  <c r="AV85"/>
  <c r="BG85"/>
  <c r="BS85"/>
  <c r="AN85"/>
  <c r="BJ85"/>
  <c r="AQ85"/>
  <c r="BV85"/>
  <c r="BM85"/>
  <c r="BY85"/>
  <c r="AT85"/>
  <c r="BK85"/>
  <c r="BW85"/>
  <c r="AR85"/>
  <c r="BN85"/>
  <c r="BZ85"/>
  <c r="AU85"/>
  <c r="BE85"/>
  <c r="BQ85"/>
  <c r="AL85"/>
  <c r="BL85"/>
  <c r="AS85"/>
  <c r="BX85"/>
  <c r="B84" l="1"/>
  <c r="AW85"/>
  <c r="AX85" s="1"/>
  <c r="V86" s="1"/>
  <c r="E84"/>
  <c r="D85" l="1"/>
  <c r="AZ85"/>
  <c r="BC85" l="1"/>
  <c r="BA85"/>
  <c r="AY86" s="1"/>
  <c r="BB85"/>
  <c r="U86" l="1"/>
  <c r="AG86"/>
  <c r="Z86"/>
  <c r="AD86"/>
  <c r="AH86"/>
  <c r="Y86"/>
  <c r="AC86"/>
  <c r="X86"/>
  <c r="AB86"/>
  <c r="AF86"/>
  <c r="AA86"/>
  <c r="W86"/>
  <c r="AE86"/>
  <c r="C85"/>
  <c r="BO86" l="1"/>
  <c r="CA86"/>
  <c r="AV86"/>
  <c r="BM86"/>
  <c r="BY86"/>
  <c r="AT86"/>
  <c r="BE86"/>
  <c r="BQ86"/>
  <c r="AL86"/>
  <c r="BN86"/>
  <c r="AU86"/>
  <c r="BZ86"/>
  <c r="BD86"/>
  <c r="BP86"/>
  <c r="AI86"/>
  <c r="AJ86" s="1"/>
  <c r="AK86"/>
  <c r="BG86"/>
  <c r="BS86"/>
  <c r="AN86"/>
  <c r="BF86"/>
  <c r="BR86"/>
  <c r="AM86"/>
  <c r="BI86"/>
  <c r="BU86"/>
  <c r="AP86"/>
  <c r="BK86"/>
  <c r="BW86"/>
  <c r="AR86"/>
  <c r="BH86"/>
  <c r="AO86"/>
  <c r="BT86"/>
  <c r="BJ86"/>
  <c r="BV86"/>
  <c r="AQ86"/>
  <c r="BL86"/>
  <c r="AS86"/>
  <c r="BX86"/>
  <c r="B85" l="1"/>
  <c r="AW86"/>
  <c r="E85"/>
  <c r="AX86" l="1"/>
  <c r="V87" s="1"/>
  <c r="AZ86" l="1"/>
  <c r="D86"/>
  <c r="BC86" l="1"/>
  <c r="BB86"/>
  <c r="BA86"/>
  <c r="AY87" l="1"/>
  <c r="U87"/>
  <c r="AG87"/>
  <c r="Z87"/>
  <c r="AD87"/>
  <c r="AH87"/>
  <c r="W87"/>
  <c r="AA87"/>
  <c r="AE87"/>
  <c r="X87"/>
  <c r="AB87"/>
  <c r="AF87"/>
  <c r="Y87"/>
  <c r="AC87"/>
  <c r="C86"/>
  <c r="BD87" l="1"/>
  <c r="BP87"/>
  <c r="AK87"/>
  <c r="AI87"/>
  <c r="AJ87" s="1"/>
  <c r="BF87"/>
  <c r="AM87"/>
  <c r="BR87"/>
  <c r="BG87"/>
  <c r="BS87"/>
  <c r="AN87"/>
  <c r="BO87"/>
  <c r="AV87"/>
  <c r="CA87"/>
  <c r="BH87"/>
  <c r="AO87"/>
  <c r="BT87"/>
  <c r="BE87"/>
  <c r="BQ87"/>
  <c r="AL87"/>
  <c r="BN87"/>
  <c r="BZ87"/>
  <c r="AU87"/>
  <c r="BL87"/>
  <c r="BX87"/>
  <c r="AS87"/>
  <c r="BM87"/>
  <c r="AT87"/>
  <c r="BY87"/>
  <c r="BJ87"/>
  <c r="AQ87"/>
  <c r="BV87"/>
  <c r="BK87"/>
  <c r="AR87"/>
  <c r="BW87"/>
  <c r="BI87"/>
  <c r="BU87"/>
  <c r="AP87"/>
  <c r="AW87" l="1"/>
  <c r="B86"/>
  <c r="E86"/>
  <c r="AX87" l="1"/>
  <c r="V88" s="1"/>
  <c r="AZ87" l="1"/>
  <c r="D87"/>
  <c r="BC87" l="1"/>
  <c r="BA87"/>
  <c r="AY88" s="1"/>
  <c r="BB87"/>
  <c r="U88" l="1"/>
  <c r="AG88"/>
  <c r="Z88"/>
  <c r="AD88"/>
  <c r="AH88"/>
  <c r="Y88"/>
  <c r="AC88"/>
  <c r="X88"/>
  <c r="AB88"/>
  <c r="AF88"/>
  <c r="W88"/>
  <c r="AE88"/>
  <c r="AA88"/>
  <c r="C87"/>
  <c r="BD88" l="1"/>
  <c r="BP88"/>
  <c r="AK88"/>
  <c r="AI88"/>
  <c r="AJ88" s="1"/>
  <c r="BJ88"/>
  <c r="AQ88"/>
  <c r="BV88"/>
  <c r="BH88"/>
  <c r="BT88"/>
  <c r="AO88"/>
  <c r="BG88"/>
  <c r="AN88"/>
  <c r="BS88"/>
  <c r="BL88"/>
  <c r="AS88"/>
  <c r="BX88"/>
  <c r="BF88"/>
  <c r="AM88"/>
  <c r="BR88"/>
  <c r="BE88"/>
  <c r="BQ88"/>
  <c r="AL88"/>
  <c r="BN88"/>
  <c r="BZ88"/>
  <c r="AU88"/>
  <c r="BM88"/>
  <c r="BY88"/>
  <c r="AT88"/>
  <c r="BO88"/>
  <c r="CA88"/>
  <c r="AV88"/>
  <c r="BK88"/>
  <c r="AR88"/>
  <c r="BW88"/>
  <c r="BI88"/>
  <c r="BU88"/>
  <c r="AP88"/>
  <c r="AW88" l="1"/>
  <c r="B87"/>
  <c r="E87"/>
  <c r="AX88" l="1"/>
  <c r="V89" s="1"/>
  <c r="D88" l="1"/>
  <c r="AZ88"/>
  <c r="BC88" l="1"/>
  <c r="BA88"/>
  <c r="AY89" s="1"/>
  <c r="BB88"/>
  <c r="U89" l="1"/>
  <c r="AG89"/>
  <c r="Z89"/>
  <c r="AD89"/>
  <c r="AH89"/>
  <c r="W89"/>
  <c r="AA89"/>
  <c r="AE89"/>
  <c r="X89"/>
  <c r="AB89"/>
  <c r="AF89"/>
  <c r="AC89"/>
  <c r="Y89"/>
  <c r="C88"/>
  <c r="BE89" l="1"/>
  <c r="AL89"/>
  <c r="BQ89"/>
  <c r="BJ89"/>
  <c r="BV89"/>
  <c r="AQ89"/>
  <c r="BG89"/>
  <c r="BS89"/>
  <c r="AN89"/>
  <c r="BF89"/>
  <c r="BR89"/>
  <c r="AM89"/>
  <c r="BH89"/>
  <c r="AO89"/>
  <c r="BT89"/>
  <c r="BD89"/>
  <c r="AK89"/>
  <c r="AI89"/>
  <c r="AJ89" s="1"/>
  <c r="BP89"/>
  <c r="BI89"/>
  <c r="AP89"/>
  <c r="BU89"/>
  <c r="BM89"/>
  <c r="BY89"/>
  <c r="AT89"/>
  <c r="BK89"/>
  <c r="AR89"/>
  <c r="BW89"/>
  <c r="BO89"/>
  <c r="CA89"/>
  <c r="AV89"/>
  <c r="BN89"/>
  <c r="AU89"/>
  <c r="BZ89"/>
  <c r="BL89"/>
  <c r="BX89"/>
  <c r="AS89"/>
  <c r="E88" l="1"/>
  <c r="AW89"/>
  <c r="AX89" s="1"/>
  <c r="V90" s="1"/>
  <c r="B88"/>
  <c r="AZ89" l="1"/>
  <c r="D89"/>
  <c r="BC89" l="1"/>
  <c r="BA89"/>
  <c r="AY90" s="1"/>
  <c r="BB89"/>
  <c r="U90" l="1"/>
  <c r="AG90"/>
  <c r="Z90"/>
  <c r="AD90"/>
  <c r="AH90"/>
  <c r="Y90"/>
  <c r="AC90"/>
  <c r="X90"/>
  <c r="AB90"/>
  <c r="AF90"/>
  <c r="AA90"/>
  <c r="W90"/>
  <c r="AE90"/>
  <c r="C89"/>
  <c r="BI90" l="1"/>
  <c r="AP90"/>
  <c r="BU90"/>
  <c r="BF90"/>
  <c r="AM90"/>
  <c r="BR90"/>
  <c r="BO90"/>
  <c r="AV90"/>
  <c r="CA90"/>
  <c r="BL90"/>
  <c r="AS90"/>
  <c r="BX90"/>
  <c r="BE90"/>
  <c r="AL90"/>
  <c r="BQ90"/>
  <c r="BG90"/>
  <c r="BS90"/>
  <c r="AN90"/>
  <c r="BH90"/>
  <c r="AO90"/>
  <c r="BT90"/>
  <c r="BM90"/>
  <c r="BY90"/>
  <c r="AT90"/>
  <c r="BJ90"/>
  <c r="BV90"/>
  <c r="AQ90"/>
  <c r="BN90"/>
  <c r="BZ90"/>
  <c r="AU90"/>
  <c r="BD90"/>
  <c r="AK90"/>
  <c r="AI90"/>
  <c r="AJ90" s="1"/>
  <c r="BP90"/>
  <c r="BK90"/>
  <c r="BW90"/>
  <c r="AR90"/>
  <c r="B89" l="1"/>
  <c r="E89"/>
  <c r="AW90"/>
  <c r="AX90" s="1"/>
  <c r="V91" s="1"/>
  <c r="AZ90" l="1"/>
  <c r="D90"/>
  <c r="BC90" l="1"/>
  <c r="BB90"/>
  <c r="BA90"/>
  <c r="AY91" l="1"/>
  <c r="U91"/>
  <c r="AG91"/>
  <c r="Z91"/>
  <c r="AD91"/>
  <c r="AH91"/>
  <c r="W91"/>
  <c r="AA91"/>
  <c r="AE91"/>
  <c r="X91"/>
  <c r="AB91"/>
  <c r="AF91"/>
  <c r="Y91"/>
  <c r="AC91"/>
  <c r="C90"/>
  <c r="BK91" l="1"/>
  <c r="AR91"/>
  <c r="BW91"/>
  <c r="BF91"/>
  <c r="BR91"/>
  <c r="AM91"/>
  <c r="BG91"/>
  <c r="BS91"/>
  <c r="AN91"/>
  <c r="BI91"/>
  <c r="AP91"/>
  <c r="BU91"/>
  <c r="BE91"/>
  <c r="AL91"/>
  <c r="BQ91"/>
  <c r="BM91"/>
  <c r="AT91"/>
  <c r="BY91"/>
  <c r="BN91"/>
  <c r="BZ91"/>
  <c r="AU91"/>
  <c r="BJ91"/>
  <c r="AQ91"/>
  <c r="BV91"/>
  <c r="BH91"/>
  <c r="BT91"/>
  <c r="AO91"/>
  <c r="BL91"/>
  <c r="AS91"/>
  <c r="BX91"/>
  <c r="BD91"/>
  <c r="BP91"/>
  <c r="AI91"/>
  <c r="AJ91" s="1"/>
  <c r="AK91"/>
  <c r="BO91"/>
  <c r="AV91"/>
  <c r="CA91"/>
  <c r="E90" l="1"/>
  <c r="AW91"/>
  <c r="B90"/>
  <c r="AX91" l="1"/>
  <c r="V92" s="1"/>
  <c r="AZ91" l="1"/>
  <c r="D91"/>
  <c r="BC91" l="1"/>
  <c r="BB91"/>
  <c r="BA91"/>
  <c r="AY92" s="1"/>
  <c r="U92" l="1"/>
  <c r="AG92"/>
  <c r="Z92"/>
  <c r="AD92"/>
  <c r="AH92"/>
  <c r="Y92"/>
  <c r="AC92"/>
  <c r="X92"/>
  <c r="AB92"/>
  <c r="AF92"/>
  <c r="W92"/>
  <c r="AE92"/>
  <c r="AA92"/>
  <c r="C91"/>
  <c r="BD92" l="1"/>
  <c r="AK92"/>
  <c r="BP92"/>
  <c r="AI92"/>
  <c r="AJ92" s="1"/>
  <c r="BN92"/>
  <c r="AU92"/>
  <c r="BZ92"/>
  <c r="BJ92"/>
  <c r="BV92"/>
  <c r="AQ92"/>
  <c r="BH92"/>
  <c r="BT92"/>
  <c r="AO92"/>
  <c r="BO92"/>
  <c r="CA92"/>
  <c r="AV92"/>
  <c r="BI92"/>
  <c r="AP92"/>
  <c r="BU92"/>
  <c r="BG92"/>
  <c r="BS92"/>
  <c r="AN92"/>
  <c r="BM92"/>
  <c r="AT92"/>
  <c r="BY92"/>
  <c r="BF92"/>
  <c r="AM92"/>
  <c r="BR92"/>
  <c r="BK92"/>
  <c r="BW92"/>
  <c r="AR92"/>
  <c r="BL92"/>
  <c r="BX92"/>
  <c r="AS92"/>
  <c r="BE92"/>
  <c r="BQ92"/>
  <c r="AL92"/>
  <c r="AW92" l="1"/>
  <c r="E91"/>
  <c r="B91"/>
  <c r="AX92" l="1"/>
  <c r="V93" s="1"/>
  <c r="AZ92" l="1"/>
  <c r="D92"/>
  <c r="BC92" l="1"/>
  <c r="BB92"/>
  <c r="BA92"/>
  <c r="AY93" l="1"/>
  <c r="U93"/>
  <c r="AG93"/>
  <c r="Z93"/>
  <c r="AD93"/>
  <c r="AH93"/>
  <c r="W93"/>
  <c r="AA93"/>
  <c r="AE93"/>
  <c r="X93"/>
  <c r="AB93"/>
  <c r="AF93"/>
  <c r="AC93"/>
  <c r="Y93"/>
  <c r="C92"/>
  <c r="BL93" l="1"/>
  <c r="AS93"/>
  <c r="BX93"/>
  <c r="BH93"/>
  <c r="BT93"/>
  <c r="AO93"/>
  <c r="BO93"/>
  <c r="CA93"/>
  <c r="AV93"/>
  <c r="BJ93"/>
  <c r="BV93"/>
  <c r="AQ93"/>
  <c r="BN93"/>
  <c r="AU93"/>
  <c r="BZ93"/>
  <c r="BK93"/>
  <c r="AR93"/>
  <c r="BW93"/>
  <c r="BM93"/>
  <c r="BY93"/>
  <c r="AT93"/>
  <c r="BI93"/>
  <c r="BU93"/>
  <c r="AP93"/>
  <c r="BD93"/>
  <c r="BP93"/>
  <c r="AI93"/>
  <c r="AJ93" s="1"/>
  <c r="AK93"/>
  <c r="BG93"/>
  <c r="AN93"/>
  <c r="BS93"/>
  <c r="BF93"/>
  <c r="BR93"/>
  <c r="AM93"/>
  <c r="BE93"/>
  <c r="BQ93"/>
  <c r="AL93"/>
  <c r="AW93" l="1"/>
  <c r="AX93" s="1"/>
  <c r="V94" s="1"/>
  <c r="E92"/>
  <c r="B92"/>
  <c r="D93" l="1"/>
  <c r="AZ93"/>
  <c r="BB93" s="1"/>
  <c r="BC93" l="1"/>
  <c r="BA93"/>
  <c r="AY94" s="1"/>
  <c r="U94" l="1"/>
  <c r="AG94"/>
  <c r="Z94"/>
  <c r="AD94"/>
  <c r="AH94"/>
  <c r="Y94"/>
  <c r="AC94"/>
  <c r="X94"/>
  <c r="AB94"/>
  <c r="AF94"/>
  <c r="AA94"/>
  <c r="W94"/>
  <c r="AE94"/>
  <c r="C93"/>
  <c r="BY94" l="1"/>
  <c r="BM94"/>
  <c r="AT94"/>
  <c r="BF94"/>
  <c r="BR94"/>
  <c r="AM94"/>
  <c r="BI94"/>
  <c r="AP94"/>
  <c r="BU94"/>
  <c r="BD94"/>
  <c r="AK94"/>
  <c r="BP94"/>
  <c r="AI94"/>
  <c r="AJ94" s="1"/>
  <c r="AS94"/>
  <c r="BX94"/>
  <c r="BL94"/>
  <c r="BT94"/>
  <c r="BH94"/>
  <c r="AO94"/>
  <c r="BG94"/>
  <c r="BS94"/>
  <c r="AN94"/>
  <c r="AU94"/>
  <c r="BZ94"/>
  <c r="BN94"/>
  <c r="BW94"/>
  <c r="AR94"/>
  <c r="BK94"/>
  <c r="BO94"/>
  <c r="CA94"/>
  <c r="AV94"/>
  <c r="BE94"/>
  <c r="BQ94"/>
  <c r="AL94"/>
  <c r="BJ94"/>
  <c r="AQ94"/>
  <c r="BV94"/>
  <c r="AW94" l="1"/>
  <c r="E93"/>
  <c r="B93"/>
  <c r="AX94" l="1"/>
  <c r="V95" s="1"/>
  <c r="D94" l="1"/>
  <c r="AZ94"/>
  <c r="BC94" l="1"/>
  <c r="BA94"/>
  <c r="AY95" s="1"/>
  <c r="BB94"/>
  <c r="U95" l="1"/>
  <c r="AG95"/>
  <c r="Z95"/>
  <c r="AD95"/>
  <c r="AH95"/>
  <c r="W95"/>
  <c r="AA95"/>
  <c r="AE95"/>
  <c r="X95"/>
  <c r="AB95"/>
  <c r="AF95"/>
  <c r="Y95"/>
  <c r="AC95"/>
  <c r="C94"/>
  <c r="BP95" l="1"/>
  <c r="BD95"/>
  <c r="AI95"/>
  <c r="AJ95" s="1"/>
  <c r="AK95"/>
  <c r="BU95"/>
  <c r="BI95"/>
  <c r="AP95"/>
  <c r="AR95"/>
  <c r="BW95"/>
  <c r="BK95"/>
  <c r="BQ95"/>
  <c r="AL95"/>
  <c r="BE95"/>
  <c r="BH95"/>
  <c r="AO95"/>
  <c r="BT95"/>
  <c r="BS95"/>
  <c r="AN95"/>
  <c r="BG95"/>
  <c r="BZ95"/>
  <c r="BN95"/>
  <c r="AU95"/>
  <c r="BO95"/>
  <c r="CA95"/>
  <c r="AV95"/>
  <c r="BJ95"/>
  <c r="BV95"/>
  <c r="AQ95"/>
  <c r="BM95"/>
  <c r="BY95"/>
  <c r="AT95"/>
  <c r="AS95"/>
  <c r="BX95"/>
  <c r="BL95"/>
  <c r="BF95"/>
  <c r="AM95"/>
  <c r="BR95"/>
  <c r="E94" l="1"/>
  <c r="AW95"/>
  <c r="B94"/>
  <c r="AX95" l="1"/>
  <c r="V96" s="1"/>
  <c r="D95" l="1"/>
  <c r="AZ95"/>
  <c r="BC95" l="1"/>
  <c r="BB95"/>
  <c r="BA95"/>
  <c r="AY96" s="1"/>
  <c r="U96" l="1"/>
  <c r="AG96"/>
  <c r="Z96"/>
  <c r="AD96"/>
  <c r="AH96"/>
  <c r="Y96"/>
  <c r="AC96"/>
  <c r="X96"/>
  <c r="AB96"/>
  <c r="AF96"/>
  <c r="W96"/>
  <c r="AE96"/>
  <c r="AA96"/>
  <c r="C95"/>
  <c r="BJ96" l="1"/>
  <c r="BV96"/>
  <c r="AQ96"/>
  <c r="BT96"/>
  <c r="BH96"/>
  <c r="AO96"/>
  <c r="AP96"/>
  <c r="BI96"/>
  <c r="BU96"/>
  <c r="AV96"/>
  <c r="BO96"/>
  <c r="CA96"/>
  <c r="BD96"/>
  <c r="BP96"/>
  <c r="AK96"/>
  <c r="AI96"/>
  <c r="AJ96" s="1"/>
  <c r="BG96"/>
  <c r="AN96"/>
  <c r="BS96"/>
  <c r="BL96"/>
  <c r="BX96"/>
  <c r="AS96"/>
  <c r="BQ96"/>
  <c r="BE96"/>
  <c r="AL96"/>
  <c r="BM96"/>
  <c r="AT96"/>
  <c r="BY96"/>
  <c r="BK96"/>
  <c r="AR96"/>
  <c r="BW96"/>
  <c r="BF96"/>
  <c r="AM96"/>
  <c r="BR96"/>
  <c r="AU96"/>
  <c r="BZ96"/>
  <c r="BN96"/>
  <c r="AW96" l="1"/>
  <c r="B95"/>
  <c r="E95"/>
  <c r="AX96" l="1"/>
  <c r="V97" s="1"/>
  <c r="D96" l="1"/>
  <c r="AZ96"/>
  <c r="BC96" l="1"/>
  <c r="BB96"/>
  <c r="BA96"/>
  <c r="AY97" l="1"/>
  <c r="U97"/>
  <c r="AG97"/>
  <c r="Z97"/>
  <c r="AD97"/>
  <c r="AH97"/>
  <c r="W97"/>
  <c r="AA97"/>
  <c r="AE97"/>
  <c r="X97"/>
  <c r="AB97"/>
  <c r="AF97"/>
  <c r="AC97"/>
  <c r="Y97"/>
  <c r="C96"/>
  <c r="BP97" l="1"/>
  <c r="AK97"/>
  <c r="AI97"/>
  <c r="AJ97" s="1"/>
  <c r="BD97"/>
  <c r="BN97"/>
  <c r="AU97"/>
  <c r="BZ97"/>
  <c r="BJ97"/>
  <c r="AQ97"/>
  <c r="BV97"/>
  <c r="BE97"/>
  <c r="AL97"/>
  <c r="BQ97"/>
  <c r="AM97"/>
  <c r="BR97"/>
  <c r="BF97"/>
  <c r="BI97"/>
  <c r="AP97"/>
  <c r="BU97"/>
  <c r="BG97"/>
  <c r="AN97"/>
  <c r="BS97"/>
  <c r="BX97"/>
  <c r="BL97"/>
  <c r="AS97"/>
  <c r="BH97"/>
  <c r="AO97"/>
  <c r="BT97"/>
  <c r="AR97"/>
  <c r="BK97"/>
  <c r="BW97"/>
  <c r="BM97"/>
  <c r="BY97"/>
  <c r="AT97"/>
  <c r="AV97"/>
  <c r="CA97"/>
  <c r="BO97"/>
  <c r="E96" l="1"/>
  <c r="B96"/>
  <c r="AW97"/>
  <c r="D97" l="1"/>
  <c r="AX97"/>
  <c r="V98" s="1"/>
  <c r="AZ97" l="1"/>
  <c r="BC97" s="1"/>
  <c r="BA97" l="1"/>
  <c r="AY98" s="1"/>
  <c r="BB97"/>
  <c r="U98" l="1"/>
  <c r="AG98"/>
  <c r="Z98"/>
  <c r="AN98" s="1"/>
  <c r="AD98"/>
  <c r="BK98" s="1"/>
  <c r="AH98"/>
  <c r="BO98" s="1"/>
  <c r="Y98"/>
  <c r="AC98"/>
  <c r="AQ98" s="1"/>
  <c r="X98"/>
  <c r="BE98" s="1"/>
  <c r="AB98"/>
  <c r="AP98" s="1"/>
  <c r="AF98"/>
  <c r="AA98"/>
  <c r="BT98" s="1"/>
  <c r="W98"/>
  <c r="BD98" s="1"/>
  <c r="AE98"/>
  <c r="AS98" s="1"/>
  <c r="C97"/>
  <c r="BG98"/>
  <c r="AT98" l="1"/>
  <c r="BR98"/>
  <c r="AU98"/>
  <c r="BX98"/>
  <c r="BY98"/>
  <c r="BP98"/>
  <c r="AO98"/>
  <c r="BW98"/>
  <c r="CA98"/>
  <c r="AK98"/>
  <c r="BU98"/>
  <c r="AR98"/>
  <c r="BI98"/>
  <c r="BL98"/>
  <c r="BQ98"/>
  <c r="AM98"/>
  <c r="BH98"/>
  <c r="BJ98"/>
  <c r="BF98"/>
  <c r="BN98"/>
  <c r="BM98"/>
  <c r="AV98"/>
  <c r="AI98"/>
  <c r="AJ98" s="1"/>
  <c r="BV98"/>
  <c r="BZ98"/>
  <c r="BS98"/>
  <c r="AL98"/>
  <c r="AW98" l="1"/>
  <c r="AZ98" s="1"/>
  <c r="BC98" s="1"/>
  <c r="E97"/>
  <c r="B97"/>
  <c r="AX98"/>
  <c r="V99" s="1"/>
  <c r="BB98" l="1"/>
  <c r="D98"/>
  <c r="BA98"/>
  <c r="AY99" s="1"/>
  <c r="U99" l="1"/>
  <c r="AG99"/>
  <c r="Z99"/>
  <c r="AD99"/>
  <c r="BK99" s="1"/>
  <c r="AH99"/>
  <c r="BO99" s="1"/>
  <c r="W99"/>
  <c r="AA99"/>
  <c r="BH99" s="1"/>
  <c r="AE99"/>
  <c r="BL99" s="1"/>
  <c r="X99"/>
  <c r="AB99"/>
  <c r="AF99"/>
  <c r="AT99" s="1"/>
  <c r="Y99"/>
  <c r="BF99" s="1"/>
  <c r="AC99"/>
  <c r="BJ99" s="1"/>
  <c r="C98"/>
  <c r="AV99"/>
  <c r="AP99" l="1"/>
  <c r="AL99"/>
  <c r="AN99"/>
  <c r="BP99"/>
  <c r="AU99"/>
  <c r="CA99"/>
  <c r="BG99"/>
  <c r="AR99"/>
  <c r="BQ99"/>
  <c r="BX99"/>
  <c r="BU99"/>
  <c r="BW99"/>
  <c r="BR99"/>
  <c r="BE99"/>
  <c r="BI99"/>
  <c r="AQ99"/>
  <c r="BM99"/>
  <c r="AM99"/>
  <c r="BT99"/>
  <c r="BV99"/>
  <c r="BZ99"/>
  <c r="BS99"/>
  <c r="BN99"/>
  <c r="AO99"/>
  <c r="BY99"/>
  <c r="AS99"/>
  <c r="BD99"/>
  <c r="AK99"/>
  <c r="AI99"/>
  <c r="AJ99" s="1"/>
  <c r="AW99" l="1"/>
  <c r="B98"/>
  <c r="E98"/>
  <c r="AX99"/>
  <c r="V100" s="1"/>
  <c r="D99" l="1"/>
  <c r="AZ99"/>
  <c r="BC99" l="1"/>
  <c r="BB99"/>
  <c r="BA99"/>
  <c r="AY100" l="1"/>
  <c r="U100"/>
  <c r="AG100"/>
  <c r="Z100"/>
  <c r="AD100"/>
  <c r="AH100"/>
  <c r="Y100"/>
  <c r="AC100"/>
  <c r="X100"/>
  <c r="AB100"/>
  <c r="AF100"/>
  <c r="AA100"/>
  <c r="W100"/>
  <c r="AE100"/>
  <c r="C99"/>
  <c r="BX100" l="1"/>
  <c r="BL100"/>
  <c r="AS100"/>
  <c r="AM100"/>
  <c r="BF100"/>
  <c r="BR100"/>
  <c r="AK100"/>
  <c r="AI100"/>
  <c r="AJ100" s="1"/>
  <c r="BP100"/>
  <c r="BD100"/>
  <c r="BH100"/>
  <c r="AO100"/>
  <c r="BT100"/>
  <c r="BY100"/>
  <c r="BM100"/>
  <c r="AT100"/>
  <c r="AR100"/>
  <c r="BK100"/>
  <c r="BW100"/>
  <c r="BJ100"/>
  <c r="AQ100"/>
  <c r="BV100"/>
  <c r="BI100"/>
  <c r="BU100"/>
  <c r="AP100"/>
  <c r="BG100"/>
  <c r="BS100"/>
  <c r="AN100"/>
  <c r="BE100"/>
  <c r="BQ100"/>
  <c r="AL100"/>
  <c r="AU100"/>
  <c r="BZ100"/>
  <c r="BN100"/>
  <c r="BO100"/>
  <c r="CA100"/>
  <c r="AV100"/>
  <c r="E99" l="1"/>
  <c r="AW100"/>
  <c r="B99"/>
  <c r="AX100" l="1"/>
  <c r="V101" s="1"/>
  <c r="AZ100" l="1"/>
  <c r="D100"/>
  <c r="BC100" l="1"/>
  <c r="BB100"/>
  <c r="BA100"/>
  <c r="AY101" l="1"/>
  <c r="U101"/>
  <c r="AG101"/>
  <c r="Z101"/>
  <c r="AD101"/>
  <c r="AH101"/>
  <c r="W101"/>
  <c r="AA101"/>
  <c r="AE101"/>
  <c r="X101"/>
  <c r="AB101"/>
  <c r="AF101"/>
  <c r="AC101"/>
  <c r="Y101"/>
  <c r="C100"/>
  <c r="BM101" l="1"/>
  <c r="BY101"/>
  <c r="AT101"/>
  <c r="BS101"/>
  <c r="BG101"/>
  <c r="AN101"/>
  <c r="BR101"/>
  <c r="BF101"/>
  <c r="AM101"/>
  <c r="AV101"/>
  <c r="BO101"/>
  <c r="CA101"/>
  <c r="BI101"/>
  <c r="BU101"/>
  <c r="AP101"/>
  <c r="BQ101"/>
  <c r="BE101"/>
  <c r="AL101"/>
  <c r="BL101"/>
  <c r="AS101"/>
  <c r="BX101"/>
  <c r="BN101"/>
  <c r="AU101"/>
  <c r="BZ101"/>
  <c r="BD101"/>
  <c r="AI101"/>
  <c r="AJ101" s="1"/>
  <c r="AK101"/>
  <c r="BP101"/>
  <c r="BH101"/>
  <c r="AO101"/>
  <c r="BT101"/>
  <c r="BW101"/>
  <c r="BK101"/>
  <c r="AR101"/>
  <c r="BJ101"/>
  <c r="AQ101"/>
  <c r="BV101"/>
  <c r="E100" l="1"/>
  <c r="AW101"/>
  <c r="B100"/>
  <c r="AX101" l="1"/>
  <c r="V102" s="1"/>
  <c r="D101" l="1"/>
  <c r="AZ101"/>
  <c r="BC101" l="1"/>
  <c r="BA101"/>
  <c r="AY102" s="1"/>
  <c r="BB101"/>
  <c r="U102" l="1"/>
  <c r="AG102"/>
  <c r="Z102"/>
  <c r="AD102"/>
  <c r="AH102"/>
  <c r="Y102"/>
  <c r="AC102"/>
  <c r="X102"/>
  <c r="AB102"/>
  <c r="AF102"/>
  <c r="AA102"/>
  <c r="W102"/>
  <c r="AE102"/>
  <c r="C101"/>
  <c r="BO102" l="1"/>
  <c r="AV102"/>
  <c r="CA102"/>
  <c r="BU102"/>
  <c r="BI102"/>
  <c r="AP102"/>
  <c r="AM102"/>
  <c r="BF102"/>
  <c r="BR102"/>
  <c r="AS102"/>
  <c r="BL102"/>
  <c r="BX102"/>
  <c r="BP102"/>
  <c r="AK102"/>
  <c r="BD102"/>
  <c r="AI102"/>
  <c r="AJ102" s="1"/>
  <c r="BM102"/>
  <c r="AT102"/>
  <c r="BY102"/>
  <c r="AQ102"/>
  <c r="BJ102"/>
  <c r="BV102"/>
  <c r="AO102"/>
  <c r="BH102"/>
  <c r="BT102"/>
  <c r="BE102"/>
  <c r="AL102"/>
  <c r="BQ102"/>
  <c r="BK102"/>
  <c r="AR102"/>
  <c r="BW102"/>
  <c r="BG102"/>
  <c r="AN102"/>
  <c r="BS102"/>
  <c r="BN102"/>
  <c r="BZ102"/>
  <c r="AU102"/>
  <c r="B101" l="1"/>
  <c r="E101"/>
  <c r="AW102"/>
  <c r="AX102" l="1"/>
  <c r="V103" s="1"/>
  <c r="D102" l="1"/>
  <c r="AZ102"/>
  <c r="BC102" l="1"/>
  <c r="BA102"/>
  <c r="AY103" s="1"/>
  <c r="BB102"/>
  <c r="U103" l="1"/>
  <c r="AG103"/>
  <c r="Z103"/>
  <c r="AD103"/>
  <c r="AH103"/>
  <c r="W103"/>
  <c r="AA103"/>
  <c r="AE103"/>
  <c r="X103"/>
  <c r="AB103"/>
  <c r="AF103"/>
  <c r="Y103"/>
  <c r="AC103"/>
  <c r="C102"/>
  <c r="BT103" l="1"/>
  <c r="BH103"/>
  <c r="AO103"/>
  <c r="AQ103"/>
  <c r="BJ103"/>
  <c r="BV103"/>
  <c r="AS103"/>
  <c r="BL103"/>
  <c r="BX103"/>
  <c r="BU103"/>
  <c r="BI103"/>
  <c r="AP103"/>
  <c r="BK103"/>
  <c r="BW103"/>
  <c r="AR103"/>
  <c r="BM103"/>
  <c r="AT103"/>
  <c r="BY103"/>
  <c r="AK103"/>
  <c r="AI103"/>
  <c r="AJ103" s="1"/>
  <c r="BD103"/>
  <c r="BP103"/>
  <c r="BO103"/>
  <c r="AV103"/>
  <c r="CA103"/>
  <c r="BE103"/>
  <c r="BQ103"/>
  <c r="AL103"/>
  <c r="BS103"/>
  <c r="BG103"/>
  <c r="AN103"/>
  <c r="BF103"/>
  <c r="AM103"/>
  <c r="BR103"/>
  <c r="BN103"/>
  <c r="BZ103"/>
  <c r="AU103"/>
  <c r="B102" l="1"/>
  <c r="AW103"/>
  <c r="AX103" s="1"/>
  <c r="V104" s="1"/>
  <c r="E102"/>
  <c r="AZ103" l="1"/>
  <c r="D103"/>
  <c r="BC103" l="1"/>
  <c r="BB103"/>
  <c r="BA103"/>
  <c r="AY104" l="1"/>
  <c r="U104"/>
  <c r="AF104"/>
  <c r="Z104"/>
  <c r="AD104"/>
  <c r="Y104"/>
  <c r="AC104"/>
  <c r="AG104"/>
  <c r="X104"/>
  <c r="AB104"/>
  <c r="AH104"/>
  <c r="W104"/>
  <c r="AE104"/>
  <c r="AA104"/>
  <c r="C103"/>
  <c r="AR104" l="1"/>
  <c r="BK104"/>
  <c r="BW104"/>
  <c r="BP104"/>
  <c r="AI104"/>
  <c r="AJ104" s="1"/>
  <c r="BD104"/>
  <c r="AK104"/>
  <c r="BV104"/>
  <c r="BJ104"/>
  <c r="AQ104"/>
  <c r="AP104"/>
  <c r="BI104"/>
  <c r="BU104"/>
  <c r="BN104"/>
  <c r="BZ104"/>
  <c r="AU104"/>
  <c r="AV104"/>
  <c r="BO104"/>
  <c r="CA104"/>
  <c r="BX104"/>
  <c r="BL104"/>
  <c r="AS104"/>
  <c r="BM104"/>
  <c r="AT104"/>
  <c r="BY104"/>
  <c r="BH104"/>
  <c r="BT104"/>
  <c r="AO104"/>
  <c r="BE104"/>
  <c r="AL104"/>
  <c r="BQ104"/>
  <c r="BR104"/>
  <c r="BF104"/>
  <c r="AM104"/>
  <c r="BG104"/>
  <c r="AN104"/>
  <c r="BS104"/>
  <c r="AW104" l="1"/>
  <c r="B103"/>
  <c r="E103"/>
  <c r="AX104" l="1"/>
  <c r="V105" s="1"/>
  <c r="D104" l="1"/>
  <c r="AZ104"/>
  <c r="BC104" l="1"/>
  <c r="BB104"/>
  <c r="BA104"/>
  <c r="AY105" s="1"/>
  <c r="U105" l="1"/>
  <c r="AH105"/>
  <c r="AD105"/>
  <c r="Z105"/>
  <c r="AF105"/>
  <c r="AB105"/>
  <c r="X105"/>
  <c r="AA105"/>
  <c r="AC105"/>
  <c r="W105"/>
  <c r="AE105"/>
  <c r="AG105"/>
  <c r="Y105"/>
  <c r="C104"/>
  <c r="BG105" l="1"/>
  <c r="BS105"/>
  <c r="AN105"/>
  <c r="BN105"/>
  <c r="BZ105"/>
  <c r="AU105"/>
  <c r="BK105"/>
  <c r="BW105"/>
  <c r="AR105"/>
  <c r="BQ105"/>
  <c r="BE105"/>
  <c r="AL105"/>
  <c r="AM105"/>
  <c r="BF105"/>
  <c r="BR105"/>
  <c r="BU105"/>
  <c r="BI105"/>
  <c r="AP105"/>
  <c r="BL105"/>
  <c r="AS105"/>
  <c r="BX105"/>
  <c r="AQ105"/>
  <c r="BJ105"/>
  <c r="BV105"/>
  <c r="CA105"/>
  <c r="BO105"/>
  <c r="AV105"/>
  <c r="BP105"/>
  <c r="AK105"/>
  <c r="BD105"/>
  <c r="AI105"/>
  <c r="AJ105" s="1"/>
  <c r="BM105"/>
  <c r="AT105"/>
  <c r="BY105"/>
  <c r="BH105"/>
  <c r="AO105"/>
  <c r="BT105"/>
  <c r="AW105" l="1"/>
  <c r="B104"/>
  <c r="E104"/>
  <c r="AX105" l="1"/>
  <c r="V106" s="1"/>
  <c r="D105" l="1"/>
  <c r="AZ105"/>
  <c r="BC105" l="1"/>
  <c r="BA105"/>
  <c r="AY106" s="1"/>
  <c r="BB105"/>
  <c r="U106" l="1"/>
  <c r="AH106"/>
  <c r="AD106"/>
  <c r="Z106"/>
  <c r="AF106"/>
  <c r="AB106"/>
  <c r="X106"/>
  <c r="W106"/>
  <c r="AE106"/>
  <c r="Y106"/>
  <c r="AG106"/>
  <c r="AA106"/>
  <c r="AC106"/>
  <c r="C105"/>
  <c r="BE106" l="1"/>
  <c r="AL106"/>
  <c r="BQ106"/>
  <c r="BG106"/>
  <c r="AN106"/>
  <c r="BS106"/>
  <c r="BJ106"/>
  <c r="AQ106"/>
  <c r="BV106"/>
  <c r="AI106"/>
  <c r="AJ106" s="1"/>
  <c r="BP106"/>
  <c r="BD106"/>
  <c r="AK106"/>
  <c r="BH106"/>
  <c r="AO106"/>
  <c r="BT106"/>
  <c r="BO106"/>
  <c r="AV106"/>
  <c r="CA106"/>
  <c r="AU106"/>
  <c r="BN106"/>
  <c r="BZ106"/>
  <c r="BU106"/>
  <c r="BI106"/>
  <c r="AP106"/>
  <c r="BR106"/>
  <c r="BF106"/>
  <c r="AM106"/>
  <c r="BK106"/>
  <c r="BW106"/>
  <c r="AR106"/>
  <c r="AS106"/>
  <c r="BL106"/>
  <c r="BX106"/>
  <c r="AT106"/>
  <c r="BM106"/>
  <c r="BY106"/>
  <c r="AW106" l="1"/>
  <c r="E105"/>
  <c r="B105"/>
  <c r="AX106" l="1"/>
  <c r="V107" s="1"/>
  <c r="D106" l="1"/>
  <c r="AZ106"/>
  <c r="BC106" l="1"/>
  <c r="BB106"/>
  <c r="BA106"/>
  <c r="AY107" s="1"/>
  <c r="U107" l="1"/>
  <c r="AH107"/>
  <c r="AD107"/>
  <c r="Z107"/>
  <c r="AF107"/>
  <c r="AB107"/>
  <c r="X107"/>
  <c r="AA107"/>
  <c r="AC107"/>
  <c r="W107"/>
  <c r="AE107"/>
  <c r="Y107"/>
  <c r="AG107"/>
  <c r="C106"/>
  <c r="AP107" l="1"/>
  <c r="BU107"/>
  <c r="BI107"/>
  <c r="BM107"/>
  <c r="AT107"/>
  <c r="BY107"/>
  <c r="BN107"/>
  <c r="AU107"/>
  <c r="BZ107"/>
  <c r="AN107"/>
  <c r="BG107"/>
  <c r="BS107"/>
  <c r="AS107"/>
  <c r="BL107"/>
  <c r="BX107"/>
  <c r="AO107"/>
  <c r="BH107"/>
  <c r="BT107"/>
  <c r="AL107"/>
  <c r="BE107"/>
  <c r="BQ107"/>
  <c r="BD107"/>
  <c r="AI107"/>
  <c r="AJ107" s="1"/>
  <c r="BP107"/>
  <c r="AK107"/>
  <c r="BR107"/>
  <c r="BF107"/>
  <c r="AM107"/>
  <c r="BO107"/>
  <c r="AV107"/>
  <c r="CA107"/>
  <c r="BJ107"/>
  <c r="AQ107"/>
  <c r="BV107"/>
  <c r="BK107"/>
  <c r="AR107"/>
  <c r="BW107"/>
  <c r="AW107" l="1"/>
  <c r="E106"/>
  <c r="B106"/>
  <c r="AX107" l="1"/>
  <c r="V108" s="1"/>
  <c r="AZ107" l="1"/>
  <c r="D107"/>
  <c r="BC107" l="1"/>
  <c r="BB107"/>
  <c r="BA107"/>
  <c r="AY108" l="1"/>
  <c r="U108"/>
  <c r="AF108"/>
  <c r="AB108"/>
  <c r="X108"/>
  <c r="AH108"/>
  <c r="AD108"/>
  <c r="Z108"/>
  <c r="W108"/>
  <c r="AE108"/>
  <c r="Y108"/>
  <c r="AG108"/>
  <c r="AA108"/>
  <c r="AC108"/>
  <c r="C107"/>
  <c r="BQ108" l="1"/>
  <c r="BE108"/>
  <c r="AL108"/>
  <c r="BS108"/>
  <c r="BG108"/>
  <c r="AN108"/>
  <c r="BV108"/>
  <c r="BJ108"/>
  <c r="AQ108"/>
  <c r="BK108"/>
  <c r="AR108"/>
  <c r="BW108"/>
  <c r="BT108"/>
  <c r="BH108"/>
  <c r="AO108"/>
  <c r="BZ108"/>
  <c r="BN108"/>
  <c r="AU108"/>
  <c r="BO108"/>
  <c r="CA108"/>
  <c r="AV108"/>
  <c r="BR108"/>
  <c r="BF108"/>
  <c r="AM108"/>
  <c r="BI108"/>
  <c r="AP108"/>
  <c r="BU108"/>
  <c r="BL108"/>
  <c r="AS108"/>
  <c r="BX108"/>
  <c r="BD108"/>
  <c r="AI108"/>
  <c r="AJ108" s="1"/>
  <c r="BP108"/>
  <c r="AK108"/>
  <c r="BM108"/>
  <c r="AT108"/>
  <c r="BY108"/>
  <c r="E107" l="1"/>
  <c r="B107"/>
  <c r="AW108"/>
  <c r="AX108" s="1"/>
  <c r="V109" s="1"/>
  <c r="AZ108" l="1"/>
  <c r="D108"/>
  <c r="BC108" l="1"/>
  <c r="BA108"/>
  <c r="AY109" s="1"/>
  <c r="BB108"/>
  <c r="U109" l="1"/>
  <c r="AH109"/>
  <c r="AD109"/>
  <c r="Z109"/>
  <c r="AF109"/>
  <c r="AB109"/>
  <c r="X109"/>
  <c r="AA109"/>
  <c r="AC109"/>
  <c r="W109"/>
  <c r="AE109"/>
  <c r="AG109"/>
  <c r="Y109"/>
  <c r="C108"/>
  <c r="AT109" l="1"/>
  <c r="BM109"/>
  <c r="BY109"/>
  <c r="BH109"/>
  <c r="AO109"/>
  <c r="BT109"/>
  <c r="BK109"/>
  <c r="BW109"/>
  <c r="AR109"/>
  <c r="BO109"/>
  <c r="CA109"/>
  <c r="AV109"/>
  <c r="BN109"/>
  <c r="BZ109"/>
  <c r="AU109"/>
  <c r="BJ109"/>
  <c r="AQ109"/>
  <c r="BV109"/>
  <c r="BF109"/>
  <c r="BR109"/>
  <c r="AM109"/>
  <c r="AL109"/>
  <c r="BE109"/>
  <c r="BQ109"/>
  <c r="BX109"/>
  <c r="BL109"/>
  <c r="AS109"/>
  <c r="BS109"/>
  <c r="BG109"/>
  <c r="AN109"/>
  <c r="AK109"/>
  <c r="AI109"/>
  <c r="AJ109" s="1"/>
  <c r="BD109"/>
  <c r="BP109"/>
  <c r="AP109"/>
  <c r="BI109"/>
  <c r="BU109"/>
  <c r="E108" l="1"/>
  <c r="B108"/>
  <c r="AW109"/>
  <c r="AX109" l="1"/>
  <c r="V110" s="1"/>
  <c r="D109" l="1"/>
  <c r="AZ109"/>
  <c r="BC109" l="1"/>
  <c r="BB109"/>
  <c r="BA109"/>
  <c r="AY110" l="1"/>
  <c r="U110"/>
  <c r="AE110"/>
  <c r="W110"/>
  <c r="AF110"/>
  <c r="AB110"/>
  <c r="X110"/>
  <c r="Y110"/>
  <c r="AG110"/>
  <c r="AA110"/>
  <c r="AH110"/>
  <c r="AD110"/>
  <c r="Z110"/>
  <c r="AC110"/>
  <c r="C109"/>
  <c r="BT110" l="1"/>
  <c r="BH110"/>
  <c r="AO110"/>
  <c r="BM110"/>
  <c r="AT110"/>
  <c r="BY110"/>
  <c r="BR110"/>
  <c r="BF110"/>
  <c r="AM110"/>
  <c r="CA110"/>
  <c r="BO110"/>
  <c r="AV110"/>
  <c r="BG110"/>
  <c r="AN110"/>
  <c r="BS110"/>
  <c r="BN110"/>
  <c r="BZ110"/>
  <c r="AU110"/>
  <c r="BD110"/>
  <c r="BP110"/>
  <c r="AK110"/>
  <c r="AI110"/>
  <c r="AJ110" s="1"/>
  <c r="AP110"/>
  <c r="BI110"/>
  <c r="BU110"/>
  <c r="BJ110"/>
  <c r="BV110"/>
  <c r="AQ110"/>
  <c r="AL110"/>
  <c r="BE110"/>
  <c r="BQ110"/>
  <c r="AS110"/>
  <c r="BL110"/>
  <c r="BX110"/>
  <c r="BK110"/>
  <c r="AR110"/>
  <c r="BW110"/>
  <c r="AW110" l="1"/>
  <c r="B109"/>
  <c r="E109"/>
  <c r="AX110" l="1"/>
  <c r="V111" s="1"/>
  <c r="AZ110" l="1"/>
  <c r="D110"/>
  <c r="BC110" l="1"/>
  <c r="BA110"/>
  <c r="AY111" s="1"/>
  <c r="BB110"/>
  <c r="U111" l="1"/>
  <c r="AH111"/>
  <c r="AD111"/>
  <c r="Z111"/>
  <c r="AF111"/>
  <c r="AB111"/>
  <c r="X111"/>
  <c r="W111"/>
  <c r="AE111"/>
  <c r="AC111"/>
  <c r="AA111"/>
  <c r="Y111"/>
  <c r="AG111"/>
  <c r="C110"/>
  <c r="BN111" l="1"/>
  <c r="AU111"/>
  <c r="BZ111"/>
  <c r="BE111"/>
  <c r="AL111"/>
  <c r="BQ111"/>
  <c r="AK111"/>
  <c r="BP111"/>
  <c r="BD111"/>
  <c r="AI111"/>
  <c r="AJ111" s="1"/>
  <c r="BH111"/>
  <c r="BT111"/>
  <c r="AO111"/>
  <c r="BJ111"/>
  <c r="BV111"/>
  <c r="AQ111"/>
  <c r="BX111"/>
  <c r="BL111"/>
  <c r="AS111"/>
  <c r="AR111"/>
  <c r="BK111"/>
  <c r="BW111"/>
  <c r="AN111"/>
  <c r="BG111"/>
  <c r="BS111"/>
  <c r="BO111"/>
  <c r="AV111"/>
  <c r="CA111"/>
  <c r="AP111"/>
  <c r="BI111"/>
  <c r="BU111"/>
  <c r="AT111"/>
  <c r="BM111"/>
  <c r="BY111"/>
  <c r="BR111"/>
  <c r="AM111"/>
  <c r="BF111"/>
  <c r="B110" l="1"/>
  <c r="AW111"/>
  <c r="E110"/>
  <c r="AX111" l="1"/>
  <c r="V112" s="1"/>
  <c r="D111" l="1"/>
  <c r="AZ111"/>
  <c r="BC111" l="1"/>
  <c r="BB111"/>
  <c r="BA111"/>
  <c r="AY112" s="1"/>
  <c r="U112" l="1"/>
  <c r="AG112"/>
  <c r="AC112"/>
  <c r="Y112"/>
  <c r="AF112"/>
  <c r="AB112"/>
  <c r="X112"/>
  <c r="AE112"/>
  <c r="AA112"/>
  <c r="AH112"/>
  <c r="AD112"/>
  <c r="Z112"/>
  <c r="W112"/>
  <c r="C111"/>
  <c r="BD112" l="1"/>
  <c r="AK112"/>
  <c r="BP112"/>
  <c r="AI112"/>
  <c r="AJ112" s="1"/>
  <c r="AQ112"/>
  <c r="BJ112"/>
  <c r="BV112"/>
  <c r="AO112"/>
  <c r="BH112"/>
  <c r="BT112"/>
  <c r="AM112"/>
  <c r="BF112"/>
  <c r="BR112"/>
  <c r="BU112"/>
  <c r="BI112"/>
  <c r="AP112"/>
  <c r="AV112"/>
  <c r="BO112"/>
  <c r="CA112"/>
  <c r="BM112"/>
  <c r="BY112"/>
  <c r="AT112"/>
  <c r="BE112"/>
  <c r="BQ112"/>
  <c r="AL112"/>
  <c r="BN112"/>
  <c r="AU112"/>
  <c r="BZ112"/>
  <c r="BG112"/>
  <c r="AN112"/>
  <c r="BS112"/>
  <c r="BL112"/>
  <c r="AS112"/>
  <c r="BX112"/>
  <c r="AR112"/>
  <c r="BK112"/>
  <c r="BW112"/>
  <c r="E111" l="1"/>
  <c r="B111"/>
  <c r="AW112"/>
  <c r="AX112" l="1"/>
  <c r="V113" s="1"/>
  <c r="AZ112" l="1"/>
  <c r="D112"/>
  <c r="BC112" l="1"/>
  <c r="BA112"/>
  <c r="AY113" s="1"/>
  <c r="BB112"/>
  <c r="U113" l="1"/>
  <c r="AG113"/>
  <c r="AC113"/>
  <c r="Y113"/>
  <c r="AH113"/>
  <c r="AD113"/>
  <c r="Z113"/>
  <c r="AE113"/>
  <c r="AA113"/>
  <c r="W113"/>
  <c r="AF113"/>
  <c r="AB113"/>
  <c r="X113"/>
  <c r="C112"/>
  <c r="BG113" l="1"/>
  <c r="BS113"/>
  <c r="AN113"/>
  <c r="BL113"/>
  <c r="BX113"/>
  <c r="AS113"/>
  <c r="BH113"/>
  <c r="BT113"/>
  <c r="AO113"/>
  <c r="BN113"/>
  <c r="BZ113"/>
  <c r="AU113"/>
  <c r="BI113"/>
  <c r="BU113"/>
  <c r="AP113"/>
  <c r="AL113"/>
  <c r="BE113"/>
  <c r="BQ113"/>
  <c r="AT113"/>
  <c r="BM113"/>
  <c r="BY113"/>
  <c r="AM113"/>
  <c r="BF113"/>
  <c r="BR113"/>
  <c r="AR113"/>
  <c r="BK113"/>
  <c r="BW113"/>
  <c r="AV113"/>
  <c r="BO113"/>
  <c r="CA113"/>
  <c r="AK113"/>
  <c r="AI113"/>
  <c r="AJ113" s="1"/>
  <c r="BD113"/>
  <c r="BP113"/>
  <c r="BJ113"/>
  <c r="AQ113"/>
  <c r="BV113"/>
  <c r="E112" l="1"/>
  <c r="B112"/>
  <c r="AW113"/>
  <c r="AX113" s="1"/>
  <c r="V114" s="1"/>
  <c r="D113" l="1"/>
  <c r="AZ113"/>
  <c r="BC113" l="1"/>
  <c r="BB113"/>
  <c r="BA113"/>
  <c r="AY114" l="1"/>
  <c r="U114"/>
  <c r="AG114"/>
  <c r="AC114"/>
  <c r="Y114"/>
  <c r="AH114"/>
  <c r="AD114"/>
  <c r="Z114"/>
  <c r="AE114"/>
  <c r="AA114"/>
  <c r="W114"/>
  <c r="AF114"/>
  <c r="AB114"/>
  <c r="X114"/>
  <c r="C113"/>
  <c r="AR114" l="1"/>
  <c r="BK114"/>
  <c r="BW114"/>
  <c r="BJ114"/>
  <c r="BV114"/>
  <c r="AQ114"/>
  <c r="BG114"/>
  <c r="BS114"/>
  <c r="AN114"/>
  <c r="BO114"/>
  <c r="CA114"/>
  <c r="AV114"/>
  <c r="BU114"/>
  <c r="BI114"/>
  <c r="AP114"/>
  <c r="BM114"/>
  <c r="BY114"/>
  <c r="AT114"/>
  <c r="BD114"/>
  <c r="AK114"/>
  <c r="AI114"/>
  <c r="AJ114" s="1"/>
  <c r="BP114"/>
  <c r="BT114"/>
  <c r="BH114"/>
  <c r="AO114"/>
  <c r="BX114"/>
  <c r="BL114"/>
  <c r="AS114"/>
  <c r="BQ114"/>
  <c r="BE114"/>
  <c r="AL114"/>
  <c r="BF114"/>
  <c r="AM114"/>
  <c r="BR114"/>
  <c r="BN114"/>
  <c r="AU114"/>
  <c r="BZ114"/>
  <c r="B113" l="1"/>
  <c r="E113"/>
  <c r="AW114"/>
  <c r="AX114" l="1"/>
  <c r="V115" s="1"/>
  <c r="D114" l="1"/>
  <c r="AZ114"/>
  <c r="BC114" l="1"/>
  <c r="BB114"/>
  <c r="BA114"/>
  <c r="AY115" l="1"/>
  <c r="U115"/>
  <c r="AG115"/>
  <c r="AC115"/>
  <c r="Y115"/>
  <c r="AH115"/>
  <c r="AD115"/>
  <c r="Z115"/>
  <c r="AE115"/>
  <c r="AA115"/>
  <c r="W115"/>
  <c r="AF115"/>
  <c r="AB115"/>
  <c r="X115"/>
  <c r="C114"/>
  <c r="BJ115" l="1"/>
  <c r="BV115"/>
  <c r="AQ115"/>
  <c r="BM115"/>
  <c r="BY115"/>
  <c r="AT115"/>
  <c r="AL115"/>
  <c r="BE115"/>
  <c r="BQ115"/>
  <c r="BL115"/>
  <c r="AS115"/>
  <c r="BX115"/>
  <c r="BT115"/>
  <c r="BH115"/>
  <c r="AO115"/>
  <c r="AV115"/>
  <c r="BO115"/>
  <c r="CA115"/>
  <c r="AN115"/>
  <c r="BG115"/>
  <c r="BS115"/>
  <c r="BZ115"/>
  <c r="BN115"/>
  <c r="AU115"/>
  <c r="AI115"/>
  <c r="AJ115" s="1"/>
  <c r="BP115"/>
  <c r="BD115"/>
  <c r="AK115"/>
  <c r="BK115"/>
  <c r="AR115"/>
  <c r="BW115"/>
  <c r="BF115"/>
  <c r="BR115"/>
  <c r="AM115"/>
  <c r="BI115"/>
  <c r="AP115"/>
  <c r="BU115"/>
  <c r="B114" l="1"/>
  <c r="AW115"/>
  <c r="E114"/>
  <c r="AX115" l="1"/>
  <c r="V116" s="1"/>
  <c r="D115" l="1"/>
  <c r="AZ115"/>
  <c r="BC115" l="1"/>
  <c r="BB115"/>
  <c r="BA115"/>
  <c r="AY116" s="1"/>
  <c r="U116" l="1"/>
  <c r="AG116"/>
  <c r="AC116"/>
  <c r="Y116"/>
  <c r="AH116"/>
  <c r="AD116"/>
  <c r="Z116"/>
  <c r="AE116"/>
  <c r="AA116"/>
  <c r="W116"/>
  <c r="AF116"/>
  <c r="AB116"/>
  <c r="X116"/>
  <c r="C115"/>
  <c r="BM116" l="1"/>
  <c r="AT116"/>
  <c r="BY116"/>
  <c r="BK116"/>
  <c r="AR116"/>
  <c r="BW116"/>
  <c r="BG116"/>
  <c r="AN116"/>
  <c r="BS116"/>
  <c r="BE116"/>
  <c r="BQ116"/>
  <c r="AL116"/>
  <c r="AI116"/>
  <c r="AJ116" s="1"/>
  <c r="BP116"/>
  <c r="BD116"/>
  <c r="AK116"/>
  <c r="AS116"/>
  <c r="BL116"/>
  <c r="BX116"/>
  <c r="CA116"/>
  <c r="BO116"/>
  <c r="AV116"/>
  <c r="BZ116"/>
  <c r="BN116"/>
  <c r="AU116"/>
  <c r="AQ116"/>
  <c r="BJ116"/>
  <c r="BV116"/>
  <c r="BH116"/>
  <c r="AO116"/>
  <c r="BT116"/>
  <c r="AP116"/>
  <c r="BI116"/>
  <c r="BU116"/>
  <c r="AM116"/>
  <c r="BF116"/>
  <c r="BR116"/>
  <c r="B115" l="1"/>
  <c r="AW116"/>
  <c r="E115"/>
  <c r="AX116" l="1"/>
  <c r="V117" s="1"/>
  <c r="D116" l="1"/>
  <c r="AZ116"/>
  <c r="BC116" l="1"/>
  <c r="BA116"/>
  <c r="AY117" s="1"/>
  <c r="BB116"/>
  <c r="U117" l="1"/>
  <c r="AG117"/>
  <c r="AC117"/>
  <c r="Y117"/>
  <c r="AH117"/>
  <c r="AD117"/>
  <c r="Z117"/>
  <c r="AE117"/>
  <c r="AA117"/>
  <c r="W117"/>
  <c r="AF117"/>
  <c r="AB117"/>
  <c r="X117"/>
  <c r="C116"/>
  <c r="BO117" l="1"/>
  <c r="AV117"/>
  <c r="CA117"/>
  <c r="BR117"/>
  <c r="BF117"/>
  <c r="AM117"/>
  <c r="BH117"/>
  <c r="BT117"/>
  <c r="AO117"/>
  <c r="AN117"/>
  <c r="BG117"/>
  <c r="BS117"/>
  <c r="AP117"/>
  <c r="BI117"/>
  <c r="BU117"/>
  <c r="BZ117"/>
  <c r="BN117"/>
  <c r="AU117"/>
  <c r="BL117"/>
  <c r="BX117"/>
  <c r="AS117"/>
  <c r="BJ117"/>
  <c r="AQ117"/>
  <c r="BV117"/>
  <c r="BM117"/>
  <c r="BY117"/>
  <c r="AT117"/>
  <c r="BD117"/>
  <c r="BP117"/>
  <c r="AI117"/>
  <c r="AJ117" s="1"/>
  <c r="AK117"/>
  <c r="BE117"/>
  <c r="BQ117"/>
  <c r="AL117"/>
  <c r="BK117"/>
  <c r="AR117"/>
  <c r="BW117"/>
  <c r="AW117" l="1"/>
  <c r="AX117" s="1"/>
  <c r="V118" s="1"/>
  <c r="E116"/>
  <c r="B116"/>
  <c r="D117" l="1"/>
  <c r="AZ117"/>
  <c r="BC117" l="1"/>
  <c r="BA117"/>
  <c r="AY118" s="1"/>
  <c r="BB117"/>
  <c r="U118" l="1"/>
  <c r="AE118"/>
  <c r="AA118"/>
  <c r="W118"/>
  <c r="AF118"/>
  <c r="AB118"/>
  <c r="X118"/>
  <c r="AG118"/>
  <c r="AC118"/>
  <c r="Y118"/>
  <c r="AH118"/>
  <c r="AD118"/>
  <c r="Z118"/>
  <c r="C117"/>
  <c r="CA118" l="1"/>
  <c r="BO118"/>
  <c r="AV118"/>
  <c r="AT118"/>
  <c r="BM118"/>
  <c r="BY118"/>
  <c r="AI118"/>
  <c r="AJ118" s="1"/>
  <c r="BD118"/>
  <c r="AK118"/>
  <c r="BP118"/>
  <c r="AM118"/>
  <c r="BF118"/>
  <c r="BR118"/>
  <c r="AN118"/>
  <c r="BG118"/>
  <c r="BS118"/>
  <c r="BL118"/>
  <c r="AS118"/>
  <c r="BX118"/>
  <c r="BJ118"/>
  <c r="AQ118"/>
  <c r="BV118"/>
  <c r="AR118"/>
  <c r="BK118"/>
  <c r="BW118"/>
  <c r="BI118"/>
  <c r="AP118"/>
  <c r="BU118"/>
  <c r="BH118"/>
  <c r="BT118"/>
  <c r="AO118"/>
  <c r="BE118"/>
  <c r="AL118"/>
  <c r="BQ118"/>
  <c r="BN118"/>
  <c r="BZ118"/>
  <c r="AU118"/>
  <c r="AW118" l="1"/>
  <c r="AX118" s="1"/>
  <c r="V119" s="1"/>
  <c r="E117"/>
  <c r="B117"/>
  <c r="D118" l="1"/>
  <c r="AZ118"/>
  <c r="BC118" l="1"/>
  <c r="BB118"/>
  <c r="BA118"/>
  <c r="AY119" s="1"/>
  <c r="U119" l="1"/>
  <c r="AG119"/>
  <c r="AC119"/>
  <c r="Y119"/>
  <c r="AH119"/>
  <c r="AD119"/>
  <c r="Z119"/>
  <c r="AE119"/>
  <c r="AA119"/>
  <c r="W119"/>
  <c r="AF119"/>
  <c r="AB119"/>
  <c r="X119"/>
  <c r="C118"/>
  <c r="BI119" l="1"/>
  <c r="AP119"/>
  <c r="BU119"/>
  <c r="BN119"/>
  <c r="AU119"/>
  <c r="BZ119"/>
  <c r="AN119"/>
  <c r="BG119"/>
  <c r="BS119"/>
  <c r="AL119"/>
  <c r="BE119"/>
  <c r="BQ119"/>
  <c r="AV119"/>
  <c r="BO119"/>
  <c r="CA119"/>
  <c r="BR119"/>
  <c r="BF119"/>
  <c r="AM119"/>
  <c r="AR119"/>
  <c r="BK119"/>
  <c r="BW119"/>
  <c r="BM119"/>
  <c r="AT119"/>
  <c r="BY119"/>
  <c r="BJ119"/>
  <c r="BV119"/>
  <c r="AQ119"/>
  <c r="BD119"/>
  <c r="BP119"/>
  <c r="AI119"/>
  <c r="AJ119" s="1"/>
  <c r="AK119"/>
  <c r="AO119"/>
  <c r="BH119"/>
  <c r="BT119"/>
  <c r="BL119"/>
  <c r="BX119"/>
  <c r="AS119"/>
  <c r="E118" l="1"/>
  <c r="AW119"/>
  <c r="B118"/>
  <c r="AX119" l="1"/>
  <c r="V120" s="1"/>
  <c r="AZ119" l="1"/>
  <c r="D119"/>
  <c r="BC119" l="1"/>
  <c r="BA119"/>
  <c r="AY120" s="1"/>
  <c r="BB119"/>
  <c r="U120" l="1"/>
  <c r="AG120"/>
  <c r="AC120"/>
  <c r="Y120"/>
  <c r="AH120"/>
  <c r="AD120"/>
  <c r="Z120"/>
  <c r="AE120"/>
  <c r="AA120"/>
  <c r="W120"/>
  <c r="AF120"/>
  <c r="AB120"/>
  <c r="X120"/>
  <c r="C119"/>
  <c r="BI120" l="1"/>
  <c r="BU120"/>
  <c r="AP120"/>
  <c r="BE120"/>
  <c r="BQ120"/>
  <c r="AL120"/>
  <c r="BK120"/>
  <c r="AR120"/>
  <c r="BW120"/>
  <c r="BF120"/>
  <c r="AM120"/>
  <c r="BR120"/>
  <c r="BO120"/>
  <c r="AV120"/>
  <c r="CA120"/>
  <c r="BL120"/>
  <c r="BX120"/>
  <c r="AS120"/>
  <c r="BN120"/>
  <c r="BZ120"/>
  <c r="AU120"/>
  <c r="BH120"/>
  <c r="BT120"/>
  <c r="AO120"/>
  <c r="BJ120"/>
  <c r="BV120"/>
  <c r="AQ120"/>
  <c r="BG120"/>
  <c r="BS120"/>
  <c r="AN120"/>
  <c r="BD120"/>
  <c r="AI120"/>
  <c r="AJ120" s="1"/>
  <c r="AK120"/>
  <c r="BP120"/>
  <c r="BM120"/>
  <c r="AT120"/>
  <c r="BY120"/>
  <c r="E119" l="1"/>
  <c r="AW120"/>
  <c r="B119"/>
  <c r="AX120" l="1"/>
  <c r="V121" s="1"/>
  <c r="AZ120" l="1"/>
  <c r="D120"/>
  <c r="BC120" l="1"/>
  <c r="BA120"/>
  <c r="AY121" s="1"/>
  <c r="BB120"/>
  <c r="U121" l="1"/>
  <c r="AG121"/>
  <c r="AC121"/>
  <c r="Y121"/>
  <c r="AH121"/>
  <c r="AD121"/>
  <c r="Z121"/>
  <c r="AE121"/>
  <c r="AA121"/>
  <c r="W121"/>
  <c r="AF121"/>
  <c r="AB121"/>
  <c r="X121"/>
  <c r="C120"/>
  <c r="BG121" l="1"/>
  <c r="AN121"/>
  <c r="BS121"/>
  <c r="BF121"/>
  <c r="BR121"/>
  <c r="AM121"/>
  <c r="BN121"/>
  <c r="AU121"/>
  <c r="BZ121"/>
  <c r="BE121"/>
  <c r="BQ121"/>
  <c r="AL121"/>
  <c r="BO121"/>
  <c r="CA121"/>
  <c r="AV121"/>
  <c r="BM121"/>
  <c r="BY121"/>
  <c r="AT121"/>
  <c r="BD121"/>
  <c r="BP121"/>
  <c r="AI121"/>
  <c r="AJ121" s="1"/>
  <c r="AK121"/>
  <c r="BJ121"/>
  <c r="BV121"/>
  <c r="AQ121"/>
  <c r="BI121"/>
  <c r="BU121"/>
  <c r="AP121"/>
  <c r="BH121"/>
  <c r="BT121"/>
  <c r="AO121"/>
  <c r="BK121"/>
  <c r="AR121"/>
  <c r="BW121"/>
  <c r="BL121"/>
  <c r="BX121"/>
  <c r="AS121"/>
  <c r="B120" l="1"/>
  <c r="AW121"/>
  <c r="E120"/>
  <c r="AX121" l="1"/>
  <c r="V122" s="1"/>
  <c r="D121" l="1"/>
  <c r="AZ121"/>
  <c r="BC121" l="1"/>
  <c r="BA121"/>
  <c r="AY122" s="1"/>
  <c r="BB121"/>
  <c r="U122" l="1"/>
  <c r="AE122"/>
  <c r="AA122"/>
  <c r="W122"/>
  <c r="AF122"/>
  <c r="AB122"/>
  <c r="X122"/>
  <c r="AG122"/>
  <c r="AC122"/>
  <c r="Y122"/>
  <c r="AH122"/>
  <c r="AD122"/>
  <c r="Z122"/>
  <c r="C121"/>
  <c r="BI122" l="1"/>
  <c r="AP122"/>
  <c r="BU122"/>
  <c r="BM122"/>
  <c r="BY122"/>
  <c r="AT122"/>
  <c r="BF122"/>
  <c r="AM122"/>
  <c r="BR122"/>
  <c r="BO122"/>
  <c r="AV122"/>
  <c r="CA122"/>
  <c r="BK122"/>
  <c r="BW122"/>
  <c r="AR122"/>
  <c r="BL122"/>
  <c r="BX122"/>
  <c r="AS122"/>
  <c r="BG122"/>
  <c r="BS122"/>
  <c r="AN122"/>
  <c r="BD122"/>
  <c r="AK122"/>
  <c r="AI122"/>
  <c r="AJ122" s="1"/>
  <c r="BP122"/>
  <c r="BJ122"/>
  <c r="BV122"/>
  <c r="AQ122"/>
  <c r="BN122"/>
  <c r="BZ122"/>
  <c r="AU122"/>
  <c r="BH122"/>
  <c r="AO122"/>
  <c r="BT122"/>
  <c r="BE122"/>
  <c r="BQ122"/>
  <c r="AL122"/>
  <c r="E121" l="1"/>
  <c r="AW122"/>
  <c r="AX122" s="1"/>
  <c r="V123" s="1"/>
  <c r="B121"/>
  <c r="AZ122" l="1"/>
  <c r="D122"/>
  <c r="BC122" l="1"/>
  <c r="BA122"/>
  <c r="AY123" s="1"/>
  <c r="BB122"/>
  <c r="U123" l="1"/>
  <c r="AG123"/>
  <c r="AC123"/>
  <c r="Y123"/>
  <c r="AH123"/>
  <c r="AD123"/>
  <c r="Z123"/>
  <c r="AE123"/>
  <c r="AA123"/>
  <c r="W123"/>
  <c r="AF123"/>
  <c r="AB123"/>
  <c r="X123"/>
  <c r="C122"/>
  <c r="BJ123" l="1"/>
  <c r="BV123"/>
  <c r="AQ123"/>
  <c r="BI123"/>
  <c r="BU123"/>
  <c r="AP123"/>
  <c r="BK123"/>
  <c r="BW123"/>
  <c r="AR123"/>
  <c r="BF123"/>
  <c r="AM123"/>
  <c r="BR123"/>
  <c r="BE123"/>
  <c r="BQ123"/>
  <c r="AL123"/>
  <c r="BH123"/>
  <c r="AO123"/>
  <c r="BT123"/>
  <c r="BM123"/>
  <c r="AT123"/>
  <c r="BY123"/>
  <c r="BO123"/>
  <c r="AV123"/>
  <c r="CA123"/>
  <c r="BD123"/>
  <c r="BP123"/>
  <c r="AI123"/>
  <c r="AJ123" s="1"/>
  <c r="AK123"/>
  <c r="BN123"/>
  <c r="AU123"/>
  <c r="BZ123"/>
  <c r="BG123"/>
  <c r="AN123"/>
  <c r="BS123"/>
  <c r="BL123"/>
  <c r="BX123"/>
  <c r="AS123"/>
  <c r="B122" l="1"/>
  <c r="AW123"/>
  <c r="E122"/>
  <c r="AX123" l="1"/>
  <c r="V124" s="1"/>
  <c r="AZ123" l="1"/>
  <c r="D123"/>
  <c r="BC123" l="1"/>
  <c r="BA123"/>
  <c r="AY124" s="1"/>
  <c r="BB123"/>
  <c r="U124" l="1"/>
  <c r="AE124"/>
  <c r="AA124"/>
  <c r="W124"/>
  <c r="AF124"/>
  <c r="AB124"/>
  <c r="X124"/>
  <c r="AG124"/>
  <c r="AC124"/>
  <c r="Y124"/>
  <c r="AH124"/>
  <c r="AD124"/>
  <c r="Z124"/>
  <c r="C123"/>
  <c r="BL124" l="1"/>
  <c r="BX124"/>
  <c r="AS124"/>
  <c r="BM124"/>
  <c r="AT124"/>
  <c r="BY124"/>
  <c r="BO124"/>
  <c r="AV124"/>
  <c r="CA124"/>
  <c r="BH124"/>
  <c r="BT124"/>
  <c r="AO124"/>
  <c r="BF124"/>
  <c r="AM124"/>
  <c r="BR124"/>
  <c r="BK124"/>
  <c r="AR124"/>
  <c r="BW124"/>
  <c r="BI124"/>
  <c r="BU124"/>
  <c r="AP124"/>
  <c r="BG124"/>
  <c r="BS124"/>
  <c r="AN124"/>
  <c r="BJ124"/>
  <c r="AQ124"/>
  <c r="BV124"/>
  <c r="BE124"/>
  <c r="BQ124"/>
  <c r="AL124"/>
  <c r="BN124"/>
  <c r="BZ124"/>
  <c r="AU124"/>
  <c r="BD124"/>
  <c r="AK124"/>
  <c r="AI124"/>
  <c r="AJ124" s="1"/>
  <c r="BP124"/>
  <c r="AW124" l="1"/>
  <c r="AX124"/>
  <c r="V125" s="1"/>
  <c r="B123"/>
  <c r="E123"/>
  <c r="D124" l="1"/>
  <c r="AZ124"/>
  <c r="BC124" l="1"/>
  <c r="BA124"/>
  <c r="AY125" s="1"/>
  <c r="BB124"/>
  <c r="U125" l="1"/>
  <c r="AG125"/>
  <c r="AC125"/>
  <c r="Y125"/>
  <c r="AH125"/>
  <c r="AD125"/>
  <c r="Z125"/>
  <c r="AE125"/>
  <c r="AA125"/>
  <c r="W125"/>
  <c r="AF125"/>
  <c r="AB125"/>
  <c r="X125"/>
  <c r="C124"/>
  <c r="BO125" l="1"/>
  <c r="AV125"/>
  <c r="CA125"/>
  <c r="BF125"/>
  <c r="AM125"/>
  <c r="BR125"/>
  <c r="BM125"/>
  <c r="AT125"/>
  <c r="BY125"/>
  <c r="BG125"/>
  <c r="AN125"/>
  <c r="BS125"/>
  <c r="BH125"/>
  <c r="BT125"/>
  <c r="AO125"/>
  <c r="BL125"/>
  <c r="AS125"/>
  <c r="BX125"/>
  <c r="BI125"/>
  <c r="BU125"/>
  <c r="AP125"/>
  <c r="BJ125"/>
  <c r="AQ125"/>
  <c r="BV125"/>
  <c r="BN125"/>
  <c r="AU125"/>
  <c r="BZ125"/>
  <c r="BE125"/>
  <c r="BQ125"/>
  <c r="AL125"/>
  <c r="BD125"/>
  <c r="BP125"/>
  <c r="AK125"/>
  <c r="AI125"/>
  <c r="AJ125" s="1"/>
  <c r="BK125"/>
  <c r="AR125"/>
  <c r="BW125"/>
  <c r="AW125" l="1"/>
  <c r="B124"/>
  <c r="E124"/>
  <c r="AX125" l="1"/>
  <c r="V126" s="1"/>
  <c r="AZ125" l="1"/>
  <c r="D125"/>
  <c r="BC125" l="1"/>
  <c r="BA125"/>
  <c r="AY126" s="1"/>
  <c r="BB125"/>
  <c r="U126" l="1"/>
  <c r="AG126"/>
  <c r="AC126"/>
  <c r="Y126"/>
  <c r="AH126"/>
  <c r="AD126"/>
  <c r="Z126"/>
  <c r="AE126"/>
  <c r="AA126"/>
  <c r="W126"/>
  <c r="AF126"/>
  <c r="AB126"/>
  <c r="X126"/>
  <c r="C125"/>
  <c r="BF126" l="1"/>
  <c r="AM126"/>
  <c r="BR126"/>
  <c r="BE126"/>
  <c r="BQ126"/>
  <c r="AL126"/>
  <c r="BN126"/>
  <c r="BZ126"/>
  <c r="AU126"/>
  <c r="BJ126"/>
  <c r="BV126"/>
  <c r="AQ126"/>
  <c r="BM126"/>
  <c r="BY126"/>
  <c r="AT126"/>
  <c r="BO126"/>
  <c r="AV126"/>
  <c r="CA126"/>
  <c r="BD126"/>
  <c r="BP126"/>
  <c r="AK126"/>
  <c r="AI126"/>
  <c r="AJ126" s="1"/>
  <c r="BH126"/>
  <c r="AO126"/>
  <c r="BT126"/>
  <c r="BI126"/>
  <c r="AP126"/>
  <c r="BU126"/>
  <c r="BG126"/>
  <c r="AN126"/>
  <c r="BS126"/>
  <c r="BK126"/>
  <c r="BW126"/>
  <c r="AR126"/>
  <c r="BL126"/>
  <c r="BX126"/>
  <c r="AS126"/>
  <c r="AW126" l="1"/>
  <c r="B125"/>
  <c r="E125"/>
  <c r="AX126" l="1"/>
  <c r="V127" s="1"/>
  <c r="D126" l="1"/>
  <c r="AZ126"/>
  <c r="BC126" l="1"/>
  <c r="BB126"/>
  <c r="BA126"/>
  <c r="AY127" s="1"/>
  <c r="U127" l="1"/>
  <c r="AG127"/>
  <c r="AC127"/>
  <c r="Y127"/>
  <c r="AH127"/>
  <c r="AD127"/>
  <c r="Z127"/>
  <c r="AE127"/>
  <c r="AA127"/>
  <c r="W127"/>
  <c r="AF127"/>
  <c r="AB127"/>
  <c r="X127"/>
  <c r="C126"/>
  <c r="BF127" l="1"/>
  <c r="BR127"/>
  <c r="AM127"/>
  <c r="BL127"/>
  <c r="AS127"/>
  <c r="BX127"/>
  <c r="BH127"/>
  <c r="AO127"/>
  <c r="BT127"/>
  <c r="BK127"/>
  <c r="BW127"/>
  <c r="AR127"/>
  <c r="BG127"/>
  <c r="BS127"/>
  <c r="AN127"/>
  <c r="BN127"/>
  <c r="BZ127"/>
  <c r="AU127"/>
  <c r="BM127"/>
  <c r="BY127"/>
  <c r="AT127"/>
  <c r="BE127"/>
  <c r="BQ127"/>
  <c r="AL127"/>
  <c r="BI127"/>
  <c r="BU127"/>
  <c r="AP127"/>
  <c r="BJ127"/>
  <c r="BV127"/>
  <c r="AQ127"/>
  <c r="BO127"/>
  <c r="CA127"/>
  <c r="AV127"/>
  <c r="BD127"/>
  <c r="AK127"/>
  <c r="AI127"/>
  <c r="AJ127" s="1"/>
  <c r="BP127"/>
  <c r="AW127" l="1"/>
  <c r="AX127" s="1"/>
  <c r="V128" s="1"/>
  <c r="E126"/>
  <c r="B126"/>
  <c r="D127" l="1"/>
  <c r="AZ127" l="1"/>
  <c r="BC127" s="1"/>
  <c r="BB127" l="1"/>
  <c r="BA127"/>
  <c r="AY128" s="1"/>
  <c r="U128" l="1"/>
  <c r="AE128"/>
  <c r="AA128"/>
  <c r="BH128" s="1"/>
  <c r="W128"/>
  <c r="AF128"/>
  <c r="AT128" s="1"/>
  <c r="AB128"/>
  <c r="X128"/>
  <c r="BE128" s="1"/>
  <c r="AG128"/>
  <c r="BN128" s="1"/>
  <c r="AC128"/>
  <c r="BV128" s="1"/>
  <c r="Y128"/>
  <c r="AH128"/>
  <c r="BO128" s="1"/>
  <c r="AD128"/>
  <c r="BK128" s="1"/>
  <c r="Z128"/>
  <c r="BG128" s="1"/>
  <c r="C127"/>
  <c r="BP128" l="1"/>
  <c r="AS128"/>
  <c r="BR128"/>
  <c r="BL128"/>
  <c r="BW128"/>
  <c r="AR128"/>
  <c r="AL128"/>
  <c r="AK128"/>
  <c r="AN128"/>
  <c r="AO128"/>
  <c r="AU128"/>
  <c r="BD128"/>
  <c r="BX128"/>
  <c r="BZ128"/>
  <c r="BQ128"/>
  <c r="BS128"/>
  <c r="CA128"/>
  <c r="BT128"/>
  <c r="AV128"/>
  <c r="BF128"/>
  <c r="AM128"/>
  <c r="BM128"/>
  <c r="AI128"/>
  <c r="AJ128" s="1"/>
  <c r="AP128"/>
  <c r="BJ128"/>
  <c r="BI128"/>
  <c r="AQ128"/>
  <c r="BY128"/>
  <c r="BU128"/>
  <c r="AW128" l="1"/>
  <c r="E127"/>
  <c r="B127"/>
  <c r="AX128"/>
  <c r="V129" s="1"/>
  <c r="AZ128" l="1"/>
  <c r="D128"/>
  <c r="BC128" l="1"/>
  <c r="BB128"/>
  <c r="BA128"/>
  <c r="AY129" l="1"/>
  <c r="U129"/>
  <c r="AG129"/>
  <c r="AC129"/>
  <c r="Y129"/>
  <c r="AH129"/>
  <c r="AD129"/>
  <c r="Z129"/>
  <c r="AE129"/>
  <c r="AA129"/>
  <c r="W129"/>
  <c r="AF129"/>
  <c r="AB129"/>
  <c r="X129"/>
  <c r="C128"/>
  <c r="BK129" l="1"/>
  <c r="AR129"/>
  <c r="BW129"/>
  <c r="BH129"/>
  <c r="BT129"/>
  <c r="AO129"/>
  <c r="BM129"/>
  <c r="AT129"/>
  <c r="BY129"/>
  <c r="BF129"/>
  <c r="BR129"/>
  <c r="AM129"/>
  <c r="BD129"/>
  <c r="BP129"/>
  <c r="AI129"/>
  <c r="AJ129" s="1"/>
  <c r="AK129"/>
  <c r="BI129"/>
  <c r="BU129"/>
  <c r="AP129"/>
  <c r="BL129"/>
  <c r="BX129"/>
  <c r="AS129"/>
  <c r="BN129"/>
  <c r="AU129"/>
  <c r="BZ129"/>
  <c r="BJ129"/>
  <c r="AQ129"/>
  <c r="BV129"/>
  <c r="BO129"/>
  <c r="AV129"/>
  <c r="CA129"/>
  <c r="BE129"/>
  <c r="BQ129"/>
  <c r="AL129"/>
  <c r="BG129"/>
  <c r="BS129"/>
  <c r="AN129"/>
  <c r="B128" l="1"/>
  <c r="AW129"/>
  <c r="E128"/>
  <c r="AX129" l="1"/>
  <c r="V130" s="1"/>
  <c r="AZ129" l="1"/>
  <c r="D129"/>
  <c r="BC129" l="1"/>
  <c r="BA129"/>
  <c r="AY130" s="1"/>
  <c r="BB129"/>
  <c r="U130" l="1"/>
  <c r="AG130"/>
  <c r="AC130"/>
  <c r="Y130"/>
  <c r="AH130"/>
  <c r="AD130"/>
  <c r="Z130"/>
  <c r="AE130"/>
  <c r="AA130"/>
  <c r="W130"/>
  <c r="AF130"/>
  <c r="AB130"/>
  <c r="X130"/>
  <c r="C129"/>
  <c r="BD130" l="1"/>
  <c r="AI130"/>
  <c r="AJ130" s="1"/>
  <c r="BP130"/>
  <c r="AK130"/>
  <c r="BM130"/>
  <c r="AT130"/>
  <c r="BY130"/>
  <c r="BL130"/>
  <c r="BX130"/>
  <c r="AS130"/>
  <c r="BG130"/>
  <c r="BS130"/>
  <c r="AN130"/>
  <c r="BO130"/>
  <c r="CA130"/>
  <c r="AV130"/>
  <c r="BI130"/>
  <c r="AP130"/>
  <c r="BU130"/>
  <c r="BK130"/>
  <c r="AR130"/>
  <c r="BW130"/>
  <c r="BJ130"/>
  <c r="BV130"/>
  <c r="AQ130"/>
  <c r="BH130"/>
  <c r="BT130"/>
  <c r="AO130"/>
  <c r="BE130"/>
  <c r="BQ130"/>
  <c r="AL130"/>
  <c r="BN130"/>
  <c r="BZ130"/>
  <c r="AU130"/>
  <c r="BF130"/>
  <c r="AM130"/>
  <c r="BR130"/>
  <c r="E129" l="1"/>
  <c r="B129"/>
  <c r="AW130"/>
  <c r="AX130" l="1"/>
  <c r="V131" s="1"/>
  <c r="AZ130" l="1"/>
  <c r="D130"/>
  <c r="BC130" l="1"/>
  <c r="BB130"/>
  <c r="BA130"/>
  <c r="AY131" s="1"/>
  <c r="U131" l="1"/>
  <c r="AG131"/>
  <c r="AC131"/>
  <c r="Y131"/>
  <c r="AH131"/>
  <c r="AD131"/>
  <c r="Z131"/>
  <c r="AE131"/>
  <c r="AA131"/>
  <c r="W131"/>
  <c r="AF131"/>
  <c r="AB131"/>
  <c r="X131"/>
  <c r="C130"/>
  <c r="BO131" l="1"/>
  <c r="AV131"/>
  <c r="CA131"/>
  <c r="BE131"/>
  <c r="AL131"/>
  <c r="BQ131"/>
  <c r="BD131"/>
  <c r="AK131"/>
  <c r="AI131"/>
  <c r="AJ131" s="1"/>
  <c r="BP131"/>
  <c r="BI131"/>
  <c r="AP131"/>
  <c r="BU131"/>
  <c r="BM131"/>
  <c r="AT131"/>
  <c r="BY131"/>
  <c r="BJ131"/>
  <c r="BV131"/>
  <c r="AQ131"/>
  <c r="BL131"/>
  <c r="BX131"/>
  <c r="AS131"/>
  <c r="BG131"/>
  <c r="AN131"/>
  <c r="BS131"/>
  <c r="BN131"/>
  <c r="AU131"/>
  <c r="BZ131"/>
  <c r="BF131"/>
  <c r="BR131"/>
  <c r="AM131"/>
  <c r="BK131"/>
  <c r="BW131"/>
  <c r="AR131"/>
  <c r="BH131"/>
  <c r="BT131"/>
  <c r="AO131"/>
  <c r="B130" l="1"/>
  <c r="E130"/>
  <c r="AW131"/>
  <c r="AX131" l="1"/>
  <c r="V132" s="1"/>
  <c r="D131" l="1"/>
  <c r="AZ131"/>
  <c r="BC131" l="1"/>
  <c r="BA131"/>
  <c r="AY132" s="1"/>
  <c r="BB131"/>
  <c r="U132" l="1"/>
  <c r="AG132"/>
  <c r="AC132"/>
  <c r="Y132"/>
  <c r="AH132"/>
  <c r="AD132"/>
  <c r="Z132"/>
  <c r="AE132"/>
  <c r="AA132"/>
  <c r="W132"/>
  <c r="AF132"/>
  <c r="AB132"/>
  <c r="X132"/>
  <c r="C131"/>
  <c r="BH132" l="1"/>
  <c r="AO132"/>
  <c r="BT132"/>
  <c r="BM132"/>
  <c r="AT132"/>
  <c r="BY132"/>
  <c r="BN132"/>
  <c r="BZ132"/>
  <c r="AU132"/>
  <c r="BF132"/>
  <c r="AM132"/>
  <c r="BR132"/>
  <c r="BO132"/>
  <c r="CA132"/>
  <c r="AV132"/>
  <c r="BL132"/>
  <c r="AS132"/>
  <c r="BX132"/>
  <c r="BE132"/>
  <c r="AL132"/>
  <c r="BQ132"/>
  <c r="BI132"/>
  <c r="BU132"/>
  <c r="AP132"/>
  <c r="BG132"/>
  <c r="AN132"/>
  <c r="BS132"/>
  <c r="BJ132"/>
  <c r="AQ132"/>
  <c r="BV132"/>
  <c r="BD132"/>
  <c r="AK132"/>
  <c r="BP132"/>
  <c r="AI132"/>
  <c r="AJ132" s="1"/>
  <c r="BK132"/>
  <c r="AR132"/>
  <c r="BW132"/>
  <c r="E131" l="1"/>
  <c r="B131"/>
  <c r="AW132"/>
  <c r="AX132" s="1"/>
  <c r="V133" s="1"/>
  <c r="D132" l="1"/>
  <c r="AZ132"/>
  <c r="BC132" l="1"/>
  <c r="BB132"/>
  <c r="BA132"/>
  <c r="AY133" s="1"/>
  <c r="U133" l="1"/>
  <c r="AG133"/>
  <c r="AC133"/>
  <c r="Y133"/>
  <c r="AH133"/>
  <c r="AD133"/>
  <c r="Z133"/>
  <c r="AE133"/>
  <c r="AA133"/>
  <c r="W133"/>
  <c r="AF133"/>
  <c r="AB133"/>
  <c r="X133"/>
  <c r="C132"/>
  <c r="BI133" l="1"/>
  <c r="BU133"/>
  <c r="AP133"/>
  <c r="BO133"/>
  <c r="AV133"/>
  <c r="CA133"/>
  <c r="BE133"/>
  <c r="BQ133"/>
  <c r="AL133"/>
  <c r="BD133"/>
  <c r="BP133"/>
  <c r="AI133"/>
  <c r="AJ133" s="1"/>
  <c r="AK133"/>
  <c r="BM133"/>
  <c r="BY133"/>
  <c r="AT133"/>
  <c r="BN133"/>
  <c r="BZ133"/>
  <c r="AU133"/>
  <c r="BG133"/>
  <c r="BS133"/>
  <c r="AN133"/>
  <c r="BF133"/>
  <c r="AM133"/>
  <c r="BR133"/>
  <c r="BL133"/>
  <c r="AS133"/>
  <c r="BX133"/>
  <c r="BH133"/>
  <c r="AO133"/>
  <c r="BT133"/>
  <c r="BJ133"/>
  <c r="AQ133"/>
  <c r="BV133"/>
  <c r="BK133"/>
  <c r="BW133"/>
  <c r="AR133"/>
  <c r="AW133" l="1"/>
  <c r="E132"/>
  <c r="B132"/>
  <c r="AX133" l="1"/>
  <c r="V134" s="1"/>
  <c r="AZ133" l="1"/>
  <c r="D133"/>
  <c r="BC133" l="1"/>
  <c r="BA133"/>
  <c r="AY134" s="1"/>
  <c r="BB133"/>
  <c r="U134" l="1"/>
  <c r="AE134"/>
  <c r="AA134"/>
  <c r="W134"/>
  <c r="AF134"/>
  <c r="AB134"/>
  <c r="X134"/>
  <c r="AG134"/>
  <c r="AC134"/>
  <c r="Y134"/>
  <c r="AH134"/>
  <c r="AD134"/>
  <c r="Z134"/>
  <c r="C133"/>
  <c r="BD134" l="1"/>
  <c r="BP134"/>
  <c r="AK134"/>
  <c r="AI134"/>
  <c r="AJ134" s="1"/>
  <c r="BI134"/>
  <c r="BU134"/>
  <c r="AP134"/>
  <c r="BO134"/>
  <c r="CA134"/>
  <c r="AV134"/>
  <c r="BJ134"/>
  <c r="AQ134"/>
  <c r="BV134"/>
  <c r="BG134"/>
  <c r="AN134"/>
  <c r="BS134"/>
  <c r="BF134"/>
  <c r="AM134"/>
  <c r="BR134"/>
  <c r="BH134"/>
  <c r="BT134"/>
  <c r="AO134"/>
  <c r="BK134"/>
  <c r="AR134"/>
  <c r="BW134"/>
  <c r="BL134"/>
  <c r="BX134"/>
  <c r="AS134"/>
  <c r="BM134"/>
  <c r="BY134"/>
  <c r="AT134"/>
  <c r="BN134"/>
  <c r="AU134"/>
  <c r="BZ134"/>
  <c r="BE134"/>
  <c r="AL134"/>
  <c r="BQ134"/>
  <c r="AW134" l="1"/>
  <c r="B133"/>
  <c r="E133"/>
  <c r="AX134" l="1"/>
  <c r="V135" s="1"/>
  <c r="D134" l="1"/>
  <c r="AZ134"/>
  <c r="BC134" l="1"/>
  <c r="BB134"/>
  <c r="BA134"/>
  <c r="AY135" s="1"/>
  <c r="U135" l="1"/>
  <c r="AG135"/>
  <c r="AC135"/>
  <c r="Y135"/>
  <c r="AH135"/>
  <c r="AD135"/>
  <c r="Z135"/>
  <c r="AE135"/>
  <c r="AA135"/>
  <c r="W135"/>
  <c r="AF135"/>
  <c r="AB135"/>
  <c r="X135"/>
  <c r="C134"/>
  <c r="BH135" l="1"/>
  <c r="BT135"/>
  <c r="AO135"/>
  <c r="BI135"/>
  <c r="AP135"/>
  <c r="BU135"/>
  <c r="BO135"/>
  <c r="AV135"/>
  <c r="CA135"/>
  <c r="BL135"/>
  <c r="AS135"/>
  <c r="BX135"/>
  <c r="BG135"/>
  <c r="BS135"/>
  <c r="AN135"/>
  <c r="BE135"/>
  <c r="AL135"/>
  <c r="BQ135"/>
  <c r="BD135"/>
  <c r="AI135"/>
  <c r="AJ135" s="1"/>
  <c r="AK135"/>
  <c r="BP135"/>
  <c r="BN135"/>
  <c r="AU135"/>
  <c r="BZ135"/>
  <c r="BM135"/>
  <c r="AT135"/>
  <c r="BY135"/>
  <c r="BF135"/>
  <c r="BR135"/>
  <c r="AM135"/>
  <c r="BJ135"/>
  <c r="AQ135"/>
  <c r="BV135"/>
  <c r="BK135"/>
  <c r="AR135"/>
  <c r="BW135"/>
  <c r="AW135" l="1"/>
  <c r="B134"/>
  <c r="E134"/>
  <c r="AX135" l="1"/>
  <c r="V136" s="1"/>
  <c r="D135" l="1"/>
  <c r="AZ135"/>
  <c r="BC135" l="1"/>
  <c r="BA135"/>
  <c r="AY136" s="1"/>
  <c r="BB135"/>
  <c r="U136" l="1"/>
  <c r="AG136"/>
  <c r="AC136"/>
  <c r="Y136"/>
  <c r="AH136"/>
  <c r="AD136"/>
  <c r="Z136"/>
  <c r="AE136"/>
  <c r="AA136"/>
  <c r="W136"/>
  <c r="AF136"/>
  <c r="AB136"/>
  <c r="X136"/>
  <c r="C135"/>
  <c r="BG136" l="1"/>
  <c r="AN136"/>
  <c r="BS136"/>
  <c r="BK136"/>
  <c r="AR136"/>
  <c r="BW136"/>
  <c r="BI136"/>
  <c r="AP136"/>
  <c r="BU136"/>
  <c r="BL136"/>
  <c r="AS136"/>
  <c r="BX136"/>
  <c r="BF136"/>
  <c r="AM136"/>
  <c r="BR136"/>
  <c r="BD136"/>
  <c r="BP136"/>
  <c r="AK136"/>
  <c r="AI136"/>
  <c r="AJ136" s="1"/>
  <c r="BE136"/>
  <c r="AL136"/>
  <c r="BQ136"/>
  <c r="BN136"/>
  <c r="BZ136"/>
  <c r="AU136"/>
  <c r="BH136"/>
  <c r="AO136"/>
  <c r="BT136"/>
  <c r="BM136"/>
  <c r="BY136"/>
  <c r="AT136"/>
  <c r="BJ136"/>
  <c r="AQ136"/>
  <c r="BV136"/>
  <c r="BO136"/>
  <c r="CA136"/>
  <c r="AV136"/>
  <c r="E135" l="1"/>
  <c r="AW136"/>
  <c r="B135"/>
  <c r="AX136" l="1"/>
  <c r="V137" s="1"/>
  <c r="AZ136" l="1"/>
  <c r="D136"/>
  <c r="BC136" l="1"/>
  <c r="BB136"/>
  <c r="BA136"/>
  <c r="AY137" l="1"/>
  <c r="U137"/>
  <c r="AG137"/>
  <c r="AC137"/>
  <c r="Y137"/>
  <c r="AH137"/>
  <c r="AD137"/>
  <c r="Z137"/>
  <c r="AE137"/>
  <c r="AA137"/>
  <c r="W137"/>
  <c r="AF137"/>
  <c r="AB137"/>
  <c r="X137"/>
  <c r="C136"/>
  <c r="BK137" l="1"/>
  <c r="BW137"/>
  <c r="AR137"/>
  <c r="BO137"/>
  <c r="AV137"/>
  <c r="CA137"/>
  <c r="BF137"/>
  <c r="AM137"/>
  <c r="BR137"/>
  <c r="BI137"/>
  <c r="BU137"/>
  <c r="AP137"/>
  <c r="BJ137"/>
  <c r="BV137"/>
  <c r="AQ137"/>
  <c r="BN137"/>
  <c r="BZ137"/>
  <c r="AU137"/>
  <c r="BE137"/>
  <c r="AL137"/>
  <c r="BQ137"/>
  <c r="BL137"/>
  <c r="AS137"/>
  <c r="BX137"/>
  <c r="BG137"/>
  <c r="BS137"/>
  <c r="AN137"/>
  <c r="BM137"/>
  <c r="AT137"/>
  <c r="BY137"/>
  <c r="BD137"/>
  <c r="BP137"/>
  <c r="AK137"/>
  <c r="AI137"/>
  <c r="AJ137" s="1"/>
  <c r="BH137"/>
  <c r="AO137"/>
  <c r="BT137"/>
  <c r="AW137" l="1"/>
  <c r="E136"/>
  <c r="B136"/>
  <c r="AX137" l="1"/>
  <c r="V138" s="1"/>
  <c r="D137" l="1"/>
  <c r="AZ137"/>
  <c r="BB137" l="1"/>
  <c r="BC137"/>
  <c r="BA137"/>
  <c r="AY138" s="1"/>
  <c r="U138" l="1"/>
  <c r="AE138"/>
  <c r="AA138"/>
  <c r="W138"/>
  <c r="AF138"/>
  <c r="AB138"/>
  <c r="X138"/>
  <c r="AG138"/>
  <c r="AC138"/>
  <c r="Y138"/>
  <c r="AH138"/>
  <c r="AD138"/>
  <c r="Z138"/>
  <c r="C137"/>
  <c r="AS138" l="1"/>
  <c r="BL138"/>
  <c r="BX138"/>
  <c r="BU138"/>
  <c r="BI138"/>
  <c r="AP138"/>
  <c r="BG138"/>
  <c r="AN138"/>
  <c r="BS138"/>
  <c r="BF138"/>
  <c r="BR138"/>
  <c r="AM138"/>
  <c r="BT138"/>
  <c r="AO138"/>
  <c r="BH138"/>
  <c r="AT138"/>
  <c r="BY138"/>
  <c r="BM138"/>
  <c r="BE138"/>
  <c r="AL138"/>
  <c r="BQ138"/>
  <c r="BO138"/>
  <c r="CA138"/>
  <c r="AV138"/>
  <c r="BD138"/>
  <c r="AK138"/>
  <c r="AI138"/>
  <c r="AJ138" s="1"/>
  <c r="BP138"/>
  <c r="BW138"/>
  <c r="BK138"/>
  <c r="AR138"/>
  <c r="AU138"/>
  <c r="BN138"/>
  <c r="BZ138"/>
  <c r="BJ138"/>
  <c r="BV138"/>
  <c r="AQ138"/>
  <c r="B137" l="1"/>
  <c r="E137"/>
  <c r="AW138"/>
  <c r="AX138" l="1"/>
  <c r="V139" s="1"/>
  <c r="AZ138" l="1"/>
  <c r="D138"/>
  <c r="BB138" l="1"/>
  <c r="BC138"/>
  <c r="BA138"/>
  <c r="AY139" s="1"/>
  <c r="U139" l="1"/>
  <c r="AG139"/>
  <c r="AC139"/>
  <c r="Y139"/>
  <c r="AH139"/>
  <c r="AD139"/>
  <c r="Z139"/>
  <c r="AE139"/>
  <c r="AA139"/>
  <c r="W139"/>
  <c r="AF139"/>
  <c r="AB139"/>
  <c r="X139"/>
  <c r="C138"/>
  <c r="AN139" l="1"/>
  <c r="BG139"/>
  <c r="BS139"/>
  <c r="AU139"/>
  <c r="BN139"/>
  <c r="BZ139"/>
  <c r="AI139"/>
  <c r="AJ139" s="1"/>
  <c r="BP139"/>
  <c r="BD139"/>
  <c r="AK139"/>
  <c r="BJ139"/>
  <c r="AQ139"/>
  <c r="BV139"/>
  <c r="BH139"/>
  <c r="BT139"/>
  <c r="AO139"/>
  <c r="BK139"/>
  <c r="BW139"/>
  <c r="AR139"/>
  <c r="BR139"/>
  <c r="AM139"/>
  <c r="BF139"/>
  <c r="BL139"/>
  <c r="BX139"/>
  <c r="AS139"/>
  <c r="BE139"/>
  <c r="BQ139"/>
  <c r="AL139"/>
  <c r="AV139"/>
  <c r="BO139"/>
  <c r="CA139"/>
  <c r="AP139"/>
  <c r="BI139"/>
  <c r="BU139"/>
  <c r="AT139"/>
  <c r="BM139"/>
  <c r="BY139"/>
  <c r="B138" l="1"/>
  <c r="AW139"/>
  <c r="AX139" s="1"/>
  <c r="V140" s="1"/>
  <c r="E138"/>
  <c r="AZ139" l="1"/>
  <c r="D139" l="1"/>
  <c r="BC139"/>
  <c r="BA139"/>
  <c r="BB139"/>
  <c r="AY140" l="1"/>
  <c r="U140"/>
  <c r="AE140"/>
  <c r="AA140"/>
  <c r="W140"/>
  <c r="AF140"/>
  <c r="AB140"/>
  <c r="X140"/>
  <c r="AG140"/>
  <c r="AC140"/>
  <c r="Y140"/>
  <c r="AH140"/>
  <c r="AD140"/>
  <c r="Z140"/>
  <c r="C139"/>
  <c r="CA140" l="1"/>
  <c r="BO140"/>
  <c r="AV140"/>
  <c r="BH140"/>
  <c r="BT140"/>
  <c r="AO140"/>
  <c r="BF140"/>
  <c r="AM140"/>
  <c r="BR140"/>
  <c r="BW140"/>
  <c r="BK140"/>
  <c r="AR140"/>
  <c r="BV140"/>
  <c r="BJ140"/>
  <c r="AQ140"/>
  <c r="BN140"/>
  <c r="BZ140"/>
  <c r="AU140"/>
  <c r="BQ140"/>
  <c r="BE140"/>
  <c r="AL140"/>
  <c r="AN140"/>
  <c r="BG140"/>
  <c r="BS140"/>
  <c r="BI140"/>
  <c r="BU140"/>
  <c r="AP140"/>
  <c r="BL140"/>
  <c r="BX140"/>
  <c r="AS140"/>
  <c r="BM140"/>
  <c r="BY140"/>
  <c r="AT140"/>
  <c r="BD140"/>
  <c r="BP140"/>
  <c r="AK140"/>
  <c r="AI140"/>
  <c r="AJ140" s="1"/>
  <c r="E139" l="1"/>
  <c r="AW140"/>
  <c r="B139"/>
  <c r="AZ140" l="1"/>
  <c r="AX140"/>
  <c r="V141" s="1"/>
  <c r="D140" l="1"/>
  <c r="BC140"/>
  <c r="BA140"/>
  <c r="AY141" s="1"/>
  <c r="BB140"/>
  <c r="U141" l="1"/>
  <c r="AG141"/>
  <c r="AC141"/>
  <c r="Y141"/>
  <c r="AH141"/>
  <c r="AD141"/>
  <c r="Z141"/>
  <c r="AE141"/>
  <c r="AA141"/>
  <c r="W141"/>
  <c r="AF141"/>
  <c r="AB141"/>
  <c r="X141"/>
  <c r="C140"/>
  <c r="BK141" l="1"/>
  <c r="AR141"/>
  <c r="BW141"/>
  <c r="AM141"/>
  <c r="BF141"/>
  <c r="BR141"/>
  <c r="BX141"/>
  <c r="BL141"/>
  <c r="AS141"/>
  <c r="AT141"/>
  <c r="BY141"/>
  <c r="BM141"/>
  <c r="BQ141"/>
  <c r="BE141"/>
  <c r="AL141"/>
  <c r="BV141"/>
  <c r="BJ141"/>
  <c r="AQ141"/>
  <c r="AI141"/>
  <c r="AJ141" s="1"/>
  <c r="AK141"/>
  <c r="BP141"/>
  <c r="BD141"/>
  <c r="BN141"/>
  <c r="AU141"/>
  <c r="BZ141"/>
  <c r="BT141"/>
  <c r="BH141"/>
  <c r="AO141"/>
  <c r="AV141"/>
  <c r="BO141"/>
  <c r="CA141"/>
  <c r="BI141"/>
  <c r="BU141"/>
  <c r="AP141"/>
  <c r="BG141"/>
  <c r="BS141"/>
  <c r="AN141"/>
  <c r="E140" l="1"/>
  <c r="B140"/>
  <c r="AW141"/>
  <c r="AX141" l="1"/>
  <c r="V142" s="1"/>
  <c r="D141" l="1"/>
  <c r="AZ141"/>
  <c r="BC141" l="1"/>
  <c r="BA141"/>
  <c r="AY142" s="1"/>
  <c r="BB141"/>
  <c r="U142" l="1"/>
  <c r="AG142"/>
  <c r="AC142"/>
  <c r="Y142"/>
  <c r="AH142"/>
  <c r="AD142"/>
  <c r="Z142"/>
  <c r="AE142"/>
  <c r="AA142"/>
  <c r="W142"/>
  <c r="AF142"/>
  <c r="AB142"/>
  <c r="X142"/>
  <c r="C141"/>
  <c r="AP142" l="1"/>
  <c r="BI142"/>
  <c r="BU142"/>
  <c r="BD142"/>
  <c r="BP142"/>
  <c r="AK142"/>
  <c r="AI142"/>
  <c r="AJ142" s="1"/>
  <c r="BW142"/>
  <c r="BK142"/>
  <c r="AR142"/>
  <c r="AS142"/>
  <c r="BL142"/>
  <c r="BX142"/>
  <c r="BG142"/>
  <c r="AN142"/>
  <c r="BS142"/>
  <c r="AU142"/>
  <c r="BZ142"/>
  <c r="BN142"/>
  <c r="BY142"/>
  <c r="BM142"/>
  <c r="AT142"/>
  <c r="BE142"/>
  <c r="BQ142"/>
  <c r="AL142"/>
  <c r="BT142"/>
  <c r="BH142"/>
  <c r="AO142"/>
  <c r="AM142"/>
  <c r="BF142"/>
  <c r="BR142"/>
  <c r="BV142"/>
  <c r="BJ142"/>
  <c r="AQ142"/>
  <c r="CA142"/>
  <c r="BO142"/>
  <c r="AV142"/>
  <c r="E141" l="1"/>
  <c r="AW142"/>
  <c r="B141"/>
  <c r="AX142" l="1"/>
  <c r="V143" s="1"/>
  <c r="AZ142" l="1"/>
  <c r="D142"/>
  <c r="BC142" l="1"/>
  <c r="BA142"/>
  <c r="BB142"/>
  <c r="AY143" l="1"/>
  <c r="U143"/>
  <c r="AG143"/>
  <c r="AC143"/>
  <c r="Y143"/>
  <c r="AH143"/>
  <c r="AD143"/>
  <c r="Z143"/>
  <c r="AE143"/>
  <c r="AA143"/>
  <c r="W143"/>
  <c r="AF143"/>
  <c r="AB143"/>
  <c r="X143"/>
  <c r="C142"/>
  <c r="AU143" l="1"/>
  <c r="BN143"/>
  <c r="BZ143"/>
  <c r="AN143"/>
  <c r="BG143"/>
  <c r="BS143"/>
  <c r="AM143"/>
  <c r="BF143"/>
  <c r="BR143"/>
  <c r="BY143"/>
  <c r="BM143"/>
  <c r="AT143"/>
  <c r="AO143"/>
  <c r="BH143"/>
  <c r="BT143"/>
  <c r="BV143"/>
  <c r="BJ143"/>
  <c r="AQ143"/>
  <c r="BI143"/>
  <c r="BU143"/>
  <c r="AP143"/>
  <c r="BW143"/>
  <c r="BK143"/>
  <c r="AR143"/>
  <c r="AS143"/>
  <c r="BL143"/>
  <c r="BX143"/>
  <c r="BQ143"/>
  <c r="BE143"/>
  <c r="AL143"/>
  <c r="BO143"/>
  <c r="AV143"/>
  <c r="CA143"/>
  <c r="BD143"/>
  <c r="AK143"/>
  <c r="BP143"/>
  <c r="AI143"/>
  <c r="AJ143" s="1"/>
  <c r="E142" l="1"/>
  <c r="B142"/>
  <c r="AW143"/>
  <c r="AX143" l="1"/>
  <c r="V144" s="1"/>
  <c r="D143" l="1"/>
  <c r="AZ143"/>
  <c r="BC143" l="1"/>
  <c r="BB143"/>
  <c r="BA143"/>
  <c r="AY144" l="1"/>
  <c r="U144"/>
  <c r="AG144"/>
  <c r="AC144"/>
  <c r="Y144"/>
  <c r="AH144"/>
  <c r="AD144"/>
  <c r="Z144"/>
  <c r="AE144"/>
  <c r="AA144"/>
  <c r="W144"/>
  <c r="AF144"/>
  <c r="AB144"/>
  <c r="X144"/>
  <c r="C143"/>
  <c r="BX144" l="1"/>
  <c r="BL144"/>
  <c r="AS144"/>
  <c r="BI144"/>
  <c r="BU144"/>
  <c r="AP144"/>
  <c r="BE144"/>
  <c r="AL144"/>
  <c r="BQ144"/>
  <c r="BH144"/>
  <c r="BT144"/>
  <c r="AO144"/>
  <c r="BM144"/>
  <c r="AT144"/>
  <c r="BY144"/>
  <c r="BK144"/>
  <c r="AR144"/>
  <c r="BW144"/>
  <c r="CA144"/>
  <c r="BO144"/>
  <c r="AV144"/>
  <c r="AU144"/>
  <c r="BN144"/>
  <c r="BZ144"/>
  <c r="AN144"/>
  <c r="BS144"/>
  <c r="BG144"/>
  <c r="BD144"/>
  <c r="AK144"/>
  <c r="BP144"/>
  <c r="AI144"/>
  <c r="AJ144" s="1"/>
  <c r="AM144"/>
  <c r="BF144"/>
  <c r="BR144"/>
  <c r="BJ144"/>
  <c r="BV144"/>
  <c r="AQ144"/>
  <c r="AW144" l="1"/>
  <c r="AX144" s="1"/>
  <c r="V145" s="1"/>
  <c r="E143"/>
  <c r="B143"/>
  <c r="D144" l="1"/>
  <c r="AZ144"/>
  <c r="BC144" l="1"/>
  <c r="BB144"/>
  <c r="BA144"/>
  <c r="AY145" l="1"/>
  <c r="U145"/>
  <c r="AG145"/>
  <c r="AC145"/>
  <c r="Y145"/>
  <c r="AH145"/>
  <c r="AD145"/>
  <c r="Z145"/>
  <c r="AE145"/>
  <c r="AA145"/>
  <c r="W145"/>
  <c r="AF145"/>
  <c r="AB145"/>
  <c r="X145"/>
  <c r="C144"/>
  <c r="BL145" l="1"/>
  <c r="BX145"/>
  <c r="AS145"/>
  <c r="BG145"/>
  <c r="BS145"/>
  <c r="AN145"/>
  <c r="BD145"/>
  <c r="AK145"/>
  <c r="BP145"/>
  <c r="AI145"/>
  <c r="AJ145" s="1"/>
  <c r="AQ145"/>
  <c r="BV145"/>
  <c r="BJ145"/>
  <c r="BN145"/>
  <c r="BZ145"/>
  <c r="AU145"/>
  <c r="BQ145"/>
  <c r="BE145"/>
  <c r="AL145"/>
  <c r="BO145"/>
  <c r="AV145"/>
  <c r="CA145"/>
  <c r="AO145"/>
  <c r="BH145"/>
  <c r="BT145"/>
  <c r="BU145"/>
  <c r="BI145"/>
  <c r="AP145"/>
  <c r="BM145"/>
  <c r="AT145"/>
  <c r="BY145"/>
  <c r="AM145"/>
  <c r="BR145"/>
  <c r="BF145"/>
  <c r="BK145"/>
  <c r="AR145"/>
  <c r="BW145"/>
  <c r="E144" l="1"/>
  <c r="B144"/>
  <c r="AW145"/>
  <c r="AX145" s="1"/>
  <c r="V146" s="1"/>
  <c r="AZ145" l="1"/>
  <c r="D145"/>
  <c r="BC145" l="1"/>
  <c r="BA145"/>
  <c r="AY146" s="1"/>
  <c r="BB145"/>
  <c r="U146" l="1"/>
  <c r="AE146"/>
  <c r="AA146"/>
  <c r="W146"/>
  <c r="AF146"/>
  <c r="AB146"/>
  <c r="X146"/>
  <c r="AG146"/>
  <c r="AC146"/>
  <c r="Y146"/>
  <c r="AH146"/>
  <c r="AD146"/>
  <c r="Z146"/>
  <c r="C145"/>
  <c r="AQ146" l="1"/>
  <c r="BJ146"/>
  <c r="BV146"/>
  <c r="AV146"/>
  <c r="BO146"/>
  <c r="CA146"/>
  <c r="BM146"/>
  <c r="BY146"/>
  <c r="AT146"/>
  <c r="AK146"/>
  <c r="BD146"/>
  <c r="BP146"/>
  <c r="AI146"/>
  <c r="AJ146" s="1"/>
  <c r="BL146"/>
  <c r="BX146"/>
  <c r="AS146"/>
  <c r="BG146"/>
  <c r="BS146"/>
  <c r="AN146"/>
  <c r="BN146"/>
  <c r="AU146"/>
  <c r="BZ146"/>
  <c r="AM146"/>
  <c r="BF146"/>
  <c r="BR146"/>
  <c r="BW146"/>
  <c r="BK146"/>
  <c r="AR146"/>
  <c r="AL146"/>
  <c r="BE146"/>
  <c r="BQ146"/>
  <c r="BU146"/>
  <c r="BI146"/>
  <c r="AP146"/>
  <c r="BH146"/>
  <c r="AO146"/>
  <c r="BT146"/>
  <c r="B145" l="1"/>
  <c r="E145"/>
  <c r="AW146"/>
  <c r="AX146" l="1"/>
  <c r="V147" s="1"/>
  <c r="AZ146" l="1"/>
  <c r="D146"/>
  <c r="BC146" l="1"/>
  <c r="BA146"/>
  <c r="BB146"/>
  <c r="AY147" l="1"/>
  <c r="U147"/>
  <c r="AG147"/>
  <c r="AC147"/>
  <c r="Y147"/>
  <c r="AH147"/>
  <c r="AD147"/>
  <c r="Z147"/>
  <c r="AE147"/>
  <c r="AA147"/>
  <c r="W147"/>
  <c r="AF147"/>
  <c r="AB147"/>
  <c r="X147"/>
  <c r="C146"/>
  <c r="AR147" l="1"/>
  <c r="BK147"/>
  <c r="BW147"/>
  <c r="AS147"/>
  <c r="BL147"/>
  <c r="BX147"/>
  <c r="AN147"/>
  <c r="BG147"/>
  <c r="BS147"/>
  <c r="AO147"/>
  <c r="BH147"/>
  <c r="BT147"/>
  <c r="BM147"/>
  <c r="AT147"/>
  <c r="BY147"/>
  <c r="BD147"/>
  <c r="AI147"/>
  <c r="AJ147" s="1"/>
  <c r="AK147"/>
  <c r="BP147"/>
  <c r="CA147"/>
  <c r="BO147"/>
  <c r="AV147"/>
  <c r="BE147"/>
  <c r="BQ147"/>
  <c r="AL147"/>
  <c r="BJ147"/>
  <c r="AQ147"/>
  <c r="BV147"/>
  <c r="BN147"/>
  <c r="BZ147"/>
  <c r="AU147"/>
  <c r="BI147"/>
  <c r="AP147"/>
  <c r="BU147"/>
  <c r="BF147"/>
  <c r="BR147"/>
  <c r="AM147"/>
  <c r="E146" l="1"/>
  <c r="AW147"/>
  <c r="B146"/>
  <c r="AX147" l="1"/>
  <c r="V148" s="1"/>
  <c r="AZ147" l="1"/>
  <c r="D147"/>
  <c r="BC147" l="1"/>
  <c r="BA147"/>
  <c r="BB147"/>
  <c r="AY148" l="1"/>
  <c r="U148"/>
  <c r="AG148"/>
  <c r="AC148"/>
  <c r="Y148"/>
  <c r="AH148"/>
  <c r="AD148"/>
  <c r="Z148"/>
  <c r="AE148"/>
  <c r="AA148"/>
  <c r="W148"/>
  <c r="AF148"/>
  <c r="AB148"/>
  <c r="X148"/>
  <c r="C147"/>
  <c r="BM148" l="1"/>
  <c r="AT148"/>
  <c r="BY148"/>
  <c r="BN148"/>
  <c r="BZ148"/>
  <c r="AU148"/>
  <c r="BD148"/>
  <c r="AK148"/>
  <c r="AI148"/>
  <c r="AJ148" s="1"/>
  <c r="BP148"/>
  <c r="AL148"/>
  <c r="BE148"/>
  <c r="BQ148"/>
  <c r="AO148"/>
  <c r="BH148"/>
  <c r="BT148"/>
  <c r="CA148"/>
  <c r="BO148"/>
  <c r="AV148"/>
  <c r="BJ148"/>
  <c r="BV148"/>
  <c r="AQ148"/>
  <c r="AS148"/>
  <c r="BL148"/>
  <c r="BX148"/>
  <c r="BW148"/>
  <c r="BK148"/>
  <c r="AR148"/>
  <c r="BF148"/>
  <c r="AM148"/>
  <c r="BR148"/>
  <c r="BG148"/>
  <c r="BS148"/>
  <c r="AN148"/>
  <c r="AP148"/>
  <c r="BU148"/>
  <c r="BI148"/>
  <c r="B147" l="1"/>
  <c r="E147"/>
  <c r="AW148"/>
  <c r="AX148" l="1"/>
  <c r="V149" s="1"/>
  <c r="D148" l="1"/>
  <c r="AZ148"/>
  <c r="BC148" l="1"/>
  <c r="BA148"/>
  <c r="AY149" s="1"/>
  <c r="BB148"/>
  <c r="U149" l="1"/>
  <c r="AG149"/>
  <c r="AC149"/>
  <c r="Y149"/>
  <c r="AH149"/>
  <c r="AD149"/>
  <c r="Z149"/>
  <c r="AE149"/>
  <c r="AA149"/>
  <c r="W149"/>
  <c r="AF149"/>
  <c r="AB149"/>
  <c r="X149"/>
  <c r="C148"/>
  <c r="BD149" l="1"/>
  <c r="BP149"/>
  <c r="AK149"/>
  <c r="AI149"/>
  <c r="AJ149" s="1"/>
  <c r="BU149"/>
  <c r="BI149"/>
  <c r="AP149"/>
  <c r="AR149"/>
  <c r="BK149"/>
  <c r="BW149"/>
  <c r="BF149"/>
  <c r="BR149"/>
  <c r="AM149"/>
  <c r="BL149"/>
  <c r="BX149"/>
  <c r="AS149"/>
  <c r="BH149"/>
  <c r="AO149"/>
  <c r="BT149"/>
  <c r="BG149"/>
  <c r="AN149"/>
  <c r="BS149"/>
  <c r="BQ149"/>
  <c r="BE149"/>
  <c r="AL149"/>
  <c r="AQ149"/>
  <c r="BJ149"/>
  <c r="BV149"/>
  <c r="AV149"/>
  <c r="BO149"/>
  <c r="CA149"/>
  <c r="AU149"/>
  <c r="BN149"/>
  <c r="BZ149"/>
  <c r="BM149"/>
  <c r="AT149"/>
  <c r="BY149"/>
  <c r="AW149" l="1"/>
  <c r="AX149" s="1"/>
  <c r="V150" s="1"/>
  <c r="B148"/>
  <c r="E148"/>
  <c r="AZ149" l="1"/>
  <c r="D149"/>
  <c r="BC149" l="1"/>
  <c r="BB149"/>
  <c r="BA149"/>
  <c r="AY150" s="1"/>
  <c r="U150" l="1"/>
  <c r="AE150"/>
  <c r="AA150"/>
  <c r="W150"/>
  <c r="AF150"/>
  <c r="AB150"/>
  <c r="X150"/>
  <c r="AG150"/>
  <c r="AC150"/>
  <c r="Y150"/>
  <c r="AH150"/>
  <c r="AD150"/>
  <c r="Z150"/>
  <c r="C149"/>
  <c r="BM150" l="1"/>
  <c r="BY150"/>
  <c r="AT150"/>
  <c r="BH150"/>
  <c r="BT150"/>
  <c r="AO150"/>
  <c r="BI150"/>
  <c r="BU150"/>
  <c r="AP150"/>
  <c r="BQ150"/>
  <c r="BE150"/>
  <c r="AL150"/>
  <c r="BX150"/>
  <c r="BL150"/>
  <c r="AS150"/>
  <c r="AR150"/>
  <c r="BK150"/>
  <c r="BW150"/>
  <c r="BJ150"/>
  <c r="BV150"/>
  <c r="AQ150"/>
  <c r="BG150"/>
  <c r="BS150"/>
  <c r="AN150"/>
  <c r="BZ150"/>
  <c r="BN150"/>
  <c r="AU150"/>
  <c r="AK150"/>
  <c r="AI150"/>
  <c r="AJ150" s="1"/>
  <c r="BD150"/>
  <c r="BP150"/>
  <c r="BO150"/>
  <c r="CA150"/>
  <c r="AV150"/>
  <c r="AM150"/>
  <c r="BR150"/>
  <c r="BF150"/>
  <c r="E149" l="1"/>
  <c r="B149"/>
  <c r="AW150"/>
  <c r="AX150" l="1"/>
  <c r="V151" s="1"/>
  <c r="D150" l="1"/>
  <c r="AZ150"/>
  <c r="BC150" l="1"/>
  <c r="BB150"/>
  <c r="BA150"/>
  <c r="AY151" s="1"/>
  <c r="U151" l="1"/>
  <c r="AG151"/>
  <c r="AC151"/>
  <c r="Y151"/>
  <c r="AH151"/>
  <c r="AD151"/>
  <c r="Z151"/>
  <c r="AE151"/>
  <c r="AA151"/>
  <c r="W151"/>
  <c r="AF151"/>
  <c r="AB151"/>
  <c r="X151"/>
  <c r="C150"/>
  <c r="BE151" l="1"/>
  <c r="AL151"/>
  <c r="BQ151"/>
  <c r="AP151"/>
  <c r="BI151"/>
  <c r="BU151"/>
  <c r="AU151"/>
  <c r="BN151"/>
  <c r="BZ151"/>
  <c r="BO151"/>
  <c r="AV151"/>
  <c r="CA151"/>
  <c r="AK151"/>
  <c r="BD151"/>
  <c r="AI151"/>
  <c r="AJ151" s="1"/>
  <c r="BP151"/>
  <c r="AN151"/>
  <c r="BS151"/>
  <c r="BG151"/>
  <c r="BY151"/>
  <c r="BM151"/>
  <c r="AT151"/>
  <c r="BF151"/>
  <c r="AM151"/>
  <c r="BR151"/>
  <c r="BL151"/>
  <c r="AS151"/>
  <c r="BX151"/>
  <c r="BH151"/>
  <c r="BT151"/>
  <c r="AO151"/>
  <c r="BV151"/>
  <c r="BJ151"/>
  <c r="AQ151"/>
  <c r="AR151"/>
  <c r="BK151"/>
  <c r="BW151"/>
  <c r="AW151" l="1"/>
  <c r="E150"/>
  <c r="B150"/>
  <c r="AX151" l="1"/>
  <c r="V152" s="1"/>
  <c r="AZ151" l="1"/>
  <c r="D151"/>
  <c r="BC151" l="1"/>
  <c r="BB151"/>
  <c r="BA151"/>
  <c r="AY152" s="1"/>
  <c r="U152" l="1"/>
  <c r="AE152"/>
  <c r="AA152"/>
  <c r="W152"/>
  <c r="AF152"/>
  <c r="AB152"/>
  <c r="X152"/>
  <c r="AG152"/>
  <c r="AC152"/>
  <c r="Y152"/>
  <c r="AH152"/>
  <c r="AD152"/>
  <c r="Z152"/>
  <c r="C151"/>
  <c r="BQ152" l="1"/>
  <c r="BE152"/>
  <c r="AL152"/>
  <c r="BO152"/>
  <c r="AV152"/>
  <c r="CA152"/>
  <c r="BM152"/>
  <c r="AT152"/>
  <c r="BY152"/>
  <c r="AS152"/>
  <c r="BL152"/>
  <c r="BX152"/>
  <c r="AQ152"/>
  <c r="BJ152"/>
  <c r="BV152"/>
  <c r="BG152"/>
  <c r="AN152"/>
  <c r="BS152"/>
  <c r="AO152"/>
  <c r="BH152"/>
  <c r="BT152"/>
  <c r="AM152"/>
  <c r="BF152"/>
  <c r="BR152"/>
  <c r="BK152"/>
  <c r="BW152"/>
  <c r="AR152"/>
  <c r="BN152"/>
  <c r="AU152"/>
  <c r="BZ152"/>
  <c r="BI152"/>
  <c r="BU152"/>
  <c r="AP152"/>
  <c r="BD152"/>
  <c r="AI152"/>
  <c r="AJ152" s="1"/>
  <c r="AK152"/>
  <c r="BP152"/>
  <c r="E151" l="1"/>
  <c r="AW152"/>
  <c r="AX152" s="1"/>
  <c r="V153" s="1"/>
  <c r="B151"/>
  <c r="D152" l="1"/>
  <c r="AZ152" l="1"/>
  <c r="BC152" s="1"/>
  <c r="BB152" l="1"/>
  <c r="BA152"/>
  <c r="AY153" s="1"/>
  <c r="U153" l="1"/>
  <c r="AG153"/>
  <c r="AC153"/>
  <c r="BJ153" s="1"/>
  <c r="Y153"/>
  <c r="BF153" s="1"/>
  <c r="AH153"/>
  <c r="CA153" s="1"/>
  <c r="AD153"/>
  <c r="Z153"/>
  <c r="AN153" s="1"/>
  <c r="AE153"/>
  <c r="BL153" s="1"/>
  <c r="AA153"/>
  <c r="AO153" s="1"/>
  <c r="W153"/>
  <c r="BD153" s="1"/>
  <c r="AF153"/>
  <c r="AT153" s="1"/>
  <c r="AB153"/>
  <c r="X153"/>
  <c r="BE153" s="1"/>
  <c r="BK153"/>
  <c r="C152"/>
  <c r="AP153" l="1"/>
  <c r="BZ153"/>
  <c r="BQ153"/>
  <c r="BM153"/>
  <c r="BN153"/>
  <c r="AK153"/>
  <c r="BU153"/>
  <c r="BX153"/>
  <c r="BO153"/>
  <c r="AV153"/>
  <c r="AM153"/>
  <c r="BG153"/>
  <c r="BP153"/>
  <c r="BV153"/>
  <c r="AR153"/>
  <c r="AU153"/>
  <c r="BH153"/>
  <c r="AS153"/>
  <c r="BR153"/>
  <c r="BS153"/>
  <c r="BI153"/>
  <c r="AL153"/>
  <c r="AQ153"/>
  <c r="BW153"/>
  <c r="BY153"/>
  <c r="BT153"/>
  <c r="AI153"/>
  <c r="AJ153" s="1"/>
  <c r="AW153" l="1"/>
  <c r="E152"/>
  <c r="B152"/>
  <c r="AX153"/>
  <c r="V154" s="1"/>
  <c r="AZ153" l="1"/>
  <c r="D153"/>
  <c r="BC153" l="1"/>
  <c r="BB153"/>
  <c r="BA153"/>
  <c r="AY154" l="1"/>
  <c r="U154"/>
  <c r="AG154"/>
  <c r="AC154"/>
  <c r="Y154"/>
  <c r="AH154"/>
  <c r="AD154"/>
  <c r="Z154"/>
  <c r="AE154"/>
  <c r="AA154"/>
  <c r="W154"/>
  <c r="AF154"/>
  <c r="AB154"/>
  <c r="X154"/>
  <c r="C153"/>
  <c r="BO154" l="1"/>
  <c r="CA154"/>
  <c r="AV154"/>
  <c r="BN154"/>
  <c r="BZ154"/>
  <c r="AU154"/>
  <c r="AQ154"/>
  <c r="BJ154"/>
  <c r="BV154"/>
  <c r="BI154"/>
  <c r="AP154"/>
  <c r="BU154"/>
  <c r="BF154"/>
  <c r="BR154"/>
  <c r="AM154"/>
  <c r="BQ154"/>
  <c r="AL154"/>
  <c r="BE154"/>
  <c r="BD154"/>
  <c r="AK154"/>
  <c r="BP154"/>
  <c r="AI154"/>
  <c r="AJ154" s="1"/>
  <c r="AO154"/>
  <c r="BH154"/>
  <c r="BT154"/>
  <c r="BM154"/>
  <c r="BY154"/>
  <c r="AT154"/>
  <c r="BX154"/>
  <c r="BL154"/>
  <c r="AS154"/>
  <c r="BW154"/>
  <c r="BK154"/>
  <c r="AR154"/>
  <c r="BG154"/>
  <c r="AN154"/>
  <c r="BS154"/>
  <c r="E153" l="1"/>
  <c r="B153"/>
  <c r="AW154"/>
  <c r="AX154" s="1"/>
  <c r="V155" s="1"/>
  <c r="D154" l="1"/>
  <c r="AZ154"/>
  <c r="BC154" l="1"/>
  <c r="BA154"/>
  <c r="BB154"/>
  <c r="AY155" l="1"/>
  <c r="U155"/>
  <c r="AG155"/>
  <c r="AC155"/>
  <c r="Y155"/>
  <c r="AH155"/>
  <c r="AD155"/>
  <c r="Z155"/>
  <c r="AE155"/>
  <c r="AA155"/>
  <c r="W155"/>
  <c r="AF155"/>
  <c r="AB155"/>
  <c r="X155"/>
  <c r="C154"/>
  <c r="BJ155" l="1"/>
  <c r="BV155"/>
  <c r="AQ155"/>
  <c r="BN155"/>
  <c r="BZ155"/>
  <c r="AU155"/>
  <c r="AO155"/>
  <c r="BH155"/>
  <c r="BT155"/>
  <c r="CA155"/>
  <c r="BO155"/>
  <c r="AV155"/>
  <c r="AS155"/>
  <c r="BX155"/>
  <c r="BL155"/>
  <c r="AP155"/>
  <c r="BI155"/>
  <c r="BU155"/>
  <c r="BM155"/>
  <c r="AT155"/>
  <c r="BY155"/>
  <c r="BK155"/>
  <c r="BW155"/>
  <c r="AR155"/>
  <c r="AK155"/>
  <c r="AI155"/>
  <c r="AJ155" s="1"/>
  <c r="BP155"/>
  <c r="BD155"/>
  <c r="BF155"/>
  <c r="AM155"/>
  <c r="BR155"/>
  <c r="BQ155"/>
  <c r="BE155"/>
  <c r="AL155"/>
  <c r="AN155"/>
  <c r="BG155"/>
  <c r="BS155"/>
  <c r="E154" l="1"/>
  <c r="AW155"/>
  <c r="B154"/>
  <c r="AX155" l="1"/>
  <c r="V156" s="1"/>
  <c r="AZ155" l="1"/>
  <c r="D155"/>
  <c r="BC155" l="1"/>
  <c r="BA155"/>
  <c r="BB155"/>
  <c r="AY156" l="1"/>
  <c r="U156"/>
  <c r="AG156"/>
  <c r="AC156"/>
  <c r="Y156"/>
  <c r="AH156"/>
  <c r="AD156"/>
  <c r="Z156"/>
  <c r="AE156"/>
  <c r="AA156"/>
  <c r="W156"/>
  <c r="AF156"/>
  <c r="AB156"/>
  <c r="X156"/>
  <c r="C155"/>
  <c r="AM156" l="1"/>
  <c r="BF156"/>
  <c r="BR156"/>
  <c r="BO156"/>
  <c r="AV156"/>
  <c r="CA156"/>
  <c r="BU156"/>
  <c r="BI156"/>
  <c r="AP156"/>
  <c r="BK156"/>
  <c r="BW156"/>
  <c r="AR156"/>
  <c r="BN156"/>
  <c r="AU156"/>
  <c r="BZ156"/>
  <c r="AS156"/>
  <c r="BL156"/>
  <c r="BX156"/>
  <c r="BM156"/>
  <c r="AT156"/>
  <c r="BY156"/>
  <c r="BG156"/>
  <c r="BS156"/>
  <c r="AN156"/>
  <c r="BQ156"/>
  <c r="BE156"/>
  <c r="AL156"/>
  <c r="BP156"/>
  <c r="AI156"/>
  <c r="AJ156" s="1"/>
  <c r="AK156"/>
  <c r="BD156"/>
  <c r="AO156"/>
  <c r="BH156"/>
  <c r="BT156"/>
  <c r="BJ156"/>
  <c r="AQ156"/>
  <c r="BV156"/>
  <c r="B155" l="1"/>
  <c r="AW156"/>
  <c r="E155"/>
  <c r="AX156" l="1"/>
  <c r="V157" s="1"/>
  <c r="AZ156" l="1"/>
  <c r="D156"/>
  <c r="BC156" l="1"/>
  <c r="BB156"/>
  <c r="BA156"/>
  <c r="AY157" s="1"/>
  <c r="U157" l="1"/>
  <c r="AG157"/>
  <c r="AC157"/>
  <c r="Y157"/>
  <c r="AH157"/>
  <c r="AD157"/>
  <c r="Z157"/>
  <c r="AE157"/>
  <c r="AA157"/>
  <c r="W157"/>
  <c r="AF157"/>
  <c r="AB157"/>
  <c r="X157"/>
  <c r="C156"/>
  <c r="AU157" l="1"/>
  <c r="BN157"/>
  <c r="BZ157"/>
  <c r="BL157"/>
  <c r="AS157"/>
  <c r="BX157"/>
  <c r="AM157"/>
  <c r="BF157"/>
  <c r="BR157"/>
  <c r="BE157"/>
  <c r="BQ157"/>
  <c r="AL157"/>
  <c r="BW157"/>
  <c r="BK157"/>
  <c r="AR157"/>
  <c r="BP157"/>
  <c r="AK157"/>
  <c r="BD157"/>
  <c r="AI157"/>
  <c r="AJ157" s="1"/>
  <c r="AN157"/>
  <c r="BG157"/>
  <c r="BS157"/>
  <c r="CA157"/>
  <c r="BO157"/>
  <c r="AV157"/>
  <c r="BM157"/>
  <c r="AT157"/>
  <c r="BY157"/>
  <c r="BI157"/>
  <c r="AP157"/>
  <c r="BU157"/>
  <c r="BH157"/>
  <c r="AO157"/>
  <c r="BT157"/>
  <c r="BJ157"/>
  <c r="BV157"/>
  <c r="AQ157"/>
  <c r="AW157" l="1"/>
  <c r="B156"/>
  <c r="E156"/>
  <c r="AX157" l="1"/>
  <c r="V158" s="1"/>
  <c r="D157" l="1"/>
  <c r="AZ157"/>
  <c r="BC157" l="1"/>
  <c r="BB157"/>
  <c r="BA157"/>
  <c r="AY158" l="1"/>
  <c r="U158"/>
  <c r="AE158"/>
  <c r="AA158"/>
  <c r="W158"/>
  <c r="AF158"/>
  <c r="AB158"/>
  <c r="X158"/>
  <c r="AG158"/>
  <c r="AC158"/>
  <c r="Y158"/>
  <c r="AH158"/>
  <c r="AD158"/>
  <c r="Z158"/>
  <c r="C157"/>
  <c r="BW158" l="1"/>
  <c r="BK158"/>
  <c r="AR158"/>
  <c r="BT158"/>
  <c r="AO158"/>
  <c r="BH158"/>
  <c r="AU158"/>
  <c r="BN158"/>
  <c r="BZ158"/>
  <c r="AL158"/>
  <c r="BE158"/>
  <c r="BQ158"/>
  <c r="BO158"/>
  <c r="AV158"/>
  <c r="CA158"/>
  <c r="BJ158"/>
  <c r="BV158"/>
  <c r="AQ158"/>
  <c r="BI158"/>
  <c r="BU158"/>
  <c r="AP158"/>
  <c r="BM158"/>
  <c r="BY158"/>
  <c r="AT158"/>
  <c r="AS158"/>
  <c r="BL158"/>
  <c r="BX158"/>
  <c r="AN158"/>
  <c r="BG158"/>
  <c r="BS158"/>
  <c r="BF158"/>
  <c r="AM158"/>
  <c r="BR158"/>
  <c r="BP158"/>
  <c r="AI158"/>
  <c r="AJ158" s="1"/>
  <c r="BD158"/>
  <c r="AK158"/>
  <c r="AW158" l="1"/>
  <c r="B157"/>
  <c r="E157"/>
  <c r="AX158"/>
  <c r="V159" s="1"/>
  <c r="AZ158" l="1"/>
  <c r="D158"/>
  <c r="BC158" l="1"/>
  <c r="BA158"/>
  <c r="AY159" s="1"/>
  <c r="BB158"/>
  <c r="U159" l="1"/>
  <c r="AG159"/>
  <c r="AC159"/>
  <c r="Y159"/>
  <c r="AH159"/>
  <c r="AD159"/>
  <c r="Z159"/>
  <c r="AE159"/>
  <c r="AA159"/>
  <c r="W159"/>
  <c r="AF159"/>
  <c r="AB159"/>
  <c r="X159"/>
  <c r="C158"/>
  <c r="BF159" l="1"/>
  <c r="AM159"/>
  <c r="BR159"/>
  <c r="BQ159"/>
  <c r="BE159"/>
  <c r="AL159"/>
  <c r="BV159"/>
  <c r="BJ159"/>
  <c r="AQ159"/>
  <c r="BP159"/>
  <c r="AK159"/>
  <c r="BD159"/>
  <c r="AI159"/>
  <c r="AJ159" s="1"/>
  <c r="BL159"/>
  <c r="BX159"/>
  <c r="AS159"/>
  <c r="BN159"/>
  <c r="BZ159"/>
  <c r="AU159"/>
  <c r="BH159"/>
  <c r="BT159"/>
  <c r="AO159"/>
  <c r="BO159"/>
  <c r="AV159"/>
  <c r="CA159"/>
  <c r="BM159"/>
  <c r="AT159"/>
  <c r="BY159"/>
  <c r="BS159"/>
  <c r="BG159"/>
  <c r="AN159"/>
  <c r="AR159"/>
  <c r="BW159"/>
  <c r="BK159"/>
  <c r="BU159"/>
  <c r="BI159"/>
  <c r="AP159"/>
  <c r="AW159" l="1"/>
  <c r="AX159" s="1"/>
  <c r="V160" s="1"/>
  <c r="B158"/>
  <c r="E158"/>
  <c r="D159" l="1"/>
  <c r="AZ159"/>
  <c r="BC159" l="1"/>
  <c r="BA159"/>
  <c r="BB159"/>
  <c r="AY160" l="1"/>
  <c r="U160"/>
  <c r="AG160"/>
  <c r="AC160"/>
  <c r="Y160"/>
  <c r="AH160"/>
  <c r="AD160"/>
  <c r="Z160"/>
  <c r="AE160"/>
  <c r="AA160"/>
  <c r="W160"/>
  <c r="AF160"/>
  <c r="AB160"/>
  <c r="X160"/>
  <c r="C159"/>
  <c r="BM160" l="1"/>
  <c r="BY160"/>
  <c r="AT160"/>
  <c r="BQ160"/>
  <c r="BE160"/>
  <c r="AL160"/>
  <c r="BS160"/>
  <c r="BG160"/>
  <c r="AN160"/>
  <c r="CA160"/>
  <c r="BO160"/>
  <c r="AV160"/>
  <c r="BD160"/>
  <c r="AI160"/>
  <c r="AJ160" s="1"/>
  <c r="AK160"/>
  <c r="BP160"/>
  <c r="AO160"/>
  <c r="BT160"/>
  <c r="BH160"/>
  <c r="BW160"/>
  <c r="BK160"/>
  <c r="AR160"/>
  <c r="BI160"/>
  <c r="BU160"/>
  <c r="AP160"/>
  <c r="BJ160"/>
  <c r="BV160"/>
  <c r="AQ160"/>
  <c r="AU160"/>
  <c r="BN160"/>
  <c r="BZ160"/>
  <c r="BX160"/>
  <c r="BL160"/>
  <c r="AS160"/>
  <c r="BF160"/>
  <c r="BR160"/>
  <c r="AM160"/>
  <c r="E159" l="1"/>
  <c r="AW160"/>
  <c r="B159"/>
  <c r="AX160" l="1"/>
  <c r="V161" s="1"/>
  <c r="AZ160" l="1"/>
  <c r="D160"/>
  <c r="BC160" l="1"/>
  <c r="BB160"/>
  <c r="BA160"/>
  <c r="AY161" l="1"/>
  <c r="U161"/>
  <c r="AG161"/>
  <c r="AC161"/>
  <c r="Y161"/>
  <c r="AH161"/>
  <c r="AD161"/>
  <c r="Z161"/>
  <c r="AE161"/>
  <c r="AA161"/>
  <c r="W161"/>
  <c r="AF161"/>
  <c r="AB161"/>
  <c r="X161"/>
  <c r="C160"/>
  <c r="AM161" l="1"/>
  <c r="BF161"/>
  <c r="BR161"/>
  <c r="BE161"/>
  <c r="BQ161"/>
  <c r="AL161"/>
  <c r="BX161"/>
  <c r="BL161"/>
  <c r="AS161"/>
  <c r="AR161"/>
  <c r="BK161"/>
  <c r="BW161"/>
  <c r="BH161"/>
  <c r="AO161"/>
  <c r="BT161"/>
  <c r="BV161"/>
  <c r="BJ161"/>
  <c r="AQ161"/>
  <c r="AT161"/>
  <c r="BM161"/>
  <c r="BY161"/>
  <c r="BZ161"/>
  <c r="BN161"/>
  <c r="AU161"/>
  <c r="CA161"/>
  <c r="BO161"/>
  <c r="AV161"/>
  <c r="AK161"/>
  <c r="BD161"/>
  <c r="BP161"/>
  <c r="AI161"/>
  <c r="AJ161" s="1"/>
  <c r="BG161"/>
  <c r="BS161"/>
  <c r="AN161"/>
  <c r="BI161"/>
  <c r="BU161"/>
  <c r="AP161"/>
  <c r="AW161" l="1"/>
  <c r="E160"/>
  <c r="B160"/>
  <c r="AX161" l="1"/>
  <c r="V162" s="1"/>
  <c r="AZ161" l="1"/>
  <c r="D161"/>
  <c r="BB161" l="1"/>
  <c r="BC161"/>
  <c r="BA161"/>
  <c r="AY162" s="1"/>
  <c r="U162" l="1"/>
  <c r="AE162"/>
  <c r="AA162"/>
  <c r="W162"/>
  <c r="AF162"/>
  <c r="AB162"/>
  <c r="X162"/>
  <c r="AG162"/>
  <c r="AC162"/>
  <c r="Y162"/>
  <c r="AH162"/>
  <c r="AD162"/>
  <c r="Z162"/>
  <c r="C161"/>
  <c r="AM162" l="1"/>
  <c r="BF162"/>
  <c r="BR162"/>
  <c r="BZ162"/>
  <c r="BN162"/>
  <c r="AU162"/>
  <c r="AV162"/>
  <c r="CA162"/>
  <c r="BO162"/>
  <c r="BJ162"/>
  <c r="BV162"/>
  <c r="AQ162"/>
  <c r="BL162"/>
  <c r="AS162"/>
  <c r="BX162"/>
  <c r="AI162"/>
  <c r="AJ162" s="1"/>
  <c r="BP162"/>
  <c r="AK162"/>
  <c r="BD162"/>
  <c r="BW162"/>
  <c r="BK162"/>
  <c r="AR162"/>
  <c r="BQ162"/>
  <c r="BE162"/>
  <c r="AL162"/>
  <c r="BM162"/>
  <c r="AT162"/>
  <c r="BY162"/>
  <c r="BG162"/>
  <c r="AN162"/>
  <c r="BS162"/>
  <c r="AP162"/>
  <c r="BI162"/>
  <c r="BU162"/>
  <c r="BT162"/>
  <c r="BH162"/>
  <c r="AO162"/>
  <c r="B161" l="1"/>
  <c r="E161"/>
  <c r="AW162"/>
  <c r="AZ162" l="1"/>
  <c r="AX162"/>
  <c r="V163" s="1"/>
  <c r="D162" l="1"/>
  <c r="BB162"/>
  <c r="BA162"/>
  <c r="BC162"/>
  <c r="AY163" l="1"/>
  <c r="U163"/>
  <c r="AG163"/>
  <c r="AC163"/>
  <c r="Y163"/>
  <c r="AH163"/>
  <c r="AD163"/>
  <c r="Z163"/>
  <c r="AE163"/>
  <c r="AA163"/>
  <c r="W163"/>
  <c r="AF163"/>
  <c r="AB163"/>
  <c r="X163"/>
  <c r="C162"/>
  <c r="BX163" l="1"/>
  <c r="BL163"/>
  <c r="AS163"/>
  <c r="BV163"/>
  <c r="AQ163"/>
  <c r="BJ163"/>
  <c r="BF163"/>
  <c r="BR163"/>
  <c r="AM163"/>
  <c r="AR163"/>
  <c r="BK163"/>
  <c r="BW163"/>
  <c r="BN163"/>
  <c r="AU163"/>
  <c r="BZ163"/>
  <c r="AK163"/>
  <c r="BP163"/>
  <c r="AI163"/>
  <c r="AJ163" s="1"/>
  <c r="BD163"/>
  <c r="BQ163"/>
  <c r="BE163"/>
  <c r="AL163"/>
  <c r="BH163"/>
  <c r="BT163"/>
  <c r="AO163"/>
  <c r="BO163"/>
  <c r="CA163"/>
  <c r="AV163"/>
  <c r="AP163"/>
  <c r="BU163"/>
  <c r="BI163"/>
  <c r="BS163"/>
  <c r="BG163"/>
  <c r="AN163"/>
  <c r="BM163"/>
  <c r="BY163"/>
  <c r="AT163"/>
  <c r="B162" l="1"/>
  <c r="E162"/>
  <c r="AW163"/>
  <c r="AX163" l="1"/>
  <c r="V164" s="1"/>
  <c r="AZ163" l="1"/>
  <c r="D163"/>
  <c r="BC163" l="1"/>
  <c r="BB163"/>
  <c r="BA163"/>
  <c r="AY164" l="1"/>
  <c r="U164"/>
  <c r="AE164"/>
  <c r="AA164"/>
  <c r="W164"/>
  <c r="AF164"/>
  <c r="AB164"/>
  <c r="X164"/>
  <c r="AG164"/>
  <c r="AC164"/>
  <c r="Y164"/>
  <c r="AH164"/>
  <c r="AD164"/>
  <c r="Z164"/>
  <c r="C163"/>
  <c r="BH164" l="1"/>
  <c r="AO164"/>
  <c r="BT164"/>
  <c r="BV164"/>
  <c r="BJ164"/>
  <c r="AQ164"/>
  <c r="AM164"/>
  <c r="BF164"/>
  <c r="BR164"/>
  <c r="BZ164"/>
  <c r="BN164"/>
  <c r="AU164"/>
  <c r="BO164"/>
  <c r="AV164"/>
  <c r="CA164"/>
  <c r="AT164"/>
  <c r="BM164"/>
  <c r="BY164"/>
  <c r="BI164"/>
  <c r="AP164"/>
  <c r="BU164"/>
  <c r="BD164"/>
  <c r="BP164"/>
  <c r="AK164"/>
  <c r="AI164"/>
  <c r="AJ164" s="1"/>
  <c r="AS164"/>
  <c r="BX164"/>
  <c r="BL164"/>
  <c r="BS164"/>
  <c r="BG164"/>
  <c r="AN164"/>
  <c r="AR164"/>
  <c r="BW164"/>
  <c r="BK164"/>
  <c r="AL164"/>
  <c r="BE164"/>
  <c r="BQ164"/>
  <c r="E163" l="1"/>
  <c r="AW164"/>
  <c r="AX164" s="1"/>
  <c r="V165" s="1"/>
  <c r="B163"/>
  <c r="D164" l="1"/>
  <c r="AZ164" l="1"/>
  <c r="BC164" s="1"/>
  <c r="BB164" l="1"/>
  <c r="BA164"/>
  <c r="AY165" s="1"/>
  <c r="U165" l="1"/>
  <c r="AG165"/>
  <c r="BN165" s="1"/>
  <c r="AC165"/>
  <c r="AQ165" s="1"/>
  <c r="Y165"/>
  <c r="AH165"/>
  <c r="CA165" s="1"/>
  <c r="AD165"/>
  <c r="Z165"/>
  <c r="BS165" s="1"/>
  <c r="AE165"/>
  <c r="BL165" s="1"/>
  <c r="AA165"/>
  <c r="BH165" s="1"/>
  <c r="W165"/>
  <c r="BD165" s="1"/>
  <c r="AF165"/>
  <c r="AT165" s="1"/>
  <c r="AB165"/>
  <c r="BU165" s="1"/>
  <c r="X165"/>
  <c r="BQ165" s="1"/>
  <c r="C164"/>
  <c r="BJ165"/>
  <c r="BK165"/>
  <c r="BG165"/>
  <c r="AM165" l="1"/>
  <c r="AR165"/>
  <c r="AK165"/>
  <c r="AV165"/>
  <c r="BZ165"/>
  <c r="BE165"/>
  <c r="AU165"/>
  <c r="AL165"/>
  <c r="BO165"/>
  <c r="BM165"/>
  <c r="BY165"/>
  <c r="BX165"/>
  <c r="BF165"/>
  <c r="AO165"/>
  <c r="AS165"/>
  <c r="BR165"/>
  <c r="BW165"/>
  <c r="AP165"/>
  <c r="BP165"/>
  <c r="AN165"/>
  <c r="BT165"/>
  <c r="BV165"/>
  <c r="BI165"/>
  <c r="AI165"/>
  <c r="AJ165" s="1"/>
  <c r="AW165" l="1"/>
  <c r="AX165"/>
  <c r="V166" s="1"/>
  <c r="B164"/>
  <c r="E164"/>
  <c r="AZ165" l="1"/>
  <c r="D165"/>
  <c r="BC165" l="1"/>
  <c r="BB165"/>
  <c r="BA165"/>
  <c r="AY166" s="1"/>
  <c r="U166" l="1"/>
  <c r="AG166"/>
  <c r="AC166"/>
  <c r="Y166"/>
  <c r="AH166"/>
  <c r="AD166"/>
  <c r="Z166"/>
  <c r="AE166"/>
  <c r="AA166"/>
  <c r="W166"/>
  <c r="AF166"/>
  <c r="AB166"/>
  <c r="X166"/>
  <c r="C165"/>
  <c r="BL166" l="1"/>
  <c r="BX166"/>
  <c r="AS166"/>
  <c r="BK166"/>
  <c r="AR166"/>
  <c r="BW166"/>
  <c r="BY166"/>
  <c r="BM166"/>
  <c r="AT166"/>
  <c r="BN166"/>
  <c r="BZ166"/>
  <c r="AU166"/>
  <c r="BI166"/>
  <c r="BU166"/>
  <c r="AP166"/>
  <c r="BP166"/>
  <c r="BD166"/>
  <c r="AK166"/>
  <c r="AI166"/>
  <c r="AJ166" s="1"/>
  <c r="BF166"/>
  <c r="AM166"/>
  <c r="BR166"/>
  <c r="BT166"/>
  <c r="AO166"/>
  <c r="BH166"/>
  <c r="AQ166"/>
  <c r="BJ166"/>
  <c r="BV166"/>
  <c r="AV166"/>
  <c r="CA166"/>
  <c r="BO166"/>
  <c r="BG166"/>
  <c r="AN166"/>
  <c r="BS166"/>
  <c r="BE166"/>
  <c r="BQ166"/>
  <c r="AL166"/>
  <c r="B165" l="1"/>
  <c r="AW166"/>
  <c r="E165"/>
  <c r="AX166" l="1"/>
  <c r="V167" s="1"/>
  <c r="AZ166" l="1"/>
  <c r="D166"/>
  <c r="BC166" l="1"/>
  <c r="BA166"/>
  <c r="AY167" s="1"/>
  <c r="BB166"/>
  <c r="U167" l="1"/>
  <c r="AG167"/>
  <c r="AC167"/>
  <c r="Y167"/>
  <c r="AH167"/>
  <c r="AD167"/>
  <c r="Z167"/>
  <c r="AE167"/>
  <c r="AA167"/>
  <c r="W167"/>
  <c r="AF167"/>
  <c r="AB167"/>
  <c r="X167"/>
  <c r="C166"/>
  <c r="BL167" l="1"/>
  <c r="AS167"/>
  <c r="BX167"/>
  <c r="BW167"/>
  <c r="AR167"/>
  <c r="BK167"/>
  <c r="BP167"/>
  <c r="BD167"/>
  <c r="AI167"/>
  <c r="AJ167" s="1"/>
  <c r="AK167"/>
  <c r="CA167"/>
  <c r="BO167"/>
  <c r="AV167"/>
  <c r="BR167"/>
  <c r="BF167"/>
  <c r="AM167"/>
  <c r="BI167"/>
  <c r="BU167"/>
  <c r="AP167"/>
  <c r="BS167"/>
  <c r="AN167"/>
  <c r="BG167"/>
  <c r="AQ167"/>
  <c r="BJ167"/>
  <c r="BV167"/>
  <c r="BM167"/>
  <c r="AT167"/>
  <c r="BY167"/>
  <c r="AL167"/>
  <c r="BE167"/>
  <c r="BQ167"/>
  <c r="AO167"/>
  <c r="BT167"/>
  <c r="BH167"/>
  <c r="AU167"/>
  <c r="BZ167"/>
  <c r="BN167"/>
  <c r="E166" l="1"/>
  <c r="AW167"/>
  <c r="B166"/>
  <c r="D167" l="1"/>
  <c r="AX167"/>
  <c r="V168" s="1"/>
  <c r="AZ167" l="1"/>
  <c r="BC167" s="1"/>
  <c r="BB167" l="1"/>
  <c r="BA167"/>
  <c r="AY168" s="1"/>
  <c r="U168" l="1"/>
  <c r="AG168"/>
  <c r="AC168"/>
  <c r="BJ168" s="1"/>
  <c r="Y168"/>
  <c r="AH168"/>
  <c r="CA168" s="1"/>
  <c r="AD168"/>
  <c r="BW168" s="1"/>
  <c r="Z168"/>
  <c r="AN168" s="1"/>
  <c r="AE168"/>
  <c r="AA168"/>
  <c r="BH168" s="1"/>
  <c r="W168"/>
  <c r="AF168"/>
  <c r="AT168" s="1"/>
  <c r="AB168"/>
  <c r="BI168" s="1"/>
  <c r="X168"/>
  <c r="BQ168" s="1"/>
  <c r="BF168"/>
  <c r="C167"/>
  <c r="BX168" l="1"/>
  <c r="BP168"/>
  <c r="BZ168"/>
  <c r="AV168"/>
  <c r="BG168"/>
  <c r="BL168"/>
  <c r="BD168"/>
  <c r="BK168"/>
  <c r="AQ168"/>
  <c r="BT168"/>
  <c r="BR168"/>
  <c r="AL168"/>
  <c r="BY168"/>
  <c r="BE168"/>
  <c r="BM168"/>
  <c r="AR168"/>
  <c r="BV168"/>
  <c r="AO168"/>
  <c r="AI168"/>
  <c r="AJ168" s="1"/>
  <c r="AK168"/>
  <c r="BN168"/>
  <c r="AU168"/>
  <c r="BU168"/>
  <c r="BS168"/>
  <c r="AS168"/>
  <c r="BO168"/>
  <c r="AM168"/>
  <c r="AP168"/>
  <c r="AW168" l="1"/>
  <c r="AX168" s="1"/>
  <c r="V169" s="1"/>
  <c r="B167"/>
  <c r="E167"/>
  <c r="AZ168" l="1"/>
  <c r="D168" l="1"/>
  <c r="BC168"/>
  <c r="BA168"/>
  <c r="AY169" s="1"/>
  <c r="BB168"/>
  <c r="U169" l="1"/>
  <c r="AG169"/>
  <c r="AC169"/>
  <c r="Y169"/>
  <c r="AH169"/>
  <c r="AD169"/>
  <c r="Z169"/>
  <c r="AE169"/>
  <c r="AA169"/>
  <c r="W169"/>
  <c r="AF169"/>
  <c r="AB169"/>
  <c r="X169"/>
  <c r="C168"/>
  <c r="BD169" l="1"/>
  <c r="AK169"/>
  <c r="AI169"/>
  <c r="AJ169" s="1"/>
  <c r="BP169"/>
  <c r="BE169"/>
  <c r="BQ169"/>
  <c r="AL169"/>
  <c r="BW169"/>
  <c r="BK169"/>
  <c r="AR169"/>
  <c r="AO169"/>
  <c r="BT169"/>
  <c r="BH169"/>
  <c r="BJ169"/>
  <c r="AQ169"/>
  <c r="BV169"/>
  <c r="BR169"/>
  <c r="AM169"/>
  <c r="BF169"/>
  <c r="BU169"/>
  <c r="AP169"/>
  <c r="BI169"/>
  <c r="CA169"/>
  <c r="BO169"/>
  <c r="AV169"/>
  <c r="BG169"/>
  <c r="BS169"/>
  <c r="AN169"/>
  <c r="BN169"/>
  <c r="AU169"/>
  <c r="BZ169"/>
  <c r="BY169"/>
  <c r="AT169"/>
  <c r="BM169"/>
  <c r="BL169"/>
  <c r="BX169"/>
  <c r="AS169"/>
  <c r="B168" l="1"/>
  <c r="E168"/>
  <c r="AW169"/>
  <c r="AX169" s="1"/>
  <c r="V170" s="1"/>
  <c r="AZ169" l="1"/>
  <c r="D169"/>
  <c r="BC169" l="1"/>
  <c r="BA169"/>
  <c r="AY170" s="1"/>
  <c r="BB169"/>
  <c r="U170" l="1"/>
  <c r="AE170"/>
  <c r="AA170"/>
  <c r="W170"/>
  <c r="AF170"/>
  <c r="AB170"/>
  <c r="X170"/>
  <c r="AG170"/>
  <c r="AC170"/>
  <c r="Y170"/>
  <c r="AH170"/>
  <c r="AD170"/>
  <c r="Z170"/>
  <c r="C169"/>
  <c r="BK170" l="1"/>
  <c r="BW170"/>
  <c r="AR170"/>
  <c r="BM170"/>
  <c r="BY170"/>
  <c r="AT170"/>
  <c r="BS170"/>
  <c r="BG170"/>
  <c r="AN170"/>
  <c r="BD170"/>
  <c r="AK170"/>
  <c r="AI170"/>
  <c r="AJ170" s="1"/>
  <c r="BP170"/>
  <c r="AV170"/>
  <c r="CA170"/>
  <c r="BO170"/>
  <c r="BZ170"/>
  <c r="AU170"/>
  <c r="BN170"/>
  <c r="BT170"/>
  <c r="BH170"/>
  <c r="AO170"/>
  <c r="BU170"/>
  <c r="BI170"/>
  <c r="AP170"/>
  <c r="BE170"/>
  <c r="BQ170"/>
  <c r="AL170"/>
  <c r="BV170"/>
  <c r="AQ170"/>
  <c r="BJ170"/>
  <c r="BF170"/>
  <c r="AM170"/>
  <c r="BR170"/>
  <c r="BL170"/>
  <c r="AS170"/>
  <c r="BX170"/>
  <c r="E169" l="1"/>
  <c r="AW170"/>
  <c r="B169"/>
  <c r="AX170" l="1"/>
  <c r="V171" s="1"/>
  <c r="AZ170" l="1"/>
  <c r="D170"/>
  <c r="BC170" l="1"/>
  <c r="BA170"/>
  <c r="AY171" s="1"/>
  <c r="BB170"/>
  <c r="U171" l="1"/>
  <c r="AG171"/>
  <c r="AC171"/>
  <c r="Y171"/>
  <c r="AH171"/>
  <c r="AD171"/>
  <c r="Z171"/>
  <c r="AE171"/>
  <c r="AA171"/>
  <c r="W171"/>
  <c r="AF171"/>
  <c r="AB171"/>
  <c r="X171"/>
  <c r="C170"/>
  <c r="AL171" l="1"/>
  <c r="BE171"/>
  <c r="BQ171"/>
  <c r="BH171"/>
  <c r="AO171"/>
  <c r="BT171"/>
  <c r="BG171"/>
  <c r="AN171"/>
  <c r="BS171"/>
  <c r="AU171"/>
  <c r="BZ171"/>
  <c r="BN171"/>
  <c r="BW171"/>
  <c r="BK171"/>
  <c r="AR171"/>
  <c r="AM171"/>
  <c r="BF171"/>
  <c r="BR171"/>
  <c r="BM171"/>
  <c r="BY171"/>
  <c r="AT171"/>
  <c r="AP171"/>
  <c r="BU171"/>
  <c r="BI171"/>
  <c r="BD171"/>
  <c r="AI171"/>
  <c r="AJ171" s="1"/>
  <c r="BP171"/>
  <c r="AK171"/>
  <c r="BO171"/>
  <c r="AV171"/>
  <c r="CA171"/>
  <c r="BX171"/>
  <c r="AS171"/>
  <c r="BL171"/>
  <c r="AQ171"/>
  <c r="BJ171"/>
  <c r="BV171"/>
  <c r="E170" l="1"/>
  <c r="B170"/>
  <c r="AW171"/>
  <c r="AX171" l="1"/>
  <c r="V172" s="1"/>
  <c r="AZ171" l="1"/>
  <c r="D171"/>
  <c r="BC171" l="1"/>
  <c r="BA171"/>
  <c r="AY172" s="1"/>
  <c r="BB171"/>
  <c r="U172" l="1"/>
  <c r="AE172"/>
  <c r="AA172"/>
  <c r="W172"/>
  <c r="AF172"/>
  <c r="AB172"/>
  <c r="X172"/>
  <c r="AG172"/>
  <c r="AC172"/>
  <c r="Y172"/>
  <c r="AH172"/>
  <c r="AD172"/>
  <c r="Z172"/>
  <c r="C171"/>
  <c r="BQ172" l="1"/>
  <c r="BE172"/>
  <c r="AL172"/>
  <c r="CA172"/>
  <c r="AV172"/>
  <c r="BO172"/>
  <c r="BF172"/>
  <c r="BR172"/>
  <c r="AM172"/>
  <c r="BD172"/>
  <c r="AK172"/>
  <c r="BP172"/>
  <c r="AI172"/>
  <c r="AJ172" s="1"/>
  <c r="BY172"/>
  <c r="BM172"/>
  <c r="AT172"/>
  <c r="AP172"/>
  <c r="BI172"/>
  <c r="BU172"/>
  <c r="AN172"/>
  <c r="BG172"/>
  <c r="BS172"/>
  <c r="AR172"/>
  <c r="BK172"/>
  <c r="BW172"/>
  <c r="AQ172"/>
  <c r="BJ172"/>
  <c r="BV172"/>
  <c r="BX172"/>
  <c r="BL172"/>
  <c r="AS172"/>
  <c r="BZ172"/>
  <c r="BN172"/>
  <c r="AU172"/>
  <c r="AO172"/>
  <c r="BH172"/>
  <c r="BT172"/>
  <c r="AW172" l="1"/>
  <c r="E171"/>
  <c r="B171"/>
  <c r="AX172" l="1"/>
  <c r="V173" s="1"/>
  <c r="AZ172" l="1"/>
  <c r="D172"/>
  <c r="BC172" l="1"/>
  <c r="BA172"/>
  <c r="AY173" s="1"/>
  <c r="BB172"/>
  <c r="U173" l="1"/>
  <c r="AG173"/>
  <c r="AC173"/>
  <c r="Y173"/>
  <c r="AH173"/>
  <c r="AD173"/>
  <c r="Z173"/>
  <c r="AE173"/>
  <c r="AA173"/>
  <c r="W173"/>
  <c r="AF173"/>
  <c r="AB173"/>
  <c r="X173"/>
  <c r="C172"/>
  <c r="AK173" l="1"/>
  <c r="AI173"/>
  <c r="AJ173" s="1"/>
  <c r="BP173"/>
  <c r="BD173"/>
  <c r="AV173"/>
  <c r="BO173"/>
  <c r="CA173"/>
  <c r="BG173"/>
  <c r="BS173"/>
  <c r="AN173"/>
  <c r="BJ173"/>
  <c r="AQ173"/>
  <c r="BV173"/>
  <c r="BE173"/>
  <c r="BQ173"/>
  <c r="AL173"/>
  <c r="AR173"/>
  <c r="BK173"/>
  <c r="BW173"/>
  <c r="AP173"/>
  <c r="BI173"/>
  <c r="BU173"/>
  <c r="BH173"/>
  <c r="AO173"/>
  <c r="BT173"/>
  <c r="AM173"/>
  <c r="BR173"/>
  <c r="BF173"/>
  <c r="AU173"/>
  <c r="BN173"/>
  <c r="BZ173"/>
  <c r="BL173"/>
  <c r="BX173"/>
  <c r="AS173"/>
  <c r="BM173"/>
  <c r="BY173"/>
  <c r="AT173"/>
  <c r="E172" l="1"/>
  <c r="AW173"/>
  <c r="B172"/>
  <c r="AX173" l="1"/>
  <c r="V174" s="1"/>
  <c r="D173" l="1"/>
  <c r="AZ173"/>
  <c r="BC173" l="1"/>
  <c r="BA173"/>
  <c r="AY174" s="1"/>
  <c r="BB173"/>
  <c r="U174" l="1"/>
  <c r="AG174"/>
  <c r="AC174"/>
  <c r="Y174"/>
  <c r="AH174"/>
  <c r="AD174"/>
  <c r="Z174"/>
  <c r="AE174"/>
  <c r="AA174"/>
  <c r="W174"/>
  <c r="AF174"/>
  <c r="AB174"/>
  <c r="X174"/>
  <c r="C173"/>
  <c r="BV174" l="1"/>
  <c r="BJ174"/>
  <c r="AQ174"/>
  <c r="BK174"/>
  <c r="BW174"/>
  <c r="AR174"/>
  <c r="AP174"/>
  <c r="BU174"/>
  <c r="BI174"/>
  <c r="AU174"/>
  <c r="BZ174"/>
  <c r="BN174"/>
  <c r="BO174"/>
  <c r="AV174"/>
  <c r="CA174"/>
  <c r="BP174"/>
  <c r="BD174"/>
  <c r="AI174"/>
  <c r="AJ174" s="1"/>
  <c r="AK174"/>
  <c r="BH174"/>
  <c r="AO174"/>
  <c r="BT174"/>
  <c r="BM174"/>
  <c r="AT174"/>
  <c r="BY174"/>
  <c r="BX174"/>
  <c r="AS174"/>
  <c r="BL174"/>
  <c r="AM174"/>
  <c r="BR174"/>
  <c r="BF174"/>
  <c r="BQ174"/>
  <c r="BE174"/>
  <c r="AL174"/>
  <c r="BS174"/>
  <c r="AN174"/>
  <c r="BG174"/>
  <c r="AW174" l="1"/>
  <c r="AX174" s="1"/>
  <c r="V175" s="1"/>
  <c r="B173"/>
  <c r="E173"/>
  <c r="D174" l="1"/>
  <c r="AZ174"/>
  <c r="BC174" l="1"/>
  <c r="BB174"/>
  <c r="BA174"/>
  <c r="AY175" s="1"/>
  <c r="U175" l="1"/>
  <c r="AG175"/>
  <c r="AC175"/>
  <c r="Y175"/>
  <c r="AH175"/>
  <c r="AD175"/>
  <c r="Z175"/>
  <c r="AE175"/>
  <c r="AA175"/>
  <c r="W175"/>
  <c r="AF175"/>
  <c r="AB175"/>
  <c r="X175"/>
  <c r="C174"/>
  <c r="BF175" l="1"/>
  <c r="BR175"/>
  <c r="AM175"/>
  <c r="BS175"/>
  <c r="BG175"/>
  <c r="AN175"/>
  <c r="AQ175"/>
  <c r="BV175"/>
  <c r="BJ175"/>
  <c r="BO175"/>
  <c r="CA175"/>
  <c r="AV175"/>
  <c r="AL175"/>
  <c r="BQ175"/>
  <c r="BE175"/>
  <c r="AO175"/>
  <c r="BT175"/>
  <c r="BH175"/>
  <c r="BL175"/>
  <c r="AS175"/>
  <c r="BX175"/>
  <c r="BN175"/>
  <c r="BZ175"/>
  <c r="AU175"/>
  <c r="BD175"/>
  <c r="AK175"/>
  <c r="BP175"/>
  <c r="AI175"/>
  <c r="AJ175" s="1"/>
  <c r="BW175"/>
  <c r="AR175"/>
  <c r="BK175"/>
  <c r="BM175"/>
  <c r="AT175"/>
  <c r="BY175"/>
  <c r="BI175"/>
  <c r="BU175"/>
  <c r="AP175"/>
  <c r="E174" l="1"/>
  <c r="B174"/>
  <c r="AW175"/>
  <c r="AX175" l="1"/>
  <c r="V176" s="1"/>
  <c r="D175" l="1"/>
  <c r="AZ175"/>
  <c r="BC175" l="1"/>
  <c r="BA175"/>
  <c r="AY176" s="1"/>
  <c r="BB175"/>
  <c r="U176" l="1"/>
  <c r="AE176"/>
  <c r="AA176"/>
  <c r="W176"/>
  <c r="AF176"/>
  <c r="AB176"/>
  <c r="X176"/>
  <c r="AG176"/>
  <c r="AC176"/>
  <c r="Y176"/>
  <c r="AH176"/>
  <c r="AD176"/>
  <c r="Z176"/>
  <c r="C175"/>
  <c r="BO176" l="1"/>
  <c r="AV176"/>
  <c r="CA176"/>
  <c r="BE176"/>
  <c r="BQ176"/>
  <c r="AL176"/>
  <c r="BF176"/>
  <c r="BR176"/>
  <c r="AM176"/>
  <c r="AU176"/>
  <c r="BN176"/>
  <c r="BZ176"/>
  <c r="BS176"/>
  <c r="AN176"/>
  <c r="BG176"/>
  <c r="AT176"/>
  <c r="BY176"/>
  <c r="BM176"/>
  <c r="BK176"/>
  <c r="BW176"/>
  <c r="AR176"/>
  <c r="BJ176"/>
  <c r="BV176"/>
  <c r="AQ176"/>
  <c r="AS176"/>
  <c r="BL176"/>
  <c r="BX176"/>
  <c r="BH176"/>
  <c r="AO176"/>
  <c r="BT176"/>
  <c r="BI176"/>
  <c r="AP176"/>
  <c r="BU176"/>
  <c r="AK176"/>
  <c r="BD176"/>
  <c r="BP176"/>
  <c r="AI176"/>
  <c r="AJ176" s="1"/>
  <c r="AW176" l="1"/>
  <c r="E175"/>
  <c r="B175"/>
  <c r="D176" l="1"/>
  <c r="AX176"/>
  <c r="V177" s="1"/>
  <c r="AZ176" l="1"/>
  <c r="BC176" s="1"/>
  <c r="BB176" l="1"/>
  <c r="BA176"/>
  <c r="AY177" s="1"/>
  <c r="U177" l="1"/>
  <c r="AG177"/>
  <c r="BN177" s="1"/>
  <c r="AC177"/>
  <c r="AQ177" s="1"/>
  <c r="Y177"/>
  <c r="BF177" s="1"/>
  <c r="AH177"/>
  <c r="AV177" s="1"/>
  <c r="AD177"/>
  <c r="Z177"/>
  <c r="BS177" s="1"/>
  <c r="AE177"/>
  <c r="AA177"/>
  <c r="BT177" s="1"/>
  <c r="W177"/>
  <c r="BD177" s="1"/>
  <c r="AF177"/>
  <c r="BM177" s="1"/>
  <c r="AB177"/>
  <c r="X177"/>
  <c r="AL177" s="1"/>
  <c r="C176"/>
  <c r="BW177" l="1"/>
  <c r="BU177"/>
  <c r="BX177"/>
  <c r="BJ177"/>
  <c r="BO177"/>
  <c r="BG177"/>
  <c r="AT177"/>
  <c r="BL177"/>
  <c r="AK177"/>
  <c r="AR177"/>
  <c r="AU177"/>
  <c r="BK177"/>
  <c r="BQ177"/>
  <c r="AO177"/>
  <c r="BY177"/>
  <c r="AM177"/>
  <c r="BE177"/>
  <c r="BV177"/>
  <c r="AS177"/>
  <c r="AP177"/>
  <c r="CA177"/>
  <c r="BI177"/>
  <c r="BH177"/>
  <c r="AN177"/>
  <c r="AI177"/>
  <c r="AJ177" s="1"/>
  <c r="BZ177"/>
  <c r="BR177"/>
  <c r="BP177"/>
  <c r="AW177" l="1"/>
  <c r="B176"/>
  <c r="E176"/>
  <c r="AX177"/>
  <c r="V178" s="1"/>
  <c r="AZ177" l="1"/>
  <c r="D177"/>
  <c r="BC177" l="1"/>
  <c r="BA177"/>
  <c r="AY178" s="1"/>
  <c r="BB177"/>
  <c r="U178" l="1"/>
  <c r="AG178"/>
  <c r="AC178"/>
  <c r="Y178"/>
  <c r="AH178"/>
  <c r="AD178"/>
  <c r="Z178"/>
  <c r="AE178"/>
  <c r="AA178"/>
  <c r="W178"/>
  <c r="AF178"/>
  <c r="AB178"/>
  <c r="X178"/>
  <c r="C177"/>
  <c r="BP178" l="1"/>
  <c r="BD178"/>
  <c r="AK178"/>
  <c r="AI178"/>
  <c r="AJ178" s="1"/>
  <c r="BF178"/>
  <c r="BR178"/>
  <c r="AM178"/>
  <c r="BH178"/>
  <c r="BT178"/>
  <c r="AO178"/>
  <c r="BU178"/>
  <c r="BI178"/>
  <c r="AP178"/>
  <c r="BN178"/>
  <c r="AU178"/>
  <c r="BZ178"/>
  <c r="AS178"/>
  <c r="BX178"/>
  <c r="BL178"/>
  <c r="CA178"/>
  <c r="AV178"/>
  <c r="BO178"/>
  <c r="AN178"/>
  <c r="BG178"/>
  <c r="BS178"/>
  <c r="AT178"/>
  <c r="BY178"/>
  <c r="BM178"/>
  <c r="BV178"/>
  <c r="BJ178"/>
  <c r="AQ178"/>
  <c r="BQ178"/>
  <c r="BE178"/>
  <c r="AL178"/>
  <c r="BK178"/>
  <c r="BW178"/>
  <c r="AR178"/>
  <c r="AW178" l="1"/>
  <c r="E177"/>
  <c r="B177"/>
  <c r="AX178" l="1"/>
  <c r="V179" s="1"/>
  <c r="D178" l="1"/>
  <c r="AZ178"/>
  <c r="BC178" l="1"/>
  <c r="BA178"/>
  <c r="AY179" s="1"/>
  <c r="BB178"/>
  <c r="U179" l="1"/>
  <c r="AG179"/>
  <c r="AC179"/>
  <c r="Y179"/>
  <c r="AH179"/>
  <c r="AD179"/>
  <c r="Z179"/>
  <c r="AE179"/>
  <c r="AA179"/>
  <c r="W179"/>
  <c r="AF179"/>
  <c r="AB179"/>
  <c r="X179"/>
  <c r="C178"/>
  <c r="AN179" l="1"/>
  <c r="BS179"/>
  <c r="BG179"/>
  <c r="BY179"/>
  <c r="BM179"/>
  <c r="AT179"/>
  <c r="BF179"/>
  <c r="AM179"/>
  <c r="BR179"/>
  <c r="BO179"/>
  <c r="CA179"/>
  <c r="AV179"/>
  <c r="BJ179"/>
  <c r="BV179"/>
  <c r="AQ179"/>
  <c r="AI179"/>
  <c r="AJ179" s="1"/>
  <c r="BP179"/>
  <c r="BD179"/>
  <c r="AK179"/>
  <c r="BT179"/>
  <c r="AO179"/>
  <c r="BH179"/>
  <c r="BQ179"/>
  <c r="AL179"/>
  <c r="BE179"/>
  <c r="BL179"/>
  <c r="AS179"/>
  <c r="BX179"/>
  <c r="BN179"/>
  <c r="BZ179"/>
  <c r="AU179"/>
  <c r="BI179"/>
  <c r="BU179"/>
  <c r="AP179"/>
  <c r="BK179"/>
  <c r="BW179"/>
  <c r="AR179"/>
  <c r="B178" l="1"/>
  <c r="AW179"/>
  <c r="AX179" s="1"/>
  <c r="V180" s="1"/>
  <c r="E178"/>
  <c r="D179" l="1"/>
  <c r="AZ179"/>
  <c r="BC179" l="1"/>
  <c r="BA179"/>
  <c r="BB179"/>
  <c r="AY180" l="1"/>
  <c r="U180"/>
  <c r="AG180"/>
  <c r="AC180"/>
  <c r="Y180"/>
  <c r="AH180"/>
  <c r="AD180"/>
  <c r="Z180"/>
  <c r="AE180"/>
  <c r="AA180"/>
  <c r="W180"/>
  <c r="AF180"/>
  <c r="AB180"/>
  <c r="X180"/>
  <c r="C179"/>
  <c r="AQ180" l="1"/>
  <c r="BV180"/>
  <c r="BJ180"/>
  <c r="AP180"/>
  <c r="BI180"/>
  <c r="BU180"/>
  <c r="BR180"/>
  <c r="AM180"/>
  <c r="BF180"/>
  <c r="BG180"/>
  <c r="BS180"/>
  <c r="AN180"/>
  <c r="BT180"/>
  <c r="AO180"/>
  <c r="BH180"/>
  <c r="AI180"/>
  <c r="AJ180" s="1"/>
  <c r="BD180"/>
  <c r="AK180"/>
  <c r="BP180"/>
  <c r="BE180"/>
  <c r="BQ180"/>
  <c r="AL180"/>
  <c r="BN180"/>
  <c r="AU180"/>
  <c r="BZ180"/>
  <c r="AS180"/>
  <c r="BX180"/>
  <c r="BL180"/>
  <c r="BO180"/>
  <c r="AV180"/>
  <c r="CA180"/>
  <c r="BK180"/>
  <c r="AR180"/>
  <c r="BW180"/>
  <c r="AT180"/>
  <c r="BM180"/>
  <c r="BY180"/>
  <c r="E179" l="1"/>
  <c r="B179"/>
  <c r="AW180"/>
  <c r="AX180" l="1"/>
  <c r="V181" s="1"/>
  <c r="AZ180" l="1"/>
  <c r="D180"/>
  <c r="BC180" l="1"/>
  <c r="BA180"/>
  <c r="AY181" s="1"/>
  <c r="BB180"/>
  <c r="U181" l="1"/>
  <c r="AG181"/>
  <c r="AC181"/>
  <c r="Y181"/>
  <c r="AH181"/>
  <c r="AD181"/>
  <c r="Z181"/>
  <c r="AE181"/>
  <c r="AA181"/>
  <c r="W181"/>
  <c r="AF181"/>
  <c r="AB181"/>
  <c r="X181"/>
  <c r="C180"/>
  <c r="BJ181" l="1"/>
  <c r="BV181"/>
  <c r="AQ181"/>
  <c r="AT181"/>
  <c r="BM181"/>
  <c r="BY181"/>
  <c r="BR181"/>
  <c r="BF181"/>
  <c r="AM181"/>
  <c r="BN181"/>
  <c r="BZ181"/>
  <c r="AU181"/>
  <c r="BU181"/>
  <c r="AP181"/>
  <c r="BI181"/>
  <c r="AN181"/>
  <c r="BS181"/>
  <c r="BG181"/>
  <c r="BQ181"/>
  <c r="BE181"/>
  <c r="AL181"/>
  <c r="BD181"/>
  <c r="BP181"/>
  <c r="AI181"/>
  <c r="AJ181" s="1"/>
  <c r="AK181"/>
  <c r="BK181"/>
  <c r="BW181"/>
  <c r="AR181"/>
  <c r="AO181"/>
  <c r="BH181"/>
  <c r="BT181"/>
  <c r="AV181"/>
  <c r="BO181"/>
  <c r="CA181"/>
  <c r="BL181"/>
  <c r="BX181"/>
  <c r="AS181"/>
  <c r="AW181" l="1"/>
  <c r="E180"/>
  <c r="B180"/>
  <c r="AX181" l="1"/>
  <c r="V182" s="1"/>
  <c r="D181" l="1"/>
  <c r="AZ181"/>
  <c r="BC181" l="1"/>
  <c r="BA181"/>
  <c r="BB181"/>
  <c r="AY182" l="1"/>
  <c r="U182"/>
  <c r="AE182"/>
  <c r="AA182"/>
  <c r="W182"/>
  <c r="AF182"/>
  <c r="AB182"/>
  <c r="X182"/>
  <c r="AG182"/>
  <c r="AC182"/>
  <c r="Y182"/>
  <c r="AH182"/>
  <c r="AD182"/>
  <c r="Z182"/>
  <c r="C181"/>
  <c r="BG182" l="1"/>
  <c r="AN182"/>
  <c r="BS182"/>
  <c r="AQ182"/>
  <c r="BV182"/>
  <c r="BJ182"/>
  <c r="BH182"/>
  <c r="BT182"/>
  <c r="AO182"/>
  <c r="BL182"/>
  <c r="BX182"/>
  <c r="AS182"/>
  <c r="BO182"/>
  <c r="CA182"/>
  <c r="AV182"/>
  <c r="BQ182"/>
  <c r="BE182"/>
  <c r="AL182"/>
  <c r="BR182"/>
  <c r="BF182"/>
  <c r="AM182"/>
  <c r="BI182"/>
  <c r="BU182"/>
  <c r="AP182"/>
  <c r="BD182"/>
  <c r="BP182"/>
  <c r="AI182"/>
  <c r="AJ182" s="1"/>
  <c r="AK182"/>
  <c r="BW182"/>
  <c r="BK182"/>
  <c r="AR182"/>
  <c r="BN182"/>
  <c r="BZ182"/>
  <c r="AU182"/>
  <c r="AT182"/>
  <c r="BY182"/>
  <c r="BM182"/>
  <c r="B181" l="1"/>
  <c r="AW182"/>
  <c r="E181"/>
  <c r="AX182" l="1"/>
  <c r="V183" s="1"/>
  <c r="AZ182" l="1"/>
  <c r="D182"/>
  <c r="BC182" l="1"/>
  <c r="BB182"/>
  <c r="BA182"/>
  <c r="AY183" s="1"/>
  <c r="U183" l="1"/>
  <c r="AG183"/>
  <c r="AC183"/>
  <c r="Y183"/>
  <c r="AH183"/>
  <c r="AD183"/>
  <c r="Z183"/>
  <c r="AE183"/>
  <c r="AA183"/>
  <c r="W183"/>
  <c r="AF183"/>
  <c r="AB183"/>
  <c r="X183"/>
  <c r="C182"/>
  <c r="BK183" l="1"/>
  <c r="AR183"/>
  <c r="BW183"/>
  <c r="BO183"/>
  <c r="AV183"/>
  <c r="CA183"/>
  <c r="AK183"/>
  <c r="BP183"/>
  <c r="BD183"/>
  <c r="AI183"/>
  <c r="AJ183" s="1"/>
  <c r="BE183"/>
  <c r="BQ183"/>
  <c r="AL183"/>
  <c r="BT183"/>
  <c r="BH183"/>
  <c r="AO183"/>
  <c r="BR183"/>
  <c r="AM183"/>
  <c r="BF183"/>
  <c r="BV183"/>
  <c r="AQ183"/>
  <c r="BJ183"/>
  <c r="BG183"/>
  <c r="AN183"/>
  <c r="BS183"/>
  <c r="BY183"/>
  <c r="BM183"/>
  <c r="AT183"/>
  <c r="AP183"/>
  <c r="BU183"/>
  <c r="BI183"/>
  <c r="BN183"/>
  <c r="AU183"/>
  <c r="BZ183"/>
  <c r="BX183"/>
  <c r="BL183"/>
  <c r="AS183"/>
  <c r="B182" l="1"/>
  <c r="AW183"/>
  <c r="E182"/>
  <c r="AX183" l="1"/>
  <c r="V184" s="1"/>
  <c r="D183" l="1"/>
  <c r="AZ183"/>
  <c r="BC183" l="1"/>
  <c r="BA183"/>
  <c r="AY184" s="1"/>
  <c r="BB183"/>
  <c r="U184" l="1"/>
  <c r="AG184"/>
  <c r="AC184"/>
  <c r="Y184"/>
  <c r="AH184"/>
  <c r="AD184"/>
  <c r="Z184"/>
  <c r="AE184"/>
  <c r="AA184"/>
  <c r="W184"/>
  <c r="AF184"/>
  <c r="AB184"/>
  <c r="X184"/>
  <c r="C183"/>
  <c r="BI184" l="1"/>
  <c r="AP184"/>
  <c r="BU184"/>
  <c r="AN184"/>
  <c r="BG184"/>
  <c r="BS184"/>
  <c r="BN184"/>
  <c r="BZ184"/>
  <c r="AU184"/>
  <c r="BD184"/>
  <c r="AI184"/>
  <c r="AJ184" s="1"/>
  <c r="BP184"/>
  <c r="AK184"/>
  <c r="BK184"/>
  <c r="BW184"/>
  <c r="AR184"/>
  <c r="BJ184"/>
  <c r="AQ184"/>
  <c r="BV184"/>
  <c r="BX184"/>
  <c r="BL184"/>
  <c r="AS184"/>
  <c r="BT184"/>
  <c r="AO184"/>
  <c r="BH184"/>
  <c r="AV184"/>
  <c r="CA184"/>
  <c r="BO184"/>
  <c r="AM184"/>
  <c r="BR184"/>
  <c r="BF184"/>
  <c r="BQ184"/>
  <c r="AL184"/>
  <c r="BE184"/>
  <c r="AT184"/>
  <c r="BM184"/>
  <c r="BY184"/>
  <c r="AW184" l="1"/>
  <c r="AX184" s="1"/>
  <c r="V185" s="1"/>
  <c r="E183"/>
  <c r="B183"/>
  <c r="AZ184" l="1"/>
  <c r="D184"/>
  <c r="BC184" l="1"/>
  <c r="BA184"/>
  <c r="AY185" s="1"/>
  <c r="BB184"/>
  <c r="U185" l="1"/>
  <c r="AG185"/>
  <c r="AC185"/>
  <c r="Y185"/>
  <c r="AH185"/>
  <c r="AD185"/>
  <c r="Z185"/>
  <c r="AE185"/>
  <c r="AA185"/>
  <c r="W185"/>
  <c r="AF185"/>
  <c r="AB185"/>
  <c r="X185"/>
  <c r="C184"/>
  <c r="BM185" l="1"/>
  <c r="BY185"/>
  <c r="AT185"/>
  <c r="BX185"/>
  <c r="AS185"/>
  <c r="BL185"/>
  <c r="AR185"/>
  <c r="BK185"/>
  <c r="BW185"/>
  <c r="BF185"/>
  <c r="BR185"/>
  <c r="AM185"/>
  <c r="BH185"/>
  <c r="BT185"/>
  <c r="AO185"/>
  <c r="BG185"/>
  <c r="BS185"/>
  <c r="AN185"/>
  <c r="AP185"/>
  <c r="BI185"/>
  <c r="BU185"/>
  <c r="BP185"/>
  <c r="AK185"/>
  <c r="AI185"/>
  <c r="AJ185" s="1"/>
  <c r="BD185"/>
  <c r="BN185"/>
  <c r="AU185"/>
  <c r="BZ185"/>
  <c r="AQ185"/>
  <c r="BJ185"/>
  <c r="BV185"/>
  <c r="AV185"/>
  <c r="BO185"/>
  <c r="CA185"/>
  <c r="BQ185"/>
  <c r="BE185"/>
  <c r="AL185"/>
  <c r="B184" l="1"/>
  <c r="AW185"/>
  <c r="E184"/>
  <c r="AX185" l="1"/>
  <c r="V186" s="1"/>
  <c r="AZ185" l="1"/>
  <c r="D185"/>
  <c r="BC185" l="1"/>
  <c r="BA185"/>
  <c r="AY186" s="1"/>
  <c r="BB185"/>
  <c r="U186" l="1"/>
  <c r="AE186"/>
  <c r="AA186"/>
  <c r="W186"/>
  <c r="AF186"/>
  <c r="AB186"/>
  <c r="X186"/>
  <c r="AG186"/>
  <c r="AC186"/>
  <c r="Y186"/>
  <c r="AH186"/>
  <c r="AD186"/>
  <c r="Z186"/>
  <c r="C185"/>
  <c r="BI186" l="1"/>
  <c r="AP186"/>
  <c r="BU186"/>
  <c r="AL186"/>
  <c r="BQ186"/>
  <c r="BE186"/>
  <c r="BT186"/>
  <c r="BH186"/>
  <c r="AO186"/>
  <c r="AK186"/>
  <c r="BD186"/>
  <c r="BP186"/>
  <c r="AI186"/>
  <c r="AJ186" s="1"/>
  <c r="BX186"/>
  <c r="AS186"/>
  <c r="BL186"/>
  <c r="BG186"/>
  <c r="BS186"/>
  <c r="AN186"/>
  <c r="BO186"/>
  <c r="AV186"/>
  <c r="CA186"/>
  <c r="BN186"/>
  <c r="BZ186"/>
  <c r="AU186"/>
  <c r="BW186"/>
  <c r="AR186"/>
  <c r="BK186"/>
  <c r="BJ186"/>
  <c r="AQ186"/>
  <c r="BV186"/>
  <c r="BF186"/>
  <c r="AM186"/>
  <c r="BR186"/>
  <c r="BY186"/>
  <c r="BM186"/>
  <c r="AT186"/>
  <c r="B185" l="1"/>
  <c r="E185"/>
  <c r="AW186"/>
  <c r="AX186" l="1"/>
  <c r="V187" s="1"/>
  <c r="D186" l="1"/>
  <c r="AZ186"/>
  <c r="BC186" l="1"/>
  <c r="BA186"/>
  <c r="BB186"/>
  <c r="AY187" l="1"/>
  <c r="U187"/>
  <c r="AG187"/>
  <c r="AC187"/>
  <c r="Y187"/>
  <c r="AH187"/>
  <c r="AD187"/>
  <c r="Z187"/>
  <c r="AE187"/>
  <c r="AA187"/>
  <c r="W187"/>
  <c r="AF187"/>
  <c r="AB187"/>
  <c r="X187"/>
  <c r="C186"/>
  <c r="BW187" l="1"/>
  <c r="BK187"/>
  <c r="AR187"/>
  <c r="BU187"/>
  <c r="AP187"/>
  <c r="BI187"/>
  <c r="BY187"/>
  <c r="AT187"/>
  <c r="BM187"/>
  <c r="BT187"/>
  <c r="AO187"/>
  <c r="BH187"/>
  <c r="AS187"/>
  <c r="BL187"/>
  <c r="BX187"/>
  <c r="CA187"/>
  <c r="BO187"/>
  <c r="AV187"/>
  <c r="BQ187"/>
  <c r="AL187"/>
  <c r="BE187"/>
  <c r="AI187"/>
  <c r="AJ187" s="1"/>
  <c r="BP187"/>
  <c r="AK187"/>
  <c r="BD187"/>
  <c r="BN187"/>
  <c r="BZ187"/>
  <c r="AU187"/>
  <c r="AM187"/>
  <c r="BF187"/>
  <c r="BR187"/>
  <c r="BG187"/>
  <c r="AN187"/>
  <c r="BS187"/>
  <c r="AQ187"/>
  <c r="BJ187"/>
  <c r="BV187"/>
  <c r="AW187" l="1"/>
  <c r="B186"/>
  <c r="E186"/>
  <c r="AX187" l="1"/>
  <c r="V188" s="1"/>
  <c r="AZ187" l="1"/>
  <c r="D187"/>
  <c r="BC187" l="1"/>
  <c r="BA187"/>
  <c r="AY188" s="1"/>
  <c r="BB187"/>
  <c r="U188" l="1"/>
  <c r="AG188"/>
  <c r="AC188"/>
  <c r="Y188"/>
  <c r="AH188"/>
  <c r="AD188"/>
  <c r="Z188"/>
  <c r="AE188"/>
  <c r="AA188"/>
  <c r="W188"/>
  <c r="AF188"/>
  <c r="AB188"/>
  <c r="X188"/>
  <c r="C187"/>
  <c r="AU188" l="1"/>
  <c r="BZ188"/>
  <c r="BN188"/>
  <c r="BM188"/>
  <c r="BY188"/>
  <c r="AT188"/>
  <c r="BK188"/>
  <c r="BW188"/>
  <c r="AR188"/>
  <c r="BF188"/>
  <c r="AM188"/>
  <c r="BR188"/>
  <c r="BL188"/>
  <c r="BX188"/>
  <c r="AS188"/>
  <c r="BI188"/>
  <c r="BU188"/>
  <c r="AP188"/>
  <c r="BV188"/>
  <c r="BJ188"/>
  <c r="AQ188"/>
  <c r="AV188"/>
  <c r="CA188"/>
  <c r="BO188"/>
  <c r="BE188"/>
  <c r="BQ188"/>
  <c r="AL188"/>
  <c r="BS188"/>
  <c r="BG188"/>
  <c r="AN188"/>
  <c r="BH188"/>
  <c r="BT188"/>
  <c r="AO188"/>
  <c r="BD188"/>
  <c r="AK188"/>
  <c r="AI188"/>
  <c r="AJ188" s="1"/>
  <c r="BP188"/>
  <c r="AW188" l="1"/>
  <c r="E187"/>
  <c r="B187"/>
  <c r="AX188" l="1"/>
  <c r="V189" s="1"/>
  <c r="D188"/>
  <c r="AZ188"/>
  <c r="BC188" l="1"/>
  <c r="BA188"/>
  <c r="AY189" s="1"/>
  <c r="BB188"/>
  <c r="U189" l="1"/>
  <c r="AG189"/>
  <c r="AC189"/>
  <c r="Y189"/>
  <c r="AH189"/>
  <c r="AD189"/>
  <c r="Z189"/>
  <c r="AE189"/>
  <c r="AA189"/>
  <c r="W189"/>
  <c r="AF189"/>
  <c r="AB189"/>
  <c r="X189"/>
  <c r="C188"/>
  <c r="BR189" l="1"/>
  <c r="AM189"/>
  <c r="BF189"/>
  <c r="AN189"/>
  <c r="BS189"/>
  <c r="BG189"/>
  <c r="BP189"/>
  <c r="AK189"/>
  <c r="AI189"/>
  <c r="AJ189" s="1"/>
  <c r="BD189"/>
  <c r="AP189"/>
  <c r="BI189"/>
  <c r="BU189"/>
  <c r="BJ189"/>
  <c r="BV189"/>
  <c r="AQ189"/>
  <c r="AR189"/>
  <c r="BW189"/>
  <c r="BK189"/>
  <c r="BO189"/>
  <c r="CA189"/>
  <c r="AV189"/>
  <c r="AT189"/>
  <c r="BM189"/>
  <c r="BY189"/>
  <c r="BQ189"/>
  <c r="AL189"/>
  <c r="BE189"/>
  <c r="BL189"/>
  <c r="BX189"/>
  <c r="AS189"/>
  <c r="BN189"/>
  <c r="BZ189"/>
  <c r="AU189"/>
  <c r="BT189"/>
  <c r="BH189"/>
  <c r="AO189"/>
  <c r="E188" l="1"/>
  <c r="B188"/>
  <c r="AW189"/>
  <c r="AX189" s="1"/>
  <c r="V190" s="1"/>
  <c r="AZ189" l="1"/>
  <c r="D189"/>
  <c r="BC189" l="1"/>
  <c r="BB189"/>
  <c r="BA189"/>
  <c r="AY190" l="1"/>
  <c r="U190"/>
  <c r="AG190"/>
  <c r="AC190"/>
  <c r="Y190"/>
  <c r="AH190"/>
  <c r="AD190"/>
  <c r="Z190"/>
  <c r="AE190"/>
  <c r="AA190"/>
  <c r="W190"/>
  <c r="AF190"/>
  <c r="AB190"/>
  <c r="X190"/>
  <c r="C189"/>
  <c r="AS190" l="1"/>
  <c r="BL190"/>
  <c r="BX190"/>
  <c r="AO190"/>
  <c r="BH190"/>
  <c r="BT190"/>
  <c r="AT190"/>
  <c r="BY190"/>
  <c r="BM190"/>
  <c r="BZ190"/>
  <c r="AU190"/>
  <c r="BN190"/>
  <c r="BK190"/>
  <c r="AR190"/>
  <c r="BW190"/>
  <c r="AM190"/>
  <c r="BF190"/>
  <c r="BR190"/>
  <c r="AN190"/>
  <c r="BS190"/>
  <c r="BG190"/>
  <c r="BE190"/>
  <c r="BQ190"/>
  <c r="AL190"/>
  <c r="AQ190"/>
  <c r="BJ190"/>
  <c r="BV190"/>
  <c r="BO190"/>
  <c r="CA190"/>
  <c r="AV190"/>
  <c r="BU190"/>
  <c r="BI190"/>
  <c r="AP190"/>
  <c r="AK190"/>
  <c r="BD190"/>
  <c r="AI190"/>
  <c r="AJ190" s="1"/>
  <c r="BP190"/>
  <c r="AW190" l="1"/>
  <c r="AX190"/>
  <c r="V191" s="1"/>
  <c r="E189"/>
  <c r="B189"/>
  <c r="AZ190" l="1"/>
  <c r="D190"/>
  <c r="BC190" l="1"/>
  <c r="BA190"/>
  <c r="BB190"/>
  <c r="AY191" l="1"/>
  <c r="U191"/>
  <c r="AG191"/>
  <c r="AC191"/>
  <c r="Y191"/>
  <c r="AH191"/>
  <c r="AD191"/>
  <c r="Z191"/>
  <c r="AE191"/>
  <c r="AA191"/>
  <c r="W191"/>
  <c r="AF191"/>
  <c r="AB191"/>
  <c r="X191"/>
  <c r="C190"/>
  <c r="AR191" l="1"/>
  <c r="BK191"/>
  <c r="BW191"/>
  <c r="AM191"/>
  <c r="BR191"/>
  <c r="BF191"/>
  <c r="BM191"/>
  <c r="AT191"/>
  <c r="BY191"/>
  <c r="BT191"/>
  <c r="AO191"/>
  <c r="BH191"/>
  <c r="BE191"/>
  <c r="BQ191"/>
  <c r="AL191"/>
  <c r="BI191"/>
  <c r="BU191"/>
  <c r="AP191"/>
  <c r="BV191"/>
  <c r="AQ191"/>
  <c r="BJ191"/>
  <c r="BL191"/>
  <c r="AS191"/>
  <c r="BX191"/>
  <c r="BG191"/>
  <c r="AN191"/>
  <c r="BS191"/>
  <c r="AK191"/>
  <c r="BP191"/>
  <c r="BD191"/>
  <c r="AI191"/>
  <c r="AJ191" s="1"/>
  <c r="BO191"/>
  <c r="AV191"/>
  <c r="CA191"/>
  <c r="BN191"/>
  <c r="AU191"/>
  <c r="BZ191"/>
  <c r="E190" l="1"/>
  <c r="B190"/>
  <c r="AW191"/>
  <c r="AX191" l="1"/>
  <c r="V192" s="1"/>
  <c r="AZ191" l="1"/>
  <c r="D191"/>
  <c r="BC191" l="1"/>
  <c r="BA191"/>
  <c r="AY192" s="1"/>
  <c r="BB191"/>
  <c r="U192" l="1"/>
  <c r="AE192"/>
  <c r="AA192"/>
  <c r="W192"/>
  <c r="AF192"/>
  <c r="AB192"/>
  <c r="X192"/>
  <c r="AG192"/>
  <c r="AC192"/>
  <c r="Y192"/>
  <c r="AH192"/>
  <c r="AD192"/>
  <c r="Z192"/>
  <c r="C191"/>
  <c r="AQ192" l="1"/>
  <c r="BV192"/>
  <c r="BJ192"/>
  <c r="BX192"/>
  <c r="BL192"/>
  <c r="AS192"/>
  <c r="BD192"/>
  <c r="AK192"/>
  <c r="AI192"/>
  <c r="AJ192" s="1"/>
  <c r="BP192"/>
  <c r="BI192"/>
  <c r="BU192"/>
  <c r="AP192"/>
  <c r="AT192"/>
  <c r="BY192"/>
  <c r="BM192"/>
  <c r="BO192"/>
  <c r="AV192"/>
  <c r="CA192"/>
  <c r="BK192"/>
  <c r="BW192"/>
  <c r="AR192"/>
  <c r="BQ192"/>
  <c r="AL192"/>
  <c r="BE192"/>
  <c r="BS192"/>
  <c r="BG192"/>
  <c r="AN192"/>
  <c r="BT192"/>
  <c r="BH192"/>
  <c r="AO192"/>
  <c r="BF192"/>
  <c r="AM192"/>
  <c r="BR192"/>
  <c r="BN192"/>
  <c r="AU192"/>
  <c r="BZ192"/>
  <c r="B191" l="1"/>
  <c r="E191"/>
  <c r="AW192"/>
  <c r="AX192" l="1"/>
  <c r="V193" s="1"/>
  <c r="AZ192" l="1"/>
  <c r="D192"/>
  <c r="BC192" l="1"/>
  <c r="BA192"/>
  <c r="BB192"/>
  <c r="AY193" l="1"/>
  <c r="U193"/>
  <c r="AG193"/>
  <c r="AC193"/>
  <c r="Y193"/>
  <c r="AH193"/>
  <c r="AD193"/>
  <c r="Z193"/>
  <c r="AE193"/>
  <c r="AA193"/>
  <c r="W193"/>
  <c r="AF193"/>
  <c r="AB193"/>
  <c r="X193"/>
  <c r="C192"/>
  <c r="AI193" l="1"/>
  <c r="AJ193" s="1"/>
  <c r="AK193"/>
  <c r="BD193"/>
  <c r="BP193"/>
  <c r="AS193"/>
  <c r="BL193"/>
  <c r="BX193"/>
  <c r="BM193"/>
  <c r="AT193"/>
  <c r="BY193"/>
  <c r="BW193"/>
  <c r="BK193"/>
  <c r="AR193"/>
  <c r="BZ193"/>
  <c r="BN193"/>
  <c r="AU193"/>
  <c r="BO193"/>
  <c r="AV193"/>
  <c r="CA193"/>
  <c r="BH193"/>
  <c r="AO193"/>
  <c r="BT193"/>
  <c r="BJ193"/>
  <c r="BV193"/>
  <c r="AQ193"/>
  <c r="AM193"/>
  <c r="BR193"/>
  <c r="BF193"/>
  <c r="AL193"/>
  <c r="BQ193"/>
  <c r="BE193"/>
  <c r="BU193"/>
  <c r="BI193"/>
  <c r="AP193"/>
  <c r="BS193"/>
  <c r="BG193"/>
  <c r="AN193"/>
  <c r="B192" l="1"/>
  <c r="E192"/>
  <c r="AW193"/>
  <c r="AX193" l="1"/>
  <c r="V194" s="1"/>
  <c r="AZ193" l="1"/>
  <c r="D193"/>
  <c r="BC193" l="1"/>
  <c r="BA193"/>
  <c r="AY194" s="1"/>
  <c r="BB193"/>
  <c r="U194" l="1"/>
  <c r="AG194"/>
  <c r="AC194"/>
  <c r="Y194"/>
  <c r="AH194"/>
  <c r="AD194"/>
  <c r="Z194"/>
  <c r="AE194"/>
  <c r="AA194"/>
  <c r="W194"/>
  <c r="AF194"/>
  <c r="AB194"/>
  <c r="X194"/>
  <c r="C193"/>
  <c r="BG194" l="1"/>
  <c r="BS194"/>
  <c r="AN194"/>
  <c r="BD194"/>
  <c r="AI194"/>
  <c r="AJ194" s="1"/>
  <c r="AK194"/>
  <c r="BP194"/>
  <c r="BL194"/>
  <c r="AS194"/>
  <c r="BX194"/>
  <c r="AM194"/>
  <c r="BF194"/>
  <c r="BR194"/>
  <c r="BZ194"/>
  <c r="BN194"/>
  <c r="AU194"/>
  <c r="BH194"/>
  <c r="AO194"/>
  <c r="BT194"/>
  <c r="AV194"/>
  <c r="CA194"/>
  <c r="BO194"/>
  <c r="BK194"/>
  <c r="BW194"/>
  <c r="AR194"/>
  <c r="BQ194"/>
  <c r="AL194"/>
  <c r="BE194"/>
  <c r="BI194"/>
  <c r="BU194"/>
  <c r="AP194"/>
  <c r="BJ194"/>
  <c r="AQ194"/>
  <c r="BV194"/>
  <c r="BM194"/>
  <c r="BY194"/>
  <c r="AT194"/>
  <c r="E193" l="1"/>
  <c r="AW194"/>
  <c r="AX194" s="1"/>
  <c r="V195" s="1"/>
  <c r="B193"/>
  <c r="D194" l="1"/>
  <c r="AZ194"/>
  <c r="BC194" l="1"/>
  <c r="BA194"/>
  <c r="BB194"/>
  <c r="AY195" l="1"/>
  <c r="U195"/>
  <c r="AG195"/>
  <c r="AC195"/>
  <c r="Y195"/>
  <c r="AH195"/>
  <c r="AD195"/>
  <c r="Z195"/>
  <c r="AE195"/>
  <c r="AA195"/>
  <c r="W195"/>
  <c r="AF195"/>
  <c r="AB195"/>
  <c r="X195"/>
  <c r="C194"/>
  <c r="AP195" l="1"/>
  <c r="BU195"/>
  <c r="BI195"/>
  <c r="AV195"/>
  <c r="BO195"/>
  <c r="CA195"/>
  <c r="AI195"/>
  <c r="AJ195" s="1"/>
  <c r="AK195"/>
  <c r="BD195"/>
  <c r="BP195"/>
  <c r="BL195"/>
  <c r="AS195"/>
  <c r="BX195"/>
  <c r="BT195"/>
  <c r="BH195"/>
  <c r="AO195"/>
  <c r="AR195"/>
  <c r="BK195"/>
  <c r="BW195"/>
  <c r="BG195"/>
  <c r="AN195"/>
  <c r="BS195"/>
  <c r="BN195"/>
  <c r="BZ195"/>
  <c r="AU195"/>
  <c r="BR195"/>
  <c r="AM195"/>
  <c r="BF195"/>
  <c r="AQ195"/>
  <c r="BV195"/>
  <c r="BJ195"/>
  <c r="BE195"/>
  <c r="BQ195"/>
  <c r="AL195"/>
  <c r="AT195"/>
  <c r="BY195"/>
  <c r="BM195"/>
  <c r="B194" l="1"/>
  <c r="E194"/>
  <c r="AW195"/>
  <c r="AX195" l="1"/>
  <c r="V196" s="1"/>
  <c r="D195" l="1"/>
  <c r="AZ195"/>
  <c r="BC195" l="1"/>
  <c r="BB195"/>
  <c r="BA195"/>
  <c r="AY196" l="1"/>
  <c r="U196"/>
  <c r="AE196"/>
  <c r="AA196"/>
  <c r="W196"/>
  <c r="AF196"/>
  <c r="AB196"/>
  <c r="X196"/>
  <c r="AG196"/>
  <c r="AC196"/>
  <c r="Y196"/>
  <c r="AH196"/>
  <c r="AD196"/>
  <c r="Z196"/>
  <c r="C195"/>
  <c r="BH196" l="1"/>
  <c r="AO196"/>
  <c r="BT196"/>
  <c r="BI196"/>
  <c r="BU196"/>
  <c r="AP196"/>
  <c r="BO196"/>
  <c r="CA196"/>
  <c r="AV196"/>
  <c r="BE196"/>
  <c r="BQ196"/>
  <c r="AL196"/>
  <c r="BS196"/>
  <c r="AN196"/>
  <c r="BG196"/>
  <c r="BL196"/>
  <c r="BX196"/>
  <c r="AS196"/>
  <c r="BW196"/>
  <c r="BK196"/>
  <c r="AR196"/>
  <c r="BZ196"/>
  <c r="AU196"/>
  <c r="BN196"/>
  <c r="AI196"/>
  <c r="AJ196" s="1"/>
  <c r="BP196"/>
  <c r="BD196"/>
  <c r="AK196"/>
  <c r="BM196"/>
  <c r="BY196"/>
  <c r="AT196"/>
  <c r="BV196"/>
  <c r="BJ196"/>
  <c r="AQ196"/>
  <c r="BR196"/>
  <c r="AM196"/>
  <c r="BF196"/>
  <c r="AW196" l="1"/>
  <c r="E195"/>
  <c r="B195"/>
  <c r="AX196" l="1"/>
  <c r="V197" s="1"/>
  <c r="D196" l="1"/>
  <c r="AZ196"/>
  <c r="BC196" l="1"/>
  <c r="BA196"/>
  <c r="AY197" s="1"/>
  <c r="BB196"/>
  <c r="U197" l="1"/>
  <c r="AG197"/>
  <c r="AC197"/>
  <c r="Y197"/>
  <c r="AH197"/>
  <c r="AD197"/>
  <c r="Z197"/>
  <c r="AE197"/>
  <c r="AA197"/>
  <c r="W197"/>
  <c r="AF197"/>
  <c r="AB197"/>
  <c r="X197"/>
  <c r="C196"/>
  <c r="BW197" l="1"/>
  <c r="BK197"/>
  <c r="AR197"/>
  <c r="BY197"/>
  <c r="AT197"/>
  <c r="BM197"/>
  <c r="BH197"/>
  <c r="AO197"/>
  <c r="BT197"/>
  <c r="AK197"/>
  <c r="BP197"/>
  <c r="BD197"/>
  <c r="AI197"/>
  <c r="AJ197" s="1"/>
  <c r="AQ197"/>
  <c r="BV197"/>
  <c r="BJ197"/>
  <c r="BR197"/>
  <c r="AM197"/>
  <c r="BF197"/>
  <c r="BI197"/>
  <c r="BU197"/>
  <c r="AP197"/>
  <c r="BX197"/>
  <c r="BL197"/>
  <c r="AS197"/>
  <c r="AL197"/>
  <c r="BE197"/>
  <c r="BQ197"/>
  <c r="BN197"/>
  <c r="BZ197"/>
  <c r="AU197"/>
  <c r="BG197"/>
  <c r="AN197"/>
  <c r="BS197"/>
  <c r="BO197"/>
  <c r="CA197"/>
  <c r="AV197"/>
  <c r="E196" l="1"/>
  <c r="B196"/>
  <c r="AW197"/>
  <c r="AX197" l="1"/>
  <c r="V198" s="1"/>
  <c r="D197" l="1"/>
  <c r="AZ197"/>
  <c r="BC197" l="1"/>
  <c r="BA197"/>
  <c r="AY198" s="1"/>
  <c r="BB197"/>
  <c r="U198" l="1"/>
  <c r="AE198"/>
  <c r="AA198"/>
  <c r="W198"/>
  <c r="AF198"/>
  <c r="AB198"/>
  <c r="X198"/>
  <c r="AG198"/>
  <c r="AC198"/>
  <c r="Y198"/>
  <c r="AH198"/>
  <c r="AD198"/>
  <c r="Z198"/>
  <c r="C197"/>
  <c r="BZ198" l="1"/>
  <c r="BN198"/>
  <c r="AU198"/>
  <c r="BK198"/>
  <c r="AR198"/>
  <c r="BW198"/>
  <c r="BO198"/>
  <c r="CA198"/>
  <c r="AV198"/>
  <c r="BI198"/>
  <c r="BU198"/>
  <c r="AP198"/>
  <c r="BD198"/>
  <c r="AI198"/>
  <c r="AJ198" s="1"/>
  <c r="AK198"/>
  <c r="BP198"/>
  <c r="BL198"/>
  <c r="AS198"/>
  <c r="BX198"/>
  <c r="AM198"/>
  <c r="BF198"/>
  <c r="BR198"/>
  <c r="BE198"/>
  <c r="BQ198"/>
  <c r="AL198"/>
  <c r="BG198"/>
  <c r="BS198"/>
  <c r="AN198"/>
  <c r="AQ198"/>
  <c r="BV198"/>
  <c r="BJ198"/>
  <c r="AT198"/>
  <c r="BY198"/>
  <c r="BM198"/>
  <c r="AO198"/>
  <c r="BT198"/>
  <c r="BH198"/>
  <c r="AW198" l="1"/>
  <c r="B197"/>
  <c r="E197"/>
  <c r="AX198" l="1"/>
  <c r="V199" s="1"/>
  <c r="AZ198" l="1"/>
  <c r="D198"/>
  <c r="BC198" l="1"/>
  <c r="BA198"/>
  <c r="AY199" s="1"/>
  <c r="BB198"/>
  <c r="U199" l="1"/>
  <c r="AG199"/>
  <c r="AC199"/>
  <c r="Y199"/>
  <c r="AH199"/>
  <c r="AD199"/>
  <c r="Z199"/>
  <c r="AE199"/>
  <c r="AA199"/>
  <c r="W199"/>
  <c r="AF199"/>
  <c r="AB199"/>
  <c r="X199"/>
  <c r="C198"/>
  <c r="AK199" l="1"/>
  <c r="AI199"/>
  <c r="AJ199" s="1"/>
  <c r="BP199"/>
  <c r="BD199"/>
  <c r="BT199"/>
  <c r="BH199"/>
  <c r="AO199"/>
  <c r="BK199"/>
  <c r="AR199"/>
  <c r="BW199"/>
  <c r="BF199"/>
  <c r="BR199"/>
  <c r="AM199"/>
  <c r="AU199"/>
  <c r="BZ199"/>
  <c r="BN199"/>
  <c r="BL199"/>
  <c r="BX199"/>
  <c r="AS199"/>
  <c r="CA199"/>
  <c r="BO199"/>
  <c r="AV199"/>
  <c r="BS199"/>
  <c r="AN199"/>
  <c r="BG199"/>
  <c r="BI199"/>
  <c r="AP199"/>
  <c r="BU199"/>
  <c r="BE199"/>
  <c r="BQ199"/>
  <c r="AL199"/>
  <c r="BV199"/>
  <c r="BJ199"/>
  <c r="AQ199"/>
  <c r="BM199"/>
  <c r="BY199"/>
  <c r="AT199"/>
  <c r="E198" l="1"/>
  <c r="AW199"/>
  <c r="AX199" s="1"/>
  <c r="V200" s="1"/>
  <c r="B198"/>
  <c r="AZ199" l="1"/>
  <c r="D199"/>
  <c r="BC199" l="1"/>
  <c r="BA199"/>
  <c r="BB199"/>
  <c r="AY200" l="1"/>
  <c r="U200"/>
  <c r="AG200"/>
  <c r="AC200"/>
  <c r="Y200"/>
  <c r="AH200"/>
  <c r="AD200"/>
  <c r="Z200"/>
  <c r="AE200"/>
  <c r="AA200"/>
  <c r="W200"/>
  <c r="AF200"/>
  <c r="AB200"/>
  <c r="X200"/>
  <c r="C199"/>
  <c r="AK200" l="1"/>
  <c r="AI200"/>
  <c r="AJ200" s="1"/>
  <c r="BP200"/>
  <c r="BD200"/>
  <c r="BZ200"/>
  <c r="BN200"/>
  <c r="AU200"/>
  <c r="BI200"/>
  <c r="AP200"/>
  <c r="BU200"/>
  <c r="BS200"/>
  <c r="BG200"/>
  <c r="AN200"/>
  <c r="CA200"/>
  <c r="BO200"/>
  <c r="AV200"/>
  <c r="BL200"/>
  <c r="AS200"/>
  <c r="BX200"/>
  <c r="BF200"/>
  <c r="AM200"/>
  <c r="BR200"/>
  <c r="BK200"/>
  <c r="AR200"/>
  <c r="BW200"/>
  <c r="BM200"/>
  <c r="AT200"/>
  <c r="BY200"/>
  <c r="AL200"/>
  <c r="BQ200"/>
  <c r="BE200"/>
  <c r="BV200"/>
  <c r="AQ200"/>
  <c r="BJ200"/>
  <c r="BH200"/>
  <c r="BT200"/>
  <c r="AO200"/>
  <c r="E199" l="1"/>
  <c r="AW200"/>
  <c r="B199"/>
  <c r="AX200" l="1"/>
  <c r="V201" s="1"/>
  <c r="D200" l="1"/>
  <c r="AZ200"/>
  <c r="BC200" l="1"/>
  <c r="BA200"/>
  <c r="BB200"/>
  <c r="AY201" l="1"/>
  <c r="U201"/>
  <c r="AG201"/>
  <c r="AC201"/>
  <c r="Y201"/>
  <c r="AH201"/>
  <c r="AD201"/>
  <c r="Z201"/>
  <c r="AE201"/>
  <c r="AA201"/>
  <c r="W201"/>
  <c r="AF201"/>
  <c r="AB201"/>
  <c r="X201"/>
  <c r="C200"/>
  <c r="BY201" l="1"/>
  <c r="AT201"/>
  <c r="BM201"/>
  <c r="BP201"/>
  <c r="AK201"/>
  <c r="BD201"/>
  <c r="AI201"/>
  <c r="AJ201" s="1"/>
  <c r="BJ201"/>
  <c r="BV201"/>
  <c r="AQ201"/>
  <c r="BO201"/>
  <c r="CA201"/>
  <c r="AV201"/>
  <c r="BH201"/>
  <c r="BT201"/>
  <c r="AO201"/>
  <c r="BR201"/>
  <c r="AM201"/>
  <c r="BF201"/>
  <c r="BX201"/>
  <c r="AS201"/>
  <c r="BL201"/>
  <c r="BE201"/>
  <c r="AL201"/>
  <c r="BQ201"/>
  <c r="AU201"/>
  <c r="BN201"/>
  <c r="BZ201"/>
  <c r="BS201"/>
  <c r="BG201"/>
  <c r="AN201"/>
  <c r="BK201"/>
  <c r="BW201"/>
  <c r="AR201"/>
  <c r="BI201"/>
  <c r="AP201"/>
  <c r="BU201"/>
  <c r="AW201" l="1"/>
  <c r="B200"/>
  <c r="E200"/>
  <c r="AX201" l="1"/>
  <c r="V202" s="1"/>
  <c r="AZ201" l="1"/>
  <c r="D201"/>
  <c r="BC201" l="1"/>
  <c r="BA201"/>
  <c r="AY202" s="1"/>
  <c r="BB201"/>
  <c r="U202" l="1"/>
  <c r="AE202"/>
  <c r="AA202"/>
  <c r="W202"/>
  <c r="AF202"/>
  <c r="AB202"/>
  <c r="X202"/>
  <c r="AG202"/>
  <c r="AC202"/>
  <c r="Y202"/>
  <c r="AH202"/>
  <c r="AD202"/>
  <c r="Z202"/>
  <c r="C201"/>
  <c r="BE202" l="1"/>
  <c r="AL202"/>
  <c r="BQ202"/>
  <c r="BP202"/>
  <c r="BD202"/>
  <c r="AK202"/>
  <c r="AI202"/>
  <c r="AJ202" s="1"/>
  <c r="BF202"/>
  <c r="BR202"/>
  <c r="AM202"/>
  <c r="BU202"/>
  <c r="BI202"/>
  <c r="AP202"/>
  <c r="BJ202"/>
  <c r="BV202"/>
  <c r="AQ202"/>
  <c r="BN202"/>
  <c r="AU202"/>
  <c r="BZ202"/>
  <c r="BH202"/>
  <c r="BT202"/>
  <c r="AO202"/>
  <c r="BY202"/>
  <c r="BM202"/>
  <c r="AT202"/>
  <c r="AR202"/>
  <c r="BW202"/>
  <c r="BK202"/>
  <c r="BO202"/>
  <c r="CA202"/>
  <c r="AV202"/>
  <c r="BL202"/>
  <c r="AS202"/>
  <c r="BX202"/>
  <c r="AN202"/>
  <c r="BS202"/>
  <c r="BG202"/>
  <c r="B201" l="1"/>
  <c r="AW202"/>
  <c r="E201"/>
  <c r="AX202" l="1"/>
  <c r="V203" s="1"/>
  <c r="AZ202" l="1"/>
  <c r="D202"/>
  <c r="BC202" l="1"/>
  <c r="BA202"/>
  <c r="AY203" s="1"/>
  <c r="BB202"/>
  <c r="U203" l="1"/>
  <c r="AG203"/>
  <c r="AC203"/>
  <c r="Y203"/>
  <c r="AH203"/>
  <c r="AD203"/>
  <c r="Z203"/>
  <c r="AE203"/>
  <c r="AA203"/>
  <c r="W203"/>
  <c r="AF203"/>
  <c r="AB203"/>
  <c r="X203"/>
  <c r="C202"/>
  <c r="AL203" l="1"/>
  <c r="BQ203"/>
  <c r="BE203"/>
  <c r="BO203"/>
  <c r="CA203"/>
  <c r="AV203"/>
  <c r="AR203"/>
  <c r="BW203"/>
  <c r="BK203"/>
  <c r="BM203"/>
  <c r="AT203"/>
  <c r="BY203"/>
  <c r="BT203"/>
  <c r="AO203"/>
  <c r="BH203"/>
  <c r="BD203"/>
  <c r="AK203"/>
  <c r="AI203"/>
  <c r="AJ203" s="1"/>
  <c r="BP203"/>
  <c r="BV203"/>
  <c r="AQ203"/>
  <c r="BJ203"/>
  <c r="BR203"/>
  <c r="AM203"/>
  <c r="BF203"/>
  <c r="BX203"/>
  <c r="BL203"/>
  <c r="AS203"/>
  <c r="BZ203"/>
  <c r="BN203"/>
  <c r="AU203"/>
  <c r="BI203"/>
  <c r="AP203"/>
  <c r="BU203"/>
  <c r="BS203"/>
  <c r="AN203"/>
  <c r="BG203"/>
  <c r="E202" l="1"/>
  <c r="AW203"/>
  <c r="B202"/>
  <c r="AX203" l="1"/>
  <c r="V204" s="1"/>
  <c r="AZ203" l="1"/>
  <c r="D203"/>
  <c r="BC203" l="1"/>
  <c r="BA203"/>
  <c r="AY204" s="1"/>
  <c r="BB203"/>
  <c r="U204" l="1"/>
  <c r="AG204"/>
  <c r="AC204"/>
  <c r="Y204"/>
  <c r="AH204"/>
  <c r="AD204"/>
  <c r="Z204"/>
  <c r="AE204"/>
  <c r="AA204"/>
  <c r="W204"/>
  <c r="AF204"/>
  <c r="AB204"/>
  <c r="X204"/>
  <c r="C203"/>
  <c r="BG204" l="1"/>
  <c r="BS204"/>
  <c r="AN204"/>
  <c r="BU204"/>
  <c r="AP204"/>
  <c r="BI204"/>
  <c r="BP204"/>
  <c r="BD204"/>
  <c r="AI204"/>
  <c r="AJ204" s="1"/>
  <c r="AK204"/>
  <c r="BR204"/>
  <c r="BF204"/>
  <c r="AM204"/>
  <c r="AR204"/>
  <c r="BK204"/>
  <c r="BW204"/>
  <c r="BJ204"/>
  <c r="AQ204"/>
  <c r="BV204"/>
  <c r="BE204"/>
  <c r="BQ204"/>
  <c r="AL204"/>
  <c r="CA204"/>
  <c r="BO204"/>
  <c r="AV204"/>
  <c r="BH204"/>
  <c r="BT204"/>
  <c r="AO204"/>
  <c r="BM204"/>
  <c r="BY204"/>
  <c r="AT204"/>
  <c r="AS204"/>
  <c r="BX204"/>
  <c r="BL204"/>
  <c r="BZ204"/>
  <c r="BN204"/>
  <c r="AU204"/>
  <c r="E203" l="1"/>
  <c r="AW204"/>
  <c r="AX204" s="1"/>
  <c r="V205" s="1"/>
  <c r="B203"/>
  <c r="AZ204" l="1"/>
  <c r="D204"/>
  <c r="BC204" l="1"/>
  <c r="BA204"/>
  <c r="AY205" s="1"/>
  <c r="BB204"/>
  <c r="U205" l="1"/>
  <c r="AG205"/>
  <c r="AC205"/>
  <c r="Y205"/>
  <c r="AH205"/>
  <c r="AD205"/>
  <c r="Z205"/>
  <c r="AE205"/>
  <c r="AA205"/>
  <c r="W205"/>
  <c r="AF205"/>
  <c r="AB205"/>
  <c r="X205"/>
  <c r="C204"/>
  <c r="BR205" l="1"/>
  <c r="AM205"/>
  <c r="BF205"/>
  <c r="BQ205"/>
  <c r="AL205"/>
  <c r="BE205"/>
  <c r="BZ205"/>
  <c r="AU205"/>
  <c r="BN205"/>
  <c r="BM205"/>
  <c r="AT205"/>
  <c r="BY205"/>
  <c r="CA205"/>
  <c r="BO205"/>
  <c r="AV205"/>
  <c r="BX205"/>
  <c r="BL205"/>
  <c r="AS205"/>
  <c r="AQ205"/>
  <c r="BJ205"/>
  <c r="BV205"/>
  <c r="BG205"/>
  <c r="AN205"/>
  <c r="BS205"/>
  <c r="BK205"/>
  <c r="AR205"/>
  <c r="BW205"/>
  <c r="BP205"/>
  <c r="AK205"/>
  <c r="AI205"/>
  <c r="AJ205" s="1"/>
  <c r="BD205"/>
  <c r="BH205"/>
  <c r="AO205"/>
  <c r="BT205"/>
  <c r="BU205"/>
  <c r="AP205"/>
  <c r="BI205"/>
  <c r="B204" l="1"/>
  <c r="AW205"/>
  <c r="E204"/>
  <c r="AX205" l="1"/>
  <c r="V206" s="1"/>
  <c r="AZ205" l="1"/>
  <c r="D205"/>
  <c r="BC205" l="1"/>
  <c r="BA205"/>
  <c r="AY206" s="1"/>
  <c r="BB205"/>
  <c r="U206" l="1"/>
  <c r="AG206"/>
  <c r="AC206"/>
  <c r="Y206"/>
  <c r="AH206"/>
  <c r="AD206"/>
  <c r="Z206"/>
  <c r="AE206"/>
  <c r="AA206"/>
  <c r="W206"/>
  <c r="AF206"/>
  <c r="AB206"/>
  <c r="X206"/>
  <c r="C205"/>
  <c r="AR206" l="1"/>
  <c r="BK206"/>
  <c r="BW206"/>
  <c r="BI206"/>
  <c r="AP206"/>
  <c r="BU206"/>
  <c r="BX206"/>
  <c r="AS206"/>
  <c r="BL206"/>
  <c r="BD206"/>
  <c r="AI206"/>
  <c r="AJ206" s="1"/>
  <c r="AK206"/>
  <c r="BP206"/>
  <c r="BG206"/>
  <c r="AN206"/>
  <c r="BS206"/>
  <c r="BT206"/>
  <c r="BH206"/>
  <c r="AO206"/>
  <c r="AL206"/>
  <c r="BQ206"/>
  <c r="BE206"/>
  <c r="AQ206"/>
  <c r="BV206"/>
  <c r="BJ206"/>
  <c r="BR206"/>
  <c r="BF206"/>
  <c r="AM206"/>
  <c r="CA206"/>
  <c r="BO206"/>
  <c r="AV206"/>
  <c r="AU206"/>
  <c r="BZ206"/>
  <c r="BN206"/>
  <c r="BM206"/>
  <c r="BY206"/>
  <c r="AT206"/>
  <c r="E205" l="1"/>
  <c r="AW206"/>
  <c r="B205"/>
  <c r="AX206" l="1"/>
  <c r="V207" s="1"/>
  <c r="D206" l="1"/>
  <c r="AZ206"/>
  <c r="BC206" l="1"/>
  <c r="BA206"/>
  <c r="AY207" s="1"/>
  <c r="BB206"/>
  <c r="U207" l="1"/>
  <c r="AG207"/>
  <c r="AC207"/>
  <c r="Y207"/>
  <c r="AH207"/>
  <c r="AD207"/>
  <c r="Z207"/>
  <c r="AE207"/>
  <c r="AA207"/>
  <c r="W207"/>
  <c r="AF207"/>
  <c r="AB207"/>
  <c r="X207"/>
  <c r="C206"/>
  <c r="BM207" l="1"/>
  <c r="AT207"/>
  <c r="BY207"/>
  <c r="BV207"/>
  <c r="BJ207"/>
  <c r="AQ207"/>
  <c r="AV207"/>
  <c r="BO207"/>
  <c r="CA207"/>
  <c r="AR207"/>
  <c r="BK207"/>
  <c r="BW207"/>
  <c r="BF207"/>
  <c r="BR207"/>
  <c r="AM207"/>
  <c r="AN207"/>
  <c r="BG207"/>
  <c r="BS207"/>
  <c r="BH207"/>
  <c r="BT207"/>
  <c r="AO207"/>
  <c r="BP207"/>
  <c r="AI207"/>
  <c r="AJ207" s="1"/>
  <c r="BD207"/>
  <c r="AK207"/>
  <c r="BU207"/>
  <c r="AP207"/>
  <c r="BI207"/>
  <c r="BL207"/>
  <c r="BX207"/>
  <c r="AS207"/>
  <c r="BE207"/>
  <c r="BQ207"/>
  <c r="AL207"/>
  <c r="BN207"/>
  <c r="BZ207"/>
  <c r="AU207"/>
  <c r="AW207" l="1"/>
  <c r="B206"/>
  <c r="E206"/>
  <c r="AX207" l="1"/>
  <c r="V208" s="1"/>
  <c r="AZ207" l="1"/>
  <c r="D207"/>
  <c r="BC207" l="1"/>
  <c r="BA207"/>
  <c r="AY208" s="1"/>
  <c r="BB207"/>
  <c r="U208" l="1"/>
  <c r="AE208"/>
  <c r="AA208"/>
  <c r="W208"/>
  <c r="AF208"/>
  <c r="AB208"/>
  <c r="X208"/>
  <c r="AG208"/>
  <c r="AC208"/>
  <c r="Y208"/>
  <c r="AH208"/>
  <c r="AD208"/>
  <c r="Z208"/>
  <c r="C207"/>
  <c r="BF208" l="1"/>
  <c r="AM208"/>
  <c r="BR208"/>
  <c r="BS208"/>
  <c r="BG208"/>
  <c r="AN208"/>
  <c r="BI208"/>
  <c r="BU208"/>
  <c r="AP208"/>
  <c r="AU208"/>
  <c r="BZ208"/>
  <c r="BN208"/>
  <c r="AL208"/>
  <c r="BE208"/>
  <c r="BQ208"/>
  <c r="BM208"/>
  <c r="BY208"/>
  <c r="AT208"/>
  <c r="BD208"/>
  <c r="BP208"/>
  <c r="AI208"/>
  <c r="AJ208" s="1"/>
  <c r="AK208"/>
  <c r="AR208"/>
  <c r="BK208"/>
  <c r="BW208"/>
  <c r="BL208"/>
  <c r="AS208"/>
  <c r="BX208"/>
  <c r="BH208"/>
  <c r="AO208"/>
  <c r="BT208"/>
  <c r="AV208"/>
  <c r="CA208"/>
  <c r="BO208"/>
  <c r="BJ208"/>
  <c r="AQ208"/>
  <c r="BV208"/>
  <c r="B207" l="1"/>
  <c r="AW208"/>
  <c r="E207"/>
  <c r="AX208" l="1"/>
  <c r="V209" s="1"/>
  <c r="AZ208" l="1"/>
  <c r="D208"/>
  <c r="BC208" l="1"/>
  <c r="BA208"/>
  <c r="BB208"/>
  <c r="AY209" l="1"/>
  <c r="U209"/>
  <c r="AG209"/>
  <c r="AC209"/>
  <c r="Y209"/>
  <c r="AH209"/>
  <c r="AD209"/>
  <c r="Z209"/>
  <c r="AE209"/>
  <c r="AA209"/>
  <c r="W209"/>
  <c r="AF209"/>
  <c r="AB209"/>
  <c r="X209"/>
  <c r="C208"/>
  <c r="BZ209" l="1"/>
  <c r="BN209"/>
  <c r="AU209"/>
  <c r="BU209"/>
  <c r="BI209"/>
  <c r="AP209"/>
  <c r="BQ209"/>
  <c r="AL209"/>
  <c r="BE209"/>
  <c r="BL209"/>
  <c r="AS209"/>
  <c r="BX209"/>
  <c r="BG209"/>
  <c r="BS209"/>
  <c r="AN209"/>
  <c r="AR209"/>
  <c r="BK209"/>
  <c r="BW209"/>
  <c r="BD209"/>
  <c r="AK209"/>
  <c r="BP209"/>
  <c r="AI209"/>
  <c r="AJ209" s="1"/>
  <c r="BO209"/>
  <c r="AV209"/>
  <c r="CA209"/>
  <c r="AO209"/>
  <c r="BH209"/>
  <c r="BT209"/>
  <c r="BV209"/>
  <c r="BJ209"/>
  <c r="AQ209"/>
  <c r="BR209"/>
  <c r="BF209"/>
  <c r="AM209"/>
  <c r="BM209"/>
  <c r="AT209"/>
  <c r="BY209"/>
  <c r="E208" l="1"/>
  <c r="B208"/>
  <c r="AW209"/>
  <c r="AX209" s="1"/>
  <c r="V210" s="1"/>
  <c r="D209" l="1"/>
  <c r="AZ209"/>
  <c r="BC209" l="1"/>
  <c r="BB209"/>
  <c r="BA209"/>
  <c r="AY210" s="1"/>
  <c r="U210" l="1"/>
  <c r="AG210"/>
  <c r="AC210"/>
  <c r="Y210"/>
  <c r="AH210"/>
  <c r="AD210"/>
  <c r="Z210"/>
  <c r="AE210"/>
  <c r="AA210"/>
  <c r="W210"/>
  <c r="AF210"/>
  <c r="AB210"/>
  <c r="X210"/>
  <c r="C209"/>
  <c r="AK210" l="1"/>
  <c r="BD210"/>
  <c r="BP210"/>
  <c r="AI210"/>
  <c r="AJ210" s="1"/>
  <c r="BV210"/>
  <c r="AQ210"/>
  <c r="BJ210"/>
  <c r="AS210"/>
  <c r="BL210"/>
  <c r="BX210"/>
  <c r="AM210"/>
  <c r="BF210"/>
  <c r="BR210"/>
  <c r="BG210"/>
  <c r="AN210"/>
  <c r="BS210"/>
  <c r="AL210"/>
  <c r="BQ210"/>
  <c r="BE210"/>
  <c r="AT210"/>
  <c r="BM210"/>
  <c r="BY210"/>
  <c r="BZ210"/>
  <c r="AU210"/>
  <c r="BN210"/>
  <c r="BH210"/>
  <c r="BT210"/>
  <c r="AO210"/>
  <c r="BK210"/>
  <c r="AR210"/>
  <c r="BW210"/>
  <c r="BI210"/>
  <c r="AP210"/>
  <c r="BU210"/>
  <c r="BO210"/>
  <c r="CA210"/>
  <c r="AV210"/>
  <c r="E209" l="1"/>
  <c r="AW210"/>
  <c r="B209"/>
  <c r="AX210" l="1"/>
  <c r="V211" s="1"/>
  <c r="D210" l="1"/>
  <c r="AZ210"/>
  <c r="BC210" l="1"/>
  <c r="BA210"/>
  <c r="BB210"/>
  <c r="AY211" l="1"/>
  <c r="U211"/>
  <c r="AG211"/>
  <c r="AC211"/>
  <c r="Y211"/>
  <c r="AH211"/>
  <c r="AD211"/>
  <c r="Z211"/>
  <c r="AE211"/>
  <c r="AA211"/>
  <c r="W211"/>
  <c r="AF211"/>
  <c r="AB211"/>
  <c r="X211"/>
  <c r="C210"/>
  <c r="AN211" l="1"/>
  <c r="BS211"/>
  <c r="BG211"/>
  <c r="BN211"/>
  <c r="AU211"/>
  <c r="BZ211"/>
  <c r="BL211"/>
  <c r="BX211"/>
  <c r="AS211"/>
  <c r="BK211"/>
  <c r="BW211"/>
  <c r="AR211"/>
  <c r="AM211"/>
  <c r="BR211"/>
  <c r="BF211"/>
  <c r="BP211"/>
  <c r="AI211"/>
  <c r="AJ211" s="1"/>
  <c r="BD211"/>
  <c r="AK211"/>
  <c r="BI211"/>
  <c r="AP211"/>
  <c r="BU211"/>
  <c r="AO211"/>
  <c r="BH211"/>
  <c r="BT211"/>
  <c r="BY211"/>
  <c r="BM211"/>
  <c r="AT211"/>
  <c r="BJ211"/>
  <c r="BV211"/>
  <c r="AQ211"/>
  <c r="BE211"/>
  <c r="BQ211"/>
  <c r="AL211"/>
  <c r="CA211"/>
  <c r="AV211"/>
  <c r="BO211"/>
  <c r="AW211" l="1"/>
  <c r="B210"/>
  <c r="E210"/>
  <c r="AX211" l="1"/>
  <c r="V212" s="1"/>
  <c r="D211" l="1"/>
  <c r="AZ211"/>
  <c r="BC211" l="1"/>
  <c r="BB211"/>
  <c r="BA211"/>
  <c r="AY212" s="1"/>
  <c r="U212" l="1"/>
  <c r="AE212"/>
  <c r="AA212"/>
  <c r="W212"/>
  <c r="AF212"/>
  <c r="AB212"/>
  <c r="X212"/>
  <c r="AG212"/>
  <c r="AC212"/>
  <c r="Y212"/>
  <c r="AH212"/>
  <c r="AD212"/>
  <c r="Z212"/>
  <c r="C211"/>
  <c r="BE212" l="1"/>
  <c r="BQ212"/>
  <c r="AL212"/>
  <c r="BL212"/>
  <c r="AS212"/>
  <c r="BX212"/>
  <c r="BP212"/>
  <c r="BD212"/>
  <c r="AK212"/>
  <c r="AI212"/>
  <c r="AJ212" s="1"/>
  <c r="BS212"/>
  <c r="BG212"/>
  <c r="AN212"/>
  <c r="AR212"/>
  <c r="BK212"/>
  <c r="BW212"/>
  <c r="AU212"/>
  <c r="BN212"/>
  <c r="BZ212"/>
  <c r="AM212"/>
  <c r="BF212"/>
  <c r="BR212"/>
  <c r="BO212"/>
  <c r="AV212"/>
  <c r="CA212"/>
  <c r="BI212"/>
  <c r="BU212"/>
  <c r="AP212"/>
  <c r="BH212"/>
  <c r="AO212"/>
  <c r="BT212"/>
  <c r="BM212"/>
  <c r="BY212"/>
  <c r="AT212"/>
  <c r="BV212"/>
  <c r="AQ212"/>
  <c r="BJ212"/>
  <c r="AW212" l="1"/>
  <c r="E211"/>
  <c r="B211"/>
  <c r="AX212" l="1"/>
  <c r="V213" s="1"/>
  <c r="AZ212" l="1"/>
  <c r="D212"/>
  <c r="BC212" l="1"/>
  <c r="BA212"/>
  <c r="BB212"/>
  <c r="AY213" l="1"/>
  <c r="U213"/>
  <c r="AG213"/>
  <c r="AC213"/>
  <c r="Y213"/>
  <c r="AH213"/>
  <c r="AD213"/>
  <c r="Z213"/>
  <c r="AE213"/>
  <c r="AA213"/>
  <c r="W213"/>
  <c r="AF213"/>
  <c r="AB213"/>
  <c r="X213"/>
  <c r="C212"/>
  <c r="BD213" l="1"/>
  <c r="AK213"/>
  <c r="AI213"/>
  <c r="AJ213" s="1"/>
  <c r="BP213"/>
  <c r="BG213"/>
  <c r="BS213"/>
  <c r="AN213"/>
  <c r="AT213"/>
  <c r="BM213"/>
  <c r="BY213"/>
  <c r="BQ213"/>
  <c r="BE213"/>
  <c r="AL213"/>
  <c r="AQ213"/>
  <c r="BJ213"/>
  <c r="BV213"/>
  <c r="BL213"/>
  <c r="AS213"/>
  <c r="BX213"/>
  <c r="BO213"/>
  <c r="AV213"/>
  <c r="CA213"/>
  <c r="BN213"/>
  <c r="BZ213"/>
  <c r="AU213"/>
  <c r="AM213"/>
  <c r="BR213"/>
  <c r="BF213"/>
  <c r="BH213"/>
  <c r="AO213"/>
  <c r="BT213"/>
  <c r="BU213"/>
  <c r="AP213"/>
  <c r="BI213"/>
  <c r="BW213"/>
  <c r="BK213"/>
  <c r="AR213"/>
  <c r="B212" l="1"/>
  <c r="E212"/>
  <c r="AW213"/>
  <c r="AX213" l="1"/>
  <c r="V214" s="1"/>
  <c r="AZ213" l="1"/>
  <c r="D213"/>
  <c r="BC213" l="1"/>
  <c r="BB213"/>
  <c r="BA213"/>
  <c r="AY214" s="1"/>
  <c r="U214" l="1"/>
  <c r="AE214"/>
  <c r="AA214"/>
  <c r="W214"/>
  <c r="AF214"/>
  <c r="AB214"/>
  <c r="X214"/>
  <c r="AG214"/>
  <c r="AC214"/>
  <c r="Y214"/>
  <c r="AH214"/>
  <c r="AD214"/>
  <c r="Z214"/>
  <c r="C213"/>
  <c r="AI214" l="1"/>
  <c r="AJ214" s="1"/>
  <c r="AK214"/>
  <c r="BD214"/>
  <c r="BP214"/>
  <c r="BF214"/>
  <c r="AM214"/>
  <c r="BR214"/>
  <c r="AU214"/>
  <c r="BN214"/>
  <c r="BZ214"/>
  <c r="BO214"/>
  <c r="CA214"/>
  <c r="AV214"/>
  <c r="BH214"/>
  <c r="BT214"/>
  <c r="AO214"/>
  <c r="BG214"/>
  <c r="BS214"/>
  <c r="AN214"/>
  <c r="AS214"/>
  <c r="BX214"/>
  <c r="BL214"/>
  <c r="BE214"/>
  <c r="BQ214"/>
  <c r="AL214"/>
  <c r="BU214"/>
  <c r="AP214"/>
  <c r="BI214"/>
  <c r="BM214"/>
  <c r="BY214"/>
  <c r="AT214"/>
  <c r="BW214"/>
  <c r="AR214"/>
  <c r="BK214"/>
  <c r="AQ214"/>
  <c r="BJ214"/>
  <c r="BV214"/>
  <c r="B213" l="1"/>
  <c r="E213"/>
  <c r="AW214"/>
  <c r="AX214" s="1"/>
  <c r="V215" s="1"/>
  <c r="D214" l="1"/>
  <c r="AZ214"/>
  <c r="BC214" l="1"/>
  <c r="BA214"/>
  <c r="AY215" s="1"/>
  <c r="BB214"/>
  <c r="U215" l="1"/>
  <c r="AG215"/>
  <c r="AC215"/>
  <c r="Y215"/>
  <c r="AH215"/>
  <c r="AD215"/>
  <c r="Z215"/>
  <c r="AE215"/>
  <c r="AA215"/>
  <c r="W215"/>
  <c r="AF215"/>
  <c r="AB215"/>
  <c r="X215"/>
  <c r="C214"/>
  <c r="BK215" l="1"/>
  <c r="AR215"/>
  <c r="BW215"/>
  <c r="BH215"/>
  <c r="AO215"/>
  <c r="BT215"/>
  <c r="AM215"/>
  <c r="BR215"/>
  <c r="BF215"/>
  <c r="AL215"/>
  <c r="BQ215"/>
  <c r="BE215"/>
  <c r="BO215"/>
  <c r="CA215"/>
  <c r="AV215"/>
  <c r="AK215"/>
  <c r="BD215"/>
  <c r="BP215"/>
  <c r="AI215"/>
  <c r="AJ215" s="1"/>
  <c r="BL215"/>
  <c r="BX215"/>
  <c r="AS215"/>
  <c r="BY215"/>
  <c r="BM215"/>
  <c r="AT215"/>
  <c r="BS215"/>
  <c r="BG215"/>
  <c r="AN215"/>
  <c r="BU215"/>
  <c r="BI215"/>
  <c r="AP215"/>
  <c r="BV215"/>
  <c r="AQ215"/>
  <c r="BJ215"/>
  <c r="AU215"/>
  <c r="BN215"/>
  <c r="BZ215"/>
  <c r="B214" l="1"/>
  <c r="E214"/>
  <c r="AW215"/>
  <c r="AX215" l="1"/>
  <c r="V216" s="1"/>
  <c r="D215" l="1"/>
  <c r="AZ215"/>
  <c r="BC215" l="1"/>
  <c r="BA215"/>
  <c r="AY216" s="1"/>
  <c r="BB215"/>
  <c r="U216" l="1"/>
  <c r="AG216"/>
  <c r="AC216"/>
  <c r="Y216"/>
  <c r="AH216"/>
  <c r="AD216"/>
  <c r="Z216"/>
  <c r="AE216"/>
  <c r="AA216"/>
  <c r="W216"/>
  <c r="AF216"/>
  <c r="AB216"/>
  <c r="X216"/>
  <c r="C215"/>
  <c r="AL216" l="1"/>
  <c r="BQ216"/>
  <c r="BE216"/>
  <c r="AP216"/>
  <c r="BU216"/>
  <c r="BI216"/>
  <c r="AK216"/>
  <c r="BD216"/>
  <c r="BP216"/>
  <c r="AI216"/>
  <c r="AJ216" s="1"/>
  <c r="AM216"/>
  <c r="BF216"/>
  <c r="BR216"/>
  <c r="BO216"/>
  <c r="CA216"/>
  <c r="AV216"/>
  <c r="BH216"/>
  <c r="AO216"/>
  <c r="BT216"/>
  <c r="BL216"/>
  <c r="BX216"/>
  <c r="AS216"/>
  <c r="BM216"/>
  <c r="AT216"/>
  <c r="BY216"/>
  <c r="BN216"/>
  <c r="BZ216"/>
  <c r="AU216"/>
  <c r="BK216"/>
  <c r="BW216"/>
  <c r="AR216"/>
  <c r="BV216"/>
  <c r="BJ216"/>
  <c r="AQ216"/>
  <c r="BG216"/>
  <c r="AN216"/>
  <c r="BS216"/>
  <c r="E215" l="1"/>
  <c r="AW216"/>
  <c r="B215"/>
  <c r="AX216" l="1"/>
  <c r="V217" s="1"/>
  <c r="D216" l="1"/>
  <c r="AZ216"/>
  <c r="BC216" l="1"/>
  <c r="BA216"/>
  <c r="AY217" s="1"/>
  <c r="BB216"/>
  <c r="U217" l="1"/>
  <c r="AG217"/>
  <c r="AC217"/>
  <c r="Y217"/>
  <c r="AH217"/>
  <c r="AD217"/>
  <c r="Z217"/>
  <c r="AE217"/>
  <c r="AA217"/>
  <c r="W217"/>
  <c r="AF217"/>
  <c r="AB217"/>
  <c r="X217"/>
  <c r="C216"/>
  <c r="BW217" l="1"/>
  <c r="BK217"/>
  <c r="AR217"/>
  <c r="BX217"/>
  <c r="BL217"/>
  <c r="AS217"/>
  <c r="AQ217"/>
  <c r="BJ217"/>
  <c r="BV217"/>
  <c r="BT217"/>
  <c r="AO217"/>
  <c r="BH217"/>
  <c r="AP217"/>
  <c r="BI217"/>
  <c r="BU217"/>
  <c r="AM217"/>
  <c r="BR217"/>
  <c r="BF217"/>
  <c r="AT217"/>
  <c r="BY217"/>
  <c r="BM217"/>
  <c r="BO217"/>
  <c r="AV217"/>
  <c r="CA217"/>
  <c r="AL217"/>
  <c r="BQ217"/>
  <c r="BE217"/>
  <c r="AN217"/>
  <c r="BG217"/>
  <c r="BS217"/>
  <c r="AU217"/>
  <c r="BZ217"/>
  <c r="BN217"/>
  <c r="BP217"/>
  <c r="AK217"/>
  <c r="BD217"/>
  <c r="AI217"/>
  <c r="AJ217" s="1"/>
  <c r="B216" l="1"/>
  <c r="E216"/>
  <c r="AW217"/>
  <c r="AX217" l="1"/>
  <c r="V218" s="1"/>
  <c r="AZ217" l="1"/>
  <c r="D217"/>
  <c r="BC217" l="1"/>
  <c r="BA217"/>
  <c r="BB217"/>
  <c r="AY218" l="1"/>
  <c r="U218"/>
  <c r="AE218"/>
  <c r="AA218"/>
  <c r="W218"/>
  <c r="AF218"/>
  <c r="AB218"/>
  <c r="X218"/>
  <c r="AG218"/>
  <c r="AC218"/>
  <c r="Y218"/>
  <c r="AH218"/>
  <c r="AD218"/>
  <c r="Z218"/>
  <c r="C217"/>
  <c r="BN218" l="1"/>
  <c r="BZ218"/>
  <c r="AU218"/>
  <c r="BK218"/>
  <c r="AR218"/>
  <c r="BW218"/>
  <c r="BJ218"/>
  <c r="BV218"/>
  <c r="AQ218"/>
  <c r="AK218"/>
  <c r="BP218"/>
  <c r="BD218"/>
  <c r="AI218"/>
  <c r="AJ218" s="1"/>
  <c r="BG218"/>
  <c r="AN218"/>
  <c r="BS218"/>
  <c r="BI218"/>
  <c r="BU218"/>
  <c r="AP218"/>
  <c r="AS218"/>
  <c r="BX218"/>
  <c r="BL218"/>
  <c r="BE218"/>
  <c r="AL218"/>
  <c r="BQ218"/>
  <c r="BO218"/>
  <c r="AV218"/>
  <c r="CA218"/>
  <c r="BF218"/>
  <c r="BR218"/>
  <c r="AM218"/>
  <c r="BT218"/>
  <c r="BH218"/>
  <c r="AO218"/>
  <c r="BY218"/>
  <c r="BM218"/>
  <c r="AT218"/>
  <c r="E217" l="1"/>
  <c r="B217"/>
  <c r="AW218"/>
  <c r="AX218" l="1"/>
  <c r="V219" s="1"/>
  <c r="AZ218" l="1"/>
  <c r="D218"/>
  <c r="BC218" l="1"/>
  <c r="BA218"/>
  <c r="AY219" s="1"/>
  <c r="BB218"/>
  <c r="U219" l="1"/>
  <c r="AG219"/>
  <c r="AC219"/>
  <c r="Y219"/>
  <c r="AH219"/>
  <c r="AD219"/>
  <c r="Z219"/>
  <c r="AE219"/>
  <c r="AA219"/>
  <c r="W219"/>
  <c r="AF219"/>
  <c r="AB219"/>
  <c r="X219"/>
  <c r="C218"/>
  <c r="BY219" l="1"/>
  <c r="AT219"/>
  <c r="BM219"/>
  <c r="AV219"/>
  <c r="BO219"/>
  <c r="CA219"/>
  <c r="BS219"/>
  <c r="BG219"/>
  <c r="AN219"/>
  <c r="AI219"/>
  <c r="AJ219" s="1"/>
  <c r="AK219"/>
  <c r="BD219"/>
  <c r="BP219"/>
  <c r="AO219"/>
  <c r="BT219"/>
  <c r="BH219"/>
  <c r="AP219"/>
  <c r="BU219"/>
  <c r="BI219"/>
  <c r="AL219"/>
  <c r="BQ219"/>
  <c r="BE219"/>
  <c r="BK219"/>
  <c r="AR219"/>
  <c r="BW219"/>
  <c r="BR219"/>
  <c r="BF219"/>
  <c r="AM219"/>
  <c r="BL219"/>
  <c r="BX219"/>
  <c r="AS219"/>
  <c r="BN219"/>
  <c r="BZ219"/>
  <c r="AU219"/>
  <c r="AQ219"/>
  <c r="BV219"/>
  <c r="BJ219"/>
  <c r="AW219" l="1"/>
  <c r="AX219" s="1"/>
  <c r="V220" s="1"/>
  <c r="E218"/>
  <c r="B218"/>
  <c r="AZ219" l="1"/>
  <c r="BB219" s="1"/>
  <c r="BC219" l="1"/>
  <c r="BA219"/>
  <c r="AY220" s="1"/>
  <c r="D219"/>
  <c r="U220" l="1"/>
  <c r="AG220"/>
  <c r="AC220"/>
  <c r="BV220" s="1"/>
  <c r="Y220"/>
  <c r="BF220" s="1"/>
  <c r="AH220"/>
  <c r="BO220" s="1"/>
  <c r="AD220"/>
  <c r="BK220" s="1"/>
  <c r="Z220"/>
  <c r="BS220" s="1"/>
  <c r="AE220"/>
  <c r="AA220"/>
  <c r="AO220" s="1"/>
  <c r="W220"/>
  <c r="AF220"/>
  <c r="AT220" s="1"/>
  <c r="AB220"/>
  <c r="BI220" s="1"/>
  <c r="X220"/>
  <c r="BE220" s="1"/>
  <c r="C219"/>
  <c r="BP220" l="1"/>
  <c r="AS220"/>
  <c r="AU220"/>
  <c r="AL220"/>
  <c r="BW220"/>
  <c r="BQ220"/>
  <c r="BM220"/>
  <c r="BJ220"/>
  <c r="CA220"/>
  <c r="AN220"/>
  <c r="BY220"/>
  <c r="AR220"/>
  <c r="BT220"/>
  <c r="AQ220"/>
  <c r="BG220"/>
  <c r="AV220"/>
  <c r="BD220"/>
  <c r="BL220"/>
  <c r="BZ220"/>
  <c r="BH220"/>
  <c r="AP220"/>
  <c r="BR220"/>
  <c r="AK220"/>
  <c r="BX220"/>
  <c r="BN220"/>
  <c r="BU220"/>
  <c r="AM220"/>
  <c r="AI220"/>
  <c r="AJ220" s="1"/>
  <c r="AW220" l="1"/>
  <c r="AZ220" s="1"/>
  <c r="BB220" s="1"/>
  <c r="B219"/>
  <c r="E219"/>
  <c r="AX220"/>
  <c r="V221" s="1"/>
  <c r="BA220" l="1"/>
  <c r="AY221" s="1"/>
  <c r="D220"/>
  <c r="BC220"/>
  <c r="U221" l="1"/>
  <c r="AG221"/>
  <c r="AC221"/>
  <c r="BJ221" s="1"/>
  <c r="Y221"/>
  <c r="AH221"/>
  <c r="AV221" s="1"/>
  <c r="AD221"/>
  <c r="BK221" s="1"/>
  <c r="Z221"/>
  <c r="BG221" s="1"/>
  <c r="AE221"/>
  <c r="AA221"/>
  <c r="AO221" s="1"/>
  <c r="W221"/>
  <c r="BD221" s="1"/>
  <c r="AF221"/>
  <c r="BM221" s="1"/>
  <c r="AB221"/>
  <c r="X221"/>
  <c r="BE221" s="1"/>
  <c r="BF221"/>
  <c r="C220"/>
  <c r="AP221" l="1"/>
  <c r="AU221"/>
  <c r="AM221"/>
  <c r="AK221"/>
  <c r="BX221"/>
  <c r="BU221"/>
  <c r="BO221"/>
  <c r="AL221"/>
  <c r="BV221"/>
  <c r="CA221"/>
  <c r="BW221"/>
  <c r="AR221"/>
  <c r="BI221"/>
  <c r="BQ221"/>
  <c r="BT221"/>
  <c r="AN221"/>
  <c r="BL221"/>
  <c r="BH221"/>
  <c r="BP221"/>
  <c r="BR221"/>
  <c r="BS221"/>
  <c r="AQ221"/>
  <c r="BN221"/>
  <c r="BZ221"/>
  <c r="BY221"/>
  <c r="AT221"/>
  <c r="AS221"/>
  <c r="AI221"/>
  <c r="AJ221" s="1"/>
  <c r="AW221" l="1"/>
  <c r="AX221" s="1"/>
  <c r="V222" s="1"/>
  <c r="B220"/>
  <c r="E220"/>
  <c r="D221" l="1"/>
  <c r="AZ221" l="1"/>
  <c r="BC221" s="1"/>
  <c r="BB221" l="1"/>
  <c r="BA221"/>
  <c r="AY222" s="1"/>
  <c r="U222" l="1"/>
  <c r="AG222"/>
  <c r="X222"/>
  <c r="AL222" s="1"/>
  <c r="AF222"/>
  <c r="BM222" s="1"/>
  <c r="AA222"/>
  <c r="BH222" s="1"/>
  <c r="Z222"/>
  <c r="AH222"/>
  <c r="AV222" s="1"/>
  <c r="AC222"/>
  <c r="C221"/>
  <c r="AB222"/>
  <c r="W222"/>
  <c r="BD222" s="1"/>
  <c r="AE222"/>
  <c r="BL222" s="1"/>
  <c r="AD222"/>
  <c r="BW222" s="1"/>
  <c r="Y222"/>
  <c r="BE222"/>
  <c r="BO222" l="1"/>
  <c r="BZ222"/>
  <c r="AT222"/>
  <c r="AP222"/>
  <c r="BR222"/>
  <c r="BV222"/>
  <c r="AN222"/>
  <c r="BT222"/>
  <c r="BX222"/>
  <c r="BJ222"/>
  <c r="BS222"/>
  <c r="BF222"/>
  <c r="AO222"/>
  <c r="CA222"/>
  <c r="BQ222"/>
  <c r="BK222"/>
  <c r="AS222"/>
  <c r="BI222"/>
  <c r="BG222"/>
  <c r="BY222"/>
  <c r="BN222"/>
  <c r="AQ222"/>
  <c r="BU222"/>
  <c r="AM222"/>
  <c r="AU222"/>
  <c r="AI222"/>
  <c r="AJ222" s="1"/>
  <c r="BP222"/>
  <c r="AR222"/>
  <c r="AK222"/>
  <c r="AW222" l="1"/>
  <c r="B221"/>
  <c r="E221"/>
  <c r="AX222"/>
  <c r="V223" s="1"/>
  <c r="AZ222" l="1"/>
  <c r="D222"/>
  <c r="BB222" l="1"/>
  <c r="BA222"/>
  <c r="BC222"/>
  <c r="AY223" l="1"/>
  <c r="U223"/>
  <c r="AG223"/>
  <c r="AC223"/>
  <c r="Y223"/>
  <c r="AH223"/>
  <c r="AD223"/>
  <c r="Z223"/>
  <c r="AE223"/>
  <c r="AA223"/>
  <c r="W223"/>
  <c r="AF223"/>
  <c r="AB223"/>
  <c r="X223"/>
  <c r="C222"/>
  <c r="BD223" l="1"/>
  <c r="AI223"/>
  <c r="AJ223" s="1"/>
  <c r="BP223"/>
  <c r="AK223"/>
  <c r="BZ223"/>
  <c r="AU223"/>
  <c r="BN223"/>
  <c r="BY223"/>
  <c r="BM223"/>
  <c r="AT223"/>
  <c r="BG223"/>
  <c r="AN223"/>
  <c r="BS223"/>
  <c r="BL223"/>
  <c r="AS223"/>
  <c r="BX223"/>
  <c r="BV223"/>
  <c r="BJ223"/>
  <c r="AQ223"/>
  <c r="AV223"/>
  <c r="BO223"/>
  <c r="CA223"/>
  <c r="AP223"/>
  <c r="BI223"/>
  <c r="BU223"/>
  <c r="BQ223"/>
  <c r="AL223"/>
  <c r="BE223"/>
  <c r="AR223"/>
  <c r="BK223"/>
  <c r="BW223"/>
  <c r="BF223"/>
  <c r="AM223"/>
  <c r="BR223"/>
  <c r="BH223"/>
  <c r="AO223"/>
  <c r="BT223"/>
  <c r="E222" l="1"/>
  <c r="B222"/>
  <c r="AW223"/>
  <c r="AX223" l="1"/>
  <c r="V224" s="1"/>
  <c r="AZ223" l="1"/>
  <c r="D223"/>
  <c r="BC223" l="1"/>
  <c r="BB223"/>
  <c r="BA223"/>
  <c r="AY224" s="1"/>
  <c r="U224" l="1"/>
  <c r="AE224"/>
  <c r="AA224"/>
  <c r="W224"/>
  <c r="AF224"/>
  <c r="AB224"/>
  <c r="X224"/>
  <c r="AG224"/>
  <c r="AC224"/>
  <c r="Y224"/>
  <c r="AH224"/>
  <c r="AD224"/>
  <c r="Z224"/>
  <c r="C223"/>
  <c r="BW224" l="1"/>
  <c r="AR224"/>
  <c r="BK224"/>
  <c r="BQ224"/>
  <c r="BE224"/>
  <c r="AL224"/>
  <c r="AO224"/>
  <c r="BT224"/>
  <c r="BH224"/>
  <c r="AI224"/>
  <c r="AJ224" s="1"/>
  <c r="BD224"/>
  <c r="AK224"/>
  <c r="BP224"/>
  <c r="AT224"/>
  <c r="BM224"/>
  <c r="BY224"/>
  <c r="AP224"/>
  <c r="BI224"/>
  <c r="BU224"/>
  <c r="AV224"/>
  <c r="CA224"/>
  <c r="BO224"/>
  <c r="BN224"/>
  <c r="AU224"/>
  <c r="BZ224"/>
  <c r="AQ224"/>
  <c r="BV224"/>
  <c r="BJ224"/>
  <c r="AN224"/>
  <c r="BG224"/>
  <c r="BS224"/>
  <c r="AS224"/>
  <c r="BX224"/>
  <c r="BL224"/>
  <c r="BR224"/>
  <c r="AM224"/>
  <c r="BF224"/>
  <c r="E223" l="1"/>
  <c r="B223"/>
  <c r="AW224"/>
  <c r="AZ224" l="1"/>
  <c r="AX224"/>
  <c r="V225" s="1"/>
  <c r="D224" l="1"/>
  <c r="BC224"/>
  <c r="BA224"/>
  <c r="AY225" s="1"/>
  <c r="BB224"/>
  <c r="U225" l="1"/>
  <c r="AG225"/>
  <c r="AC225"/>
  <c r="Y225"/>
  <c r="AH225"/>
  <c r="AD225"/>
  <c r="Z225"/>
  <c r="AE225"/>
  <c r="AA225"/>
  <c r="W225"/>
  <c r="AF225"/>
  <c r="AB225"/>
  <c r="X225"/>
  <c r="C224"/>
  <c r="BP225" l="1"/>
  <c r="AI225"/>
  <c r="AJ225" s="1"/>
  <c r="BD225"/>
  <c r="AK225"/>
  <c r="AR225"/>
  <c r="BW225"/>
  <c r="BK225"/>
  <c r="BJ225"/>
  <c r="BV225"/>
  <c r="AQ225"/>
  <c r="BL225"/>
  <c r="BX225"/>
  <c r="AS225"/>
  <c r="CA225"/>
  <c r="AV225"/>
  <c r="BO225"/>
  <c r="AT225"/>
  <c r="BM225"/>
  <c r="BY225"/>
  <c r="AP225"/>
  <c r="BI225"/>
  <c r="BU225"/>
  <c r="BG225"/>
  <c r="AN225"/>
  <c r="BS225"/>
  <c r="AM225"/>
  <c r="BF225"/>
  <c r="BR225"/>
  <c r="BN225"/>
  <c r="BZ225"/>
  <c r="AU225"/>
  <c r="AO225"/>
  <c r="BH225"/>
  <c r="BT225"/>
  <c r="BQ225"/>
  <c r="BE225"/>
  <c r="AL225"/>
  <c r="AW225" l="1"/>
  <c r="B224"/>
  <c r="E224"/>
  <c r="AX225" l="1"/>
  <c r="V226" s="1"/>
  <c r="AZ225" l="1"/>
  <c r="D225"/>
  <c r="BC225" l="1"/>
  <c r="BB225"/>
  <c r="BA225"/>
  <c r="AY226" l="1"/>
  <c r="U226"/>
  <c r="AG226"/>
  <c r="AC226"/>
  <c r="Y226"/>
  <c r="AH226"/>
  <c r="AD226"/>
  <c r="Z226"/>
  <c r="AE226"/>
  <c r="AA226"/>
  <c r="W226"/>
  <c r="AF226"/>
  <c r="AB226"/>
  <c r="X226"/>
  <c r="C225"/>
  <c r="BS226" l="1"/>
  <c r="BG226"/>
  <c r="AN226"/>
  <c r="BI226"/>
  <c r="BU226"/>
  <c r="AP226"/>
  <c r="AO226"/>
  <c r="BH226"/>
  <c r="BT226"/>
  <c r="AV226"/>
  <c r="BO226"/>
  <c r="CA226"/>
  <c r="AI226"/>
  <c r="AJ226" s="1"/>
  <c r="AK226"/>
  <c r="BD226"/>
  <c r="BP226"/>
  <c r="BF226"/>
  <c r="BR226"/>
  <c r="AM226"/>
  <c r="AL226"/>
  <c r="BQ226"/>
  <c r="BE226"/>
  <c r="BW226"/>
  <c r="AR226"/>
  <c r="BK226"/>
  <c r="AQ226"/>
  <c r="BV226"/>
  <c r="BJ226"/>
  <c r="BX226"/>
  <c r="AS226"/>
  <c r="BL226"/>
  <c r="BZ226"/>
  <c r="BN226"/>
  <c r="AU226"/>
  <c r="BM226"/>
  <c r="BY226"/>
  <c r="AT226"/>
  <c r="B225" l="1"/>
  <c r="E225"/>
  <c r="AW226"/>
  <c r="AX226" l="1"/>
  <c r="V227" s="1"/>
  <c r="D226" l="1"/>
  <c r="AZ226"/>
  <c r="BC226" l="1"/>
  <c r="BA226"/>
  <c r="AY227" s="1"/>
  <c r="BB226"/>
  <c r="U227" l="1"/>
  <c r="AG227"/>
  <c r="AC227"/>
  <c r="Y227"/>
  <c r="AH227"/>
  <c r="AD227"/>
  <c r="Z227"/>
  <c r="AE227"/>
  <c r="AA227"/>
  <c r="W227"/>
  <c r="AF227"/>
  <c r="AB227"/>
  <c r="X227"/>
  <c r="C226"/>
  <c r="BN227" l="1"/>
  <c r="BZ227"/>
  <c r="AU227"/>
  <c r="BO227"/>
  <c r="CA227"/>
  <c r="AV227"/>
  <c r="AS227"/>
  <c r="BL227"/>
  <c r="BX227"/>
  <c r="BV227"/>
  <c r="AQ227"/>
  <c r="BJ227"/>
  <c r="BF227"/>
  <c r="AM227"/>
  <c r="BR227"/>
  <c r="AR227"/>
  <c r="BK227"/>
  <c r="BW227"/>
  <c r="AL227"/>
  <c r="BE227"/>
  <c r="BQ227"/>
  <c r="AN227"/>
  <c r="BG227"/>
  <c r="BS227"/>
  <c r="AK227"/>
  <c r="BP227"/>
  <c r="BD227"/>
  <c r="AI227"/>
  <c r="AJ227" s="1"/>
  <c r="AT227"/>
  <c r="BM227"/>
  <c r="BY227"/>
  <c r="BI227"/>
  <c r="BU227"/>
  <c r="AP227"/>
  <c r="BT227"/>
  <c r="AO227"/>
  <c r="BH227"/>
  <c r="B226" l="1"/>
  <c r="AW227"/>
  <c r="E226"/>
  <c r="AX227" l="1"/>
  <c r="V228" s="1"/>
  <c r="D227" l="1"/>
  <c r="AZ227"/>
  <c r="BC227" l="1"/>
  <c r="BA227"/>
  <c r="AY228" s="1"/>
  <c r="BB227"/>
  <c r="U228" l="1"/>
  <c r="AE228"/>
  <c r="AA228"/>
  <c r="W228"/>
  <c r="AF228"/>
  <c r="AB228"/>
  <c r="X228"/>
  <c r="AG228"/>
  <c r="AC228"/>
  <c r="Y228"/>
  <c r="AH228"/>
  <c r="AD228"/>
  <c r="Z228"/>
  <c r="C227"/>
  <c r="AP228" l="1"/>
  <c r="BI228"/>
  <c r="BU228"/>
  <c r="BZ228"/>
  <c r="AU228"/>
  <c r="BN228"/>
  <c r="BY228"/>
  <c r="BM228"/>
  <c r="AT228"/>
  <c r="BE228"/>
  <c r="AL228"/>
  <c r="BQ228"/>
  <c r="BS228"/>
  <c r="BG228"/>
  <c r="AN228"/>
  <c r="BH228"/>
  <c r="AO228"/>
  <c r="BT228"/>
  <c r="AV228"/>
  <c r="BO228"/>
  <c r="CA228"/>
  <c r="BV228"/>
  <c r="BJ228"/>
  <c r="AQ228"/>
  <c r="BP228"/>
  <c r="AK228"/>
  <c r="BD228"/>
  <c r="AI228"/>
  <c r="AJ228" s="1"/>
  <c r="BF228"/>
  <c r="AM228"/>
  <c r="BR228"/>
  <c r="BK228"/>
  <c r="AR228"/>
  <c r="BW228"/>
  <c r="BX228"/>
  <c r="BL228"/>
  <c r="AS228"/>
  <c r="B227" l="1"/>
  <c r="E227"/>
  <c r="AW228"/>
  <c r="AX228" l="1"/>
  <c r="V229" s="1"/>
  <c r="AZ228" l="1"/>
  <c r="D228"/>
  <c r="BC228" l="1"/>
  <c r="BA228"/>
  <c r="BB228"/>
  <c r="AY229" l="1"/>
  <c r="U229"/>
  <c r="AG229"/>
  <c r="AC229"/>
  <c r="Y229"/>
  <c r="AH229"/>
  <c r="AD229"/>
  <c r="Z229"/>
  <c r="AE229"/>
  <c r="AA229"/>
  <c r="W229"/>
  <c r="AF229"/>
  <c r="AB229"/>
  <c r="X229"/>
  <c r="C228"/>
  <c r="BS229" l="1"/>
  <c r="BG229"/>
  <c r="AN229"/>
  <c r="AL229"/>
  <c r="BE229"/>
  <c r="BQ229"/>
  <c r="BM229"/>
  <c r="AT229"/>
  <c r="BY229"/>
  <c r="CA229"/>
  <c r="AV229"/>
  <c r="BO229"/>
  <c r="AQ229"/>
  <c r="BV229"/>
  <c r="BJ229"/>
  <c r="AS229"/>
  <c r="BX229"/>
  <c r="BL229"/>
  <c r="BW229"/>
  <c r="BK229"/>
  <c r="AR229"/>
  <c r="BZ229"/>
  <c r="BN229"/>
  <c r="AU229"/>
  <c r="BI229"/>
  <c r="BU229"/>
  <c r="AP229"/>
  <c r="AM229"/>
  <c r="BR229"/>
  <c r="BF229"/>
  <c r="AO229"/>
  <c r="BH229"/>
  <c r="BT229"/>
  <c r="BP229"/>
  <c r="BD229"/>
  <c r="AI229"/>
  <c r="AJ229" s="1"/>
  <c r="AK229"/>
  <c r="AW229" l="1"/>
  <c r="AX229" s="1"/>
  <c r="V230" s="1"/>
  <c r="E228"/>
  <c r="B228"/>
  <c r="D229" l="1"/>
  <c r="AZ229"/>
  <c r="BC229" l="1"/>
  <c r="BB229"/>
  <c r="BA229"/>
  <c r="AY230" s="1"/>
  <c r="U230" l="1"/>
  <c r="AE230"/>
  <c r="AA230"/>
  <c r="W230"/>
  <c r="AF230"/>
  <c r="AB230"/>
  <c r="X230"/>
  <c r="AG230"/>
  <c r="AC230"/>
  <c r="Y230"/>
  <c r="AH230"/>
  <c r="AD230"/>
  <c r="Z230"/>
  <c r="C229"/>
  <c r="BW230" l="1"/>
  <c r="BK230"/>
  <c r="AR230"/>
  <c r="BJ230"/>
  <c r="AQ230"/>
  <c r="BV230"/>
  <c r="BF230"/>
  <c r="AM230"/>
  <c r="BR230"/>
  <c r="AK230"/>
  <c r="BD230"/>
  <c r="AI230"/>
  <c r="AJ230" s="1"/>
  <c r="BP230"/>
  <c r="BM230"/>
  <c r="AT230"/>
  <c r="BY230"/>
  <c r="BG230"/>
  <c r="BS230"/>
  <c r="AN230"/>
  <c r="BE230"/>
  <c r="AL230"/>
  <c r="BQ230"/>
  <c r="BH230"/>
  <c r="BT230"/>
  <c r="AO230"/>
  <c r="BX230"/>
  <c r="AS230"/>
  <c r="BL230"/>
  <c r="AV230"/>
  <c r="CA230"/>
  <c r="BO230"/>
  <c r="BI230"/>
  <c r="BU230"/>
  <c r="AP230"/>
  <c r="BZ230"/>
  <c r="AU230"/>
  <c r="BN230"/>
  <c r="E229" l="1"/>
  <c r="B229"/>
  <c r="AW230"/>
  <c r="AX230" l="1"/>
  <c r="V231" s="1"/>
  <c r="D230" l="1"/>
  <c r="AZ230"/>
  <c r="BC230" l="1"/>
  <c r="BA230"/>
  <c r="BB230"/>
  <c r="AY231" l="1"/>
  <c r="U231"/>
  <c r="AG231"/>
  <c r="AC231"/>
  <c r="Y231"/>
  <c r="AH231"/>
  <c r="AD231"/>
  <c r="Z231"/>
  <c r="AE231"/>
  <c r="AA231"/>
  <c r="W231"/>
  <c r="AF231"/>
  <c r="AB231"/>
  <c r="X231"/>
  <c r="C230"/>
  <c r="BX231" l="1"/>
  <c r="BL231"/>
  <c r="AS231"/>
  <c r="BY231"/>
  <c r="AT231"/>
  <c r="BM231"/>
  <c r="AP231"/>
  <c r="BU231"/>
  <c r="BI231"/>
  <c r="AL231"/>
  <c r="BQ231"/>
  <c r="BE231"/>
  <c r="AM231"/>
  <c r="BF231"/>
  <c r="BR231"/>
  <c r="AN231"/>
  <c r="BG231"/>
  <c r="BS231"/>
  <c r="AU231"/>
  <c r="BN231"/>
  <c r="BZ231"/>
  <c r="AO231"/>
  <c r="BT231"/>
  <c r="BH231"/>
  <c r="AV231"/>
  <c r="BO231"/>
  <c r="CA231"/>
  <c r="BD231"/>
  <c r="AK231"/>
  <c r="BP231"/>
  <c r="AI231"/>
  <c r="AJ231" s="1"/>
  <c r="BJ231"/>
  <c r="BV231"/>
  <c r="AQ231"/>
  <c r="BW231"/>
  <c r="BK231"/>
  <c r="AR231"/>
  <c r="AW231" l="1"/>
  <c r="E230"/>
  <c r="B230"/>
  <c r="AX231" l="1"/>
  <c r="V232" s="1"/>
  <c r="D231" l="1"/>
  <c r="AZ231"/>
  <c r="BC231" l="1"/>
  <c r="BA231"/>
  <c r="AY232" s="1"/>
  <c r="BB231"/>
  <c r="U232" l="1"/>
  <c r="AG232"/>
  <c r="AC232"/>
  <c r="Y232"/>
  <c r="AH232"/>
  <c r="AD232"/>
  <c r="Z232"/>
  <c r="AE232"/>
  <c r="AA232"/>
  <c r="W232"/>
  <c r="AF232"/>
  <c r="AB232"/>
  <c r="X232"/>
  <c r="C231"/>
  <c r="BJ232" l="1"/>
  <c r="AQ232"/>
  <c r="BV232"/>
  <c r="BO232"/>
  <c r="CA232"/>
  <c r="AV232"/>
  <c r="BY232"/>
  <c r="AT232"/>
  <c r="BM232"/>
  <c r="BS232"/>
  <c r="BG232"/>
  <c r="AN232"/>
  <c r="AL232"/>
  <c r="BQ232"/>
  <c r="BE232"/>
  <c r="BP232"/>
  <c r="AK232"/>
  <c r="AI232"/>
  <c r="AJ232" s="1"/>
  <c r="BD232"/>
  <c r="BU232"/>
  <c r="AP232"/>
  <c r="BI232"/>
  <c r="AR232"/>
  <c r="BK232"/>
  <c r="BW232"/>
  <c r="BT232"/>
  <c r="BH232"/>
  <c r="AO232"/>
  <c r="AS232"/>
  <c r="BX232"/>
  <c r="BL232"/>
  <c r="BF232"/>
  <c r="AM232"/>
  <c r="BR232"/>
  <c r="AU232"/>
  <c r="BN232"/>
  <c r="BZ232"/>
  <c r="B231" l="1"/>
  <c r="AW232"/>
  <c r="E231"/>
  <c r="AX232" l="1"/>
  <c r="V233" s="1"/>
  <c r="AZ232" l="1"/>
  <c r="D232"/>
  <c r="BC232" l="1"/>
  <c r="BA232"/>
  <c r="AY233" s="1"/>
  <c r="BB232"/>
  <c r="U233" l="1"/>
  <c r="AG233"/>
  <c r="AC233"/>
  <c r="Y233"/>
  <c r="AH233"/>
  <c r="AD233"/>
  <c r="Z233"/>
  <c r="AE233"/>
  <c r="AA233"/>
  <c r="W233"/>
  <c r="AF233"/>
  <c r="AB233"/>
  <c r="X233"/>
  <c r="C232"/>
  <c r="AT233" l="1"/>
  <c r="BY233"/>
  <c r="BM233"/>
  <c r="AR233"/>
  <c r="BK233"/>
  <c r="BW233"/>
  <c r="BN233"/>
  <c r="BZ233"/>
  <c r="AU233"/>
  <c r="AL233"/>
  <c r="BQ233"/>
  <c r="BE233"/>
  <c r="CA233"/>
  <c r="AV233"/>
  <c r="BO233"/>
  <c r="AN233"/>
  <c r="BG233"/>
  <c r="BS233"/>
  <c r="BJ233"/>
  <c r="BV233"/>
  <c r="AQ233"/>
  <c r="BD233"/>
  <c r="AI233"/>
  <c r="AJ233" s="1"/>
  <c r="BP233"/>
  <c r="AK233"/>
  <c r="BU233"/>
  <c r="AP233"/>
  <c r="BI233"/>
  <c r="BX233"/>
  <c r="BL233"/>
  <c r="AS233"/>
  <c r="BT233"/>
  <c r="AO233"/>
  <c r="BH233"/>
  <c r="BR233"/>
  <c r="AM233"/>
  <c r="BF233"/>
  <c r="AW233" l="1"/>
  <c r="E232"/>
  <c r="B232"/>
  <c r="AX233" l="1"/>
  <c r="V234" s="1"/>
  <c r="D233" l="1"/>
  <c r="AZ233"/>
  <c r="BC233" l="1"/>
  <c r="BA233"/>
  <c r="AY234" s="1"/>
  <c r="BB233"/>
  <c r="U234" l="1"/>
  <c r="AE234"/>
  <c r="AA234"/>
  <c r="W234"/>
  <c r="AF234"/>
  <c r="AB234"/>
  <c r="X234"/>
  <c r="AG234"/>
  <c r="AC234"/>
  <c r="Y234"/>
  <c r="AH234"/>
  <c r="AD234"/>
  <c r="Z234"/>
  <c r="C233"/>
  <c r="AM234" l="1"/>
  <c r="BF234"/>
  <c r="BR234"/>
  <c r="AP234"/>
  <c r="BI234"/>
  <c r="BU234"/>
  <c r="AV234"/>
  <c r="CA234"/>
  <c r="BO234"/>
  <c r="AU234"/>
  <c r="BZ234"/>
  <c r="BN234"/>
  <c r="BX234"/>
  <c r="AS234"/>
  <c r="BL234"/>
  <c r="BM234"/>
  <c r="BY234"/>
  <c r="AT234"/>
  <c r="BS234"/>
  <c r="BG234"/>
  <c r="AN234"/>
  <c r="AL234"/>
  <c r="BE234"/>
  <c r="BQ234"/>
  <c r="BH234"/>
  <c r="BT234"/>
  <c r="AO234"/>
  <c r="BD234"/>
  <c r="AK234"/>
  <c r="BP234"/>
  <c r="AI234"/>
  <c r="AJ234" s="1"/>
  <c r="BK234"/>
  <c r="BW234"/>
  <c r="AR234"/>
  <c r="BJ234"/>
  <c r="BV234"/>
  <c r="AQ234"/>
  <c r="AW234" l="1"/>
  <c r="AX234" s="1"/>
  <c r="V235" s="1"/>
  <c r="E233"/>
  <c r="B233"/>
  <c r="AZ234" l="1"/>
  <c r="D234"/>
  <c r="BC234" l="1"/>
  <c r="BB234"/>
  <c r="BA234"/>
  <c r="AY235" s="1"/>
  <c r="U235" l="1"/>
  <c r="AG235"/>
  <c r="AC235"/>
  <c r="Y235"/>
  <c r="AH235"/>
  <c r="AD235"/>
  <c r="Z235"/>
  <c r="AE235"/>
  <c r="AA235"/>
  <c r="W235"/>
  <c r="AF235"/>
  <c r="AB235"/>
  <c r="X235"/>
  <c r="C234"/>
  <c r="BZ235" l="1"/>
  <c r="BN235"/>
  <c r="AU235"/>
  <c r="BS235"/>
  <c r="AN235"/>
  <c r="BG235"/>
  <c r="AM235"/>
  <c r="BF235"/>
  <c r="BR235"/>
  <c r="BO235"/>
  <c r="CA235"/>
  <c r="AV235"/>
  <c r="AT235"/>
  <c r="BM235"/>
  <c r="BY235"/>
  <c r="AL235"/>
  <c r="BE235"/>
  <c r="BQ235"/>
  <c r="AI235"/>
  <c r="AJ235" s="1"/>
  <c r="AK235"/>
  <c r="BD235"/>
  <c r="BP235"/>
  <c r="BH235"/>
  <c r="AO235"/>
  <c r="BT235"/>
  <c r="AR235"/>
  <c r="BW235"/>
  <c r="BK235"/>
  <c r="AQ235"/>
  <c r="BV235"/>
  <c r="BJ235"/>
  <c r="BX235"/>
  <c r="AS235"/>
  <c r="BL235"/>
  <c r="BU235"/>
  <c r="BI235"/>
  <c r="AP235"/>
  <c r="B234" l="1"/>
  <c r="E234"/>
  <c r="AW235"/>
  <c r="AX235" l="1"/>
  <c r="V236" s="1"/>
  <c r="D235" l="1"/>
  <c r="AZ235"/>
  <c r="BC235" l="1"/>
  <c r="BA235"/>
  <c r="BB235"/>
  <c r="AY236" l="1"/>
  <c r="U236"/>
  <c r="AG236"/>
  <c r="AC236"/>
  <c r="Y236"/>
  <c r="AH236"/>
  <c r="AD236"/>
  <c r="Z236"/>
  <c r="AE236"/>
  <c r="AA236"/>
  <c r="W236"/>
  <c r="AF236"/>
  <c r="AB236"/>
  <c r="X236"/>
  <c r="C235"/>
  <c r="AM236" l="1"/>
  <c r="BF236"/>
  <c r="BR236"/>
  <c r="AT236"/>
  <c r="BM236"/>
  <c r="BY236"/>
  <c r="BX236"/>
  <c r="BL236"/>
  <c r="AS236"/>
  <c r="BJ236"/>
  <c r="BV236"/>
  <c r="AQ236"/>
  <c r="BU236"/>
  <c r="BI236"/>
  <c r="AP236"/>
  <c r="BN236"/>
  <c r="AU236"/>
  <c r="BZ236"/>
  <c r="AR236"/>
  <c r="BK236"/>
  <c r="BW236"/>
  <c r="AV236"/>
  <c r="BO236"/>
  <c r="CA236"/>
  <c r="BD236"/>
  <c r="AI236"/>
  <c r="AJ236" s="1"/>
  <c r="AK236"/>
  <c r="BP236"/>
  <c r="AN236"/>
  <c r="BS236"/>
  <c r="BG236"/>
  <c r="BQ236"/>
  <c r="AL236"/>
  <c r="BE236"/>
  <c r="BH236"/>
  <c r="BT236"/>
  <c r="AO236"/>
  <c r="AW236" l="1"/>
  <c r="B235"/>
  <c r="E235"/>
  <c r="AX236" l="1"/>
  <c r="V237" s="1"/>
  <c r="D236" l="1"/>
  <c r="AZ236"/>
  <c r="BC236" l="1"/>
  <c r="BA236"/>
  <c r="AY237" s="1"/>
  <c r="BB236"/>
  <c r="U237" l="1"/>
  <c r="AG237"/>
  <c r="AC237"/>
  <c r="Y237"/>
  <c r="AH237"/>
  <c r="AD237"/>
  <c r="Z237"/>
  <c r="AE237"/>
  <c r="AA237"/>
  <c r="W237"/>
  <c r="AF237"/>
  <c r="AB237"/>
  <c r="X237"/>
  <c r="C236"/>
  <c r="AO237" l="1"/>
  <c r="BT237"/>
  <c r="BH237"/>
  <c r="AL237"/>
  <c r="BQ237"/>
  <c r="BE237"/>
  <c r="AP237"/>
  <c r="BU237"/>
  <c r="BI237"/>
  <c r="BK237"/>
  <c r="AR237"/>
  <c r="BW237"/>
  <c r="BN237"/>
  <c r="AU237"/>
  <c r="BZ237"/>
  <c r="BR237"/>
  <c r="AM237"/>
  <c r="BF237"/>
  <c r="BX237"/>
  <c r="AS237"/>
  <c r="BL237"/>
  <c r="BM237"/>
  <c r="BY237"/>
  <c r="AT237"/>
  <c r="BO237"/>
  <c r="AV237"/>
  <c r="CA237"/>
  <c r="BJ237"/>
  <c r="AQ237"/>
  <c r="BV237"/>
  <c r="BP237"/>
  <c r="AK237"/>
  <c r="AI237"/>
  <c r="AJ237" s="1"/>
  <c r="BD237"/>
  <c r="BS237"/>
  <c r="AN237"/>
  <c r="BG237"/>
  <c r="E236" l="1"/>
  <c r="B236"/>
  <c r="AW237"/>
  <c r="AX237" l="1"/>
  <c r="V238" s="1"/>
  <c r="AZ237" l="1"/>
  <c r="D237"/>
  <c r="BC237" l="1"/>
  <c r="BA237"/>
  <c r="AY238" s="1"/>
  <c r="BB237"/>
  <c r="U238" l="1"/>
  <c r="AG238"/>
  <c r="AC238"/>
  <c r="Y238"/>
  <c r="AH238"/>
  <c r="AD238"/>
  <c r="Z238"/>
  <c r="AE238"/>
  <c r="AA238"/>
  <c r="W238"/>
  <c r="AF238"/>
  <c r="AB238"/>
  <c r="X238"/>
  <c r="C237"/>
  <c r="BJ238" l="1"/>
  <c r="BV238"/>
  <c r="AQ238"/>
  <c r="BF238"/>
  <c r="AM238"/>
  <c r="BR238"/>
  <c r="BL238"/>
  <c r="AS238"/>
  <c r="BX238"/>
  <c r="BH238"/>
  <c r="AO238"/>
  <c r="BT238"/>
  <c r="BW238"/>
  <c r="BK238"/>
  <c r="AR238"/>
  <c r="AI238"/>
  <c r="AJ238" s="1"/>
  <c r="AK238"/>
  <c r="BD238"/>
  <c r="BP238"/>
  <c r="AL238"/>
  <c r="BE238"/>
  <c r="BQ238"/>
  <c r="AP238"/>
  <c r="BI238"/>
  <c r="BU238"/>
  <c r="AN238"/>
  <c r="BS238"/>
  <c r="BG238"/>
  <c r="AU238"/>
  <c r="BN238"/>
  <c r="BZ238"/>
  <c r="BO238"/>
  <c r="CA238"/>
  <c r="AV238"/>
  <c r="BY238"/>
  <c r="AT238"/>
  <c r="BM238"/>
  <c r="E237" l="1"/>
  <c r="AW238"/>
  <c r="B237"/>
  <c r="AX238" l="1"/>
  <c r="V239" s="1"/>
  <c r="D238" l="1"/>
  <c r="AZ238"/>
  <c r="BC238" l="1"/>
  <c r="BB238"/>
  <c r="BA238"/>
  <c r="AY239" l="1"/>
  <c r="U239"/>
  <c r="AG239"/>
  <c r="AC239"/>
  <c r="Y239"/>
  <c r="AH239"/>
  <c r="AD239"/>
  <c r="Z239"/>
  <c r="AE239"/>
  <c r="AA239"/>
  <c r="W239"/>
  <c r="AF239"/>
  <c r="AB239"/>
  <c r="X239"/>
  <c r="C238"/>
  <c r="BH239" l="1"/>
  <c r="AO239"/>
  <c r="BT239"/>
  <c r="AL239"/>
  <c r="BQ239"/>
  <c r="BE239"/>
  <c r="AI239"/>
  <c r="AJ239" s="1"/>
  <c r="BP239"/>
  <c r="AK239"/>
  <c r="BD239"/>
  <c r="AR239"/>
  <c r="BK239"/>
  <c r="BW239"/>
  <c r="BM239"/>
  <c r="AT239"/>
  <c r="BY239"/>
  <c r="BI239"/>
  <c r="AP239"/>
  <c r="BU239"/>
  <c r="BR239"/>
  <c r="BF239"/>
  <c r="AM239"/>
  <c r="AV239"/>
  <c r="CA239"/>
  <c r="BO239"/>
  <c r="AU239"/>
  <c r="BN239"/>
  <c r="BZ239"/>
  <c r="BV239"/>
  <c r="BJ239"/>
  <c r="AQ239"/>
  <c r="BS239"/>
  <c r="BG239"/>
  <c r="AN239"/>
  <c r="AS239"/>
  <c r="BX239"/>
  <c r="BL239"/>
  <c r="AW239" l="1"/>
  <c r="AX239" s="1"/>
  <c r="V240" s="1"/>
  <c r="B238"/>
  <c r="E238"/>
  <c r="D239" l="1"/>
  <c r="AZ239"/>
  <c r="BC239" l="1"/>
  <c r="BB239"/>
  <c r="BA239"/>
  <c r="AY240" l="1"/>
  <c r="U240"/>
  <c r="AE240"/>
  <c r="AA240"/>
  <c r="W240"/>
  <c r="AF240"/>
  <c r="AB240"/>
  <c r="X240"/>
  <c r="AG240"/>
  <c r="AC240"/>
  <c r="Y240"/>
  <c r="AH240"/>
  <c r="AD240"/>
  <c r="Z240"/>
  <c r="C239"/>
  <c r="AM240" l="1"/>
  <c r="BR240"/>
  <c r="BF240"/>
  <c r="CA240"/>
  <c r="BO240"/>
  <c r="AV240"/>
  <c r="BV240"/>
  <c r="BJ240"/>
  <c r="AQ240"/>
  <c r="BH240"/>
  <c r="BT240"/>
  <c r="AO240"/>
  <c r="BZ240"/>
  <c r="BN240"/>
  <c r="AU240"/>
  <c r="BK240"/>
  <c r="AR240"/>
  <c r="BW240"/>
  <c r="BS240"/>
  <c r="BG240"/>
  <c r="AN240"/>
  <c r="BQ240"/>
  <c r="AL240"/>
  <c r="BE240"/>
  <c r="AT240"/>
  <c r="BY240"/>
  <c r="BM240"/>
  <c r="BP240"/>
  <c r="AI240"/>
  <c r="AJ240" s="1"/>
  <c r="BD240"/>
  <c r="AK240"/>
  <c r="AS240"/>
  <c r="BX240"/>
  <c r="BL240"/>
  <c r="BI240"/>
  <c r="AP240"/>
  <c r="BU240"/>
  <c r="AW240" l="1"/>
  <c r="B239"/>
  <c r="E239"/>
  <c r="AX240" l="1"/>
  <c r="V241" s="1"/>
  <c r="AZ240" l="1"/>
  <c r="D240"/>
  <c r="BC240" l="1"/>
  <c r="BB240"/>
  <c r="BA240"/>
  <c r="AY241" s="1"/>
  <c r="U241" l="1"/>
  <c r="AG241"/>
  <c r="AC241"/>
  <c r="Y241"/>
  <c r="AH241"/>
  <c r="AD241"/>
  <c r="Z241"/>
  <c r="AE241"/>
  <c r="AA241"/>
  <c r="W241"/>
  <c r="AF241"/>
  <c r="AB241"/>
  <c r="X241"/>
  <c r="C240"/>
  <c r="BY241" l="1"/>
  <c r="BM241"/>
  <c r="AT241"/>
  <c r="BL241"/>
  <c r="AS241"/>
  <c r="BX241"/>
  <c r="BV241"/>
  <c r="BJ241"/>
  <c r="AQ241"/>
  <c r="BK241"/>
  <c r="BW241"/>
  <c r="AR241"/>
  <c r="AP241"/>
  <c r="BU241"/>
  <c r="BI241"/>
  <c r="BO241"/>
  <c r="CA241"/>
  <c r="AV241"/>
  <c r="AK241"/>
  <c r="BP241"/>
  <c r="BD241"/>
  <c r="AI241"/>
  <c r="AJ241" s="1"/>
  <c r="BS241"/>
  <c r="BG241"/>
  <c r="AN241"/>
  <c r="BH241"/>
  <c r="AO241"/>
  <c r="BT241"/>
  <c r="BE241"/>
  <c r="AL241"/>
  <c r="BQ241"/>
  <c r="BN241"/>
  <c r="BZ241"/>
  <c r="AU241"/>
  <c r="BR241"/>
  <c r="BF241"/>
  <c r="AM241"/>
  <c r="B240" l="1"/>
  <c r="AW241"/>
  <c r="E240"/>
  <c r="AX241" l="1"/>
  <c r="V242" s="1"/>
  <c r="D241" l="1"/>
  <c r="AZ241"/>
  <c r="BC241" l="1"/>
  <c r="BA241"/>
  <c r="AY242" s="1"/>
  <c r="BB241"/>
  <c r="U242" l="1"/>
  <c r="AG242"/>
  <c r="AC242"/>
  <c r="Y242"/>
  <c r="AH242"/>
  <c r="AD242"/>
  <c r="Z242"/>
  <c r="AE242"/>
  <c r="AA242"/>
  <c r="W242"/>
  <c r="AF242"/>
  <c r="AB242"/>
  <c r="X242"/>
  <c r="C241"/>
  <c r="BO242" l="1"/>
  <c r="CA242"/>
  <c r="AV242"/>
  <c r="BE242"/>
  <c r="BQ242"/>
  <c r="AL242"/>
  <c r="AT242"/>
  <c r="BY242"/>
  <c r="BM242"/>
  <c r="BF242"/>
  <c r="AM242"/>
  <c r="BR242"/>
  <c r="AP242"/>
  <c r="BU242"/>
  <c r="BI242"/>
  <c r="AK242"/>
  <c r="BP242"/>
  <c r="BD242"/>
  <c r="AI242"/>
  <c r="AJ242" s="1"/>
  <c r="BW242"/>
  <c r="BK242"/>
  <c r="AR242"/>
  <c r="BH242"/>
  <c r="BT242"/>
  <c r="AO242"/>
  <c r="BX242"/>
  <c r="BL242"/>
  <c r="AS242"/>
  <c r="BS242"/>
  <c r="BG242"/>
  <c r="AN242"/>
  <c r="AQ242"/>
  <c r="BJ242"/>
  <c r="BV242"/>
  <c r="BN242"/>
  <c r="BZ242"/>
  <c r="AU242"/>
  <c r="E241" l="1"/>
  <c r="B241"/>
  <c r="AW242"/>
  <c r="AX242" l="1"/>
  <c r="V243" s="1"/>
  <c r="D242" l="1"/>
  <c r="AZ242"/>
  <c r="BC242" l="1"/>
  <c r="BB242"/>
  <c r="BA242"/>
  <c r="AY243" s="1"/>
  <c r="U243" l="1"/>
  <c r="AG243"/>
  <c r="AC243"/>
  <c r="Y243"/>
  <c r="AH243"/>
  <c r="AD243"/>
  <c r="Z243"/>
  <c r="AE243"/>
  <c r="AA243"/>
  <c r="W243"/>
  <c r="AF243"/>
  <c r="AB243"/>
  <c r="X243"/>
  <c r="C242"/>
  <c r="AK243" l="1"/>
  <c r="BD243"/>
  <c r="BP243"/>
  <c r="AI243"/>
  <c r="AJ243" s="1"/>
  <c r="BG243"/>
  <c r="AN243"/>
  <c r="BS243"/>
  <c r="AO243"/>
  <c r="BH243"/>
  <c r="BT243"/>
  <c r="BU243"/>
  <c r="BI243"/>
  <c r="AP243"/>
  <c r="BO243"/>
  <c r="AV243"/>
  <c r="CA243"/>
  <c r="BV243"/>
  <c r="BJ243"/>
  <c r="AQ243"/>
  <c r="BF243"/>
  <c r="BR243"/>
  <c r="AM243"/>
  <c r="AR243"/>
  <c r="BW243"/>
  <c r="BK243"/>
  <c r="AS243"/>
  <c r="BL243"/>
  <c r="BX243"/>
  <c r="BZ243"/>
  <c r="BN243"/>
  <c r="AU243"/>
  <c r="AT243"/>
  <c r="BM243"/>
  <c r="BY243"/>
  <c r="AL243"/>
  <c r="BE243"/>
  <c r="BQ243"/>
  <c r="E242" l="1"/>
  <c r="AW243"/>
  <c r="B242"/>
  <c r="AX243" l="1"/>
  <c r="V244" s="1"/>
  <c r="D243" l="1"/>
  <c r="AZ243"/>
  <c r="BC243" l="1"/>
  <c r="BA243"/>
  <c r="AY244" s="1"/>
  <c r="BB243"/>
  <c r="U244" l="1"/>
  <c r="AE244"/>
  <c r="AA244"/>
  <c r="W244"/>
  <c r="AF244"/>
  <c r="AB244"/>
  <c r="X244"/>
  <c r="AG244"/>
  <c r="AC244"/>
  <c r="Y244"/>
  <c r="AH244"/>
  <c r="AD244"/>
  <c r="Z244"/>
  <c r="C243"/>
  <c r="AP244" l="1"/>
  <c r="BU244"/>
  <c r="BI244"/>
  <c r="BY244"/>
  <c r="AT244"/>
  <c r="BM244"/>
  <c r="AQ244"/>
  <c r="BV244"/>
  <c r="BJ244"/>
  <c r="AS244"/>
  <c r="BL244"/>
  <c r="BX244"/>
  <c r="BQ244"/>
  <c r="BE244"/>
  <c r="AL244"/>
  <c r="BH244"/>
  <c r="BT244"/>
  <c r="AO244"/>
  <c r="CA244"/>
  <c r="AV244"/>
  <c r="BO244"/>
  <c r="BF244"/>
  <c r="AM244"/>
  <c r="BR244"/>
  <c r="BS244"/>
  <c r="BG244"/>
  <c r="AN244"/>
  <c r="AI244"/>
  <c r="AJ244" s="1"/>
  <c r="BD244"/>
  <c r="BP244"/>
  <c r="AK244"/>
  <c r="BN244"/>
  <c r="AU244"/>
  <c r="BZ244"/>
  <c r="BW244"/>
  <c r="BK244"/>
  <c r="AR244"/>
  <c r="E243" l="1"/>
  <c r="AW244"/>
  <c r="AX244" s="1"/>
  <c r="V245" s="1"/>
  <c r="B243"/>
  <c r="AZ244" l="1"/>
  <c r="D244"/>
  <c r="BC244" l="1"/>
  <c r="BA244"/>
  <c r="AY245" s="1"/>
  <c r="BB244"/>
  <c r="U245" l="1"/>
  <c r="AG245"/>
  <c r="AC245"/>
  <c r="Y245"/>
  <c r="AH245"/>
  <c r="AD245"/>
  <c r="Z245"/>
  <c r="AE245"/>
  <c r="AA245"/>
  <c r="W245"/>
  <c r="AF245"/>
  <c r="AB245"/>
  <c r="X245"/>
  <c r="C244"/>
  <c r="AX245" l="1"/>
  <c r="V246" s="1"/>
  <c r="BF245"/>
  <c r="AM245"/>
  <c r="BR245"/>
  <c r="AV245"/>
  <c r="BO245"/>
  <c r="CA245"/>
  <c r="BY245"/>
  <c r="AT245"/>
  <c r="BM245"/>
  <c r="AK245"/>
  <c r="BP245"/>
  <c r="AI245"/>
  <c r="AJ245" s="1"/>
  <c r="BD245"/>
  <c r="BN245"/>
  <c r="AU245"/>
  <c r="BZ245"/>
  <c r="BX245"/>
  <c r="AS245"/>
  <c r="BL245"/>
  <c r="AO245"/>
  <c r="BT245"/>
  <c r="BH245"/>
  <c r="AN245"/>
  <c r="BG245"/>
  <c r="BS245"/>
  <c r="BQ245"/>
  <c r="BE245"/>
  <c r="AL245"/>
  <c r="AP245"/>
  <c r="BU245"/>
  <c r="BI245"/>
  <c r="AQ245"/>
  <c r="BJ245"/>
  <c r="BV245"/>
  <c r="BW245"/>
  <c r="AR245"/>
  <c r="BK245"/>
  <c r="AW245" l="1"/>
  <c r="AZ245" s="1"/>
  <c r="BB245" s="1"/>
  <c r="B244"/>
  <c r="E244"/>
  <c r="D245" l="1"/>
  <c r="BC245"/>
  <c r="BA245"/>
  <c r="AY246" s="1"/>
  <c r="U246" l="1"/>
  <c r="AE246"/>
  <c r="AA246"/>
  <c r="W246"/>
  <c r="AF246"/>
  <c r="AB246"/>
  <c r="X246"/>
  <c r="AG246"/>
  <c r="AC246"/>
  <c r="Y246"/>
  <c r="AH246"/>
  <c r="AD246"/>
  <c r="Z246"/>
  <c r="C245"/>
  <c r="BR246" l="1"/>
  <c r="BF246"/>
  <c r="AM246"/>
  <c r="BN246"/>
  <c r="AU246"/>
  <c r="BZ246"/>
  <c r="BG246"/>
  <c r="AN246"/>
  <c r="BS246"/>
  <c r="AL246"/>
  <c r="BE246"/>
  <c r="BQ246"/>
  <c r="BI246"/>
  <c r="AP246"/>
  <c r="BU246"/>
  <c r="AO246"/>
  <c r="BH246"/>
  <c r="BT246"/>
  <c r="AR246"/>
  <c r="BW246"/>
  <c r="BK246"/>
  <c r="BX246"/>
  <c r="BL246"/>
  <c r="AS246"/>
  <c r="BO246"/>
  <c r="AV246"/>
  <c r="CA246"/>
  <c r="AT246"/>
  <c r="BM246"/>
  <c r="BY246"/>
  <c r="BD246"/>
  <c r="AI246"/>
  <c r="AJ246" s="1"/>
  <c r="AK246"/>
  <c r="BP246"/>
  <c r="BV246"/>
  <c r="AQ246"/>
  <c r="BJ246"/>
  <c r="AW246" l="1"/>
  <c r="E245"/>
  <c r="B245"/>
  <c r="AZ246" l="1"/>
  <c r="BB246" s="1"/>
  <c r="AX246"/>
  <c r="V247" s="1"/>
  <c r="BA246" l="1"/>
  <c r="AY247" s="1"/>
  <c r="D246"/>
  <c r="BC246"/>
  <c r="C246" l="1"/>
  <c r="U247"/>
  <c r="AG247"/>
  <c r="AC247"/>
  <c r="BV247" s="1"/>
  <c r="Y247"/>
  <c r="BF247" s="1"/>
  <c r="AH247"/>
  <c r="BO247" s="1"/>
  <c r="AD247"/>
  <c r="Z247"/>
  <c r="BS247" s="1"/>
  <c r="AE247"/>
  <c r="BL247" s="1"/>
  <c r="AA247"/>
  <c r="BH247" s="1"/>
  <c r="W247"/>
  <c r="BD247" s="1"/>
  <c r="AF247"/>
  <c r="AT247" s="1"/>
  <c r="AB247"/>
  <c r="BI247" s="1"/>
  <c r="X247"/>
  <c r="AX247"/>
  <c r="V248" s="1"/>
  <c r="BZ247" l="1"/>
  <c r="BW247"/>
  <c r="AM247"/>
  <c r="BK247"/>
  <c r="CA247"/>
  <c r="AP247"/>
  <c r="AU247"/>
  <c r="BU247"/>
  <c r="BP247"/>
  <c r="AS247"/>
  <c r="BR247"/>
  <c r="AK247"/>
  <c r="AR247"/>
  <c r="BX247"/>
  <c r="BN247"/>
  <c r="AI247"/>
  <c r="AJ247" s="1"/>
  <c r="BE247"/>
  <c r="AN247"/>
  <c r="AV247"/>
  <c r="AQ247"/>
  <c r="BT247"/>
  <c r="BY247"/>
  <c r="AO247"/>
  <c r="AL247"/>
  <c r="BQ247"/>
  <c r="BG247"/>
  <c r="BM247"/>
  <c r="BJ247"/>
  <c r="AW247" l="1"/>
  <c r="D247" s="1"/>
  <c r="B246"/>
  <c r="E246"/>
  <c r="AZ247" l="1"/>
  <c r="BB247" s="1"/>
  <c r="BC247" l="1"/>
  <c r="BA247"/>
  <c r="AY248" s="1"/>
  <c r="AX248"/>
  <c r="V249" s="1"/>
  <c r="AE248" l="1"/>
  <c r="C247"/>
  <c r="W248"/>
  <c r="BD248" s="1"/>
  <c r="AB248"/>
  <c r="BI248" s="1"/>
  <c r="U248"/>
  <c r="BX248" s="1"/>
  <c r="Y248"/>
  <c r="AD248"/>
  <c r="BK248" s="1"/>
  <c r="AG248"/>
  <c r="X248"/>
  <c r="AL248" s="1"/>
  <c r="AF248"/>
  <c r="AA248"/>
  <c r="BT248" s="1"/>
  <c r="Z248"/>
  <c r="BG248" s="1"/>
  <c r="AH248"/>
  <c r="AV248" s="1"/>
  <c r="AC248"/>
  <c r="BJ248" s="1"/>
  <c r="BL248"/>
  <c r="AU248"/>
  <c r="AS248"/>
  <c r="AO248" l="1"/>
  <c r="BZ248"/>
  <c r="AP248"/>
  <c r="BP248"/>
  <c r="AT248"/>
  <c r="BR248"/>
  <c r="AQ248"/>
  <c r="BY248"/>
  <c r="BM248"/>
  <c r="BU248"/>
  <c r="BN248"/>
  <c r="AR248"/>
  <c r="BV248"/>
  <c r="AN248"/>
  <c r="AK248"/>
  <c r="BS248"/>
  <c r="BW248"/>
  <c r="AI248"/>
  <c r="AJ248" s="1"/>
  <c r="BH248"/>
  <c r="AM248"/>
  <c r="BF248"/>
  <c r="BO248"/>
  <c r="BQ248"/>
  <c r="CA248"/>
  <c r="BE248"/>
  <c r="AW248" l="1"/>
  <c r="D248" s="1"/>
  <c r="E247"/>
  <c r="B247"/>
  <c r="AZ248" l="1"/>
  <c r="BB248" s="1"/>
  <c r="BC248" l="1"/>
  <c r="BA248"/>
  <c r="AY249" s="1"/>
  <c r="AC249" l="1"/>
  <c r="BJ249" s="1"/>
  <c r="AD249"/>
  <c r="Y249"/>
  <c r="BF249" s="1"/>
  <c r="AA249"/>
  <c r="X249"/>
  <c r="BE249" s="1"/>
  <c r="AB249"/>
  <c r="AG249"/>
  <c r="U249"/>
  <c r="AQ249" s="1"/>
  <c r="AH249"/>
  <c r="Z249"/>
  <c r="AN249" s="1"/>
  <c r="AF249"/>
  <c r="BM249" s="1"/>
  <c r="AE249"/>
  <c r="BL249" s="1"/>
  <c r="W249"/>
  <c r="C248"/>
  <c r="BV249"/>
  <c r="AX249"/>
  <c r="V250" s="1"/>
  <c r="BR249" l="1"/>
  <c r="AV249"/>
  <c r="AO249"/>
  <c r="BW249"/>
  <c r="AP249"/>
  <c r="BI249"/>
  <c r="BK249"/>
  <c r="BT249"/>
  <c r="AK249"/>
  <c r="AT249"/>
  <c r="AM249"/>
  <c r="CA249"/>
  <c r="BG249"/>
  <c r="BH249"/>
  <c r="BU249"/>
  <c r="BD249"/>
  <c r="BY249"/>
  <c r="BN249"/>
  <c r="AU249"/>
  <c r="BP249"/>
  <c r="BO249"/>
  <c r="AI249"/>
  <c r="AJ249" s="1"/>
  <c r="BZ249"/>
  <c r="AS249"/>
  <c r="BQ249"/>
  <c r="AL249"/>
  <c r="BS249"/>
  <c r="AR249"/>
  <c r="BX249"/>
  <c r="B248" l="1"/>
  <c r="AW249"/>
  <c r="AZ249" s="1"/>
  <c r="BB249" s="1"/>
  <c r="E248"/>
  <c r="AX250"/>
  <c r="V251" s="1"/>
  <c r="D249" l="1"/>
  <c r="BA249"/>
  <c r="AY250" s="1"/>
  <c r="BC249"/>
  <c r="AA250" l="1"/>
  <c r="AO250" s="1"/>
  <c r="Z250"/>
  <c r="AC250"/>
  <c r="BV250" s="1"/>
  <c r="AE250"/>
  <c r="BL250" s="1"/>
  <c r="AH250"/>
  <c r="X250"/>
  <c r="BE250" s="1"/>
  <c r="C249"/>
  <c r="AD250"/>
  <c r="Y250"/>
  <c r="BF250" s="1"/>
  <c r="AG250"/>
  <c r="BN250" s="1"/>
  <c r="AF250"/>
  <c r="AB250"/>
  <c r="W250"/>
  <c r="U250"/>
  <c r="BW250" s="1"/>
  <c r="BM250"/>
  <c r="BS250"/>
  <c r="AK250"/>
  <c r="AL250"/>
  <c r="BJ250"/>
  <c r="BH250"/>
  <c r="CA250" l="1"/>
  <c r="BO250"/>
  <c r="AV250"/>
  <c r="AU250"/>
  <c r="BT250"/>
  <c r="AQ250"/>
  <c r="BP250"/>
  <c r="AR250"/>
  <c r="AN250"/>
  <c r="BU250"/>
  <c r="AT250"/>
  <c r="BI250"/>
  <c r="BZ250"/>
  <c r="BX250"/>
  <c r="BQ250"/>
  <c r="BG250"/>
  <c r="BK250"/>
  <c r="AS250"/>
  <c r="AP250"/>
  <c r="AI250"/>
  <c r="AJ250" s="1"/>
  <c r="AM250"/>
  <c r="BY250"/>
  <c r="BD250"/>
  <c r="BR250"/>
  <c r="E249" l="1"/>
  <c r="AW250"/>
  <c r="AZ250" s="1"/>
  <c r="B249"/>
  <c r="D250" l="1"/>
  <c r="BB250"/>
  <c r="BC250"/>
  <c r="BA250"/>
  <c r="AY251" s="1"/>
  <c r="U251" l="1"/>
  <c r="AG251"/>
  <c r="AC251"/>
  <c r="Y251"/>
  <c r="AH251"/>
  <c r="AD251"/>
  <c r="Z251"/>
  <c r="AE251"/>
  <c r="AA251"/>
  <c r="W251"/>
  <c r="AF251"/>
  <c r="AB251"/>
  <c r="X251"/>
  <c r="C250"/>
  <c r="BL251" l="1"/>
  <c r="AS251"/>
  <c r="BX251"/>
  <c r="AK251"/>
  <c r="BD251"/>
  <c r="BP251"/>
  <c r="AI251"/>
  <c r="AJ251" s="1"/>
  <c r="BF251"/>
  <c r="AM251"/>
  <c r="BR251"/>
  <c r="BN251"/>
  <c r="AU251"/>
  <c r="BZ251"/>
  <c r="BY251"/>
  <c r="AT251"/>
  <c r="BM251"/>
  <c r="AP251"/>
  <c r="BU251"/>
  <c r="BI251"/>
  <c r="BH251"/>
  <c r="BT251"/>
  <c r="AO251"/>
  <c r="BJ251"/>
  <c r="BV251"/>
  <c r="AQ251"/>
  <c r="BQ251"/>
  <c r="AL251"/>
  <c r="BE251"/>
  <c r="AV251"/>
  <c r="BO251"/>
  <c r="CA251"/>
  <c r="BS251"/>
  <c r="AN251"/>
  <c r="BG251"/>
  <c r="BK251"/>
  <c r="AR251"/>
  <c r="BW251"/>
  <c r="B250" l="1"/>
  <c r="E250"/>
  <c r="AW251"/>
  <c r="AX252"/>
  <c r="AZ251" l="1"/>
  <c r="AX251"/>
  <c r="V252" s="1"/>
  <c r="D251" l="1"/>
  <c r="V253"/>
  <c r="BC251"/>
  <c r="BB251"/>
  <c r="BA251"/>
  <c r="AY252" l="1"/>
  <c r="U252"/>
  <c r="AG252"/>
  <c r="AC252"/>
  <c r="Y252"/>
  <c r="AH252"/>
  <c r="AD252"/>
  <c r="Z252"/>
  <c r="AE252"/>
  <c r="AA252"/>
  <c r="W252"/>
  <c r="AF252"/>
  <c r="AB252"/>
  <c r="X252"/>
  <c r="C251"/>
  <c r="BK252" l="1"/>
  <c r="AR252"/>
  <c r="BW252"/>
  <c r="AN252"/>
  <c r="BS252"/>
  <c r="BG252"/>
  <c r="AS252"/>
  <c r="BX252"/>
  <c r="BL252"/>
  <c r="BN252"/>
  <c r="BZ252"/>
  <c r="AU252"/>
  <c r="AL252"/>
  <c r="BE252"/>
  <c r="BQ252"/>
  <c r="BM252"/>
  <c r="BY252"/>
  <c r="AT252"/>
  <c r="BU252"/>
  <c r="BI252"/>
  <c r="AP252"/>
  <c r="AV252"/>
  <c r="CA252"/>
  <c r="BO252"/>
  <c r="BJ252"/>
  <c r="AQ252"/>
  <c r="BV252"/>
  <c r="AO252"/>
  <c r="BH252"/>
  <c r="BT252"/>
  <c r="BF252"/>
  <c r="AM252"/>
  <c r="BR252"/>
  <c r="BP252"/>
  <c r="AK252"/>
  <c r="AI252"/>
  <c r="AJ252" s="1"/>
  <c r="BD252"/>
  <c r="AX253"/>
  <c r="V254" s="1"/>
  <c r="B251" l="1"/>
  <c r="E251"/>
  <c r="AW252"/>
  <c r="D252" l="1"/>
  <c r="AZ252"/>
  <c r="BA252" l="1"/>
  <c r="BC252"/>
  <c r="BB252"/>
  <c r="AY253" l="1"/>
  <c r="U253"/>
  <c r="AG253"/>
  <c r="AC253"/>
  <c r="Y253"/>
  <c r="AH253"/>
  <c r="AD253"/>
  <c r="Z253"/>
  <c r="AE253"/>
  <c r="AA253"/>
  <c r="W253"/>
  <c r="AF253"/>
  <c r="AB253"/>
  <c r="X253"/>
  <c r="C252"/>
  <c r="BO253" l="1"/>
  <c r="CA253"/>
  <c r="AV253"/>
  <c r="AK253"/>
  <c r="BD253"/>
  <c r="BP253"/>
  <c r="AI253"/>
  <c r="AJ253" s="1"/>
  <c r="BE253"/>
  <c r="BQ253"/>
  <c r="AL253"/>
  <c r="BJ253"/>
  <c r="BV253"/>
  <c r="AQ253"/>
  <c r="BZ253"/>
  <c r="BN253"/>
  <c r="AU253"/>
  <c r="AP253"/>
  <c r="BI253"/>
  <c r="BU253"/>
  <c r="BT253"/>
  <c r="AO253"/>
  <c r="BH253"/>
  <c r="AM253"/>
  <c r="BF253"/>
  <c r="BR253"/>
  <c r="BK253"/>
  <c r="BW253"/>
  <c r="AR253"/>
  <c r="BS253"/>
  <c r="AN253"/>
  <c r="BG253"/>
  <c r="AS253"/>
  <c r="BL253"/>
  <c r="BX253"/>
  <c r="AT253"/>
  <c r="BY253"/>
  <c r="BM253"/>
  <c r="B252" l="1"/>
  <c r="E252"/>
  <c r="AW253"/>
  <c r="D253" l="1"/>
  <c r="AZ253"/>
  <c r="BC253" l="1"/>
  <c r="BA253"/>
  <c r="AY254" s="1"/>
  <c r="BB253"/>
  <c r="AX255"/>
  <c r="U254" l="1"/>
  <c r="AG254"/>
  <c r="AC254"/>
  <c r="Y254"/>
  <c r="AH254"/>
  <c r="AD254"/>
  <c r="Z254"/>
  <c r="AE254"/>
  <c r="AA254"/>
  <c r="W254"/>
  <c r="AF254"/>
  <c r="AB254"/>
  <c r="X254"/>
  <c r="C253"/>
  <c r="BF254" l="1"/>
  <c r="BR254"/>
  <c r="AM254"/>
  <c r="BS254"/>
  <c r="BG254"/>
  <c r="AN254"/>
  <c r="AL254"/>
  <c r="BQ254"/>
  <c r="BE254"/>
  <c r="CA254"/>
  <c r="BO254"/>
  <c r="AV254"/>
  <c r="AO254"/>
  <c r="BT254"/>
  <c r="BH254"/>
  <c r="AI254"/>
  <c r="AJ254" s="1"/>
  <c r="BD254"/>
  <c r="AK254"/>
  <c r="BP254"/>
  <c r="AU254"/>
  <c r="BN254"/>
  <c r="BZ254"/>
  <c r="BL254"/>
  <c r="AS254"/>
  <c r="BX254"/>
  <c r="AT254"/>
  <c r="BY254"/>
  <c r="BM254"/>
  <c r="AP254"/>
  <c r="BI254"/>
  <c r="BU254"/>
  <c r="BV254"/>
  <c r="BJ254"/>
  <c r="AQ254"/>
  <c r="BW254"/>
  <c r="BK254"/>
  <c r="AR254"/>
  <c r="E253" l="1"/>
  <c r="B253"/>
  <c r="AW254"/>
  <c r="AX254" l="1"/>
  <c r="V255" s="1"/>
  <c r="V256" l="1"/>
  <c r="AZ254"/>
  <c r="D254"/>
  <c r="BC254" l="1"/>
  <c r="BA254"/>
  <c r="AY255" s="1"/>
  <c r="BB254"/>
  <c r="U255" l="1"/>
  <c r="AG255"/>
  <c r="AC255"/>
  <c r="Y255"/>
  <c r="AH255"/>
  <c r="AD255"/>
  <c r="Z255"/>
  <c r="AE255"/>
  <c r="AA255"/>
  <c r="W255"/>
  <c r="AF255"/>
  <c r="AB255"/>
  <c r="X255"/>
  <c r="C254"/>
  <c r="AK255" l="1"/>
  <c r="BD255"/>
  <c r="AI255"/>
  <c r="AJ255" s="1"/>
  <c r="BP255"/>
  <c r="BI255"/>
  <c r="BU255"/>
  <c r="AP255"/>
  <c r="AO255"/>
  <c r="BH255"/>
  <c r="BT255"/>
  <c r="BO255"/>
  <c r="AV255"/>
  <c r="CA255"/>
  <c r="AT255"/>
  <c r="BM255"/>
  <c r="BY255"/>
  <c r="AQ255"/>
  <c r="BJ255"/>
  <c r="BV255"/>
  <c r="BZ255"/>
  <c r="BN255"/>
  <c r="AU255"/>
  <c r="AS255"/>
  <c r="BL255"/>
  <c r="BX255"/>
  <c r="BE255"/>
  <c r="AL255"/>
  <c r="BQ255"/>
  <c r="BS255"/>
  <c r="BG255"/>
  <c r="AN255"/>
  <c r="BR255"/>
  <c r="AM255"/>
  <c r="BF255"/>
  <c r="BK255"/>
  <c r="AR255"/>
  <c r="BW255"/>
  <c r="AX257"/>
  <c r="AW255" l="1"/>
  <c r="E254"/>
  <c r="B254"/>
  <c r="AZ255" l="1"/>
  <c r="D255" l="1"/>
  <c r="BC255"/>
  <c r="BB255"/>
  <c r="BA255"/>
  <c r="AY256" s="1"/>
  <c r="U256" l="1"/>
  <c r="AE256"/>
  <c r="AA256"/>
  <c r="W256"/>
  <c r="AF256"/>
  <c r="AB256"/>
  <c r="X256"/>
  <c r="AG256"/>
  <c r="AC256"/>
  <c r="Y256"/>
  <c r="AH256"/>
  <c r="AD256"/>
  <c r="Z256"/>
  <c r="C255"/>
  <c r="AX258"/>
  <c r="AO256" l="1"/>
  <c r="BH256"/>
  <c r="BT256"/>
  <c r="CA256"/>
  <c r="BO256"/>
  <c r="AV256"/>
  <c r="BX256"/>
  <c r="AS256"/>
  <c r="BL256"/>
  <c r="AP256"/>
  <c r="BU256"/>
  <c r="BI256"/>
  <c r="BM256"/>
  <c r="BY256"/>
  <c r="AT256"/>
  <c r="BP256"/>
  <c r="AI256"/>
  <c r="AJ256" s="1"/>
  <c r="AK256"/>
  <c r="BD256"/>
  <c r="AR256"/>
  <c r="BW256"/>
  <c r="BK256"/>
  <c r="AU256"/>
  <c r="BN256"/>
  <c r="BZ256"/>
  <c r="BQ256"/>
  <c r="AL256"/>
  <c r="BE256"/>
  <c r="BR256"/>
  <c r="BF256"/>
  <c r="AM256"/>
  <c r="AN256"/>
  <c r="BG256"/>
  <c r="BS256"/>
  <c r="BV256"/>
  <c r="AQ256"/>
  <c r="BJ256"/>
  <c r="B255" l="1"/>
  <c r="AW256"/>
  <c r="E255"/>
  <c r="D256" l="1"/>
  <c r="AX256"/>
  <c r="V257" s="1"/>
  <c r="AZ256" l="1"/>
  <c r="BC256" s="1"/>
  <c r="V258"/>
  <c r="BB256"/>
  <c r="BA256" l="1"/>
  <c r="AY257" s="1"/>
  <c r="V259"/>
  <c r="U257" l="1"/>
  <c r="AG257"/>
  <c r="BN257" s="1"/>
  <c r="AC257"/>
  <c r="BV257" s="1"/>
  <c r="Y257"/>
  <c r="BF257" s="1"/>
  <c r="AH257"/>
  <c r="AV257" s="1"/>
  <c r="AD257"/>
  <c r="AR257" s="1"/>
  <c r="Z257"/>
  <c r="AN257" s="1"/>
  <c r="AE257"/>
  <c r="BL257" s="1"/>
  <c r="AA257"/>
  <c r="AO257" s="1"/>
  <c r="W257"/>
  <c r="BD257" s="1"/>
  <c r="AF257"/>
  <c r="AT257" s="1"/>
  <c r="AB257"/>
  <c r="BI257" s="1"/>
  <c r="X257"/>
  <c r="BE257" s="1"/>
  <c r="BZ257"/>
  <c r="C256"/>
  <c r="AU257"/>
  <c r="BW257" l="1"/>
  <c r="AM257"/>
  <c r="AQ257"/>
  <c r="AK257"/>
  <c r="BU257"/>
  <c r="BX257"/>
  <c r="BH257"/>
  <c r="BG257"/>
  <c r="CA257"/>
  <c r="BK257"/>
  <c r="BR257"/>
  <c r="BP257"/>
  <c r="AS257"/>
  <c r="BY257"/>
  <c r="BT257"/>
  <c r="BS257"/>
  <c r="AP257"/>
  <c r="AI257"/>
  <c r="AJ257" s="1"/>
  <c r="BJ257"/>
  <c r="BQ257"/>
  <c r="AL257"/>
  <c r="BM257"/>
  <c r="BO257"/>
  <c r="AW257" l="1"/>
  <c r="AZ257" s="1"/>
  <c r="E256"/>
  <c r="B256"/>
  <c r="AX260"/>
  <c r="D257" l="1"/>
  <c r="BC257"/>
  <c r="BA257"/>
  <c r="BB257"/>
  <c r="AY258" l="1"/>
  <c r="U258"/>
  <c r="AG258"/>
  <c r="AC258"/>
  <c r="Y258"/>
  <c r="AH258"/>
  <c r="AD258"/>
  <c r="Z258"/>
  <c r="AE258"/>
  <c r="AA258"/>
  <c r="W258"/>
  <c r="AF258"/>
  <c r="AB258"/>
  <c r="X258"/>
  <c r="C257"/>
  <c r="BR258" l="1"/>
  <c r="AM258"/>
  <c r="BF258"/>
  <c r="AU258"/>
  <c r="BZ258"/>
  <c r="BN258"/>
  <c r="AR258"/>
  <c r="BK258"/>
  <c r="BW258"/>
  <c r="AQ258"/>
  <c r="BV258"/>
  <c r="BJ258"/>
  <c r="AS258"/>
  <c r="BL258"/>
  <c r="BX258"/>
  <c r="BT258"/>
  <c r="AO258"/>
  <c r="BH258"/>
  <c r="BM258"/>
  <c r="BY258"/>
  <c r="AT258"/>
  <c r="CA258"/>
  <c r="BO258"/>
  <c r="AV258"/>
  <c r="BI258"/>
  <c r="BU258"/>
  <c r="AP258"/>
  <c r="BG258"/>
  <c r="BS258"/>
  <c r="AN258"/>
  <c r="BE258"/>
  <c r="BQ258"/>
  <c r="AL258"/>
  <c r="BP258"/>
  <c r="BD258"/>
  <c r="AI258"/>
  <c r="AJ258" s="1"/>
  <c r="AK258"/>
  <c r="AW258" l="1"/>
  <c r="AZ258" s="1"/>
  <c r="E257"/>
  <c r="B257"/>
  <c r="D258" l="1"/>
  <c r="BC258"/>
  <c r="BA258"/>
  <c r="BB258"/>
  <c r="AY259" l="1"/>
  <c r="U259"/>
  <c r="AG259"/>
  <c r="AC259"/>
  <c r="Y259"/>
  <c r="AH259"/>
  <c r="AD259"/>
  <c r="Z259"/>
  <c r="AE259"/>
  <c r="AA259"/>
  <c r="W259"/>
  <c r="AF259"/>
  <c r="AB259"/>
  <c r="X259"/>
  <c r="C258"/>
  <c r="BR259" l="1"/>
  <c r="BF259"/>
  <c r="AM259"/>
  <c r="BM259"/>
  <c r="AT259"/>
  <c r="BY259"/>
  <c r="AU259"/>
  <c r="BZ259"/>
  <c r="BN259"/>
  <c r="BT259"/>
  <c r="AO259"/>
  <c r="BH259"/>
  <c r="BS259"/>
  <c r="BG259"/>
  <c r="AN259"/>
  <c r="AR259"/>
  <c r="BW259"/>
  <c r="BK259"/>
  <c r="BE259"/>
  <c r="BQ259"/>
  <c r="AL259"/>
  <c r="AS259"/>
  <c r="BX259"/>
  <c r="BL259"/>
  <c r="AV259"/>
  <c r="CA259"/>
  <c r="BO259"/>
  <c r="AP259"/>
  <c r="BU259"/>
  <c r="BI259"/>
  <c r="BV259"/>
  <c r="BJ259"/>
  <c r="AQ259"/>
  <c r="BP259"/>
  <c r="AI259"/>
  <c r="AJ259" s="1"/>
  <c r="BD259"/>
  <c r="AK259"/>
  <c r="AW259" l="1"/>
  <c r="B258"/>
  <c r="E258"/>
  <c r="AX259"/>
  <c r="V260" s="1"/>
  <c r="AX262"/>
  <c r="V261" l="1"/>
  <c r="D259"/>
  <c r="AZ259"/>
  <c r="BC259" l="1"/>
  <c r="BA259"/>
  <c r="AY260" s="1"/>
  <c r="BB259"/>
  <c r="U260" l="1"/>
  <c r="AE260"/>
  <c r="AA260"/>
  <c r="W260"/>
  <c r="AF260"/>
  <c r="AB260"/>
  <c r="X260"/>
  <c r="AG260"/>
  <c r="AC260"/>
  <c r="Y260"/>
  <c r="AH260"/>
  <c r="AD260"/>
  <c r="Z260"/>
  <c r="C259"/>
  <c r="BQ260" l="1"/>
  <c r="BE260"/>
  <c r="AL260"/>
  <c r="AN260"/>
  <c r="BG260"/>
  <c r="BS260"/>
  <c r="BM260"/>
  <c r="AT260"/>
  <c r="BY260"/>
  <c r="BI260"/>
  <c r="BU260"/>
  <c r="AP260"/>
  <c r="AI260"/>
  <c r="AJ260" s="1"/>
  <c r="AK260"/>
  <c r="BD260"/>
  <c r="BP260"/>
  <c r="AV260"/>
  <c r="BO260"/>
  <c r="CA260"/>
  <c r="BN260"/>
  <c r="BZ260"/>
  <c r="AU260"/>
  <c r="BW260"/>
  <c r="AR260"/>
  <c r="BK260"/>
  <c r="BV260"/>
  <c r="AQ260"/>
  <c r="BJ260"/>
  <c r="BX260"/>
  <c r="BL260"/>
  <c r="AS260"/>
  <c r="BF260"/>
  <c r="AM260"/>
  <c r="BR260"/>
  <c r="BT260"/>
  <c r="AO260"/>
  <c r="BH260"/>
  <c r="AX263"/>
  <c r="B259" l="1"/>
  <c r="E259"/>
  <c r="AW260"/>
  <c r="D260" l="1"/>
  <c r="AZ260" l="1"/>
  <c r="BC260" s="1"/>
  <c r="BB260" l="1"/>
  <c r="BA260"/>
  <c r="AY261" s="1"/>
  <c r="AG261" l="1"/>
  <c r="U261"/>
  <c r="X261"/>
  <c r="AF261"/>
  <c r="BY261" s="1"/>
  <c r="Z261"/>
  <c r="AA261"/>
  <c r="AO261" s="1"/>
  <c r="AH261"/>
  <c r="AC261"/>
  <c r="AQ261" s="1"/>
  <c r="C260"/>
  <c r="AB261"/>
  <c r="BI261" s="1"/>
  <c r="W261"/>
  <c r="AE261"/>
  <c r="BL261" s="1"/>
  <c r="AD261"/>
  <c r="AR261" s="1"/>
  <c r="Y261"/>
  <c r="BF261" s="1"/>
  <c r="AV261" l="1"/>
  <c r="BM261"/>
  <c r="AN261"/>
  <c r="BQ261"/>
  <c r="BX261"/>
  <c r="BZ261"/>
  <c r="BV261"/>
  <c r="AK261"/>
  <c r="AU261"/>
  <c r="BN261"/>
  <c r="CA261"/>
  <c r="BK261"/>
  <c r="AP261"/>
  <c r="BP261"/>
  <c r="AT261"/>
  <c r="BH261"/>
  <c r="BJ261"/>
  <c r="AS261"/>
  <c r="BR261"/>
  <c r="BU261"/>
  <c r="BT261"/>
  <c r="AL261"/>
  <c r="BE261"/>
  <c r="BS261"/>
  <c r="AM261"/>
  <c r="AI261"/>
  <c r="AJ261" s="1"/>
  <c r="BO261"/>
  <c r="BD261"/>
  <c r="BG261"/>
  <c r="BW261"/>
  <c r="AW261" l="1"/>
  <c r="E260"/>
  <c r="B260"/>
  <c r="AX261"/>
  <c r="V262" s="1"/>
  <c r="AZ261" l="1"/>
  <c r="BB261" s="1"/>
  <c r="D261"/>
  <c r="V263"/>
  <c r="AX265"/>
  <c r="BC261" l="1"/>
  <c r="BA261"/>
  <c r="AY262" s="1"/>
  <c r="V264"/>
  <c r="U262" l="1"/>
  <c r="AE262"/>
  <c r="AA262"/>
  <c r="W262"/>
  <c r="AF262"/>
  <c r="AB262"/>
  <c r="X262"/>
  <c r="AG262"/>
  <c r="AC262"/>
  <c r="Y262"/>
  <c r="AH262"/>
  <c r="AD262"/>
  <c r="Z262"/>
  <c r="C261"/>
  <c r="AS262" l="1"/>
  <c r="BX262"/>
  <c r="BL262"/>
  <c r="BR262"/>
  <c r="AM262"/>
  <c r="BF262"/>
  <c r="AI262"/>
  <c r="AJ262" s="1"/>
  <c r="BD262"/>
  <c r="AK262"/>
  <c r="BP262"/>
  <c r="AN262"/>
  <c r="BG262"/>
  <c r="BS262"/>
  <c r="AV262"/>
  <c r="CA262"/>
  <c r="BO262"/>
  <c r="BW262"/>
  <c r="AR262"/>
  <c r="BK262"/>
  <c r="BE262"/>
  <c r="AL262"/>
  <c r="BQ262"/>
  <c r="BH262"/>
  <c r="AO262"/>
  <c r="BT262"/>
  <c r="BM262"/>
  <c r="BY262"/>
  <c r="AT262"/>
  <c r="AQ262"/>
  <c r="BJ262"/>
  <c r="BV262"/>
  <c r="BI262"/>
  <c r="BU262"/>
  <c r="AP262"/>
  <c r="BZ262"/>
  <c r="BN262"/>
  <c r="AU262"/>
  <c r="AW262" l="1"/>
  <c r="E261"/>
  <c r="B261"/>
  <c r="AZ262" l="1"/>
  <c r="D262"/>
  <c r="BC262" l="1"/>
  <c r="BB262"/>
  <c r="BA262"/>
  <c r="AY263" l="1"/>
  <c r="U263"/>
  <c r="AC263"/>
  <c r="Z263"/>
  <c r="AF263"/>
  <c r="AG263"/>
  <c r="Y263"/>
  <c r="AD263"/>
  <c r="AE263"/>
  <c r="W263"/>
  <c r="AB263"/>
  <c r="C262"/>
  <c r="AH263"/>
  <c r="AA263"/>
  <c r="X263"/>
  <c r="AO263" l="1"/>
  <c r="BT263"/>
  <c r="BH263"/>
  <c r="AL263"/>
  <c r="BE263"/>
  <c r="BQ263"/>
  <c r="BO263"/>
  <c r="AV263"/>
  <c r="CA263"/>
  <c r="BU263"/>
  <c r="BI263"/>
  <c r="AP263"/>
  <c r="BL263"/>
  <c r="BX263"/>
  <c r="AS263"/>
  <c r="BF263"/>
  <c r="BR263"/>
  <c r="AM263"/>
  <c r="AT263"/>
  <c r="BM263"/>
  <c r="BY263"/>
  <c r="BJ263"/>
  <c r="BV263"/>
  <c r="AQ263"/>
  <c r="AK263"/>
  <c r="BD263"/>
  <c r="BP263"/>
  <c r="AI263"/>
  <c r="AJ263" s="1"/>
  <c r="BK263"/>
  <c r="AR263"/>
  <c r="BW263"/>
  <c r="BN263"/>
  <c r="BZ263"/>
  <c r="AU263"/>
  <c r="BG263"/>
  <c r="AN263"/>
  <c r="BS263"/>
  <c r="AX267"/>
  <c r="E262" l="1"/>
  <c r="AW263"/>
  <c r="AZ263" s="1"/>
  <c r="BC263" s="1"/>
  <c r="B262"/>
  <c r="BB263" l="1"/>
  <c r="BA263"/>
  <c r="D263"/>
  <c r="AY264" l="1"/>
  <c r="AG264"/>
  <c r="BN264" s="1"/>
  <c r="W264"/>
  <c r="BD264" s="1"/>
  <c r="U264"/>
  <c r="BZ264" s="1"/>
  <c r="C263"/>
  <c r="AD264"/>
  <c r="BK264" s="1"/>
  <c r="AB264"/>
  <c r="AE264"/>
  <c r="AS264" s="1"/>
  <c r="Y264"/>
  <c r="BF264" s="1"/>
  <c r="X264"/>
  <c r="BQ264" s="1"/>
  <c r="AF264"/>
  <c r="BM264" s="1"/>
  <c r="AA264"/>
  <c r="AO264" s="1"/>
  <c r="Z264"/>
  <c r="AN264" s="1"/>
  <c r="AH264"/>
  <c r="CA264" s="1"/>
  <c r="AC264"/>
  <c r="BJ264" s="1"/>
  <c r="AU264"/>
  <c r="BS264"/>
  <c r="BX264" l="1"/>
  <c r="AR264"/>
  <c r="AP264"/>
  <c r="BU264"/>
  <c r="BL264"/>
  <c r="BW264"/>
  <c r="BH264"/>
  <c r="BP264"/>
  <c r="BG264"/>
  <c r="AT264"/>
  <c r="BI264"/>
  <c r="BR264"/>
  <c r="AL264"/>
  <c r="BT264"/>
  <c r="BO264"/>
  <c r="AQ264"/>
  <c r="AK264"/>
  <c r="BY264"/>
  <c r="AM264"/>
  <c r="BV264"/>
  <c r="AI264"/>
  <c r="AJ264" s="1"/>
  <c r="BE264"/>
  <c r="AV264"/>
  <c r="AX264"/>
  <c r="V265" s="1"/>
  <c r="AX268"/>
  <c r="AW264" l="1"/>
  <c r="AZ264" s="1"/>
  <c r="B263"/>
  <c r="E263"/>
  <c r="V266"/>
  <c r="D264" l="1"/>
  <c r="BC264"/>
  <c r="BB264"/>
  <c r="BA264"/>
  <c r="AY265" l="1"/>
  <c r="U265"/>
  <c r="AG265"/>
  <c r="AC265"/>
  <c r="Y265"/>
  <c r="AH265"/>
  <c r="AD265"/>
  <c r="Z265"/>
  <c r="AE265"/>
  <c r="AA265"/>
  <c r="W265"/>
  <c r="AF265"/>
  <c r="AB265"/>
  <c r="X265"/>
  <c r="C264"/>
  <c r="AO265" l="1"/>
  <c r="BT265"/>
  <c r="BH265"/>
  <c r="BZ265"/>
  <c r="BN265"/>
  <c r="AU265"/>
  <c r="BX265"/>
  <c r="BL265"/>
  <c r="AS265"/>
  <c r="AV265"/>
  <c r="BO265"/>
  <c r="CA265"/>
  <c r="AT265"/>
  <c r="BM265"/>
  <c r="BY265"/>
  <c r="BU265"/>
  <c r="AP265"/>
  <c r="BI265"/>
  <c r="BE265"/>
  <c r="AL265"/>
  <c r="BQ265"/>
  <c r="BD265"/>
  <c r="AK265"/>
  <c r="BP265"/>
  <c r="AI265"/>
  <c r="AJ265" s="1"/>
  <c r="BW265"/>
  <c r="BK265"/>
  <c r="AR265"/>
  <c r="BF265"/>
  <c r="BR265"/>
  <c r="AM265"/>
  <c r="AQ265"/>
  <c r="BJ265"/>
  <c r="BV265"/>
  <c r="BS265"/>
  <c r="AN265"/>
  <c r="BG265"/>
  <c r="AW265" l="1"/>
  <c r="E264"/>
  <c r="B264"/>
  <c r="AZ265" l="1"/>
  <c r="D265" l="1"/>
  <c r="BC265"/>
  <c r="BB265"/>
  <c r="BA265"/>
  <c r="AY266" l="1"/>
  <c r="U266"/>
  <c r="AE266"/>
  <c r="AA266"/>
  <c r="W266"/>
  <c r="AF266"/>
  <c r="AB266"/>
  <c r="X266"/>
  <c r="AG266"/>
  <c r="AC266"/>
  <c r="Y266"/>
  <c r="AH266"/>
  <c r="AD266"/>
  <c r="Z266"/>
  <c r="C265"/>
  <c r="AX270"/>
  <c r="BY266" l="1"/>
  <c r="AT266"/>
  <c r="BM266"/>
  <c r="BE266"/>
  <c r="AL266"/>
  <c r="BQ266"/>
  <c r="BK266"/>
  <c r="BW266"/>
  <c r="AR266"/>
  <c r="AP266"/>
  <c r="BU266"/>
  <c r="BI266"/>
  <c r="BO266"/>
  <c r="AV266"/>
  <c r="CA266"/>
  <c r="BG266"/>
  <c r="AN266"/>
  <c r="BS266"/>
  <c r="BZ266"/>
  <c r="AU266"/>
  <c r="BN266"/>
  <c r="BH266"/>
  <c r="AO266"/>
  <c r="BT266"/>
  <c r="BP266"/>
  <c r="AI266"/>
  <c r="AJ266" s="1"/>
  <c r="AK266"/>
  <c r="BD266"/>
  <c r="AQ266"/>
  <c r="BV266"/>
  <c r="BJ266"/>
  <c r="BX266"/>
  <c r="BL266"/>
  <c r="AS266"/>
  <c r="BF266"/>
  <c r="BR266"/>
  <c r="AM266"/>
  <c r="B265" l="1"/>
  <c r="AW266"/>
  <c r="E265"/>
  <c r="D266" l="1"/>
  <c r="AX266"/>
  <c r="V267" s="1"/>
  <c r="AZ266" l="1"/>
  <c r="BC266" s="1"/>
  <c r="V268"/>
  <c r="BB266" l="1"/>
  <c r="BA266"/>
  <c r="AY267" s="1"/>
  <c r="V269"/>
  <c r="AG267" l="1"/>
  <c r="U267"/>
  <c r="X267"/>
  <c r="AF267"/>
  <c r="BM267" s="1"/>
  <c r="AA267"/>
  <c r="BH267" s="1"/>
  <c r="Z267"/>
  <c r="AN267" s="1"/>
  <c r="AH267"/>
  <c r="BO267" s="1"/>
  <c r="AC267"/>
  <c r="BV267" s="1"/>
  <c r="C266"/>
  <c r="AB267"/>
  <c r="BU267" s="1"/>
  <c r="W267"/>
  <c r="BD267" s="1"/>
  <c r="AE267"/>
  <c r="BL267" s="1"/>
  <c r="AD267"/>
  <c r="BK267" s="1"/>
  <c r="Y267"/>
  <c r="BF267" s="1"/>
  <c r="BN267"/>
  <c r="BY267"/>
  <c r="AU267" l="1"/>
  <c r="AL267"/>
  <c r="BZ267"/>
  <c r="AV267"/>
  <c r="BW267"/>
  <c r="BP267"/>
  <c r="AT267"/>
  <c r="BS267"/>
  <c r="CA267"/>
  <c r="AR267"/>
  <c r="AO267"/>
  <c r="AK267"/>
  <c r="BQ267"/>
  <c r="AQ267"/>
  <c r="AS267"/>
  <c r="BJ267"/>
  <c r="BT267"/>
  <c r="AI267"/>
  <c r="AJ267" s="1"/>
  <c r="BE267"/>
  <c r="BR267"/>
  <c r="BI267"/>
  <c r="BX267"/>
  <c r="AM267"/>
  <c r="AP267"/>
  <c r="BG267"/>
  <c r="AW267" l="1"/>
  <c r="D267" s="1"/>
  <c r="E266"/>
  <c r="B266"/>
  <c r="AX272"/>
  <c r="AZ267" l="1"/>
  <c r="BC267" s="1"/>
  <c r="BA267" l="1"/>
  <c r="BB267"/>
  <c r="AY268" l="1"/>
  <c r="AG268"/>
  <c r="U268"/>
  <c r="X268"/>
  <c r="BE268" s="1"/>
  <c r="AA268"/>
  <c r="BT268" s="1"/>
  <c r="AF268"/>
  <c r="BM268" s="1"/>
  <c r="Z268"/>
  <c r="BG268" s="1"/>
  <c r="C267"/>
  <c r="AB268"/>
  <c r="BI268" s="1"/>
  <c r="W268"/>
  <c r="BD268" s="1"/>
  <c r="AE268"/>
  <c r="AS268" s="1"/>
  <c r="AH268"/>
  <c r="BO268" s="1"/>
  <c r="AD268"/>
  <c r="BW268" s="1"/>
  <c r="AC268"/>
  <c r="Y268"/>
  <c r="BR268" s="1"/>
  <c r="BL268" l="1"/>
  <c r="BS268"/>
  <c r="BV268"/>
  <c r="AU268"/>
  <c r="AL268"/>
  <c r="BY268"/>
  <c r="AO268"/>
  <c r="BN268"/>
  <c r="BZ268"/>
  <c r="BH268"/>
  <c r="BU268"/>
  <c r="BK268"/>
  <c r="BX268"/>
  <c r="AP268"/>
  <c r="AR268"/>
  <c r="AK268"/>
  <c r="AT268"/>
  <c r="AN268"/>
  <c r="BF268"/>
  <c r="BQ268"/>
  <c r="AI268"/>
  <c r="AJ268" s="1"/>
  <c r="AQ268"/>
  <c r="AV268"/>
  <c r="BP268"/>
  <c r="BJ268"/>
  <c r="CA268"/>
  <c r="AM268"/>
  <c r="AX273"/>
  <c r="AW268" l="1"/>
  <c r="D268" s="1"/>
  <c r="B267"/>
  <c r="E267"/>
  <c r="AZ268" l="1"/>
  <c r="BC268" s="1"/>
  <c r="BB268" l="1"/>
  <c r="BA268"/>
  <c r="AY269" s="1"/>
  <c r="U269" l="1"/>
  <c r="AG269"/>
  <c r="BN269" s="1"/>
  <c r="AC269"/>
  <c r="AQ269" s="1"/>
  <c r="Y269"/>
  <c r="AH269"/>
  <c r="AV269" s="1"/>
  <c r="AD269"/>
  <c r="BK269" s="1"/>
  <c r="Z269"/>
  <c r="BG269" s="1"/>
  <c r="AE269"/>
  <c r="AA269"/>
  <c r="BT269" s="1"/>
  <c r="W269"/>
  <c r="AF269"/>
  <c r="BM269" s="1"/>
  <c r="AB269"/>
  <c r="BI269" s="1"/>
  <c r="X269"/>
  <c r="AL269" s="1"/>
  <c r="C268"/>
  <c r="BH269"/>
  <c r="BF269"/>
  <c r="AN269"/>
  <c r="BX269" l="1"/>
  <c r="AK269"/>
  <c r="BR269"/>
  <c r="BW269"/>
  <c r="BZ269"/>
  <c r="AS269"/>
  <c r="AU269"/>
  <c r="BU269"/>
  <c r="BP269"/>
  <c r="BO269"/>
  <c r="BJ269"/>
  <c r="BS269"/>
  <c r="BQ269"/>
  <c r="BY269"/>
  <c r="AP269"/>
  <c r="AR269"/>
  <c r="BL269"/>
  <c r="AI269"/>
  <c r="AJ269" s="1"/>
  <c r="AM269"/>
  <c r="BV269"/>
  <c r="CA269"/>
  <c r="BE269"/>
  <c r="AT269"/>
  <c r="BD269"/>
  <c r="AO269"/>
  <c r="AW269" l="1"/>
  <c r="E268"/>
  <c r="B268"/>
  <c r="AX269"/>
  <c r="V270" s="1"/>
  <c r="V271" l="1"/>
  <c r="D269"/>
  <c r="AZ269"/>
  <c r="BC269" l="1"/>
  <c r="BB269"/>
  <c r="BA269"/>
  <c r="AX275"/>
  <c r="AY270" l="1"/>
  <c r="U270"/>
  <c r="AE270"/>
  <c r="AA270"/>
  <c r="W270"/>
  <c r="AF270"/>
  <c r="AB270"/>
  <c r="X270"/>
  <c r="AG270"/>
  <c r="AC270"/>
  <c r="Y270"/>
  <c r="AH270"/>
  <c r="AD270"/>
  <c r="Z270"/>
  <c r="C269"/>
  <c r="BS270" l="1"/>
  <c r="BG270"/>
  <c r="AN270"/>
  <c r="BY270"/>
  <c r="BM270"/>
  <c r="AT270"/>
  <c r="AO270"/>
  <c r="BT270"/>
  <c r="BH270"/>
  <c r="AV270"/>
  <c r="BO270"/>
  <c r="CA270"/>
  <c r="AM270"/>
  <c r="BF270"/>
  <c r="BR270"/>
  <c r="BQ270"/>
  <c r="AL270"/>
  <c r="BE270"/>
  <c r="AR270"/>
  <c r="BW270"/>
  <c r="BK270"/>
  <c r="AP270"/>
  <c r="BI270"/>
  <c r="BU270"/>
  <c r="BV270"/>
  <c r="BJ270"/>
  <c r="AQ270"/>
  <c r="BN270"/>
  <c r="BZ270"/>
  <c r="AU270"/>
  <c r="AS270"/>
  <c r="BX270"/>
  <c r="BL270"/>
  <c r="AK270"/>
  <c r="BD270"/>
  <c r="BP270"/>
  <c r="AI270"/>
  <c r="AJ270" s="1"/>
  <c r="E269" l="1"/>
  <c r="AW270"/>
  <c r="B269"/>
  <c r="AZ270" l="1"/>
  <c r="BC270" s="1"/>
  <c r="BB270" l="1"/>
  <c r="BA270"/>
  <c r="AY271" s="1"/>
  <c r="D270"/>
  <c r="U271" l="1"/>
  <c r="AG271"/>
  <c r="AC271"/>
  <c r="BJ271" s="1"/>
  <c r="Y271"/>
  <c r="BF271" s="1"/>
  <c r="AH271"/>
  <c r="CA271" s="1"/>
  <c r="AD271"/>
  <c r="BK271" s="1"/>
  <c r="Z271"/>
  <c r="BG271" s="1"/>
  <c r="AE271"/>
  <c r="AA271"/>
  <c r="BT271" s="1"/>
  <c r="W271"/>
  <c r="AF271"/>
  <c r="AT271" s="1"/>
  <c r="AB271"/>
  <c r="BI271" s="1"/>
  <c r="X271"/>
  <c r="BE271" s="1"/>
  <c r="C270"/>
  <c r="AV271"/>
  <c r="BL271"/>
  <c r="BH271"/>
  <c r="AS271" l="1"/>
  <c r="AR271"/>
  <c r="AM271"/>
  <c r="BV271"/>
  <c r="BQ271"/>
  <c r="BY271"/>
  <c r="BZ271"/>
  <c r="BP271"/>
  <c r="AU271"/>
  <c r="BS271"/>
  <c r="AL271"/>
  <c r="BM271"/>
  <c r="AQ271"/>
  <c r="AO271"/>
  <c r="BO271"/>
  <c r="AN271"/>
  <c r="BU271"/>
  <c r="AK271"/>
  <c r="BR271"/>
  <c r="BW271"/>
  <c r="BN271"/>
  <c r="BX271"/>
  <c r="AI271"/>
  <c r="AJ271" s="1"/>
  <c r="AP271"/>
  <c r="BD271"/>
  <c r="AW271" l="1"/>
  <c r="D271" s="1"/>
  <c r="B270"/>
  <c r="E270"/>
  <c r="AX271"/>
  <c r="V272" s="1"/>
  <c r="AX277"/>
  <c r="AZ271" l="1"/>
  <c r="BC271" s="1"/>
  <c r="V273"/>
  <c r="BB271" l="1"/>
  <c r="BA271"/>
  <c r="V274"/>
  <c r="AY272" l="1"/>
  <c r="AG272"/>
  <c r="BN272" s="1"/>
  <c r="U272"/>
  <c r="AF272"/>
  <c r="BM272" s="1"/>
  <c r="Z272"/>
  <c r="AN272" s="1"/>
  <c r="X272"/>
  <c r="BE272" s="1"/>
  <c r="AA272"/>
  <c r="BH272" s="1"/>
  <c r="AH272"/>
  <c r="BO272" s="1"/>
  <c r="AC272"/>
  <c r="BV272" s="1"/>
  <c r="C271"/>
  <c r="AB272"/>
  <c r="AP272" s="1"/>
  <c r="W272"/>
  <c r="AE272"/>
  <c r="BX272" s="1"/>
  <c r="AD272"/>
  <c r="BW272" s="1"/>
  <c r="Y272"/>
  <c r="AM272" s="1"/>
  <c r="BP272" l="1"/>
  <c r="BI272"/>
  <c r="AQ272"/>
  <c r="BG272"/>
  <c r="AV272"/>
  <c r="BR272"/>
  <c r="BJ272"/>
  <c r="AS272"/>
  <c r="BU272"/>
  <c r="BS272"/>
  <c r="AO272"/>
  <c r="BL272"/>
  <c r="BT272"/>
  <c r="AU272"/>
  <c r="AK272"/>
  <c r="BF272"/>
  <c r="BZ272"/>
  <c r="BQ272"/>
  <c r="AT272"/>
  <c r="AL272"/>
  <c r="CA272"/>
  <c r="AR272"/>
  <c r="BD272"/>
  <c r="BY272"/>
  <c r="AI272"/>
  <c r="AJ272" s="1"/>
  <c r="BK272"/>
  <c r="AX278"/>
  <c r="AW272" l="1"/>
  <c r="AZ272" s="1"/>
  <c r="E271"/>
  <c r="B271"/>
  <c r="D272" l="1"/>
  <c r="BC272"/>
  <c r="BB272"/>
  <c r="BA272"/>
  <c r="AY273" s="1"/>
  <c r="U273" l="1"/>
  <c r="AH273"/>
  <c r="AE273"/>
  <c r="AA273"/>
  <c r="W273"/>
  <c r="AD273"/>
  <c r="Z273"/>
  <c r="AG273"/>
  <c r="AC273"/>
  <c r="Y273"/>
  <c r="AF273"/>
  <c r="AB273"/>
  <c r="X273"/>
  <c r="C272"/>
  <c r="BR273" l="1"/>
  <c r="AM273"/>
  <c r="BF273"/>
  <c r="BQ273"/>
  <c r="AL273"/>
  <c r="BE273"/>
  <c r="AI273"/>
  <c r="AJ273" s="1"/>
  <c r="BD273"/>
  <c r="AK273"/>
  <c r="BP273"/>
  <c r="AQ273"/>
  <c r="BJ273"/>
  <c r="BV273"/>
  <c r="AR273"/>
  <c r="BK273"/>
  <c r="BW273"/>
  <c r="BY273"/>
  <c r="AT273"/>
  <c r="BM273"/>
  <c r="AO273"/>
  <c r="BH273"/>
  <c r="BT273"/>
  <c r="BI273"/>
  <c r="AP273"/>
  <c r="BU273"/>
  <c r="BL273"/>
  <c r="AS273"/>
  <c r="BX273"/>
  <c r="BN273"/>
  <c r="AU273"/>
  <c r="BZ273"/>
  <c r="BS273"/>
  <c r="AN273"/>
  <c r="BG273"/>
  <c r="BO273"/>
  <c r="CA273"/>
  <c r="AV273"/>
  <c r="AW273" l="1"/>
  <c r="E272"/>
  <c r="B272"/>
  <c r="AZ273" l="1"/>
  <c r="D273" l="1"/>
  <c r="BC273"/>
  <c r="BA273"/>
  <c r="BB273"/>
  <c r="AY274" l="1"/>
  <c r="U274"/>
  <c r="AF274"/>
  <c r="AB274"/>
  <c r="X274"/>
  <c r="AC274"/>
  <c r="AE274"/>
  <c r="W274"/>
  <c r="AH274"/>
  <c r="AD274"/>
  <c r="Z274"/>
  <c r="AG274"/>
  <c r="Y274"/>
  <c r="AA274"/>
  <c r="C273"/>
  <c r="AX280"/>
  <c r="AM274" l="1"/>
  <c r="BR274"/>
  <c r="BF274"/>
  <c r="AL274"/>
  <c r="BQ274"/>
  <c r="BE274"/>
  <c r="BT274"/>
  <c r="BH274"/>
  <c r="AO274"/>
  <c r="BU274"/>
  <c r="BI274"/>
  <c r="AP274"/>
  <c r="BW274"/>
  <c r="AR274"/>
  <c r="BK274"/>
  <c r="BX274"/>
  <c r="AS274"/>
  <c r="BL274"/>
  <c r="AQ274"/>
  <c r="BV274"/>
  <c r="BJ274"/>
  <c r="AK274"/>
  <c r="BP274"/>
  <c r="BD274"/>
  <c r="AI274"/>
  <c r="AJ274" s="1"/>
  <c r="BM274"/>
  <c r="BY274"/>
  <c r="AT274"/>
  <c r="BZ274"/>
  <c r="AU274"/>
  <c r="BN274"/>
  <c r="AN274"/>
  <c r="BG274"/>
  <c r="BS274"/>
  <c r="AV274"/>
  <c r="BO274"/>
  <c r="CA274"/>
  <c r="B273" l="1"/>
  <c r="AW274"/>
  <c r="E273"/>
  <c r="AX274" l="1"/>
  <c r="V275" s="1"/>
  <c r="V276" l="1"/>
  <c r="D274"/>
  <c r="AZ274"/>
  <c r="BC274" l="1"/>
  <c r="BA274"/>
  <c r="AY275" s="1"/>
  <c r="BB274"/>
  <c r="U275" l="1"/>
  <c r="AH275"/>
  <c r="AD275"/>
  <c r="Z275"/>
  <c r="AG275"/>
  <c r="Y275"/>
  <c r="AA275"/>
  <c r="AF275"/>
  <c r="AB275"/>
  <c r="X275"/>
  <c r="AC275"/>
  <c r="AE275"/>
  <c r="W275"/>
  <c r="C274"/>
  <c r="BM275" l="1"/>
  <c r="BY275"/>
  <c r="AT275"/>
  <c r="BK275"/>
  <c r="BW275"/>
  <c r="AR275"/>
  <c r="BF275"/>
  <c r="AM275"/>
  <c r="BR275"/>
  <c r="BU275"/>
  <c r="BI275"/>
  <c r="AP275"/>
  <c r="BQ275"/>
  <c r="AL275"/>
  <c r="BE275"/>
  <c r="BZ275"/>
  <c r="BN275"/>
  <c r="AU275"/>
  <c r="BX275"/>
  <c r="AS275"/>
  <c r="BL275"/>
  <c r="BG275"/>
  <c r="AN275"/>
  <c r="BS275"/>
  <c r="AO275"/>
  <c r="BT275"/>
  <c r="BH275"/>
  <c r="CA275"/>
  <c r="AV275"/>
  <c r="BO275"/>
  <c r="AK275"/>
  <c r="AI275"/>
  <c r="AJ275" s="1"/>
  <c r="BP275"/>
  <c r="BD275"/>
  <c r="AQ275"/>
  <c r="BV275"/>
  <c r="BJ275"/>
  <c r="B274" l="1"/>
  <c r="E274"/>
  <c r="AW275"/>
  <c r="AX282"/>
  <c r="AZ275" l="1"/>
  <c r="D275" l="1"/>
  <c r="BC275"/>
  <c r="BA275"/>
  <c r="BB275"/>
  <c r="AY276" l="1"/>
  <c r="U276"/>
  <c r="AH276"/>
  <c r="AD276"/>
  <c r="Z276"/>
  <c r="AG276"/>
  <c r="Y276"/>
  <c r="AA276"/>
  <c r="AF276"/>
  <c r="AB276"/>
  <c r="X276"/>
  <c r="AC276"/>
  <c r="AE276"/>
  <c r="W276"/>
  <c r="C275"/>
  <c r="BM276" l="1"/>
  <c r="AT276"/>
  <c r="BY276"/>
  <c r="CA276"/>
  <c r="AV276"/>
  <c r="BO276"/>
  <c r="BN276"/>
  <c r="AU276"/>
  <c r="BZ276"/>
  <c r="AQ276"/>
  <c r="BJ276"/>
  <c r="BV276"/>
  <c r="BE276"/>
  <c r="AL276"/>
  <c r="BQ276"/>
  <c r="BR276"/>
  <c r="BF276"/>
  <c r="AM276"/>
  <c r="BH276"/>
  <c r="BT276"/>
  <c r="AO276"/>
  <c r="AS276"/>
  <c r="BX276"/>
  <c r="BL276"/>
  <c r="BG276"/>
  <c r="AN276"/>
  <c r="BS276"/>
  <c r="BW276"/>
  <c r="AR276"/>
  <c r="BK276"/>
  <c r="BD276"/>
  <c r="AI276"/>
  <c r="AJ276" s="1"/>
  <c r="BP276"/>
  <c r="AK276"/>
  <c r="BU276"/>
  <c r="BI276"/>
  <c r="AP276"/>
  <c r="AX283"/>
  <c r="AW276" l="1"/>
  <c r="E275"/>
  <c r="B275"/>
  <c r="D276" l="1"/>
  <c r="AX276"/>
  <c r="V277" s="1"/>
  <c r="AZ276" l="1"/>
  <c r="BC276" s="1"/>
  <c r="V278"/>
  <c r="BB276" l="1"/>
  <c r="BA276"/>
  <c r="AY277" s="1"/>
  <c r="V279"/>
  <c r="U277" l="1"/>
  <c r="C276"/>
  <c r="W277"/>
  <c r="AK277" s="1"/>
  <c r="Z277"/>
  <c r="AN277" s="1"/>
  <c r="AH277"/>
  <c r="BO277" s="1"/>
  <c r="AB277"/>
  <c r="AP277" s="1"/>
  <c r="AD277"/>
  <c r="AR277" s="1"/>
  <c r="AE277"/>
  <c r="AS277" s="1"/>
  <c r="Y277"/>
  <c r="BR277" s="1"/>
  <c r="AG277"/>
  <c r="AU277" s="1"/>
  <c r="AA277"/>
  <c r="BH277" s="1"/>
  <c r="X277"/>
  <c r="BE277" s="1"/>
  <c r="AF277"/>
  <c r="BY277" s="1"/>
  <c r="AC277"/>
  <c r="BV277" s="1"/>
  <c r="CA277"/>
  <c r="BX277"/>
  <c r="BK277"/>
  <c r="BI277"/>
  <c r="BP277" l="1"/>
  <c r="BG277"/>
  <c r="AQ277"/>
  <c r="BS277"/>
  <c r="AT277"/>
  <c r="BT277"/>
  <c r="BN277"/>
  <c r="BL277"/>
  <c r="BQ277"/>
  <c r="BU277"/>
  <c r="BM277"/>
  <c r="AI277"/>
  <c r="AJ277" s="1"/>
  <c r="BD277"/>
  <c r="BW277"/>
  <c r="AV277"/>
  <c r="AO277"/>
  <c r="AL277"/>
  <c r="BZ277"/>
  <c r="BJ277"/>
  <c r="BF277"/>
  <c r="AM277"/>
  <c r="E276" l="1"/>
  <c r="B276"/>
  <c r="AW277"/>
  <c r="D277" s="1"/>
  <c r="AZ277" l="1"/>
  <c r="BC277" s="1"/>
  <c r="AX285"/>
  <c r="BA277" l="1"/>
  <c r="BB277"/>
  <c r="AY278" l="1"/>
  <c r="Y278"/>
  <c r="BF278" s="1"/>
  <c r="AC278"/>
  <c r="BJ278" s="1"/>
  <c r="Z278"/>
  <c r="BG278" s="1"/>
  <c r="AF278"/>
  <c r="AG278"/>
  <c r="W278"/>
  <c r="BD278" s="1"/>
  <c r="AA278"/>
  <c r="X278"/>
  <c r="U278"/>
  <c r="BS278" s="1"/>
  <c r="AH278"/>
  <c r="AB278"/>
  <c r="AE278"/>
  <c r="AD278"/>
  <c r="C277"/>
  <c r="AM278"/>
  <c r="AU278" l="1"/>
  <c r="BR278"/>
  <c r="AN278"/>
  <c r="AI278"/>
  <c r="AJ278" s="1"/>
  <c r="AQ278"/>
  <c r="BV278"/>
  <c r="BP278"/>
  <c r="AK278"/>
  <c r="BM278"/>
  <c r="BY278"/>
  <c r="BN278"/>
  <c r="BZ278"/>
  <c r="AT278"/>
  <c r="BU278"/>
  <c r="BI278"/>
  <c r="AP278"/>
  <c r="BH278"/>
  <c r="AO278"/>
  <c r="BT278"/>
  <c r="BX278"/>
  <c r="AS278"/>
  <c r="BL278"/>
  <c r="BO278"/>
  <c r="AV278"/>
  <c r="CA278"/>
  <c r="BE278"/>
  <c r="AL278"/>
  <c r="BQ278"/>
  <c r="AR278"/>
  <c r="BW278"/>
  <c r="BK278"/>
  <c r="E277" l="1"/>
  <c r="B277"/>
  <c r="AW278"/>
  <c r="AZ278" s="1"/>
  <c r="BA278" s="1"/>
  <c r="BB278" l="1"/>
  <c r="AC279" s="1"/>
  <c r="BC278"/>
  <c r="D278"/>
  <c r="AY279" l="1"/>
  <c r="X279"/>
  <c r="BE279" s="1"/>
  <c r="AF279"/>
  <c r="BM279" s="1"/>
  <c r="C278"/>
  <c r="AB279"/>
  <c r="BI279" s="1"/>
  <c r="W279"/>
  <c r="AA279"/>
  <c r="BH279" s="1"/>
  <c r="AE279"/>
  <c r="BL279" s="1"/>
  <c r="Z279"/>
  <c r="AH279"/>
  <c r="BO279" s="1"/>
  <c r="U279"/>
  <c r="BV279" s="1"/>
  <c r="AD279"/>
  <c r="Y279"/>
  <c r="BR279" s="1"/>
  <c r="AG279"/>
  <c r="BU279"/>
  <c r="BJ279"/>
  <c r="AQ279"/>
  <c r="AU279" l="1"/>
  <c r="BS279"/>
  <c r="AT279"/>
  <c r="BT279"/>
  <c r="BY279"/>
  <c r="AP279"/>
  <c r="AS279"/>
  <c r="AL279"/>
  <c r="BW279"/>
  <c r="AN279"/>
  <c r="AO279"/>
  <c r="BG279"/>
  <c r="AV279"/>
  <c r="AK279"/>
  <c r="BD279"/>
  <c r="BZ279"/>
  <c r="BP279"/>
  <c r="CA279"/>
  <c r="BX279"/>
  <c r="BF279"/>
  <c r="AM279"/>
  <c r="AI279"/>
  <c r="AJ279" s="1"/>
  <c r="BN279"/>
  <c r="BK279"/>
  <c r="AR279"/>
  <c r="BQ279"/>
  <c r="AW279" l="1"/>
  <c r="E278"/>
  <c r="B278"/>
  <c r="AX279"/>
  <c r="V280" s="1"/>
  <c r="AX287"/>
  <c r="V281" l="1"/>
  <c r="D279"/>
  <c r="AZ279"/>
  <c r="BC279" l="1"/>
  <c r="BB279"/>
  <c r="BA279"/>
  <c r="AY280" l="1"/>
  <c r="U280"/>
  <c r="AG280"/>
  <c r="AC280"/>
  <c r="Y280"/>
  <c r="AH280"/>
  <c r="AD280"/>
  <c r="Z280"/>
  <c r="AE280"/>
  <c r="AA280"/>
  <c r="W280"/>
  <c r="AF280"/>
  <c r="AB280"/>
  <c r="X280"/>
  <c r="C279"/>
  <c r="BS280" l="1"/>
  <c r="BG280"/>
  <c r="AN280"/>
  <c r="BI280"/>
  <c r="AP280"/>
  <c r="BU280"/>
  <c r="CA280"/>
  <c r="BO280"/>
  <c r="AV280"/>
  <c r="AL280"/>
  <c r="BE280"/>
  <c r="BQ280"/>
  <c r="BF280"/>
  <c r="BR280"/>
  <c r="AM280"/>
  <c r="BP280"/>
  <c r="AI280"/>
  <c r="AJ280" s="1"/>
  <c r="BD280"/>
  <c r="AK280"/>
  <c r="BT280"/>
  <c r="BH280"/>
  <c r="AO280"/>
  <c r="AT280"/>
  <c r="BY280"/>
  <c r="BM280"/>
  <c r="BK280"/>
  <c r="BW280"/>
  <c r="AR280"/>
  <c r="AQ280"/>
  <c r="BV280"/>
  <c r="BJ280"/>
  <c r="AU280"/>
  <c r="BZ280"/>
  <c r="BN280"/>
  <c r="BX280"/>
  <c r="BL280"/>
  <c r="AS280"/>
  <c r="AX288"/>
  <c r="AW280" l="1"/>
  <c r="B279"/>
  <c r="E279"/>
  <c r="D280" l="1"/>
  <c r="AZ280" l="1"/>
  <c r="BC280" s="1"/>
  <c r="BB280" l="1"/>
  <c r="BA280"/>
  <c r="AY281" s="1"/>
  <c r="U281" l="1"/>
  <c r="AG281"/>
  <c r="AC281"/>
  <c r="BJ281" s="1"/>
  <c r="Y281"/>
  <c r="AH281"/>
  <c r="CA281" s="1"/>
  <c r="AD281"/>
  <c r="Z281"/>
  <c r="AN281" s="1"/>
  <c r="AE281"/>
  <c r="AA281"/>
  <c r="AO281" s="1"/>
  <c r="W281"/>
  <c r="BD281" s="1"/>
  <c r="AF281"/>
  <c r="BY281" s="1"/>
  <c r="AB281"/>
  <c r="AP281" s="1"/>
  <c r="X281"/>
  <c r="AL281" s="1"/>
  <c r="AK281"/>
  <c r="C280"/>
  <c r="BX281" l="1"/>
  <c r="BW281"/>
  <c r="BZ281"/>
  <c r="AM281"/>
  <c r="AU281"/>
  <c r="BI281"/>
  <c r="AS281"/>
  <c r="AR281"/>
  <c r="BF281"/>
  <c r="BL281"/>
  <c r="BK281"/>
  <c r="BR281"/>
  <c r="BH281"/>
  <c r="AI281"/>
  <c r="AJ281" s="1"/>
  <c r="BG281"/>
  <c r="BM281"/>
  <c r="AQ281"/>
  <c r="BQ281"/>
  <c r="BO281"/>
  <c r="BV281"/>
  <c r="BE281"/>
  <c r="AV281"/>
  <c r="BT281"/>
  <c r="BN281"/>
  <c r="BP281"/>
  <c r="AT281"/>
  <c r="BU281"/>
  <c r="BS281"/>
  <c r="AW281" l="1"/>
  <c r="AZ281" s="1"/>
  <c r="B280"/>
  <c r="E280"/>
  <c r="AX281"/>
  <c r="V282" s="1"/>
  <c r="D281" l="1"/>
  <c r="V283"/>
  <c r="BC281"/>
  <c r="BA281"/>
  <c r="AY282" s="1"/>
  <c r="BB281"/>
  <c r="AX290"/>
  <c r="U282" l="1"/>
  <c r="AE282"/>
  <c r="AA282"/>
  <c r="W282"/>
  <c r="AF282"/>
  <c r="AB282"/>
  <c r="X282"/>
  <c r="AG282"/>
  <c r="AC282"/>
  <c r="Y282"/>
  <c r="AH282"/>
  <c r="AD282"/>
  <c r="Z282"/>
  <c r="V284"/>
  <c r="C281"/>
  <c r="AM282" l="1"/>
  <c r="BF282"/>
  <c r="BR282"/>
  <c r="BZ282"/>
  <c r="BN282"/>
  <c r="AU282"/>
  <c r="AT282"/>
  <c r="BM282"/>
  <c r="BY282"/>
  <c r="BS282"/>
  <c r="BG282"/>
  <c r="AN282"/>
  <c r="AS282"/>
  <c r="BX282"/>
  <c r="BL282"/>
  <c r="BJ282"/>
  <c r="AQ282"/>
  <c r="BV282"/>
  <c r="AO282"/>
  <c r="BH282"/>
  <c r="BT282"/>
  <c r="AV282"/>
  <c r="BO282"/>
  <c r="CA282"/>
  <c r="BE282"/>
  <c r="BQ282"/>
  <c r="AL282"/>
  <c r="AR282"/>
  <c r="BK282"/>
  <c r="BW282"/>
  <c r="BU282"/>
  <c r="AP282"/>
  <c r="BI282"/>
  <c r="BD282"/>
  <c r="AK282"/>
  <c r="BP282"/>
  <c r="AI282"/>
  <c r="AJ282" s="1"/>
  <c r="E281" l="1"/>
  <c r="B281"/>
  <c r="AW282"/>
  <c r="D282" l="1"/>
  <c r="AZ282" l="1"/>
  <c r="BC282" s="1"/>
  <c r="BB282" l="1"/>
  <c r="BA282"/>
  <c r="AY283" s="1"/>
  <c r="AG283" l="1"/>
  <c r="BN283" s="1"/>
  <c r="U283"/>
  <c r="X283"/>
  <c r="BE283" s="1"/>
  <c r="AF283"/>
  <c r="BM283" s="1"/>
  <c r="AA283"/>
  <c r="BH283" s="1"/>
  <c r="Z283"/>
  <c r="BG283" s="1"/>
  <c r="AH283"/>
  <c r="BO283" s="1"/>
  <c r="AC283"/>
  <c r="AQ283" s="1"/>
  <c r="C282"/>
  <c r="AB283"/>
  <c r="BU283" s="1"/>
  <c r="W283"/>
  <c r="AE283"/>
  <c r="BL283" s="1"/>
  <c r="AD283"/>
  <c r="Y283"/>
  <c r="BR283" s="1"/>
  <c r="AO283"/>
  <c r="AR283" l="1"/>
  <c r="BQ283"/>
  <c r="BS283"/>
  <c r="BT283"/>
  <c r="AV283"/>
  <c r="AU283"/>
  <c r="BZ283"/>
  <c r="AK283"/>
  <c r="BP283"/>
  <c r="BK283"/>
  <c r="BD283"/>
  <c r="BW283"/>
  <c r="BY283"/>
  <c r="BV283"/>
  <c r="AL283"/>
  <c r="CA283"/>
  <c r="AN283"/>
  <c r="AP283"/>
  <c r="AT283"/>
  <c r="BJ283"/>
  <c r="BI283"/>
  <c r="AI283"/>
  <c r="AJ283" s="1"/>
  <c r="BX283"/>
  <c r="AM283"/>
  <c r="BF283"/>
  <c r="AS283"/>
  <c r="AX292"/>
  <c r="AW283" l="1"/>
  <c r="D283" s="1"/>
  <c r="E282"/>
  <c r="B282"/>
  <c r="AZ283" l="1"/>
  <c r="BC283" s="1"/>
  <c r="BB283" l="1"/>
  <c r="BA283"/>
  <c r="AY284" s="1"/>
  <c r="U284" l="1"/>
  <c r="AG284"/>
  <c r="BN284" s="1"/>
  <c r="AC284"/>
  <c r="AQ284" s="1"/>
  <c r="Y284"/>
  <c r="AH284"/>
  <c r="AV284" s="1"/>
  <c r="AD284"/>
  <c r="BK284" s="1"/>
  <c r="Z284"/>
  <c r="AN284" s="1"/>
  <c r="AE284"/>
  <c r="AA284"/>
  <c r="BH284" s="1"/>
  <c r="W284"/>
  <c r="AK284" s="1"/>
  <c r="AF284"/>
  <c r="AT284" s="1"/>
  <c r="AB284"/>
  <c r="BI284" s="1"/>
  <c r="X284"/>
  <c r="BQ284" s="1"/>
  <c r="C283"/>
  <c r="AX293"/>
  <c r="AS284" l="1"/>
  <c r="AM284"/>
  <c r="BF284"/>
  <c r="BL284"/>
  <c r="BY284"/>
  <c r="AL284"/>
  <c r="BR284"/>
  <c r="BG284"/>
  <c r="BJ284"/>
  <c r="CA284"/>
  <c r="BS284"/>
  <c r="BT284"/>
  <c r="BM284"/>
  <c r="BO284"/>
  <c r="BV284"/>
  <c r="AO284"/>
  <c r="AU284"/>
  <c r="BZ284"/>
  <c r="BD284"/>
  <c r="BW284"/>
  <c r="AP284"/>
  <c r="AI284"/>
  <c r="AJ284" s="1"/>
  <c r="BX284"/>
  <c r="BP284"/>
  <c r="BU284"/>
  <c r="AR284"/>
  <c r="BE284"/>
  <c r="AW284" l="1"/>
  <c r="B283"/>
  <c r="E283"/>
  <c r="AX284"/>
  <c r="V285" s="1"/>
  <c r="V286" l="1"/>
  <c r="D284"/>
  <c r="AZ284"/>
  <c r="BC284" l="1"/>
  <c r="BB284"/>
  <c r="BA284"/>
  <c r="AY285" l="1"/>
  <c r="U285"/>
  <c r="AG285"/>
  <c r="AC285"/>
  <c r="Y285"/>
  <c r="AH285"/>
  <c r="AD285"/>
  <c r="Z285"/>
  <c r="AE285"/>
  <c r="AA285"/>
  <c r="W285"/>
  <c r="AF285"/>
  <c r="AB285"/>
  <c r="X285"/>
  <c r="C284"/>
  <c r="BO285" l="1"/>
  <c r="CA285"/>
  <c r="AV285"/>
  <c r="AL285"/>
  <c r="BE285"/>
  <c r="BQ285"/>
  <c r="AR285"/>
  <c r="BK285"/>
  <c r="BW285"/>
  <c r="BG285"/>
  <c r="AN285"/>
  <c r="BS285"/>
  <c r="AU285"/>
  <c r="BZ285"/>
  <c r="BN285"/>
  <c r="BT285"/>
  <c r="AO285"/>
  <c r="BH285"/>
  <c r="BU285"/>
  <c r="AP285"/>
  <c r="BI285"/>
  <c r="BY285"/>
  <c r="BM285"/>
  <c r="AT285"/>
  <c r="BJ285"/>
  <c r="BV285"/>
  <c r="AQ285"/>
  <c r="BR285"/>
  <c r="AM285"/>
  <c r="BF285"/>
  <c r="BP285"/>
  <c r="AI285"/>
  <c r="AJ285" s="1"/>
  <c r="BD285"/>
  <c r="AK285"/>
  <c r="BL285"/>
  <c r="BX285"/>
  <c r="AS285"/>
  <c r="AW285" l="1"/>
  <c r="B284"/>
  <c r="E284"/>
  <c r="AZ285" l="1"/>
  <c r="BC285" s="1"/>
  <c r="AX295"/>
  <c r="BB285" l="1"/>
  <c r="BA285"/>
  <c r="AY286" s="1"/>
  <c r="D285"/>
  <c r="U286" l="1"/>
  <c r="AE286"/>
  <c r="AA286"/>
  <c r="BT286" s="1"/>
  <c r="W286"/>
  <c r="AF286"/>
  <c r="BM286" s="1"/>
  <c r="AB286"/>
  <c r="X286"/>
  <c r="BE286" s="1"/>
  <c r="AG286"/>
  <c r="AC286"/>
  <c r="BJ286" s="1"/>
  <c r="Y286"/>
  <c r="BF286" s="1"/>
  <c r="AH286"/>
  <c r="AV286" s="1"/>
  <c r="AD286"/>
  <c r="BK286" s="1"/>
  <c r="Z286"/>
  <c r="AN286" s="1"/>
  <c r="C285"/>
  <c r="AO286"/>
  <c r="BN286"/>
  <c r="BP286" l="1"/>
  <c r="BX286"/>
  <c r="BZ286"/>
  <c r="BU286"/>
  <c r="AS286"/>
  <c r="BR286"/>
  <c r="AK286"/>
  <c r="BL286"/>
  <c r="BI286"/>
  <c r="BD286"/>
  <c r="AL286"/>
  <c r="BW286"/>
  <c r="AR286"/>
  <c r="AM286"/>
  <c r="AP286"/>
  <c r="AU286"/>
  <c r="AQ286"/>
  <c r="CA286"/>
  <c r="BH286"/>
  <c r="AT286"/>
  <c r="BG286"/>
  <c r="BV286"/>
  <c r="AI286"/>
  <c r="AJ286" s="1"/>
  <c r="BS286"/>
  <c r="BQ286"/>
  <c r="BY286"/>
  <c r="BO286"/>
  <c r="AW286" l="1"/>
  <c r="D286" s="1"/>
  <c r="B285"/>
  <c r="E285"/>
  <c r="AX286"/>
  <c r="V287" s="1"/>
  <c r="AZ286" l="1"/>
  <c r="BC286" s="1"/>
  <c r="V288"/>
  <c r="BB286" l="1"/>
  <c r="BA286"/>
  <c r="AY287" s="1"/>
  <c r="V289"/>
  <c r="AG287" l="1"/>
  <c r="U287"/>
  <c r="C286"/>
  <c r="AF287"/>
  <c r="BM287" s="1"/>
  <c r="X287"/>
  <c r="BE287" s="1"/>
  <c r="AA287"/>
  <c r="AO287" s="1"/>
  <c r="AB287"/>
  <c r="W287"/>
  <c r="BD287" s="1"/>
  <c r="AE287"/>
  <c r="Z287"/>
  <c r="BS287" s="1"/>
  <c r="AH287"/>
  <c r="CA287" s="1"/>
  <c r="AC287"/>
  <c r="AQ287" s="1"/>
  <c r="AD287"/>
  <c r="BK287" s="1"/>
  <c r="Y287"/>
  <c r="BF287" s="1"/>
  <c r="BN287"/>
  <c r="AU287" l="1"/>
  <c r="BZ287"/>
  <c r="AS287"/>
  <c r="BU287"/>
  <c r="AL287"/>
  <c r="BH287"/>
  <c r="BI287"/>
  <c r="BY287"/>
  <c r="BP287"/>
  <c r="AT287"/>
  <c r="BG287"/>
  <c r="AK287"/>
  <c r="BT287"/>
  <c r="AN287"/>
  <c r="AI287"/>
  <c r="AJ287" s="1"/>
  <c r="BX287"/>
  <c r="BQ287"/>
  <c r="BL287"/>
  <c r="AV287"/>
  <c r="BO287"/>
  <c r="BW287"/>
  <c r="AP287"/>
  <c r="AR287"/>
  <c r="AM287"/>
  <c r="BV287"/>
  <c r="BR287"/>
  <c r="BJ287"/>
  <c r="AX297"/>
  <c r="AW287" l="1"/>
  <c r="D287" s="1"/>
  <c r="B286"/>
  <c r="E286"/>
  <c r="AZ287" l="1"/>
  <c r="BC287" s="1"/>
  <c r="BB287" l="1"/>
  <c r="BA287"/>
  <c r="AY288" s="1"/>
  <c r="U288" l="1"/>
  <c r="AG288"/>
  <c r="BN288" s="1"/>
  <c r="AC288"/>
  <c r="AQ288" s="1"/>
  <c r="Y288"/>
  <c r="AH288"/>
  <c r="AV288" s="1"/>
  <c r="AD288"/>
  <c r="Z288"/>
  <c r="AN288" s="1"/>
  <c r="AE288"/>
  <c r="BL288" s="1"/>
  <c r="AA288"/>
  <c r="W288"/>
  <c r="AF288"/>
  <c r="AB288"/>
  <c r="X288"/>
  <c r="C287"/>
  <c r="AX298"/>
  <c r="AP288" l="1"/>
  <c r="BW288"/>
  <c r="BZ288"/>
  <c r="AU288"/>
  <c r="AR288"/>
  <c r="BK288"/>
  <c r="AS288"/>
  <c r="AI288"/>
  <c r="AJ288" s="1"/>
  <c r="BG288"/>
  <c r="BT288"/>
  <c r="BH288"/>
  <c r="BQ288"/>
  <c r="BE288"/>
  <c r="AL288"/>
  <c r="BM288"/>
  <c r="BY288"/>
  <c r="AT288"/>
  <c r="BI288"/>
  <c r="BU288"/>
  <c r="BO288"/>
  <c r="BS288"/>
  <c r="CA288"/>
  <c r="AO288"/>
  <c r="BR288"/>
  <c r="AM288"/>
  <c r="BF288"/>
  <c r="BV288"/>
  <c r="BX288"/>
  <c r="BJ288"/>
  <c r="AK288"/>
  <c r="BP288"/>
  <c r="BD288"/>
  <c r="AW288" l="1"/>
  <c r="D288" s="1"/>
  <c r="B287"/>
  <c r="E287"/>
  <c r="AZ288" l="1"/>
  <c r="BC288" s="1"/>
  <c r="BB288" l="1"/>
  <c r="BA288"/>
  <c r="AY289" s="1"/>
  <c r="Z289" l="1"/>
  <c r="BG289" s="1"/>
  <c r="AG289"/>
  <c r="BN289" s="1"/>
  <c r="AB289"/>
  <c r="BI289" s="1"/>
  <c r="Y289"/>
  <c r="BF289" s="1"/>
  <c r="AA289"/>
  <c r="BH289" s="1"/>
  <c r="AE289"/>
  <c r="BL289" s="1"/>
  <c r="AC289"/>
  <c r="U289"/>
  <c r="BZ289" s="1"/>
  <c r="AD289"/>
  <c r="BK289" s="1"/>
  <c r="W289"/>
  <c r="AK289" s="1"/>
  <c r="C288"/>
  <c r="AH289"/>
  <c r="AV289" s="1"/>
  <c r="X289"/>
  <c r="BE289" s="1"/>
  <c r="AF289"/>
  <c r="BM289" s="1"/>
  <c r="AX289"/>
  <c r="V290" s="1"/>
  <c r="BD289" l="1"/>
  <c r="AM289"/>
  <c r="BR289"/>
  <c r="BP289"/>
  <c r="AQ289"/>
  <c r="BY289"/>
  <c r="AT289"/>
  <c r="AS289"/>
  <c r="AO289"/>
  <c r="BT289"/>
  <c r="BS289"/>
  <c r="BU289"/>
  <c r="BV289"/>
  <c r="AP289"/>
  <c r="BQ289"/>
  <c r="BW289"/>
  <c r="AN289"/>
  <c r="AU289"/>
  <c r="BX289"/>
  <c r="AR289"/>
  <c r="AI289"/>
  <c r="AJ289" s="1"/>
  <c r="BJ289"/>
  <c r="BO289"/>
  <c r="CA289"/>
  <c r="AL289"/>
  <c r="V291"/>
  <c r="AW289" l="1"/>
  <c r="D289" s="1"/>
  <c r="B288"/>
  <c r="E288"/>
  <c r="AZ289" l="1"/>
  <c r="BC289" s="1"/>
  <c r="AX300"/>
  <c r="BA289" l="1"/>
  <c r="BB289"/>
  <c r="AY290" l="1"/>
  <c r="Y290"/>
  <c r="AA290"/>
  <c r="X290"/>
  <c r="BE290" s="1"/>
  <c r="AC290"/>
  <c r="BJ290" s="1"/>
  <c r="AE290"/>
  <c r="BL290" s="1"/>
  <c r="AF290"/>
  <c r="BM290" s="1"/>
  <c r="W290"/>
  <c r="U290"/>
  <c r="C289"/>
  <c r="BH290"/>
  <c r="Z290"/>
  <c r="BG290" s="1"/>
  <c r="AG290"/>
  <c r="BZ290" s="1"/>
  <c r="AB290"/>
  <c r="AD290"/>
  <c r="BK290" s="1"/>
  <c r="AH290"/>
  <c r="BO290" s="1"/>
  <c r="BV290"/>
  <c r="BT290" l="1"/>
  <c r="AK290"/>
  <c r="AU290"/>
  <c r="BP290"/>
  <c r="BD290"/>
  <c r="BX290"/>
  <c r="AM290"/>
  <c r="AN290"/>
  <c r="BF290"/>
  <c r="AL290"/>
  <c r="BR290"/>
  <c r="AI290"/>
  <c r="AJ290" s="1"/>
  <c r="AP290"/>
  <c r="AS290"/>
  <c r="AO290"/>
  <c r="BQ290"/>
  <c r="AQ290"/>
  <c r="BN290"/>
  <c r="BY290"/>
  <c r="AT290"/>
  <c r="BS290"/>
  <c r="BW290"/>
  <c r="AR290"/>
  <c r="AV290"/>
  <c r="CA290"/>
  <c r="BI290"/>
  <c r="BU290"/>
  <c r="B289" l="1"/>
  <c r="AW290"/>
  <c r="AZ290" s="1"/>
  <c r="BC290" s="1"/>
  <c r="E289"/>
  <c r="D290" l="1"/>
  <c r="BB290"/>
  <c r="BA290"/>
  <c r="AY291" l="1"/>
  <c r="AG291"/>
  <c r="AB291"/>
  <c r="BI291" s="1"/>
  <c r="AD291"/>
  <c r="C290"/>
  <c r="W291"/>
  <c r="Y291"/>
  <c r="X291"/>
  <c r="BE291" s="1"/>
  <c r="AF291"/>
  <c r="BM291" s="1"/>
  <c r="AE291"/>
  <c r="U291"/>
  <c r="AA291"/>
  <c r="Z291"/>
  <c r="BG291" s="1"/>
  <c r="AH291"/>
  <c r="AC291"/>
  <c r="BJ291" s="1"/>
  <c r="BN291"/>
  <c r="AV291" l="1"/>
  <c r="BT291"/>
  <c r="BR291"/>
  <c r="BP291"/>
  <c r="BX291"/>
  <c r="BV291"/>
  <c r="AQ291"/>
  <c r="BS291"/>
  <c r="AR291"/>
  <c r="AU291"/>
  <c r="AK291"/>
  <c r="AT291"/>
  <c r="AO291"/>
  <c r="BO291"/>
  <c r="BQ291"/>
  <c r="BD291"/>
  <c r="BK291"/>
  <c r="BH291"/>
  <c r="CA291"/>
  <c r="BZ291"/>
  <c r="BW291"/>
  <c r="AP291"/>
  <c r="AM291"/>
  <c r="AS291"/>
  <c r="BY291"/>
  <c r="BU291"/>
  <c r="BF291"/>
  <c r="AN291"/>
  <c r="AI291"/>
  <c r="AJ291" s="1"/>
  <c r="BL291"/>
  <c r="AL291"/>
  <c r="AW291" l="1"/>
  <c r="AZ291" s="1"/>
  <c r="B290"/>
  <c r="E290"/>
  <c r="AX291"/>
  <c r="V292" s="1"/>
  <c r="AX302"/>
  <c r="D291" l="1"/>
  <c r="V293"/>
  <c r="BC291"/>
  <c r="BA291"/>
  <c r="AY292" s="1"/>
  <c r="BB291"/>
  <c r="U292" l="1"/>
  <c r="AG292"/>
  <c r="AC292"/>
  <c r="Y292"/>
  <c r="AH292"/>
  <c r="AD292"/>
  <c r="Z292"/>
  <c r="AE292"/>
  <c r="AA292"/>
  <c r="W292"/>
  <c r="AF292"/>
  <c r="AB292"/>
  <c r="X292"/>
  <c r="V294"/>
  <c r="C291"/>
  <c r="AS292" l="1"/>
  <c r="BX292"/>
  <c r="BL292"/>
  <c r="BW292"/>
  <c r="AR292"/>
  <c r="BK292"/>
  <c r="BG292"/>
  <c r="AN292"/>
  <c r="BS292"/>
  <c r="CA292"/>
  <c r="AV292"/>
  <c r="BO292"/>
  <c r="AQ292"/>
  <c r="BV292"/>
  <c r="BJ292"/>
  <c r="BE292"/>
  <c r="BQ292"/>
  <c r="AL292"/>
  <c r="AU292"/>
  <c r="BN292"/>
  <c r="BZ292"/>
  <c r="BF292"/>
  <c r="AM292"/>
  <c r="BR292"/>
  <c r="AO292"/>
  <c r="BT292"/>
  <c r="BH292"/>
  <c r="BU292"/>
  <c r="AP292"/>
  <c r="BI292"/>
  <c r="BP292"/>
  <c r="AK292"/>
  <c r="AI292"/>
  <c r="AJ292" s="1"/>
  <c r="BD292"/>
  <c r="BM292"/>
  <c r="AT292"/>
  <c r="BY292"/>
  <c r="E291" l="1"/>
  <c r="B291"/>
  <c r="AW292"/>
  <c r="AX303"/>
  <c r="AZ292" l="1"/>
  <c r="D292" l="1"/>
  <c r="BC292"/>
  <c r="BA292"/>
  <c r="BB292"/>
  <c r="AY293" l="1"/>
  <c r="U293"/>
  <c r="AG293"/>
  <c r="AC293"/>
  <c r="Y293"/>
  <c r="AH293"/>
  <c r="AD293"/>
  <c r="Z293"/>
  <c r="AE293"/>
  <c r="AA293"/>
  <c r="W293"/>
  <c r="AF293"/>
  <c r="AB293"/>
  <c r="X293"/>
  <c r="C292"/>
  <c r="AT293" l="1"/>
  <c r="BM293"/>
  <c r="BY293"/>
  <c r="BR293"/>
  <c r="AM293"/>
  <c r="BF293"/>
  <c r="BW293"/>
  <c r="AR293"/>
  <c r="BK293"/>
  <c r="AL293"/>
  <c r="BQ293"/>
  <c r="BE293"/>
  <c r="BL293"/>
  <c r="BX293"/>
  <c r="AS293"/>
  <c r="AP293"/>
  <c r="BU293"/>
  <c r="BI293"/>
  <c r="BH293"/>
  <c r="AO293"/>
  <c r="BT293"/>
  <c r="AQ293"/>
  <c r="BV293"/>
  <c r="BJ293"/>
  <c r="BG293"/>
  <c r="BS293"/>
  <c r="AN293"/>
  <c r="BO293"/>
  <c r="AV293"/>
  <c r="CA293"/>
  <c r="AK293"/>
  <c r="AI293"/>
  <c r="AJ293" s="1"/>
  <c r="BD293"/>
  <c r="BP293"/>
  <c r="AU293"/>
  <c r="BN293"/>
  <c r="BZ293"/>
  <c r="E292" l="1"/>
  <c r="B292"/>
  <c r="AW293"/>
  <c r="AZ293" l="1"/>
  <c r="D293" l="1"/>
  <c r="BC293"/>
  <c r="BA293"/>
  <c r="BB293"/>
  <c r="AY294" l="1"/>
  <c r="U294"/>
  <c r="AE294"/>
  <c r="AA294"/>
  <c r="W294"/>
  <c r="AF294"/>
  <c r="AB294"/>
  <c r="X294"/>
  <c r="AG294"/>
  <c r="AC294"/>
  <c r="Y294"/>
  <c r="AH294"/>
  <c r="AD294"/>
  <c r="Z294"/>
  <c r="C293"/>
  <c r="AX305"/>
  <c r="BI294" l="1"/>
  <c r="BU294"/>
  <c r="AP294"/>
  <c r="BT294"/>
  <c r="AO294"/>
  <c r="BH294"/>
  <c r="BL294"/>
  <c r="AS294"/>
  <c r="BX294"/>
  <c r="AU294"/>
  <c r="BZ294"/>
  <c r="BN294"/>
  <c r="AN294"/>
  <c r="BG294"/>
  <c r="BS294"/>
  <c r="BK294"/>
  <c r="AR294"/>
  <c r="BW294"/>
  <c r="BQ294"/>
  <c r="AL294"/>
  <c r="BE294"/>
  <c r="BF294"/>
  <c r="BR294"/>
  <c r="AM294"/>
  <c r="AV294"/>
  <c r="BO294"/>
  <c r="CA294"/>
  <c r="AQ294"/>
  <c r="BJ294"/>
  <c r="BV294"/>
  <c r="AK294"/>
  <c r="BD294"/>
  <c r="BP294"/>
  <c r="AI294"/>
  <c r="AJ294" s="1"/>
  <c r="BY294"/>
  <c r="AT294"/>
  <c r="BM294"/>
  <c r="B293" l="1"/>
  <c r="E293"/>
  <c r="AW294"/>
  <c r="AX294" l="1"/>
  <c r="V295" s="1"/>
  <c r="V296" l="1"/>
  <c r="AZ294"/>
  <c r="D294"/>
  <c r="BC294" l="1"/>
  <c r="BA294"/>
  <c r="AY295" s="1"/>
  <c r="BB294"/>
  <c r="U295" l="1"/>
  <c r="AG295"/>
  <c r="AC295"/>
  <c r="Y295"/>
  <c r="AH295"/>
  <c r="AD295"/>
  <c r="Z295"/>
  <c r="AE295"/>
  <c r="AA295"/>
  <c r="W295"/>
  <c r="AF295"/>
  <c r="AB295"/>
  <c r="X295"/>
  <c r="C294"/>
  <c r="BI295" l="1"/>
  <c r="AP295"/>
  <c r="BU295"/>
  <c r="AU295"/>
  <c r="BN295"/>
  <c r="BZ295"/>
  <c r="BJ295"/>
  <c r="BV295"/>
  <c r="AQ295"/>
  <c r="AS295"/>
  <c r="BX295"/>
  <c r="BL295"/>
  <c r="BH295"/>
  <c r="AO295"/>
  <c r="BT295"/>
  <c r="CA295"/>
  <c r="BO295"/>
  <c r="AV295"/>
  <c r="AR295"/>
  <c r="BW295"/>
  <c r="BK295"/>
  <c r="AN295"/>
  <c r="BG295"/>
  <c r="BS295"/>
  <c r="BD295"/>
  <c r="BP295"/>
  <c r="AK295"/>
  <c r="AI295"/>
  <c r="AJ295" s="1"/>
  <c r="AM295"/>
  <c r="BR295"/>
  <c r="BF295"/>
  <c r="BE295"/>
  <c r="AL295"/>
  <c r="BQ295"/>
  <c r="BM295"/>
  <c r="AT295"/>
  <c r="BY295"/>
  <c r="AW295" l="1"/>
  <c r="B294"/>
  <c r="E294"/>
  <c r="AX307"/>
  <c r="D295" l="1"/>
  <c r="AZ295" l="1"/>
  <c r="BC295" s="1"/>
  <c r="BB295" l="1"/>
  <c r="BA295"/>
  <c r="AY296" s="1"/>
  <c r="U296" l="1"/>
  <c r="AG296"/>
  <c r="AC296"/>
  <c r="BJ296" s="1"/>
  <c r="Y296"/>
  <c r="AH296"/>
  <c r="BO296" s="1"/>
  <c r="AD296"/>
  <c r="Z296"/>
  <c r="AN296" s="1"/>
  <c r="AE296"/>
  <c r="BL296" s="1"/>
  <c r="AA296"/>
  <c r="BH296" s="1"/>
  <c r="W296"/>
  <c r="AF296"/>
  <c r="AT296" s="1"/>
  <c r="AB296"/>
  <c r="X296"/>
  <c r="BE296" s="1"/>
  <c r="C295"/>
  <c r="BY296"/>
  <c r="BD296"/>
  <c r="CA296"/>
  <c r="BN296"/>
  <c r="AX308"/>
  <c r="BR296" l="1"/>
  <c r="AR296"/>
  <c r="AK296"/>
  <c r="AP296"/>
  <c r="AU296"/>
  <c r="BK296"/>
  <c r="BX296"/>
  <c r="BF296"/>
  <c r="BU296"/>
  <c r="BW296"/>
  <c r="BZ296"/>
  <c r="BV296"/>
  <c r="AS296"/>
  <c r="BI296"/>
  <c r="AM296"/>
  <c r="AQ296"/>
  <c r="AL296"/>
  <c r="AV296"/>
  <c r="BS296"/>
  <c r="AO296"/>
  <c r="BP296"/>
  <c r="BM296"/>
  <c r="BQ296"/>
  <c r="BG296"/>
  <c r="BT296"/>
  <c r="AI296"/>
  <c r="AJ296" s="1"/>
  <c r="B295" l="1"/>
  <c r="AW296"/>
  <c r="D296" s="1"/>
  <c r="E295"/>
  <c r="AX296"/>
  <c r="V297" s="1"/>
  <c r="AZ296" l="1"/>
  <c r="BC296" s="1"/>
  <c r="V298"/>
  <c r="BB296" l="1"/>
  <c r="BA296"/>
  <c r="AY297" s="1"/>
  <c r="V299"/>
  <c r="U297" l="1"/>
  <c r="C296"/>
  <c r="AG297"/>
  <c r="BN297" s="1"/>
  <c r="AC297"/>
  <c r="BJ297" s="1"/>
  <c r="Y297"/>
  <c r="AM297" s="1"/>
  <c r="AH297"/>
  <c r="BO297" s="1"/>
  <c r="AD297"/>
  <c r="Z297"/>
  <c r="BG297" s="1"/>
  <c r="AE297"/>
  <c r="BX297" s="1"/>
  <c r="AA297"/>
  <c r="W297"/>
  <c r="AK297" s="1"/>
  <c r="AF297"/>
  <c r="AB297"/>
  <c r="BI297" s="1"/>
  <c r="X297"/>
  <c r="BF297"/>
  <c r="AR297" l="1"/>
  <c r="AL297"/>
  <c r="BY297"/>
  <c r="BD297"/>
  <c r="BV297"/>
  <c r="BT297"/>
  <c r="AV297"/>
  <c r="BS297"/>
  <c r="CA297"/>
  <c r="AO297"/>
  <c r="AN297"/>
  <c r="AS297"/>
  <c r="AT297"/>
  <c r="AU297"/>
  <c r="BP297"/>
  <c r="BW297"/>
  <c r="BL297"/>
  <c r="BR297"/>
  <c r="BZ297"/>
  <c r="BM297"/>
  <c r="BH297"/>
  <c r="AQ297"/>
  <c r="AP297"/>
  <c r="BU297"/>
  <c r="AI297"/>
  <c r="AJ297" s="1"/>
  <c r="BK297"/>
  <c r="BE297"/>
  <c r="BQ297"/>
  <c r="AW297" l="1"/>
  <c r="D297" s="1"/>
  <c r="E296"/>
  <c r="B296"/>
  <c r="AZ297" l="1"/>
  <c r="BC297" s="1"/>
  <c r="AX310"/>
  <c r="BB297" l="1"/>
  <c r="BA297"/>
  <c r="AY298" s="1"/>
  <c r="U298" l="1"/>
  <c r="AE298"/>
  <c r="AA298"/>
  <c r="BT298" s="1"/>
  <c r="W298"/>
  <c r="AF298"/>
  <c r="BM298" s="1"/>
  <c r="AB298"/>
  <c r="X298"/>
  <c r="AL298" s="1"/>
  <c r="AG298"/>
  <c r="AC298"/>
  <c r="Y298"/>
  <c r="AH298"/>
  <c r="BO298" s="1"/>
  <c r="AD298"/>
  <c r="AR298" s="1"/>
  <c r="Z298"/>
  <c r="BG298" s="1"/>
  <c r="C297"/>
  <c r="BJ298"/>
  <c r="AS298" l="1"/>
  <c r="AP298"/>
  <c r="BZ298"/>
  <c r="AT298"/>
  <c r="AM298"/>
  <c r="BR298"/>
  <c r="BX298"/>
  <c r="AN298"/>
  <c r="AI298"/>
  <c r="AJ298" s="1"/>
  <c r="BL298"/>
  <c r="BF298"/>
  <c r="BY298"/>
  <c r="BS298"/>
  <c r="BD298"/>
  <c r="BP298"/>
  <c r="AK298"/>
  <c r="BN298"/>
  <c r="AU298"/>
  <c r="BV298"/>
  <c r="AQ298"/>
  <c r="AV298"/>
  <c r="CA298"/>
  <c r="BW298"/>
  <c r="BK298"/>
  <c r="BE298"/>
  <c r="BQ298"/>
  <c r="BI298"/>
  <c r="BU298"/>
  <c r="AO298"/>
  <c r="BH298"/>
  <c r="AW298" l="1"/>
  <c r="AZ298" s="1"/>
  <c r="BC298" s="1"/>
  <c r="B297"/>
  <c r="E297"/>
  <c r="BB298" l="1"/>
  <c r="BA298"/>
  <c r="AY299" s="1"/>
  <c r="D298"/>
  <c r="U299" l="1"/>
  <c r="C298"/>
  <c r="AG299"/>
  <c r="AU299" s="1"/>
  <c r="AC299"/>
  <c r="BJ299" s="1"/>
  <c r="Y299"/>
  <c r="AM299" s="1"/>
  <c r="AH299"/>
  <c r="BO299" s="1"/>
  <c r="AD299"/>
  <c r="BK299" s="1"/>
  <c r="Z299"/>
  <c r="AN299" s="1"/>
  <c r="AE299"/>
  <c r="BL299" s="1"/>
  <c r="AA299"/>
  <c r="AO299" s="1"/>
  <c r="W299"/>
  <c r="AK299" s="1"/>
  <c r="AF299"/>
  <c r="AT299" s="1"/>
  <c r="AB299"/>
  <c r="BI299" s="1"/>
  <c r="X299"/>
  <c r="AL299" l="1"/>
  <c r="AS299"/>
  <c r="BF299"/>
  <c r="BD299"/>
  <c r="BX299"/>
  <c r="BW299"/>
  <c r="BU299"/>
  <c r="BT299"/>
  <c r="BR299"/>
  <c r="AP299"/>
  <c r="BN299"/>
  <c r="AR299"/>
  <c r="CA299"/>
  <c r="AQ299"/>
  <c r="BP299"/>
  <c r="BZ299"/>
  <c r="BY299"/>
  <c r="BQ299"/>
  <c r="BH299"/>
  <c r="BM299"/>
  <c r="BG299"/>
  <c r="AV299"/>
  <c r="BE299"/>
  <c r="BV299"/>
  <c r="BS299"/>
  <c r="AI299"/>
  <c r="AJ299" s="1"/>
  <c r="AW299" l="1"/>
  <c r="E298"/>
  <c r="B298"/>
  <c r="AX299"/>
  <c r="V300" s="1"/>
  <c r="AX312"/>
  <c r="V301" l="1"/>
  <c r="D299"/>
  <c r="AZ299"/>
  <c r="BC299" l="1"/>
  <c r="BB299"/>
  <c r="BA299"/>
  <c r="AY300" l="1"/>
  <c r="U300"/>
  <c r="AG300"/>
  <c r="AC300"/>
  <c r="Y300"/>
  <c r="AH300"/>
  <c r="AD300"/>
  <c r="Z300"/>
  <c r="AE300"/>
  <c r="AA300"/>
  <c r="W300"/>
  <c r="AF300"/>
  <c r="AB300"/>
  <c r="X300"/>
  <c r="C299"/>
  <c r="BN300" l="1"/>
  <c r="AU300"/>
  <c r="BZ300"/>
  <c r="BG300"/>
  <c r="BS300"/>
  <c r="AN300"/>
  <c r="AT300"/>
  <c r="BM300"/>
  <c r="BY300"/>
  <c r="BP300"/>
  <c r="AI300"/>
  <c r="AJ300" s="1"/>
  <c r="AK300"/>
  <c r="BD300"/>
  <c r="AV300"/>
  <c r="CA300"/>
  <c r="BO300"/>
  <c r="BR300"/>
  <c r="AM300"/>
  <c r="BF300"/>
  <c r="AP300"/>
  <c r="BU300"/>
  <c r="BI300"/>
  <c r="BT300"/>
  <c r="AO300"/>
  <c r="BH300"/>
  <c r="BJ300"/>
  <c r="AQ300"/>
  <c r="BV300"/>
  <c r="AL300"/>
  <c r="BE300"/>
  <c r="BQ300"/>
  <c r="BX300"/>
  <c r="AS300"/>
  <c r="BL300"/>
  <c r="BW300"/>
  <c r="AR300"/>
  <c r="BK300"/>
  <c r="AX313"/>
  <c r="B299" l="1"/>
  <c r="AW300"/>
  <c r="E299"/>
  <c r="D300" l="1"/>
  <c r="AZ300" l="1"/>
  <c r="BC300" s="1"/>
  <c r="BB300" l="1"/>
  <c r="BA300"/>
  <c r="AY301" l="1"/>
  <c r="U301"/>
  <c r="AB301"/>
  <c r="AE301"/>
  <c r="AS301" s="1"/>
  <c r="Y301"/>
  <c r="BR301" s="1"/>
  <c r="C300"/>
  <c r="W301"/>
  <c r="AD301"/>
  <c r="BW301" s="1"/>
  <c r="AG301"/>
  <c r="BN301" s="1"/>
  <c r="X301"/>
  <c r="BE301" s="1"/>
  <c r="AF301"/>
  <c r="AT301" s="1"/>
  <c r="AA301"/>
  <c r="AO301" s="1"/>
  <c r="Z301"/>
  <c r="AN301" s="1"/>
  <c r="AH301"/>
  <c r="BO301" s="1"/>
  <c r="AC301"/>
  <c r="BJ301" s="1"/>
  <c r="BU301" l="1"/>
  <c r="BP301"/>
  <c r="AP301"/>
  <c r="AK301"/>
  <c r="BM301"/>
  <c r="BG301"/>
  <c r="BY301"/>
  <c r="BI301"/>
  <c r="BD301"/>
  <c r="BZ301"/>
  <c r="BF301"/>
  <c r="AR301"/>
  <c r="BV301"/>
  <c r="BS301"/>
  <c r="AQ301"/>
  <c r="AU301"/>
  <c r="AM301"/>
  <c r="AL301"/>
  <c r="AV301"/>
  <c r="BT301"/>
  <c r="BL301"/>
  <c r="CA301"/>
  <c r="AI301"/>
  <c r="AJ301" s="1"/>
  <c r="BH301"/>
  <c r="BQ301"/>
  <c r="BK301"/>
  <c r="BX301"/>
  <c r="AW301" l="1"/>
  <c r="D301" s="1"/>
  <c r="B300"/>
  <c r="E300"/>
  <c r="AX301"/>
  <c r="V302" s="1"/>
  <c r="AZ301" l="1"/>
  <c r="BC301" s="1"/>
  <c r="V303"/>
  <c r="BB301"/>
  <c r="AX315"/>
  <c r="BA301" l="1"/>
  <c r="AY302" s="1"/>
  <c r="V304"/>
  <c r="AE302" l="1"/>
  <c r="BL302" s="1"/>
  <c r="U302"/>
  <c r="Z302"/>
  <c r="BG302" s="1"/>
  <c r="AC302"/>
  <c r="BV302" s="1"/>
  <c r="AF302"/>
  <c r="BM302" s="1"/>
  <c r="AH302"/>
  <c r="AV302" s="1"/>
  <c r="X302"/>
  <c r="AA302"/>
  <c r="BT302" s="1"/>
  <c r="C301"/>
  <c r="AD302"/>
  <c r="AR302" s="1"/>
  <c r="Y302"/>
  <c r="AM302" s="1"/>
  <c r="AG302"/>
  <c r="BN302" s="1"/>
  <c r="AB302"/>
  <c r="W302"/>
  <c r="BD302" s="1"/>
  <c r="AT302"/>
  <c r="BX302"/>
  <c r="AS302"/>
  <c r="BJ302" l="1"/>
  <c r="BS302"/>
  <c r="AP302"/>
  <c r="AL302"/>
  <c r="BR302"/>
  <c r="BE302"/>
  <c r="AO302"/>
  <c r="BZ302"/>
  <c r="BU302"/>
  <c r="BY302"/>
  <c r="AN302"/>
  <c r="BK302"/>
  <c r="AQ302"/>
  <c r="CA302"/>
  <c r="BH302"/>
  <c r="BI302"/>
  <c r="BQ302"/>
  <c r="BW302"/>
  <c r="BO302"/>
  <c r="AU302"/>
  <c r="BP302"/>
  <c r="AK302"/>
  <c r="AI302"/>
  <c r="AJ302" s="1"/>
  <c r="BF302"/>
  <c r="AW302" l="1"/>
  <c r="AZ302" s="1"/>
  <c r="E301"/>
  <c r="B301"/>
  <c r="D302" l="1"/>
  <c r="BC302"/>
  <c r="BB302"/>
  <c r="BA302"/>
  <c r="AY303" s="1"/>
  <c r="U303" l="1"/>
  <c r="AG303"/>
  <c r="AC303"/>
  <c r="Y303"/>
  <c r="AH303"/>
  <c r="AD303"/>
  <c r="Z303"/>
  <c r="AE303"/>
  <c r="AA303"/>
  <c r="W303"/>
  <c r="AF303"/>
  <c r="AB303"/>
  <c r="X303"/>
  <c r="C302"/>
  <c r="AU303" l="1"/>
  <c r="BZ303"/>
  <c r="BN303"/>
  <c r="AP303"/>
  <c r="BI303"/>
  <c r="BU303"/>
  <c r="BD303"/>
  <c r="BP303"/>
  <c r="AK303"/>
  <c r="AI303"/>
  <c r="AJ303" s="1"/>
  <c r="BV303"/>
  <c r="AQ303"/>
  <c r="BJ303"/>
  <c r="BL303"/>
  <c r="BX303"/>
  <c r="AS303"/>
  <c r="BS303"/>
  <c r="AN303"/>
  <c r="BG303"/>
  <c r="BR303"/>
  <c r="BF303"/>
  <c r="AM303"/>
  <c r="BW303"/>
  <c r="BK303"/>
  <c r="AR303"/>
  <c r="BM303"/>
  <c r="BY303"/>
  <c r="AT303"/>
  <c r="BH303"/>
  <c r="BT303"/>
  <c r="AO303"/>
  <c r="BE303"/>
  <c r="AL303"/>
  <c r="BQ303"/>
  <c r="AV303"/>
  <c r="CA303"/>
  <c r="BO303"/>
  <c r="AW303" l="1"/>
  <c r="B302"/>
  <c r="E302"/>
  <c r="AX317"/>
  <c r="AZ303" l="1"/>
  <c r="D303" l="1"/>
  <c r="BC303"/>
  <c r="BB303"/>
  <c r="BA303"/>
  <c r="AY304" s="1"/>
  <c r="U304" l="1"/>
  <c r="AG304"/>
  <c r="AC304"/>
  <c r="Y304"/>
  <c r="AH304"/>
  <c r="AD304"/>
  <c r="Z304"/>
  <c r="AE304"/>
  <c r="AA304"/>
  <c r="W304"/>
  <c r="AF304"/>
  <c r="AB304"/>
  <c r="X304"/>
  <c r="C303"/>
  <c r="AU304" l="1"/>
  <c r="BN304"/>
  <c r="BZ304"/>
  <c r="AO304"/>
  <c r="BH304"/>
  <c r="BT304"/>
  <c r="AN304"/>
  <c r="BG304"/>
  <c r="BS304"/>
  <c r="AV304"/>
  <c r="BO304"/>
  <c r="CA304"/>
  <c r="AK304"/>
  <c r="AI304"/>
  <c r="AJ304" s="1"/>
  <c r="BP304"/>
  <c r="BD304"/>
  <c r="BJ304"/>
  <c r="BV304"/>
  <c r="AQ304"/>
  <c r="BW304"/>
  <c r="AR304"/>
  <c r="BK304"/>
  <c r="BQ304"/>
  <c r="BE304"/>
  <c r="AL304"/>
  <c r="BM304"/>
  <c r="AT304"/>
  <c r="BY304"/>
  <c r="BR304"/>
  <c r="BF304"/>
  <c r="AM304"/>
  <c r="AP304"/>
  <c r="BI304"/>
  <c r="BU304"/>
  <c r="BL304"/>
  <c r="AS304"/>
  <c r="BX304"/>
  <c r="AX318"/>
  <c r="E303" l="1"/>
  <c r="AW304"/>
  <c r="B303"/>
  <c r="AX304" l="1"/>
  <c r="V305" s="1"/>
  <c r="V306" l="1"/>
  <c r="AZ304"/>
  <c r="D304"/>
  <c r="BC304" l="1"/>
  <c r="BB304"/>
  <c r="BA304"/>
  <c r="AY305" l="1"/>
  <c r="U305"/>
  <c r="AG305"/>
  <c r="AC305"/>
  <c r="Y305"/>
  <c r="AH305"/>
  <c r="AD305"/>
  <c r="Z305"/>
  <c r="AE305"/>
  <c r="AA305"/>
  <c r="W305"/>
  <c r="AF305"/>
  <c r="AB305"/>
  <c r="X305"/>
  <c r="C304"/>
  <c r="AV305" l="1"/>
  <c r="CA305"/>
  <c r="BO305"/>
  <c r="AT305"/>
  <c r="BM305"/>
  <c r="BY305"/>
  <c r="BZ305"/>
  <c r="BN305"/>
  <c r="AU305"/>
  <c r="AK305"/>
  <c r="BD305"/>
  <c r="BP305"/>
  <c r="AI305"/>
  <c r="AJ305" s="1"/>
  <c r="BF305"/>
  <c r="AM305"/>
  <c r="BR305"/>
  <c r="AN305"/>
  <c r="BS305"/>
  <c r="BG305"/>
  <c r="BE305"/>
  <c r="AL305"/>
  <c r="BQ305"/>
  <c r="BH305"/>
  <c r="AO305"/>
  <c r="BT305"/>
  <c r="BJ305"/>
  <c r="BV305"/>
  <c r="AQ305"/>
  <c r="AP305"/>
  <c r="BU305"/>
  <c r="BI305"/>
  <c r="BW305"/>
  <c r="AR305"/>
  <c r="BK305"/>
  <c r="BX305"/>
  <c r="BL305"/>
  <c r="AS305"/>
  <c r="B304" l="1"/>
  <c r="E304"/>
  <c r="AW305"/>
  <c r="AZ305" l="1"/>
  <c r="AX320"/>
  <c r="D305" l="1"/>
  <c r="BC305"/>
  <c r="BA305"/>
  <c r="BB305"/>
  <c r="AY306" l="1"/>
  <c r="U306"/>
  <c r="AE306"/>
  <c r="AA306"/>
  <c r="W306"/>
  <c r="AF306"/>
  <c r="AB306"/>
  <c r="X306"/>
  <c r="AG306"/>
  <c r="AC306"/>
  <c r="Y306"/>
  <c r="AH306"/>
  <c r="AD306"/>
  <c r="Z306"/>
  <c r="C305"/>
  <c r="BM306" l="1"/>
  <c r="BY306"/>
  <c r="AT306"/>
  <c r="BU306"/>
  <c r="AP306"/>
  <c r="BI306"/>
  <c r="BJ306"/>
  <c r="BV306"/>
  <c r="AQ306"/>
  <c r="BK306"/>
  <c r="AR306"/>
  <c r="BW306"/>
  <c r="BS306"/>
  <c r="AN306"/>
  <c r="BG306"/>
  <c r="BL306"/>
  <c r="BX306"/>
  <c r="AS306"/>
  <c r="BD306"/>
  <c r="AI306"/>
  <c r="AJ306" s="1"/>
  <c r="AK306"/>
  <c r="BP306"/>
  <c r="BH306"/>
  <c r="AO306"/>
  <c r="BT306"/>
  <c r="CA306"/>
  <c r="BO306"/>
  <c r="AV306"/>
  <c r="BZ306"/>
  <c r="BN306"/>
  <c r="AU306"/>
  <c r="BQ306"/>
  <c r="BE306"/>
  <c r="AL306"/>
  <c r="BR306"/>
  <c r="AM306"/>
  <c r="BF306"/>
  <c r="AW306" l="1"/>
  <c r="B305"/>
  <c r="E305"/>
  <c r="AZ306" l="1"/>
  <c r="AX306"/>
  <c r="V307" s="1"/>
  <c r="D306" l="1"/>
  <c r="V308"/>
  <c r="BC306"/>
  <c r="BA306"/>
  <c r="AY307" s="1"/>
  <c r="BB306"/>
  <c r="U307" l="1"/>
  <c r="AG307"/>
  <c r="AC307"/>
  <c r="Y307"/>
  <c r="AH307"/>
  <c r="AD307"/>
  <c r="Z307"/>
  <c r="AE307"/>
  <c r="AA307"/>
  <c r="W307"/>
  <c r="AF307"/>
  <c r="AB307"/>
  <c r="X307"/>
  <c r="V309"/>
  <c r="C306"/>
  <c r="BH307" l="1"/>
  <c r="AO307"/>
  <c r="BT307"/>
  <c r="AN307"/>
  <c r="BS307"/>
  <c r="BG307"/>
  <c r="BR307"/>
  <c r="BF307"/>
  <c r="AM307"/>
  <c r="BX307"/>
  <c r="BL307"/>
  <c r="AS307"/>
  <c r="BK307"/>
  <c r="AR307"/>
  <c r="BW307"/>
  <c r="AT307"/>
  <c r="BY307"/>
  <c r="BM307"/>
  <c r="BE307"/>
  <c r="AL307"/>
  <c r="BQ307"/>
  <c r="AK307"/>
  <c r="BD307"/>
  <c r="BP307"/>
  <c r="AI307"/>
  <c r="AJ307" s="1"/>
  <c r="BI307"/>
  <c r="BU307"/>
  <c r="AP307"/>
  <c r="BN307"/>
  <c r="AU307"/>
  <c r="BZ307"/>
  <c r="BJ307"/>
  <c r="AQ307"/>
  <c r="BV307"/>
  <c r="BO307"/>
  <c r="AV307"/>
  <c r="CA307"/>
  <c r="AX322"/>
  <c r="B306" l="1"/>
  <c r="E306"/>
  <c r="AW307"/>
  <c r="AZ307" l="1"/>
  <c r="D307" l="1"/>
  <c r="BC307"/>
  <c r="BA307"/>
  <c r="BB307"/>
  <c r="AY308" l="1"/>
  <c r="U308"/>
  <c r="AG308"/>
  <c r="AC308"/>
  <c r="Y308"/>
  <c r="AH308"/>
  <c r="AD308"/>
  <c r="Z308"/>
  <c r="AE308"/>
  <c r="AA308"/>
  <c r="W308"/>
  <c r="AF308"/>
  <c r="AB308"/>
  <c r="X308"/>
  <c r="C307"/>
  <c r="AX323"/>
  <c r="CA308" l="1"/>
  <c r="BO308"/>
  <c r="AV308"/>
  <c r="AU308"/>
  <c r="BN308"/>
  <c r="BZ308"/>
  <c r="AK308"/>
  <c r="BP308"/>
  <c r="BD308"/>
  <c r="AI308"/>
  <c r="AJ308" s="1"/>
  <c r="BX308"/>
  <c r="AS308"/>
  <c r="BL308"/>
  <c r="AT308"/>
  <c r="BY308"/>
  <c r="BM308"/>
  <c r="BG308"/>
  <c r="AN308"/>
  <c r="BS308"/>
  <c r="BW308"/>
  <c r="BK308"/>
  <c r="AR308"/>
  <c r="AQ308"/>
  <c r="BJ308"/>
  <c r="BV308"/>
  <c r="BI308"/>
  <c r="BU308"/>
  <c r="AP308"/>
  <c r="BT308"/>
  <c r="BH308"/>
  <c r="AO308"/>
  <c r="BE308"/>
  <c r="AL308"/>
  <c r="BQ308"/>
  <c r="BR308"/>
  <c r="BF308"/>
  <c r="AM308"/>
  <c r="B307" l="1"/>
  <c r="AW308"/>
  <c r="E307"/>
  <c r="AZ308" l="1"/>
  <c r="D308" l="1"/>
  <c r="BC308"/>
  <c r="BA308"/>
  <c r="BB308"/>
  <c r="AY309" l="1"/>
  <c r="U309"/>
  <c r="AG309"/>
  <c r="AC309"/>
  <c r="Y309"/>
  <c r="AH309"/>
  <c r="AD309"/>
  <c r="Z309"/>
  <c r="AE309"/>
  <c r="AA309"/>
  <c r="W309"/>
  <c r="AF309"/>
  <c r="AB309"/>
  <c r="X309"/>
  <c r="C308"/>
  <c r="BS309" l="1"/>
  <c r="BG309"/>
  <c r="AN309"/>
  <c r="CA309"/>
  <c r="BO309"/>
  <c r="AV309"/>
  <c r="AM309"/>
  <c r="BR309"/>
  <c r="BF309"/>
  <c r="BL309"/>
  <c r="BX309"/>
  <c r="AS309"/>
  <c r="BV309"/>
  <c r="AQ309"/>
  <c r="BJ309"/>
  <c r="AK309"/>
  <c r="BD309"/>
  <c r="AI309"/>
  <c r="AJ309" s="1"/>
  <c r="BP309"/>
  <c r="BM309"/>
  <c r="AT309"/>
  <c r="BY309"/>
  <c r="BE309"/>
  <c r="BQ309"/>
  <c r="AL309"/>
  <c r="BN309"/>
  <c r="AU309"/>
  <c r="BZ309"/>
  <c r="AR309"/>
  <c r="BW309"/>
  <c r="BK309"/>
  <c r="BT309"/>
  <c r="BH309"/>
  <c r="AO309"/>
  <c r="AP309"/>
  <c r="BU309"/>
  <c r="BI309"/>
  <c r="E308" l="1"/>
  <c r="B308"/>
  <c r="AW309"/>
  <c r="AX309" l="1"/>
  <c r="V310" s="1"/>
  <c r="AX325"/>
  <c r="V311" l="1"/>
  <c r="D309"/>
  <c r="AZ309"/>
  <c r="BC309" l="1"/>
  <c r="BA309"/>
  <c r="AY310" s="1"/>
  <c r="BB309"/>
  <c r="U310" l="1"/>
  <c r="AE310"/>
  <c r="AA310"/>
  <c r="W310"/>
  <c r="AF310"/>
  <c r="AB310"/>
  <c r="X310"/>
  <c r="AG310"/>
  <c r="AC310"/>
  <c r="Y310"/>
  <c r="AH310"/>
  <c r="AD310"/>
  <c r="Z310"/>
  <c r="C309"/>
  <c r="BE310" l="1"/>
  <c r="BQ310"/>
  <c r="AL310"/>
  <c r="BS310"/>
  <c r="BG310"/>
  <c r="AN310"/>
  <c r="BN310"/>
  <c r="AU310"/>
  <c r="BZ310"/>
  <c r="BY310"/>
  <c r="BM310"/>
  <c r="AT310"/>
  <c r="AM310"/>
  <c r="BF310"/>
  <c r="BR310"/>
  <c r="BX310"/>
  <c r="BL310"/>
  <c r="AS310"/>
  <c r="AO310"/>
  <c r="BH310"/>
  <c r="BT310"/>
  <c r="BV310"/>
  <c r="BJ310"/>
  <c r="AQ310"/>
  <c r="BK310"/>
  <c r="BW310"/>
  <c r="AR310"/>
  <c r="CA310"/>
  <c r="BO310"/>
  <c r="AV310"/>
  <c r="BI310"/>
  <c r="BU310"/>
  <c r="AP310"/>
  <c r="BP310"/>
  <c r="AK310"/>
  <c r="BD310"/>
  <c r="AI310"/>
  <c r="AJ310" s="1"/>
  <c r="B309" l="1"/>
  <c r="E309"/>
  <c r="AW310"/>
  <c r="D310" l="1"/>
  <c r="AZ310" l="1"/>
  <c r="BC310" s="1"/>
  <c r="BB310" l="1"/>
  <c r="BA310"/>
  <c r="AY311" s="1"/>
  <c r="AX327"/>
  <c r="U311" l="1"/>
  <c r="AG311"/>
  <c r="AC311"/>
  <c r="AQ311" s="1"/>
  <c r="Y311"/>
  <c r="BF311" s="1"/>
  <c r="AH311"/>
  <c r="CA311" s="1"/>
  <c r="AD311"/>
  <c r="BK311" s="1"/>
  <c r="Z311"/>
  <c r="BS311" s="1"/>
  <c r="AE311"/>
  <c r="AA311"/>
  <c r="AO311" s="1"/>
  <c r="W311"/>
  <c r="BD311" s="1"/>
  <c r="AF311"/>
  <c r="AT311" s="1"/>
  <c r="AB311"/>
  <c r="BI311" s="1"/>
  <c r="X311"/>
  <c r="AL311" s="1"/>
  <c r="C310"/>
  <c r="AN311"/>
  <c r="BN311"/>
  <c r="AV311" l="1"/>
  <c r="AU311"/>
  <c r="BX311"/>
  <c r="BW311"/>
  <c r="BR311"/>
  <c r="BY311"/>
  <c r="AK311"/>
  <c r="AR311"/>
  <c r="AS311"/>
  <c r="BZ311"/>
  <c r="BL311"/>
  <c r="BM311"/>
  <c r="BH311"/>
  <c r="BO311"/>
  <c r="BQ311"/>
  <c r="BG311"/>
  <c r="BE311"/>
  <c r="BT311"/>
  <c r="BV311"/>
  <c r="BU311"/>
  <c r="BP311"/>
  <c r="AP311"/>
  <c r="BJ311"/>
  <c r="AI311"/>
  <c r="AJ311" s="1"/>
  <c r="AM311"/>
  <c r="AW311" l="1"/>
  <c r="B310"/>
  <c r="E310"/>
  <c r="AX311"/>
  <c r="V312" s="1"/>
  <c r="D311" l="1"/>
  <c r="AZ311"/>
  <c r="BB311" s="1"/>
  <c r="V313"/>
  <c r="AX328"/>
  <c r="BC311" l="1"/>
  <c r="BA311"/>
  <c r="AY312" s="1"/>
  <c r="V314"/>
  <c r="U312" l="1"/>
  <c r="AG312"/>
  <c r="AC312"/>
  <c r="Y312"/>
  <c r="AH312"/>
  <c r="AD312"/>
  <c r="Z312"/>
  <c r="AE312"/>
  <c r="AA312"/>
  <c r="W312"/>
  <c r="AF312"/>
  <c r="AB312"/>
  <c r="X312"/>
  <c r="C311"/>
  <c r="BP312" l="1"/>
  <c r="AI312"/>
  <c r="AJ312" s="1"/>
  <c r="BD312"/>
  <c r="AK312"/>
  <c r="BM312"/>
  <c r="AT312"/>
  <c r="BY312"/>
  <c r="AU312"/>
  <c r="BZ312"/>
  <c r="BN312"/>
  <c r="BT312"/>
  <c r="AO312"/>
  <c r="BH312"/>
  <c r="BG312"/>
  <c r="BS312"/>
  <c r="AN312"/>
  <c r="BJ312"/>
  <c r="BV312"/>
  <c r="AQ312"/>
  <c r="AL312"/>
  <c r="BE312"/>
  <c r="BQ312"/>
  <c r="BI312"/>
  <c r="AP312"/>
  <c r="BU312"/>
  <c r="CA312"/>
  <c r="BO312"/>
  <c r="AV312"/>
  <c r="AM312"/>
  <c r="BF312"/>
  <c r="BR312"/>
  <c r="BW312"/>
  <c r="AR312"/>
  <c r="BK312"/>
  <c r="BL312"/>
  <c r="AS312"/>
  <c r="BX312"/>
  <c r="AW312" l="1"/>
  <c r="D312" s="1"/>
  <c r="B311"/>
  <c r="E311"/>
  <c r="AZ312" l="1"/>
  <c r="BB312" s="1"/>
  <c r="BC312" l="1"/>
  <c r="BA312"/>
  <c r="AY313" s="1"/>
  <c r="AG313" l="1"/>
  <c r="AU313" s="1"/>
  <c r="U313"/>
  <c r="W313"/>
  <c r="AD313"/>
  <c r="BW313" s="1"/>
  <c r="C312"/>
  <c r="BN313"/>
  <c r="Y313"/>
  <c r="AE313"/>
  <c r="AB313"/>
  <c r="AC313"/>
  <c r="Z313"/>
  <c r="AF313"/>
  <c r="AH313"/>
  <c r="AA313"/>
  <c r="X313"/>
  <c r="BZ313" l="1"/>
  <c r="BP313"/>
  <c r="AR313"/>
  <c r="BK313"/>
  <c r="AK313"/>
  <c r="BD313"/>
  <c r="CA313"/>
  <c r="AV313"/>
  <c r="BO313"/>
  <c r="BT313"/>
  <c r="BH313"/>
  <c r="AO313"/>
  <c r="BY313"/>
  <c r="AT313"/>
  <c r="BM313"/>
  <c r="BV313"/>
  <c r="AQ313"/>
  <c r="BJ313"/>
  <c r="AS313"/>
  <c r="BL313"/>
  <c r="BX313"/>
  <c r="AL313"/>
  <c r="BE313"/>
  <c r="BQ313"/>
  <c r="AI313"/>
  <c r="AJ313" s="1"/>
  <c r="BS313"/>
  <c r="AN313"/>
  <c r="BG313"/>
  <c r="AP313"/>
  <c r="BU313"/>
  <c r="BI313"/>
  <c r="AM313"/>
  <c r="BF313"/>
  <c r="BR313"/>
  <c r="AX330"/>
  <c r="B312" l="1"/>
  <c r="E312"/>
  <c r="AW313"/>
  <c r="D313" s="1"/>
  <c r="AZ313" l="1"/>
  <c r="BC313" l="1"/>
  <c r="BA313"/>
  <c r="AY314" s="1"/>
  <c r="BB313"/>
  <c r="U314" l="1"/>
  <c r="AE314"/>
  <c r="W314"/>
  <c r="AB314"/>
  <c r="AG314"/>
  <c r="Y314"/>
  <c r="AD314"/>
  <c r="AA314"/>
  <c r="AF314"/>
  <c r="X314"/>
  <c r="AC314"/>
  <c r="AH314"/>
  <c r="Z314"/>
  <c r="C313"/>
  <c r="AX314"/>
  <c r="V315" s="1"/>
  <c r="BO314" l="1"/>
  <c r="AV314"/>
  <c r="CA314"/>
  <c r="BE314"/>
  <c r="BQ314"/>
  <c r="AL314"/>
  <c r="AO314"/>
  <c r="BT314"/>
  <c r="BH314"/>
  <c r="AM314"/>
  <c r="BF314"/>
  <c r="BR314"/>
  <c r="BU314"/>
  <c r="BI314"/>
  <c r="AP314"/>
  <c r="BX314"/>
  <c r="AS314"/>
  <c r="BL314"/>
  <c r="BG314"/>
  <c r="AN314"/>
  <c r="BS314"/>
  <c r="AQ314"/>
  <c r="BV314"/>
  <c r="BJ314"/>
  <c r="BM314"/>
  <c r="BY314"/>
  <c r="AT314"/>
  <c r="BK314"/>
  <c r="BW314"/>
  <c r="AR314"/>
  <c r="BN314"/>
  <c r="BZ314"/>
  <c r="AU314"/>
  <c r="BD314"/>
  <c r="BP314"/>
  <c r="AK314"/>
  <c r="AI314"/>
  <c r="AJ314" s="1"/>
  <c r="V316"/>
  <c r="AW314" l="1"/>
  <c r="AZ314" s="1"/>
  <c r="BB314" s="1"/>
  <c r="B313"/>
  <c r="E313"/>
  <c r="BA314" l="1"/>
  <c r="AY315" s="1"/>
  <c r="BC314"/>
  <c r="D314"/>
  <c r="AD315" l="1"/>
  <c r="C314"/>
  <c r="W315"/>
  <c r="BD315" s="1"/>
  <c r="AB315"/>
  <c r="BI315" s="1"/>
  <c r="U315"/>
  <c r="AE315"/>
  <c r="AS315" s="1"/>
  <c r="Y315"/>
  <c r="AM315" s="1"/>
  <c r="AG315"/>
  <c r="BZ315" s="1"/>
  <c r="X315"/>
  <c r="BE315" s="1"/>
  <c r="AF315"/>
  <c r="AA315"/>
  <c r="BH315" s="1"/>
  <c r="Z315"/>
  <c r="BS315" s="1"/>
  <c r="AH315"/>
  <c r="CA315" s="1"/>
  <c r="AC315"/>
  <c r="AQ315" s="1"/>
  <c r="BO315"/>
  <c r="BU315"/>
  <c r="BF315"/>
  <c r="AR315"/>
  <c r="BK315"/>
  <c r="BW315"/>
  <c r="AX332"/>
  <c r="AK315" l="1"/>
  <c r="AL315"/>
  <c r="BY315"/>
  <c r="BN315"/>
  <c r="BT315"/>
  <c r="BX315"/>
  <c r="AU315"/>
  <c r="AP315"/>
  <c r="BM315"/>
  <c r="BG315"/>
  <c r="BL315"/>
  <c r="BV315"/>
  <c r="AT315"/>
  <c r="AN315"/>
  <c r="BJ315"/>
  <c r="BP315"/>
  <c r="BQ315"/>
  <c r="BR315"/>
  <c r="AV315"/>
  <c r="AI315"/>
  <c r="AJ315" s="1"/>
  <c r="AO315"/>
  <c r="E314" l="1"/>
  <c r="B314"/>
  <c r="AW315"/>
  <c r="AZ315" s="1"/>
  <c r="D315" l="1"/>
  <c r="BC315"/>
  <c r="BA315"/>
  <c r="BB315"/>
  <c r="AY316" l="1"/>
  <c r="U316"/>
  <c r="AG316"/>
  <c r="AC316"/>
  <c r="Y316"/>
  <c r="AH316"/>
  <c r="AD316"/>
  <c r="Z316"/>
  <c r="AE316"/>
  <c r="AA316"/>
  <c r="W316"/>
  <c r="AF316"/>
  <c r="AB316"/>
  <c r="X316"/>
  <c r="C315"/>
  <c r="AX333"/>
  <c r="AP316" l="1"/>
  <c r="BI316"/>
  <c r="BU316"/>
  <c r="BW316"/>
  <c r="AR316"/>
  <c r="BK316"/>
  <c r="BQ316"/>
  <c r="BE316"/>
  <c r="AL316"/>
  <c r="BY316"/>
  <c r="BM316"/>
  <c r="AT316"/>
  <c r="AU316"/>
  <c r="BZ316"/>
  <c r="BN316"/>
  <c r="AV316"/>
  <c r="BO316"/>
  <c r="CA316"/>
  <c r="BP316"/>
  <c r="BD316"/>
  <c r="AK316"/>
  <c r="AI316"/>
  <c r="AJ316" s="1"/>
  <c r="BL316"/>
  <c r="AS316"/>
  <c r="BX316"/>
  <c r="BS316"/>
  <c r="BG316"/>
  <c r="AN316"/>
  <c r="AO316"/>
  <c r="BH316"/>
  <c r="BT316"/>
  <c r="BJ316"/>
  <c r="BV316"/>
  <c r="AQ316"/>
  <c r="BR316"/>
  <c r="AM316"/>
  <c r="BF316"/>
  <c r="B315" l="1"/>
  <c r="AW316"/>
  <c r="E315"/>
  <c r="AZ316" l="1"/>
  <c r="AX316"/>
  <c r="V317" s="1"/>
  <c r="D316" l="1"/>
  <c r="V318"/>
  <c r="BC316"/>
  <c r="BA316"/>
  <c r="AY317" s="1"/>
  <c r="BB316"/>
  <c r="U317" l="1"/>
  <c r="AG317"/>
  <c r="AC317"/>
  <c r="Y317"/>
  <c r="AH317"/>
  <c r="AD317"/>
  <c r="Z317"/>
  <c r="AE317"/>
  <c r="AA317"/>
  <c r="W317"/>
  <c r="AF317"/>
  <c r="AB317"/>
  <c r="X317"/>
  <c r="V319"/>
  <c r="C316"/>
  <c r="BQ317" l="1"/>
  <c r="AL317"/>
  <c r="BE317"/>
  <c r="AK317"/>
  <c r="BD317"/>
  <c r="BP317"/>
  <c r="AI317"/>
  <c r="AJ317" s="1"/>
  <c r="AP317"/>
  <c r="BU317"/>
  <c r="BI317"/>
  <c r="BS317"/>
  <c r="AN317"/>
  <c r="BG317"/>
  <c r="AR317"/>
  <c r="BK317"/>
  <c r="BW317"/>
  <c r="AO317"/>
  <c r="BH317"/>
  <c r="BT317"/>
  <c r="BO317"/>
  <c r="CA317"/>
  <c r="AV317"/>
  <c r="BR317"/>
  <c r="AM317"/>
  <c r="BF317"/>
  <c r="AQ317"/>
  <c r="BV317"/>
  <c r="BJ317"/>
  <c r="AU317"/>
  <c r="BN317"/>
  <c r="BZ317"/>
  <c r="BL317"/>
  <c r="BX317"/>
  <c r="AS317"/>
  <c r="BY317"/>
  <c r="BM317"/>
  <c r="AT317"/>
  <c r="B316" l="1"/>
  <c r="E316"/>
  <c r="AW317"/>
  <c r="D317" l="1"/>
  <c r="AX335"/>
  <c r="AZ317" l="1"/>
  <c r="BC317" s="1"/>
  <c r="BA317" l="1"/>
  <c r="BB317"/>
  <c r="AY318" l="1"/>
  <c r="AE318"/>
  <c r="BL318" s="1"/>
  <c r="AC318"/>
  <c r="BJ318" s="1"/>
  <c r="U318"/>
  <c r="Z318"/>
  <c r="BG318" s="1"/>
  <c r="AF318"/>
  <c r="BM318" s="1"/>
  <c r="AH318"/>
  <c r="X318"/>
  <c r="BE318" s="1"/>
  <c r="AA318"/>
  <c r="C317"/>
  <c r="AD318"/>
  <c r="Y318"/>
  <c r="BF318" s="1"/>
  <c r="AG318"/>
  <c r="AB318"/>
  <c r="BU318" s="1"/>
  <c r="W318"/>
  <c r="BD318" s="1"/>
  <c r="AL318"/>
  <c r="AV318" l="1"/>
  <c r="AU318"/>
  <c r="CA318"/>
  <c r="BW318"/>
  <c r="BV318"/>
  <c r="AQ318"/>
  <c r="AO318"/>
  <c r="BS318"/>
  <c r="BX318"/>
  <c r="BY318"/>
  <c r="AS318"/>
  <c r="BR318"/>
  <c r="BZ318"/>
  <c r="BK318"/>
  <c r="BO318"/>
  <c r="AN318"/>
  <c r="BT318"/>
  <c r="BN318"/>
  <c r="AK318"/>
  <c r="AT318"/>
  <c r="BI318"/>
  <c r="BQ318"/>
  <c r="BH318"/>
  <c r="AR318"/>
  <c r="BP318"/>
  <c r="AI318"/>
  <c r="AJ318" s="1"/>
  <c r="AM318"/>
  <c r="AP318"/>
  <c r="AW318" l="1"/>
  <c r="D318" s="1"/>
  <c r="E317"/>
  <c r="B317"/>
  <c r="AZ318" l="1"/>
  <c r="BC318" s="1"/>
  <c r="BB318" l="1"/>
  <c r="BA318"/>
  <c r="AY319" s="1"/>
  <c r="U319" l="1"/>
  <c r="AG319"/>
  <c r="X319"/>
  <c r="AL319" s="1"/>
  <c r="AF319"/>
  <c r="Z319"/>
  <c r="BS319" s="1"/>
  <c r="AA319"/>
  <c r="BT319" s="1"/>
  <c r="AH319"/>
  <c r="BO319" s="1"/>
  <c r="C318"/>
  <c r="AB319"/>
  <c r="AP319" s="1"/>
  <c r="W319"/>
  <c r="AE319"/>
  <c r="AS319" s="1"/>
  <c r="AD319"/>
  <c r="BK319" s="1"/>
  <c r="Y319"/>
  <c r="AM319" s="1"/>
  <c r="AC319"/>
  <c r="BV319" s="1"/>
  <c r="BU319"/>
  <c r="AX337"/>
  <c r="AU319" l="1"/>
  <c r="BQ319"/>
  <c r="AK319"/>
  <c r="BY319"/>
  <c r="CA319"/>
  <c r="BP319"/>
  <c r="BN319"/>
  <c r="AO319"/>
  <c r="BF319"/>
  <c r="BL319"/>
  <c r="BG319"/>
  <c r="BE319"/>
  <c r="BI319"/>
  <c r="BJ319"/>
  <c r="BW319"/>
  <c r="BM319"/>
  <c r="BZ319"/>
  <c r="AQ319"/>
  <c r="AI319"/>
  <c r="AJ319" s="1"/>
  <c r="BH319"/>
  <c r="AR319"/>
  <c r="AT319"/>
  <c r="BD319"/>
  <c r="BR319"/>
  <c r="AN319"/>
  <c r="BX319"/>
  <c r="AV319"/>
  <c r="AW319" l="1"/>
  <c r="B318"/>
  <c r="E318"/>
  <c r="AX319"/>
  <c r="V320" s="1"/>
  <c r="V321" l="1"/>
  <c r="AZ319"/>
  <c r="D319"/>
  <c r="BC319" l="1"/>
  <c r="BB319"/>
  <c r="BA319"/>
  <c r="AX338"/>
  <c r="AY320" l="1"/>
  <c r="U320"/>
  <c r="AG320"/>
  <c r="AC320"/>
  <c r="Y320"/>
  <c r="AH320"/>
  <c r="AD320"/>
  <c r="Z320"/>
  <c r="AE320"/>
  <c r="AA320"/>
  <c r="W320"/>
  <c r="AF320"/>
  <c r="AB320"/>
  <c r="X320"/>
  <c r="C319"/>
  <c r="BX320" l="1"/>
  <c r="BL320"/>
  <c r="AS320"/>
  <c r="BQ320"/>
  <c r="BE320"/>
  <c r="AL320"/>
  <c r="BO320"/>
  <c r="CA320"/>
  <c r="AV320"/>
  <c r="BN320"/>
  <c r="AU320"/>
  <c r="BZ320"/>
  <c r="AM320"/>
  <c r="BF320"/>
  <c r="BR320"/>
  <c r="BM320"/>
  <c r="AT320"/>
  <c r="BY320"/>
  <c r="BP320"/>
  <c r="AK320"/>
  <c r="BD320"/>
  <c r="AI320"/>
  <c r="AJ320" s="1"/>
  <c r="BV320"/>
  <c r="BJ320"/>
  <c r="AQ320"/>
  <c r="BH320"/>
  <c r="AO320"/>
  <c r="BT320"/>
  <c r="AP320"/>
  <c r="BU320"/>
  <c r="BI320"/>
  <c r="BS320"/>
  <c r="BG320"/>
  <c r="AN320"/>
  <c r="BW320"/>
  <c r="BK320"/>
  <c r="AR320"/>
  <c r="B319" l="1"/>
  <c r="E319"/>
  <c r="AW320"/>
  <c r="AZ320" l="1"/>
  <c r="D320" l="1"/>
  <c r="BC320"/>
  <c r="BA320"/>
  <c r="BB320"/>
  <c r="AY321" l="1"/>
  <c r="U321"/>
  <c r="AG321"/>
  <c r="AC321"/>
  <c r="Y321"/>
  <c r="AH321"/>
  <c r="AD321"/>
  <c r="Z321"/>
  <c r="AE321"/>
  <c r="AA321"/>
  <c r="W321"/>
  <c r="AF321"/>
  <c r="AB321"/>
  <c r="X321"/>
  <c r="C320"/>
  <c r="BZ321" l="1"/>
  <c r="BN321"/>
  <c r="AU321"/>
  <c r="CA321"/>
  <c r="BO321"/>
  <c r="AV321"/>
  <c r="AQ321"/>
  <c r="BJ321"/>
  <c r="BV321"/>
  <c r="BU321"/>
  <c r="BI321"/>
  <c r="AP321"/>
  <c r="BR321"/>
  <c r="AM321"/>
  <c r="BF321"/>
  <c r="BG321"/>
  <c r="BS321"/>
  <c r="AN321"/>
  <c r="AI321"/>
  <c r="AJ321" s="1"/>
  <c r="BP321"/>
  <c r="AK321"/>
  <c r="BD321"/>
  <c r="BT321"/>
  <c r="AO321"/>
  <c r="BH321"/>
  <c r="AS321"/>
  <c r="BL321"/>
  <c r="BX321"/>
  <c r="BQ321"/>
  <c r="BE321"/>
  <c r="AL321"/>
  <c r="BY321"/>
  <c r="AT321"/>
  <c r="BM321"/>
  <c r="AR321"/>
  <c r="BW321"/>
  <c r="BK321"/>
  <c r="AW321" l="1"/>
  <c r="B320"/>
  <c r="E320"/>
  <c r="AX340"/>
  <c r="AZ321" l="1"/>
  <c r="AX321"/>
  <c r="V322" s="1"/>
  <c r="D321" l="1"/>
  <c r="V323"/>
  <c r="BC321"/>
  <c r="BA321"/>
  <c r="AY322" s="1"/>
  <c r="BB321"/>
  <c r="U322" l="1"/>
  <c r="AE322"/>
  <c r="AA322"/>
  <c r="W322"/>
  <c r="AF322"/>
  <c r="AB322"/>
  <c r="X322"/>
  <c r="AG322"/>
  <c r="AC322"/>
  <c r="Y322"/>
  <c r="AH322"/>
  <c r="AD322"/>
  <c r="Z322"/>
  <c r="V324"/>
  <c r="C321"/>
  <c r="AS322" l="1"/>
  <c r="BX322"/>
  <c r="BL322"/>
  <c r="CA322"/>
  <c r="BO322"/>
  <c r="AV322"/>
  <c r="BM322"/>
  <c r="AT322"/>
  <c r="BY322"/>
  <c r="BS322"/>
  <c r="AN322"/>
  <c r="BG322"/>
  <c r="AP322"/>
  <c r="BU322"/>
  <c r="BI322"/>
  <c r="AM322"/>
  <c r="BR322"/>
  <c r="BF322"/>
  <c r="BT322"/>
  <c r="BH322"/>
  <c r="AO322"/>
  <c r="AL322"/>
  <c r="BQ322"/>
  <c r="BE322"/>
  <c r="BV322"/>
  <c r="AQ322"/>
  <c r="BJ322"/>
  <c r="AI322"/>
  <c r="AJ322" s="1"/>
  <c r="AK322"/>
  <c r="BD322"/>
  <c r="BP322"/>
  <c r="BK322"/>
  <c r="AR322"/>
  <c r="BW322"/>
  <c r="BN322"/>
  <c r="AU322"/>
  <c r="BZ322"/>
  <c r="E321" l="1"/>
  <c r="AW322"/>
  <c r="B321"/>
  <c r="AZ322" l="1"/>
  <c r="D322" l="1"/>
  <c r="BC322"/>
  <c r="BA322"/>
  <c r="BB322"/>
  <c r="AY323" l="1"/>
  <c r="U323"/>
  <c r="AG323"/>
  <c r="AC323"/>
  <c r="Y323"/>
  <c r="AH323"/>
  <c r="AD323"/>
  <c r="Z323"/>
  <c r="AE323"/>
  <c r="AA323"/>
  <c r="W323"/>
  <c r="AF323"/>
  <c r="AB323"/>
  <c r="X323"/>
  <c r="C322"/>
  <c r="AX342"/>
  <c r="BL323" l="1"/>
  <c r="AS323"/>
  <c r="BX323"/>
  <c r="AN323"/>
  <c r="BS323"/>
  <c r="BG323"/>
  <c r="BT323"/>
  <c r="AO323"/>
  <c r="BH323"/>
  <c r="AR323"/>
  <c r="BK323"/>
  <c r="BW323"/>
  <c r="AV323"/>
  <c r="BO323"/>
  <c r="CA323"/>
  <c r="AT323"/>
  <c r="BM323"/>
  <c r="BY323"/>
  <c r="BZ323"/>
  <c r="BN323"/>
  <c r="AU323"/>
  <c r="AK323"/>
  <c r="BD323"/>
  <c r="AI323"/>
  <c r="AJ323" s="1"/>
  <c r="BP323"/>
  <c r="BI323"/>
  <c r="BU323"/>
  <c r="AP323"/>
  <c r="BV323"/>
  <c r="AQ323"/>
  <c r="BJ323"/>
  <c r="AL323"/>
  <c r="BE323"/>
  <c r="BQ323"/>
  <c r="AM323"/>
  <c r="BF323"/>
  <c r="BR323"/>
  <c r="AW323" l="1"/>
  <c r="E322"/>
  <c r="B322"/>
  <c r="D323" l="1"/>
  <c r="AZ323" l="1"/>
  <c r="BC323" s="1"/>
  <c r="AX343"/>
  <c r="BB323" l="1"/>
  <c r="BA323"/>
  <c r="AY324" s="1"/>
  <c r="U324" l="1"/>
  <c r="C323"/>
  <c r="AG324"/>
  <c r="BN324" s="1"/>
  <c r="AC324"/>
  <c r="Y324"/>
  <c r="AM324" s="1"/>
  <c r="AH324"/>
  <c r="AD324"/>
  <c r="AR324" s="1"/>
  <c r="Z324"/>
  <c r="AE324"/>
  <c r="BX324" s="1"/>
  <c r="AA324"/>
  <c r="BH324" s="1"/>
  <c r="W324"/>
  <c r="AK324" s="1"/>
  <c r="AF324"/>
  <c r="AB324"/>
  <c r="BI324" s="1"/>
  <c r="X324"/>
  <c r="BE324" s="1"/>
  <c r="BK324" l="1"/>
  <c r="CA324"/>
  <c r="AT324"/>
  <c r="AN324"/>
  <c r="AQ324"/>
  <c r="BJ324"/>
  <c r="BP324"/>
  <c r="AU324"/>
  <c r="BF324"/>
  <c r="BY324"/>
  <c r="BT324"/>
  <c r="BO324"/>
  <c r="AV324"/>
  <c r="BV324"/>
  <c r="BZ324"/>
  <c r="BW324"/>
  <c r="AP324"/>
  <c r="BL324"/>
  <c r="BS324"/>
  <c r="AO324"/>
  <c r="BM324"/>
  <c r="AL324"/>
  <c r="BG324"/>
  <c r="BR324"/>
  <c r="BU324"/>
  <c r="AS324"/>
  <c r="BD324"/>
  <c r="BQ324"/>
  <c r="AI324"/>
  <c r="AJ324" s="1"/>
  <c r="AW324"/>
  <c r="E323" l="1"/>
  <c r="B323"/>
  <c r="AX324"/>
  <c r="V325" s="1"/>
  <c r="V326" l="1"/>
  <c r="AZ324"/>
  <c r="D324"/>
  <c r="BC324" l="1"/>
  <c r="BA324"/>
  <c r="AY325" s="1"/>
  <c r="BB324"/>
  <c r="U325" l="1"/>
  <c r="AG325"/>
  <c r="AC325"/>
  <c r="Y325"/>
  <c r="AH325"/>
  <c r="AD325"/>
  <c r="Z325"/>
  <c r="AE325"/>
  <c r="AA325"/>
  <c r="W325"/>
  <c r="AF325"/>
  <c r="AB325"/>
  <c r="X325"/>
  <c r="C324"/>
  <c r="BM325" l="1"/>
  <c r="BY325"/>
  <c r="AT325"/>
  <c r="AM325"/>
  <c r="BR325"/>
  <c r="BF325"/>
  <c r="BO325"/>
  <c r="AV325"/>
  <c r="CA325"/>
  <c r="AL325"/>
  <c r="BE325"/>
  <c r="BQ325"/>
  <c r="AO325"/>
  <c r="BH325"/>
  <c r="BT325"/>
  <c r="BW325"/>
  <c r="AR325"/>
  <c r="BK325"/>
  <c r="BL325"/>
  <c r="BX325"/>
  <c r="AS325"/>
  <c r="BG325"/>
  <c r="AN325"/>
  <c r="BS325"/>
  <c r="BV325"/>
  <c r="BJ325"/>
  <c r="AQ325"/>
  <c r="BD325"/>
  <c r="BP325"/>
  <c r="AK325"/>
  <c r="AI325"/>
  <c r="AJ325" s="1"/>
  <c r="BZ325"/>
  <c r="BN325"/>
  <c r="AU325"/>
  <c r="BI325"/>
  <c r="BU325"/>
  <c r="AP325"/>
  <c r="AX345"/>
  <c r="E324" l="1"/>
  <c r="AW325"/>
  <c r="B324"/>
  <c r="AZ325" l="1"/>
  <c r="D325" l="1"/>
  <c r="BC325"/>
  <c r="BB325"/>
  <c r="BA325"/>
  <c r="AY326" s="1"/>
  <c r="U326" l="1"/>
  <c r="AE326"/>
  <c r="AA326"/>
  <c r="W326"/>
  <c r="AF326"/>
  <c r="AB326"/>
  <c r="X326"/>
  <c r="AG326"/>
  <c r="AC326"/>
  <c r="Y326"/>
  <c r="AH326"/>
  <c r="AD326"/>
  <c r="Z326"/>
  <c r="C325"/>
  <c r="BG326" l="1"/>
  <c r="AN326"/>
  <c r="BS326"/>
  <c r="BK326"/>
  <c r="AR326"/>
  <c r="BW326"/>
  <c r="AQ326"/>
  <c r="BV326"/>
  <c r="BJ326"/>
  <c r="AM326"/>
  <c r="BR326"/>
  <c r="BF326"/>
  <c r="BZ326"/>
  <c r="AU326"/>
  <c r="BN326"/>
  <c r="BO326"/>
  <c r="CA326"/>
  <c r="AV326"/>
  <c r="BD326"/>
  <c r="AK326"/>
  <c r="AI326"/>
  <c r="AJ326" s="1"/>
  <c r="BP326"/>
  <c r="BX326"/>
  <c r="BL326"/>
  <c r="AS326"/>
  <c r="BI326"/>
  <c r="BU326"/>
  <c r="AP326"/>
  <c r="AO326"/>
  <c r="BH326"/>
  <c r="BT326"/>
  <c r="AL326"/>
  <c r="BE326"/>
  <c r="BQ326"/>
  <c r="BY326"/>
  <c r="BM326"/>
  <c r="AT326"/>
  <c r="B325" l="1"/>
  <c r="E325"/>
  <c r="AW326"/>
  <c r="AZ326" l="1"/>
  <c r="AX326"/>
  <c r="V327" s="1"/>
  <c r="D326" l="1"/>
  <c r="V328"/>
  <c r="BC326"/>
  <c r="BA326"/>
  <c r="AY327" s="1"/>
  <c r="BB326"/>
  <c r="AX347"/>
  <c r="U327" l="1"/>
  <c r="AG327"/>
  <c r="AC327"/>
  <c r="Y327"/>
  <c r="AH327"/>
  <c r="AD327"/>
  <c r="Z327"/>
  <c r="AE327"/>
  <c r="AA327"/>
  <c r="W327"/>
  <c r="AF327"/>
  <c r="AB327"/>
  <c r="X327"/>
  <c r="V329"/>
  <c r="C326"/>
  <c r="AM327" l="1"/>
  <c r="BF327"/>
  <c r="BR327"/>
  <c r="BM327"/>
  <c r="AT327"/>
  <c r="BY327"/>
  <c r="BQ327"/>
  <c r="BE327"/>
  <c r="AL327"/>
  <c r="BP327"/>
  <c r="BD327"/>
  <c r="AK327"/>
  <c r="AI327"/>
  <c r="AJ327" s="1"/>
  <c r="BW327"/>
  <c r="AR327"/>
  <c r="BK327"/>
  <c r="BL327"/>
  <c r="BX327"/>
  <c r="AS327"/>
  <c r="BS327"/>
  <c r="BG327"/>
  <c r="AN327"/>
  <c r="BI327"/>
  <c r="BU327"/>
  <c r="AP327"/>
  <c r="BJ327"/>
  <c r="BV327"/>
  <c r="AQ327"/>
  <c r="CA327"/>
  <c r="AV327"/>
  <c r="BO327"/>
  <c r="BH327"/>
  <c r="BT327"/>
  <c r="AO327"/>
  <c r="BN327"/>
  <c r="BZ327"/>
  <c r="AU327"/>
  <c r="B326" l="1"/>
  <c r="AW327"/>
  <c r="E326"/>
  <c r="D327" l="1"/>
  <c r="AX348"/>
  <c r="AZ327" l="1"/>
  <c r="BC327" s="1"/>
  <c r="BB327" l="1"/>
  <c r="BA327"/>
  <c r="AY328" s="1"/>
  <c r="U328" l="1"/>
  <c r="AG328"/>
  <c r="AC328"/>
  <c r="BV328" s="1"/>
  <c r="Y328"/>
  <c r="BF328" s="1"/>
  <c r="AH328"/>
  <c r="CA328" s="1"/>
  <c r="AD328"/>
  <c r="Z328"/>
  <c r="BG328" s="1"/>
  <c r="AE328"/>
  <c r="BL328" s="1"/>
  <c r="AA328"/>
  <c r="BT328" s="1"/>
  <c r="W328"/>
  <c r="BD328" s="1"/>
  <c r="AF328"/>
  <c r="BM328" s="1"/>
  <c r="AB328"/>
  <c r="AP328" s="1"/>
  <c r="X328"/>
  <c r="BE328" s="1"/>
  <c r="C327"/>
  <c r="AV328"/>
  <c r="BK328"/>
  <c r="AR328" l="1"/>
  <c r="BZ328"/>
  <c r="AS328"/>
  <c r="BS328"/>
  <c r="BN328"/>
  <c r="BR328"/>
  <c r="AL328"/>
  <c r="BX328"/>
  <c r="BW328"/>
  <c r="AM328"/>
  <c r="AK328"/>
  <c r="AU328"/>
  <c r="BP328"/>
  <c r="AI328"/>
  <c r="AJ328" s="1"/>
  <c r="BH328"/>
  <c r="AQ328"/>
  <c r="AO328"/>
  <c r="BY328"/>
  <c r="AN328"/>
  <c r="BO328"/>
  <c r="BQ328"/>
  <c r="AT328"/>
  <c r="BJ328"/>
  <c r="BU328"/>
  <c r="BI328"/>
  <c r="AW328" l="1"/>
  <c r="D328" s="1"/>
  <c r="B327"/>
  <c r="E327"/>
  <c r="AZ328" l="1"/>
  <c r="BC328" s="1"/>
  <c r="BB328" l="1"/>
  <c r="BA328"/>
  <c r="AY329" s="1"/>
  <c r="U329" l="1"/>
  <c r="AG329"/>
  <c r="AC329"/>
  <c r="BV329" s="1"/>
  <c r="Y329"/>
  <c r="BF329" s="1"/>
  <c r="AH329"/>
  <c r="AV329" s="1"/>
  <c r="AD329"/>
  <c r="Z329"/>
  <c r="BG329" s="1"/>
  <c r="AE329"/>
  <c r="AS329" s="1"/>
  <c r="AA329"/>
  <c r="BH329" s="1"/>
  <c r="W329"/>
  <c r="AF329"/>
  <c r="BM329" s="1"/>
  <c r="AB329"/>
  <c r="BI329" s="1"/>
  <c r="X329"/>
  <c r="BQ329" s="1"/>
  <c r="BN329"/>
  <c r="C328"/>
  <c r="AX350"/>
  <c r="BW329" l="1"/>
  <c r="BY329"/>
  <c r="BZ329"/>
  <c r="AK329"/>
  <c r="AU329"/>
  <c r="BK329"/>
  <c r="BP329"/>
  <c r="AR329"/>
  <c r="BD329"/>
  <c r="BL329"/>
  <c r="AM329"/>
  <c r="BU329"/>
  <c r="AL329"/>
  <c r="BT329"/>
  <c r="AN329"/>
  <c r="AT329"/>
  <c r="BE329"/>
  <c r="AO329"/>
  <c r="BS329"/>
  <c r="BX329"/>
  <c r="AP329"/>
  <c r="CA329"/>
  <c r="BR329"/>
  <c r="BJ329"/>
  <c r="BO329"/>
  <c r="AI329"/>
  <c r="AJ329" s="1"/>
  <c r="AQ329"/>
  <c r="AW329" l="1"/>
  <c r="E328"/>
  <c r="B328"/>
  <c r="AX329"/>
  <c r="V330" s="1"/>
  <c r="V331" l="1"/>
  <c r="D329"/>
  <c r="AZ329"/>
  <c r="BC329" l="1"/>
  <c r="BB329"/>
  <c r="BA329"/>
  <c r="AY330" s="1"/>
  <c r="U330" l="1"/>
  <c r="AE330"/>
  <c r="AA330"/>
  <c r="W330"/>
  <c r="AF330"/>
  <c r="AB330"/>
  <c r="X330"/>
  <c r="AG330"/>
  <c r="AC330"/>
  <c r="Y330"/>
  <c r="AH330"/>
  <c r="AD330"/>
  <c r="Z330"/>
  <c r="C329"/>
  <c r="BU330" l="1"/>
  <c r="AP330"/>
  <c r="BI330"/>
  <c r="BG330"/>
  <c r="AN330"/>
  <c r="BS330"/>
  <c r="BP330"/>
  <c r="AI330"/>
  <c r="AJ330" s="1"/>
  <c r="AK330"/>
  <c r="BD330"/>
  <c r="BX330"/>
  <c r="AS330"/>
  <c r="BL330"/>
  <c r="BM330"/>
  <c r="AT330"/>
  <c r="BY330"/>
  <c r="BJ330"/>
  <c r="BV330"/>
  <c r="AQ330"/>
  <c r="BK330"/>
  <c r="AR330"/>
  <c r="BW330"/>
  <c r="BN330"/>
  <c r="BZ330"/>
  <c r="AU330"/>
  <c r="BO330"/>
  <c r="AV330"/>
  <c r="CA330"/>
  <c r="BE330"/>
  <c r="AL330"/>
  <c r="BQ330"/>
  <c r="AM330"/>
  <c r="BR330"/>
  <c r="BF330"/>
  <c r="BT330"/>
  <c r="BH330"/>
  <c r="AO330"/>
  <c r="AW330" l="1"/>
  <c r="E329"/>
  <c r="B329"/>
  <c r="AZ330" l="1"/>
  <c r="AX352"/>
  <c r="D330" l="1"/>
  <c r="BC330"/>
  <c r="BA330"/>
  <c r="BB330"/>
  <c r="AY331" l="1"/>
  <c r="U331"/>
  <c r="AG331"/>
  <c r="AC331"/>
  <c r="Y331"/>
  <c r="AH331"/>
  <c r="AD331"/>
  <c r="Z331"/>
  <c r="AE331"/>
  <c r="AA331"/>
  <c r="W331"/>
  <c r="AF331"/>
  <c r="AB331"/>
  <c r="X331"/>
  <c r="C330"/>
  <c r="BH331" l="1"/>
  <c r="BT331"/>
  <c r="AO331"/>
  <c r="BK331"/>
  <c r="AR331"/>
  <c r="BW331"/>
  <c r="AS331"/>
  <c r="BL331"/>
  <c r="BX331"/>
  <c r="AL331"/>
  <c r="BE331"/>
  <c r="BQ331"/>
  <c r="AV331"/>
  <c r="CA331"/>
  <c r="BO331"/>
  <c r="BG331"/>
  <c r="BS331"/>
  <c r="AN331"/>
  <c r="BZ331"/>
  <c r="AU331"/>
  <c r="BN331"/>
  <c r="BP331"/>
  <c r="BD331"/>
  <c r="AI331"/>
  <c r="AJ331" s="1"/>
  <c r="AK331"/>
  <c r="AM331"/>
  <c r="BF331"/>
  <c r="BR331"/>
  <c r="BJ331"/>
  <c r="AQ331"/>
  <c r="BV331"/>
  <c r="BU331"/>
  <c r="BI331"/>
  <c r="AP331"/>
  <c r="BY331"/>
  <c r="BM331"/>
  <c r="AT331"/>
  <c r="AW331" l="1"/>
  <c r="B330"/>
  <c r="E330"/>
  <c r="AX353"/>
  <c r="AZ331" l="1"/>
  <c r="AX331"/>
  <c r="V332" s="1"/>
  <c r="D331" l="1"/>
  <c r="V333"/>
  <c r="BC331"/>
  <c r="BB331"/>
  <c r="BA331"/>
  <c r="AY332" l="1"/>
  <c r="U332"/>
  <c r="AG332"/>
  <c r="AC332"/>
  <c r="Y332"/>
  <c r="AH332"/>
  <c r="AD332"/>
  <c r="Z332"/>
  <c r="AE332"/>
  <c r="AA332"/>
  <c r="W332"/>
  <c r="AF332"/>
  <c r="AB332"/>
  <c r="X332"/>
  <c r="V334"/>
  <c r="C331"/>
  <c r="BV332" l="1"/>
  <c r="BJ332"/>
  <c r="AQ332"/>
  <c r="BL332"/>
  <c r="BX332"/>
  <c r="AS332"/>
  <c r="AU332"/>
  <c r="BN332"/>
  <c r="BZ332"/>
  <c r="BD332"/>
  <c r="AI332"/>
  <c r="AJ332" s="1"/>
  <c r="BP332"/>
  <c r="AK332"/>
  <c r="BI332"/>
  <c r="BU332"/>
  <c r="AP332"/>
  <c r="BM332"/>
  <c r="BY332"/>
  <c r="AT332"/>
  <c r="AN332"/>
  <c r="BG332"/>
  <c r="BS332"/>
  <c r="BO332"/>
  <c r="CA332"/>
  <c r="AV332"/>
  <c r="AO332"/>
  <c r="BT332"/>
  <c r="BH332"/>
  <c r="BQ332"/>
  <c r="BE332"/>
  <c r="AL332"/>
  <c r="BK332"/>
  <c r="AR332"/>
  <c r="BW332"/>
  <c r="BF332"/>
  <c r="BR332"/>
  <c r="AM332"/>
  <c r="AW332" l="1"/>
  <c r="E331"/>
  <c r="B331"/>
  <c r="D332" l="1"/>
  <c r="AZ332" l="1"/>
  <c r="BC332" s="1"/>
  <c r="BB332" l="1"/>
  <c r="BA332"/>
  <c r="AY333" s="1"/>
  <c r="AX355"/>
  <c r="U333" l="1"/>
  <c r="AG333"/>
  <c r="AC333"/>
  <c r="BJ333" s="1"/>
  <c r="Y333"/>
  <c r="AH333"/>
  <c r="CA333" s="1"/>
  <c r="AD333"/>
  <c r="Z333"/>
  <c r="BS333" s="1"/>
  <c r="AE333"/>
  <c r="BL333" s="1"/>
  <c r="AA333"/>
  <c r="AO333" s="1"/>
  <c r="W333"/>
  <c r="AF333"/>
  <c r="BY333" s="1"/>
  <c r="AB333"/>
  <c r="X333"/>
  <c r="BE333" s="1"/>
  <c r="C332"/>
  <c r="BG333"/>
  <c r="AP333" l="1"/>
  <c r="AR333"/>
  <c r="BR333"/>
  <c r="AK333"/>
  <c r="AU333"/>
  <c r="BO333"/>
  <c r="BI333"/>
  <c r="BV333"/>
  <c r="BM333"/>
  <c r="BW333"/>
  <c r="BP333"/>
  <c r="BN333"/>
  <c r="AL333"/>
  <c r="AN333"/>
  <c r="AV333"/>
  <c r="AQ333"/>
  <c r="BQ333"/>
  <c r="AT333"/>
  <c r="BH333"/>
  <c r="BD333"/>
  <c r="AM333"/>
  <c r="BZ333"/>
  <c r="BU333"/>
  <c r="BF333"/>
  <c r="BX333"/>
  <c r="BK333"/>
  <c r="BT333"/>
  <c r="AI333"/>
  <c r="AJ333" s="1"/>
  <c r="AS333"/>
  <c r="AW333" l="1"/>
  <c r="D333" s="1"/>
  <c r="B332"/>
  <c r="E332"/>
  <c r="AZ333" l="1"/>
  <c r="BC333" s="1"/>
  <c r="BB333" l="1"/>
  <c r="BA333"/>
  <c r="AY334" s="1"/>
  <c r="U334" l="1"/>
  <c r="AE334"/>
  <c r="AA334"/>
  <c r="AO334" s="1"/>
  <c r="W334"/>
  <c r="AF334"/>
  <c r="AT334" s="1"/>
  <c r="AB334"/>
  <c r="X334"/>
  <c r="BE334" s="1"/>
  <c r="AG334"/>
  <c r="AC334"/>
  <c r="AQ334" s="1"/>
  <c r="Y334"/>
  <c r="BF334" s="1"/>
  <c r="AH334"/>
  <c r="CA334" s="1"/>
  <c r="AD334"/>
  <c r="Z334"/>
  <c r="AN334" s="1"/>
  <c r="C333"/>
  <c r="AK334" l="1"/>
  <c r="BH334"/>
  <c r="BW334"/>
  <c r="AP334"/>
  <c r="BP334"/>
  <c r="BR334"/>
  <c r="AS334"/>
  <c r="BX334"/>
  <c r="BZ334"/>
  <c r="BI334"/>
  <c r="BN334"/>
  <c r="AU334"/>
  <c r="BL334"/>
  <c r="BY334"/>
  <c r="BU334"/>
  <c r="AM334"/>
  <c r="AV334"/>
  <c r="BS334"/>
  <c r="AL334"/>
  <c r="BM334"/>
  <c r="BO334"/>
  <c r="BG334"/>
  <c r="BQ334"/>
  <c r="BT334"/>
  <c r="BK334"/>
  <c r="BJ334"/>
  <c r="AI334"/>
  <c r="AJ334" s="1"/>
  <c r="AR334"/>
  <c r="BD334"/>
  <c r="BV334"/>
  <c r="AW334" l="1"/>
  <c r="B333"/>
  <c r="E333"/>
  <c r="AX334"/>
  <c r="V335" s="1"/>
  <c r="AX357"/>
  <c r="V336" l="1"/>
  <c r="D334"/>
  <c r="AZ334"/>
  <c r="BC334" l="1"/>
  <c r="BB334"/>
  <c r="BA334"/>
  <c r="AY335" l="1"/>
  <c r="U335"/>
  <c r="AG335"/>
  <c r="AC335"/>
  <c r="Y335"/>
  <c r="AH335"/>
  <c r="AD335"/>
  <c r="Z335"/>
  <c r="AE335"/>
  <c r="AA335"/>
  <c r="W335"/>
  <c r="AF335"/>
  <c r="AB335"/>
  <c r="X335"/>
  <c r="C334"/>
  <c r="BL335" l="1"/>
  <c r="BX335"/>
  <c r="AS335"/>
  <c r="AV335"/>
  <c r="CA335"/>
  <c r="BO335"/>
  <c r="AN335"/>
  <c r="BG335"/>
  <c r="BS335"/>
  <c r="BQ335"/>
  <c r="BE335"/>
  <c r="AL335"/>
  <c r="AT335"/>
  <c r="BM335"/>
  <c r="BY335"/>
  <c r="BT335"/>
  <c r="BH335"/>
  <c r="AO335"/>
  <c r="BD335"/>
  <c r="AI335"/>
  <c r="AJ335" s="1"/>
  <c r="BP335"/>
  <c r="AK335"/>
  <c r="BZ335"/>
  <c r="BN335"/>
  <c r="AU335"/>
  <c r="BW335"/>
  <c r="BK335"/>
  <c r="AR335"/>
  <c r="BJ335"/>
  <c r="AQ335"/>
  <c r="BV335"/>
  <c r="BI335"/>
  <c r="BU335"/>
  <c r="AP335"/>
  <c r="BR335"/>
  <c r="AM335"/>
  <c r="BF335"/>
  <c r="AX358"/>
  <c r="E334" l="1"/>
  <c r="B334"/>
  <c r="AW335"/>
  <c r="AZ335" l="1"/>
  <c r="D335" l="1"/>
  <c r="BC335"/>
  <c r="BB335"/>
  <c r="BA335"/>
  <c r="AY336" s="1"/>
  <c r="U336" l="1"/>
  <c r="AG336"/>
  <c r="AC336"/>
  <c r="Y336"/>
  <c r="AH336"/>
  <c r="AD336"/>
  <c r="Z336"/>
  <c r="AE336"/>
  <c r="AA336"/>
  <c r="W336"/>
  <c r="AF336"/>
  <c r="AB336"/>
  <c r="X336"/>
  <c r="C335"/>
  <c r="AI336" l="1"/>
  <c r="AJ336" s="1"/>
  <c r="AK336"/>
  <c r="BP336"/>
  <c r="BD336"/>
  <c r="AQ336"/>
  <c r="BV336"/>
  <c r="BJ336"/>
  <c r="BM336"/>
  <c r="AT336"/>
  <c r="BY336"/>
  <c r="BU336"/>
  <c r="AP336"/>
  <c r="BI336"/>
  <c r="BK336"/>
  <c r="BW336"/>
  <c r="AR336"/>
  <c r="BO336"/>
  <c r="AV336"/>
  <c r="CA336"/>
  <c r="BS336"/>
  <c r="BG336"/>
  <c r="AN336"/>
  <c r="AM336"/>
  <c r="BF336"/>
  <c r="BR336"/>
  <c r="BN336"/>
  <c r="AU336"/>
  <c r="BZ336"/>
  <c r="BL336"/>
  <c r="BX336"/>
  <c r="AS336"/>
  <c r="AO336"/>
  <c r="BT336"/>
  <c r="BH336"/>
  <c r="BE336"/>
  <c r="AL336"/>
  <c r="BQ336"/>
  <c r="E335" l="1"/>
  <c r="B335"/>
  <c r="AW336"/>
  <c r="D336" l="1"/>
  <c r="AX336"/>
  <c r="V337" s="1"/>
  <c r="AZ336" l="1"/>
  <c r="BC336" s="1"/>
  <c r="V338"/>
  <c r="BB336"/>
  <c r="AX360"/>
  <c r="BA336" l="1"/>
  <c r="AY337" s="1"/>
  <c r="V339"/>
  <c r="AG337" l="1"/>
  <c r="U337"/>
  <c r="C336"/>
  <c r="X337"/>
  <c r="BQ337" s="1"/>
  <c r="AF337"/>
  <c r="AA337"/>
  <c r="AO337" s="1"/>
  <c r="AH337"/>
  <c r="AB337"/>
  <c r="BI337" s="1"/>
  <c r="W337"/>
  <c r="BD337" s="1"/>
  <c r="Z337"/>
  <c r="AN337" s="1"/>
  <c r="AC337"/>
  <c r="BV337" s="1"/>
  <c r="AE337"/>
  <c r="BX337" s="1"/>
  <c r="AD337"/>
  <c r="Y337"/>
  <c r="AM337" s="1"/>
  <c r="BZ337"/>
  <c r="AU337"/>
  <c r="BN337"/>
  <c r="BU337"/>
  <c r="AV337" l="1"/>
  <c r="BW337"/>
  <c r="BY337"/>
  <c r="AL337"/>
  <c r="BS337"/>
  <c r="BT337"/>
  <c r="AS337"/>
  <c r="AP337"/>
  <c r="BG337"/>
  <c r="BH337"/>
  <c r="BP337"/>
  <c r="BF337"/>
  <c r="AQ337"/>
  <c r="BM337"/>
  <c r="CA337"/>
  <c r="AT337"/>
  <c r="AK337"/>
  <c r="BO337"/>
  <c r="BR337"/>
  <c r="AI337"/>
  <c r="AJ337" s="1"/>
  <c r="BE337"/>
  <c r="BL337"/>
  <c r="AR337"/>
  <c r="BJ337"/>
  <c r="BK337"/>
  <c r="E336" l="1"/>
  <c r="AW337"/>
  <c r="AZ337" s="1"/>
  <c r="B336"/>
  <c r="D337" l="1"/>
  <c r="BC337"/>
  <c r="BB337"/>
  <c r="BA337"/>
  <c r="AY338" s="1"/>
  <c r="U338" l="1"/>
  <c r="AE338"/>
  <c r="AA338"/>
  <c r="W338"/>
  <c r="AF338"/>
  <c r="AB338"/>
  <c r="X338"/>
  <c r="AG338"/>
  <c r="AC338"/>
  <c r="Y338"/>
  <c r="AH338"/>
  <c r="AD338"/>
  <c r="Z338"/>
  <c r="C337"/>
  <c r="AK338" l="1"/>
  <c r="BP338"/>
  <c r="AI338"/>
  <c r="AJ338" s="1"/>
  <c r="BD338"/>
  <c r="BL338"/>
  <c r="BX338"/>
  <c r="AS338"/>
  <c r="AU338"/>
  <c r="BN338"/>
  <c r="BZ338"/>
  <c r="BV338"/>
  <c r="AQ338"/>
  <c r="BJ338"/>
  <c r="BI338"/>
  <c r="BU338"/>
  <c r="AP338"/>
  <c r="BR338"/>
  <c r="AM338"/>
  <c r="BF338"/>
  <c r="AR338"/>
  <c r="BW338"/>
  <c r="BK338"/>
  <c r="BO338"/>
  <c r="CA338"/>
  <c r="AV338"/>
  <c r="AN338"/>
  <c r="BS338"/>
  <c r="BG338"/>
  <c r="BQ338"/>
  <c r="AL338"/>
  <c r="BE338"/>
  <c r="BT338"/>
  <c r="AO338"/>
  <c r="BH338"/>
  <c r="BY338"/>
  <c r="AT338"/>
  <c r="BM338"/>
  <c r="AW338" l="1"/>
  <c r="B337"/>
  <c r="E337"/>
  <c r="AX362"/>
  <c r="D338" l="1"/>
  <c r="AZ338" l="1"/>
  <c r="BC338" s="1"/>
  <c r="BB338" l="1"/>
  <c r="BA338"/>
  <c r="AY339" s="1"/>
  <c r="U339" l="1"/>
  <c r="AG339"/>
  <c r="AC339"/>
  <c r="BJ339" s="1"/>
  <c r="Y339"/>
  <c r="AH339"/>
  <c r="BO339" s="1"/>
  <c r="AD339"/>
  <c r="Z339"/>
  <c r="BG339" s="1"/>
  <c r="AE339"/>
  <c r="BL339" s="1"/>
  <c r="AA339"/>
  <c r="BH339" s="1"/>
  <c r="W339"/>
  <c r="BD339" s="1"/>
  <c r="AF339"/>
  <c r="BM339" s="1"/>
  <c r="AB339"/>
  <c r="X339"/>
  <c r="AL339" s="1"/>
  <c r="C338"/>
  <c r="AT339"/>
  <c r="AX363"/>
  <c r="BW339" l="1"/>
  <c r="AM339"/>
  <c r="AP339"/>
  <c r="AU339"/>
  <c r="AN339"/>
  <c r="BT339"/>
  <c r="BV339"/>
  <c r="BY339"/>
  <c r="BQ339"/>
  <c r="BS339"/>
  <c r="AO339"/>
  <c r="BR339"/>
  <c r="AK339"/>
  <c r="BU339"/>
  <c r="BK339"/>
  <c r="BP339"/>
  <c r="BX339"/>
  <c r="BF339"/>
  <c r="AS339"/>
  <c r="AR339"/>
  <c r="AV339"/>
  <c r="BN339"/>
  <c r="BE339"/>
  <c r="BI339"/>
  <c r="AQ339"/>
  <c r="CA339"/>
  <c r="BZ339"/>
  <c r="AI339"/>
  <c r="AJ339" s="1"/>
  <c r="AW339" l="1"/>
  <c r="E338"/>
  <c r="B338"/>
  <c r="AX339"/>
  <c r="V340" s="1"/>
  <c r="V341" l="1"/>
  <c r="AZ339"/>
  <c r="D339"/>
  <c r="BC339" l="1"/>
  <c r="BA339"/>
  <c r="AY340" s="1"/>
  <c r="BB339"/>
  <c r="U340" l="1"/>
  <c r="AG340"/>
  <c r="AC340"/>
  <c r="Y340"/>
  <c r="AH340"/>
  <c r="AD340"/>
  <c r="Z340"/>
  <c r="AE340"/>
  <c r="AA340"/>
  <c r="W340"/>
  <c r="AF340"/>
  <c r="AB340"/>
  <c r="X340"/>
  <c r="C339"/>
  <c r="AO340" l="1"/>
  <c r="BT340"/>
  <c r="BH340"/>
  <c r="BJ340"/>
  <c r="AQ340"/>
  <c r="BV340"/>
  <c r="BX340"/>
  <c r="AS340"/>
  <c r="BL340"/>
  <c r="BI340"/>
  <c r="AP340"/>
  <c r="BU340"/>
  <c r="BS340"/>
  <c r="BG340"/>
  <c r="AN340"/>
  <c r="AT340"/>
  <c r="BM340"/>
  <c r="BY340"/>
  <c r="BD340"/>
  <c r="AI340"/>
  <c r="AJ340" s="1"/>
  <c r="BP340"/>
  <c r="AK340"/>
  <c r="BZ340"/>
  <c r="BN340"/>
  <c r="AU340"/>
  <c r="BK340"/>
  <c r="BW340"/>
  <c r="AR340"/>
  <c r="BR340"/>
  <c r="BF340"/>
  <c r="AM340"/>
  <c r="CA340"/>
  <c r="BO340"/>
  <c r="AV340"/>
  <c r="BE340"/>
  <c r="AL340"/>
  <c r="BQ340"/>
  <c r="E339" l="1"/>
  <c r="B339"/>
  <c r="AW340"/>
  <c r="D340" l="1"/>
  <c r="AX365"/>
  <c r="AZ340" l="1"/>
  <c r="BC340" s="1"/>
  <c r="BB340" l="1"/>
  <c r="BA340"/>
  <c r="AY341" s="1"/>
  <c r="U341" l="1"/>
  <c r="AG341"/>
  <c r="AC341"/>
  <c r="BV341" s="1"/>
  <c r="Y341"/>
  <c r="AH341"/>
  <c r="AV341" s="1"/>
  <c r="AD341"/>
  <c r="BK341" s="1"/>
  <c r="Z341"/>
  <c r="BS341" s="1"/>
  <c r="AE341"/>
  <c r="BL341" s="1"/>
  <c r="AA341"/>
  <c r="AO341" s="1"/>
  <c r="W341"/>
  <c r="AF341"/>
  <c r="BM341" s="1"/>
  <c r="AB341"/>
  <c r="X341"/>
  <c r="BQ341" s="1"/>
  <c r="C340"/>
  <c r="BG341"/>
  <c r="BU341" l="1"/>
  <c r="AM341"/>
  <c r="BP341"/>
  <c r="AU341"/>
  <c r="AK341"/>
  <c r="BR341"/>
  <c r="AS341"/>
  <c r="BD341"/>
  <c r="BZ341"/>
  <c r="AR341"/>
  <c r="BF341"/>
  <c r="AP341"/>
  <c r="BE341"/>
  <c r="BN341"/>
  <c r="BW341"/>
  <c r="BH341"/>
  <c r="BJ341"/>
  <c r="CA341"/>
  <c r="BT341"/>
  <c r="AQ341"/>
  <c r="AT341"/>
  <c r="BO341"/>
  <c r="AN341"/>
  <c r="BY341"/>
  <c r="BI341"/>
  <c r="AL341"/>
  <c r="AI341"/>
  <c r="AJ341" s="1"/>
  <c r="BX341"/>
  <c r="AW341" l="1"/>
  <c r="AZ341" s="1"/>
  <c r="E340"/>
  <c r="B340"/>
  <c r="AX341"/>
  <c r="V342" s="1"/>
  <c r="D341" l="1"/>
  <c r="V343"/>
  <c r="BC341"/>
  <c r="BA341"/>
  <c r="AY342" s="1"/>
  <c r="BB341"/>
  <c r="U342" l="1"/>
  <c r="AE342"/>
  <c r="AA342"/>
  <c r="W342"/>
  <c r="AF342"/>
  <c r="AB342"/>
  <c r="X342"/>
  <c r="AG342"/>
  <c r="AC342"/>
  <c r="Y342"/>
  <c r="AH342"/>
  <c r="AD342"/>
  <c r="Z342"/>
  <c r="V344"/>
  <c r="C341"/>
  <c r="BL342" l="1"/>
  <c r="BX342"/>
  <c r="AS342"/>
  <c r="AQ342"/>
  <c r="BJ342"/>
  <c r="BV342"/>
  <c r="BY342"/>
  <c r="BM342"/>
  <c r="AT342"/>
  <c r="BP342"/>
  <c r="AK342"/>
  <c r="AI342"/>
  <c r="AJ342" s="1"/>
  <c r="BD342"/>
  <c r="BF342"/>
  <c r="BR342"/>
  <c r="AM342"/>
  <c r="AO342"/>
  <c r="BH342"/>
  <c r="BT342"/>
  <c r="BW342"/>
  <c r="BK342"/>
  <c r="AR342"/>
  <c r="AP342"/>
  <c r="BU342"/>
  <c r="BI342"/>
  <c r="BE342"/>
  <c r="BQ342"/>
  <c r="AL342"/>
  <c r="BO342"/>
  <c r="AV342"/>
  <c r="CA342"/>
  <c r="AN342"/>
  <c r="BG342"/>
  <c r="BS342"/>
  <c r="BZ342"/>
  <c r="BN342"/>
  <c r="AU342"/>
  <c r="AX367"/>
  <c r="B341" l="1"/>
  <c r="AW342"/>
  <c r="E341"/>
  <c r="D342" l="1"/>
  <c r="AZ342" l="1"/>
  <c r="BC342" s="1"/>
  <c r="BB342" l="1"/>
  <c r="BA342"/>
  <c r="AY343" s="1"/>
  <c r="AX368"/>
  <c r="U343" l="1"/>
  <c r="AG343"/>
  <c r="AC343"/>
  <c r="BV343" s="1"/>
  <c r="Y343"/>
  <c r="AH343"/>
  <c r="CA343" s="1"/>
  <c r="AD343"/>
  <c r="Z343"/>
  <c r="BG343" s="1"/>
  <c r="AE343"/>
  <c r="AA343"/>
  <c r="AO343" s="1"/>
  <c r="W343"/>
  <c r="BD343" s="1"/>
  <c r="AF343"/>
  <c r="AT343" s="1"/>
  <c r="AB343"/>
  <c r="X343"/>
  <c r="BQ343" s="1"/>
  <c r="C342"/>
  <c r="BM343"/>
  <c r="BF343"/>
  <c r="BS343"/>
  <c r="AP343" l="1"/>
  <c r="AR343"/>
  <c r="BR343"/>
  <c r="AU343"/>
  <c r="BX343"/>
  <c r="BZ343"/>
  <c r="AS343"/>
  <c r="BW343"/>
  <c r="AK343"/>
  <c r="BN343"/>
  <c r="BK343"/>
  <c r="BU343"/>
  <c r="BP343"/>
  <c r="BL343"/>
  <c r="AM343"/>
  <c r="BJ343"/>
  <c r="BE343"/>
  <c r="AN343"/>
  <c r="BH343"/>
  <c r="AQ343"/>
  <c r="AL343"/>
  <c r="BO343"/>
  <c r="BT343"/>
  <c r="AV343"/>
  <c r="BI343"/>
  <c r="AI343"/>
  <c r="AJ343" s="1"/>
  <c r="BY343"/>
  <c r="AW343" l="1"/>
  <c r="AZ343" s="1"/>
  <c r="BC343" s="1"/>
  <c r="B342"/>
  <c r="E342"/>
  <c r="BB343" l="1"/>
  <c r="BA343"/>
  <c r="AY344" s="1"/>
  <c r="D343"/>
  <c r="U344" l="1"/>
  <c r="AG344"/>
  <c r="AC344"/>
  <c r="BV344" s="1"/>
  <c r="Y344"/>
  <c r="AH344"/>
  <c r="BO344" s="1"/>
  <c r="AD344"/>
  <c r="Z344"/>
  <c r="BS344" s="1"/>
  <c r="AE344"/>
  <c r="AA344"/>
  <c r="AO344" s="1"/>
  <c r="W344"/>
  <c r="AF344"/>
  <c r="BY344" s="1"/>
  <c r="AB344"/>
  <c r="X344"/>
  <c r="BE344" s="1"/>
  <c r="C343"/>
  <c r="BH344"/>
  <c r="AM344" l="1"/>
  <c r="BP344"/>
  <c r="BX344"/>
  <c r="AR344"/>
  <c r="AP344"/>
  <c r="AU344"/>
  <c r="AN344"/>
  <c r="BL344"/>
  <c r="BW344"/>
  <c r="BI344"/>
  <c r="AL344"/>
  <c r="BM344"/>
  <c r="AQ344"/>
  <c r="BN344"/>
  <c r="BZ344"/>
  <c r="BR344"/>
  <c r="BK344"/>
  <c r="AS344"/>
  <c r="BU344"/>
  <c r="AK344"/>
  <c r="BF344"/>
  <c r="BD344"/>
  <c r="AI344"/>
  <c r="AJ344" s="1"/>
  <c r="BQ344"/>
  <c r="AT344"/>
  <c r="BG344"/>
  <c r="CA344"/>
  <c r="BJ344"/>
  <c r="AV344"/>
  <c r="BT344"/>
  <c r="AW344" l="1"/>
  <c r="B343"/>
  <c r="E343"/>
  <c r="AX344"/>
  <c r="V345" s="1"/>
  <c r="V346" l="1"/>
  <c r="D344"/>
  <c r="AZ344"/>
  <c r="AX370"/>
  <c r="BC344" l="1"/>
  <c r="BB344"/>
  <c r="BA344"/>
  <c r="AY345" l="1"/>
  <c r="U345"/>
  <c r="AG345"/>
  <c r="AC345"/>
  <c r="Y345"/>
  <c r="AH345"/>
  <c r="AD345"/>
  <c r="Z345"/>
  <c r="AE345"/>
  <c r="AA345"/>
  <c r="W345"/>
  <c r="AF345"/>
  <c r="AB345"/>
  <c r="X345"/>
  <c r="C344"/>
  <c r="AL345" l="1"/>
  <c r="BQ345"/>
  <c r="BE345"/>
  <c r="CA345"/>
  <c r="AV345"/>
  <c r="BO345"/>
  <c r="AU345"/>
  <c r="BZ345"/>
  <c r="BN345"/>
  <c r="BD345"/>
  <c r="AK345"/>
  <c r="AI345"/>
  <c r="AJ345" s="1"/>
  <c r="BP345"/>
  <c r="BJ345"/>
  <c r="AQ345"/>
  <c r="BV345"/>
  <c r="BF345"/>
  <c r="BR345"/>
  <c r="AM345"/>
  <c r="AP345"/>
  <c r="BI345"/>
  <c r="BU345"/>
  <c r="AS345"/>
  <c r="BL345"/>
  <c r="BX345"/>
  <c r="BY345"/>
  <c r="BM345"/>
  <c r="AT345"/>
  <c r="BG345"/>
  <c r="AN345"/>
  <c r="BS345"/>
  <c r="BW345"/>
  <c r="BK345"/>
  <c r="AR345"/>
  <c r="BH345"/>
  <c r="BT345"/>
  <c r="AO345"/>
  <c r="E344" l="1"/>
  <c r="AW345"/>
  <c r="B344"/>
  <c r="AZ345" l="1"/>
  <c r="D345" l="1"/>
  <c r="BC345"/>
  <c r="BA345"/>
  <c r="AY346" s="1"/>
  <c r="BB345"/>
  <c r="U346" l="1"/>
  <c r="AE346"/>
  <c r="AA346"/>
  <c r="W346"/>
  <c r="AF346"/>
  <c r="AB346"/>
  <c r="X346"/>
  <c r="AG346"/>
  <c r="AC346"/>
  <c r="Y346"/>
  <c r="AH346"/>
  <c r="AD346"/>
  <c r="Z346"/>
  <c r="C345"/>
  <c r="BI346" l="1"/>
  <c r="BU346"/>
  <c r="AP346"/>
  <c r="BN346"/>
  <c r="BZ346"/>
  <c r="AU346"/>
  <c r="BT346"/>
  <c r="AO346"/>
  <c r="BH346"/>
  <c r="CA346"/>
  <c r="BO346"/>
  <c r="AV346"/>
  <c r="BJ346"/>
  <c r="BV346"/>
  <c r="AQ346"/>
  <c r="AS346"/>
  <c r="BL346"/>
  <c r="BX346"/>
  <c r="AT346"/>
  <c r="BY346"/>
  <c r="BM346"/>
  <c r="AR346"/>
  <c r="BW346"/>
  <c r="BK346"/>
  <c r="BS346"/>
  <c r="BG346"/>
  <c r="AN346"/>
  <c r="AL346"/>
  <c r="BQ346"/>
  <c r="BE346"/>
  <c r="BR346"/>
  <c r="AM346"/>
  <c r="BF346"/>
  <c r="AI346"/>
  <c r="AJ346" s="1"/>
  <c r="BP346"/>
  <c r="AK346"/>
  <c r="BD346"/>
  <c r="AX372"/>
  <c r="B345" l="1"/>
  <c r="E345"/>
  <c r="AW346"/>
  <c r="D346" l="1"/>
  <c r="AX346"/>
  <c r="V347" s="1"/>
  <c r="AZ346" l="1"/>
  <c r="BC346" s="1"/>
  <c r="V348"/>
  <c r="BB346"/>
  <c r="BA346" l="1"/>
  <c r="AY347" s="1"/>
  <c r="V349"/>
  <c r="AX373"/>
  <c r="AG347" l="1"/>
  <c r="U347"/>
  <c r="BZ347" s="1"/>
  <c r="X347"/>
  <c r="C346"/>
  <c r="AA347"/>
  <c r="BH347" s="1"/>
  <c r="AF347"/>
  <c r="BM347" s="1"/>
  <c r="Z347"/>
  <c r="BG347" s="1"/>
  <c r="AU347"/>
  <c r="AH347"/>
  <c r="BO347" s="1"/>
  <c r="AC347"/>
  <c r="BJ347" s="1"/>
  <c r="AB347"/>
  <c r="BU347" s="1"/>
  <c r="W347"/>
  <c r="BP347" s="1"/>
  <c r="AE347"/>
  <c r="BL347" s="1"/>
  <c r="AD347"/>
  <c r="AR347" s="1"/>
  <c r="Y347"/>
  <c r="BN347"/>
  <c r="BR347" l="1"/>
  <c r="AL347"/>
  <c r="AT347"/>
  <c r="AV347"/>
  <c r="BE347"/>
  <c r="AQ347"/>
  <c r="BQ347"/>
  <c r="BV347"/>
  <c r="BY347"/>
  <c r="BI347"/>
  <c r="CA347"/>
  <c r="AS347"/>
  <c r="BX347"/>
  <c r="AP347"/>
  <c r="AI347"/>
  <c r="AJ347" s="1"/>
  <c r="BT347"/>
  <c r="AO347"/>
  <c r="BS347"/>
  <c r="AN347"/>
  <c r="AM347"/>
  <c r="BF347"/>
  <c r="BW347"/>
  <c r="BK347"/>
  <c r="AK347"/>
  <c r="BD347"/>
  <c r="AW347" l="1"/>
  <c r="AZ347" s="1"/>
  <c r="BC347" s="1"/>
  <c r="E346"/>
  <c r="B346"/>
  <c r="BB347" l="1"/>
  <c r="BA347"/>
  <c r="AY348" s="1"/>
  <c r="D347"/>
  <c r="U348" l="1"/>
  <c r="AF348"/>
  <c r="BM348" s="1"/>
  <c r="AC348"/>
  <c r="BV348" s="1"/>
  <c r="Z348"/>
  <c r="BG348" s="1"/>
  <c r="X348"/>
  <c r="BE348" s="1"/>
  <c r="AA348"/>
  <c r="AH348"/>
  <c r="BO348" s="1"/>
  <c r="C347"/>
  <c r="AB348"/>
  <c r="BU348" s="1"/>
  <c r="W348"/>
  <c r="AK348" s="1"/>
  <c r="AE348"/>
  <c r="AS348" s="1"/>
  <c r="AD348"/>
  <c r="BK348" s="1"/>
  <c r="Y348"/>
  <c r="AM348" s="1"/>
  <c r="AG348"/>
  <c r="BN348" s="1"/>
  <c r="CA348"/>
  <c r="BS348"/>
  <c r="AO348" l="1"/>
  <c r="BI348"/>
  <c r="BJ348"/>
  <c r="AL348"/>
  <c r="BD348"/>
  <c r="BT348"/>
  <c r="AN348"/>
  <c r="BP348"/>
  <c r="BY348"/>
  <c r="AT348"/>
  <c r="BL348"/>
  <c r="BX348"/>
  <c r="BR348"/>
  <c r="AP348"/>
  <c r="AQ348"/>
  <c r="BQ348"/>
  <c r="AV348"/>
  <c r="BF348"/>
  <c r="AI348"/>
  <c r="AJ348" s="1"/>
  <c r="AU348"/>
  <c r="BZ348"/>
  <c r="BW348"/>
  <c r="AR348"/>
  <c r="BH348"/>
  <c r="B347" l="1"/>
  <c r="AW348"/>
  <c r="D348" s="1"/>
  <c r="E347"/>
  <c r="AZ348" l="1"/>
  <c r="BC348" s="1"/>
  <c r="AX375"/>
  <c r="BB348" l="1"/>
  <c r="BA348"/>
  <c r="AY349" s="1"/>
  <c r="U349" l="1"/>
  <c r="AG349"/>
  <c r="BN349" s="1"/>
  <c r="AC349"/>
  <c r="AQ349" s="1"/>
  <c r="Y349"/>
  <c r="AH349"/>
  <c r="BO349" s="1"/>
  <c r="AD349"/>
  <c r="BK349" s="1"/>
  <c r="Z349"/>
  <c r="BG349" s="1"/>
  <c r="AE349"/>
  <c r="BL349" s="1"/>
  <c r="AA349"/>
  <c r="AO349" s="1"/>
  <c r="W349"/>
  <c r="AF349"/>
  <c r="AT349" s="1"/>
  <c r="AB349"/>
  <c r="AP349" s="1"/>
  <c r="X349"/>
  <c r="BQ349" s="1"/>
  <c r="C348"/>
  <c r="BJ349"/>
  <c r="AK349" l="1"/>
  <c r="BD349"/>
  <c r="BS349"/>
  <c r="BZ349"/>
  <c r="AU349"/>
  <c r="BR349"/>
  <c r="AR349"/>
  <c r="AM349"/>
  <c r="BW349"/>
  <c r="BF349"/>
  <c r="BX349"/>
  <c r="CA349"/>
  <c r="BU349"/>
  <c r="BH349"/>
  <c r="BI349"/>
  <c r="AS349"/>
  <c r="BY349"/>
  <c r="AV349"/>
  <c r="BV349"/>
  <c r="BE349"/>
  <c r="BT349"/>
  <c r="BM349"/>
  <c r="AN349"/>
  <c r="AI349"/>
  <c r="AJ349" s="1"/>
  <c r="AL349"/>
  <c r="BP349"/>
  <c r="AW349" l="1"/>
  <c r="B348"/>
  <c r="E348"/>
  <c r="AX349"/>
  <c r="V350" s="1"/>
  <c r="V351" l="1"/>
  <c r="AZ349"/>
  <c r="D349"/>
  <c r="BC349" l="1"/>
  <c r="BB349"/>
  <c r="BA349"/>
  <c r="AY350" l="1"/>
  <c r="U350"/>
  <c r="AE350"/>
  <c r="AA350"/>
  <c r="W350"/>
  <c r="AF350"/>
  <c r="AB350"/>
  <c r="X350"/>
  <c r="AG350"/>
  <c r="AC350"/>
  <c r="Y350"/>
  <c r="AH350"/>
  <c r="AD350"/>
  <c r="Z350"/>
  <c r="C349"/>
  <c r="BZ350" l="1"/>
  <c r="BN350"/>
  <c r="AU350"/>
  <c r="AR350"/>
  <c r="BW350"/>
  <c r="BK350"/>
  <c r="AT350"/>
  <c r="BM350"/>
  <c r="BY350"/>
  <c r="AM350"/>
  <c r="BF350"/>
  <c r="BR350"/>
  <c r="AN350"/>
  <c r="BG350"/>
  <c r="BS350"/>
  <c r="BQ350"/>
  <c r="AL350"/>
  <c r="BE350"/>
  <c r="AO350"/>
  <c r="BH350"/>
  <c r="BT350"/>
  <c r="AP350"/>
  <c r="BI350"/>
  <c r="BU350"/>
  <c r="BV350"/>
  <c r="BJ350"/>
  <c r="AQ350"/>
  <c r="BX350"/>
  <c r="BL350"/>
  <c r="AS350"/>
  <c r="AV350"/>
  <c r="BO350"/>
  <c r="CA350"/>
  <c r="AK350"/>
  <c r="BD350"/>
  <c r="BP350"/>
  <c r="AI350"/>
  <c r="AJ350" s="1"/>
  <c r="AX377"/>
  <c r="E349" l="1"/>
  <c r="AW350"/>
  <c r="B349"/>
  <c r="D350" l="1"/>
  <c r="AZ350" l="1"/>
  <c r="BC350" l="1"/>
  <c r="BB350"/>
  <c r="BA350"/>
  <c r="AX378"/>
  <c r="AY351" l="1"/>
  <c r="U351"/>
  <c r="AG351"/>
  <c r="BN351" s="1"/>
  <c r="X351"/>
  <c r="BE351" s="1"/>
  <c r="AA351"/>
  <c r="BH351" s="1"/>
  <c r="AH351"/>
  <c r="BO351" s="1"/>
  <c r="AF351"/>
  <c r="BM351" s="1"/>
  <c r="Z351"/>
  <c r="BG351" s="1"/>
  <c r="AC351"/>
  <c r="BV351" s="1"/>
  <c r="C350"/>
  <c r="AB351"/>
  <c r="W351"/>
  <c r="BD351" s="1"/>
  <c r="AE351"/>
  <c r="BX351" s="1"/>
  <c r="AD351"/>
  <c r="Y351"/>
  <c r="AM351" s="1"/>
  <c r="BS351"/>
  <c r="BQ351" l="1"/>
  <c r="AP351"/>
  <c r="AO351"/>
  <c r="CA351"/>
  <c r="BZ351"/>
  <c r="BT351"/>
  <c r="AN351"/>
  <c r="AU351"/>
  <c r="BP351"/>
  <c r="AK351"/>
  <c r="BI351"/>
  <c r="BF351"/>
  <c r="AQ351"/>
  <c r="AL351"/>
  <c r="BY351"/>
  <c r="AV351"/>
  <c r="BU351"/>
  <c r="BJ351"/>
  <c r="AT351"/>
  <c r="BR351"/>
  <c r="AR351"/>
  <c r="BW351"/>
  <c r="BL351"/>
  <c r="AS351"/>
  <c r="AI351"/>
  <c r="AJ351" s="1"/>
  <c r="BK351"/>
  <c r="AX351"/>
  <c r="V352" s="1"/>
  <c r="AW351" l="1"/>
  <c r="AZ351" s="1"/>
  <c r="BC351" s="1"/>
  <c r="E350"/>
  <c r="B350"/>
  <c r="V353"/>
  <c r="BB351"/>
  <c r="BA351" l="1"/>
  <c r="AY352" s="1"/>
  <c r="D351"/>
  <c r="V354"/>
  <c r="U352" l="1"/>
  <c r="C351"/>
  <c r="AC352"/>
  <c r="BJ352" s="1"/>
  <c r="X352"/>
  <c r="BE352" s="1"/>
  <c r="AA352"/>
  <c r="AO352" s="1"/>
  <c r="AF352"/>
  <c r="BM352" s="1"/>
  <c r="Z352"/>
  <c r="AN352" s="1"/>
  <c r="AH352"/>
  <c r="CA352" s="1"/>
  <c r="AB352"/>
  <c r="BU352" s="1"/>
  <c r="W352"/>
  <c r="BD352" s="1"/>
  <c r="AE352"/>
  <c r="AS352" s="1"/>
  <c r="AD352"/>
  <c r="BW352" s="1"/>
  <c r="Y352"/>
  <c r="AM352" s="1"/>
  <c r="AG352"/>
  <c r="BN352" s="1"/>
  <c r="BI352"/>
  <c r="AK352"/>
  <c r="AV352" l="1"/>
  <c r="BY352"/>
  <c r="AL352"/>
  <c r="BL352"/>
  <c r="BH352"/>
  <c r="AQ352"/>
  <c r="AT352"/>
  <c r="BK352"/>
  <c r="BO352"/>
  <c r="BZ352"/>
  <c r="BQ352"/>
  <c r="AR352"/>
  <c r="AU352"/>
  <c r="BP352"/>
  <c r="BF352"/>
  <c r="BG352"/>
  <c r="BT352"/>
  <c r="BX352"/>
  <c r="BV352"/>
  <c r="BS352"/>
  <c r="AI352"/>
  <c r="AJ352" s="1"/>
  <c r="BR352"/>
  <c r="AP352"/>
  <c r="AW352" l="1"/>
  <c r="D352" s="1"/>
  <c r="B351"/>
  <c r="E351"/>
  <c r="AZ352" l="1"/>
  <c r="BC352" s="1"/>
  <c r="AX380"/>
  <c r="BB352" l="1"/>
  <c r="BA352"/>
  <c r="AY353" s="1"/>
  <c r="U353" l="1"/>
  <c r="AG353"/>
  <c r="AC353"/>
  <c r="BV353" s="1"/>
  <c r="Y353"/>
  <c r="BR353" s="1"/>
  <c r="AH353"/>
  <c r="CA353" s="1"/>
  <c r="AD353"/>
  <c r="BW353" s="1"/>
  <c r="Z353"/>
  <c r="AN353" s="1"/>
  <c r="AE353"/>
  <c r="BL353" s="1"/>
  <c r="AA353"/>
  <c r="BH353" s="1"/>
  <c r="W353"/>
  <c r="AK353" s="1"/>
  <c r="AF353"/>
  <c r="AB353"/>
  <c r="X353"/>
  <c r="BQ353" s="1"/>
  <c r="C352"/>
  <c r="AT353"/>
  <c r="BX353"/>
  <c r="BM353"/>
  <c r="AP353" l="1"/>
  <c r="BZ353"/>
  <c r="BE353"/>
  <c r="AO353"/>
  <c r="BJ353"/>
  <c r="AV353"/>
  <c r="AQ353"/>
  <c r="BS353"/>
  <c r="BF353"/>
  <c r="AR353"/>
  <c r="AS353"/>
  <c r="AU353"/>
  <c r="BN353"/>
  <c r="BK353"/>
  <c r="BD353"/>
  <c r="BU353"/>
  <c r="BT353"/>
  <c r="BO353"/>
  <c r="AL353"/>
  <c r="BG353"/>
  <c r="BI353"/>
  <c r="BP353"/>
  <c r="AI353"/>
  <c r="AJ353" s="1"/>
  <c r="AM353"/>
  <c r="BY353"/>
  <c r="AW353" l="1"/>
  <c r="AZ353" s="1"/>
  <c r="B352"/>
  <c r="E352"/>
  <c r="D353" l="1"/>
  <c r="BC353"/>
  <c r="BB353"/>
  <c r="BA353"/>
  <c r="AY354" s="1"/>
  <c r="U354" l="1"/>
  <c r="AE354"/>
  <c r="AA354"/>
  <c r="W354"/>
  <c r="AF354"/>
  <c r="AB354"/>
  <c r="X354"/>
  <c r="AG354"/>
  <c r="AC354"/>
  <c r="Y354"/>
  <c r="AH354"/>
  <c r="AD354"/>
  <c r="Z354"/>
  <c r="C353"/>
  <c r="BN354" l="1"/>
  <c r="AU354"/>
  <c r="BZ354"/>
  <c r="BD354"/>
  <c r="BP354"/>
  <c r="AI354"/>
  <c r="AJ354" s="1"/>
  <c r="AK354"/>
  <c r="BR354"/>
  <c r="BF354"/>
  <c r="AM354"/>
  <c r="BU354"/>
  <c r="AP354"/>
  <c r="BI354"/>
  <c r="BH354"/>
  <c r="BT354"/>
  <c r="AO354"/>
  <c r="BL354"/>
  <c r="AS354"/>
  <c r="BX354"/>
  <c r="CA354"/>
  <c r="BO354"/>
  <c r="AV354"/>
  <c r="BJ354"/>
  <c r="BV354"/>
  <c r="AQ354"/>
  <c r="BW354"/>
  <c r="AR354"/>
  <c r="BK354"/>
  <c r="BE354"/>
  <c r="BQ354"/>
  <c r="AL354"/>
  <c r="BG354"/>
  <c r="AN354"/>
  <c r="BS354"/>
  <c r="BY354"/>
  <c r="AT354"/>
  <c r="BM354"/>
  <c r="AW354" l="1"/>
  <c r="E353"/>
  <c r="B353"/>
  <c r="AX382"/>
  <c r="AX354" l="1"/>
  <c r="V355" s="1"/>
  <c r="V356" l="1"/>
  <c r="AZ354"/>
  <c r="D354"/>
  <c r="BC354" l="1"/>
  <c r="BB354"/>
  <c r="BA354"/>
  <c r="AY355" l="1"/>
  <c r="U355"/>
  <c r="AG355"/>
  <c r="AC355"/>
  <c r="Y355"/>
  <c r="AH355"/>
  <c r="AD355"/>
  <c r="Z355"/>
  <c r="AE355"/>
  <c r="AA355"/>
  <c r="W355"/>
  <c r="AF355"/>
  <c r="AB355"/>
  <c r="X355"/>
  <c r="C354"/>
  <c r="AX383"/>
  <c r="AV355" l="1"/>
  <c r="CA355"/>
  <c r="BO355"/>
  <c r="BL355"/>
  <c r="AS355"/>
  <c r="BX355"/>
  <c r="AK355"/>
  <c r="AI355"/>
  <c r="AJ355" s="1"/>
  <c r="BP355"/>
  <c r="BD355"/>
  <c r="BM355"/>
  <c r="AT355"/>
  <c r="BY355"/>
  <c r="BG355"/>
  <c r="BS355"/>
  <c r="AN355"/>
  <c r="BJ355"/>
  <c r="BV355"/>
  <c r="AQ355"/>
  <c r="AP355"/>
  <c r="BI355"/>
  <c r="BU355"/>
  <c r="BK355"/>
  <c r="AR355"/>
  <c r="BW355"/>
  <c r="AU355"/>
  <c r="BN355"/>
  <c r="BZ355"/>
  <c r="AM355"/>
  <c r="BR355"/>
  <c r="BF355"/>
  <c r="BT355"/>
  <c r="BH355"/>
  <c r="AO355"/>
  <c r="BE355"/>
  <c r="BQ355"/>
  <c r="AL355"/>
  <c r="E354" l="1"/>
  <c r="AW355"/>
  <c r="B354"/>
  <c r="D355" l="1"/>
  <c r="AZ355" l="1"/>
  <c r="BC355" s="1"/>
  <c r="BB355" l="1"/>
  <c r="BA355"/>
  <c r="AY356" s="1"/>
  <c r="U356" l="1"/>
  <c r="AG356"/>
  <c r="AC356"/>
  <c r="AQ356" s="1"/>
  <c r="Y356"/>
  <c r="BF356" s="1"/>
  <c r="AH356"/>
  <c r="CA356" s="1"/>
  <c r="AD356"/>
  <c r="BK356" s="1"/>
  <c r="Z356"/>
  <c r="BG356" s="1"/>
  <c r="AE356"/>
  <c r="BL356" s="1"/>
  <c r="AA356"/>
  <c r="BH356" s="1"/>
  <c r="W356"/>
  <c r="BD356" s="1"/>
  <c r="AF356"/>
  <c r="BM356" s="1"/>
  <c r="AB356"/>
  <c r="X356"/>
  <c r="BE356" s="1"/>
  <c r="C355"/>
  <c r="AU356" l="1"/>
  <c r="BR356"/>
  <c r="BU356"/>
  <c r="BQ356"/>
  <c r="BV356"/>
  <c r="AV356"/>
  <c r="AP356"/>
  <c r="BO356"/>
  <c r="AM356"/>
  <c r="BW356"/>
  <c r="AR356"/>
  <c r="BX356"/>
  <c r="AS356"/>
  <c r="AO356"/>
  <c r="BS356"/>
  <c r="BJ356"/>
  <c r="AN356"/>
  <c r="BY356"/>
  <c r="BT356"/>
  <c r="BI356"/>
  <c r="AT356"/>
  <c r="AL356"/>
  <c r="BZ356"/>
  <c r="BP356"/>
  <c r="BN356"/>
  <c r="AK356"/>
  <c r="AI356"/>
  <c r="AJ356" s="1"/>
  <c r="AW356" l="1"/>
  <c r="D356" s="1"/>
  <c r="B355"/>
  <c r="E355"/>
  <c r="AX356"/>
  <c r="V357" s="1"/>
  <c r="AX385"/>
  <c r="AZ356" l="1"/>
  <c r="BC356" s="1"/>
  <c r="V358"/>
  <c r="BB356"/>
  <c r="BA356" l="1"/>
  <c r="AY357" s="1"/>
  <c r="V359"/>
  <c r="U357" l="1"/>
  <c r="W357"/>
  <c r="BP357" s="1"/>
  <c r="AB357"/>
  <c r="BI357" s="1"/>
  <c r="AE357"/>
  <c r="BX357" s="1"/>
  <c r="AD357"/>
  <c r="AR357" s="1"/>
  <c r="Y357"/>
  <c r="BF357" s="1"/>
  <c r="AG357"/>
  <c r="BN357" s="1"/>
  <c r="C356"/>
  <c r="X357"/>
  <c r="BQ357" s="1"/>
  <c r="AF357"/>
  <c r="BM357" s="1"/>
  <c r="AA357"/>
  <c r="BH357" s="1"/>
  <c r="Z357"/>
  <c r="BG357" s="1"/>
  <c r="AH357"/>
  <c r="AV357" s="1"/>
  <c r="AC357"/>
  <c r="BV357" s="1"/>
  <c r="AO357"/>
  <c r="BY357"/>
  <c r="BW357"/>
  <c r="BL357"/>
  <c r="AK357" l="1"/>
  <c r="BS357"/>
  <c r="BK357"/>
  <c r="BR357"/>
  <c r="BD357"/>
  <c r="AN357"/>
  <c r="AT357"/>
  <c r="AU357"/>
  <c r="BZ357"/>
  <c r="BO357"/>
  <c r="BE357"/>
  <c r="AP357"/>
  <c r="CA357"/>
  <c r="BU357"/>
  <c r="BT357"/>
  <c r="AQ357"/>
  <c r="AL357"/>
  <c r="AM357"/>
  <c r="AI357"/>
  <c r="AJ357" s="1"/>
  <c r="AS357"/>
  <c r="BJ357"/>
  <c r="AW357" l="1"/>
  <c r="D357" s="1"/>
  <c r="B356"/>
  <c r="E356"/>
  <c r="AZ357" l="1"/>
  <c r="BC357" s="1"/>
  <c r="BB357" l="1"/>
  <c r="BA357"/>
  <c r="AY358" l="1"/>
  <c r="U358"/>
  <c r="AF358"/>
  <c r="AT358" s="1"/>
  <c r="AB358"/>
  <c r="BI358" s="1"/>
  <c r="AG358"/>
  <c r="BZ358" s="1"/>
  <c r="Y358"/>
  <c r="BR358" s="1"/>
  <c r="AE358"/>
  <c r="BX358" s="1"/>
  <c r="X358"/>
  <c r="BE358" s="1"/>
  <c r="AH358"/>
  <c r="BO358" s="1"/>
  <c r="AD358"/>
  <c r="BK358" s="1"/>
  <c r="Z358"/>
  <c r="AC358"/>
  <c r="BV358" s="1"/>
  <c r="W358"/>
  <c r="AK358" s="1"/>
  <c r="AA358"/>
  <c r="BT358" s="1"/>
  <c r="AS358"/>
  <c r="C357"/>
  <c r="BM358"/>
  <c r="AX387"/>
  <c r="AN358" l="1"/>
  <c r="BY358"/>
  <c r="BU358"/>
  <c r="AU358"/>
  <c r="BN358"/>
  <c r="BG358"/>
  <c r="AV358"/>
  <c r="BS358"/>
  <c r="BP358"/>
  <c r="BF358"/>
  <c r="AR358"/>
  <c r="BQ358"/>
  <c r="AO358"/>
  <c r="AM358"/>
  <c r="AQ358"/>
  <c r="AP358"/>
  <c r="BJ358"/>
  <c r="BW358"/>
  <c r="AL358"/>
  <c r="BD358"/>
  <c r="BH358"/>
  <c r="BL358"/>
  <c r="CA358"/>
  <c r="AI358"/>
  <c r="AJ358" s="1"/>
  <c r="AW358" l="1"/>
  <c r="D358" s="1"/>
  <c r="E357"/>
  <c r="B357"/>
  <c r="AZ358" l="1"/>
  <c r="BC358" s="1"/>
  <c r="BB358" l="1"/>
  <c r="BA358"/>
  <c r="AY359" s="1"/>
  <c r="AX388"/>
  <c r="U359" l="1"/>
  <c r="AH359"/>
  <c r="AD359"/>
  <c r="BW359" s="1"/>
  <c r="Z359"/>
  <c r="AG359"/>
  <c r="AU359" s="1"/>
  <c r="Y359"/>
  <c r="BF359" s="1"/>
  <c r="AA359"/>
  <c r="BT359" s="1"/>
  <c r="AF359"/>
  <c r="BM359" s="1"/>
  <c r="AB359"/>
  <c r="AP359" s="1"/>
  <c r="X359"/>
  <c r="BQ359" s="1"/>
  <c r="AC359"/>
  <c r="BV359" s="1"/>
  <c r="AE359"/>
  <c r="BX359" s="1"/>
  <c r="W359"/>
  <c r="BD359" s="1"/>
  <c r="C358"/>
  <c r="AR359"/>
  <c r="BE359"/>
  <c r="AV359" l="1"/>
  <c r="AN359"/>
  <c r="BS359"/>
  <c r="CA359"/>
  <c r="BG359"/>
  <c r="BR359"/>
  <c r="AK359"/>
  <c r="BJ359"/>
  <c r="BU359"/>
  <c r="BN359"/>
  <c r="BH359"/>
  <c r="BP359"/>
  <c r="BK359"/>
  <c r="AQ359"/>
  <c r="AO359"/>
  <c r="BI359"/>
  <c r="AI359"/>
  <c r="AJ359" s="1"/>
  <c r="BY359"/>
  <c r="AM359"/>
  <c r="BO359"/>
  <c r="AL359"/>
  <c r="AS359"/>
  <c r="BZ359"/>
  <c r="BL359"/>
  <c r="AT359"/>
  <c r="AW359" l="1"/>
  <c r="E358"/>
  <c r="B358"/>
  <c r="AX359"/>
  <c r="V360" s="1"/>
  <c r="V361" l="1"/>
  <c r="D359"/>
  <c r="AZ359"/>
  <c r="BC359" l="1"/>
  <c r="BA359"/>
  <c r="AY360" s="1"/>
  <c r="BB359"/>
  <c r="U360" l="1"/>
  <c r="AH360"/>
  <c r="AD360"/>
  <c r="Z360"/>
  <c r="AG360"/>
  <c r="Y360"/>
  <c r="AA360"/>
  <c r="AF360"/>
  <c r="AB360"/>
  <c r="X360"/>
  <c r="AC360"/>
  <c r="AE360"/>
  <c r="W360"/>
  <c r="C359"/>
  <c r="BD360" l="1"/>
  <c r="AK360"/>
  <c r="BP360"/>
  <c r="AI360"/>
  <c r="AJ360" s="1"/>
  <c r="BF360"/>
  <c r="AM360"/>
  <c r="BR360"/>
  <c r="BZ360"/>
  <c r="AU360"/>
  <c r="BN360"/>
  <c r="BL360"/>
  <c r="AS360"/>
  <c r="BX360"/>
  <c r="BM360"/>
  <c r="AT360"/>
  <c r="BY360"/>
  <c r="BK360"/>
  <c r="BW360"/>
  <c r="AR360"/>
  <c r="BO360"/>
  <c r="CA360"/>
  <c r="AV360"/>
  <c r="BI360"/>
  <c r="AP360"/>
  <c r="BU360"/>
  <c r="BS360"/>
  <c r="AN360"/>
  <c r="BG360"/>
  <c r="BE360"/>
  <c r="BQ360"/>
  <c r="AL360"/>
  <c r="BV360"/>
  <c r="AQ360"/>
  <c r="BJ360"/>
  <c r="BH360"/>
  <c r="AO360"/>
  <c r="BT360"/>
  <c r="E359" l="1"/>
  <c r="B359"/>
  <c r="AW360"/>
  <c r="AX390"/>
  <c r="D360" l="1"/>
  <c r="AZ360" l="1"/>
  <c r="BC360" s="1"/>
  <c r="BB360" l="1"/>
  <c r="BA360"/>
  <c r="AY361" s="1"/>
  <c r="AH361" l="1"/>
  <c r="U361"/>
  <c r="AE361"/>
  <c r="BX361" s="1"/>
  <c r="AF361"/>
  <c r="BM361" s="1"/>
  <c r="C360"/>
  <c r="X361"/>
  <c r="AL361" s="1"/>
  <c r="AG361"/>
  <c r="BN361" s="1"/>
  <c r="W361"/>
  <c r="BD361" s="1"/>
  <c r="AC361"/>
  <c r="BJ361" s="1"/>
  <c r="AB361"/>
  <c r="BI361" s="1"/>
  <c r="AA361"/>
  <c r="AO361" s="1"/>
  <c r="AD361"/>
  <c r="BK361" s="1"/>
  <c r="Y361"/>
  <c r="AM361" s="1"/>
  <c r="Z361"/>
  <c r="BS361" s="1"/>
  <c r="BL361"/>
  <c r="BP361" l="1"/>
  <c r="AQ361"/>
  <c r="CA361"/>
  <c r="AV361"/>
  <c r="BO361"/>
  <c r="BZ361"/>
  <c r="BH361"/>
  <c r="BG361"/>
  <c r="BF361"/>
  <c r="AU361"/>
  <c r="BT361"/>
  <c r="AS361"/>
  <c r="BV361"/>
  <c r="BR361"/>
  <c r="AR361"/>
  <c r="AT361"/>
  <c r="AN361"/>
  <c r="AI361"/>
  <c r="AJ361" s="1"/>
  <c r="AP361"/>
  <c r="BY361"/>
  <c r="BE361"/>
  <c r="AK361"/>
  <c r="BU361"/>
  <c r="BW361"/>
  <c r="BQ361"/>
  <c r="AW361" l="1"/>
  <c r="AZ361" s="1"/>
  <c r="B360"/>
  <c r="E360"/>
  <c r="AX361"/>
  <c r="V362" s="1"/>
  <c r="D361" l="1"/>
  <c r="V363"/>
  <c r="BC361"/>
  <c r="BA361"/>
  <c r="AY362" s="1"/>
  <c r="BB361"/>
  <c r="U362" l="1"/>
  <c r="AF362"/>
  <c r="AB362"/>
  <c r="X362"/>
  <c r="AC362"/>
  <c r="AE362"/>
  <c r="W362"/>
  <c r="AH362"/>
  <c r="AD362"/>
  <c r="Z362"/>
  <c r="AG362"/>
  <c r="Y362"/>
  <c r="AA362"/>
  <c r="V364"/>
  <c r="C361"/>
  <c r="AX392"/>
  <c r="BP362" l="1"/>
  <c r="AK362"/>
  <c r="BD362"/>
  <c r="AI362"/>
  <c r="AJ362" s="1"/>
  <c r="BG362"/>
  <c r="BS362"/>
  <c r="AN362"/>
  <c r="AQ362"/>
  <c r="BJ362"/>
  <c r="BV362"/>
  <c r="BU362"/>
  <c r="BI362"/>
  <c r="AP362"/>
  <c r="BE362"/>
  <c r="BQ362"/>
  <c r="AL362"/>
  <c r="AR362"/>
  <c r="BW362"/>
  <c r="BK362"/>
  <c r="AV362"/>
  <c r="CA362"/>
  <c r="BO362"/>
  <c r="BZ362"/>
  <c r="AU362"/>
  <c r="BN362"/>
  <c r="AO362"/>
  <c r="BH362"/>
  <c r="BT362"/>
  <c r="BM362"/>
  <c r="AT362"/>
  <c r="BY362"/>
  <c r="AM362"/>
  <c r="BF362"/>
  <c r="BR362"/>
  <c r="AS362"/>
  <c r="BX362"/>
  <c r="BL362"/>
  <c r="B361" l="1"/>
  <c r="E361"/>
  <c r="AW362"/>
  <c r="AZ362" l="1"/>
  <c r="D362" l="1"/>
  <c r="BC362"/>
  <c r="BA362"/>
  <c r="BB362"/>
  <c r="AX393"/>
  <c r="AY363" l="1"/>
  <c r="U363"/>
  <c r="AH363"/>
  <c r="AD363"/>
  <c r="Z363"/>
  <c r="AG363"/>
  <c r="Y363"/>
  <c r="AA363"/>
  <c r="AF363"/>
  <c r="AB363"/>
  <c r="X363"/>
  <c r="AC363"/>
  <c r="AE363"/>
  <c r="W363"/>
  <c r="C362"/>
  <c r="BT363" l="1"/>
  <c r="AO363"/>
  <c r="BH363"/>
  <c r="AS363"/>
  <c r="BX363"/>
  <c r="BL363"/>
  <c r="BM363"/>
  <c r="AT363"/>
  <c r="BY363"/>
  <c r="BV363"/>
  <c r="BJ363"/>
  <c r="AQ363"/>
  <c r="BO363"/>
  <c r="AV363"/>
  <c r="CA363"/>
  <c r="AI363"/>
  <c r="AJ363" s="1"/>
  <c r="BP363"/>
  <c r="AK363"/>
  <c r="BD363"/>
  <c r="AU363"/>
  <c r="BN363"/>
  <c r="BZ363"/>
  <c r="BU363"/>
  <c r="AP363"/>
  <c r="BI363"/>
  <c r="BG363"/>
  <c r="AN363"/>
  <c r="BS363"/>
  <c r="AR363"/>
  <c r="BK363"/>
  <c r="BW363"/>
  <c r="BQ363"/>
  <c r="AL363"/>
  <c r="BE363"/>
  <c r="BR363"/>
  <c r="AM363"/>
  <c r="BF363"/>
  <c r="B362" l="1"/>
  <c r="E362"/>
  <c r="AW363"/>
  <c r="D363" l="1"/>
  <c r="AZ363" l="1"/>
  <c r="BC363" s="1"/>
  <c r="BB363" l="1"/>
  <c r="BA363"/>
  <c r="AY364" s="1"/>
  <c r="U364" l="1"/>
  <c r="AE364"/>
  <c r="C363"/>
  <c r="X364"/>
  <c r="BE364" s="1"/>
  <c r="AF364"/>
  <c r="BY364" s="1"/>
  <c r="Y364"/>
  <c r="BR364" s="1"/>
  <c r="Z364"/>
  <c r="BS364" s="1"/>
  <c r="AH364"/>
  <c r="BO364" s="1"/>
  <c r="W364"/>
  <c r="BP364" s="1"/>
  <c r="AC364"/>
  <c r="AB364"/>
  <c r="AP364" s="1"/>
  <c r="AA364"/>
  <c r="AG364"/>
  <c r="BZ364" s="1"/>
  <c r="AD364"/>
  <c r="BK364" s="1"/>
  <c r="AT364"/>
  <c r="AS364"/>
  <c r="BV364" l="1"/>
  <c r="AM364"/>
  <c r="BX364"/>
  <c r="BJ364"/>
  <c r="BQ364"/>
  <c r="AO364"/>
  <c r="BF364"/>
  <c r="AL364"/>
  <c r="BL364"/>
  <c r="BD364"/>
  <c r="AN364"/>
  <c r="BN364"/>
  <c r="BI364"/>
  <c r="AK364"/>
  <c r="BG364"/>
  <c r="BM364"/>
  <c r="AU364"/>
  <c r="BU364"/>
  <c r="AR364"/>
  <c r="CA364"/>
  <c r="BH364"/>
  <c r="BW364"/>
  <c r="AI364"/>
  <c r="AJ364" s="1"/>
  <c r="AQ364"/>
  <c r="AV364"/>
  <c r="BT364"/>
  <c r="AX395"/>
  <c r="E363" l="1"/>
  <c r="AW364"/>
  <c r="B363"/>
  <c r="AX364"/>
  <c r="V365" s="1"/>
  <c r="V366" l="1"/>
  <c r="AZ364"/>
  <c r="D364"/>
  <c r="BC364" l="1"/>
  <c r="BA364"/>
  <c r="AY365" s="1"/>
  <c r="BB364"/>
  <c r="U365" l="1"/>
  <c r="AH365"/>
  <c r="AD365"/>
  <c r="Z365"/>
  <c r="AG365"/>
  <c r="Y365"/>
  <c r="AA365"/>
  <c r="AF365"/>
  <c r="AB365"/>
  <c r="X365"/>
  <c r="AC365"/>
  <c r="AE365"/>
  <c r="W365"/>
  <c r="C364"/>
  <c r="BS365" l="1"/>
  <c r="AN365"/>
  <c r="BG365"/>
  <c r="BM365"/>
  <c r="AT365"/>
  <c r="BY365"/>
  <c r="AS365"/>
  <c r="BX365"/>
  <c r="BL365"/>
  <c r="BK365"/>
  <c r="BW365"/>
  <c r="AR365"/>
  <c r="AU365"/>
  <c r="BN365"/>
  <c r="BZ365"/>
  <c r="BF365"/>
  <c r="AM365"/>
  <c r="BR365"/>
  <c r="BH365"/>
  <c r="BT365"/>
  <c r="AO365"/>
  <c r="AK365"/>
  <c r="BP365"/>
  <c r="AI365"/>
  <c r="AJ365" s="1"/>
  <c r="BD365"/>
  <c r="BV365"/>
  <c r="AQ365"/>
  <c r="BJ365"/>
  <c r="AP365"/>
  <c r="BU365"/>
  <c r="BI365"/>
  <c r="CA365"/>
  <c r="AV365"/>
  <c r="BO365"/>
  <c r="BQ365"/>
  <c r="BE365"/>
  <c r="AL365"/>
  <c r="AW365" l="1"/>
  <c r="B364"/>
  <c r="E364"/>
  <c r="D365" l="1"/>
  <c r="AZ365" l="1"/>
  <c r="BC365" s="1"/>
  <c r="AX397"/>
  <c r="BB365" l="1"/>
  <c r="BA365"/>
  <c r="AY366" s="1"/>
  <c r="AH366" l="1"/>
  <c r="BO366" s="1"/>
  <c r="U366"/>
  <c r="AA366"/>
  <c r="AO366" s="1"/>
  <c r="X366"/>
  <c r="BQ366" s="1"/>
  <c r="AF366"/>
  <c r="BY366" s="1"/>
  <c r="W366"/>
  <c r="AK366" s="1"/>
  <c r="AC366"/>
  <c r="BJ366" s="1"/>
  <c r="AD366"/>
  <c r="AR366" s="1"/>
  <c r="C365"/>
  <c r="Y366"/>
  <c r="BR366" s="1"/>
  <c r="AB366"/>
  <c r="BU366" s="1"/>
  <c r="AG366"/>
  <c r="BN366" s="1"/>
  <c r="AE366"/>
  <c r="Z366"/>
  <c r="BG366" s="1"/>
  <c r="BH366"/>
  <c r="AV366"/>
  <c r="AL366" l="1"/>
  <c r="AS366"/>
  <c r="CA366"/>
  <c r="AQ366"/>
  <c r="BF366"/>
  <c r="BM366"/>
  <c r="BT366"/>
  <c r="BL366"/>
  <c r="BX366"/>
  <c r="AI366"/>
  <c r="AJ366" s="1"/>
  <c r="BW366"/>
  <c r="AM366"/>
  <c r="BP366"/>
  <c r="AU366"/>
  <c r="BE366"/>
  <c r="BI366"/>
  <c r="BV366"/>
  <c r="AT366"/>
  <c r="AP366"/>
  <c r="AN366"/>
  <c r="BK366"/>
  <c r="BD366"/>
  <c r="BZ366"/>
  <c r="BS366"/>
  <c r="AW366" l="1"/>
  <c r="AZ366" s="1"/>
  <c r="E365"/>
  <c r="B365"/>
  <c r="AX366"/>
  <c r="V367" s="1"/>
  <c r="AX398"/>
  <c r="D366" l="1"/>
  <c r="V368"/>
  <c r="BC366"/>
  <c r="BA366"/>
  <c r="AY367" s="1"/>
  <c r="BB366"/>
  <c r="U367" l="1"/>
  <c r="AG367"/>
  <c r="AC367"/>
  <c r="Y367"/>
  <c r="AH367"/>
  <c r="AD367"/>
  <c r="Z367"/>
  <c r="AE367"/>
  <c r="AA367"/>
  <c r="W367"/>
  <c r="AF367"/>
  <c r="AB367"/>
  <c r="X367"/>
  <c r="V369"/>
  <c r="C366"/>
  <c r="AL367" l="1"/>
  <c r="BQ367"/>
  <c r="BE367"/>
  <c r="AU367"/>
  <c r="BN367"/>
  <c r="BZ367"/>
  <c r="BX367"/>
  <c r="BL367"/>
  <c r="AS367"/>
  <c r="BH367"/>
  <c r="AO367"/>
  <c r="BT367"/>
  <c r="BJ367"/>
  <c r="AQ367"/>
  <c r="BV367"/>
  <c r="AN367"/>
  <c r="BS367"/>
  <c r="BG367"/>
  <c r="BR367"/>
  <c r="AM367"/>
  <c r="BF367"/>
  <c r="BP367"/>
  <c r="AI367"/>
  <c r="AJ367" s="1"/>
  <c r="BD367"/>
  <c r="AK367"/>
  <c r="BK367"/>
  <c r="BW367"/>
  <c r="AR367"/>
  <c r="BI367"/>
  <c r="BU367"/>
  <c r="AP367"/>
  <c r="BM367"/>
  <c r="AT367"/>
  <c r="BY367"/>
  <c r="BO367"/>
  <c r="AV367"/>
  <c r="CA367"/>
  <c r="AW367" l="1"/>
  <c r="B366"/>
  <c r="E366"/>
  <c r="AZ367" l="1"/>
  <c r="D367" l="1"/>
  <c r="BC367"/>
  <c r="BB367"/>
  <c r="BA367"/>
  <c r="AY368" s="1"/>
  <c r="U368" l="1"/>
  <c r="AG368"/>
  <c r="AC368"/>
  <c r="Y368"/>
  <c r="AH368"/>
  <c r="AD368"/>
  <c r="Z368"/>
  <c r="AE368"/>
  <c r="AA368"/>
  <c r="W368"/>
  <c r="AF368"/>
  <c r="AB368"/>
  <c r="X368"/>
  <c r="C367"/>
  <c r="AN368" l="1"/>
  <c r="BG368"/>
  <c r="BS368"/>
  <c r="BN368"/>
  <c r="AU368"/>
  <c r="BZ368"/>
  <c r="BK368"/>
  <c r="AR368"/>
  <c r="BW368"/>
  <c r="BM368"/>
  <c r="AT368"/>
  <c r="BY368"/>
  <c r="BX368"/>
  <c r="AS368"/>
  <c r="BL368"/>
  <c r="AV368"/>
  <c r="BO368"/>
  <c r="CA368"/>
  <c r="AK368"/>
  <c r="BP368"/>
  <c r="BD368"/>
  <c r="AI368"/>
  <c r="AJ368" s="1"/>
  <c r="AL368"/>
  <c r="BE368"/>
  <c r="BQ368"/>
  <c r="BT368"/>
  <c r="AO368"/>
  <c r="BH368"/>
  <c r="AP368"/>
  <c r="BU368"/>
  <c r="BI368"/>
  <c r="AQ368"/>
  <c r="BJ368"/>
  <c r="BV368"/>
  <c r="AM368"/>
  <c r="BF368"/>
  <c r="BR368"/>
  <c r="AX400"/>
  <c r="B367" l="1"/>
  <c r="AW368"/>
  <c r="E367"/>
  <c r="AZ368" l="1"/>
  <c r="D368" l="1"/>
  <c r="BC368"/>
  <c r="BA368"/>
  <c r="BB368"/>
  <c r="AY369" l="1"/>
  <c r="U369"/>
  <c r="AG369"/>
  <c r="AC369"/>
  <c r="Y369"/>
  <c r="AH369"/>
  <c r="AD369"/>
  <c r="Z369"/>
  <c r="AE369"/>
  <c r="AA369"/>
  <c r="W369"/>
  <c r="AF369"/>
  <c r="AB369"/>
  <c r="X369"/>
  <c r="C368"/>
  <c r="BE369" l="1"/>
  <c r="AL369"/>
  <c r="BQ369"/>
  <c r="AN369"/>
  <c r="BS369"/>
  <c r="BG369"/>
  <c r="BZ369"/>
  <c r="AU369"/>
  <c r="BN369"/>
  <c r="BW369"/>
  <c r="AR369"/>
  <c r="BK369"/>
  <c r="BD369"/>
  <c r="BP369"/>
  <c r="AK369"/>
  <c r="AI369"/>
  <c r="AJ369" s="1"/>
  <c r="BL369"/>
  <c r="AS369"/>
  <c r="BX369"/>
  <c r="AM369"/>
  <c r="BF369"/>
  <c r="BR369"/>
  <c r="BY369"/>
  <c r="BM369"/>
  <c r="AT369"/>
  <c r="AO369"/>
  <c r="BH369"/>
  <c r="BT369"/>
  <c r="BI369"/>
  <c r="AP369"/>
  <c r="BU369"/>
  <c r="BJ369"/>
  <c r="AQ369"/>
  <c r="BV369"/>
  <c r="CA369"/>
  <c r="AV369"/>
  <c r="BO369"/>
  <c r="AW369" l="1"/>
  <c r="B368"/>
  <c r="E368"/>
  <c r="AX369" l="1"/>
  <c r="V370" s="1"/>
  <c r="V371" l="1"/>
  <c r="D369"/>
  <c r="AZ369"/>
  <c r="AX402"/>
  <c r="BC369" l="1"/>
  <c r="BA369"/>
  <c r="AY370" s="1"/>
  <c r="BB369"/>
  <c r="U370" l="1"/>
  <c r="AE370"/>
  <c r="AA370"/>
  <c r="W370"/>
  <c r="AF370"/>
  <c r="AB370"/>
  <c r="X370"/>
  <c r="AG370"/>
  <c r="AC370"/>
  <c r="Y370"/>
  <c r="AH370"/>
  <c r="AD370"/>
  <c r="Z370"/>
  <c r="C369"/>
  <c r="BO370" l="1"/>
  <c r="AV370"/>
  <c r="CA370"/>
  <c r="BS370"/>
  <c r="BG370"/>
  <c r="AN370"/>
  <c r="BW370"/>
  <c r="BK370"/>
  <c r="AR370"/>
  <c r="BU370"/>
  <c r="AP370"/>
  <c r="BI370"/>
  <c r="AM370"/>
  <c r="BR370"/>
  <c r="BF370"/>
  <c r="BL370"/>
  <c r="BX370"/>
  <c r="AS370"/>
  <c r="BE370"/>
  <c r="BQ370"/>
  <c r="AL370"/>
  <c r="BN370"/>
  <c r="AU370"/>
  <c r="BZ370"/>
  <c r="BV370"/>
  <c r="AQ370"/>
  <c r="BJ370"/>
  <c r="BM370"/>
  <c r="AT370"/>
  <c r="BY370"/>
  <c r="AK370"/>
  <c r="BP370"/>
  <c r="BD370"/>
  <c r="AI370"/>
  <c r="AJ370" s="1"/>
  <c r="BH370"/>
  <c r="BT370"/>
  <c r="AO370"/>
  <c r="B369" l="1"/>
  <c r="AW370"/>
  <c r="E369"/>
  <c r="AX403"/>
  <c r="AZ370" l="1"/>
  <c r="D370" l="1"/>
  <c r="BC370"/>
  <c r="BA370"/>
  <c r="BB370"/>
  <c r="AY371" l="1"/>
  <c r="U371"/>
  <c r="AG371"/>
  <c r="AC371"/>
  <c r="Y371"/>
  <c r="AH371"/>
  <c r="AD371"/>
  <c r="Z371"/>
  <c r="AE371"/>
  <c r="AA371"/>
  <c r="W371"/>
  <c r="AF371"/>
  <c r="AB371"/>
  <c r="X371"/>
  <c r="C370"/>
  <c r="BJ371" l="1"/>
  <c r="AQ371"/>
  <c r="BV371"/>
  <c r="BN371"/>
  <c r="BZ371"/>
  <c r="AU371"/>
  <c r="BT371"/>
  <c r="AO371"/>
  <c r="BH371"/>
  <c r="CA371"/>
  <c r="AV371"/>
  <c r="BO371"/>
  <c r="AS371"/>
  <c r="BL371"/>
  <c r="BX371"/>
  <c r="BU371"/>
  <c r="AP371"/>
  <c r="BI371"/>
  <c r="BS371"/>
  <c r="AN371"/>
  <c r="BG371"/>
  <c r="BQ371"/>
  <c r="BE371"/>
  <c r="AL371"/>
  <c r="AM371"/>
  <c r="BR371"/>
  <c r="BF371"/>
  <c r="AR371"/>
  <c r="BW371"/>
  <c r="BK371"/>
  <c r="BD371"/>
  <c r="AK371"/>
  <c r="BP371"/>
  <c r="AI371"/>
  <c r="AJ371" s="1"/>
  <c r="BY371"/>
  <c r="BM371"/>
  <c r="AT371"/>
  <c r="E370" l="1"/>
  <c r="B370"/>
  <c r="AW371"/>
  <c r="D371" l="1"/>
  <c r="AX371"/>
  <c r="V372" s="1"/>
  <c r="AZ371" l="1"/>
  <c r="BC371" s="1"/>
  <c r="V373"/>
  <c r="BB371"/>
  <c r="BA371" l="1"/>
  <c r="AY372" s="1"/>
  <c r="V374"/>
  <c r="AX405"/>
  <c r="U372" l="1"/>
  <c r="AG372"/>
  <c r="AU372" s="1"/>
  <c r="AC372"/>
  <c r="BV372" s="1"/>
  <c r="Y372"/>
  <c r="AM372" s="1"/>
  <c r="AH372"/>
  <c r="BO372" s="1"/>
  <c r="AD372"/>
  <c r="BW372" s="1"/>
  <c r="Z372"/>
  <c r="BG372" s="1"/>
  <c r="AE372"/>
  <c r="BL372" s="1"/>
  <c r="AA372"/>
  <c r="BH372" s="1"/>
  <c r="W372"/>
  <c r="BP372" s="1"/>
  <c r="AF372"/>
  <c r="AT372" s="1"/>
  <c r="AB372"/>
  <c r="BU372" s="1"/>
  <c r="X372"/>
  <c r="AL372" s="1"/>
  <c r="C371"/>
  <c r="CA372"/>
  <c r="AS372"/>
  <c r="BN372" l="1"/>
  <c r="BZ372"/>
  <c r="BT372"/>
  <c r="BE372"/>
  <c r="AO372"/>
  <c r="BS372"/>
  <c r="BQ372"/>
  <c r="AQ372"/>
  <c r="BD372"/>
  <c r="BX372"/>
  <c r="BJ372"/>
  <c r="AK372"/>
  <c r="AN372"/>
  <c r="AP372"/>
  <c r="BK372"/>
  <c r="BF372"/>
  <c r="BM372"/>
  <c r="BI372"/>
  <c r="AR372"/>
  <c r="BR372"/>
  <c r="BY372"/>
  <c r="AI372"/>
  <c r="AJ372" s="1"/>
  <c r="AV372"/>
  <c r="AW372" l="1"/>
  <c r="D372" s="1"/>
  <c r="E371"/>
  <c r="B371"/>
  <c r="AZ372" l="1"/>
  <c r="BC372" s="1"/>
  <c r="BB372" l="1"/>
  <c r="BA372"/>
  <c r="AY373" s="1"/>
  <c r="U373" l="1"/>
  <c r="AG373"/>
  <c r="AC373"/>
  <c r="Y373"/>
  <c r="BF373" s="1"/>
  <c r="AH373"/>
  <c r="AV373" s="1"/>
  <c r="AD373"/>
  <c r="AR373" s="1"/>
  <c r="Z373"/>
  <c r="BG373" s="1"/>
  <c r="AE373"/>
  <c r="AA373"/>
  <c r="BH373" s="1"/>
  <c r="W373"/>
  <c r="AF373"/>
  <c r="BM373" s="1"/>
  <c r="AB373"/>
  <c r="BI373" s="1"/>
  <c r="X373"/>
  <c r="BE373" s="1"/>
  <c r="C372"/>
  <c r="AM373" l="1"/>
  <c r="BV373"/>
  <c r="BX373"/>
  <c r="BP373"/>
  <c r="BS373"/>
  <c r="BY373"/>
  <c r="AT373"/>
  <c r="AQ373"/>
  <c r="AK373"/>
  <c r="AU373"/>
  <c r="CA373"/>
  <c r="BU373"/>
  <c r="BZ373"/>
  <c r="BQ373"/>
  <c r="BO373"/>
  <c r="AP373"/>
  <c r="BN373"/>
  <c r="BR373"/>
  <c r="AL373"/>
  <c r="AN373"/>
  <c r="AI373"/>
  <c r="AJ373" s="1"/>
  <c r="AS373"/>
  <c r="BK373"/>
  <c r="BT373"/>
  <c r="BJ373"/>
  <c r="BD373"/>
  <c r="BL373"/>
  <c r="BW373"/>
  <c r="AO373"/>
  <c r="AW373" l="1"/>
  <c r="D373" s="1"/>
  <c r="E372"/>
  <c r="B372"/>
  <c r="AX407"/>
  <c r="AZ373" l="1"/>
  <c r="BC373" s="1"/>
  <c r="BA373" l="1"/>
  <c r="BB373"/>
  <c r="AY374" l="1"/>
  <c r="AE374"/>
  <c r="BL374" s="1"/>
  <c r="Z374"/>
  <c r="AN374" s="1"/>
  <c r="U374"/>
  <c r="AC374"/>
  <c r="BJ374" s="1"/>
  <c r="AF374"/>
  <c r="BY374" s="1"/>
  <c r="AH374"/>
  <c r="CA374" s="1"/>
  <c r="X374"/>
  <c r="BQ374" s="1"/>
  <c r="AA374"/>
  <c r="BH374" s="1"/>
  <c r="C373"/>
  <c r="AD374"/>
  <c r="BW374" s="1"/>
  <c r="Y374"/>
  <c r="BF374" s="1"/>
  <c r="AG374"/>
  <c r="BN374" s="1"/>
  <c r="AB374"/>
  <c r="BI374" s="1"/>
  <c r="W374"/>
  <c r="BD374" s="1"/>
  <c r="BR374"/>
  <c r="AT374" l="1"/>
  <c r="AL374"/>
  <c r="BM374"/>
  <c r="AS374"/>
  <c r="BE374"/>
  <c r="AQ374"/>
  <c r="BG374"/>
  <c r="BK374"/>
  <c r="BX374"/>
  <c r="BP374"/>
  <c r="BV374"/>
  <c r="AO374"/>
  <c r="BS374"/>
  <c r="BO374"/>
  <c r="BZ374"/>
  <c r="AU374"/>
  <c r="AR374"/>
  <c r="BT374"/>
  <c r="AV374"/>
  <c r="AP374"/>
  <c r="AK374"/>
  <c r="AI374"/>
  <c r="AJ374" s="1"/>
  <c r="AM374"/>
  <c r="BU374"/>
  <c r="AX408"/>
  <c r="B373" l="1"/>
  <c r="AW374"/>
  <c r="E373"/>
  <c r="AX374"/>
  <c r="V375" s="1"/>
  <c r="V376" l="1"/>
  <c r="D374"/>
  <c r="AZ374"/>
  <c r="BC374" l="1"/>
  <c r="BA374"/>
  <c r="AY375" s="1"/>
  <c r="BB374"/>
  <c r="U375" l="1"/>
  <c r="AG375"/>
  <c r="AC375"/>
  <c r="Y375"/>
  <c r="AH375"/>
  <c r="AD375"/>
  <c r="Z375"/>
  <c r="AE375"/>
  <c r="AA375"/>
  <c r="W375"/>
  <c r="AF375"/>
  <c r="AB375"/>
  <c r="X375"/>
  <c r="C374"/>
  <c r="BS375" l="1"/>
  <c r="AN375"/>
  <c r="BG375"/>
  <c r="AV375"/>
  <c r="BO375"/>
  <c r="CA375"/>
  <c r="AP375"/>
  <c r="BI375"/>
  <c r="BU375"/>
  <c r="AU375"/>
  <c r="BZ375"/>
  <c r="BN375"/>
  <c r="BJ375"/>
  <c r="AQ375"/>
  <c r="BV375"/>
  <c r="AR375"/>
  <c r="BW375"/>
  <c r="BK375"/>
  <c r="BM375"/>
  <c r="BY375"/>
  <c r="AT375"/>
  <c r="AS375"/>
  <c r="BL375"/>
  <c r="BX375"/>
  <c r="AK375"/>
  <c r="AI375"/>
  <c r="AJ375" s="1"/>
  <c r="BD375"/>
  <c r="BP375"/>
  <c r="AO375"/>
  <c r="BH375"/>
  <c r="BT375"/>
  <c r="BR375"/>
  <c r="AM375"/>
  <c r="BF375"/>
  <c r="BE375"/>
  <c r="BQ375"/>
  <c r="AL375"/>
  <c r="B374" l="1"/>
  <c r="AW375"/>
  <c r="E374"/>
  <c r="D375" l="1"/>
  <c r="AZ375" l="1"/>
  <c r="BC375" s="1"/>
  <c r="AX410"/>
  <c r="BB375" l="1"/>
  <c r="BA375"/>
  <c r="AY376" s="1"/>
  <c r="U376" l="1"/>
  <c r="AG376"/>
  <c r="AC376"/>
  <c r="BJ376" s="1"/>
  <c r="Y376"/>
  <c r="BF376" s="1"/>
  <c r="AH376"/>
  <c r="BO376" s="1"/>
  <c r="AD376"/>
  <c r="BW376" s="1"/>
  <c r="Z376"/>
  <c r="AN376" s="1"/>
  <c r="AE376"/>
  <c r="AS376" s="1"/>
  <c r="AA376"/>
  <c r="AO376" s="1"/>
  <c r="W376"/>
  <c r="BD376" s="1"/>
  <c r="AF376"/>
  <c r="BY376" s="1"/>
  <c r="AB376"/>
  <c r="BI376" s="1"/>
  <c r="X376"/>
  <c r="BE376" s="1"/>
  <c r="C375"/>
  <c r="BH376"/>
  <c r="BL376"/>
  <c r="BZ376" l="1"/>
  <c r="BN376"/>
  <c r="BG376"/>
  <c r="AP376"/>
  <c r="BR376"/>
  <c r="AU376"/>
  <c r="BK376"/>
  <c r="BX376"/>
  <c r="BU376"/>
  <c r="AR376"/>
  <c r="AM376"/>
  <c r="AI376"/>
  <c r="AJ376" s="1"/>
  <c r="BS376"/>
  <c r="BM376"/>
  <c r="CA376"/>
  <c r="BQ376"/>
  <c r="AL376"/>
  <c r="AQ376"/>
  <c r="BV376"/>
  <c r="AT376"/>
  <c r="AV376"/>
  <c r="BP376"/>
  <c r="BT376"/>
  <c r="AK376"/>
  <c r="AW376" l="1"/>
  <c r="B375"/>
  <c r="E375"/>
  <c r="D376"/>
  <c r="AX376"/>
  <c r="V377" s="1"/>
  <c r="AZ376" l="1"/>
  <c r="BC376" s="1"/>
  <c r="V378"/>
  <c r="BB376" l="1"/>
  <c r="BA376"/>
  <c r="AY377" s="1"/>
  <c r="V379"/>
  <c r="U377" l="1"/>
  <c r="AG377"/>
  <c r="BZ377" s="1"/>
  <c r="X377"/>
  <c r="BQ377" s="1"/>
  <c r="AF377"/>
  <c r="BY377" s="1"/>
  <c r="Z377"/>
  <c r="BS377" s="1"/>
  <c r="AA377"/>
  <c r="AO377" s="1"/>
  <c r="AH377"/>
  <c r="AV377" s="1"/>
  <c r="AC377"/>
  <c r="C376"/>
  <c r="AB377"/>
  <c r="AP377" s="1"/>
  <c r="W377"/>
  <c r="BD377" s="1"/>
  <c r="AE377"/>
  <c r="BL377" s="1"/>
  <c r="AD377"/>
  <c r="BW377" s="1"/>
  <c r="Y377"/>
  <c r="AM377" s="1"/>
  <c r="AL377"/>
  <c r="BJ377"/>
  <c r="BG377"/>
  <c r="BV377" l="1"/>
  <c r="BO377"/>
  <c r="AU377"/>
  <c r="BN377"/>
  <c r="BP377"/>
  <c r="AS377"/>
  <c r="BI377"/>
  <c r="BM377"/>
  <c r="BX377"/>
  <c r="BH377"/>
  <c r="BU377"/>
  <c r="AQ377"/>
  <c r="BK377"/>
  <c r="CA377"/>
  <c r="AN377"/>
  <c r="BE377"/>
  <c r="BF377"/>
  <c r="AT377"/>
  <c r="BR377"/>
  <c r="BT377"/>
  <c r="AI377"/>
  <c r="AJ377" s="1"/>
  <c r="AR377"/>
  <c r="AK377"/>
  <c r="AX412"/>
  <c r="AW377" l="1"/>
  <c r="B376"/>
  <c r="E376"/>
  <c r="D377"/>
  <c r="AZ377" l="1"/>
  <c r="BC377" s="1"/>
  <c r="BB377" l="1"/>
  <c r="BA377"/>
  <c r="AY378" s="1"/>
  <c r="U378" l="1"/>
  <c r="AE378"/>
  <c r="AA378"/>
  <c r="BT378" s="1"/>
  <c r="W378"/>
  <c r="BD378" s="1"/>
  <c r="AF378"/>
  <c r="BM378" s="1"/>
  <c r="AB378"/>
  <c r="X378"/>
  <c r="AL378" s="1"/>
  <c r="AG378"/>
  <c r="AC378"/>
  <c r="BV378" s="1"/>
  <c r="Y378"/>
  <c r="AM378" s="1"/>
  <c r="AH378"/>
  <c r="AV378" s="1"/>
  <c r="AD378"/>
  <c r="Z378"/>
  <c r="BS378" s="1"/>
  <c r="C377"/>
  <c r="AX413"/>
  <c r="BF378" l="1"/>
  <c r="AP378"/>
  <c r="BU378"/>
  <c r="BW378"/>
  <c r="AU378"/>
  <c r="AS378"/>
  <c r="BZ378"/>
  <c r="BL378"/>
  <c r="AK378"/>
  <c r="BX378"/>
  <c r="BI378"/>
  <c r="BN378"/>
  <c r="BP378"/>
  <c r="BY378"/>
  <c r="BK378"/>
  <c r="BR378"/>
  <c r="AN378"/>
  <c r="BJ378"/>
  <c r="CA378"/>
  <c r="AT378"/>
  <c r="AQ378"/>
  <c r="AI378"/>
  <c r="AJ378" s="1"/>
  <c r="BO378"/>
  <c r="BE378"/>
  <c r="BG378"/>
  <c r="AO378"/>
  <c r="BH378"/>
  <c r="AR378"/>
  <c r="BQ378"/>
  <c r="AW378" l="1"/>
  <c r="D378" s="1"/>
  <c r="E377"/>
  <c r="B377"/>
  <c r="AZ378" l="1"/>
  <c r="BC378" s="1"/>
  <c r="BB378" l="1"/>
  <c r="BA378"/>
  <c r="AY379" s="1"/>
  <c r="U379" l="1"/>
  <c r="AG379"/>
  <c r="BZ379" s="1"/>
  <c r="AC379"/>
  <c r="BV379" s="1"/>
  <c r="Y379"/>
  <c r="BF379" s="1"/>
  <c r="AH379"/>
  <c r="CA379" s="1"/>
  <c r="AD379"/>
  <c r="BK379" s="1"/>
  <c r="Z379"/>
  <c r="BS379" s="1"/>
  <c r="AE379"/>
  <c r="BL379" s="1"/>
  <c r="AA379"/>
  <c r="BT379" s="1"/>
  <c r="W379"/>
  <c r="BD379" s="1"/>
  <c r="AF379"/>
  <c r="AT379" s="1"/>
  <c r="AB379"/>
  <c r="BU379" s="1"/>
  <c r="X379"/>
  <c r="BE379" s="1"/>
  <c r="C378"/>
  <c r="BM379"/>
  <c r="BG379" l="1"/>
  <c r="BJ379"/>
  <c r="AO379"/>
  <c r="AL379"/>
  <c r="AQ379"/>
  <c r="AV379"/>
  <c r="BQ379"/>
  <c r="BY379"/>
  <c r="AN379"/>
  <c r="BH379"/>
  <c r="AM379"/>
  <c r="BN379"/>
  <c r="AK379"/>
  <c r="BR379"/>
  <c r="AU379"/>
  <c r="BX379"/>
  <c r="BW379"/>
  <c r="BP379"/>
  <c r="BI379"/>
  <c r="AR379"/>
  <c r="AP379"/>
  <c r="AI379"/>
  <c r="AJ379" s="1"/>
  <c r="BO379"/>
  <c r="AS379"/>
  <c r="B378" l="1"/>
  <c r="AW379"/>
  <c r="E378"/>
  <c r="AX379"/>
  <c r="V380" s="1"/>
  <c r="V381" l="1"/>
  <c r="D379"/>
  <c r="AZ379"/>
  <c r="AX415"/>
  <c r="BC379" l="1"/>
  <c r="BA379"/>
  <c r="AY380" s="1"/>
  <c r="BB379"/>
  <c r="U380" l="1"/>
  <c r="AG380"/>
  <c r="AC380"/>
  <c r="Y380"/>
  <c r="AH380"/>
  <c r="AD380"/>
  <c r="Z380"/>
  <c r="AE380"/>
  <c r="AA380"/>
  <c r="W380"/>
  <c r="AF380"/>
  <c r="AB380"/>
  <c r="X380"/>
  <c r="C379"/>
  <c r="BD380" l="1"/>
  <c r="AK380"/>
  <c r="AI380"/>
  <c r="AJ380" s="1"/>
  <c r="BP380"/>
  <c r="BI380"/>
  <c r="BU380"/>
  <c r="AP380"/>
  <c r="BV380"/>
  <c r="AQ380"/>
  <c r="BJ380"/>
  <c r="BR380"/>
  <c r="BF380"/>
  <c r="AM380"/>
  <c r="BL380"/>
  <c r="AS380"/>
  <c r="BX380"/>
  <c r="BG380"/>
  <c r="BS380"/>
  <c r="AN380"/>
  <c r="BE380"/>
  <c r="AL380"/>
  <c r="BQ380"/>
  <c r="BK380"/>
  <c r="AR380"/>
  <c r="BW380"/>
  <c r="BM380"/>
  <c r="BY380"/>
  <c r="AT380"/>
  <c r="BT380"/>
  <c r="BH380"/>
  <c r="AO380"/>
  <c r="BZ380"/>
  <c r="AU380"/>
  <c r="BN380"/>
  <c r="BO380"/>
  <c r="CA380"/>
  <c r="AV380"/>
  <c r="B379" l="1"/>
  <c r="E379"/>
  <c r="AW380"/>
  <c r="D380" l="1"/>
  <c r="AZ380" l="1"/>
  <c r="BC380" s="1"/>
  <c r="BB380" l="1"/>
  <c r="BA380"/>
  <c r="AY381" l="1"/>
  <c r="U381"/>
  <c r="AG381"/>
  <c r="BN381" s="1"/>
  <c r="AC381"/>
  <c r="BV381" s="1"/>
  <c r="Y381"/>
  <c r="AM381" s="1"/>
  <c r="AH381"/>
  <c r="CA381" s="1"/>
  <c r="AD381"/>
  <c r="BK381" s="1"/>
  <c r="Z381"/>
  <c r="BG381" s="1"/>
  <c r="AE381"/>
  <c r="AS381" s="1"/>
  <c r="AA381"/>
  <c r="BH381" s="1"/>
  <c r="W381"/>
  <c r="BD381" s="1"/>
  <c r="AF381"/>
  <c r="AT381" s="1"/>
  <c r="AB381"/>
  <c r="AP381" s="1"/>
  <c r="X381"/>
  <c r="AL381" s="1"/>
  <c r="C380"/>
  <c r="BO381"/>
  <c r="AX417"/>
  <c r="AO381" l="1"/>
  <c r="BW381"/>
  <c r="BJ381"/>
  <c r="AN381"/>
  <c r="BL381"/>
  <c r="BE381"/>
  <c r="BY381"/>
  <c r="BR381"/>
  <c r="BP381"/>
  <c r="BF381"/>
  <c r="BX381"/>
  <c r="BZ381"/>
  <c r="AR381"/>
  <c r="BI381"/>
  <c r="AI381"/>
  <c r="AJ381" s="1"/>
  <c r="BU381"/>
  <c r="AK381"/>
  <c r="AU381"/>
  <c r="BQ381"/>
  <c r="AQ381"/>
  <c r="BS381"/>
  <c r="BT381"/>
  <c r="BM381"/>
  <c r="AV381"/>
  <c r="AW381" l="1"/>
  <c r="AZ381" s="1"/>
  <c r="B380"/>
  <c r="E380"/>
  <c r="AX381"/>
  <c r="V382" s="1"/>
  <c r="V383" l="1"/>
  <c r="D381"/>
  <c r="BC381"/>
  <c r="BB381"/>
  <c r="BA381"/>
  <c r="AY382" s="1"/>
  <c r="U382" l="1"/>
  <c r="AE382"/>
  <c r="AA382"/>
  <c r="W382"/>
  <c r="AF382"/>
  <c r="AB382"/>
  <c r="X382"/>
  <c r="AG382"/>
  <c r="AC382"/>
  <c r="Y382"/>
  <c r="AH382"/>
  <c r="AD382"/>
  <c r="Z382"/>
  <c r="V384"/>
  <c r="C381"/>
  <c r="AX418"/>
  <c r="AT382" l="1"/>
  <c r="BY382"/>
  <c r="BM382"/>
  <c r="AV382"/>
  <c r="BO382"/>
  <c r="CA382"/>
  <c r="BK382"/>
  <c r="BW382"/>
  <c r="AR382"/>
  <c r="BH382"/>
  <c r="AO382"/>
  <c r="BT382"/>
  <c r="BR382"/>
  <c r="AM382"/>
  <c r="BF382"/>
  <c r="AU382"/>
  <c r="BZ382"/>
  <c r="BN382"/>
  <c r="BU382"/>
  <c r="BI382"/>
  <c r="AP382"/>
  <c r="BD382"/>
  <c r="BP382"/>
  <c r="AI382"/>
  <c r="AJ382" s="1"/>
  <c r="AK382"/>
  <c r="AQ382"/>
  <c r="BJ382"/>
  <c r="BV382"/>
  <c r="AN382"/>
  <c r="BG382"/>
  <c r="BS382"/>
  <c r="BX382"/>
  <c r="BL382"/>
  <c r="AS382"/>
  <c r="BE382"/>
  <c r="BQ382"/>
  <c r="AL382"/>
  <c r="B381" l="1"/>
  <c r="AW382"/>
  <c r="E381"/>
  <c r="D382" l="1"/>
  <c r="AZ382" l="1"/>
  <c r="BC382" s="1"/>
  <c r="BB382" l="1"/>
  <c r="BA382"/>
  <c r="AY383" s="1"/>
  <c r="U383" l="1"/>
  <c r="AG383"/>
  <c r="AC383"/>
  <c r="BJ383" s="1"/>
  <c r="Y383"/>
  <c r="BF383" s="1"/>
  <c r="AH383"/>
  <c r="BO383" s="1"/>
  <c r="AD383"/>
  <c r="AR383" s="1"/>
  <c r="Z383"/>
  <c r="BG383" s="1"/>
  <c r="AE383"/>
  <c r="BL383" s="1"/>
  <c r="AA383"/>
  <c r="BT383" s="1"/>
  <c r="W383"/>
  <c r="BD383" s="1"/>
  <c r="AF383"/>
  <c r="BY383" s="1"/>
  <c r="AB383"/>
  <c r="X383"/>
  <c r="BE383" s="1"/>
  <c r="C382"/>
  <c r="CA383"/>
  <c r="AN383" l="1"/>
  <c r="BV383"/>
  <c r="AP383"/>
  <c r="BW383"/>
  <c r="AM383"/>
  <c r="AL383"/>
  <c r="BX383"/>
  <c r="AU383"/>
  <c r="BP383"/>
  <c r="BZ383"/>
  <c r="AK383"/>
  <c r="BU383"/>
  <c r="BN383"/>
  <c r="BK383"/>
  <c r="BR383"/>
  <c r="BM383"/>
  <c r="BI383"/>
  <c r="AS383"/>
  <c r="BS383"/>
  <c r="AT383"/>
  <c r="BH383"/>
  <c r="AQ383"/>
  <c r="AV383"/>
  <c r="BQ383"/>
  <c r="AI383"/>
  <c r="AJ383" s="1"/>
  <c r="AO383"/>
  <c r="AW383" l="1"/>
  <c r="AZ383" s="1"/>
  <c r="B382"/>
  <c r="E382"/>
  <c r="AX420"/>
  <c r="D383" l="1"/>
  <c r="BC383"/>
  <c r="BB383"/>
  <c r="BA383"/>
  <c r="AY384" s="1"/>
  <c r="U384" l="1"/>
  <c r="AG384"/>
  <c r="AC384"/>
  <c r="Y384"/>
  <c r="AH384"/>
  <c r="AD384"/>
  <c r="Z384"/>
  <c r="AE384"/>
  <c r="AA384"/>
  <c r="W384"/>
  <c r="AF384"/>
  <c r="AB384"/>
  <c r="X384"/>
  <c r="C383"/>
  <c r="BM384" l="1"/>
  <c r="BY384"/>
  <c r="AT384"/>
  <c r="AR384"/>
  <c r="BW384"/>
  <c r="BK384"/>
  <c r="BD384"/>
  <c r="AI384"/>
  <c r="AJ384" s="1"/>
  <c r="BP384"/>
  <c r="AK384"/>
  <c r="CA384"/>
  <c r="BO384"/>
  <c r="AV384"/>
  <c r="AM384"/>
  <c r="BF384"/>
  <c r="BR384"/>
  <c r="BU384"/>
  <c r="AP384"/>
  <c r="BI384"/>
  <c r="AN384"/>
  <c r="BG384"/>
  <c r="BS384"/>
  <c r="BJ384"/>
  <c r="BV384"/>
  <c r="AQ384"/>
  <c r="BN384"/>
  <c r="AU384"/>
  <c r="BZ384"/>
  <c r="BE384"/>
  <c r="BQ384"/>
  <c r="AL384"/>
  <c r="AO384"/>
  <c r="BH384"/>
  <c r="BT384"/>
  <c r="AS384"/>
  <c r="BL384"/>
  <c r="BX384"/>
  <c r="E383" l="1"/>
  <c r="B383"/>
  <c r="AW384"/>
  <c r="AX384" l="1"/>
  <c r="V385" s="1"/>
  <c r="V386" l="1"/>
  <c r="D384"/>
  <c r="AZ384"/>
  <c r="BC384" l="1"/>
  <c r="BA384"/>
  <c r="AY385" s="1"/>
  <c r="BB384"/>
  <c r="U385" l="1"/>
  <c r="AG385"/>
  <c r="AC385"/>
  <c r="Y385"/>
  <c r="AH385"/>
  <c r="AD385"/>
  <c r="Z385"/>
  <c r="AE385"/>
  <c r="AA385"/>
  <c r="W385"/>
  <c r="AF385"/>
  <c r="AB385"/>
  <c r="X385"/>
  <c r="C384"/>
  <c r="AX422"/>
  <c r="AL385" l="1"/>
  <c r="BQ385"/>
  <c r="BE385"/>
  <c r="BT385"/>
  <c r="BH385"/>
  <c r="AO385"/>
  <c r="AP385"/>
  <c r="BI385"/>
  <c r="BU385"/>
  <c r="BF385"/>
  <c r="AM385"/>
  <c r="BR385"/>
  <c r="AT385"/>
  <c r="BY385"/>
  <c r="BM385"/>
  <c r="BG385"/>
  <c r="AN385"/>
  <c r="BS385"/>
  <c r="BX385"/>
  <c r="AS385"/>
  <c r="BL385"/>
  <c r="BZ385"/>
  <c r="BN385"/>
  <c r="AU385"/>
  <c r="BV385"/>
  <c r="BJ385"/>
  <c r="AQ385"/>
  <c r="AV385"/>
  <c r="BO385"/>
  <c r="CA385"/>
  <c r="AK385"/>
  <c r="BD385"/>
  <c r="BP385"/>
  <c r="AI385"/>
  <c r="AJ385" s="1"/>
  <c r="AR385"/>
  <c r="BK385"/>
  <c r="BW385"/>
  <c r="E384" l="1"/>
  <c r="B384"/>
  <c r="AW385"/>
  <c r="AZ385" l="1"/>
  <c r="D385" l="1"/>
  <c r="BC385"/>
  <c r="BA385"/>
  <c r="BB385"/>
  <c r="AX423"/>
  <c r="AY386" l="1"/>
  <c r="U386"/>
  <c r="AE386"/>
  <c r="AA386"/>
  <c r="W386"/>
  <c r="AF386"/>
  <c r="AB386"/>
  <c r="X386"/>
  <c r="AG386"/>
  <c r="AC386"/>
  <c r="Y386"/>
  <c r="AH386"/>
  <c r="AD386"/>
  <c r="Z386"/>
  <c r="C385"/>
  <c r="AU386" l="1"/>
  <c r="BN386"/>
  <c r="BZ386"/>
  <c r="AM386"/>
  <c r="BF386"/>
  <c r="BR386"/>
  <c r="AN386"/>
  <c r="BG386"/>
  <c r="BS386"/>
  <c r="AV386"/>
  <c r="CA386"/>
  <c r="BO386"/>
  <c r="BK386"/>
  <c r="AR386"/>
  <c r="BW386"/>
  <c r="BL386"/>
  <c r="BX386"/>
  <c r="AS386"/>
  <c r="BJ386"/>
  <c r="BV386"/>
  <c r="AQ386"/>
  <c r="BT386"/>
  <c r="BH386"/>
  <c r="AO386"/>
  <c r="AP386"/>
  <c r="BI386"/>
  <c r="BU386"/>
  <c r="BY386"/>
  <c r="AT386"/>
  <c r="BM386"/>
  <c r="BE386"/>
  <c r="AL386"/>
  <c r="BQ386"/>
  <c r="BP386"/>
  <c r="AI386"/>
  <c r="AJ386" s="1"/>
  <c r="AK386"/>
  <c r="BD386"/>
  <c r="AW386" l="1"/>
  <c r="E385"/>
  <c r="B385"/>
  <c r="AZ386" l="1"/>
  <c r="BC386" s="1"/>
  <c r="AX386"/>
  <c r="V387" s="1"/>
  <c r="BB386"/>
  <c r="BA386" l="1"/>
  <c r="AY387" s="1"/>
  <c r="D386"/>
  <c r="V388"/>
  <c r="AC387" l="1"/>
  <c r="U387"/>
  <c r="BV387" s="1"/>
  <c r="C386"/>
  <c r="AG387"/>
  <c r="BN387" s="1"/>
  <c r="W387"/>
  <c r="BD387" s="1"/>
  <c r="AD387"/>
  <c r="BK387" s="1"/>
  <c r="AB387"/>
  <c r="AP387" s="1"/>
  <c r="AE387"/>
  <c r="AS387" s="1"/>
  <c r="Y387"/>
  <c r="BF387" s="1"/>
  <c r="X387"/>
  <c r="AL387" s="1"/>
  <c r="AF387"/>
  <c r="BY387" s="1"/>
  <c r="AA387"/>
  <c r="AO387" s="1"/>
  <c r="Z387"/>
  <c r="AH387"/>
  <c r="BO387" s="1"/>
  <c r="V389"/>
  <c r="BJ387"/>
  <c r="AQ387"/>
  <c r="AN387" l="1"/>
  <c r="BP387"/>
  <c r="AK387"/>
  <c r="BM387"/>
  <c r="BL387"/>
  <c r="CA387"/>
  <c r="BH387"/>
  <c r="AU387"/>
  <c r="BE387"/>
  <c r="BT387"/>
  <c r="BZ387"/>
  <c r="BW387"/>
  <c r="BQ387"/>
  <c r="BX387"/>
  <c r="AV387"/>
  <c r="AR387"/>
  <c r="BG387"/>
  <c r="AT387"/>
  <c r="BI387"/>
  <c r="BS387"/>
  <c r="AI387"/>
  <c r="AJ387" s="1"/>
  <c r="BU387"/>
  <c r="AM387"/>
  <c r="BR387"/>
  <c r="AW387" l="1"/>
  <c r="B386"/>
  <c r="E386"/>
  <c r="D387"/>
  <c r="AX425"/>
  <c r="AZ387" l="1"/>
  <c r="BC387" s="1"/>
  <c r="BB387" l="1"/>
  <c r="BA387"/>
  <c r="AY388" s="1"/>
  <c r="U388" l="1"/>
  <c r="AG388"/>
  <c r="AC388"/>
  <c r="BJ388" s="1"/>
  <c r="Y388"/>
  <c r="BF388" s="1"/>
  <c r="AH388"/>
  <c r="AV388" s="1"/>
  <c r="AD388"/>
  <c r="BW388" s="1"/>
  <c r="Z388"/>
  <c r="BG388" s="1"/>
  <c r="AE388"/>
  <c r="BL388" s="1"/>
  <c r="AA388"/>
  <c r="AO388" s="1"/>
  <c r="W388"/>
  <c r="BP388" s="1"/>
  <c r="AF388"/>
  <c r="AT388" s="1"/>
  <c r="AB388"/>
  <c r="BU388" s="1"/>
  <c r="X388"/>
  <c r="AL388" s="1"/>
  <c r="C387"/>
  <c r="BV388"/>
  <c r="AN388" l="1"/>
  <c r="AM388"/>
  <c r="BZ388"/>
  <c r="BY388"/>
  <c r="BH388"/>
  <c r="BT388"/>
  <c r="BQ388"/>
  <c r="CA388"/>
  <c r="AU388"/>
  <c r="BR388"/>
  <c r="BD388"/>
  <c r="BX388"/>
  <c r="BI388"/>
  <c r="AP388"/>
  <c r="AR388"/>
  <c r="BN388"/>
  <c r="BK388"/>
  <c r="BS388"/>
  <c r="BE388"/>
  <c r="AI388"/>
  <c r="AJ388" s="1"/>
  <c r="AS388"/>
  <c r="AK388"/>
  <c r="BO388"/>
  <c r="BM388"/>
  <c r="AQ388"/>
  <c r="AW388" l="1"/>
  <c r="E387"/>
  <c r="B387"/>
  <c r="D388"/>
  <c r="AZ388" l="1"/>
  <c r="BC388" s="1"/>
  <c r="BB388" l="1"/>
  <c r="BA388"/>
  <c r="AY389" s="1"/>
  <c r="U389" l="1"/>
  <c r="AG389"/>
  <c r="AU389" s="1"/>
  <c r="AD389"/>
  <c r="AR389" s="1"/>
  <c r="Z389"/>
  <c r="BG389" s="1"/>
  <c r="X389"/>
  <c r="BQ389" s="1"/>
  <c r="AF389"/>
  <c r="BY389" s="1"/>
  <c r="AA389"/>
  <c r="AO389" s="1"/>
  <c r="AC389"/>
  <c r="C388"/>
  <c r="Y389"/>
  <c r="BF389" s="1"/>
  <c r="AH389"/>
  <c r="CA389" s="1"/>
  <c r="AB389"/>
  <c r="BI389" s="1"/>
  <c r="W389"/>
  <c r="AK389" s="1"/>
  <c r="AE389"/>
  <c r="BX389" s="1"/>
  <c r="AX427"/>
  <c r="BV389" l="1"/>
  <c r="AQ389"/>
  <c r="BO389"/>
  <c r="AP389"/>
  <c r="BN389"/>
  <c r="BR389"/>
  <c r="BZ389"/>
  <c r="AT389"/>
  <c r="BL389"/>
  <c r="BP389"/>
  <c r="AM389"/>
  <c r="BJ389"/>
  <c r="BM389"/>
  <c r="BS389"/>
  <c r="BE389"/>
  <c r="AS389"/>
  <c r="BU389"/>
  <c r="AN389"/>
  <c r="BH389"/>
  <c r="BW389"/>
  <c r="AL389"/>
  <c r="AV389"/>
  <c r="AI389"/>
  <c r="AJ389" s="1"/>
  <c r="BK389"/>
  <c r="BT389"/>
  <c r="BD389"/>
  <c r="AW389" l="1"/>
  <c r="B388"/>
  <c r="E388"/>
  <c r="AX389"/>
  <c r="V390" s="1"/>
  <c r="V391" l="1"/>
  <c r="D389"/>
  <c r="AZ389"/>
  <c r="BC389" l="1"/>
  <c r="BB389"/>
  <c r="BA389"/>
  <c r="AY390" s="1"/>
  <c r="AX428"/>
  <c r="U390" l="1"/>
  <c r="AE390"/>
  <c r="AA390"/>
  <c r="W390"/>
  <c r="AF390"/>
  <c r="AB390"/>
  <c r="X390"/>
  <c r="AG390"/>
  <c r="AC390"/>
  <c r="Y390"/>
  <c r="AH390"/>
  <c r="AD390"/>
  <c r="Z390"/>
  <c r="C389"/>
  <c r="BW390" l="1"/>
  <c r="BK390"/>
  <c r="AR390"/>
  <c r="AU390"/>
  <c r="BN390"/>
  <c r="BZ390"/>
  <c r="AI390"/>
  <c r="AJ390" s="1"/>
  <c r="BD390"/>
  <c r="BP390"/>
  <c r="AK390"/>
  <c r="BF390"/>
  <c r="BR390"/>
  <c r="AM390"/>
  <c r="AV390"/>
  <c r="BO390"/>
  <c r="CA390"/>
  <c r="BE390"/>
  <c r="AL390"/>
  <c r="BQ390"/>
  <c r="BS390"/>
  <c r="BG390"/>
  <c r="AN390"/>
  <c r="AO390"/>
  <c r="BH390"/>
  <c r="BT390"/>
  <c r="AQ390"/>
  <c r="BJ390"/>
  <c r="BV390"/>
  <c r="AP390"/>
  <c r="BU390"/>
  <c r="BI390"/>
  <c r="AT390"/>
  <c r="BY390"/>
  <c r="BM390"/>
  <c r="AS390"/>
  <c r="BL390"/>
  <c r="BX390"/>
  <c r="E389" l="1"/>
  <c r="AW390"/>
  <c r="B389"/>
  <c r="AZ390" l="1"/>
  <c r="D390" l="1"/>
  <c r="BC390"/>
  <c r="BA390"/>
  <c r="BB390"/>
  <c r="AY391" l="1"/>
  <c r="U391"/>
  <c r="AE391"/>
  <c r="AA391"/>
  <c r="W391"/>
  <c r="AF391"/>
  <c r="AB391"/>
  <c r="X391"/>
  <c r="AC391"/>
  <c r="AH391"/>
  <c r="Z391"/>
  <c r="AG391"/>
  <c r="Y391"/>
  <c r="AD391"/>
  <c r="C390"/>
  <c r="BF391" l="1"/>
  <c r="BR391"/>
  <c r="AM391"/>
  <c r="BJ391"/>
  <c r="AQ391"/>
  <c r="BV391"/>
  <c r="AT391"/>
  <c r="BM391"/>
  <c r="BY391"/>
  <c r="AN391"/>
  <c r="BS391"/>
  <c r="BG391"/>
  <c r="AK391"/>
  <c r="BP391"/>
  <c r="BD391"/>
  <c r="AI391"/>
  <c r="AJ391" s="1"/>
  <c r="AS391"/>
  <c r="BX391"/>
  <c r="BL391"/>
  <c r="BE391"/>
  <c r="BQ391"/>
  <c r="AL391"/>
  <c r="BI391"/>
  <c r="BU391"/>
  <c r="AP391"/>
  <c r="CA391"/>
  <c r="BO391"/>
  <c r="AV391"/>
  <c r="AR391"/>
  <c r="BK391"/>
  <c r="BW391"/>
  <c r="BH391"/>
  <c r="AO391"/>
  <c r="BT391"/>
  <c r="BZ391"/>
  <c r="BN391"/>
  <c r="AU391"/>
  <c r="B390" l="1"/>
  <c r="AW391"/>
  <c r="E390"/>
  <c r="AX430"/>
  <c r="D391" l="1"/>
  <c r="AX391"/>
  <c r="V392" s="1"/>
  <c r="V393" l="1"/>
  <c r="AZ391"/>
  <c r="BC391" s="1"/>
  <c r="BB391" l="1"/>
  <c r="BA391"/>
  <c r="AY392" s="1"/>
  <c r="V394"/>
  <c r="U392" l="1"/>
  <c r="AG392"/>
  <c r="BN392" s="1"/>
  <c r="AB392"/>
  <c r="AP392" s="1"/>
  <c r="AE392"/>
  <c r="BL392" s="1"/>
  <c r="C391"/>
  <c r="W392"/>
  <c r="AH392"/>
  <c r="AV392" s="1"/>
  <c r="X392"/>
  <c r="BQ392" s="1"/>
  <c r="AF392"/>
  <c r="BY392" s="1"/>
  <c r="AA392"/>
  <c r="BT392" s="1"/>
  <c r="Z392"/>
  <c r="BG392" s="1"/>
  <c r="AC392"/>
  <c r="AQ392" s="1"/>
  <c r="AD392"/>
  <c r="AR392" s="1"/>
  <c r="Y392"/>
  <c r="BR392" s="1"/>
  <c r="AK392" l="1"/>
  <c r="BD392"/>
  <c r="BZ392"/>
  <c r="AU392"/>
  <c r="CA392"/>
  <c r="BU392"/>
  <c r="AT392"/>
  <c r="BS392"/>
  <c r="AS392"/>
  <c r="BP392"/>
  <c r="BV392"/>
  <c r="BE392"/>
  <c r="AM392"/>
  <c r="BJ392"/>
  <c r="AL392"/>
  <c r="BK392"/>
  <c r="BM392"/>
  <c r="BO392"/>
  <c r="BI392"/>
  <c r="AN392"/>
  <c r="AO392"/>
  <c r="BF392"/>
  <c r="BX392"/>
  <c r="BH392"/>
  <c r="BW392"/>
  <c r="AI392"/>
  <c r="AJ392" s="1"/>
  <c r="AW392" l="1"/>
  <c r="AZ392" s="1"/>
  <c r="E391"/>
  <c r="B391"/>
  <c r="D392" l="1"/>
  <c r="BC392"/>
  <c r="BA392"/>
  <c r="BB392"/>
  <c r="AY393" l="1"/>
  <c r="U393"/>
  <c r="AE393"/>
  <c r="AA393"/>
  <c r="W393"/>
  <c r="AF393"/>
  <c r="AB393"/>
  <c r="X393"/>
  <c r="AC393"/>
  <c r="AH393"/>
  <c r="Z393"/>
  <c r="AG393"/>
  <c r="Y393"/>
  <c r="AD393"/>
  <c r="C392"/>
  <c r="AX432"/>
  <c r="BW393" l="1"/>
  <c r="BK393"/>
  <c r="AR393"/>
  <c r="BT393"/>
  <c r="BH393"/>
  <c r="AO393"/>
  <c r="BZ393"/>
  <c r="BN393"/>
  <c r="AU393"/>
  <c r="AT393"/>
  <c r="BM393"/>
  <c r="BY393"/>
  <c r="BE393"/>
  <c r="BQ393"/>
  <c r="AL393"/>
  <c r="BF393"/>
  <c r="BR393"/>
  <c r="AM393"/>
  <c r="CA393"/>
  <c r="AV393"/>
  <c r="BO393"/>
  <c r="BI393"/>
  <c r="AP393"/>
  <c r="BU393"/>
  <c r="BL393"/>
  <c r="AS393"/>
  <c r="BX393"/>
  <c r="AQ393"/>
  <c r="BV393"/>
  <c r="BJ393"/>
  <c r="BS393"/>
  <c r="AN393"/>
  <c r="BG393"/>
  <c r="AI393"/>
  <c r="AJ393" s="1"/>
  <c r="BD393"/>
  <c r="AK393"/>
  <c r="BP393"/>
  <c r="E392" l="1"/>
  <c r="AW393"/>
  <c r="B392"/>
  <c r="D393" l="1"/>
  <c r="AZ393" l="1"/>
  <c r="BC393" s="1"/>
  <c r="AX433"/>
  <c r="BB393" l="1"/>
  <c r="BA393"/>
  <c r="AY394" s="1"/>
  <c r="U394" l="1"/>
  <c r="AE394"/>
  <c r="AA394"/>
  <c r="W394"/>
  <c r="AF394"/>
  <c r="BY394" s="1"/>
  <c r="AB394"/>
  <c r="X394"/>
  <c r="AG394"/>
  <c r="BN394" s="1"/>
  <c r="AC394"/>
  <c r="BJ394" s="1"/>
  <c r="Y394"/>
  <c r="AH394"/>
  <c r="CA394" s="1"/>
  <c r="AD394"/>
  <c r="Z394"/>
  <c r="C393"/>
  <c r="BQ394"/>
  <c r="BU394" l="1"/>
  <c r="BW394"/>
  <c r="AM394"/>
  <c r="BX394"/>
  <c r="AQ394"/>
  <c r="BV394"/>
  <c r="AS394"/>
  <c r="BK394"/>
  <c r="BL394"/>
  <c r="BI394"/>
  <c r="AR394"/>
  <c r="AI394"/>
  <c r="AJ394" s="1"/>
  <c r="AP394"/>
  <c r="AT394"/>
  <c r="BM394"/>
  <c r="AK394"/>
  <c r="BD394"/>
  <c r="BP394"/>
  <c r="AO394"/>
  <c r="BT394"/>
  <c r="BH394"/>
  <c r="BR394"/>
  <c r="BF394"/>
  <c r="BZ394"/>
  <c r="AU394"/>
  <c r="BG394"/>
  <c r="AN394"/>
  <c r="BS394"/>
  <c r="AV394"/>
  <c r="BO394"/>
  <c r="BE394"/>
  <c r="AL394"/>
  <c r="AX394"/>
  <c r="V395" s="1"/>
  <c r="E393" l="1"/>
  <c r="AW394"/>
  <c r="AZ394" s="1"/>
  <c r="B393"/>
  <c r="V396"/>
  <c r="D394" l="1"/>
  <c r="BC394"/>
  <c r="BA394"/>
  <c r="BB394"/>
  <c r="AY395" l="1"/>
  <c r="U395"/>
  <c r="AE395"/>
  <c r="AA395"/>
  <c r="W395"/>
  <c r="AF395"/>
  <c r="AB395"/>
  <c r="X395"/>
  <c r="AC395"/>
  <c r="AH395"/>
  <c r="Z395"/>
  <c r="AG395"/>
  <c r="Y395"/>
  <c r="AD395"/>
  <c r="C394"/>
  <c r="CA395" l="1"/>
  <c r="BO395"/>
  <c r="AV395"/>
  <c r="BQ395"/>
  <c r="AL395"/>
  <c r="BE395"/>
  <c r="BK395"/>
  <c r="BW395"/>
  <c r="AR395"/>
  <c r="AS395"/>
  <c r="BL395"/>
  <c r="BX395"/>
  <c r="BJ395"/>
  <c r="BV395"/>
  <c r="AQ395"/>
  <c r="BD395"/>
  <c r="AI395"/>
  <c r="AJ395" s="1"/>
  <c r="BP395"/>
  <c r="AK395"/>
  <c r="BG395"/>
  <c r="AN395"/>
  <c r="BS395"/>
  <c r="BI395"/>
  <c r="BU395"/>
  <c r="AP395"/>
  <c r="BR395"/>
  <c r="BF395"/>
  <c r="AM395"/>
  <c r="BH395"/>
  <c r="BT395"/>
  <c r="AO395"/>
  <c r="BY395"/>
  <c r="BM395"/>
  <c r="AT395"/>
  <c r="AU395"/>
  <c r="BN395"/>
  <c r="BZ395"/>
  <c r="AW395" l="1"/>
  <c r="E394"/>
  <c r="B394"/>
  <c r="AX435"/>
  <c r="AZ395" l="1"/>
  <c r="D395" l="1"/>
  <c r="BC395"/>
  <c r="BA395"/>
  <c r="BB395"/>
  <c r="AY396" l="1"/>
  <c r="U396"/>
  <c r="AG396"/>
  <c r="AC396"/>
  <c r="Y396"/>
  <c r="AH396"/>
  <c r="AD396"/>
  <c r="Z396"/>
  <c r="AE396"/>
  <c r="AA396"/>
  <c r="W396"/>
  <c r="AF396"/>
  <c r="AB396"/>
  <c r="X396"/>
  <c r="C395"/>
  <c r="AQ396" l="1"/>
  <c r="BV396"/>
  <c r="BJ396"/>
  <c r="BT396"/>
  <c r="BH396"/>
  <c r="AO396"/>
  <c r="BQ396"/>
  <c r="AL396"/>
  <c r="BE396"/>
  <c r="BL396"/>
  <c r="BX396"/>
  <c r="AS396"/>
  <c r="BZ396"/>
  <c r="BN396"/>
  <c r="AU396"/>
  <c r="BI396"/>
  <c r="AP396"/>
  <c r="BU396"/>
  <c r="BK396"/>
  <c r="AR396"/>
  <c r="BW396"/>
  <c r="BG396"/>
  <c r="BS396"/>
  <c r="AN396"/>
  <c r="AK396"/>
  <c r="AI396"/>
  <c r="AJ396" s="1"/>
  <c r="BD396"/>
  <c r="BP396"/>
  <c r="BF396"/>
  <c r="AM396"/>
  <c r="BR396"/>
  <c r="AV396"/>
  <c r="CA396"/>
  <c r="BO396"/>
  <c r="AT396"/>
  <c r="BY396"/>
  <c r="BM396"/>
  <c r="B395" l="1"/>
  <c r="AW396"/>
  <c r="E395"/>
  <c r="D396" l="1"/>
  <c r="AX396"/>
  <c r="V397" s="1"/>
  <c r="AZ396" l="1"/>
  <c r="BC396" s="1"/>
  <c r="V398"/>
  <c r="BA396" l="1"/>
  <c r="BB396"/>
  <c r="V399"/>
  <c r="AX437"/>
  <c r="AY397" l="1"/>
  <c r="U397"/>
  <c r="AF397"/>
  <c r="AH397"/>
  <c r="AV397" s="1"/>
  <c r="AD397"/>
  <c r="X397"/>
  <c r="BQ397" s="1"/>
  <c r="AG397"/>
  <c r="BZ397" s="1"/>
  <c r="AE397"/>
  <c r="BX397" s="1"/>
  <c r="AA397"/>
  <c r="BT397" s="1"/>
  <c r="C396"/>
  <c r="Y397"/>
  <c r="BF397" s="1"/>
  <c r="Z397"/>
  <c r="BS397" s="1"/>
  <c r="AC397"/>
  <c r="AB397"/>
  <c r="AP397" s="1"/>
  <c r="W397"/>
  <c r="AK397" s="1"/>
  <c r="BL397"/>
  <c r="BJ397"/>
  <c r="AL397"/>
  <c r="BO397" l="1"/>
  <c r="BD397"/>
  <c r="AQ397"/>
  <c r="AR397"/>
  <c r="BY397"/>
  <c r="CA397"/>
  <c r="BE397"/>
  <c r="AS397"/>
  <c r="BI397"/>
  <c r="AM397"/>
  <c r="BN397"/>
  <c r="BW397"/>
  <c r="BP397"/>
  <c r="BV397"/>
  <c r="BM397"/>
  <c r="AO397"/>
  <c r="BK397"/>
  <c r="BR397"/>
  <c r="AU397"/>
  <c r="AT397"/>
  <c r="BH397"/>
  <c r="BG397"/>
  <c r="BU397"/>
  <c r="AI397"/>
  <c r="AJ397" s="1"/>
  <c r="AN397"/>
  <c r="AW397" l="1"/>
  <c r="D397" s="1"/>
  <c r="B396"/>
  <c r="E396"/>
  <c r="AZ397" l="1"/>
  <c r="BC397" s="1"/>
  <c r="AX438"/>
  <c r="BB397" l="1"/>
  <c r="BA397"/>
  <c r="AY398" s="1"/>
  <c r="U398" l="1"/>
  <c r="AE398"/>
  <c r="AA398"/>
  <c r="BT398" s="1"/>
  <c r="W398"/>
  <c r="AK398" s="1"/>
  <c r="AF398"/>
  <c r="BY398" s="1"/>
  <c r="AB398"/>
  <c r="BU398" s="1"/>
  <c r="X398"/>
  <c r="AL398" s="1"/>
  <c r="AG398"/>
  <c r="BN398" s="1"/>
  <c r="AC398"/>
  <c r="BJ398" s="1"/>
  <c r="Y398"/>
  <c r="AH398"/>
  <c r="AV398" s="1"/>
  <c r="AD398"/>
  <c r="Z398"/>
  <c r="BG398" s="1"/>
  <c r="C397"/>
  <c r="BX398" l="1"/>
  <c r="BW398"/>
  <c r="AM398"/>
  <c r="BE398"/>
  <c r="BV398"/>
  <c r="BM398"/>
  <c r="CA398"/>
  <c r="BS398"/>
  <c r="AT398"/>
  <c r="AQ398"/>
  <c r="BH398"/>
  <c r="BQ398"/>
  <c r="AN398"/>
  <c r="BF398"/>
  <c r="AP398"/>
  <c r="BL398"/>
  <c r="BZ398"/>
  <c r="BP398"/>
  <c r="BK398"/>
  <c r="BR398"/>
  <c r="BI398"/>
  <c r="AS398"/>
  <c r="AR398"/>
  <c r="AU398"/>
  <c r="BD398"/>
  <c r="AO398"/>
  <c r="BO398"/>
  <c r="AI398"/>
  <c r="AJ398" s="1"/>
  <c r="AW398" l="1"/>
  <c r="D398" s="1"/>
  <c r="E397"/>
  <c r="B397"/>
  <c r="AZ398" l="1"/>
  <c r="BC398" s="1"/>
  <c r="BB398" l="1"/>
  <c r="BA398"/>
  <c r="AY399" s="1"/>
  <c r="U399" l="1"/>
  <c r="AE399"/>
  <c r="BL399" s="1"/>
  <c r="AD399"/>
  <c r="AR399" s="1"/>
  <c r="AG399"/>
  <c r="AU399" s="1"/>
  <c r="AH399"/>
  <c r="CA399" s="1"/>
  <c r="X399"/>
  <c r="AF399"/>
  <c r="BM399" s="1"/>
  <c r="AA399"/>
  <c r="BH399" s="1"/>
  <c r="C398"/>
  <c r="Y399"/>
  <c r="BF399" s="1"/>
  <c r="Z399"/>
  <c r="AN399" s="1"/>
  <c r="AC399"/>
  <c r="BJ399" s="1"/>
  <c r="AB399"/>
  <c r="BU399" s="1"/>
  <c r="W399"/>
  <c r="BG399"/>
  <c r="BV399" l="1"/>
  <c r="BP399"/>
  <c r="AL399"/>
  <c r="BX399"/>
  <c r="BQ399"/>
  <c r="BT399"/>
  <c r="AS399"/>
  <c r="BR399"/>
  <c r="BE399"/>
  <c r="BD399"/>
  <c r="AM399"/>
  <c r="AK399"/>
  <c r="AQ399"/>
  <c r="BW399"/>
  <c r="BO399"/>
  <c r="BY399"/>
  <c r="AT399"/>
  <c r="AP399"/>
  <c r="BK399"/>
  <c r="AV399"/>
  <c r="BI399"/>
  <c r="BS399"/>
  <c r="BZ399"/>
  <c r="BN399"/>
  <c r="AO399"/>
  <c r="AI399"/>
  <c r="AJ399" s="1"/>
  <c r="AX440"/>
  <c r="AW399" l="1"/>
  <c r="E398"/>
  <c r="B398"/>
  <c r="AX399"/>
  <c r="V400" s="1"/>
  <c r="V401" l="1"/>
  <c r="AZ399"/>
  <c r="D399"/>
  <c r="BC399" l="1"/>
  <c r="BB399"/>
  <c r="BA399"/>
  <c r="AY400" l="1"/>
  <c r="U400"/>
  <c r="AG400"/>
  <c r="AC400"/>
  <c r="Y400"/>
  <c r="AH400"/>
  <c r="AD400"/>
  <c r="Z400"/>
  <c r="AE400"/>
  <c r="AA400"/>
  <c r="W400"/>
  <c r="AF400"/>
  <c r="AB400"/>
  <c r="X400"/>
  <c r="C399"/>
  <c r="AN400" l="1"/>
  <c r="BG400"/>
  <c r="BS400"/>
  <c r="BH400"/>
  <c r="BT400"/>
  <c r="AO400"/>
  <c r="AV400"/>
  <c r="BO400"/>
  <c r="CA400"/>
  <c r="BD400"/>
  <c r="AK400"/>
  <c r="BP400"/>
  <c r="AI400"/>
  <c r="AJ400" s="1"/>
  <c r="BQ400"/>
  <c r="BE400"/>
  <c r="AL400"/>
  <c r="BY400"/>
  <c r="AT400"/>
  <c r="BM400"/>
  <c r="AS400"/>
  <c r="BL400"/>
  <c r="BX400"/>
  <c r="BW400"/>
  <c r="AR400"/>
  <c r="BK400"/>
  <c r="BN400"/>
  <c r="AU400"/>
  <c r="BZ400"/>
  <c r="AQ400"/>
  <c r="BJ400"/>
  <c r="BV400"/>
  <c r="BF400"/>
  <c r="AM400"/>
  <c r="BR400"/>
  <c r="BU400"/>
  <c r="BI400"/>
  <c r="AP400"/>
  <c r="AW400" l="1"/>
  <c r="E399"/>
  <c r="B399"/>
  <c r="AZ400" l="1"/>
  <c r="D400" l="1"/>
  <c r="BC400"/>
  <c r="BA400"/>
  <c r="BB400"/>
  <c r="AX442"/>
  <c r="AY401" l="1"/>
  <c r="U401"/>
  <c r="AG401"/>
  <c r="AC401"/>
  <c r="Y401"/>
  <c r="AH401"/>
  <c r="AD401"/>
  <c r="Z401"/>
  <c r="AE401"/>
  <c r="W401"/>
  <c r="AB401"/>
  <c r="AA401"/>
  <c r="AF401"/>
  <c r="X401"/>
  <c r="C400"/>
  <c r="BG401" l="1"/>
  <c r="AN401"/>
  <c r="BS401"/>
  <c r="AR401"/>
  <c r="BW401"/>
  <c r="BK401"/>
  <c r="BV401"/>
  <c r="AQ401"/>
  <c r="BJ401"/>
  <c r="BE401"/>
  <c r="BQ401"/>
  <c r="AL401"/>
  <c r="AP401"/>
  <c r="BU401"/>
  <c r="BI401"/>
  <c r="CA401"/>
  <c r="AV401"/>
  <c r="BO401"/>
  <c r="BM401"/>
  <c r="BY401"/>
  <c r="AT401"/>
  <c r="BP401"/>
  <c r="AI401"/>
  <c r="AJ401" s="1"/>
  <c r="AK401"/>
  <c r="BD401"/>
  <c r="BH401"/>
  <c r="AO401"/>
  <c r="BT401"/>
  <c r="AS401"/>
  <c r="BX401"/>
  <c r="BL401"/>
  <c r="BF401"/>
  <c r="AM401"/>
  <c r="BR401"/>
  <c r="AU401"/>
  <c r="BN401"/>
  <c r="BZ401"/>
  <c r="B400" l="1"/>
  <c r="AW401"/>
  <c r="E400"/>
  <c r="AZ401" l="1"/>
  <c r="AX401"/>
  <c r="V402" s="1"/>
  <c r="AX443"/>
  <c r="V403" l="1"/>
  <c r="D401"/>
  <c r="BC401"/>
  <c r="BB401"/>
  <c r="BA401"/>
  <c r="AY402" s="1"/>
  <c r="U402" l="1"/>
  <c r="AE402"/>
  <c r="AA402"/>
  <c r="W402"/>
  <c r="AF402"/>
  <c r="AB402"/>
  <c r="X402"/>
  <c r="AG402"/>
  <c r="AC402"/>
  <c r="Y402"/>
  <c r="AH402"/>
  <c r="AD402"/>
  <c r="Z402"/>
  <c r="V404"/>
  <c r="C401"/>
  <c r="AU402" l="1"/>
  <c r="BZ402"/>
  <c r="BN402"/>
  <c r="AR402"/>
  <c r="BW402"/>
  <c r="BK402"/>
  <c r="BY402"/>
  <c r="BM402"/>
  <c r="AT402"/>
  <c r="AL402"/>
  <c r="BE402"/>
  <c r="BQ402"/>
  <c r="BR402"/>
  <c r="AM402"/>
  <c r="BF402"/>
  <c r="BL402"/>
  <c r="AS402"/>
  <c r="BX402"/>
  <c r="AN402"/>
  <c r="BG402"/>
  <c r="BS402"/>
  <c r="CA402"/>
  <c r="BO402"/>
  <c r="AV402"/>
  <c r="BI402"/>
  <c r="BU402"/>
  <c r="AP402"/>
  <c r="AI402"/>
  <c r="AJ402" s="1"/>
  <c r="BP402"/>
  <c r="AK402"/>
  <c r="BD402"/>
  <c r="BV402"/>
  <c r="BJ402"/>
  <c r="AQ402"/>
  <c r="BH402"/>
  <c r="BT402"/>
  <c r="AO402"/>
  <c r="B401" l="1"/>
  <c r="E401"/>
  <c r="AW402"/>
  <c r="AZ402" l="1"/>
  <c r="D402" l="1"/>
  <c r="BC402"/>
  <c r="BB402"/>
  <c r="BA402"/>
  <c r="AY403" s="1"/>
  <c r="U403" l="1"/>
  <c r="AG403"/>
  <c r="AC403"/>
  <c r="Y403"/>
  <c r="AH403"/>
  <c r="AD403"/>
  <c r="Z403"/>
  <c r="AE403"/>
  <c r="W403"/>
  <c r="AB403"/>
  <c r="AA403"/>
  <c r="AF403"/>
  <c r="X403"/>
  <c r="C402"/>
  <c r="AS403" l="1"/>
  <c r="BX403"/>
  <c r="BL403"/>
  <c r="BY403"/>
  <c r="BM403"/>
  <c r="AT403"/>
  <c r="BF403"/>
  <c r="BR403"/>
  <c r="AM403"/>
  <c r="AR403"/>
  <c r="BK403"/>
  <c r="BW403"/>
  <c r="AP403"/>
  <c r="BI403"/>
  <c r="BU403"/>
  <c r="BN403"/>
  <c r="BZ403"/>
  <c r="AU403"/>
  <c r="AQ403"/>
  <c r="BV403"/>
  <c r="BJ403"/>
  <c r="CA403"/>
  <c r="BO403"/>
  <c r="AV403"/>
  <c r="BG403"/>
  <c r="AN403"/>
  <c r="BS403"/>
  <c r="AO403"/>
  <c r="BT403"/>
  <c r="BH403"/>
  <c r="AL403"/>
  <c r="BE403"/>
  <c r="BQ403"/>
  <c r="AI403"/>
  <c r="AJ403" s="1"/>
  <c r="BP403"/>
  <c r="AK403"/>
  <c r="BD403"/>
  <c r="AX445"/>
  <c r="B402" l="1"/>
  <c r="E402"/>
  <c r="AW403"/>
  <c r="D403" l="1"/>
  <c r="AZ403" l="1"/>
  <c r="BC403" s="1"/>
  <c r="BB403" l="1"/>
  <c r="BA403"/>
  <c r="AY404" s="1"/>
  <c r="U404" l="1"/>
  <c r="AG404"/>
  <c r="C403"/>
  <c r="AB404"/>
  <c r="BU404" s="1"/>
  <c r="W404"/>
  <c r="BD404" s="1"/>
  <c r="AA404"/>
  <c r="AO404" s="1"/>
  <c r="Z404"/>
  <c r="BG404" s="1"/>
  <c r="AH404"/>
  <c r="CA404" s="1"/>
  <c r="AC404"/>
  <c r="BJ404" s="1"/>
  <c r="BN404"/>
  <c r="X404"/>
  <c r="AF404"/>
  <c r="AT404" s="1"/>
  <c r="AE404"/>
  <c r="AD404"/>
  <c r="BK404" s="1"/>
  <c r="Y404"/>
  <c r="BZ404" l="1"/>
  <c r="AP404"/>
  <c r="BT404"/>
  <c r="AU404"/>
  <c r="BH404"/>
  <c r="AV404"/>
  <c r="BO404"/>
  <c r="BP404"/>
  <c r="AK404"/>
  <c r="AI404"/>
  <c r="AJ404" s="1"/>
  <c r="BI404"/>
  <c r="BS404"/>
  <c r="AN404"/>
  <c r="BV404"/>
  <c r="AQ404"/>
  <c r="AM404"/>
  <c r="BR404"/>
  <c r="AS404"/>
  <c r="BL404"/>
  <c r="AL404"/>
  <c r="BE404"/>
  <c r="BQ404"/>
  <c r="AR404"/>
  <c r="BW404"/>
  <c r="BM404"/>
  <c r="BY404"/>
  <c r="BX404"/>
  <c r="BF404"/>
  <c r="AX404"/>
  <c r="V405" s="1"/>
  <c r="AW404" l="1"/>
  <c r="D404" s="1"/>
  <c r="B403"/>
  <c r="E403"/>
  <c r="V406"/>
  <c r="AZ404" l="1"/>
  <c r="BC404" s="1"/>
  <c r="AX447"/>
  <c r="BB404" l="1"/>
  <c r="BA404"/>
  <c r="AY405" s="1"/>
  <c r="AG405" l="1"/>
  <c r="AU405" s="1"/>
  <c r="U405"/>
  <c r="X405"/>
  <c r="BE405" s="1"/>
  <c r="AA405"/>
  <c r="AO405" s="1"/>
  <c r="W405"/>
  <c r="BD405" s="1"/>
  <c r="Z405"/>
  <c r="AN405" s="1"/>
  <c r="AH405"/>
  <c r="AV405" s="1"/>
  <c r="AC405"/>
  <c r="BV405" s="1"/>
  <c r="C404"/>
  <c r="AF405"/>
  <c r="BY405" s="1"/>
  <c r="AB405"/>
  <c r="AP405" s="1"/>
  <c r="AE405"/>
  <c r="AS405" s="1"/>
  <c r="AD405"/>
  <c r="BK405" s="1"/>
  <c r="Y405"/>
  <c r="BF405" s="1"/>
  <c r="BZ405"/>
  <c r="BN405" l="1"/>
  <c r="AT405"/>
  <c r="BJ405"/>
  <c r="BS405"/>
  <c r="BH405"/>
  <c r="AM405"/>
  <c r="BP405"/>
  <c r="BM405"/>
  <c r="AQ405"/>
  <c r="BT405"/>
  <c r="AR405"/>
  <c r="BU405"/>
  <c r="BO405"/>
  <c r="AL405"/>
  <c r="BI405"/>
  <c r="CA405"/>
  <c r="BQ405"/>
  <c r="AK405"/>
  <c r="BW405"/>
  <c r="AI405"/>
  <c r="AJ405" s="1"/>
  <c r="BL405"/>
  <c r="BG405"/>
  <c r="BR405"/>
  <c r="BX405"/>
  <c r="AW405" l="1"/>
  <c r="AZ405" s="1"/>
  <c r="B404"/>
  <c r="E404"/>
  <c r="AX448"/>
  <c r="D405" l="1"/>
  <c r="BC405"/>
  <c r="BB405"/>
  <c r="BA405"/>
  <c r="AY406" s="1"/>
  <c r="U406" l="1"/>
  <c r="AE406"/>
  <c r="AA406"/>
  <c r="W406"/>
  <c r="AF406"/>
  <c r="AB406"/>
  <c r="X406"/>
  <c r="AG406"/>
  <c r="AC406"/>
  <c r="Y406"/>
  <c r="AH406"/>
  <c r="AD406"/>
  <c r="Z406"/>
  <c r="C405"/>
  <c r="BO406" l="1"/>
  <c r="CA406"/>
  <c r="AV406"/>
  <c r="BY406"/>
  <c r="BM406"/>
  <c r="AT406"/>
  <c r="BI406"/>
  <c r="AP406"/>
  <c r="BU406"/>
  <c r="BL406"/>
  <c r="AS406"/>
  <c r="BX406"/>
  <c r="BH406"/>
  <c r="BT406"/>
  <c r="AO406"/>
  <c r="BQ406"/>
  <c r="BE406"/>
  <c r="AL406"/>
  <c r="BP406"/>
  <c r="AI406"/>
  <c r="AJ406" s="1"/>
  <c r="BD406"/>
  <c r="AK406"/>
  <c r="BR406"/>
  <c r="BF406"/>
  <c r="AM406"/>
  <c r="BK406"/>
  <c r="BW406"/>
  <c r="AR406"/>
  <c r="BV406"/>
  <c r="BJ406"/>
  <c r="AQ406"/>
  <c r="BG406"/>
  <c r="AN406"/>
  <c r="BS406"/>
  <c r="BN406"/>
  <c r="AU406"/>
  <c r="BZ406"/>
  <c r="B405" l="1"/>
  <c r="E405"/>
  <c r="AW406"/>
  <c r="AZ406" l="1"/>
  <c r="AX406"/>
  <c r="V407" s="1"/>
  <c r="D406" l="1"/>
  <c r="V408"/>
  <c r="BC406"/>
  <c r="BA406"/>
  <c r="AY407" s="1"/>
  <c r="BB406"/>
  <c r="U407" l="1"/>
  <c r="AE407"/>
  <c r="AA407"/>
  <c r="W407"/>
  <c r="AF407"/>
  <c r="AB407"/>
  <c r="X407"/>
  <c r="AC407"/>
  <c r="AH407"/>
  <c r="Z407"/>
  <c r="AG407"/>
  <c r="Y407"/>
  <c r="AD407"/>
  <c r="V409"/>
  <c r="C406"/>
  <c r="AT407" l="1"/>
  <c r="BY407"/>
  <c r="BM407"/>
  <c r="BG407"/>
  <c r="AN407"/>
  <c r="BS407"/>
  <c r="AM407"/>
  <c r="BF407"/>
  <c r="BR407"/>
  <c r="BI407"/>
  <c r="AP407"/>
  <c r="BU407"/>
  <c r="AS407"/>
  <c r="BX407"/>
  <c r="BL407"/>
  <c r="BN407"/>
  <c r="AU407"/>
  <c r="BZ407"/>
  <c r="BE407"/>
  <c r="BQ407"/>
  <c r="AL407"/>
  <c r="AK407"/>
  <c r="BD407"/>
  <c r="AI407"/>
  <c r="AJ407" s="1"/>
  <c r="BP407"/>
  <c r="BT407"/>
  <c r="BH407"/>
  <c r="AO407"/>
  <c r="AQ407"/>
  <c r="BV407"/>
  <c r="BJ407"/>
  <c r="AV407"/>
  <c r="BO407"/>
  <c r="CA407"/>
  <c r="AR407"/>
  <c r="BK407"/>
  <c r="BW407"/>
  <c r="AX450"/>
  <c r="E406" l="1"/>
  <c r="B406"/>
  <c r="AW407"/>
  <c r="AZ407" l="1"/>
  <c r="D407" l="1"/>
  <c r="BC407"/>
  <c r="BA407"/>
  <c r="BB407"/>
  <c r="AY408" l="1"/>
  <c r="U408"/>
  <c r="AG408"/>
  <c r="AC408"/>
  <c r="Y408"/>
  <c r="AH408"/>
  <c r="AD408"/>
  <c r="Z408"/>
  <c r="AB408"/>
  <c r="AE408"/>
  <c r="AA408"/>
  <c r="W408"/>
  <c r="AF408"/>
  <c r="X408"/>
  <c r="C407"/>
  <c r="BG408" l="1"/>
  <c r="BS408"/>
  <c r="AN408"/>
  <c r="BW408"/>
  <c r="AR408"/>
  <c r="BK408"/>
  <c r="BO408"/>
  <c r="AV408"/>
  <c r="CA408"/>
  <c r="BM408"/>
  <c r="AT408"/>
  <c r="BY408"/>
  <c r="AO408"/>
  <c r="BT408"/>
  <c r="BH408"/>
  <c r="AU408"/>
  <c r="BN408"/>
  <c r="BZ408"/>
  <c r="BJ408"/>
  <c r="BV408"/>
  <c r="AQ408"/>
  <c r="AM408"/>
  <c r="BR408"/>
  <c r="BF408"/>
  <c r="BX408"/>
  <c r="AS408"/>
  <c r="BL408"/>
  <c r="AP408"/>
  <c r="BI408"/>
  <c r="BU408"/>
  <c r="AI408"/>
  <c r="AJ408" s="1"/>
  <c r="BD408"/>
  <c r="BP408"/>
  <c r="AK408"/>
  <c r="BE408"/>
  <c r="AL408"/>
  <c r="BQ408"/>
  <c r="E407" l="1"/>
  <c r="AW408"/>
  <c r="B407"/>
  <c r="AZ408" l="1"/>
  <c r="D408" l="1"/>
  <c r="BC408"/>
  <c r="BA408"/>
  <c r="BB408"/>
  <c r="AX452"/>
  <c r="AY409" l="1"/>
  <c r="U409"/>
  <c r="AE409"/>
  <c r="AA409"/>
  <c r="W409"/>
  <c r="AF409"/>
  <c r="AB409"/>
  <c r="X409"/>
  <c r="AC409"/>
  <c r="AH409"/>
  <c r="Z409"/>
  <c r="AG409"/>
  <c r="Y409"/>
  <c r="AD409"/>
  <c r="C408"/>
  <c r="BR409" l="1"/>
  <c r="AM409"/>
  <c r="BF409"/>
  <c r="BM409"/>
  <c r="BY409"/>
  <c r="AT409"/>
  <c r="AS409"/>
  <c r="BX409"/>
  <c r="BL409"/>
  <c r="BQ409"/>
  <c r="AL409"/>
  <c r="BE409"/>
  <c r="BJ409"/>
  <c r="BV409"/>
  <c r="AQ409"/>
  <c r="AK409"/>
  <c r="BD409"/>
  <c r="AI409"/>
  <c r="AJ409" s="1"/>
  <c r="BP409"/>
  <c r="BK409"/>
  <c r="AR409"/>
  <c r="BW409"/>
  <c r="AU409"/>
  <c r="BZ409"/>
  <c r="BN409"/>
  <c r="BG409"/>
  <c r="BS409"/>
  <c r="AN409"/>
  <c r="BH409"/>
  <c r="AO409"/>
  <c r="BT409"/>
  <c r="AP409"/>
  <c r="BU409"/>
  <c r="BI409"/>
  <c r="AV409"/>
  <c r="BO409"/>
  <c r="CA409"/>
  <c r="E408" l="1"/>
  <c r="B408"/>
  <c r="AW409"/>
  <c r="AX409" l="1"/>
  <c r="V410" s="1"/>
  <c r="AX453"/>
  <c r="V411" l="1"/>
  <c r="AZ409"/>
  <c r="D409"/>
  <c r="BC409" l="1"/>
  <c r="BB409"/>
  <c r="BA409"/>
  <c r="AY410" s="1"/>
  <c r="U410" l="1"/>
  <c r="AE410"/>
  <c r="AA410"/>
  <c r="W410"/>
  <c r="AF410"/>
  <c r="AB410"/>
  <c r="X410"/>
  <c r="AG410"/>
  <c r="Y410"/>
  <c r="AH410"/>
  <c r="AD410"/>
  <c r="Z410"/>
  <c r="AC410"/>
  <c r="C409"/>
  <c r="BH410" l="1"/>
  <c r="BT410"/>
  <c r="AO410"/>
  <c r="BY410"/>
  <c r="AT410"/>
  <c r="BM410"/>
  <c r="BW410"/>
  <c r="BK410"/>
  <c r="AR410"/>
  <c r="AK410"/>
  <c r="BD410"/>
  <c r="AI410"/>
  <c r="AJ410" s="1"/>
  <c r="BP410"/>
  <c r="BR410"/>
  <c r="BF410"/>
  <c r="AM410"/>
  <c r="BE410"/>
  <c r="BQ410"/>
  <c r="AL410"/>
  <c r="BO410"/>
  <c r="CA410"/>
  <c r="AV410"/>
  <c r="BU410"/>
  <c r="BI410"/>
  <c r="AP410"/>
  <c r="BZ410"/>
  <c r="BN410"/>
  <c r="AU410"/>
  <c r="BJ410"/>
  <c r="AQ410"/>
  <c r="BV410"/>
  <c r="AN410"/>
  <c r="BS410"/>
  <c r="BG410"/>
  <c r="BX410"/>
  <c r="AS410"/>
  <c r="BL410"/>
  <c r="E409" l="1"/>
  <c r="B409"/>
  <c r="AW410"/>
  <c r="D410" l="1"/>
  <c r="AZ410" l="1"/>
  <c r="BC410" s="1"/>
  <c r="BB410" l="1"/>
  <c r="BA410"/>
  <c r="AX455"/>
  <c r="AY411" l="1"/>
  <c r="AE411"/>
  <c r="BL411" s="1"/>
  <c r="U411"/>
  <c r="AG411"/>
  <c r="AU411" s="1"/>
  <c r="AD411"/>
  <c r="BK411" s="1"/>
  <c r="X411"/>
  <c r="BQ411" s="1"/>
  <c r="C410"/>
  <c r="Y411"/>
  <c r="BF411" s="1"/>
  <c r="AH411"/>
  <c r="BO411" s="1"/>
  <c r="AF411"/>
  <c r="BY411" s="1"/>
  <c r="Z411"/>
  <c r="AN411" s="1"/>
  <c r="AC411"/>
  <c r="AQ411" s="1"/>
  <c r="AB411"/>
  <c r="BI411" s="1"/>
  <c r="W411"/>
  <c r="BP411" s="1"/>
  <c r="AA411"/>
  <c r="BH411" s="1"/>
  <c r="AT411"/>
  <c r="BX411" l="1"/>
  <c r="AS411"/>
  <c r="BS411"/>
  <c r="BW411"/>
  <c r="AL411"/>
  <c r="BZ411"/>
  <c r="AM411"/>
  <c r="BV411"/>
  <c r="AR411"/>
  <c r="BD411"/>
  <c r="BR411"/>
  <c r="BE411"/>
  <c r="BN411"/>
  <c r="BM411"/>
  <c r="AK411"/>
  <c r="BJ411"/>
  <c r="BG411"/>
  <c r="BU411"/>
  <c r="CA411"/>
  <c r="AO411"/>
  <c r="AP411"/>
  <c r="AV411"/>
  <c r="AI411"/>
  <c r="AJ411" s="1"/>
  <c r="BT411"/>
  <c r="AW411"/>
  <c r="E410" l="1"/>
  <c r="B410"/>
  <c r="AZ411"/>
  <c r="BC411" s="1"/>
  <c r="AX411"/>
  <c r="V412" s="1"/>
  <c r="BB411"/>
  <c r="BA411" l="1"/>
  <c r="AY412" s="1"/>
  <c r="V413"/>
  <c r="D411"/>
  <c r="U412" l="1"/>
  <c r="C411"/>
  <c r="AB412"/>
  <c r="AP412" s="1"/>
  <c r="AD412"/>
  <c r="BK412" s="1"/>
  <c r="AF412"/>
  <c r="BM412" s="1"/>
  <c r="AA412"/>
  <c r="AO412" s="1"/>
  <c r="Y412"/>
  <c r="BR412" s="1"/>
  <c r="AG412"/>
  <c r="BZ412" s="1"/>
  <c r="X412"/>
  <c r="BQ412" s="1"/>
  <c r="AE412"/>
  <c r="BX412" s="1"/>
  <c r="W412"/>
  <c r="BP412" s="1"/>
  <c r="Z412"/>
  <c r="AN412" s="1"/>
  <c r="AH412"/>
  <c r="CA412" s="1"/>
  <c r="AC412"/>
  <c r="AQ412" s="1"/>
  <c r="V414"/>
  <c r="BH412"/>
  <c r="BO412" l="1"/>
  <c r="BV412"/>
  <c r="BW412"/>
  <c r="BS412"/>
  <c r="BN412"/>
  <c r="AR412"/>
  <c r="BL412"/>
  <c r="BI412"/>
  <c r="AL412"/>
  <c r="AT412"/>
  <c r="BF412"/>
  <c r="AU412"/>
  <c r="BG412"/>
  <c r="BT412"/>
  <c r="BU412"/>
  <c r="BY412"/>
  <c r="AK412"/>
  <c r="AM412"/>
  <c r="BE412"/>
  <c r="BD412"/>
  <c r="AV412"/>
  <c r="AI412"/>
  <c r="AJ412" s="1"/>
  <c r="AS412"/>
  <c r="BJ412"/>
  <c r="AW412" l="1"/>
  <c r="D412" s="1"/>
  <c r="B411"/>
  <c r="E411"/>
  <c r="AZ412" l="1"/>
  <c r="BC412" s="1"/>
  <c r="AX457"/>
  <c r="BB412" l="1"/>
  <c r="BA412"/>
  <c r="AY413" s="1"/>
  <c r="U413" l="1"/>
  <c r="AG413"/>
  <c r="BN413" s="1"/>
  <c r="AC413"/>
  <c r="AQ413" s="1"/>
  <c r="Y413"/>
  <c r="BF413" s="1"/>
  <c r="AH413"/>
  <c r="BO413" s="1"/>
  <c r="AD413"/>
  <c r="BK413" s="1"/>
  <c r="Z413"/>
  <c r="AN413" s="1"/>
  <c r="AE413"/>
  <c r="W413"/>
  <c r="BD413" s="1"/>
  <c r="AB413"/>
  <c r="BU413" s="1"/>
  <c r="AA413"/>
  <c r="BH413" s="1"/>
  <c r="AF413"/>
  <c r="X413"/>
  <c r="AL413" s="1"/>
  <c r="C412"/>
  <c r="BY413" l="1"/>
  <c r="BX413"/>
  <c r="AS413"/>
  <c r="BW413"/>
  <c r="BT413"/>
  <c r="BP413"/>
  <c r="BZ413"/>
  <c r="BM413"/>
  <c r="BI413"/>
  <c r="BR413"/>
  <c r="AP413"/>
  <c r="AR413"/>
  <c r="AM413"/>
  <c r="AT413"/>
  <c r="BL413"/>
  <c r="AU413"/>
  <c r="BE413"/>
  <c r="AO413"/>
  <c r="BG413"/>
  <c r="BJ413"/>
  <c r="CA413"/>
  <c r="AI413"/>
  <c r="AJ413" s="1"/>
  <c r="BS413"/>
  <c r="AK413"/>
  <c r="BV413"/>
  <c r="BQ413"/>
  <c r="AV413"/>
  <c r="AW413" l="1"/>
  <c r="D413" s="1"/>
  <c r="B412"/>
  <c r="E412"/>
  <c r="AX458"/>
  <c r="AZ413" l="1"/>
  <c r="BC413" s="1"/>
  <c r="BB413" l="1"/>
  <c r="BA413"/>
  <c r="AY414" s="1"/>
  <c r="U414" l="1"/>
  <c r="C413"/>
  <c r="AG414"/>
  <c r="BN414" s="1"/>
  <c r="AC414"/>
  <c r="BJ414" s="1"/>
  <c r="W414"/>
  <c r="AK414" s="1"/>
  <c r="AH414"/>
  <c r="CA414" s="1"/>
  <c r="AB414"/>
  <c r="BU414" s="1"/>
  <c r="AE414"/>
  <c r="Z414"/>
  <c r="BG414" s="1"/>
  <c r="AD414"/>
  <c r="BW414" s="1"/>
  <c r="Y414"/>
  <c r="BF414" s="1"/>
  <c r="X414"/>
  <c r="AL414" s="1"/>
  <c r="AF414"/>
  <c r="BM414" s="1"/>
  <c r="AA414"/>
  <c r="BH414" s="1"/>
  <c r="AM414"/>
  <c r="BL414"/>
  <c r="BX414" l="1"/>
  <c r="BI414"/>
  <c r="AN414"/>
  <c r="BV414"/>
  <c r="AV414"/>
  <c r="AU414"/>
  <c r="AT414"/>
  <c r="AP414"/>
  <c r="BR414"/>
  <c r="BD414"/>
  <c r="AO414"/>
  <c r="BK414"/>
  <c r="AS414"/>
  <c r="AQ414"/>
  <c r="BT414"/>
  <c r="BO414"/>
  <c r="AR414"/>
  <c r="BZ414"/>
  <c r="BY414"/>
  <c r="BS414"/>
  <c r="BP414"/>
  <c r="AI414"/>
  <c r="AJ414" s="1"/>
  <c r="BE414"/>
  <c r="BQ414"/>
  <c r="AW414" l="1"/>
  <c r="B413"/>
  <c r="E413"/>
  <c r="AX414"/>
  <c r="V415" s="1"/>
  <c r="V416" l="1"/>
  <c r="AZ414"/>
  <c r="D414"/>
  <c r="BC414" l="1"/>
  <c r="BA414"/>
  <c r="AY415" s="1"/>
  <c r="BB414"/>
  <c r="U415" l="1"/>
  <c r="AG415"/>
  <c r="AC415"/>
  <c r="Y415"/>
  <c r="AH415"/>
  <c r="AD415"/>
  <c r="Z415"/>
  <c r="AE415"/>
  <c r="W415"/>
  <c r="AB415"/>
  <c r="AA415"/>
  <c r="AF415"/>
  <c r="X415"/>
  <c r="C414"/>
  <c r="AX460"/>
  <c r="AN415" l="1"/>
  <c r="BS415"/>
  <c r="BG415"/>
  <c r="BE415"/>
  <c r="AL415"/>
  <c r="BQ415"/>
  <c r="BN415"/>
  <c r="AU415"/>
  <c r="BZ415"/>
  <c r="AR415"/>
  <c r="BK415"/>
  <c r="BW415"/>
  <c r="BH415"/>
  <c r="AO415"/>
  <c r="BT415"/>
  <c r="AP415"/>
  <c r="BI415"/>
  <c r="BU415"/>
  <c r="BR415"/>
  <c r="BF415"/>
  <c r="AM415"/>
  <c r="BL415"/>
  <c r="AS415"/>
  <c r="BX415"/>
  <c r="BV415"/>
  <c r="AQ415"/>
  <c r="BJ415"/>
  <c r="BM415"/>
  <c r="AT415"/>
  <c r="BY415"/>
  <c r="AV415"/>
  <c r="BO415"/>
  <c r="CA415"/>
  <c r="AK415"/>
  <c r="AI415"/>
  <c r="AJ415" s="1"/>
  <c r="BD415"/>
  <c r="BP415"/>
  <c r="B414" l="1"/>
  <c r="AW415"/>
  <c r="E414"/>
  <c r="D415" l="1"/>
  <c r="AZ415" l="1"/>
  <c r="BC415" s="1"/>
  <c r="BB415" l="1"/>
  <c r="BA415"/>
  <c r="AY416" s="1"/>
  <c r="U416" l="1"/>
  <c r="AG416"/>
  <c r="X416"/>
  <c r="BQ416" s="1"/>
  <c r="AA416"/>
  <c r="AF416"/>
  <c r="BY416" s="1"/>
  <c r="AH416"/>
  <c r="Z416"/>
  <c r="BG416" s="1"/>
  <c r="AC416"/>
  <c r="BJ416" s="1"/>
  <c r="C415"/>
  <c r="AB416"/>
  <c r="AP416" s="1"/>
  <c r="W416"/>
  <c r="AK416" s="1"/>
  <c r="AE416"/>
  <c r="AD416"/>
  <c r="AR416" s="1"/>
  <c r="Y416"/>
  <c r="AM416" s="1"/>
  <c r="BE416"/>
  <c r="AV416" l="1"/>
  <c r="BX416"/>
  <c r="BT416"/>
  <c r="AU416"/>
  <c r="BZ416"/>
  <c r="BN416"/>
  <c r="BD416"/>
  <c r="BS416"/>
  <c r="AL416"/>
  <c r="AN416"/>
  <c r="BU416"/>
  <c r="BI416"/>
  <c r="AO416"/>
  <c r="BH416"/>
  <c r="BK416"/>
  <c r="AT416"/>
  <c r="BM416"/>
  <c r="CA416"/>
  <c r="BO416"/>
  <c r="BW416"/>
  <c r="BP416"/>
  <c r="AQ416"/>
  <c r="BV416"/>
  <c r="BL416"/>
  <c r="AS416"/>
  <c r="BR416"/>
  <c r="BF416"/>
  <c r="AI416"/>
  <c r="AJ416" s="1"/>
  <c r="AX416"/>
  <c r="V417" s="1"/>
  <c r="AW416" l="1"/>
  <c r="AZ416" s="1"/>
  <c r="BC416" s="1"/>
  <c r="E415"/>
  <c r="B415"/>
  <c r="V418"/>
  <c r="BA416"/>
  <c r="AX462"/>
  <c r="BB416" l="1"/>
  <c r="U417" s="1"/>
  <c r="D416"/>
  <c r="V419"/>
  <c r="AY417" l="1"/>
  <c r="AC417"/>
  <c r="C416"/>
  <c r="X417"/>
  <c r="AL417" s="1"/>
  <c r="W417"/>
  <c r="BP417" s="1"/>
  <c r="AA417"/>
  <c r="BT417" s="1"/>
  <c r="Z417"/>
  <c r="BS417" s="1"/>
  <c r="AH417"/>
  <c r="BO417" s="1"/>
  <c r="AF417"/>
  <c r="AT417" s="1"/>
  <c r="AB417"/>
  <c r="BU417" s="1"/>
  <c r="AE417"/>
  <c r="BL417" s="1"/>
  <c r="AD417"/>
  <c r="BK417" s="1"/>
  <c r="Y417"/>
  <c r="BR417" s="1"/>
  <c r="AG417"/>
  <c r="BZ417" s="1"/>
  <c r="BV417"/>
  <c r="AQ417"/>
  <c r="BJ417"/>
  <c r="AP417" l="1"/>
  <c r="BE417"/>
  <c r="AO417"/>
  <c r="BG417"/>
  <c r="BD417"/>
  <c r="AR417"/>
  <c r="BM417"/>
  <c r="AN417"/>
  <c r="AK417"/>
  <c r="BN417"/>
  <c r="BI417"/>
  <c r="BW417"/>
  <c r="BQ417"/>
  <c r="BH417"/>
  <c r="AU417"/>
  <c r="AV417"/>
  <c r="AI417"/>
  <c r="AJ417" s="1"/>
  <c r="CA417"/>
  <c r="BY417"/>
  <c r="AS417"/>
  <c r="BF417"/>
  <c r="BX417"/>
  <c r="AM417"/>
  <c r="B416" l="1"/>
  <c r="E416"/>
  <c r="AW417"/>
  <c r="D417" s="1"/>
  <c r="AX463"/>
  <c r="AZ417" l="1"/>
  <c r="BC417" s="1"/>
  <c r="BB417" l="1"/>
  <c r="BA417"/>
  <c r="AY418" s="1"/>
  <c r="AE418" l="1"/>
  <c r="U418"/>
  <c r="AC418"/>
  <c r="AD418"/>
  <c r="AR418" s="1"/>
  <c r="Y418"/>
  <c r="BF418" s="1"/>
  <c r="X418"/>
  <c r="AL418" s="1"/>
  <c r="AF418"/>
  <c r="BM418" s="1"/>
  <c r="AA418"/>
  <c r="BH418" s="1"/>
  <c r="C417"/>
  <c r="Z418"/>
  <c r="AN418" s="1"/>
  <c r="AH418"/>
  <c r="AG418"/>
  <c r="BN418" s="1"/>
  <c r="AB418"/>
  <c r="AP418" s="1"/>
  <c r="W418"/>
  <c r="BD418" s="1"/>
  <c r="BL418"/>
  <c r="BQ418"/>
  <c r="AV418" l="1"/>
  <c r="AQ418"/>
  <c r="BX418"/>
  <c r="AS418"/>
  <c r="BY418"/>
  <c r="AM418"/>
  <c r="BO418"/>
  <c r="BE418"/>
  <c r="BP418"/>
  <c r="AO418"/>
  <c r="BZ418"/>
  <c r="BS418"/>
  <c r="BT418"/>
  <c r="AT418"/>
  <c r="BU418"/>
  <c r="BR418"/>
  <c r="CA418"/>
  <c r="BJ418"/>
  <c r="BI418"/>
  <c r="BV418"/>
  <c r="AK418"/>
  <c r="BK418"/>
  <c r="AU418"/>
  <c r="BG418"/>
  <c r="BW418"/>
  <c r="AI418"/>
  <c r="AJ418" s="1"/>
  <c r="AW418" l="1"/>
  <c r="D418" s="1"/>
  <c r="E417"/>
  <c r="B417"/>
  <c r="AZ418" l="1"/>
  <c r="BC418" s="1"/>
  <c r="BB418" l="1"/>
  <c r="BA418"/>
  <c r="AY419" s="1"/>
  <c r="U419" l="1"/>
  <c r="AG419"/>
  <c r="BZ419" s="1"/>
  <c r="AC419"/>
  <c r="BV419" s="1"/>
  <c r="Y419"/>
  <c r="BF419" s="1"/>
  <c r="AH419"/>
  <c r="AV419" s="1"/>
  <c r="AD419"/>
  <c r="BK419" s="1"/>
  <c r="Z419"/>
  <c r="BG419" s="1"/>
  <c r="AE419"/>
  <c r="BL419" s="1"/>
  <c r="W419"/>
  <c r="AK419" s="1"/>
  <c r="AB419"/>
  <c r="AP419" s="1"/>
  <c r="AA419"/>
  <c r="BT419" s="1"/>
  <c r="AF419"/>
  <c r="AT419" s="1"/>
  <c r="X419"/>
  <c r="BE419" s="1"/>
  <c r="C418"/>
  <c r="AX465"/>
  <c r="BN419" l="1"/>
  <c r="AO419"/>
  <c r="BM419"/>
  <c r="AR419"/>
  <c r="AS419"/>
  <c r="BI419"/>
  <c r="BU419"/>
  <c r="BY419"/>
  <c r="AQ419"/>
  <c r="CA419"/>
  <c r="BQ419"/>
  <c r="BP419"/>
  <c r="AL419"/>
  <c r="BD419"/>
  <c r="AN419"/>
  <c r="BJ419"/>
  <c r="BO419"/>
  <c r="BH419"/>
  <c r="BS419"/>
  <c r="BW419"/>
  <c r="BX419"/>
  <c r="AU419"/>
  <c r="AI419"/>
  <c r="AJ419" s="1"/>
  <c r="AM419"/>
  <c r="BR419"/>
  <c r="AW419" l="1"/>
  <c r="B418"/>
  <c r="E418"/>
  <c r="AX419"/>
  <c r="V420" s="1"/>
  <c r="V421" l="1"/>
  <c r="D419"/>
  <c r="AZ419"/>
  <c r="BC419" l="1"/>
  <c r="BB419"/>
  <c r="BA419"/>
  <c r="AY420" l="1"/>
  <c r="U420"/>
  <c r="AG420"/>
  <c r="AC420"/>
  <c r="Y420"/>
  <c r="AH420"/>
  <c r="AD420"/>
  <c r="Z420"/>
  <c r="AB420"/>
  <c r="AE420"/>
  <c r="AA420"/>
  <c r="W420"/>
  <c r="AF420"/>
  <c r="X420"/>
  <c r="C419"/>
  <c r="AK420" l="1"/>
  <c r="AI420"/>
  <c r="AJ420" s="1"/>
  <c r="BD420"/>
  <c r="BP420"/>
  <c r="AU420"/>
  <c r="BN420"/>
  <c r="BZ420"/>
  <c r="BM420"/>
  <c r="BY420"/>
  <c r="AT420"/>
  <c r="AP420"/>
  <c r="BU420"/>
  <c r="BI420"/>
  <c r="AN420"/>
  <c r="BG420"/>
  <c r="BS420"/>
  <c r="AL420"/>
  <c r="BE420"/>
  <c r="BQ420"/>
  <c r="BJ420"/>
  <c r="AQ420"/>
  <c r="BV420"/>
  <c r="AR420"/>
  <c r="BW420"/>
  <c r="BK420"/>
  <c r="AS420"/>
  <c r="BL420"/>
  <c r="BX420"/>
  <c r="BH420"/>
  <c r="AO420"/>
  <c r="BT420"/>
  <c r="BF420"/>
  <c r="AM420"/>
  <c r="BR420"/>
  <c r="CA420"/>
  <c r="AV420"/>
  <c r="BO420"/>
  <c r="B419" l="1"/>
  <c r="AW420"/>
  <c r="E419"/>
  <c r="AZ420" l="1"/>
  <c r="AX467"/>
  <c r="D420" l="1"/>
  <c r="BC420"/>
  <c r="BB420"/>
  <c r="BA420"/>
  <c r="AY421" s="1"/>
  <c r="U421" l="1"/>
  <c r="AG421"/>
  <c r="AC421"/>
  <c r="Y421"/>
  <c r="AH421"/>
  <c r="AD421"/>
  <c r="Z421"/>
  <c r="AE421"/>
  <c r="W421"/>
  <c r="AB421"/>
  <c r="AA421"/>
  <c r="AF421"/>
  <c r="X421"/>
  <c r="C420"/>
  <c r="BR421" l="1"/>
  <c r="BF421"/>
  <c r="AM421"/>
  <c r="BG421"/>
  <c r="BS421"/>
  <c r="AN421"/>
  <c r="CA421"/>
  <c r="AV421"/>
  <c r="BO421"/>
  <c r="BX421"/>
  <c r="BL421"/>
  <c r="AS421"/>
  <c r="AT421"/>
  <c r="BM421"/>
  <c r="BY421"/>
  <c r="BZ421"/>
  <c r="BN421"/>
  <c r="AU421"/>
  <c r="AO421"/>
  <c r="BT421"/>
  <c r="BH421"/>
  <c r="AQ421"/>
  <c r="BJ421"/>
  <c r="BV421"/>
  <c r="BD421"/>
  <c r="AI421"/>
  <c r="AJ421" s="1"/>
  <c r="AK421"/>
  <c r="BP421"/>
  <c r="BQ421"/>
  <c r="AL421"/>
  <c r="BE421"/>
  <c r="AR421"/>
  <c r="BK421"/>
  <c r="BW421"/>
  <c r="BU421"/>
  <c r="AP421"/>
  <c r="BI421"/>
  <c r="E420" l="1"/>
  <c r="AW421"/>
  <c r="B420"/>
  <c r="AX468"/>
  <c r="AZ421" l="1"/>
  <c r="AX421"/>
  <c r="V422" s="1"/>
  <c r="D421" l="1"/>
  <c r="V423"/>
  <c r="BC421"/>
  <c r="BA421"/>
  <c r="AY422" s="1"/>
  <c r="BB421"/>
  <c r="U422" l="1"/>
  <c r="AE422"/>
  <c r="AA422"/>
  <c r="W422"/>
  <c r="AF422"/>
  <c r="AB422"/>
  <c r="X422"/>
  <c r="AG422"/>
  <c r="Y422"/>
  <c r="AH422"/>
  <c r="AD422"/>
  <c r="Z422"/>
  <c r="AC422"/>
  <c r="V424"/>
  <c r="C421"/>
  <c r="BW422" l="1"/>
  <c r="BK422"/>
  <c r="AR422"/>
  <c r="BR422"/>
  <c r="BF422"/>
  <c r="AM422"/>
  <c r="AO422"/>
  <c r="BT422"/>
  <c r="BH422"/>
  <c r="AQ422"/>
  <c r="BV422"/>
  <c r="BJ422"/>
  <c r="BX422"/>
  <c r="AS422"/>
  <c r="BL422"/>
  <c r="AV422"/>
  <c r="CA422"/>
  <c r="BO422"/>
  <c r="BU422"/>
  <c r="AP422"/>
  <c r="BI422"/>
  <c r="AL422"/>
  <c r="BE422"/>
  <c r="BQ422"/>
  <c r="AN422"/>
  <c r="BS422"/>
  <c r="BG422"/>
  <c r="AT422"/>
  <c r="BY422"/>
  <c r="BM422"/>
  <c r="BN422"/>
  <c r="BZ422"/>
  <c r="AU422"/>
  <c r="BD422"/>
  <c r="BP422"/>
  <c r="AI422"/>
  <c r="AJ422" s="1"/>
  <c r="AK422"/>
  <c r="AW422" l="1"/>
  <c r="B421"/>
  <c r="E421"/>
  <c r="D422" l="1"/>
  <c r="AZ422" l="1"/>
  <c r="BC422" s="1"/>
  <c r="BB422" l="1"/>
  <c r="BA422"/>
  <c r="AY423" s="1"/>
  <c r="AX470"/>
  <c r="U423" l="1"/>
  <c r="AG423"/>
  <c r="W423"/>
  <c r="AK423" s="1"/>
  <c r="X423"/>
  <c r="AH423"/>
  <c r="AV423" s="1"/>
  <c r="AA423"/>
  <c r="BH423" s="1"/>
  <c r="Z423"/>
  <c r="AN423" s="1"/>
  <c r="AC423"/>
  <c r="BV423" s="1"/>
  <c r="C422"/>
  <c r="AF423"/>
  <c r="AB423"/>
  <c r="BU423" s="1"/>
  <c r="AE423"/>
  <c r="AD423"/>
  <c r="Y423"/>
  <c r="AL423" l="1"/>
  <c r="AU423"/>
  <c r="BT423"/>
  <c r="BG423"/>
  <c r="BN423"/>
  <c r="BZ423"/>
  <c r="AO423"/>
  <c r="BJ423"/>
  <c r="BS423"/>
  <c r="AQ423"/>
  <c r="AI423"/>
  <c r="AJ423" s="1"/>
  <c r="BE423"/>
  <c r="BQ423"/>
  <c r="BO423"/>
  <c r="CA423"/>
  <c r="BP423"/>
  <c r="BD423"/>
  <c r="BK423"/>
  <c r="AR423"/>
  <c r="BW423"/>
  <c r="AP423"/>
  <c r="BI423"/>
  <c r="BF423"/>
  <c r="BR423"/>
  <c r="AM423"/>
  <c r="BL423"/>
  <c r="BX423"/>
  <c r="AS423"/>
  <c r="AT423"/>
  <c r="BM423"/>
  <c r="BY423"/>
  <c r="AW423" l="1"/>
  <c r="D423" s="1"/>
  <c r="E422"/>
  <c r="B422"/>
  <c r="AZ423" l="1"/>
  <c r="BC423" l="1"/>
  <c r="BB423"/>
  <c r="BA423"/>
  <c r="AY424" s="1"/>
  <c r="U424" l="1"/>
  <c r="AF424"/>
  <c r="BY424" s="1"/>
  <c r="AE424"/>
  <c r="BX424" s="1"/>
  <c r="AC424"/>
  <c r="BV424" s="1"/>
  <c r="Y424"/>
  <c r="BF424" s="1"/>
  <c r="AB424"/>
  <c r="AP424" s="1"/>
  <c r="Z424"/>
  <c r="BG424" s="1"/>
  <c r="AG424"/>
  <c r="BN424" s="1"/>
  <c r="AD424"/>
  <c r="AR424" s="1"/>
  <c r="W424"/>
  <c r="BD424" s="1"/>
  <c r="C423"/>
  <c r="AH424"/>
  <c r="BO424" s="1"/>
  <c r="AA424"/>
  <c r="BT424" s="1"/>
  <c r="X424"/>
  <c r="AM424"/>
  <c r="BQ424" l="1"/>
  <c r="BR424"/>
  <c r="BW424"/>
  <c r="AN424"/>
  <c r="AK424"/>
  <c r="AT424"/>
  <c r="AQ424"/>
  <c r="BM424"/>
  <c r="BP424"/>
  <c r="BS424"/>
  <c r="BL424"/>
  <c r="AS424"/>
  <c r="BK424"/>
  <c r="BH424"/>
  <c r="BJ424"/>
  <c r="BE424"/>
  <c r="AL424"/>
  <c r="BU424"/>
  <c r="BI424"/>
  <c r="BZ424"/>
  <c r="AU424"/>
  <c r="CA424"/>
  <c r="AV424"/>
  <c r="AI424"/>
  <c r="AJ424" s="1"/>
  <c r="AO424"/>
  <c r="AX424"/>
  <c r="V425" s="1"/>
  <c r="AW424" l="1"/>
  <c r="D424" s="1"/>
  <c r="E423"/>
  <c r="B423"/>
  <c r="V426"/>
  <c r="AZ424"/>
  <c r="AX472"/>
  <c r="BC424" l="1"/>
  <c r="BA424"/>
  <c r="AY425" s="1"/>
  <c r="BB424"/>
  <c r="U425" l="1"/>
  <c r="AG425"/>
  <c r="AC425"/>
  <c r="Y425"/>
  <c r="AH425"/>
  <c r="AD425"/>
  <c r="Z425"/>
  <c r="AE425"/>
  <c r="W425"/>
  <c r="AB425"/>
  <c r="AA425"/>
  <c r="AF425"/>
  <c r="X425"/>
  <c r="C424"/>
  <c r="BF425" l="1"/>
  <c r="AM425"/>
  <c r="BR425"/>
  <c r="AS425"/>
  <c r="BX425"/>
  <c r="BL425"/>
  <c r="BS425"/>
  <c r="BG425"/>
  <c r="AN425"/>
  <c r="BO425"/>
  <c r="CA425"/>
  <c r="AV425"/>
  <c r="AI425"/>
  <c r="AJ425" s="1"/>
  <c r="BP425"/>
  <c r="AK425"/>
  <c r="BD425"/>
  <c r="BH425"/>
  <c r="BT425"/>
  <c r="AO425"/>
  <c r="BU425"/>
  <c r="AP425"/>
  <c r="BI425"/>
  <c r="BM425"/>
  <c r="AT425"/>
  <c r="BY425"/>
  <c r="BV425"/>
  <c r="BJ425"/>
  <c r="AQ425"/>
  <c r="BQ425"/>
  <c r="AL425"/>
  <c r="BE425"/>
  <c r="AR425"/>
  <c r="BW425"/>
  <c r="BK425"/>
  <c r="BN425"/>
  <c r="BZ425"/>
  <c r="AU425"/>
  <c r="AW425" l="1"/>
  <c r="B424"/>
  <c r="E424"/>
  <c r="AX473"/>
  <c r="AZ425" l="1"/>
  <c r="D425" l="1"/>
  <c r="BC425"/>
  <c r="BB425"/>
  <c r="BA425"/>
  <c r="AY426" s="1"/>
  <c r="U426" l="1"/>
  <c r="AE426"/>
  <c r="AA426"/>
  <c r="W426"/>
  <c r="AF426"/>
  <c r="AB426"/>
  <c r="X426"/>
  <c r="AG426"/>
  <c r="AC426"/>
  <c r="Y426"/>
  <c r="AD426"/>
  <c r="Z426"/>
  <c r="AH426"/>
  <c r="C425"/>
  <c r="BZ426" l="1"/>
  <c r="AU426"/>
  <c r="BN426"/>
  <c r="AR426"/>
  <c r="BK426"/>
  <c r="BW426"/>
  <c r="BU426"/>
  <c r="AP426"/>
  <c r="BI426"/>
  <c r="AK426"/>
  <c r="AI426"/>
  <c r="AJ426" s="1"/>
  <c r="BD426"/>
  <c r="BP426"/>
  <c r="BX426"/>
  <c r="BL426"/>
  <c r="AS426"/>
  <c r="BV426"/>
  <c r="BJ426"/>
  <c r="AQ426"/>
  <c r="BE426"/>
  <c r="BQ426"/>
  <c r="AL426"/>
  <c r="CA426"/>
  <c r="AV426"/>
  <c r="BO426"/>
  <c r="BF426"/>
  <c r="BR426"/>
  <c r="AM426"/>
  <c r="BY426"/>
  <c r="AT426"/>
  <c r="BM426"/>
  <c r="BT426"/>
  <c r="BH426"/>
  <c r="AO426"/>
  <c r="BS426"/>
  <c r="AN426"/>
  <c r="BG426"/>
  <c r="E425" l="1"/>
  <c r="B425"/>
  <c r="AW426"/>
  <c r="D426" l="1"/>
  <c r="AX426"/>
  <c r="V427" s="1"/>
  <c r="V428" l="1"/>
  <c r="AZ426"/>
  <c r="BC426" s="1"/>
  <c r="BB426" l="1"/>
  <c r="BA426"/>
  <c r="AY427" s="1"/>
  <c r="V429"/>
  <c r="AX475"/>
  <c r="U427" l="1"/>
  <c r="AG427"/>
  <c r="AC427"/>
  <c r="BV427" s="1"/>
  <c r="Y427"/>
  <c r="BF427" s="1"/>
  <c r="AH427"/>
  <c r="BO427" s="1"/>
  <c r="AD427"/>
  <c r="Z427"/>
  <c r="AN427" s="1"/>
  <c r="AE427"/>
  <c r="W427"/>
  <c r="BP427" s="1"/>
  <c r="AB427"/>
  <c r="BI427" s="1"/>
  <c r="AA427"/>
  <c r="AO427" s="1"/>
  <c r="AF427"/>
  <c r="AT427" s="1"/>
  <c r="X427"/>
  <c r="BQ427" s="1"/>
  <c r="C426"/>
  <c r="BJ427"/>
  <c r="BK427"/>
  <c r="BX427" l="1"/>
  <c r="AR427"/>
  <c r="BZ427"/>
  <c r="BL427"/>
  <c r="AU427"/>
  <c r="BD427"/>
  <c r="BY427"/>
  <c r="BW427"/>
  <c r="AM427"/>
  <c r="AP427"/>
  <c r="BU427"/>
  <c r="AS427"/>
  <c r="BN427"/>
  <c r="BR427"/>
  <c r="AV427"/>
  <c r="BS427"/>
  <c r="BE427"/>
  <c r="AQ427"/>
  <c r="BH427"/>
  <c r="BG427"/>
  <c r="AK427"/>
  <c r="CA427"/>
  <c r="BT427"/>
  <c r="AL427"/>
  <c r="AI427"/>
  <c r="AJ427" s="1"/>
  <c r="BM427"/>
  <c r="AW427" l="1"/>
  <c r="AZ427" s="1"/>
  <c r="E426"/>
  <c r="B426"/>
  <c r="D427" l="1"/>
  <c r="BC427"/>
  <c r="BA427"/>
  <c r="BB427"/>
  <c r="AY428" l="1"/>
  <c r="U428"/>
  <c r="AG428"/>
  <c r="AC428"/>
  <c r="Y428"/>
  <c r="AH428"/>
  <c r="AD428"/>
  <c r="Z428"/>
  <c r="AA428"/>
  <c r="W428"/>
  <c r="AF428"/>
  <c r="AB428"/>
  <c r="AE428"/>
  <c r="X428"/>
  <c r="C427"/>
  <c r="AI428" l="1"/>
  <c r="AJ428" s="1"/>
  <c r="BD428"/>
  <c r="BP428"/>
  <c r="AK428"/>
  <c r="BE428"/>
  <c r="AL428"/>
  <c r="BQ428"/>
  <c r="CA428"/>
  <c r="BO428"/>
  <c r="AV428"/>
  <c r="BL428"/>
  <c r="BX428"/>
  <c r="AS428"/>
  <c r="AM428"/>
  <c r="BF428"/>
  <c r="BR428"/>
  <c r="AU428"/>
  <c r="BZ428"/>
  <c r="BN428"/>
  <c r="AN428"/>
  <c r="BS428"/>
  <c r="BG428"/>
  <c r="AQ428"/>
  <c r="BJ428"/>
  <c r="BV428"/>
  <c r="BH428"/>
  <c r="BT428"/>
  <c r="AO428"/>
  <c r="BU428"/>
  <c r="BI428"/>
  <c r="AP428"/>
  <c r="BK428"/>
  <c r="BW428"/>
  <c r="AR428"/>
  <c r="BY428"/>
  <c r="BM428"/>
  <c r="AT428"/>
  <c r="E427" l="1"/>
  <c r="AW428"/>
  <c r="B427"/>
  <c r="AZ428" l="1"/>
  <c r="AX477"/>
  <c r="D428" l="1"/>
  <c r="BC428"/>
  <c r="BA428"/>
  <c r="BB428"/>
  <c r="AY429" l="1"/>
  <c r="U429"/>
  <c r="AE429"/>
  <c r="AA429"/>
  <c r="W429"/>
  <c r="AF429"/>
  <c r="AB429"/>
  <c r="X429"/>
  <c r="AC429"/>
  <c r="AH429"/>
  <c r="Z429"/>
  <c r="AG429"/>
  <c r="Y429"/>
  <c r="AD429"/>
  <c r="C428"/>
  <c r="BI429" l="1"/>
  <c r="BU429"/>
  <c r="AP429"/>
  <c r="BT429"/>
  <c r="BH429"/>
  <c r="AO429"/>
  <c r="BL429"/>
  <c r="BX429"/>
  <c r="AS429"/>
  <c r="BF429"/>
  <c r="AM429"/>
  <c r="BR429"/>
  <c r="BZ429"/>
  <c r="BN429"/>
  <c r="AU429"/>
  <c r="AN429"/>
  <c r="BS429"/>
  <c r="BG429"/>
  <c r="BW429"/>
  <c r="AR429"/>
  <c r="BK429"/>
  <c r="BE429"/>
  <c r="BQ429"/>
  <c r="AL429"/>
  <c r="BO429"/>
  <c r="CA429"/>
  <c r="AV429"/>
  <c r="BV429"/>
  <c r="AQ429"/>
  <c r="BJ429"/>
  <c r="BM429"/>
  <c r="AT429"/>
  <c r="BY429"/>
  <c r="BP429"/>
  <c r="BD429"/>
  <c r="AK429"/>
  <c r="AI429"/>
  <c r="AJ429" s="1"/>
  <c r="B428" l="1"/>
  <c r="AW429"/>
  <c r="E428"/>
  <c r="AX429"/>
  <c r="V430" s="1"/>
  <c r="AX478"/>
  <c r="AZ429" l="1"/>
  <c r="V431"/>
  <c r="D429" l="1"/>
  <c r="BC429"/>
  <c r="BA429"/>
  <c r="BB429"/>
  <c r="AY430" l="1"/>
  <c r="U430"/>
  <c r="AE430"/>
  <c r="AA430"/>
  <c r="W430"/>
  <c r="AF430"/>
  <c r="AB430"/>
  <c r="X430"/>
  <c r="AG430"/>
  <c r="Y430"/>
  <c r="AH430"/>
  <c r="AD430"/>
  <c r="Z430"/>
  <c r="AC430"/>
  <c r="C429"/>
  <c r="BO430" l="1"/>
  <c r="AV430"/>
  <c r="CA430"/>
  <c r="BH430"/>
  <c r="AO430"/>
  <c r="BT430"/>
  <c r="AQ430"/>
  <c r="BV430"/>
  <c r="BJ430"/>
  <c r="AK430"/>
  <c r="BD430"/>
  <c r="BP430"/>
  <c r="AI430"/>
  <c r="AJ430" s="1"/>
  <c r="AP430"/>
  <c r="BU430"/>
  <c r="BI430"/>
  <c r="BS430"/>
  <c r="AN430"/>
  <c r="BG430"/>
  <c r="BE430"/>
  <c r="BQ430"/>
  <c r="AL430"/>
  <c r="BF430"/>
  <c r="AM430"/>
  <c r="BR430"/>
  <c r="BX430"/>
  <c r="BL430"/>
  <c r="AS430"/>
  <c r="BM430"/>
  <c r="AT430"/>
  <c r="BY430"/>
  <c r="AR430"/>
  <c r="BW430"/>
  <c r="BK430"/>
  <c r="BZ430"/>
  <c r="AU430"/>
  <c r="BN430"/>
  <c r="B429" l="1"/>
  <c r="E429"/>
  <c r="AW430"/>
  <c r="AZ430" l="1"/>
  <c r="D430" l="1"/>
  <c r="BC430"/>
  <c r="BB430"/>
  <c r="BA430"/>
  <c r="AY431" s="1"/>
  <c r="U431" l="1"/>
  <c r="AE431"/>
  <c r="AA431"/>
  <c r="W431"/>
  <c r="AF431"/>
  <c r="AB431"/>
  <c r="X431"/>
  <c r="AC431"/>
  <c r="AH431"/>
  <c r="Z431"/>
  <c r="AG431"/>
  <c r="Y431"/>
  <c r="AD431"/>
  <c r="C430"/>
  <c r="AX480"/>
  <c r="BX431" l="1"/>
  <c r="BL431"/>
  <c r="AS431"/>
  <c r="BE431"/>
  <c r="AL431"/>
  <c r="BQ431"/>
  <c r="BR431"/>
  <c r="AM431"/>
  <c r="BF431"/>
  <c r="BD431"/>
  <c r="AK431"/>
  <c r="AI431"/>
  <c r="AJ431" s="1"/>
  <c r="BP431"/>
  <c r="BJ431"/>
  <c r="AQ431"/>
  <c r="BV431"/>
  <c r="BG431"/>
  <c r="AN431"/>
  <c r="BS431"/>
  <c r="AO431"/>
  <c r="BT431"/>
  <c r="BH431"/>
  <c r="BU431"/>
  <c r="BI431"/>
  <c r="AP431"/>
  <c r="BN431"/>
  <c r="AU431"/>
  <c r="BZ431"/>
  <c r="CA431"/>
  <c r="AV431"/>
  <c r="BO431"/>
  <c r="AT431"/>
  <c r="BY431"/>
  <c r="BM431"/>
  <c r="BK431"/>
  <c r="AR431"/>
  <c r="BW431"/>
  <c r="E430" l="1"/>
  <c r="AW431"/>
  <c r="B430"/>
  <c r="D431" l="1"/>
  <c r="AX431"/>
  <c r="V432" s="1"/>
  <c r="AZ431" l="1"/>
  <c r="BC431" s="1"/>
  <c r="V433"/>
  <c r="BB431"/>
  <c r="BA431" l="1"/>
  <c r="AY432" s="1"/>
  <c r="V434"/>
  <c r="AG432" l="1"/>
  <c r="U432"/>
  <c r="X432"/>
  <c r="BE432" s="1"/>
  <c r="AF432"/>
  <c r="BM432" s="1"/>
  <c r="AA432"/>
  <c r="AO432" s="1"/>
  <c r="Z432"/>
  <c r="BS432" s="1"/>
  <c r="AH432"/>
  <c r="BO432" s="1"/>
  <c r="AC432"/>
  <c r="AQ432" s="1"/>
  <c r="C431"/>
  <c r="AB432"/>
  <c r="BI432" s="1"/>
  <c r="W432"/>
  <c r="AE432"/>
  <c r="BX432" s="1"/>
  <c r="AD432"/>
  <c r="BW432" s="1"/>
  <c r="Y432"/>
  <c r="BR432" s="1"/>
  <c r="BN432"/>
  <c r="BZ432"/>
  <c r="AU432"/>
  <c r="BP432" l="1"/>
  <c r="BF432"/>
  <c r="AN432"/>
  <c r="AT432"/>
  <c r="BU432"/>
  <c r="BL432"/>
  <c r="BJ432"/>
  <c r="BH432"/>
  <c r="BY432"/>
  <c r="AP432"/>
  <c r="BG432"/>
  <c r="BV432"/>
  <c r="BQ432"/>
  <c r="BK432"/>
  <c r="AM432"/>
  <c r="AS432"/>
  <c r="BD432"/>
  <c r="AK432"/>
  <c r="CA432"/>
  <c r="AL432"/>
  <c r="BT432"/>
  <c r="AI432"/>
  <c r="AJ432" s="1"/>
  <c r="AV432"/>
  <c r="AR432"/>
  <c r="E431" l="1"/>
  <c r="AW432"/>
  <c r="D432" s="1"/>
  <c r="B431"/>
  <c r="AX482"/>
  <c r="AZ432" l="1"/>
  <c r="BC432" s="1"/>
  <c r="BB432" l="1"/>
  <c r="BA432"/>
  <c r="AY433" s="1"/>
  <c r="U433" l="1"/>
  <c r="AG433"/>
  <c r="BZ433" s="1"/>
  <c r="AA433"/>
  <c r="BT433" s="1"/>
  <c r="X433"/>
  <c r="BQ433" s="1"/>
  <c r="W433"/>
  <c r="BD433" s="1"/>
  <c r="Z433"/>
  <c r="BG433" s="1"/>
  <c r="AH433"/>
  <c r="CA433" s="1"/>
  <c r="AC433"/>
  <c r="BJ433" s="1"/>
  <c r="C432"/>
  <c r="AF433"/>
  <c r="AT433" s="1"/>
  <c r="AB433"/>
  <c r="BI433" s="1"/>
  <c r="AE433"/>
  <c r="AD433"/>
  <c r="BK433" s="1"/>
  <c r="Y433"/>
  <c r="AK433"/>
  <c r="BX433" l="1"/>
  <c r="AM433"/>
  <c r="BS433"/>
  <c r="BN433"/>
  <c r="BE433"/>
  <c r="AU433"/>
  <c r="BY433"/>
  <c r="AL433"/>
  <c r="AN433"/>
  <c r="BV433"/>
  <c r="BO433"/>
  <c r="BW433"/>
  <c r="AI433"/>
  <c r="AJ433" s="1"/>
  <c r="AO433"/>
  <c r="AP433"/>
  <c r="AV433"/>
  <c r="BP433"/>
  <c r="BU433"/>
  <c r="BH433"/>
  <c r="BM433"/>
  <c r="BF433"/>
  <c r="BL433"/>
  <c r="AQ433"/>
  <c r="BR433"/>
  <c r="AS433"/>
  <c r="AR433"/>
  <c r="AX483"/>
  <c r="AW433" l="1"/>
  <c r="D433" s="1"/>
  <c r="E432"/>
  <c r="B432"/>
  <c r="AZ433" l="1"/>
  <c r="BC433" s="1"/>
  <c r="BB433" l="1"/>
  <c r="BA433"/>
  <c r="AY434" s="1"/>
  <c r="U434" l="1"/>
  <c r="AE434"/>
  <c r="AA434"/>
  <c r="BH434" s="1"/>
  <c r="W434"/>
  <c r="AK434" s="1"/>
  <c r="AF434"/>
  <c r="BY434" s="1"/>
  <c r="AB434"/>
  <c r="X434"/>
  <c r="BE434" s="1"/>
  <c r="AG434"/>
  <c r="BN434" s="1"/>
  <c r="AC434"/>
  <c r="BJ434" s="1"/>
  <c r="Y434"/>
  <c r="BF434" s="1"/>
  <c r="AH434"/>
  <c r="CA434" s="1"/>
  <c r="AD434"/>
  <c r="AR434" s="1"/>
  <c r="Z434"/>
  <c r="BS434" s="1"/>
  <c r="BI434"/>
  <c r="AL434"/>
  <c r="BP434"/>
  <c r="C433"/>
  <c r="BD434"/>
  <c r="AT434"/>
  <c r="BU434" l="1"/>
  <c r="AS434"/>
  <c r="AO434"/>
  <c r="BZ434"/>
  <c r="BL434"/>
  <c r="BG434"/>
  <c r="AV434"/>
  <c r="BT434"/>
  <c r="AQ434"/>
  <c r="BV434"/>
  <c r="BO434"/>
  <c r="BM434"/>
  <c r="BK434"/>
  <c r="BX434"/>
  <c r="AU434"/>
  <c r="AM434"/>
  <c r="BQ434"/>
  <c r="AP434"/>
  <c r="BW434"/>
  <c r="AN434"/>
  <c r="AI434"/>
  <c r="AJ434" s="1"/>
  <c r="BR434"/>
  <c r="AW434" l="1"/>
  <c r="B433"/>
  <c r="E433"/>
  <c r="AX434"/>
  <c r="V435" s="1"/>
  <c r="V436" l="1"/>
  <c r="D434"/>
  <c r="AZ434"/>
  <c r="BC434" l="1"/>
  <c r="BA434"/>
  <c r="AY435" s="1"/>
  <c r="BB434"/>
  <c r="AX485"/>
  <c r="U435" l="1"/>
  <c r="AG435"/>
  <c r="AC435"/>
  <c r="Y435"/>
  <c r="AH435"/>
  <c r="AD435"/>
  <c r="Z435"/>
  <c r="AE435"/>
  <c r="W435"/>
  <c r="AB435"/>
  <c r="AA435"/>
  <c r="AF435"/>
  <c r="X435"/>
  <c r="C434"/>
  <c r="AS435" l="1"/>
  <c r="BL435"/>
  <c r="BX435"/>
  <c r="BD435"/>
  <c r="AI435"/>
  <c r="AJ435" s="1"/>
  <c r="AK435"/>
  <c r="BP435"/>
  <c r="BJ435"/>
  <c r="BV435"/>
  <c r="AQ435"/>
  <c r="BI435"/>
  <c r="BU435"/>
  <c r="AP435"/>
  <c r="BN435"/>
  <c r="BZ435"/>
  <c r="AU435"/>
  <c r="BQ435"/>
  <c r="BE435"/>
  <c r="AL435"/>
  <c r="BH435"/>
  <c r="AO435"/>
  <c r="BT435"/>
  <c r="AR435"/>
  <c r="BK435"/>
  <c r="BW435"/>
  <c r="AV435"/>
  <c r="CA435"/>
  <c r="BO435"/>
  <c r="AN435"/>
  <c r="BG435"/>
  <c r="BS435"/>
  <c r="BR435"/>
  <c r="BF435"/>
  <c r="AM435"/>
  <c r="AT435"/>
  <c r="BY435"/>
  <c r="BM435"/>
  <c r="E434" l="1"/>
  <c r="AW435"/>
  <c r="B434"/>
  <c r="AZ435" l="1"/>
  <c r="D435" l="1"/>
  <c r="BC435"/>
  <c r="BA435"/>
  <c r="AY436" s="1"/>
  <c r="BB435"/>
  <c r="U436" l="1"/>
  <c r="AG436"/>
  <c r="AC436"/>
  <c r="Y436"/>
  <c r="AH436"/>
  <c r="AD436"/>
  <c r="Z436"/>
  <c r="AE436"/>
  <c r="AA436"/>
  <c r="W436"/>
  <c r="AB436"/>
  <c r="X436"/>
  <c r="AF436"/>
  <c r="C435"/>
  <c r="BT436" l="1"/>
  <c r="AO436"/>
  <c r="BH436"/>
  <c r="AP436"/>
  <c r="BI436"/>
  <c r="BU436"/>
  <c r="BR436"/>
  <c r="BF436"/>
  <c r="AM436"/>
  <c r="BS436"/>
  <c r="AN436"/>
  <c r="BG436"/>
  <c r="BO436"/>
  <c r="CA436"/>
  <c r="AV436"/>
  <c r="BX436"/>
  <c r="AS436"/>
  <c r="BL436"/>
  <c r="BQ436"/>
  <c r="AL436"/>
  <c r="BE436"/>
  <c r="BV436"/>
  <c r="AQ436"/>
  <c r="BJ436"/>
  <c r="BM436"/>
  <c r="AT436"/>
  <c r="BY436"/>
  <c r="BW436"/>
  <c r="AR436"/>
  <c r="BK436"/>
  <c r="BZ436"/>
  <c r="BN436"/>
  <c r="AU436"/>
  <c r="BP436"/>
  <c r="BD436"/>
  <c r="AK436"/>
  <c r="AI436"/>
  <c r="AJ436" s="1"/>
  <c r="AW436" l="1"/>
  <c r="E435"/>
  <c r="B435"/>
  <c r="AX487"/>
  <c r="D436" l="1"/>
  <c r="AX436"/>
  <c r="V437" s="1"/>
  <c r="V438" l="1"/>
  <c r="AZ436"/>
  <c r="BC436" s="1"/>
  <c r="BB436" l="1"/>
  <c r="BA436"/>
  <c r="AY437" s="1"/>
  <c r="V439"/>
  <c r="U437" l="1"/>
  <c r="AG437"/>
  <c r="AU437" s="1"/>
  <c r="AC437"/>
  <c r="BV437" s="1"/>
  <c r="Y437"/>
  <c r="AM437" s="1"/>
  <c r="AH437"/>
  <c r="BO437" s="1"/>
  <c r="AD437"/>
  <c r="Z437"/>
  <c r="AN437" s="1"/>
  <c r="AE437"/>
  <c r="BL437" s="1"/>
  <c r="W437"/>
  <c r="BP437" s="1"/>
  <c r="AB437"/>
  <c r="BU437" s="1"/>
  <c r="AA437"/>
  <c r="BT437" s="1"/>
  <c r="AF437"/>
  <c r="X437"/>
  <c r="BZ437"/>
  <c r="AO437"/>
  <c r="C436"/>
  <c r="AX488"/>
  <c r="BX437" l="1"/>
  <c r="BN437"/>
  <c r="BH437"/>
  <c r="AK437"/>
  <c r="BG437"/>
  <c r="BS437"/>
  <c r="BD437"/>
  <c r="BJ437"/>
  <c r="AQ437"/>
  <c r="AS437"/>
  <c r="AI437"/>
  <c r="AJ437" s="1"/>
  <c r="AV437"/>
  <c r="CA437"/>
  <c r="BI437"/>
  <c r="AP437"/>
  <c r="BR437"/>
  <c r="BF437"/>
  <c r="BM437"/>
  <c r="AT437"/>
  <c r="BE437"/>
  <c r="AL437"/>
  <c r="BQ437"/>
  <c r="BK437"/>
  <c r="AR437"/>
  <c r="BW437"/>
  <c r="BY437"/>
  <c r="AW437" l="1"/>
  <c r="AZ437" s="1"/>
  <c r="BC437" s="1"/>
  <c r="E436"/>
  <c r="B436"/>
  <c r="BB437" l="1"/>
  <c r="BA437"/>
  <c r="AY438" s="1"/>
  <c r="D437"/>
  <c r="U438" l="1"/>
  <c r="AE438"/>
  <c r="BL438" s="1"/>
  <c r="AA438"/>
  <c r="BH438" s="1"/>
  <c r="W438"/>
  <c r="AK438" s="1"/>
  <c r="AF438"/>
  <c r="AT438" s="1"/>
  <c r="AB438"/>
  <c r="AP438" s="1"/>
  <c r="X438"/>
  <c r="BQ438" s="1"/>
  <c r="AG438"/>
  <c r="BN438" s="1"/>
  <c r="AC438"/>
  <c r="BJ438" s="1"/>
  <c r="Y438"/>
  <c r="BR438" s="1"/>
  <c r="AD438"/>
  <c r="BK438" s="1"/>
  <c r="Z438"/>
  <c r="BG438" s="1"/>
  <c r="AH438"/>
  <c r="CA438" s="1"/>
  <c r="C437"/>
  <c r="AQ438"/>
  <c r="BF438"/>
  <c r="BV438"/>
  <c r="BZ438"/>
  <c r="AR438"/>
  <c r="BM438" l="1"/>
  <c r="BO438"/>
  <c r="AL438"/>
  <c r="BW438"/>
  <c r="BT438"/>
  <c r="BE438"/>
  <c r="AV438"/>
  <c r="BY438"/>
  <c r="AO438"/>
  <c r="BI438"/>
  <c r="AS438"/>
  <c r="AI438"/>
  <c r="AJ438" s="1"/>
  <c r="BX438"/>
  <c r="AN438"/>
  <c r="BU438"/>
  <c r="BP438"/>
  <c r="BS438"/>
  <c r="BD438"/>
  <c r="AU438"/>
  <c r="AM438"/>
  <c r="AW438" l="1"/>
  <c r="AZ438" s="1"/>
  <c r="B437"/>
  <c r="E437"/>
  <c r="D438" l="1"/>
  <c r="BC438"/>
  <c r="BA438"/>
  <c r="BB438"/>
  <c r="AY439" l="1"/>
  <c r="U439"/>
  <c r="AE439"/>
  <c r="AA439"/>
  <c r="W439"/>
  <c r="AF439"/>
  <c r="AB439"/>
  <c r="X439"/>
  <c r="AC439"/>
  <c r="AH439"/>
  <c r="Z439"/>
  <c r="AG439"/>
  <c r="Y439"/>
  <c r="AD439"/>
  <c r="C438"/>
  <c r="AX490"/>
  <c r="BU439" l="1"/>
  <c r="BI439"/>
  <c r="AP439"/>
  <c r="AM439"/>
  <c r="BF439"/>
  <c r="BR439"/>
  <c r="AT439"/>
  <c r="BM439"/>
  <c r="BY439"/>
  <c r="BK439"/>
  <c r="AR439"/>
  <c r="BW439"/>
  <c r="CA439"/>
  <c r="AV439"/>
  <c r="BO439"/>
  <c r="AS439"/>
  <c r="BL439"/>
  <c r="BX439"/>
  <c r="BT439"/>
  <c r="AO439"/>
  <c r="BH439"/>
  <c r="BV439"/>
  <c r="BJ439"/>
  <c r="AQ439"/>
  <c r="AU439"/>
  <c r="BN439"/>
  <c r="BZ439"/>
  <c r="BE439"/>
  <c r="BQ439"/>
  <c r="AL439"/>
  <c r="AN439"/>
  <c r="BG439"/>
  <c r="BS439"/>
  <c r="AI439"/>
  <c r="AJ439" s="1"/>
  <c r="AK439"/>
  <c r="BP439"/>
  <c r="BD439"/>
  <c r="E438" l="1"/>
  <c r="B438"/>
  <c r="AW439"/>
  <c r="AX439" l="1"/>
  <c r="V440" s="1"/>
  <c r="V441" l="1"/>
  <c r="AZ439"/>
  <c r="D439"/>
  <c r="BC439" l="1"/>
  <c r="BA439"/>
  <c r="AY440" s="1"/>
  <c r="BB439"/>
  <c r="U440" l="1"/>
  <c r="AG440"/>
  <c r="AC440"/>
  <c r="Y440"/>
  <c r="AH440"/>
  <c r="AD440"/>
  <c r="Z440"/>
  <c r="AF440"/>
  <c r="X440"/>
  <c r="AE440"/>
  <c r="AA440"/>
  <c r="W440"/>
  <c r="AB440"/>
  <c r="C439"/>
  <c r="AT440" l="1"/>
  <c r="BM440"/>
  <c r="BY440"/>
  <c r="BO440"/>
  <c r="AV440"/>
  <c r="CA440"/>
  <c r="AK440"/>
  <c r="BP440"/>
  <c r="BD440"/>
  <c r="AI440"/>
  <c r="AJ440" s="1"/>
  <c r="BL440"/>
  <c r="BX440"/>
  <c r="AS440"/>
  <c r="BN440"/>
  <c r="BZ440"/>
  <c r="AU440"/>
  <c r="BS440"/>
  <c r="AN440"/>
  <c r="BG440"/>
  <c r="BK440"/>
  <c r="AR440"/>
  <c r="BW440"/>
  <c r="BR440"/>
  <c r="BF440"/>
  <c r="AM440"/>
  <c r="BV440"/>
  <c r="BJ440"/>
  <c r="AQ440"/>
  <c r="AL440"/>
  <c r="BQ440"/>
  <c r="BE440"/>
  <c r="BT440"/>
  <c r="BH440"/>
  <c r="AO440"/>
  <c r="BU440"/>
  <c r="BI440"/>
  <c r="AP440"/>
  <c r="B439" l="1"/>
  <c r="AW440"/>
  <c r="E439"/>
  <c r="AX492"/>
  <c r="D440" l="1"/>
  <c r="AZ440" l="1"/>
  <c r="BC440" s="1"/>
  <c r="BB440" l="1"/>
  <c r="BA440"/>
  <c r="AY441" s="1"/>
  <c r="U441" l="1"/>
  <c r="AE441"/>
  <c r="BX441" s="1"/>
  <c r="AC441"/>
  <c r="BJ441" s="1"/>
  <c r="Y441"/>
  <c r="BF441" s="1"/>
  <c r="AH441"/>
  <c r="BO441" s="1"/>
  <c r="AB441"/>
  <c r="AP441" s="1"/>
  <c r="X441"/>
  <c r="AL441" s="1"/>
  <c r="AF441"/>
  <c r="AT441" s="1"/>
  <c r="W441"/>
  <c r="AK441" s="1"/>
  <c r="Z441"/>
  <c r="BS441" s="1"/>
  <c r="AG441"/>
  <c r="BZ441" s="1"/>
  <c r="AA441"/>
  <c r="BT441" s="1"/>
  <c r="AD441"/>
  <c r="BW441" s="1"/>
  <c r="BM441"/>
  <c r="BE441"/>
  <c r="C440"/>
  <c r="AX493"/>
  <c r="AS441" l="1"/>
  <c r="CA441"/>
  <c r="AQ441"/>
  <c r="BP441"/>
  <c r="AV441"/>
  <c r="BV441"/>
  <c r="BR441"/>
  <c r="BI441"/>
  <c r="BG441"/>
  <c r="BH441"/>
  <c r="AM441"/>
  <c r="BU441"/>
  <c r="BY441"/>
  <c r="AN441"/>
  <c r="AO441"/>
  <c r="BN441"/>
  <c r="BK441"/>
  <c r="AU441"/>
  <c r="BL441"/>
  <c r="BQ441"/>
  <c r="AR441"/>
  <c r="AI441"/>
  <c r="AJ441" s="1"/>
  <c r="BD441"/>
  <c r="AW441" l="1"/>
  <c r="AZ441" s="1"/>
  <c r="E440"/>
  <c r="B440"/>
  <c r="AX441"/>
  <c r="V442" s="1"/>
  <c r="V443" l="1"/>
  <c r="D441"/>
  <c r="BC441"/>
  <c r="BA441"/>
  <c r="BB441"/>
  <c r="AY442" l="1"/>
  <c r="U442"/>
  <c r="AE442"/>
  <c r="AA442"/>
  <c r="W442"/>
  <c r="AB442"/>
  <c r="AH442"/>
  <c r="Z442"/>
  <c r="AC442"/>
  <c r="Y442"/>
  <c r="AF442"/>
  <c r="X442"/>
  <c r="AG442"/>
  <c r="AD442"/>
  <c r="V444"/>
  <c r="C441"/>
  <c r="AP442" l="1"/>
  <c r="BU442"/>
  <c r="BI442"/>
  <c r="BH442"/>
  <c r="BT442"/>
  <c r="AO442"/>
  <c r="BD442"/>
  <c r="AK442"/>
  <c r="BP442"/>
  <c r="AI442"/>
  <c r="AJ442" s="1"/>
  <c r="BY442"/>
  <c r="BM442"/>
  <c r="AT442"/>
  <c r="AM442"/>
  <c r="BF442"/>
  <c r="BR442"/>
  <c r="AR442"/>
  <c r="BW442"/>
  <c r="BK442"/>
  <c r="BE442"/>
  <c r="AL442"/>
  <c r="BQ442"/>
  <c r="AN442"/>
  <c r="BG442"/>
  <c r="BS442"/>
  <c r="BO442"/>
  <c r="CA442"/>
  <c r="AV442"/>
  <c r="BN442"/>
  <c r="BZ442"/>
  <c r="AU442"/>
  <c r="BX442"/>
  <c r="AS442"/>
  <c r="BL442"/>
  <c r="BV442"/>
  <c r="BJ442"/>
  <c r="AQ442"/>
  <c r="E441" l="1"/>
  <c r="B441"/>
  <c r="AW442"/>
  <c r="AZ442" l="1"/>
  <c r="D442" l="1"/>
  <c r="BC442"/>
  <c r="BB442"/>
  <c r="BA442"/>
  <c r="AY443" s="1"/>
  <c r="AX495"/>
  <c r="U443" l="1"/>
  <c r="AE443"/>
  <c r="AA443"/>
  <c r="W443"/>
  <c r="AB443"/>
  <c r="AH443"/>
  <c r="Z443"/>
  <c r="AC443"/>
  <c r="AF443"/>
  <c r="AD443"/>
  <c r="AG443"/>
  <c r="Y443"/>
  <c r="X443"/>
  <c r="C442"/>
  <c r="BG443" l="1"/>
  <c r="AN443"/>
  <c r="BS443"/>
  <c r="AL443"/>
  <c r="BQ443"/>
  <c r="BE443"/>
  <c r="AQ443"/>
  <c r="BJ443"/>
  <c r="BV443"/>
  <c r="BW443"/>
  <c r="AR443"/>
  <c r="BK443"/>
  <c r="BX443"/>
  <c r="AS443"/>
  <c r="BL443"/>
  <c r="BM443"/>
  <c r="AT443"/>
  <c r="BY443"/>
  <c r="BN443"/>
  <c r="BZ443"/>
  <c r="AU443"/>
  <c r="AO443"/>
  <c r="BH443"/>
  <c r="BT443"/>
  <c r="BO443"/>
  <c r="AV443"/>
  <c r="CA443"/>
  <c r="AK443"/>
  <c r="BD443"/>
  <c r="BP443"/>
  <c r="AI443"/>
  <c r="AJ443" s="1"/>
  <c r="BI443"/>
  <c r="BU443"/>
  <c r="AP443"/>
  <c r="AM443"/>
  <c r="BR443"/>
  <c r="BF443"/>
  <c r="B442" l="1"/>
  <c r="E442"/>
  <c r="AW443"/>
  <c r="AZ443" l="1"/>
  <c r="D443" l="1"/>
  <c r="BC443"/>
  <c r="BA443"/>
  <c r="BB443"/>
  <c r="AY444" l="1"/>
  <c r="U444"/>
  <c r="AG444"/>
  <c r="AC444"/>
  <c r="Y444"/>
  <c r="AF444"/>
  <c r="X444"/>
  <c r="AD444"/>
  <c r="AA444"/>
  <c r="W444"/>
  <c r="AB444"/>
  <c r="AH444"/>
  <c r="Z444"/>
  <c r="AE444"/>
  <c r="C443"/>
  <c r="BX444" l="1"/>
  <c r="BL444"/>
  <c r="AS444"/>
  <c r="BG444"/>
  <c r="AN444"/>
  <c r="BS444"/>
  <c r="BW444"/>
  <c r="AR444"/>
  <c r="BK444"/>
  <c r="BP444"/>
  <c r="AI444"/>
  <c r="AJ444" s="1"/>
  <c r="BD444"/>
  <c r="AK444"/>
  <c r="AL444"/>
  <c r="BE444"/>
  <c r="BQ444"/>
  <c r="BU444"/>
  <c r="BI444"/>
  <c r="AP444"/>
  <c r="AQ444"/>
  <c r="BJ444"/>
  <c r="BV444"/>
  <c r="BM444"/>
  <c r="AT444"/>
  <c r="BY444"/>
  <c r="AO444"/>
  <c r="BT444"/>
  <c r="BH444"/>
  <c r="BZ444"/>
  <c r="BN444"/>
  <c r="AU444"/>
  <c r="BF444"/>
  <c r="BR444"/>
  <c r="AM444"/>
  <c r="AV444"/>
  <c r="CA444"/>
  <c r="BO444"/>
  <c r="AW444" l="1"/>
  <c r="B443"/>
  <c r="E443"/>
  <c r="AX497"/>
  <c r="AX444" l="1"/>
  <c r="V445" s="1"/>
  <c r="V446" l="1"/>
  <c r="AZ444"/>
  <c r="D444"/>
  <c r="BC444" l="1"/>
  <c r="BA444"/>
  <c r="AY445" s="1"/>
  <c r="BB444"/>
  <c r="U445" l="1"/>
  <c r="AH445"/>
  <c r="AD445"/>
  <c r="AG445"/>
  <c r="AC445"/>
  <c r="Y445"/>
  <c r="X445"/>
  <c r="AF445"/>
  <c r="AE445"/>
  <c r="W445"/>
  <c r="AB445"/>
  <c r="AA445"/>
  <c r="Z445"/>
  <c r="C444"/>
  <c r="AX498"/>
  <c r="BY445" l="1"/>
  <c r="AT445"/>
  <c r="BM445"/>
  <c r="AM445"/>
  <c r="BF445"/>
  <c r="BR445"/>
  <c r="BE445"/>
  <c r="AL445"/>
  <c r="BQ445"/>
  <c r="BW445"/>
  <c r="AR445"/>
  <c r="BK445"/>
  <c r="BO445"/>
  <c r="CA445"/>
  <c r="AV445"/>
  <c r="AU445"/>
  <c r="BN445"/>
  <c r="BZ445"/>
  <c r="AO445"/>
  <c r="BT445"/>
  <c r="BH445"/>
  <c r="BP445"/>
  <c r="AK445"/>
  <c r="BD445"/>
  <c r="AI445"/>
  <c r="AJ445" s="1"/>
  <c r="BV445"/>
  <c r="AQ445"/>
  <c r="BJ445"/>
  <c r="BI445"/>
  <c r="BU445"/>
  <c r="AP445"/>
  <c r="BL445"/>
  <c r="BX445"/>
  <c r="AS445"/>
  <c r="BG445"/>
  <c r="AN445"/>
  <c r="BS445"/>
  <c r="AW445" l="1"/>
  <c r="B444"/>
  <c r="E444"/>
  <c r="AZ445" l="1"/>
  <c r="D445" l="1"/>
  <c r="BC445"/>
  <c r="BB445"/>
  <c r="BA445"/>
  <c r="AY446" s="1"/>
  <c r="U446" l="1"/>
  <c r="AF446"/>
  <c r="AB446"/>
  <c r="X446"/>
  <c r="AE446"/>
  <c r="AA446"/>
  <c r="W446"/>
  <c r="AH446"/>
  <c r="AD446"/>
  <c r="AG446"/>
  <c r="AC446"/>
  <c r="Y446"/>
  <c r="Z446"/>
  <c r="C445"/>
  <c r="BK446" l="1"/>
  <c r="AR446"/>
  <c r="BW446"/>
  <c r="BL446"/>
  <c r="AS446"/>
  <c r="BX446"/>
  <c r="BU446"/>
  <c r="AP446"/>
  <c r="BI446"/>
  <c r="BH446"/>
  <c r="AO446"/>
  <c r="BT446"/>
  <c r="CA446"/>
  <c r="AV446"/>
  <c r="BO446"/>
  <c r="BM446"/>
  <c r="BY446"/>
  <c r="AT446"/>
  <c r="AU446"/>
  <c r="BN446"/>
  <c r="BZ446"/>
  <c r="AI446"/>
  <c r="AJ446" s="1"/>
  <c r="BD446"/>
  <c r="AK446"/>
  <c r="BP446"/>
  <c r="AN446"/>
  <c r="BS446"/>
  <c r="BG446"/>
  <c r="BE446"/>
  <c r="AL446"/>
  <c r="BQ446"/>
  <c r="BR446"/>
  <c r="AM446"/>
  <c r="BF446"/>
  <c r="BJ446"/>
  <c r="BV446"/>
  <c r="AQ446"/>
  <c r="AW446" l="1"/>
  <c r="E445"/>
  <c r="B445"/>
  <c r="D446" l="1"/>
  <c r="AX446"/>
  <c r="V447" s="1"/>
  <c r="AX500"/>
  <c r="AZ446" l="1"/>
  <c r="BC446" s="1"/>
  <c r="V448"/>
  <c r="BB446"/>
  <c r="BA446" l="1"/>
  <c r="AY447" s="1"/>
  <c r="V449"/>
  <c r="U447" l="1"/>
  <c r="C446"/>
  <c r="AE447"/>
  <c r="BL447" s="1"/>
  <c r="AF447"/>
  <c r="AT447" s="1"/>
  <c r="Z447"/>
  <c r="BS447" s="1"/>
  <c r="AA447"/>
  <c r="BT447" s="1"/>
  <c r="AC447"/>
  <c r="BV447" s="1"/>
  <c r="AH447"/>
  <c r="CA447" s="1"/>
  <c r="W447"/>
  <c r="BP447" s="1"/>
  <c r="AB447"/>
  <c r="AP447" s="1"/>
  <c r="X447"/>
  <c r="BE447" s="1"/>
  <c r="Y447"/>
  <c r="BF447" s="1"/>
  <c r="AG447"/>
  <c r="BN447" s="1"/>
  <c r="AD447"/>
  <c r="AR447" s="1"/>
  <c r="AS447"/>
  <c r="BY447" l="1"/>
  <c r="BJ447"/>
  <c r="AO447"/>
  <c r="BK447"/>
  <c r="BH447"/>
  <c r="BM447"/>
  <c r="BG447"/>
  <c r="AK447"/>
  <c r="BQ447"/>
  <c r="BX447"/>
  <c r="AN447"/>
  <c r="BD447"/>
  <c r="AL447"/>
  <c r="AQ447"/>
  <c r="BI447"/>
  <c r="AV447"/>
  <c r="AU447"/>
  <c r="BZ447"/>
  <c r="AM447"/>
  <c r="BO447"/>
  <c r="BU447"/>
  <c r="BW447"/>
  <c r="AI447"/>
  <c r="AJ447" s="1"/>
  <c r="BR447"/>
  <c r="AW447" l="1"/>
  <c r="AZ447" s="1"/>
  <c r="B446"/>
  <c r="E446"/>
  <c r="D447" l="1"/>
  <c r="BC447"/>
  <c r="BB447"/>
  <c r="BA447"/>
  <c r="AY448" s="1"/>
  <c r="U448" l="1"/>
  <c r="AH448"/>
  <c r="AD448"/>
  <c r="Z448"/>
  <c r="AG448"/>
  <c r="AC448"/>
  <c r="Y448"/>
  <c r="AA448"/>
  <c r="AF448"/>
  <c r="AB448"/>
  <c r="X448"/>
  <c r="AE448"/>
  <c r="W448"/>
  <c r="C447"/>
  <c r="BH448" l="1"/>
  <c r="BT448"/>
  <c r="AO448"/>
  <c r="BP448"/>
  <c r="BD448"/>
  <c r="AI448"/>
  <c r="AK448"/>
  <c r="BG448"/>
  <c r="BS448"/>
  <c r="AN448"/>
  <c r="BQ448"/>
  <c r="AL448"/>
  <c r="BE448"/>
  <c r="AP448"/>
  <c r="BI448"/>
  <c r="BU448"/>
  <c r="BM448"/>
  <c r="BY448"/>
  <c r="AT448"/>
  <c r="AV448"/>
  <c r="CA448"/>
  <c r="BO448"/>
  <c r="BR448"/>
  <c r="BF448"/>
  <c r="AM448"/>
  <c r="BL448"/>
  <c r="BX448"/>
  <c r="AS448"/>
  <c r="BZ448"/>
  <c r="BN448"/>
  <c r="AU448"/>
  <c r="BV448"/>
  <c r="AQ448"/>
  <c r="BJ448"/>
  <c r="BW448"/>
  <c r="BK448"/>
  <c r="AR448"/>
  <c r="AX502"/>
  <c r="AJ448" l="1"/>
  <c r="E447"/>
  <c r="AW448"/>
  <c r="B447"/>
  <c r="D448" l="1"/>
  <c r="AZ448" l="1"/>
  <c r="BC448" s="1"/>
  <c r="BA448" l="1"/>
  <c r="BB448"/>
  <c r="AX503"/>
  <c r="AY449" l="1"/>
  <c r="U449"/>
  <c r="AH449"/>
  <c r="AV449" s="1"/>
  <c r="X449"/>
  <c r="AL449" s="1"/>
  <c r="W449"/>
  <c r="BP449" s="1"/>
  <c r="AG449"/>
  <c r="BZ449" s="1"/>
  <c r="AB449"/>
  <c r="Y449"/>
  <c r="BF449" s="1"/>
  <c r="AD449"/>
  <c r="AR449" s="1"/>
  <c r="C448"/>
  <c r="AE449"/>
  <c r="BL449" s="1"/>
  <c r="AA449"/>
  <c r="AO449" s="1"/>
  <c r="AF449"/>
  <c r="AC449"/>
  <c r="AQ449" s="1"/>
  <c r="Z449"/>
  <c r="BS449" s="1"/>
  <c r="AT449" l="1"/>
  <c r="BU449"/>
  <c r="AP449"/>
  <c r="BJ449"/>
  <c r="BO449"/>
  <c r="CA449"/>
  <c r="AK449"/>
  <c r="BW449"/>
  <c r="AS449"/>
  <c r="BQ449"/>
  <c r="BK449"/>
  <c r="BI449"/>
  <c r="BH449"/>
  <c r="AU449"/>
  <c r="BD449"/>
  <c r="BX449"/>
  <c r="BR449"/>
  <c r="BN449"/>
  <c r="BT449"/>
  <c r="AI449"/>
  <c r="AJ449" s="1"/>
  <c r="AM449"/>
  <c r="BE449"/>
  <c r="BV449"/>
  <c r="AN449"/>
  <c r="BM449"/>
  <c r="BG449"/>
  <c r="BY449"/>
  <c r="AX449"/>
  <c r="V450" s="1"/>
  <c r="AW449" l="1"/>
  <c r="D449" s="1"/>
  <c r="E448"/>
  <c r="B448"/>
  <c r="V451"/>
  <c r="AZ449" l="1"/>
  <c r="BC449" s="1"/>
  <c r="BB449" l="1"/>
  <c r="BA449"/>
  <c r="AY450" s="1"/>
  <c r="U450" l="1"/>
  <c r="C449"/>
  <c r="Y450"/>
  <c r="BR450" s="1"/>
  <c r="AG450"/>
  <c r="BN450" s="1"/>
  <c r="AH450"/>
  <c r="AV450" s="1"/>
  <c r="AA450"/>
  <c r="BH450" s="1"/>
  <c r="X450"/>
  <c r="BE450" s="1"/>
  <c r="AF450"/>
  <c r="AT450" s="1"/>
  <c r="AD450"/>
  <c r="AR450" s="1"/>
  <c r="AC450"/>
  <c r="BJ450" s="1"/>
  <c r="Z450"/>
  <c r="BS450" s="1"/>
  <c r="W450"/>
  <c r="BP450" s="1"/>
  <c r="AE450"/>
  <c r="BL450" s="1"/>
  <c r="AB450"/>
  <c r="AN450"/>
  <c r="CA450"/>
  <c r="BF450" l="1"/>
  <c r="AL450"/>
  <c r="BW450"/>
  <c r="AM450"/>
  <c r="AS450"/>
  <c r="BG450"/>
  <c r="BX450"/>
  <c r="BK450"/>
  <c r="BO450"/>
  <c r="BQ450"/>
  <c r="AI450"/>
  <c r="AQ450"/>
  <c r="BM450"/>
  <c r="AO450"/>
  <c r="BT450"/>
  <c r="AU450"/>
  <c r="BV450"/>
  <c r="BY450"/>
  <c r="BZ450"/>
  <c r="BU450"/>
  <c r="BI450"/>
  <c r="AP450"/>
  <c r="AK450"/>
  <c r="BD450"/>
  <c r="AJ450"/>
  <c r="AW450" l="1"/>
  <c r="E449"/>
  <c r="B449"/>
  <c r="D450"/>
  <c r="AX505"/>
  <c r="AZ450" l="1"/>
  <c r="BC450" s="1"/>
  <c r="BA450" l="1"/>
  <c r="BB450"/>
  <c r="AY451" l="1"/>
  <c r="U451"/>
  <c r="W451"/>
  <c r="AH451"/>
  <c r="AV451" s="1"/>
  <c r="X451"/>
  <c r="AB451"/>
  <c r="BU451" s="1"/>
  <c r="AG451"/>
  <c r="BZ451" s="1"/>
  <c r="Y451"/>
  <c r="BF451" s="1"/>
  <c r="AD451"/>
  <c r="BW451" s="1"/>
  <c r="C450"/>
  <c r="AE451"/>
  <c r="AS451" s="1"/>
  <c r="AA451"/>
  <c r="BH451" s="1"/>
  <c r="AF451"/>
  <c r="BY451" s="1"/>
  <c r="AC451"/>
  <c r="BJ451" s="1"/>
  <c r="Z451"/>
  <c r="AN451" s="1"/>
  <c r="BQ451" l="1"/>
  <c r="BP451"/>
  <c r="BL451"/>
  <c r="BK451"/>
  <c r="AT451"/>
  <c r="AK451"/>
  <c r="BG451"/>
  <c r="BX451"/>
  <c r="AL451"/>
  <c r="BM451"/>
  <c r="BD451"/>
  <c r="BN451"/>
  <c r="BS451"/>
  <c r="BE451"/>
  <c r="AR451"/>
  <c r="AU451"/>
  <c r="BR451"/>
  <c r="BO451"/>
  <c r="BI451"/>
  <c r="AM451"/>
  <c r="CA451"/>
  <c r="AP451"/>
  <c r="AI451"/>
  <c r="AJ451" s="1"/>
  <c r="BT451"/>
  <c r="AO451"/>
  <c r="BV451"/>
  <c r="AQ451"/>
  <c r="AW451" l="1"/>
  <c r="D451" s="1"/>
  <c r="B450"/>
  <c r="E450"/>
  <c r="AX451"/>
  <c r="V452" s="1"/>
  <c r="AZ451" l="1"/>
  <c r="BC451" s="1"/>
  <c r="V453"/>
  <c r="BB451"/>
  <c r="BA451" l="1"/>
  <c r="AY452" s="1"/>
  <c r="V454"/>
  <c r="U452" l="1"/>
  <c r="AE452"/>
  <c r="BL452" s="1"/>
  <c r="W452"/>
  <c r="AK452" s="1"/>
  <c r="AB452"/>
  <c r="BI452" s="1"/>
  <c r="AC452"/>
  <c r="BJ452" s="1"/>
  <c r="Z452"/>
  <c r="AN452" s="1"/>
  <c r="AH452"/>
  <c r="CA452" s="1"/>
  <c r="C451"/>
  <c r="AA452"/>
  <c r="AO452" s="1"/>
  <c r="X452"/>
  <c r="BE452" s="1"/>
  <c r="AF452"/>
  <c r="BY452" s="1"/>
  <c r="Y452"/>
  <c r="BF452" s="1"/>
  <c r="AG452"/>
  <c r="BN452" s="1"/>
  <c r="AD452"/>
  <c r="BK452" s="1"/>
  <c r="AX507"/>
  <c r="BW452" l="1"/>
  <c r="BX452"/>
  <c r="BS452"/>
  <c r="AS452"/>
  <c r="BG452"/>
  <c r="BU452"/>
  <c r="AR452"/>
  <c r="BQ452"/>
  <c r="AP452"/>
  <c r="BD452"/>
  <c r="BP452"/>
  <c r="BV452"/>
  <c r="BZ452"/>
  <c r="AI452"/>
  <c r="AJ452" s="1"/>
  <c r="BM452"/>
  <c r="BO452"/>
  <c r="AU452"/>
  <c r="AT452"/>
  <c r="AV452"/>
  <c r="BH452"/>
  <c r="AQ452"/>
  <c r="BT452"/>
  <c r="BR452"/>
  <c r="AL452"/>
  <c r="AW452" s="1"/>
  <c r="AM452"/>
  <c r="E451" l="1"/>
  <c r="B451"/>
  <c r="AZ452"/>
  <c r="D452" l="1"/>
  <c r="BC452"/>
  <c r="BB452"/>
  <c r="BA452"/>
  <c r="AY453" s="1"/>
  <c r="U453" l="1"/>
  <c r="AH453"/>
  <c r="AD453"/>
  <c r="Z453"/>
  <c r="AG453"/>
  <c r="AC453"/>
  <c r="Y453"/>
  <c r="AF453"/>
  <c r="X453"/>
  <c r="AA453"/>
  <c r="AB453"/>
  <c r="AE453"/>
  <c r="W453"/>
  <c r="C452"/>
  <c r="AX508"/>
  <c r="BU453" l="1"/>
  <c r="AP453"/>
  <c r="BI453"/>
  <c r="BQ453"/>
  <c r="BE453"/>
  <c r="AL453"/>
  <c r="BN453"/>
  <c r="AU453"/>
  <c r="BZ453"/>
  <c r="BW453"/>
  <c r="AR453"/>
  <c r="BK453"/>
  <c r="BL453"/>
  <c r="AS453"/>
  <c r="BX453"/>
  <c r="BG453"/>
  <c r="AN453"/>
  <c r="BS453"/>
  <c r="BO453"/>
  <c r="CA453"/>
  <c r="AV453"/>
  <c r="BF453"/>
  <c r="AM453"/>
  <c r="BR453"/>
  <c r="BY453"/>
  <c r="BM453"/>
  <c r="AT453"/>
  <c r="BP453"/>
  <c r="AI453"/>
  <c r="AJ453" s="1"/>
  <c r="AK453"/>
  <c r="BD453"/>
  <c r="AQ453"/>
  <c r="BV453"/>
  <c r="BJ453"/>
  <c r="AO453"/>
  <c r="BT453"/>
  <c r="BH453"/>
  <c r="B452" l="1"/>
  <c r="AW453"/>
  <c r="E452"/>
  <c r="AZ453" l="1"/>
  <c r="D453" l="1"/>
  <c r="BC453"/>
  <c r="BA453"/>
  <c r="BB453"/>
  <c r="AY454" l="1"/>
  <c r="U454"/>
  <c r="AF454"/>
  <c r="AB454"/>
  <c r="X454"/>
  <c r="AE454"/>
  <c r="AA454"/>
  <c r="W454"/>
  <c r="AD454"/>
  <c r="Z454"/>
  <c r="AG454"/>
  <c r="AC454"/>
  <c r="AH454"/>
  <c r="Y454"/>
  <c r="C453"/>
  <c r="AV454" l="1"/>
  <c r="BO454"/>
  <c r="CA454"/>
  <c r="BK454"/>
  <c r="AR454"/>
  <c r="BW454"/>
  <c r="BH454"/>
  <c r="AO454"/>
  <c r="BT454"/>
  <c r="BJ454"/>
  <c r="BV454"/>
  <c r="AQ454"/>
  <c r="BX454"/>
  <c r="BL454"/>
  <c r="AS454"/>
  <c r="BR454"/>
  <c r="BF454"/>
  <c r="AM454"/>
  <c r="BE454"/>
  <c r="AL454"/>
  <c r="BQ454"/>
  <c r="BP454"/>
  <c r="AI454"/>
  <c r="AJ454" s="1"/>
  <c r="AK454"/>
  <c r="BD454"/>
  <c r="BN454"/>
  <c r="BZ454"/>
  <c r="AU454"/>
  <c r="AN454"/>
  <c r="BS454"/>
  <c r="BG454"/>
  <c r="AP454"/>
  <c r="BU454"/>
  <c r="BI454"/>
  <c r="BM454"/>
  <c r="AT454"/>
  <c r="BY454"/>
  <c r="B453" l="1"/>
  <c r="AW454"/>
  <c r="E453"/>
  <c r="AX454" l="1"/>
  <c r="V455" s="1"/>
  <c r="AX510"/>
  <c r="V456" l="1"/>
  <c r="D454"/>
  <c r="AZ454"/>
  <c r="BC454" l="1"/>
  <c r="BA454"/>
  <c r="AY455" s="1"/>
  <c r="BB454"/>
  <c r="U455" l="1"/>
  <c r="AH455"/>
  <c r="AD455"/>
  <c r="Z455"/>
  <c r="AG455"/>
  <c r="AC455"/>
  <c r="Y455"/>
  <c r="AF455"/>
  <c r="X455"/>
  <c r="AA455"/>
  <c r="AB455"/>
  <c r="AE455"/>
  <c r="W455"/>
  <c r="C454"/>
  <c r="AL455" l="1"/>
  <c r="BE455"/>
  <c r="BQ455"/>
  <c r="BY455"/>
  <c r="AT455"/>
  <c r="BM455"/>
  <c r="BS455"/>
  <c r="AN455"/>
  <c r="BG455"/>
  <c r="BZ455"/>
  <c r="BN455"/>
  <c r="AU455"/>
  <c r="BO455"/>
  <c r="CA455"/>
  <c r="AV455"/>
  <c r="AK455"/>
  <c r="BP455"/>
  <c r="AI455"/>
  <c r="AJ455" s="1"/>
  <c r="BD455"/>
  <c r="AQ455"/>
  <c r="BV455"/>
  <c r="BJ455"/>
  <c r="BL455"/>
  <c r="AS455"/>
  <c r="BX455"/>
  <c r="BT455"/>
  <c r="BH455"/>
  <c r="AO455"/>
  <c r="BI455"/>
  <c r="AP455"/>
  <c r="BU455"/>
  <c r="BW455"/>
  <c r="BK455"/>
  <c r="AR455"/>
  <c r="BR455"/>
  <c r="BF455"/>
  <c r="AM455"/>
  <c r="B454" l="1"/>
  <c r="E454"/>
  <c r="AW455"/>
  <c r="D455" l="1"/>
  <c r="AZ455" l="1"/>
  <c r="BC455" s="1"/>
  <c r="BB455" l="1"/>
  <c r="BA455"/>
  <c r="AY456" s="1"/>
  <c r="AX512"/>
  <c r="AH456" l="1"/>
  <c r="BO456" s="1"/>
  <c r="U456"/>
  <c r="W456"/>
  <c r="BD456" s="1"/>
  <c r="X456"/>
  <c r="AL456" s="1"/>
  <c r="AF456"/>
  <c r="BM456" s="1"/>
  <c r="Y456"/>
  <c r="BR456" s="1"/>
  <c r="AG456"/>
  <c r="BN456" s="1"/>
  <c r="AD456"/>
  <c r="BK456" s="1"/>
  <c r="C455"/>
  <c r="AE456"/>
  <c r="BX456" s="1"/>
  <c r="AB456"/>
  <c r="BI456" s="1"/>
  <c r="AA456"/>
  <c r="BH456" s="1"/>
  <c r="AC456"/>
  <c r="BJ456" s="1"/>
  <c r="Z456"/>
  <c r="AN456" s="1"/>
  <c r="AV456"/>
  <c r="CA456" l="1"/>
  <c r="AO456"/>
  <c r="AR456"/>
  <c r="BE456"/>
  <c r="BL456"/>
  <c r="BW456"/>
  <c r="AM456"/>
  <c r="BZ456"/>
  <c r="BP456"/>
  <c r="AP456"/>
  <c r="AQ456"/>
  <c r="AU456"/>
  <c r="BU456"/>
  <c r="AK456"/>
  <c r="BY456"/>
  <c r="BS456"/>
  <c r="BT456"/>
  <c r="BV456"/>
  <c r="AT456"/>
  <c r="AS456"/>
  <c r="BQ456"/>
  <c r="BG456"/>
  <c r="BF456"/>
  <c r="AI456"/>
  <c r="AJ456" s="1"/>
  <c r="AW456" l="1"/>
  <c r="AZ456" s="1"/>
  <c r="E455"/>
  <c r="B455"/>
  <c r="AX456"/>
  <c r="V457" s="1"/>
  <c r="V458" l="1"/>
  <c r="D456"/>
  <c r="BC456"/>
  <c r="BA456"/>
  <c r="AY457" s="1"/>
  <c r="BB456"/>
  <c r="AX513"/>
  <c r="U457" l="1"/>
  <c r="AH457"/>
  <c r="AD457"/>
  <c r="Z457"/>
  <c r="AG457"/>
  <c r="AC457"/>
  <c r="Y457"/>
  <c r="AF457"/>
  <c r="X457"/>
  <c r="AA457"/>
  <c r="AB457"/>
  <c r="AE457"/>
  <c r="W457"/>
  <c r="V459"/>
  <c r="C456"/>
  <c r="BE457" l="1"/>
  <c r="BQ457"/>
  <c r="AL457"/>
  <c r="BU457"/>
  <c r="BI457"/>
  <c r="AP457"/>
  <c r="AV457"/>
  <c r="CA457"/>
  <c r="BO457"/>
  <c r="BZ457"/>
  <c r="BN457"/>
  <c r="AU457"/>
  <c r="BH457"/>
  <c r="AO457"/>
  <c r="BT457"/>
  <c r="BF457"/>
  <c r="BR457"/>
  <c r="AM457"/>
  <c r="BM457"/>
  <c r="AT457"/>
  <c r="BY457"/>
  <c r="BS457"/>
  <c r="BG457"/>
  <c r="AN457"/>
  <c r="AS457"/>
  <c r="BL457"/>
  <c r="BX457"/>
  <c r="BW457"/>
  <c r="BK457"/>
  <c r="AR457"/>
  <c r="AQ457"/>
  <c r="BV457"/>
  <c r="BJ457"/>
  <c r="AI457"/>
  <c r="AJ457" s="1"/>
  <c r="BP457"/>
  <c r="AK457"/>
  <c r="BD457"/>
  <c r="B456" l="1"/>
  <c r="AW457"/>
  <c r="E456"/>
  <c r="AZ457" l="1"/>
  <c r="BC457" s="1"/>
  <c r="BB457" l="1"/>
  <c r="BA457"/>
  <c r="AY458" s="1"/>
  <c r="D457"/>
  <c r="U458" l="1"/>
  <c r="AF458"/>
  <c r="BM458" s="1"/>
  <c r="AB458"/>
  <c r="BI458" s="1"/>
  <c r="X458"/>
  <c r="BQ458" s="1"/>
  <c r="AE458"/>
  <c r="BX458" s="1"/>
  <c r="AA458"/>
  <c r="BH458" s="1"/>
  <c r="W458"/>
  <c r="BP458" s="1"/>
  <c r="AH458"/>
  <c r="AV458" s="1"/>
  <c r="Z458"/>
  <c r="BG458" s="1"/>
  <c r="AG458"/>
  <c r="BN458" s="1"/>
  <c r="AC458"/>
  <c r="BV458" s="1"/>
  <c r="Y458"/>
  <c r="AM458" s="1"/>
  <c r="AD458"/>
  <c r="BK458" s="1"/>
  <c r="BT458"/>
  <c r="C457"/>
  <c r="BU458" l="1"/>
  <c r="BS458"/>
  <c r="AQ458"/>
  <c r="BZ458"/>
  <c r="AO458"/>
  <c r="AL458"/>
  <c r="AS458"/>
  <c r="BJ458"/>
  <c r="BL458"/>
  <c r="BD458"/>
  <c r="AK458"/>
  <c r="BW458"/>
  <c r="BY458"/>
  <c r="AU458"/>
  <c r="BR458"/>
  <c r="BO458"/>
  <c r="BF458"/>
  <c r="AN458"/>
  <c r="AR458"/>
  <c r="CA458"/>
  <c r="AI458"/>
  <c r="AJ458" s="1"/>
  <c r="BE458"/>
  <c r="AT458"/>
  <c r="AP458"/>
  <c r="AW458" l="1"/>
  <c r="D458" s="1"/>
  <c r="B457"/>
  <c r="E457"/>
  <c r="AX515"/>
  <c r="AZ458" l="1"/>
  <c r="BC458" s="1"/>
  <c r="BB458" l="1"/>
  <c r="BA458"/>
  <c r="AY459" s="1"/>
  <c r="U459" l="1"/>
  <c r="AH459"/>
  <c r="AV459" s="1"/>
  <c r="AD459"/>
  <c r="AR459" s="1"/>
  <c r="Z459"/>
  <c r="BS459" s="1"/>
  <c r="AG459"/>
  <c r="BN459" s="1"/>
  <c r="AC459"/>
  <c r="BJ459" s="1"/>
  <c r="Y459"/>
  <c r="BF459" s="1"/>
  <c r="AF459"/>
  <c r="AT459" s="1"/>
  <c r="X459"/>
  <c r="BE459" s="1"/>
  <c r="AA459"/>
  <c r="BT459" s="1"/>
  <c r="AB459"/>
  <c r="BI459" s="1"/>
  <c r="AE459"/>
  <c r="BL459" s="1"/>
  <c r="W459"/>
  <c r="AK459" s="1"/>
  <c r="AN459"/>
  <c r="AM459"/>
  <c r="C458"/>
  <c r="AU459"/>
  <c r="BO459"/>
  <c r="AS459"/>
  <c r="BD459" l="1"/>
  <c r="BM459"/>
  <c r="BG459"/>
  <c r="BY459"/>
  <c r="BX459"/>
  <c r="BV459"/>
  <c r="BH459"/>
  <c r="BU459"/>
  <c r="BK459"/>
  <c r="BZ459"/>
  <c r="BQ459"/>
  <c r="AP459"/>
  <c r="BW459"/>
  <c r="BP459"/>
  <c r="AL459"/>
  <c r="AQ459"/>
  <c r="AO459"/>
  <c r="BR459"/>
  <c r="AI459"/>
  <c r="AJ459" s="1"/>
  <c r="CA459"/>
  <c r="AW459"/>
  <c r="B458" l="1"/>
  <c r="E458"/>
  <c r="AX459"/>
  <c r="V460" s="1"/>
  <c r="V461" l="1"/>
  <c r="AZ459"/>
  <c r="D459"/>
  <c r="BC459" l="1"/>
  <c r="BB459"/>
  <c r="BA459"/>
  <c r="AY460" s="1"/>
  <c r="U460" l="1"/>
  <c r="AH460"/>
  <c r="AD460"/>
  <c r="Z460"/>
  <c r="AG460"/>
  <c r="AC460"/>
  <c r="Y460"/>
  <c r="AF460"/>
  <c r="AB460"/>
  <c r="X460"/>
  <c r="AE460"/>
  <c r="AA460"/>
  <c r="W460"/>
  <c r="C459"/>
  <c r="AX517"/>
  <c r="BF460" l="1"/>
  <c r="AM460"/>
  <c r="BR460"/>
  <c r="BZ460"/>
  <c r="BN460"/>
  <c r="AU460"/>
  <c r="AI460"/>
  <c r="AJ460" s="1"/>
  <c r="AK460"/>
  <c r="BP460"/>
  <c r="BD460"/>
  <c r="BV460"/>
  <c r="BJ460"/>
  <c r="AQ460"/>
  <c r="BO460"/>
  <c r="AV460"/>
  <c r="CA460"/>
  <c r="BH460"/>
  <c r="BT460"/>
  <c r="AO460"/>
  <c r="BM460"/>
  <c r="AT460"/>
  <c r="BY460"/>
  <c r="BI460"/>
  <c r="BU460"/>
  <c r="AP460"/>
  <c r="BE460"/>
  <c r="BQ460"/>
  <c r="AL460"/>
  <c r="AR460"/>
  <c r="BK460"/>
  <c r="BW460"/>
  <c r="AN460"/>
  <c r="BG460"/>
  <c r="BS460"/>
  <c r="BX460"/>
  <c r="AS460"/>
  <c r="BL460"/>
  <c r="E459" l="1"/>
  <c r="B459"/>
  <c r="AW460"/>
  <c r="D460" l="1"/>
  <c r="AZ460" l="1"/>
  <c r="BC460" s="1"/>
  <c r="AX518"/>
  <c r="BB460" l="1"/>
  <c r="BA460"/>
  <c r="AY461" s="1"/>
  <c r="U461" l="1"/>
  <c r="AF461"/>
  <c r="BM461" s="1"/>
  <c r="AB461"/>
  <c r="BI461" s="1"/>
  <c r="X461"/>
  <c r="BE461" s="1"/>
  <c r="AE461"/>
  <c r="AS461" s="1"/>
  <c r="AA461"/>
  <c r="AO461" s="1"/>
  <c r="W461"/>
  <c r="BP461" s="1"/>
  <c r="AD461"/>
  <c r="AR461" s="1"/>
  <c r="AG461"/>
  <c r="AU461" s="1"/>
  <c r="Y461"/>
  <c r="BF461" s="1"/>
  <c r="AH461"/>
  <c r="AV461" s="1"/>
  <c r="Z461"/>
  <c r="AN461" s="1"/>
  <c r="AC461"/>
  <c r="BJ461" s="1"/>
  <c r="C460"/>
  <c r="BR461" l="1"/>
  <c r="BQ461"/>
  <c r="BV461"/>
  <c r="AK461"/>
  <c r="BH461"/>
  <c r="BS461"/>
  <c r="BU461"/>
  <c r="BG461"/>
  <c r="BT461"/>
  <c r="AM461"/>
  <c r="BW461"/>
  <c r="BY461"/>
  <c r="AQ461"/>
  <c r="AP461"/>
  <c r="BZ461"/>
  <c r="BO461"/>
  <c r="BD461"/>
  <c r="BL461"/>
  <c r="CA461"/>
  <c r="BK461"/>
  <c r="AI461"/>
  <c r="AJ461" s="1"/>
  <c r="BX461"/>
  <c r="AT461"/>
  <c r="BN461"/>
  <c r="AL461"/>
  <c r="AW461" l="1"/>
  <c r="D461" s="1"/>
  <c r="B460"/>
  <c r="E460"/>
  <c r="AX461"/>
  <c r="V462" s="1"/>
  <c r="V463" l="1"/>
  <c r="AZ461"/>
  <c r="BC461" s="1"/>
  <c r="BB461" l="1"/>
  <c r="BA461"/>
  <c r="AY462" s="1"/>
  <c r="V464"/>
  <c r="U462" l="1"/>
  <c r="AF462"/>
  <c r="BY462" s="1"/>
  <c r="AB462"/>
  <c r="BI462" s="1"/>
  <c r="X462"/>
  <c r="BQ462" s="1"/>
  <c r="AE462"/>
  <c r="BX462" s="1"/>
  <c r="AA462"/>
  <c r="BT462" s="1"/>
  <c r="W462"/>
  <c r="BP462" s="1"/>
  <c r="AH462"/>
  <c r="AV462" s="1"/>
  <c r="AD462"/>
  <c r="BW462" s="1"/>
  <c r="Z462"/>
  <c r="AN462" s="1"/>
  <c r="AG462"/>
  <c r="BN462" s="1"/>
  <c r="AC462"/>
  <c r="AQ462" s="1"/>
  <c r="Y462"/>
  <c r="BR462" s="1"/>
  <c r="C461"/>
  <c r="AP462"/>
  <c r="BK462" l="1"/>
  <c r="BL462"/>
  <c r="AR462"/>
  <c r="AK462"/>
  <c r="BU462"/>
  <c r="AM462"/>
  <c r="BF462"/>
  <c r="BD462"/>
  <c r="AS462"/>
  <c r="BZ462"/>
  <c r="BO462"/>
  <c r="AO462"/>
  <c r="BG462"/>
  <c r="BJ462"/>
  <c r="BS462"/>
  <c r="BV462"/>
  <c r="BH462"/>
  <c r="BM462"/>
  <c r="AT462"/>
  <c r="CA462"/>
  <c r="AU462"/>
  <c r="BE462"/>
  <c r="AL462"/>
  <c r="AI462"/>
  <c r="AJ462" s="1"/>
  <c r="AX520"/>
  <c r="AW462" l="1"/>
  <c r="D462" s="1"/>
  <c r="E461"/>
  <c r="B461"/>
  <c r="AZ462" l="1"/>
  <c r="BC462" s="1"/>
  <c r="BB462" l="1"/>
  <c r="BA462"/>
  <c r="AY463" s="1"/>
  <c r="U463" l="1"/>
  <c r="AH463"/>
  <c r="BO463" s="1"/>
  <c r="AC463"/>
  <c r="BV463" s="1"/>
  <c r="AG463"/>
  <c r="AU463" s="1"/>
  <c r="W463"/>
  <c r="AK463" s="1"/>
  <c r="AE463"/>
  <c r="BL463" s="1"/>
  <c r="AB463"/>
  <c r="BU463" s="1"/>
  <c r="C462"/>
  <c r="Z463"/>
  <c r="AN463" s="1"/>
  <c r="Y463"/>
  <c r="BF463" s="1"/>
  <c r="AD463"/>
  <c r="BK463" s="1"/>
  <c r="AA463"/>
  <c r="AO463" s="1"/>
  <c r="X463"/>
  <c r="BQ463" s="1"/>
  <c r="AF463"/>
  <c r="BY463" s="1"/>
  <c r="BW463"/>
  <c r="AV463"/>
  <c r="BE463" l="1"/>
  <c r="BJ463"/>
  <c r="BP463"/>
  <c r="BS463"/>
  <c r="BG463"/>
  <c r="AQ463"/>
  <c r="AP463"/>
  <c r="BD463"/>
  <c r="BM463"/>
  <c r="AL463"/>
  <c r="AR463"/>
  <c r="BI463"/>
  <c r="AI463"/>
  <c r="AJ463" s="1"/>
  <c r="BN463"/>
  <c r="BR463"/>
  <c r="CA463"/>
  <c r="AS463"/>
  <c r="BZ463"/>
  <c r="AT463"/>
  <c r="BX463"/>
  <c r="BT463"/>
  <c r="AM463"/>
  <c r="BH463"/>
  <c r="AW463" l="1"/>
  <c r="D463" s="1"/>
  <c r="B462"/>
  <c r="E462"/>
  <c r="AZ463" l="1"/>
  <c r="BC463" s="1"/>
  <c r="BB463" l="1"/>
  <c r="BA463"/>
  <c r="AY464" s="1"/>
  <c r="AX522"/>
  <c r="U464" l="1"/>
  <c r="AH464"/>
  <c r="CA464" s="1"/>
  <c r="AD464"/>
  <c r="BK464" s="1"/>
  <c r="Z464"/>
  <c r="BG464" s="1"/>
  <c r="AG464"/>
  <c r="BN464" s="1"/>
  <c r="AC464"/>
  <c r="AQ464" s="1"/>
  <c r="Y464"/>
  <c r="BF464" s="1"/>
  <c r="AF464"/>
  <c r="AT464" s="1"/>
  <c r="X464"/>
  <c r="BE464" s="1"/>
  <c r="AE464"/>
  <c r="BL464" s="1"/>
  <c r="AA464"/>
  <c r="BT464" s="1"/>
  <c r="W464"/>
  <c r="BD464" s="1"/>
  <c r="AB464"/>
  <c r="AP464" s="1"/>
  <c r="C463"/>
  <c r="BW464"/>
  <c r="BO464"/>
  <c r="BZ464"/>
  <c r="BR464" l="1"/>
  <c r="BH464"/>
  <c r="BU464"/>
  <c r="BQ464"/>
  <c r="AM464"/>
  <c r="AU464"/>
  <c r="AO464"/>
  <c r="AR464"/>
  <c r="BI464"/>
  <c r="AL464"/>
  <c r="BY464"/>
  <c r="BS464"/>
  <c r="AI464"/>
  <c r="AJ464" s="1"/>
  <c r="BX464"/>
  <c r="AK464"/>
  <c r="AV464"/>
  <c r="BJ464"/>
  <c r="AS464"/>
  <c r="BM464"/>
  <c r="BP464"/>
  <c r="AN464"/>
  <c r="AW464" s="1"/>
  <c r="BV464"/>
  <c r="E463" l="1"/>
  <c r="B463"/>
  <c r="AX464"/>
  <c r="V465" s="1"/>
  <c r="V466" l="1"/>
  <c r="AZ464"/>
  <c r="D464"/>
  <c r="AX523"/>
  <c r="BC464" l="1"/>
  <c r="BA464"/>
  <c r="AY465" s="1"/>
  <c r="BB464"/>
  <c r="U465" l="1"/>
  <c r="AH465"/>
  <c r="AD465"/>
  <c r="Z465"/>
  <c r="AG465"/>
  <c r="AC465"/>
  <c r="Y465"/>
  <c r="AF465"/>
  <c r="X465"/>
  <c r="AA465"/>
  <c r="AB465"/>
  <c r="AE465"/>
  <c r="W465"/>
  <c r="C464"/>
  <c r="AV465" l="1"/>
  <c r="BO465"/>
  <c r="CA465"/>
  <c r="BM465"/>
  <c r="AT465"/>
  <c r="BY465"/>
  <c r="AL465"/>
  <c r="BE465"/>
  <c r="BQ465"/>
  <c r="BT465"/>
  <c r="BH465"/>
  <c r="AO465"/>
  <c r="BK465"/>
  <c r="BW465"/>
  <c r="AR465"/>
  <c r="BF465"/>
  <c r="BR465"/>
  <c r="AM465"/>
  <c r="BU465"/>
  <c r="BI465"/>
  <c r="AP465"/>
  <c r="BS465"/>
  <c r="BG465"/>
  <c r="AN465"/>
  <c r="BP465"/>
  <c r="AK465"/>
  <c r="BD465"/>
  <c r="AI465"/>
  <c r="AJ465" s="1"/>
  <c r="AU465"/>
  <c r="BN465"/>
  <c r="BZ465"/>
  <c r="BX465"/>
  <c r="AS465"/>
  <c r="BL465"/>
  <c r="BJ465"/>
  <c r="AQ465"/>
  <c r="BV465"/>
  <c r="B464" l="1"/>
  <c r="E464"/>
  <c r="AW465"/>
  <c r="AZ465" l="1"/>
  <c r="D465" l="1"/>
  <c r="BC465"/>
  <c r="BB465"/>
  <c r="BA465"/>
  <c r="AY466" s="1"/>
  <c r="U466" l="1"/>
  <c r="AF466"/>
  <c r="AB466"/>
  <c r="X466"/>
  <c r="AE466"/>
  <c r="AA466"/>
  <c r="W466"/>
  <c r="AH466"/>
  <c r="Z466"/>
  <c r="AG466"/>
  <c r="AC466"/>
  <c r="Y466"/>
  <c r="AD466"/>
  <c r="C465"/>
  <c r="BZ466" l="1"/>
  <c r="AU466"/>
  <c r="BN466"/>
  <c r="BS466"/>
  <c r="BG466"/>
  <c r="AN466"/>
  <c r="BX466"/>
  <c r="BL466"/>
  <c r="AS466"/>
  <c r="BH466"/>
  <c r="AO466"/>
  <c r="BT466"/>
  <c r="AM466"/>
  <c r="BR466"/>
  <c r="BF466"/>
  <c r="AR466"/>
  <c r="BW466"/>
  <c r="BK466"/>
  <c r="BJ466"/>
  <c r="AQ466"/>
  <c r="BV466"/>
  <c r="BM466"/>
  <c r="BY466"/>
  <c r="AT466"/>
  <c r="AV466"/>
  <c r="CA466"/>
  <c r="BO466"/>
  <c r="AL466"/>
  <c r="BE466"/>
  <c r="BQ466"/>
  <c r="BP466"/>
  <c r="BD466"/>
  <c r="AK466"/>
  <c r="AI466"/>
  <c r="AJ466" s="1"/>
  <c r="BI466"/>
  <c r="AP466"/>
  <c r="BU466"/>
  <c r="B465" l="1"/>
  <c r="AW466"/>
  <c r="E465"/>
  <c r="D466" l="1"/>
  <c r="AX466"/>
  <c r="V467" s="1"/>
  <c r="AZ466" l="1"/>
  <c r="BC466" s="1"/>
  <c r="V468"/>
  <c r="BB466" l="1"/>
  <c r="BA466"/>
  <c r="AY467" s="1"/>
  <c r="V469"/>
  <c r="U467" l="1"/>
  <c r="AH467"/>
  <c r="AV467" s="1"/>
  <c r="AB467"/>
  <c r="BI467" s="1"/>
  <c r="Y467"/>
  <c r="BF467" s="1"/>
  <c r="W467"/>
  <c r="BD467" s="1"/>
  <c r="X467"/>
  <c r="BE467" s="1"/>
  <c r="AG467"/>
  <c r="AU467" s="1"/>
  <c r="AD467"/>
  <c r="BW467" s="1"/>
  <c r="C466"/>
  <c r="AE467"/>
  <c r="BX467" s="1"/>
  <c r="AA467"/>
  <c r="BT467" s="1"/>
  <c r="AF467"/>
  <c r="BM467" s="1"/>
  <c r="AC467"/>
  <c r="BJ467" s="1"/>
  <c r="Z467"/>
  <c r="AN467" s="1"/>
  <c r="AK467"/>
  <c r="AR467" l="1"/>
  <c r="AT467"/>
  <c r="BO467"/>
  <c r="BR467"/>
  <c r="AP467"/>
  <c r="AO467"/>
  <c r="BP467"/>
  <c r="AQ467"/>
  <c r="BN467"/>
  <c r="BU467"/>
  <c r="BH467"/>
  <c r="BZ467"/>
  <c r="BL467"/>
  <c r="BY467"/>
  <c r="AI467"/>
  <c r="AJ467" s="1"/>
  <c r="CA467"/>
  <c r="AS467"/>
  <c r="AM467"/>
  <c r="BQ467"/>
  <c r="BS467"/>
  <c r="BG467"/>
  <c r="BK467"/>
  <c r="AL467"/>
  <c r="BV467"/>
  <c r="AW467" l="1"/>
  <c r="AZ467" s="1"/>
  <c r="E466"/>
  <c r="B466"/>
  <c r="D467" l="1"/>
  <c r="BC467"/>
  <c r="BA467"/>
  <c r="BB467"/>
  <c r="AX527"/>
  <c r="AY468" l="1"/>
  <c r="U468"/>
  <c r="AH468"/>
  <c r="AD468"/>
  <c r="Z468"/>
  <c r="AG468"/>
  <c r="AC468"/>
  <c r="Y468"/>
  <c r="AA468"/>
  <c r="AF468"/>
  <c r="AB468"/>
  <c r="X468"/>
  <c r="AE468"/>
  <c r="W468"/>
  <c r="C467"/>
  <c r="AP468" l="1"/>
  <c r="BU468"/>
  <c r="BI468"/>
  <c r="BK468"/>
  <c r="AR468"/>
  <c r="BW468"/>
  <c r="BY468"/>
  <c r="BM468"/>
  <c r="AT468"/>
  <c r="BV468"/>
  <c r="BJ468"/>
  <c r="AQ468"/>
  <c r="AS468"/>
  <c r="BX468"/>
  <c r="BL468"/>
  <c r="AK468"/>
  <c r="BD468"/>
  <c r="BP468"/>
  <c r="AI468"/>
  <c r="AJ468" s="1"/>
  <c r="BQ468"/>
  <c r="BE468"/>
  <c r="AL468"/>
  <c r="BZ468"/>
  <c r="BN468"/>
  <c r="AU468"/>
  <c r="BF468"/>
  <c r="AM468"/>
  <c r="BR468"/>
  <c r="BH468"/>
  <c r="AO468"/>
  <c r="BT468"/>
  <c r="BS468"/>
  <c r="BG468"/>
  <c r="AN468"/>
  <c r="AV468"/>
  <c r="BO468"/>
  <c r="CA468"/>
  <c r="B467" l="1"/>
  <c r="E467"/>
  <c r="AW468"/>
  <c r="D468" l="1"/>
  <c r="AZ468" l="1"/>
  <c r="BC468" s="1"/>
  <c r="BA468" l="1"/>
  <c r="BB468"/>
  <c r="AY469" l="1"/>
  <c r="U469"/>
  <c r="C468"/>
  <c r="W469"/>
  <c r="AK469" s="1"/>
  <c r="AC469"/>
  <c r="AD469"/>
  <c r="BW469" s="1"/>
  <c r="AE469"/>
  <c r="AS469" s="1"/>
  <c r="X469"/>
  <c r="BE469" s="1"/>
  <c r="Z469"/>
  <c r="AH469"/>
  <c r="BO469" s="1"/>
  <c r="Y469"/>
  <c r="AM469" s="1"/>
  <c r="AB469"/>
  <c r="AP469" s="1"/>
  <c r="AA469"/>
  <c r="BH469" s="1"/>
  <c r="AF469"/>
  <c r="BY469" s="1"/>
  <c r="AG469"/>
  <c r="BN469" s="1"/>
  <c r="BK469"/>
  <c r="BJ469"/>
  <c r="AV469"/>
  <c r="BP469" l="1"/>
  <c r="BX469"/>
  <c r="AU469"/>
  <c r="BS469"/>
  <c r="BV469"/>
  <c r="BL469"/>
  <c r="BT469"/>
  <c r="BZ469"/>
  <c r="AQ469"/>
  <c r="BF469"/>
  <c r="BM469"/>
  <c r="CA469"/>
  <c r="BQ469"/>
  <c r="AR469"/>
  <c r="AO469"/>
  <c r="AN469"/>
  <c r="AT469"/>
  <c r="BI469"/>
  <c r="AI469"/>
  <c r="AJ469" s="1"/>
  <c r="BD469"/>
  <c r="AL469"/>
  <c r="BU469"/>
  <c r="BR469"/>
  <c r="BG469"/>
  <c r="AX469"/>
  <c r="V470" s="1"/>
  <c r="AW469" l="1"/>
  <c r="AZ469" s="1"/>
  <c r="B468"/>
  <c r="E468"/>
  <c r="V471"/>
  <c r="D469" l="1"/>
  <c r="BC469"/>
  <c r="BA469"/>
  <c r="BB469"/>
  <c r="AY470" l="1"/>
  <c r="U470"/>
  <c r="AF470"/>
  <c r="AB470"/>
  <c r="X470"/>
  <c r="AE470"/>
  <c r="AA470"/>
  <c r="W470"/>
  <c r="AH470"/>
  <c r="Z470"/>
  <c r="AG470"/>
  <c r="AD470"/>
  <c r="AC470"/>
  <c r="Y470"/>
  <c r="C469"/>
  <c r="BQ470" l="1"/>
  <c r="AL470"/>
  <c r="BE470"/>
  <c r="BG470"/>
  <c r="BS470"/>
  <c r="AN470"/>
  <c r="AI470"/>
  <c r="AJ470" s="1"/>
  <c r="AK470"/>
  <c r="BD470"/>
  <c r="BP470"/>
  <c r="BK470"/>
  <c r="BW470"/>
  <c r="AR470"/>
  <c r="BN470"/>
  <c r="AU470"/>
  <c r="BZ470"/>
  <c r="AM470"/>
  <c r="BF470"/>
  <c r="BR470"/>
  <c r="AO470"/>
  <c r="BT470"/>
  <c r="BH470"/>
  <c r="BI470"/>
  <c r="BU470"/>
  <c r="AP470"/>
  <c r="BJ470"/>
  <c r="AQ470"/>
  <c r="BV470"/>
  <c r="BX470"/>
  <c r="AS470"/>
  <c r="BL470"/>
  <c r="BO470"/>
  <c r="AV470"/>
  <c r="CA470"/>
  <c r="BY470"/>
  <c r="BM470"/>
  <c r="AT470"/>
  <c r="B469" l="1"/>
  <c r="E469"/>
  <c r="AW470"/>
  <c r="D470" l="1"/>
  <c r="AZ470" l="1"/>
  <c r="BC470" s="1"/>
  <c r="BB470" l="1"/>
  <c r="BA470"/>
  <c r="AY471" s="1"/>
  <c r="U471" l="1"/>
  <c r="C470"/>
  <c r="AH471"/>
  <c r="AV471" s="1"/>
  <c r="AD471"/>
  <c r="BK471" s="1"/>
  <c r="Z471"/>
  <c r="AN471" s="1"/>
  <c r="AG471"/>
  <c r="AU471" s="1"/>
  <c r="AC471"/>
  <c r="BV471" s="1"/>
  <c r="Y471"/>
  <c r="BF471" s="1"/>
  <c r="AF471"/>
  <c r="AT471" s="1"/>
  <c r="AB471"/>
  <c r="BI471" s="1"/>
  <c r="X471"/>
  <c r="BE471" s="1"/>
  <c r="AE471"/>
  <c r="AS471" s="1"/>
  <c r="AA471"/>
  <c r="BT471" s="1"/>
  <c r="W471"/>
  <c r="BD471" s="1"/>
  <c r="CA471"/>
  <c r="AO471" l="1"/>
  <c r="AI471"/>
  <c r="AJ471" s="1"/>
  <c r="BL471"/>
  <c r="BU471"/>
  <c r="BR471"/>
  <c r="BZ471"/>
  <c r="AR471"/>
  <c r="BX471"/>
  <c r="BN471"/>
  <c r="BO471"/>
  <c r="BJ471"/>
  <c r="BS471"/>
  <c r="BH471"/>
  <c r="AQ471"/>
  <c r="BG471"/>
  <c r="AL471"/>
  <c r="BM471"/>
  <c r="AM471"/>
  <c r="BP471"/>
  <c r="AP471"/>
  <c r="BQ471"/>
  <c r="BY471"/>
  <c r="BW471"/>
  <c r="AK471"/>
  <c r="AW471" l="1"/>
  <c r="AZ471" s="1"/>
  <c r="B470"/>
  <c r="E470"/>
  <c r="AX471"/>
  <c r="V472" s="1"/>
  <c r="D471" l="1"/>
  <c r="V473"/>
  <c r="BC471"/>
  <c r="BA471"/>
  <c r="AY472" s="1"/>
  <c r="BB471"/>
  <c r="U472" l="1"/>
  <c r="AH472"/>
  <c r="AD472"/>
  <c r="Z472"/>
  <c r="AG472"/>
  <c r="AC472"/>
  <c r="Y472"/>
  <c r="AB472"/>
  <c r="AE472"/>
  <c r="W472"/>
  <c r="AF472"/>
  <c r="X472"/>
  <c r="AA472"/>
  <c r="V474"/>
  <c r="C471"/>
  <c r="BU472" l="1"/>
  <c r="AP472"/>
  <c r="BI472"/>
  <c r="BT472"/>
  <c r="AO472"/>
  <c r="BH472"/>
  <c r="BN472"/>
  <c r="AU472"/>
  <c r="BZ472"/>
  <c r="BY472"/>
  <c r="BM472"/>
  <c r="AT472"/>
  <c r="BG472"/>
  <c r="BS472"/>
  <c r="AN472"/>
  <c r="BJ472"/>
  <c r="AQ472"/>
  <c r="BV472"/>
  <c r="BR472"/>
  <c r="BF472"/>
  <c r="AM472"/>
  <c r="BO472"/>
  <c r="CA472"/>
  <c r="AV472"/>
  <c r="AK472"/>
  <c r="BD472"/>
  <c r="BP472"/>
  <c r="AI472"/>
  <c r="AJ472" s="1"/>
  <c r="BL472"/>
  <c r="BX472"/>
  <c r="AS472"/>
  <c r="BW472"/>
  <c r="BK472"/>
  <c r="AR472"/>
  <c r="AL472"/>
  <c r="BQ472"/>
  <c r="BE472"/>
  <c r="E471" l="1"/>
  <c r="AW472"/>
  <c r="B471"/>
  <c r="D472" l="1"/>
  <c r="AZ472" l="1"/>
  <c r="BC472" s="1"/>
  <c r="BA472" l="1"/>
  <c r="BB472"/>
  <c r="AY473" l="1"/>
  <c r="U473"/>
  <c r="Z473"/>
  <c r="AN473" s="1"/>
  <c r="C472"/>
  <c r="X473"/>
  <c r="BE473" s="1"/>
  <c r="AC473"/>
  <c r="AQ473" s="1"/>
  <c r="AH473"/>
  <c r="BO473" s="1"/>
  <c r="AA473"/>
  <c r="BH473" s="1"/>
  <c r="AF473"/>
  <c r="BM473" s="1"/>
  <c r="AD473"/>
  <c r="AR473" s="1"/>
  <c r="W473"/>
  <c r="AE473"/>
  <c r="BX473" s="1"/>
  <c r="AB473"/>
  <c r="BI473" s="1"/>
  <c r="Y473"/>
  <c r="BR473" s="1"/>
  <c r="AG473"/>
  <c r="AU473" s="1"/>
  <c r="BV473"/>
  <c r="BY473"/>
  <c r="BP473" l="1"/>
  <c r="CA473"/>
  <c r="BK473"/>
  <c r="BT473"/>
  <c r="BN473"/>
  <c r="BW473"/>
  <c r="AO473"/>
  <c r="BJ473"/>
  <c r="AS473"/>
  <c r="AL473"/>
  <c r="AI473"/>
  <c r="AJ473" s="1"/>
  <c r="AV473"/>
  <c r="BG473"/>
  <c r="BQ473"/>
  <c r="BD473"/>
  <c r="BS473"/>
  <c r="AT473"/>
  <c r="AK473"/>
  <c r="BZ473"/>
  <c r="AP473"/>
  <c r="AM473"/>
  <c r="BF473"/>
  <c r="BL473"/>
  <c r="BU473"/>
  <c r="AW473" l="1"/>
  <c r="AZ473" s="1"/>
  <c r="E472"/>
  <c r="B472"/>
  <c r="D473" l="1"/>
  <c r="BC473"/>
  <c r="BB473"/>
  <c r="BA473"/>
  <c r="AY474" s="1"/>
  <c r="U474" l="1"/>
  <c r="AF474"/>
  <c r="AB474"/>
  <c r="X474"/>
  <c r="AE474"/>
  <c r="AA474"/>
  <c r="W474"/>
  <c r="AH474"/>
  <c r="Z474"/>
  <c r="AC474"/>
  <c r="AD474"/>
  <c r="AG474"/>
  <c r="Y474"/>
  <c r="C473"/>
  <c r="BK474" l="1"/>
  <c r="BW474"/>
  <c r="AR474"/>
  <c r="BU474"/>
  <c r="AP474"/>
  <c r="BI474"/>
  <c r="BQ474"/>
  <c r="AL474"/>
  <c r="BE474"/>
  <c r="AV474"/>
  <c r="BO474"/>
  <c r="CA474"/>
  <c r="AM474"/>
  <c r="BR474"/>
  <c r="BF474"/>
  <c r="BM474"/>
  <c r="AT474"/>
  <c r="BY474"/>
  <c r="BG474"/>
  <c r="AN474"/>
  <c r="BS474"/>
  <c r="BZ474"/>
  <c r="BN474"/>
  <c r="AU474"/>
  <c r="AI474"/>
  <c r="AJ474" s="1"/>
  <c r="AK474"/>
  <c r="BD474"/>
  <c r="BP474"/>
  <c r="BL474"/>
  <c r="AS474"/>
  <c r="BX474"/>
  <c r="BT474"/>
  <c r="AO474"/>
  <c r="BH474"/>
  <c r="AQ474"/>
  <c r="BJ474"/>
  <c r="BV474"/>
  <c r="B473" l="1"/>
  <c r="E473"/>
  <c r="AW474"/>
  <c r="AX474" l="1"/>
  <c r="V475" s="1"/>
  <c r="V476" l="1"/>
  <c r="D474"/>
  <c r="AZ474"/>
  <c r="BC474" l="1"/>
  <c r="BA474"/>
  <c r="AY475" s="1"/>
  <c r="BB474"/>
  <c r="U475" l="1"/>
  <c r="AH475"/>
  <c r="AD475"/>
  <c r="Z475"/>
  <c r="AG475"/>
  <c r="AC475"/>
  <c r="Y475"/>
  <c r="AF475"/>
  <c r="AB475"/>
  <c r="X475"/>
  <c r="AE475"/>
  <c r="AA475"/>
  <c r="W475"/>
  <c r="C474"/>
  <c r="BG475" l="1"/>
  <c r="BS475"/>
  <c r="AN475"/>
  <c r="BV475"/>
  <c r="BJ475"/>
  <c r="AQ475"/>
  <c r="BI475"/>
  <c r="BU475"/>
  <c r="AP475"/>
  <c r="BT475"/>
  <c r="AO475"/>
  <c r="BH475"/>
  <c r="AU475"/>
  <c r="BZ475"/>
  <c r="BN475"/>
  <c r="AS475"/>
  <c r="BX475"/>
  <c r="BL475"/>
  <c r="AK475"/>
  <c r="BD475"/>
  <c r="BP475"/>
  <c r="AI475"/>
  <c r="AJ475" s="1"/>
  <c r="AV475"/>
  <c r="BO475"/>
  <c r="CA475"/>
  <c r="BK475"/>
  <c r="AR475"/>
  <c r="BW475"/>
  <c r="BM475"/>
  <c r="BY475"/>
  <c r="AT475"/>
  <c r="BE475"/>
  <c r="AL475"/>
  <c r="BQ475"/>
  <c r="BR475"/>
  <c r="AM475"/>
  <c r="BF475"/>
  <c r="E474" l="1"/>
  <c r="AW475"/>
  <c r="B474"/>
  <c r="D475" l="1"/>
  <c r="AZ475" l="1"/>
  <c r="BC475" s="1"/>
  <c r="BA475" l="1"/>
  <c r="BB475"/>
  <c r="AY476" l="1"/>
  <c r="U476"/>
  <c r="AC476"/>
  <c r="BV476" s="1"/>
  <c r="X476"/>
  <c r="BQ476" s="1"/>
  <c r="AB476"/>
  <c r="BU476" s="1"/>
  <c r="Z476"/>
  <c r="AN476" s="1"/>
  <c r="C475"/>
  <c r="W476"/>
  <c r="BP476" s="1"/>
  <c r="AD476"/>
  <c r="BK476" s="1"/>
  <c r="AH476"/>
  <c r="AV476" s="1"/>
  <c r="AA476"/>
  <c r="BT476" s="1"/>
  <c r="AF476"/>
  <c r="BY476" s="1"/>
  <c r="AE476"/>
  <c r="BL476" s="1"/>
  <c r="Y476"/>
  <c r="AM476" s="1"/>
  <c r="AG476"/>
  <c r="BE476"/>
  <c r="BZ476" l="1"/>
  <c r="AT476"/>
  <c r="CA476"/>
  <c r="BH476"/>
  <c r="BN476"/>
  <c r="AQ476"/>
  <c r="BI476"/>
  <c r="AS476"/>
  <c r="BJ476"/>
  <c r="AP476"/>
  <c r="AR476"/>
  <c r="AI476"/>
  <c r="AJ476" s="1"/>
  <c r="BX476"/>
  <c r="AO476"/>
  <c r="AU476"/>
  <c r="BW476"/>
  <c r="BM476"/>
  <c r="BO476"/>
  <c r="BD476"/>
  <c r="BG476"/>
  <c r="BF476"/>
  <c r="AL476"/>
  <c r="BR476"/>
  <c r="AK476"/>
  <c r="BS476"/>
  <c r="AW476" l="1"/>
  <c r="D476" s="1"/>
  <c r="B475"/>
  <c r="E475"/>
  <c r="AX476"/>
  <c r="V477" s="1"/>
  <c r="AZ476" l="1"/>
  <c r="BC476" s="1"/>
  <c r="V478"/>
  <c r="BB476"/>
  <c r="BA476" l="1"/>
  <c r="AY477" s="1"/>
  <c r="V479"/>
  <c r="AF477" l="1"/>
  <c r="C476"/>
  <c r="AD477"/>
  <c r="BK477" s="1"/>
  <c r="Y477"/>
  <c r="AE477"/>
  <c r="AG477"/>
  <c r="W477"/>
  <c r="AB477"/>
  <c r="BI477" s="1"/>
  <c r="U477"/>
  <c r="BY477" s="1"/>
  <c r="AC477"/>
  <c r="BJ477" s="1"/>
  <c r="Z477"/>
  <c r="BG477" s="1"/>
  <c r="AH477"/>
  <c r="AV477" s="1"/>
  <c r="AA477"/>
  <c r="BT477" s="1"/>
  <c r="X477"/>
  <c r="AT477"/>
  <c r="BM477"/>
  <c r="AM477"/>
  <c r="BZ477" l="1"/>
  <c r="BR477"/>
  <c r="BP477"/>
  <c r="AL477"/>
  <c r="AU477"/>
  <c r="BN477"/>
  <c r="BF477"/>
  <c r="BS477"/>
  <c r="BX477"/>
  <c r="BQ477"/>
  <c r="BV477"/>
  <c r="AR477"/>
  <c r="AK477"/>
  <c r="BH477"/>
  <c r="AN477"/>
  <c r="AS477"/>
  <c r="BW477"/>
  <c r="BD477"/>
  <c r="BL477"/>
  <c r="CA477"/>
  <c r="AQ477"/>
  <c r="AI477"/>
  <c r="AJ477" s="1"/>
  <c r="AP477"/>
  <c r="BE477"/>
  <c r="BO477"/>
  <c r="BU477"/>
  <c r="AO477"/>
  <c r="AW477"/>
  <c r="B476" l="1"/>
  <c r="E476"/>
  <c r="D477"/>
  <c r="AZ477" l="1"/>
  <c r="BC477" s="1"/>
  <c r="BB477" l="1"/>
  <c r="BA477"/>
  <c r="AY478" s="1"/>
  <c r="U478" l="1"/>
  <c r="AF478"/>
  <c r="BY478" s="1"/>
  <c r="AB478"/>
  <c r="BI478" s="1"/>
  <c r="X478"/>
  <c r="AL478" s="1"/>
  <c r="AE478"/>
  <c r="BX478" s="1"/>
  <c r="AA478"/>
  <c r="BH478" s="1"/>
  <c r="W478"/>
  <c r="BP478" s="1"/>
  <c r="AH478"/>
  <c r="CA478" s="1"/>
  <c r="Z478"/>
  <c r="BS478" s="1"/>
  <c r="AC478"/>
  <c r="BV478" s="1"/>
  <c r="AD478"/>
  <c r="BK478" s="1"/>
  <c r="AG478"/>
  <c r="AU478" s="1"/>
  <c r="Y478"/>
  <c r="AM478" s="1"/>
  <c r="C477"/>
  <c r="BL478" l="1"/>
  <c r="AV478"/>
  <c r="BE478"/>
  <c r="BM478"/>
  <c r="AQ478"/>
  <c r="BD478"/>
  <c r="BJ478"/>
  <c r="BW478"/>
  <c r="AN478"/>
  <c r="BF478"/>
  <c r="BU478"/>
  <c r="BZ478"/>
  <c r="BG478"/>
  <c r="AT478"/>
  <c r="AO478"/>
  <c r="AP478"/>
  <c r="BN478"/>
  <c r="BT478"/>
  <c r="AI478"/>
  <c r="AJ478" s="1"/>
  <c r="BO478"/>
  <c r="AS478"/>
  <c r="BQ478"/>
  <c r="AK478"/>
  <c r="AR478"/>
  <c r="BR478"/>
  <c r="AW478" l="1"/>
  <c r="D478" s="1"/>
  <c r="E477"/>
  <c r="B477"/>
  <c r="AZ478" l="1"/>
  <c r="BC478" s="1"/>
  <c r="BB478" l="1"/>
  <c r="BA478"/>
  <c r="AY479" s="1"/>
  <c r="U479" l="1"/>
  <c r="AF479"/>
  <c r="AT479" s="1"/>
  <c r="AB479"/>
  <c r="X479"/>
  <c r="AL479" s="1"/>
  <c r="AE479"/>
  <c r="BL479" s="1"/>
  <c r="AA479"/>
  <c r="BH479" s="1"/>
  <c r="W479"/>
  <c r="AK479" s="1"/>
  <c r="AH479"/>
  <c r="CA479" s="1"/>
  <c r="AD479"/>
  <c r="BW479" s="1"/>
  <c r="Z479"/>
  <c r="BS479" s="1"/>
  <c r="AG479"/>
  <c r="AU479" s="1"/>
  <c r="AC479"/>
  <c r="BJ479" s="1"/>
  <c r="Y479"/>
  <c r="BR479" s="1"/>
  <c r="BM479"/>
  <c r="BU479"/>
  <c r="C478"/>
  <c r="BF479" l="1"/>
  <c r="BZ479"/>
  <c r="BK479"/>
  <c r="BN479"/>
  <c r="BP479"/>
  <c r="BQ479"/>
  <c r="AV479"/>
  <c r="AQ479"/>
  <c r="BG479"/>
  <c r="BT479"/>
  <c r="BE479"/>
  <c r="BO479"/>
  <c r="AN479"/>
  <c r="AR479"/>
  <c r="AO479"/>
  <c r="AP479"/>
  <c r="AS479"/>
  <c r="AI479"/>
  <c r="AJ479" s="1"/>
  <c r="BV479"/>
  <c r="BY479"/>
  <c r="BI479"/>
  <c r="BX479"/>
  <c r="BD479"/>
  <c r="AM479"/>
  <c r="AW479" s="1"/>
  <c r="B478" l="1"/>
  <c r="E478"/>
  <c r="AX479"/>
  <c r="V480" s="1"/>
  <c r="V481" l="1"/>
  <c r="AZ479"/>
  <c r="D479"/>
  <c r="BC479" l="1"/>
  <c r="BA479"/>
  <c r="AY480" s="1"/>
  <c r="BB479"/>
  <c r="U480" l="1"/>
  <c r="AH480"/>
  <c r="AD480"/>
  <c r="Z480"/>
  <c r="AG480"/>
  <c r="AC480"/>
  <c r="Y480"/>
  <c r="AB480"/>
  <c r="AE480"/>
  <c r="W480"/>
  <c r="AF480"/>
  <c r="X480"/>
  <c r="AA480"/>
  <c r="C479"/>
  <c r="AO480" l="1"/>
  <c r="BH480"/>
  <c r="BT480"/>
  <c r="AS480"/>
  <c r="BL480"/>
  <c r="BX480"/>
  <c r="BN480"/>
  <c r="BZ480"/>
  <c r="AU480"/>
  <c r="AV480"/>
  <c r="CA480"/>
  <c r="BO480"/>
  <c r="AK480"/>
  <c r="BD480"/>
  <c r="BP480"/>
  <c r="AI480"/>
  <c r="AJ480" s="1"/>
  <c r="BS480"/>
  <c r="BG480"/>
  <c r="AN480"/>
  <c r="BF480"/>
  <c r="BR480"/>
  <c r="AM480"/>
  <c r="BV480"/>
  <c r="AQ480"/>
  <c r="BJ480"/>
  <c r="BW480"/>
  <c r="AR480"/>
  <c r="BK480"/>
  <c r="BI480"/>
  <c r="BU480"/>
  <c r="AP480"/>
  <c r="BY480"/>
  <c r="BM480"/>
  <c r="AT480"/>
  <c r="BE480"/>
  <c r="BQ480"/>
  <c r="AL480"/>
  <c r="E479" l="1"/>
  <c r="AW480"/>
  <c r="B479"/>
  <c r="AZ480" l="1"/>
  <c r="D480" l="1"/>
  <c r="BC480"/>
  <c r="BA480"/>
  <c r="BB480"/>
  <c r="AY481" l="1"/>
  <c r="U481"/>
  <c r="AF481"/>
  <c r="AB481"/>
  <c r="X481"/>
  <c r="AE481"/>
  <c r="AA481"/>
  <c r="W481"/>
  <c r="AH481"/>
  <c r="AD481"/>
  <c r="Z481"/>
  <c r="AG481"/>
  <c r="AC481"/>
  <c r="Y481"/>
  <c r="C480"/>
  <c r="BJ481" l="1"/>
  <c r="BV481"/>
  <c r="AQ481"/>
  <c r="AT481"/>
  <c r="BY481"/>
  <c r="BM481"/>
  <c r="BH481"/>
  <c r="BT481"/>
  <c r="AO481"/>
  <c r="BS481"/>
  <c r="AN481"/>
  <c r="BG481"/>
  <c r="BL481"/>
  <c r="BX481"/>
  <c r="AS481"/>
  <c r="BE481"/>
  <c r="AL481"/>
  <c r="BQ481"/>
  <c r="BR481"/>
  <c r="BF481"/>
  <c r="AM481"/>
  <c r="AP481"/>
  <c r="BU481"/>
  <c r="BI481"/>
  <c r="BZ481"/>
  <c r="AU481"/>
  <c r="BN481"/>
  <c r="AV481"/>
  <c r="BO481"/>
  <c r="CA481"/>
  <c r="AK481"/>
  <c r="BD481"/>
  <c r="BP481"/>
  <c r="AI481"/>
  <c r="AJ481" s="1"/>
  <c r="BK481"/>
  <c r="AR481"/>
  <c r="BW481"/>
  <c r="B480" l="1"/>
  <c r="E480"/>
  <c r="AW481"/>
  <c r="D481" l="1"/>
  <c r="AX481"/>
  <c r="V482" s="1"/>
  <c r="AZ481" l="1"/>
  <c r="BC481" s="1"/>
  <c r="V483"/>
  <c r="BB481" l="1"/>
  <c r="BA481"/>
  <c r="AY482" s="1"/>
  <c r="V484"/>
  <c r="U482" l="1"/>
  <c r="AF482"/>
  <c r="BY482" s="1"/>
  <c r="Y482"/>
  <c r="AM482" s="1"/>
  <c r="AD482"/>
  <c r="BK482" s="1"/>
  <c r="Z482"/>
  <c r="BS482" s="1"/>
  <c r="W482"/>
  <c r="BD482" s="1"/>
  <c r="AE482"/>
  <c r="BL482" s="1"/>
  <c r="AB482"/>
  <c r="BI482" s="1"/>
  <c r="C481"/>
  <c r="AG482"/>
  <c r="BZ482" s="1"/>
  <c r="AC482"/>
  <c r="AQ482" s="1"/>
  <c r="AH482"/>
  <c r="AA482"/>
  <c r="BH482" s="1"/>
  <c r="X482"/>
  <c r="BE482" s="1"/>
  <c r="BX482"/>
  <c r="AT482"/>
  <c r="AO482"/>
  <c r="CA482" l="1"/>
  <c r="BU482"/>
  <c r="AR482"/>
  <c r="AK482"/>
  <c r="BM482"/>
  <c r="AN482"/>
  <c r="AL482"/>
  <c r="BO482"/>
  <c r="BW482"/>
  <c r="BP482"/>
  <c r="AP482"/>
  <c r="BQ482"/>
  <c r="AV482"/>
  <c r="BR482"/>
  <c r="BF482"/>
  <c r="BG482"/>
  <c r="AS482"/>
  <c r="BN482"/>
  <c r="AI482"/>
  <c r="AJ482" s="1"/>
  <c r="BJ482"/>
  <c r="BT482"/>
  <c r="BV482"/>
  <c r="AU482"/>
  <c r="AW482" s="1"/>
  <c r="B481" l="1"/>
  <c r="E481"/>
  <c r="AZ482"/>
  <c r="D482" l="1"/>
  <c r="BC482"/>
  <c r="BB482"/>
  <c r="BA482"/>
  <c r="AY483" s="1"/>
  <c r="U483" l="1"/>
  <c r="AF483"/>
  <c r="AB483"/>
  <c r="X483"/>
  <c r="AE483"/>
  <c r="AA483"/>
  <c r="W483"/>
  <c r="AH483"/>
  <c r="AD483"/>
  <c r="Z483"/>
  <c r="AG483"/>
  <c r="AC483"/>
  <c r="Y483"/>
  <c r="C482"/>
  <c r="AS483" l="1"/>
  <c r="BL483"/>
  <c r="BX483"/>
  <c r="BU483"/>
  <c r="AP483"/>
  <c r="BI483"/>
  <c r="BN483"/>
  <c r="BZ483"/>
  <c r="AU483"/>
  <c r="BG483"/>
  <c r="BS483"/>
  <c r="AN483"/>
  <c r="BQ483"/>
  <c r="AL483"/>
  <c r="BE483"/>
  <c r="BT483"/>
  <c r="BH483"/>
  <c r="AO483"/>
  <c r="AT483"/>
  <c r="BY483"/>
  <c r="BM483"/>
  <c r="BF483"/>
  <c r="BR483"/>
  <c r="AM483"/>
  <c r="BK483"/>
  <c r="AR483"/>
  <c r="BW483"/>
  <c r="AI483"/>
  <c r="AJ483" s="1"/>
  <c r="BP483"/>
  <c r="BD483"/>
  <c r="AK483"/>
  <c r="AV483"/>
  <c r="BO483"/>
  <c r="CA483"/>
  <c r="AQ483"/>
  <c r="BJ483"/>
  <c r="BV483"/>
  <c r="B482" l="1"/>
  <c r="AW483"/>
  <c r="E482"/>
  <c r="AZ483" l="1"/>
  <c r="D483" l="1"/>
  <c r="BC483"/>
  <c r="BA483"/>
  <c r="BB483"/>
  <c r="AY484" l="1"/>
  <c r="U484"/>
  <c r="AH484"/>
  <c r="AD484"/>
  <c r="Z484"/>
  <c r="AG484"/>
  <c r="AC484"/>
  <c r="Y484"/>
  <c r="AB484"/>
  <c r="AE484"/>
  <c r="W484"/>
  <c r="AF484"/>
  <c r="X484"/>
  <c r="AA484"/>
  <c r="C483"/>
  <c r="AL484" l="1"/>
  <c r="BQ484"/>
  <c r="BE484"/>
  <c r="BS484"/>
  <c r="BG484"/>
  <c r="AN484"/>
  <c r="BX484"/>
  <c r="AS484"/>
  <c r="BL484"/>
  <c r="BY484"/>
  <c r="BM484"/>
  <c r="AT484"/>
  <c r="AK484"/>
  <c r="BD484"/>
  <c r="AI484"/>
  <c r="AJ484" s="1"/>
  <c r="BP484"/>
  <c r="BO484"/>
  <c r="CA484"/>
  <c r="AV484"/>
  <c r="BZ484"/>
  <c r="AU484"/>
  <c r="BN484"/>
  <c r="BI484"/>
  <c r="BU484"/>
  <c r="AP484"/>
  <c r="AR484"/>
  <c r="BK484"/>
  <c r="BW484"/>
  <c r="AQ484"/>
  <c r="BJ484"/>
  <c r="BV484"/>
  <c r="AO484"/>
  <c r="BT484"/>
  <c r="BH484"/>
  <c r="BF484"/>
  <c r="BR484"/>
  <c r="AM484"/>
  <c r="AW484" l="1"/>
  <c r="E483"/>
  <c r="B483"/>
  <c r="AX484" l="1"/>
  <c r="V485" s="1"/>
  <c r="V486" l="1"/>
  <c r="D484"/>
  <c r="AZ484"/>
  <c r="BC484" l="1"/>
  <c r="BA484"/>
  <c r="AY485" s="1"/>
  <c r="BB484"/>
  <c r="U485" l="1"/>
  <c r="AF485"/>
  <c r="AB485"/>
  <c r="AC485"/>
  <c r="X485"/>
  <c r="AA485"/>
  <c r="W485"/>
  <c r="AH485"/>
  <c r="AD485"/>
  <c r="AG485"/>
  <c r="Z485"/>
  <c r="AE485"/>
  <c r="Y485"/>
  <c r="C484"/>
  <c r="BN485" l="1"/>
  <c r="BZ485"/>
  <c r="AU485"/>
  <c r="BP485"/>
  <c r="BD485"/>
  <c r="AK485"/>
  <c r="AI485"/>
  <c r="AJ485" s="1"/>
  <c r="AQ485"/>
  <c r="BJ485"/>
  <c r="BV485"/>
  <c r="BL485"/>
  <c r="BX485"/>
  <c r="AS485"/>
  <c r="BF485"/>
  <c r="AM485"/>
  <c r="BR485"/>
  <c r="CA485"/>
  <c r="BO485"/>
  <c r="AV485"/>
  <c r="BH485"/>
  <c r="BT485"/>
  <c r="AO485"/>
  <c r="BQ485"/>
  <c r="AL485"/>
  <c r="BE485"/>
  <c r="AR485"/>
  <c r="BW485"/>
  <c r="BK485"/>
  <c r="BI485"/>
  <c r="BU485"/>
  <c r="AP485"/>
  <c r="AN485"/>
  <c r="BG485"/>
  <c r="BS485"/>
  <c r="BM485"/>
  <c r="AT485"/>
  <c r="BY485"/>
  <c r="B484" l="1"/>
  <c r="AW485"/>
  <c r="E484"/>
  <c r="D485" l="1"/>
  <c r="AZ485" l="1"/>
  <c r="BC485" s="1"/>
  <c r="BA485" l="1"/>
  <c r="BB485"/>
  <c r="AY486" l="1"/>
  <c r="U486"/>
  <c r="AA486"/>
  <c r="BH486" s="1"/>
  <c r="AD486"/>
  <c r="BW486" s="1"/>
  <c r="W486"/>
  <c r="BP486" s="1"/>
  <c r="AF486"/>
  <c r="AT486" s="1"/>
  <c r="Z486"/>
  <c r="AC486"/>
  <c r="BV486" s="1"/>
  <c r="AB486"/>
  <c r="BI486" s="1"/>
  <c r="C485"/>
  <c r="AG486"/>
  <c r="Y486"/>
  <c r="BF486" s="1"/>
  <c r="AH486"/>
  <c r="CA486" s="1"/>
  <c r="AE486"/>
  <c r="BL486" s="1"/>
  <c r="X486"/>
  <c r="BE486" s="1"/>
  <c r="BM486"/>
  <c r="BK486" l="1"/>
  <c r="AO486"/>
  <c r="BZ486"/>
  <c r="AN486"/>
  <c r="AR486"/>
  <c r="BS486"/>
  <c r="AK486"/>
  <c r="AP486"/>
  <c r="BY486"/>
  <c r="AM486"/>
  <c r="AQ486"/>
  <c r="BQ486"/>
  <c r="BG486"/>
  <c r="BN486"/>
  <c r="AL486"/>
  <c r="BU486"/>
  <c r="BT486"/>
  <c r="BO486"/>
  <c r="BD486"/>
  <c r="AU486"/>
  <c r="AV486"/>
  <c r="BJ486"/>
  <c r="BX486"/>
  <c r="AI486"/>
  <c r="AJ486" s="1"/>
  <c r="BR486"/>
  <c r="AS486"/>
  <c r="AW486" l="1"/>
  <c r="AZ486" s="1"/>
  <c r="BC486" s="1"/>
  <c r="E485"/>
  <c r="B485"/>
  <c r="AX486"/>
  <c r="V487" s="1"/>
  <c r="BB486" l="1"/>
  <c r="D486"/>
  <c r="BA486"/>
  <c r="AY487" s="1"/>
  <c r="V488"/>
  <c r="U487" l="1"/>
  <c r="AF487"/>
  <c r="AB487"/>
  <c r="BI487" s="1"/>
  <c r="X487"/>
  <c r="AC487"/>
  <c r="BJ487" s="1"/>
  <c r="AE487"/>
  <c r="W487"/>
  <c r="BD487" s="1"/>
  <c r="AH487"/>
  <c r="AV487" s="1"/>
  <c r="AD487"/>
  <c r="BW487" s="1"/>
  <c r="Z487"/>
  <c r="BG487" s="1"/>
  <c r="AG487"/>
  <c r="BN487" s="1"/>
  <c r="Y487"/>
  <c r="AA487"/>
  <c r="BT487" s="1"/>
  <c r="C486"/>
  <c r="BP487"/>
  <c r="V489"/>
  <c r="AR487"/>
  <c r="BR487" l="1"/>
  <c r="BX487"/>
  <c r="AL487"/>
  <c r="AT487"/>
  <c r="AP487"/>
  <c r="BU487"/>
  <c r="BV487"/>
  <c r="BZ487"/>
  <c r="AS487"/>
  <c r="BS487"/>
  <c r="AU487"/>
  <c r="BK487"/>
  <c r="CA487"/>
  <c r="BQ487"/>
  <c r="AO487"/>
  <c r="AQ487"/>
  <c r="BH487"/>
  <c r="BY487"/>
  <c r="BO487"/>
  <c r="BF487"/>
  <c r="AI487"/>
  <c r="AJ487" s="1"/>
  <c r="BM487"/>
  <c r="BE487"/>
  <c r="BL487"/>
  <c r="AN487"/>
  <c r="AM487"/>
  <c r="AK487"/>
  <c r="AW487" l="1"/>
  <c r="AZ487" s="1"/>
  <c r="E486"/>
  <c r="B486"/>
  <c r="D487" l="1"/>
  <c r="BC487"/>
  <c r="BA487"/>
  <c r="BB487"/>
  <c r="AY488" l="1"/>
  <c r="U488"/>
  <c r="AH488"/>
  <c r="AD488"/>
  <c r="Z488"/>
  <c r="AG488"/>
  <c r="Y488"/>
  <c r="AA488"/>
  <c r="AB488"/>
  <c r="AC488"/>
  <c r="W488"/>
  <c r="AF488"/>
  <c r="X488"/>
  <c r="AE488"/>
  <c r="C487"/>
  <c r="AM488" l="1"/>
  <c r="BR488"/>
  <c r="BF488"/>
  <c r="BJ488"/>
  <c r="BV488"/>
  <c r="AQ488"/>
  <c r="AR488"/>
  <c r="BW488"/>
  <c r="BK488"/>
  <c r="BL488"/>
  <c r="AS488"/>
  <c r="BX488"/>
  <c r="AN488"/>
  <c r="BG488"/>
  <c r="BS488"/>
  <c r="BI488"/>
  <c r="BU488"/>
  <c r="AP488"/>
  <c r="BE488"/>
  <c r="AL488"/>
  <c r="BQ488"/>
  <c r="BM488"/>
  <c r="BY488"/>
  <c r="AT488"/>
  <c r="CA488"/>
  <c r="BO488"/>
  <c r="AV488"/>
  <c r="AU488"/>
  <c r="BZ488"/>
  <c r="BN488"/>
  <c r="BD488"/>
  <c r="AK488"/>
  <c r="AI488"/>
  <c r="AJ488" s="1"/>
  <c r="BP488"/>
  <c r="AO488"/>
  <c r="BT488"/>
  <c r="BH488"/>
  <c r="B487" l="1"/>
  <c r="E487"/>
  <c r="AW488"/>
  <c r="AZ488" l="1"/>
  <c r="D488" l="1"/>
  <c r="BC488"/>
  <c r="BA488"/>
  <c r="BB488"/>
  <c r="AY489" l="1"/>
  <c r="U489"/>
  <c r="AF489"/>
  <c r="AB489"/>
  <c r="X489"/>
  <c r="AC489"/>
  <c r="AE489"/>
  <c r="W489"/>
  <c r="AH489"/>
  <c r="AD489"/>
  <c r="Z489"/>
  <c r="AG489"/>
  <c r="Y489"/>
  <c r="AA489"/>
  <c r="C488"/>
  <c r="BQ489" l="1"/>
  <c r="BE489"/>
  <c r="AL489"/>
  <c r="AV489"/>
  <c r="CA489"/>
  <c r="BO489"/>
  <c r="AQ489"/>
  <c r="BJ489"/>
  <c r="BV489"/>
  <c r="AT489"/>
  <c r="BY489"/>
  <c r="BM489"/>
  <c r="AM489"/>
  <c r="BR489"/>
  <c r="BF489"/>
  <c r="AN489"/>
  <c r="BG489"/>
  <c r="BS489"/>
  <c r="AR489"/>
  <c r="BK489"/>
  <c r="BW489"/>
  <c r="AS489"/>
  <c r="BL489"/>
  <c r="BX489"/>
  <c r="BN489"/>
  <c r="AU489"/>
  <c r="BZ489"/>
  <c r="AK489"/>
  <c r="BP489"/>
  <c r="BD489"/>
  <c r="AI489"/>
  <c r="AJ489" s="1"/>
  <c r="BU489"/>
  <c r="BI489"/>
  <c r="AP489"/>
  <c r="AO489"/>
  <c r="BT489"/>
  <c r="BH489"/>
  <c r="E488" l="1"/>
  <c r="B488"/>
  <c r="AW489"/>
  <c r="AX489" l="1"/>
  <c r="V490" s="1"/>
  <c r="V491" l="1"/>
  <c r="D489"/>
  <c r="AZ489"/>
  <c r="BC489" l="1"/>
  <c r="BA489"/>
  <c r="AY490" s="1"/>
  <c r="BB489"/>
  <c r="U490" l="1"/>
  <c r="AH490"/>
  <c r="AD490"/>
  <c r="Z490"/>
  <c r="AC490"/>
  <c r="AE490"/>
  <c r="W490"/>
  <c r="AG490"/>
  <c r="AB490"/>
  <c r="Y490"/>
  <c r="AF490"/>
  <c r="X490"/>
  <c r="AA490"/>
  <c r="C489"/>
  <c r="AI490" l="1"/>
  <c r="AJ490" s="1"/>
  <c r="BP490"/>
  <c r="AK490"/>
  <c r="BD490"/>
  <c r="AT490"/>
  <c r="BY490"/>
  <c r="BM490"/>
  <c r="AL490"/>
  <c r="BE490"/>
  <c r="BQ490"/>
  <c r="BN490"/>
  <c r="AU490"/>
  <c r="BZ490"/>
  <c r="BX490"/>
  <c r="BL490"/>
  <c r="AS490"/>
  <c r="AP490"/>
  <c r="BI490"/>
  <c r="BU490"/>
  <c r="AR490"/>
  <c r="BK490"/>
  <c r="BW490"/>
  <c r="BO490"/>
  <c r="CA490"/>
  <c r="AV490"/>
  <c r="AM490"/>
  <c r="BF490"/>
  <c r="BR490"/>
  <c r="BG490"/>
  <c r="AN490"/>
  <c r="BS490"/>
  <c r="BT490"/>
  <c r="AO490"/>
  <c r="BH490"/>
  <c r="BV490"/>
  <c r="AQ490"/>
  <c r="BJ490"/>
  <c r="AW490" l="1"/>
  <c r="B489"/>
  <c r="E489"/>
  <c r="AZ490" l="1"/>
  <c r="D490" l="1"/>
  <c r="BC490"/>
  <c r="BB490"/>
  <c r="BA490"/>
  <c r="AY491" s="1"/>
  <c r="U491" l="1"/>
  <c r="AE491"/>
  <c r="AA491"/>
  <c r="W491"/>
  <c r="AF491"/>
  <c r="AB491"/>
  <c r="X491"/>
  <c r="AG491"/>
  <c r="AC491"/>
  <c r="Y491"/>
  <c r="AH491"/>
  <c r="AD491"/>
  <c r="Z491"/>
  <c r="C490"/>
  <c r="AL491" l="1"/>
  <c r="BQ491"/>
  <c r="BE491"/>
  <c r="BJ491"/>
  <c r="BV491"/>
  <c r="AQ491"/>
  <c r="BI491"/>
  <c r="BU491"/>
  <c r="AP491"/>
  <c r="BP491"/>
  <c r="BD491"/>
  <c r="AK491"/>
  <c r="AI491"/>
  <c r="AJ491" s="1"/>
  <c r="BR491"/>
  <c r="BF491"/>
  <c r="AM491"/>
  <c r="AU491"/>
  <c r="BN491"/>
  <c r="BZ491"/>
  <c r="BG491"/>
  <c r="BS491"/>
  <c r="AN491"/>
  <c r="BY491"/>
  <c r="AT491"/>
  <c r="BM491"/>
  <c r="BH491"/>
  <c r="AO491"/>
  <c r="BT491"/>
  <c r="BO491"/>
  <c r="CA491"/>
  <c r="AV491"/>
  <c r="BL491"/>
  <c r="AS491"/>
  <c r="BX491"/>
  <c r="BK491"/>
  <c r="AR491"/>
  <c r="BW491"/>
  <c r="B490" l="1"/>
  <c r="AW491"/>
  <c r="E490"/>
  <c r="D491" l="1"/>
  <c r="AX491"/>
  <c r="V492" s="1"/>
  <c r="AZ491" l="1"/>
  <c r="BC491" s="1"/>
  <c r="V493"/>
  <c r="BB491" l="1"/>
  <c r="BA491"/>
  <c r="AY492" s="1"/>
  <c r="V494"/>
  <c r="U492" l="1"/>
  <c r="AG492"/>
  <c r="BN492" s="1"/>
  <c r="AF492"/>
  <c r="BM492" s="1"/>
  <c r="AB492"/>
  <c r="BU492" s="1"/>
  <c r="AH492"/>
  <c r="CA492" s="1"/>
  <c r="AE492"/>
  <c r="BL492" s="1"/>
  <c r="Z492"/>
  <c r="BS492" s="1"/>
  <c r="AC492"/>
  <c r="BJ492" s="1"/>
  <c r="C491"/>
  <c r="W492"/>
  <c r="AK492" s="1"/>
  <c r="X492"/>
  <c r="AL492" s="1"/>
  <c r="AA492"/>
  <c r="BT492" s="1"/>
  <c r="AD492"/>
  <c r="AR492" s="1"/>
  <c r="Y492"/>
  <c r="BF492" s="1"/>
  <c r="BD492" l="1"/>
  <c r="AU492"/>
  <c r="AS492"/>
  <c r="BZ492"/>
  <c r="BI492"/>
  <c r="AQ492"/>
  <c r="BY492"/>
  <c r="BR492"/>
  <c r="AP492"/>
  <c r="BV492"/>
  <c r="BH492"/>
  <c r="AM492"/>
  <c r="BP492"/>
  <c r="BX492"/>
  <c r="AO492"/>
  <c r="BG492"/>
  <c r="AV492"/>
  <c r="AN492"/>
  <c r="AT492"/>
  <c r="BO492"/>
  <c r="BK492"/>
  <c r="AI492"/>
  <c r="AJ492" s="1"/>
  <c r="BW492"/>
  <c r="BE492"/>
  <c r="BQ492"/>
  <c r="AW492" l="1"/>
  <c r="AZ492" s="1"/>
  <c r="E491"/>
  <c r="B491"/>
  <c r="D492" l="1"/>
  <c r="BC492"/>
  <c r="BA492"/>
  <c r="BB492"/>
  <c r="AY493" l="1"/>
  <c r="U493"/>
  <c r="AG493"/>
  <c r="AC493"/>
  <c r="Y493"/>
  <c r="AH493"/>
  <c r="AD493"/>
  <c r="Z493"/>
  <c r="AE493"/>
  <c r="AA493"/>
  <c r="W493"/>
  <c r="AF493"/>
  <c r="AB493"/>
  <c r="X493"/>
  <c r="C492"/>
  <c r="AS493" l="1"/>
  <c r="BX493"/>
  <c r="BL493"/>
  <c r="BE493"/>
  <c r="AL493"/>
  <c r="BQ493"/>
  <c r="AU493"/>
  <c r="BN493"/>
  <c r="BZ493"/>
  <c r="AN493"/>
  <c r="BS493"/>
  <c r="BG493"/>
  <c r="BW493"/>
  <c r="AR493"/>
  <c r="BK493"/>
  <c r="AP493"/>
  <c r="BU493"/>
  <c r="BI493"/>
  <c r="BD493"/>
  <c r="AI493"/>
  <c r="AJ493" s="1"/>
  <c r="AK493"/>
  <c r="BP493"/>
  <c r="AQ493"/>
  <c r="BV493"/>
  <c r="BJ493"/>
  <c r="BT493"/>
  <c r="AO493"/>
  <c r="BH493"/>
  <c r="BF493"/>
  <c r="AM493"/>
  <c r="BR493"/>
  <c r="BM493"/>
  <c r="BY493"/>
  <c r="AT493"/>
  <c r="BO493"/>
  <c r="AV493"/>
  <c r="CA493"/>
  <c r="AW493" l="1"/>
  <c r="B492"/>
  <c r="E492"/>
  <c r="D493" l="1"/>
  <c r="AZ493" l="1"/>
  <c r="BC493" s="1"/>
  <c r="BB493" l="1"/>
  <c r="BA493"/>
  <c r="AY494" s="1"/>
  <c r="U494" l="1"/>
  <c r="C493"/>
  <c r="AE494"/>
  <c r="BL494" s="1"/>
  <c r="AA494"/>
  <c r="BH494" s="1"/>
  <c r="W494"/>
  <c r="BP494" s="1"/>
  <c r="AF494"/>
  <c r="AT494" s="1"/>
  <c r="AB494"/>
  <c r="AP494" s="1"/>
  <c r="X494"/>
  <c r="AL494" s="1"/>
  <c r="AG494"/>
  <c r="BN494" s="1"/>
  <c r="Y494"/>
  <c r="AM494" s="1"/>
  <c r="AD494"/>
  <c r="AR494" s="1"/>
  <c r="AC494"/>
  <c r="BJ494" s="1"/>
  <c r="AH494"/>
  <c r="BO494" s="1"/>
  <c r="Z494"/>
  <c r="BS494" s="1"/>
  <c r="AS494"/>
  <c r="AV494" l="1"/>
  <c r="BI494"/>
  <c r="BK494"/>
  <c r="BD494"/>
  <c r="AU494"/>
  <c r="BW494"/>
  <c r="BT494"/>
  <c r="BF494"/>
  <c r="AQ494"/>
  <c r="AK494"/>
  <c r="BZ494"/>
  <c r="BQ494"/>
  <c r="BG494"/>
  <c r="BE494"/>
  <c r="BY494"/>
  <c r="AI494"/>
  <c r="AJ494" s="1"/>
  <c r="AO494"/>
  <c r="BM494"/>
  <c r="AN494"/>
  <c r="BR494"/>
  <c r="BV494"/>
  <c r="BU494"/>
  <c r="CA494"/>
  <c r="BX494"/>
  <c r="AW494" l="1"/>
  <c r="B493"/>
  <c r="E493"/>
  <c r="AX494"/>
  <c r="V495" s="1"/>
  <c r="V496" l="1"/>
  <c r="D494"/>
  <c r="AZ494"/>
  <c r="BC494" l="1"/>
  <c r="BB494"/>
  <c r="BA494"/>
  <c r="AY495" l="1"/>
  <c r="U495"/>
  <c r="AG495"/>
  <c r="AC495"/>
  <c r="Y495"/>
  <c r="AH495"/>
  <c r="AD495"/>
  <c r="Z495"/>
  <c r="AE495"/>
  <c r="AA495"/>
  <c r="W495"/>
  <c r="AF495"/>
  <c r="AB495"/>
  <c r="X495"/>
  <c r="C494"/>
  <c r="BX495" l="1"/>
  <c r="AS495"/>
  <c r="BL495"/>
  <c r="BQ495"/>
  <c r="BE495"/>
  <c r="AL495"/>
  <c r="AU495"/>
  <c r="BN495"/>
  <c r="BZ495"/>
  <c r="CA495"/>
  <c r="BO495"/>
  <c r="AV495"/>
  <c r="AR495"/>
  <c r="BK495"/>
  <c r="BW495"/>
  <c r="AK495"/>
  <c r="AI495"/>
  <c r="AJ495" s="1"/>
  <c r="BD495"/>
  <c r="BP495"/>
  <c r="BG495"/>
  <c r="BS495"/>
  <c r="AN495"/>
  <c r="BJ495"/>
  <c r="BV495"/>
  <c r="AQ495"/>
  <c r="BU495"/>
  <c r="AP495"/>
  <c r="BI495"/>
  <c r="BR495"/>
  <c r="AM495"/>
  <c r="BF495"/>
  <c r="BY495"/>
  <c r="AT495"/>
  <c r="BM495"/>
  <c r="BH495"/>
  <c r="BT495"/>
  <c r="AO495"/>
  <c r="E494" l="1"/>
  <c r="B494"/>
  <c r="AW495"/>
  <c r="D495" l="1"/>
  <c r="AZ495" l="1"/>
  <c r="BC495" s="1"/>
  <c r="BB495" l="1"/>
  <c r="BA495"/>
  <c r="AY496" s="1"/>
  <c r="U496" l="1"/>
  <c r="AG496"/>
  <c r="AU496" s="1"/>
  <c r="AC496"/>
  <c r="AQ496" s="1"/>
  <c r="Y496"/>
  <c r="BR496" s="1"/>
  <c r="AH496"/>
  <c r="AV496" s="1"/>
  <c r="AD496"/>
  <c r="BK496" s="1"/>
  <c r="Z496"/>
  <c r="BG496" s="1"/>
  <c r="AA496"/>
  <c r="BT496" s="1"/>
  <c r="AF496"/>
  <c r="BY496" s="1"/>
  <c r="X496"/>
  <c r="BQ496" s="1"/>
  <c r="AE496"/>
  <c r="BX496" s="1"/>
  <c r="W496"/>
  <c r="BD496" s="1"/>
  <c r="AB496"/>
  <c r="BU496" s="1"/>
  <c r="C495"/>
  <c r="BS496"/>
  <c r="AS496" l="1"/>
  <c r="BV496"/>
  <c r="AP496"/>
  <c r="AN496"/>
  <c r="BM496"/>
  <c r="BO496"/>
  <c r="BF496"/>
  <c r="BI496"/>
  <c r="BE496"/>
  <c r="BH496"/>
  <c r="AL496"/>
  <c r="AO496"/>
  <c r="BN496"/>
  <c r="AR496"/>
  <c r="AK496"/>
  <c r="AM496"/>
  <c r="BZ496"/>
  <c r="BL496"/>
  <c r="BP496"/>
  <c r="BW496"/>
  <c r="BJ496"/>
  <c r="AI496"/>
  <c r="AJ496" s="1"/>
  <c r="AT496"/>
  <c r="CA496"/>
  <c r="AW496" l="1"/>
  <c r="D496" s="1"/>
  <c r="B495"/>
  <c r="E495"/>
  <c r="AX496"/>
  <c r="V497" s="1"/>
  <c r="AZ496" l="1"/>
  <c r="BC496" s="1"/>
  <c r="V498"/>
  <c r="BB496" l="1"/>
  <c r="BA496"/>
  <c r="AY497" s="1"/>
  <c r="V499"/>
  <c r="U497" l="1"/>
  <c r="AE497"/>
  <c r="Z497"/>
  <c r="BG497" s="1"/>
  <c r="AC497"/>
  <c r="BV497" s="1"/>
  <c r="AF497"/>
  <c r="BY497" s="1"/>
  <c r="AH497"/>
  <c r="AV497" s="1"/>
  <c r="X497"/>
  <c r="BE497" s="1"/>
  <c r="AA497"/>
  <c r="AO497" s="1"/>
  <c r="C496"/>
  <c r="AD497"/>
  <c r="BK497" s="1"/>
  <c r="Y497"/>
  <c r="BF497" s="1"/>
  <c r="AG497"/>
  <c r="AB497"/>
  <c r="BU497" s="1"/>
  <c r="W497"/>
  <c r="BD497" s="1"/>
  <c r="BZ497" l="1"/>
  <c r="BX497"/>
  <c r="BT497"/>
  <c r="AQ497"/>
  <c r="AM497"/>
  <c r="BW497"/>
  <c r="AU497"/>
  <c r="BL497"/>
  <c r="BN497"/>
  <c r="BO497"/>
  <c r="BJ497"/>
  <c r="AS497"/>
  <c r="BM497"/>
  <c r="BS497"/>
  <c r="AI497"/>
  <c r="AJ497" s="1"/>
  <c r="BP497"/>
  <c r="BH497"/>
  <c r="CA497"/>
  <c r="AR497"/>
  <c r="AK497"/>
  <c r="AN497"/>
  <c r="AT497"/>
  <c r="BQ497"/>
  <c r="AL497"/>
  <c r="AP497"/>
  <c r="BR497"/>
  <c r="BI497"/>
  <c r="B496" l="1"/>
  <c r="AW497"/>
  <c r="AZ497" s="1"/>
  <c r="E496"/>
  <c r="D497" l="1"/>
  <c r="BC497"/>
  <c r="BB497"/>
  <c r="BA497"/>
  <c r="AY498" s="1"/>
  <c r="U498" l="1"/>
  <c r="AE498"/>
  <c r="AA498"/>
  <c r="W498"/>
  <c r="AF498"/>
  <c r="AB498"/>
  <c r="X498"/>
  <c r="AG498"/>
  <c r="Y498"/>
  <c r="AD498"/>
  <c r="AC498"/>
  <c r="AH498"/>
  <c r="Z498"/>
  <c r="C497"/>
  <c r="CA498" l="1"/>
  <c r="BO498"/>
  <c r="AV498"/>
  <c r="AM498"/>
  <c r="BR498"/>
  <c r="BF498"/>
  <c r="AU498"/>
  <c r="BZ498"/>
  <c r="BN498"/>
  <c r="BS498"/>
  <c r="AN498"/>
  <c r="BG498"/>
  <c r="BQ498"/>
  <c r="AL498"/>
  <c r="BE498"/>
  <c r="BM498"/>
  <c r="BY498"/>
  <c r="AT498"/>
  <c r="BV498"/>
  <c r="BJ498"/>
  <c r="AQ498"/>
  <c r="AI498"/>
  <c r="AJ498" s="1"/>
  <c r="BP498"/>
  <c r="AK498"/>
  <c r="BD498"/>
  <c r="AP498"/>
  <c r="BU498"/>
  <c r="BI498"/>
  <c r="BH498"/>
  <c r="BT498"/>
  <c r="AO498"/>
  <c r="BX498"/>
  <c r="BL498"/>
  <c r="AS498"/>
  <c r="BK498"/>
  <c r="AR498"/>
  <c r="BW498"/>
  <c r="B497" l="1"/>
  <c r="E497"/>
  <c r="AW498"/>
  <c r="D498" l="1"/>
  <c r="AZ498" l="1"/>
  <c r="BC498" s="1"/>
  <c r="BA498" l="1"/>
  <c r="BB498"/>
  <c r="AY499" l="1"/>
  <c r="Y499"/>
  <c r="AD499"/>
  <c r="BK499" s="1"/>
  <c r="AG499"/>
  <c r="C498"/>
  <c r="AE499"/>
  <c r="Z499"/>
  <c r="BG499" s="1"/>
  <c r="AH499"/>
  <c r="AC499"/>
  <c r="AF499"/>
  <c r="U499"/>
  <c r="X499"/>
  <c r="AA499"/>
  <c r="BT499" s="1"/>
  <c r="AB499"/>
  <c r="W499"/>
  <c r="BD499" s="1"/>
  <c r="CA499" l="1"/>
  <c r="BU499"/>
  <c r="BY499"/>
  <c r="BX499"/>
  <c r="BW499"/>
  <c r="BQ499"/>
  <c r="AQ499"/>
  <c r="AV499"/>
  <c r="AM499"/>
  <c r="BJ499"/>
  <c r="BI499"/>
  <c r="BS499"/>
  <c r="BE499"/>
  <c r="AN499"/>
  <c r="BV499"/>
  <c r="AU499"/>
  <c r="AR499"/>
  <c r="BN499"/>
  <c r="BL499"/>
  <c r="AK499"/>
  <c r="BH499"/>
  <c r="AL499"/>
  <c r="AT499"/>
  <c r="BZ499"/>
  <c r="AI499"/>
  <c r="AJ499" s="1"/>
  <c r="AS499"/>
  <c r="BR499"/>
  <c r="BM499"/>
  <c r="BO499"/>
  <c r="BF499"/>
  <c r="AO499"/>
  <c r="BP499"/>
  <c r="AP499"/>
  <c r="AW499" l="1"/>
  <c r="E498"/>
  <c r="B498"/>
  <c r="AX499"/>
  <c r="V500" s="1"/>
  <c r="V501" l="1"/>
  <c r="D499"/>
  <c r="AZ499"/>
  <c r="BC499" l="1"/>
  <c r="BA499"/>
  <c r="AY500" s="1"/>
  <c r="BB499"/>
  <c r="U500" l="1"/>
  <c r="AG500"/>
  <c r="AC500"/>
  <c r="Y500"/>
  <c r="AH500"/>
  <c r="AD500"/>
  <c r="Z500"/>
  <c r="AA500"/>
  <c r="AF500"/>
  <c r="X500"/>
  <c r="AE500"/>
  <c r="W500"/>
  <c r="AB500"/>
  <c r="C499"/>
  <c r="BP500" l="1"/>
  <c r="AI500"/>
  <c r="AK500"/>
  <c r="BD500"/>
  <c r="BO500"/>
  <c r="CA500"/>
  <c r="AV500"/>
  <c r="AQ500"/>
  <c r="BJ500"/>
  <c r="BV500"/>
  <c r="BI500"/>
  <c r="AP500"/>
  <c r="BU500"/>
  <c r="AS500"/>
  <c r="BL500"/>
  <c r="BX500"/>
  <c r="BY500"/>
  <c r="BM500"/>
  <c r="AT500"/>
  <c r="BN500"/>
  <c r="BZ500"/>
  <c r="AU500"/>
  <c r="AN500"/>
  <c r="BG500"/>
  <c r="BS500"/>
  <c r="AO500"/>
  <c r="BH500"/>
  <c r="BT500"/>
  <c r="AR500"/>
  <c r="BK500"/>
  <c r="BW500"/>
  <c r="AL500"/>
  <c r="BQ500"/>
  <c r="BE500"/>
  <c r="AM500"/>
  <c r="BR500"/>
  <c r="BF500"/>
  <c r="AW500" l="1"/>
  <c r="E499"/>
  <c r="CG2"/>
  <c r="AJ500"/>
  <c r="CG1"/>
  <c r="B499"/>
  <c r="AZ500" l="1"/>
  <c r="CH1"/>
  <c r="CH2"/>
  <c r="D500" l="1"/>
  <c r="BC500"/>
  <c r="BA500"/>
  <c r="BB500"/>
  <c r="AY501" l="1"/>
  <c r="U501"/>
  <c r="AE501"/>
  <c r="AA501"/>
  <c r="W501"/>
  <c r="AF501"/>
  <c r="AB501"/>
  <c r="X501"/>
  <c r="AG501"/>
  <c r="AC501"/>
  <c r="Y501"/>
  <c r="AH501"/>
  <c r="AD501"/>
  <c r="Z501"/>
  <c r="AR501" l="1"/>
  <c r="BK501"/>
  <c r="BW501"/>
  <c r="BV501"/>
  <c r="BJ501"/>
  <c r="AQ501"/>
  <c r="BX501"/>
  <c r="AS501"/>
  <c r="BL501"/>
  <c r="BQ501"/>
  <c r="AL501"/>
  <c r="BE501"/>
  <c r="BO501"/>
  <c r="CA501"/>
  <c r="AV501"/>
  <c r="BY501"/>
  <c r="AT501"/>
  <c r="BM501"/>
  <c r="BH501"/>
  <c r="BT501"/>
  <c r="AO501"/>
  <c r="BN501"/>
  <c r="AU501"/>
  <c r="BZ501"/>
  <c r="BF501"/>
  <c r="AM501"/>
  <c r="BR501"/>
  <c r="BD501"/>
  <c r="AK501"/>
  <c r="BP501"/>
  <c r="AI501"/>
  <c r="AJ501" s="1"/>
  <c r="BG501"/>
  <c r="BS501"/>
  <c r="AN501"/>
  <c r="BU501"/>
  <c r="BI501"/>
  <c r="AP501"/>
  <c r="E500" l="1"/>
  <c r="AW501"/>
  <c r="B500"/>
  <c r="D501" l="1"/>
  <c r="AX501"/>
  <c r="V502" s="1"/>
  <c r="AZ501" l="1"/>
  <c r="BC501" s="1"/>
  <c r="V503"/>
  <c r="BA501" l="1"/>
  <c r="BB501"/>
  <c r="V504"/>
  <c r="AY502" l="1"/>
  <c r="AE502"/>
  <c r="AC502"/>
  <c r="BJ502" s="1"/>
  <c r="U502"/>
  <c r="X502"/>
  <c r="AL502" s="1"/>
  <c r="Z502"/>
  <c r="BG502" s="1"/>
  <c r="Y502"/>
  <c r="BF502" s="1"/>
  <c r="AF502"/>
  <c r="AT502" s="1"/>
  <c r="AA502"/>
  <c r="BH502" s="1"/>
  <c r="C501"/>
  <c r="AH502"/>
  <c r="AV502" s="1"/>
  <c r="AD502"/>
  <c r="AR502" s="1"/>
  <c r="AG502"/>
  <c r="BZ502" s="1"/>
  <c r="AB502"/>
  <c r="BI502" s="1"/>
  <c r="W502"/>
  <c r="BD502" s="1"/>
  <c r="BX502"/>
  <c r="AS502" l="1"/>
  <c r="BL502"/>
  <c r="AN502"/>
  <c r="BQ502"/>
  <c r="BO502"/>
  <c r="BV502"/>
  <c r="BT502"/>
  <c r="AQ502"/>
  <c r="AM502"/>
  <c r="BP502"/>
  <c r="BM502"/>
  <c r="AK502"/>
  <c r="BN502"/>
  <c r="CA502"/>
  <c r="AO502"/>
  <c r="BE502"/>
  <c r="AU502"/>
  <c r="BR502"/>
  <c r="BY502"/>
  <c r="BS502"/>
  <c r="BK502"/>
  <c r="AI502"/>
  <c r="AJ502" s="1"/>
  <c r="AP502"/>
  <c r="BU502"/>
  <c r="BW502"/>
  <c r="AW502"/>
  <c r="B501" l="1"/>
  <c r="E501"/>
  <c r="D502"/>
  <c r="AZ502" l="1"/>
  <c r="BC502" s="1"/>
  <c r="BB502" l="1"/>
  <c r="BA502"/>
  <c r="AY503" s="1"/>
  <c r="AG503" l="1"/>
  <c r="BN503" s="1"/>
  <c r="U503"/>
  <c r="AF503"/>
  <c r="BM503" s="1"/>
  <c r="X503"/>
  <c r="BE503" s="1"/>
  <c r="AA503"/>
  <c r="BH503" s="1"/>
  <c r="C502"/>
  <c r="AB503"/>
  <c r="W503"/>
  <c r="BD503" s="1"/>
  <c r="AE503"/>
  <c r="AD503"/>
  <c r="AR503" s="1"/>
  <c r="Z503"/>
  <c r="BS503" s="1"/>
  <c r="AH503"/>
  <c r="CA503" s="1"/>
  <c r="AC503"/>
  <c r="Y503"/>
  <c r="BR503" s="1"/>
  <c r="AO503"/>
  <c r="BQ503"/>
  <c r="AP503" l="1"/>
  <c r="BV503"/>
  <c r="BX503"/>
  <c r="BU503"/>
  <c r="BZ503"/>
  <c r="AU503"/>
  <c r="AK503"/>
  <c r="BK503"/>
  <c r="AL503"/>
  <c r="AV503"/>
  <c r="BW503"/>
  <c r="BP503"/>
  <c r="AT503"/>
  <c r="AQ503"/>
  <c r="BO503"/>
  <c r="AM503"/>
  <c r="BJ503"/>
  <c r="BL503"/>
  <c r="BI503"/>
  <c r="BT503"/>
  <c r="AI503"/>
  <c r="AJ503" s="1"/>
  <c r="AN503"/>
  <c r="BG503"/>
  <c r="BY503"/>
  <c r="AS503"/>
  <c r="BF503"/>
  <c r="AW503" l="1"/>
  <c r="E502"/>
  <c r="B502"/>
  <c r="AZ503"/>
  <c r="D503" l="1"/>
  <c r="BC503"/>
  <c r="BA503"/>
  <c r="BB503"/>
  <c r="AY504" l="1"/>
  <c r="U504"/>
  <c r="AG504"/>
  <c r="AC504"/>
  <c r="Y504"/>
  <c r="AH504"/>
  <c r="AD504"/>
  <c r="Z504"/>
  <c r="AA504"/>
  <c r="AF504"/>
  <c r="X504"/>
  <c r="AE504"/>
  <c r="W504"/>
  <c r="AB504"/>
  <c r="C503"/>
  <c r="BO504" l="1"/>
  <c r="CA504"/>
  <c r="AV504"/>
  <c r="AT504"/>
  <c r="BM504"/>
  <c r="BY504"/>
  <c r="BP504"/>
  <c r="AI504"/>
  <c r="AJ504" s="1"/>
  <c r="BD504"/>
  <c r="AK504"/>
  <c r="BE504"/>
  <c r="AL504"/>
  <c r="BQ504"/>
  <c r="BL504"/>
  <c r="BX504"/>
  <c r="AS504"/>
  <c r="BK504"/>
  <c r="AR504"/>
  <c r="BW504"/>
  <c r="BZ504"/>
  <c r="BN504"/>
  <c r="AU504"/>
  <c r="AN504"/>
  <c r="BS504"/>
  <c r="BG504"/>
  <c r="AO504"/>
  <c r="BH504"/>
  <c r="BT504"/>
  <c r="BV504"/>
  <c r="BJ504"/>
  <c r="AQ504"/>
  <c r="AP504"/>
  <c r="BU504"/>
  <c r="BI504"/>
  <c r="AM504"/>
  <c r="BF504"/>
  <c r="BR504"/>
  <c r="B503" l="1"/>
  <c r="E503"/>
  <c r="AW504"/>
  <c r="AX504" l="1"/>
  <c r="V505" s="1"/>
  <c r="V506" l="1"/>
  <c r="AZ504"/>
  <c r="D504"/>
  <c r="BC504" l="1"/>
  <c r="BA504"/>
  <c r="AY505" s="1"/>
  <c r="BB504"/>
  <c r="U505" l="1"/>
  <c r="AG505"/>
  <c r="AC505"/>
  <c r="Y505"/>
  <c r="AH505"/>
  <c r="AD505"/>
  <c r="Z505"/>
  <c r="AE505"/>
  <c r="AA505"/>
  <c r="W505"/>
  <c r="AF505"/>
  <c r="AB505"/>
  <c r="X505"/>
  <c r="C504"/>
  <c r="CA505" l="1"/>
  <c r="AV505"/>
  <c r="BO505"/>
  <c r="AK505"/>
  <c r="BP505"/>
  <c r="AI505"/>
  <c r="AJ505" s="1"/>
  <c r="BD505"/>
  <c r="AO505"/>
  <c r="BT505"/>
  <c r="BH505"/>
  <c r="BF505"/>
  <c r="BR505"/>
  <c r="AM505"/>
  <c r="BY505"/>
  <c r="AT505"/>
  <c r="BM505"/>
  <c r="AL505"/>
  <c r="BE505"/>
  <c r="BQ505"/>
  <c r="AP505"/>
  <c r="BU505"/>
  <c r="BI505"/>
  <c r="AU505"/>
  <c r="BZ505"/>
  <c r="BN505"/>
  <c r="AR505"/>
  <c r="BW505"/>
  <c r="BK505"/>
  <c r="AN505"/>
  <c r="BG505"/>
  <c r="BS505"/>
  <c r="BJ505"/>
  <c r="BV505"/>
  <c r="AQ505"/>
  <c r="BX505"/>
  <c r="BL505"/>
  <c r="AS505"/>
  <c r="B504" l="1"/>
  <c r="E504"/>
  <c r="AW505"/>
  <c r="AZ505" l="1"/>
  <c r="D505" l="1"/>
  <c r="BC505"/>
  <c r="BA505"/>
  <c r="BB505"/>
  <c r="AY506" l="1"/>
  <c r="U506"/>
  <c r="AE506"/>
  <c r="AA506"/>
  <c r="W506"/>
  <c r="AF506"/>
  <c r="AB506"/>
  <c r="X506"/>
  <c r="AG506"/>
  <c r="Y506"/>
  <c r="AD506"/>
  <c r="AC506"/>
  <c r="AH506"/>
  <c r="Z506"/>
  <c r="C505"/>
  <c r="BJ506" l="1"/>
  <c r="AQ506"/>
  <c r="BV506"/>
  <c r="BU506"/>
  <c r="BI506"/>
  <c r="AP506"/>
  <c r="BF506"/>
  <c r="AM506"/>
  <c r="BR506"/>
  <c r="AI506"/>
  <c r="AJ506" s="1"/>
  <c r="BP506"/>
  <c r="AK506"/>
  <c r="BD506"/>
  <c r="AL506"/>
  <c r="BQ506"/>
  <c r="BE506"/>
  <c r="BZ506"/>
  <c r="BN506"/>
  <c r="AU506"/>
  <c r="BK506"/>
  <c r="AR506"/>
  <c r="BW506"/>
  <c r="BX506"/>
  <c r="AS506"/>
  <c r="BL506"/>
  <c r="BT506"/>
  <c r="AO506"/>
  <c r="BH506"/>
  <c r="BS506"/>
  <c r="BG506"/>
  <c r="AN506"/>
  <c r="BM506"/>
  <c r="BY506"/>
  <c r="AT506"/>
  <c r="CA506"/>
  <c r="BO506"/>
  <c r="AV506"/>
  <c r="B505" l="1"/>
  <c r="E505"/>
  <c r="AW506"/>
  <c r="D506" l="1"/>
  <c r="AX506"/>
  <c r="V507" s="1"/>
  <c r="AZ506" l="1"/>
  <c r="BC506" s="1"/>
  <c r="V508"/>
  <c r="BB506" l="1"/>
  <c r="BA506"/>
  <c r="AY507" s="1"/>
  <c r="V509"/>
  <c r="U507" l="1"/>
  <c r="W507"/>
  <c r="BD507" s="1"/>
  <c r="AD507"/>
  <c r="BK507" s="1"/>
  <c r="AB507"/>
  <c r="AP507" s="1"/>
  <c r="AE507"/>
  <c r="BL507" s="1"/>
  <c r="Y507"/>
  <c r="BR507" s="1"/>
  <c r="AG507"/>
  <c r="BZ507" s="1"/>
  <c r="C506"/>
  <c r="X507"/>
  <c r="BE507" s="1"/>
  <c r="AF507"/>
  <c r="AT507" s="1"/>
  <c r="AA507"/>
  <c r="BT507" s="1"/>
  <c r="Z507"/>
  <c r="AN507" s="1"/>
  <c r="AH507"/>
  <c r="CA507" s="1"/>
  <c r="AC507"/>
  <c r="BJ507" s="1"/>
  <c r="AO507"/>
  <c r="BM507"/>
  <c r="BN507"/>
  <c r="BX507" l="1"/>
  <c r="AS507"/>
  <c r="BW507"/>
  <c r="AQ507"/>
  <c r="BS507"/>
  <c r="AK507"/>
  <c r="BF507"/>
  <c r="BV507"/>
  <c r="BG507"/>
  <c r="BI507"/>
  <c r="BP507"/>
  <c r="AR507"/>
  <c r="AU507"/>
  <c r="AM507"/>
  <c r="BU507"/>
  <c r="BY507"/>
  <c r="AV507"/>
  <c r="BH507"/>
  <c r="AI507"/>
  <c r="AJ507" s="1"/>
  <c r="BQ507"/>
  <c r="BO507"/>
  <c r="AL507"/>
  <c r="AW507" l="1"/>
  <c r="D507" s="1"/>
  <c r="B506"/>
  <c r="E506"/>
  <c r="AZ507" l="1"/>
  <c r="BC507" s="1"/>
  <c r="BB507" l="1"/>
  <c r="BA507"/>
  <c r="AY508" s="1"/>
  <c r="U508" l="1"/>
  <c r="AG508"/>
  <c r="BN508" s="1"/>
  <c r="AB508"/>
  <c r="BU508" s="1"/>
  <c r="AE508"/>
  <c r="BL508" s="1"/>
  <c r="AF508"/>
  <c r="AT508" s="1"/>
  <c r="Z508"/>
  <c r="BG508" s="1"/>
  <c r="AH508"/>
  <c r="BO508" s="1"/>
  <c r="AC508"/>
  <c r="BJ508" s="1"/>
  <c r="C507"/>
  <c r="W508"/>
  <c r="AK508" s="1"/>
  <c r="X508"/>
  <c r="AL508" s="1"/>
  <c r="AA508"/>
  <c r="BT508" s="1"/>
  <c r="AD508"/>
  <c r="AR508" s="1"/>
  <c r="Y508"/>
  <c r="BR508" s="1"/>
  <c r="BM508"/>
  <c r="AU508"/>
  <c r="BI508" l="1"/>
  <c r="CA508"/>
  <c r="BW508"/>
  <c r="AV508"/>
  <c r="AM508"/>
  <c r="AQ508"/>
  <c r="BX508"/>
  <c r="BS508"/>
  <c r="AO508"/>
  <c r="AI508"/>
  <c r="AJ508" s="1"/>
  <c r="BD508"/>
  <c r="BF508"/>
  <c r="BZ508"/>
  <c r="BV508"/>
  <c r="BP508"/>
  <c r="AS508"/>
  <c r="AN508"/>
  <c r="BH508"/>
  <c r="BK508"/>
  <c r="BQ508"/>
  <c r="BY508"/>
  <c r="BE508"/>
  <c r="AP508"/>
  <c r="AW508"/>
  <c r="B507" l="1"/>
  <c r="E507"/>
  <c r="AZ508"/>
  <c r="D508" l="1"/>
  <c r="BC508"/>
  <c r="BA508"/>
  <c r="BB508"/>
  <c r="AY509" l="1"/>
  <c r="U509"/>
  <c r="AE509"/>
  <c r="AA509"/>
  <c r="W509"/>
  <c r="AF509"/>
  <c r="AB509"/>
  <c r="X509"/>
  <c r="AG509"/>
  <c r="AC509"/>
  <c r="Y509"/>
  <c r="AH509"/>
  <c r="AD509"/>
  <c r="Z509"/>
  <c r="C508"/>
  <c r="BJ509" l="1"/>
  <c r="BV509"/>
  <c r="AQ509"/>
  <c r="AN509"/>
  <c r="BG509"/>
  <c r="BS509"/>
  <c r="BH509"/>
  <c r="AO509"/>
  <c r="BT509"/>
  <c r="BO509"/>
  <c r="AV509"/>
  <c r="CA509"/>
  <c r="BL509"/>
  <c r="BX509"/>
  <c r="AS509"/>
  <c r="BZ509"/>
  <c r="AU509"/>
  <c r="BN509"/>
  <c r="AM509"/>
  <c r="BR509"/>
  <c r="BF509"/>
  <c r="BD509"/>
  <c r="BP509"/>
  <c r="AK509"/>
  <c r="AI509"/>
  <c r="AJ509" s="1"/>
  <c r="BM509"/>
  <c r="AT509"/>
  <c r="BY509"/>
  <c r="BE509"/>
  <c r="AL509"/>
  <c r="BQ509"/>
  <c r="BU509"/>
  <c r="BI509"/>
  <c r="AP509"/>
  <c r="BK509"/>
  <c r="BW509"/>
  <c r="AR509"/>
  <c r="E508" l="1"/>
  <c r="AW509"/>
  <c r="B508"/>
  <c r="AX509" l="1"/>
  <c r="V510" s="1"/>
  <c r="V511" l="1"/>
  <c r="AZ509"/>
  <c r="D509"/>
  <c r="BC509" l="1"/>
  <c r="BA509"/>
  <c r="AY510" s="1"/>
  <c r="BB509"/>
  <c r="U510" l="1"/>
  <c r="AE510"/>
  <c r="AA510"/>
  <c r="W510"/>
  <c r="AF510"/>
  <c r="AB510"/>
  <c r="X510"/>
  <c r="AG510"/>
  <c r="Y510"/>
  <c r="AD510"/>
  <c r="AC510"/>
  <c r="AH510"/>
  <c r="Z510"/>
  <c r="C509"/>
  <c r="BT510" l="1"/>
  <c r="AO510"/>
  <c r="BH510"/>
  <c r="AU510"/>
  <c r="BN510"/>
  <c r="BZ510"/>
  <c r="BJ510"/>
  <c r="AQ510"/>
  <c r="BV510"/>
  <c r="BO510"/>
  <c r="CA510"/>
  <c r="AV510"/>
  <c r="BU510"/>
  <c r="AP510"/>
  <c r="BI510"/>
  <c r="BE510"/>
  <c r="AL510"/>
  <c r="BQ510"/>
  <c r="BX510"/>
  <c r="BL510"/>
  <c r="AS510"/>
  <c r="BF510"/>
  <c r="BR510"/>
  <c r="AM510"/>
  <c r="BM510"/>
  <c r="BY510"/>
  <c r="AT510"/>
  <c r="AI510"/>
  <c r="AJ510" s="1"/>
  <c r="BD510"/>
  <c r="AK510"/>
  <c r="BP510"/>
  <c r="BG510"/>
  <c r="AN510"/>
  <c r="BS510"/>
  <c r="BW510"/>
  <c r="BK510"/>
  <c r="AR510"/>
  <c r="AW510" l="1"/>
  <c r="E509"/>
  <c r="B509"/>
  <c r="D510" l="1"/>
  <c r="AZ510" l="1"/>
  <c r="BC510" s="1"/>
  <c r="BB510" l="1"/>
  <c r="BA510"/>
  <c r="AY511" s="1"/>
  <c r="U511" l="1"/>
  <c r="AE511"/>
  <c r="AA511"/>
  <c r="W511"/>
  <c r="BD511" s="1"/>
  <c r="AF511"/>
  <c r="BY511" s="1"/>
  <c r="AB511"/>
  <c r="X511"/>
  <c r="BE511" s="1"/>
  <c r="AG511"/>
  <c r="BN511" s="1"/>
  <c r="AC511"/>
  <c r="BV511" s="1"/>
  <c r="Y511"/>
  <c r="AH511"/>
  <c r="AD511"/>
  <c r="BW511" s="1"/>
  <c r="Z511"/>
  <c r="BG511" s="1"/>
  <c r="AU511"/>
  <c r="BM511"/>
  <c r="BK511"/>
  <c r="BJ511"/>
  <c r="AR511"/>
  <c r="C510"/>
  <c r="BQ511" l="1"/>
  <c r="AL511"/>
  <c r="BZ511"/>
  <c r="AQ511"/>
  <c r="AN511"/>
  <c r="AT511"/>
  <c r="BS511"/>
  <c r="AI511"/>
  <c r="AJ511" s="1"/>
  <c r="BF511"/>
  <c r="BT511"/>
  <c r="AO511"/>
  <c r="BR511"/>
  <c r="AM511"/>
  <c r="BX511"/>
  <c r="BL511"/>
  <c r="AS511"/>
  <c r="BU511"/>
  <c r="AP511"/>
  <c r="BI511"/>
  <c r="BP511"/>
  <c r="AK511"/>
  <c r="BH511"/>
  <c r="CA511"/>
  <c r="AV511"/>
  <c r="AW511" s="1"/>
  <c r="BO511"/>
  <c r="B510" l="1"/>
  <c r="E510"/>
  <c r="AZ511"/>
  <c r="BC511" s="1"/>
  <c r="AX511"/>
  <c r="V512" s="1"/>
  <c r="BB511" l="1"/>
  <c r="D511"/>
  <c r="BA511"/>
  <c r="AY512" s="1"/>
  <c r="V513"/>
  <c r="AG512" l="1"/>
  <c r="BZ512" s="1"/>
  <c r="U512"/>
  <c r="AB512"/>
  <c r="BI512" s="1"/>
  <c r="AE512"/>
  <c r="AS512" s="1"/>
  <c r="AF512"/>
  <c r="BM512" s="1"/>
  <c r="Z512"/>
  <c r="BS512" s="1"/>
  <c r="AH512"/>
  <c r="CA512" s="1"/>
  <c r="AC512"/>
  <c r="BV512" s="1"/>
  <c r="C511"/>
  <c r="W512"/>
  <c r="BP512" s="1"/>
  <c r="X512"/>
  <c r="BQ512" s="1"/>
  <c r="AA512"/>
  <c r="AO512" s="1"/>
  <c r="AD512"/>
  <c r="AR512" s="1"/>
  <c r="Y512"/>
  <c r="BF512" s="1"/>
  <c r="V514"/>
  <c r="BN512"/>
  <c r="AU512"/>
  <c r="BU512"/>
  <c r="AL512" l="1"/>
  <c r="BO512"/>
  <c r="AP512"/>
  <c r="BW512"/>
  <c r="BY512"/>
  <c r="BR512"/>
  <c r="BH512"/>
  <c r="AK512"/>
  <c r="BL512"/>
  <c r="AN512"/>
  <c r="BG512"/>
  <c r="BJ512"/>
  <c r="AM512"/>
  <c r="BT512"/>
  <c r="BD512"/>
  <c r="BX512"/>
  <c r="AQ512"/>
  <c r="AI512"/>
  <c r="AJ512" s="1"/>
  <c r="BK512"/>
  <c r="AT512"/>
  <c r="BE512"/>
  <c r="AV512"/>
  <c r="AW512" l="1"/>
  <c r="D512" s="1"/>
  <c r="E511"/>
  <c r="B511"/>
  <c r="AZ512" l="1"/>
  <c r="BC512" s="1"/>
  <c r="BB512" l="1"/>
  <c r="BA512"/>
  <c r="AY513" s="1"/>
  <c r="U513" l="1"/>
  <c r="AE513"/>
  <c r="BL513" s="1"/>
  <c r="AD513"/>
  <c r="AR513" s="1"/>
  <c r="C512"/>
  <c r="AC513"/>
  <c r="AQ513" s="1"/>
  <c r="Z513"/>
  <c r="BS513" s="1"/>
  <c r="AH513"/>
  <c r="AV513" s="1"/>
  <c r="X513"/>
  <c r="BQ513" s="1"/>
  <c r="Y513"/>
  <c r="BR513" s="1"/>
  <c r="AG513"/>
  <c r="AF513"/>
  <c r="BY513" s="1"/>
  <c r="AA513"/>
  <c r="BH513" s="1"/>
  <c r="AB513"/>
  <c r="AP513" s="1"/>
  <c r="W513"/>
  <c r="BP513" s="1"/>
  <c r="BF513"/>
  <c r="BE513"/>
  <c r="AU513" l="1"/>
  <c r="BG513"/>
  <c r="AS513"/>
  <c r="BX513"/>
  <c r="BV513"/>
  <c r="AN513"/>
  <c r="BT513"/>
  <c r="AL513"/>
  <c r="BK513"/>
  <c r="BM513"/>
  <c r="CA513"/>
  <c r="BI513"/>
  <c r="BJ513"/>
  <c r="AM513"/>
  <c r="AT513"/>
  <c r="BO513"/>
  <c r="BU513"/>
  <c r="BW513"/>
  <c r="BN513"/>
  <c r="AK513"/>
  <c r="AI513"/>
  <c r="AJ513" s="1"/>
  <c r="AO513"/>
  <c r="BZ513"/>
  <c r="BD513"/>
  <c r="AW513" l="1"/>
  <c r="D513" s="1"/>
  <c r="B512"/>
  <c r="E512"/>
  <c r="AZ513" l="1"/>
  <c r="BC513" s="1"/>
  <c r="BB513" l="1"/>
  <c r="BA513"/>
  <c r="AY514" s="1"/>
  <c r="AE514" l="1"/>
  <c r="BL514" s="1"/>
  <c r="U514"/>
  <c r="AC514"/>
  <c r="BV514" s="1"/>
  <c r="Z514"/>
  <c r="BG514" s="1"/>
  <c r="X514"/>
  <c r="Y514"/>
  <c r="BR514" s="1"/>
  <c r="AF514"/>
  <c r="AA514"/>
  <c r="BH514" s="1"/>
  <c r="C513"/>
  <c r="AH514"/>
  <c r="AV514" s="1"/>
  <c r="AD514"/>
  <c r="AR514" s="1"/>
  <c r="AG514"/>
  <c r="BN514" s="1"/>
  <c r="AB514"/>
  <c r="AP514" s="1"/>
  <c r="W514"/>
  <c r="AK514" s="1"/>
  <c r="AQ514"/>
  <c r="BT514"/>
  <c r="BX514"/>
  <c r="AS514" l="1"/>
  <c r="BY514"/>
  <c r="BQ514"/>
  <c r="AT514"/>
  <c r="BO514"/>
  <c r="AM514"/>
  <c r="BZ514"/>
  <c r="CA514"/>
  <c r="BS514"/>
  <c r="BF514"/>
  <c r="BI514"/>
  <c r="BM514"/>
  <c r="BE514"/>
  <c r="BJ514"/>
  <c r="AO514"/>
  <c r="BD514"/>
  <c r="BU514"/>
  <c r="BK514"/>
  <c r="AL514"/>
  <c r="AI514"/>
  <c r="AJ514" s="1"/>
  <c r="AU514"/>
  <c r="AN514"/>
  <c r="BP514"/>
  <c r="BW514"/>
  <c r="AW514" l="1"/>
  <c r="E513"/>
  <c r="B513"/>
  <c r="AX514"/>
  <c r="V515" s="1"/>
  <c r="V516" l="1"/>
  <c r="AZ514"/>
  <c r="D514"/>
  <c r="BC514" l="1"/>
  <c r="BA514"/>
  <c r="AY515" s="1"/>
  <c r="BB514"/>
  <c r="U515" l="1"/>
  <c r="AE515"/>
  <c r="AA515"/>
  <c r="W515"/>
  <c r="AF515"/>
  <c r="AB515"/>
  <c r="X515"/>
  <c r="AG515"/>
  <c r="AC515"/>
  <c r="Y515"/>
  <c r="AH515"/>
  <c r="AD515"/>
  <c r="Z515"/>
  <c r="C514"/>
  <c r="AQ515" l="1"/>
  <c r="BJ515"/>
  <c r="BV515"/>
  <c r="AP515"/>
  <c r="BU515"/>
  <c r="BI515"/>
  <c r="BD515"/>
  <c r="BP515"/>
  <c r="AI515"/>
  <c r="AJ515" s="1"/>
  <c r="AK515"/>
  <c r="AN515"/>
  <c r="BG515"/>
  <c r="BS515"/>
  <c r="BY515"/>
  <c r="AT515"/>
  <c r="BM515"/>
  <c r="BZ515"/>
  <c r="BN515"/>
  <c r="AU515"/>
  <c r="BQ515"/>
  <c r="BE515"/>
  <c r="AL515"/>
  <c r="BL515"/>
  <c r="BX515"/>
  <c r="AS515"/>
  <c r="AM515"/>
  <c r="BR515"/>
  <c r="BF515"/>
  <c r="BW515"/>
  <c r="BK515"/>
  <c r="AR515"/>
  <c r="CA515"/>
  <c r="BO515"/>
  <c r="AV515"/>
  <c r="BT515"/>
  <c r="AO515"/>
  <c r="BH515"/>
  <c r="B514" l="1"/>
  <c r="AW515"/>
  <c r="E514"/>
  <c r="AZ515" l="1"/>
  <c r="D515" l="1"/>
  <c r="BC515"/>
  <c r="BA515"/>
  <c r="BB515"/>
  <c r="AY516" l="1"/>
  <c r="U516"/>
  <c r="AG516"/>
  <c r="AC516"/>
  <c r="Y516"/>
  <c r="AH516"/>
  <c r="AD516"/>
  <c r="Z516"/>
  <c r="AA516"/>
  <c r="AF516"/>
  <c r="X516"/>
  <c r="AE516"/>
  <c r="W516"/>
  <c r="AB516"/>
  <c r="C515"/>
  <c r="AT516" l="1"/>
  <c r="BY516"/>
  <c r="BM516"/>
  <c r="AQ516"/>
  <c r="BJ516"/>
  <c r="BV516"/>
  <c r="BT516"/>
  <c r="BH516"/>
  <c r="AO516"/>
  <c r="BU516"/>
  <c r="AP516"/>
  <c r="BI516"/>
  <c r="AR516"/>
  <c r="BW516"/>
  <c r="BK516"/>
  <c r="BF516"/>
  <c r="BR516"/>
  <c r="AM516"/>
  <c r="AU516"/>
  <c r="BN516"/>
  <c r="BZ516"/>
  <c r="AV516"/>
  <c r="CA516"/>
  <c r="BO516"/>
  <c r="BG516"/>
  <c r="BS516"/>
  <c r="AN516"/>
  <c r="BE516"/>
  <c r="AL516"/>
  <c r="BQ516"/>
  <c r="BX516"/>
  <c r="BL516"/>
  <c r="AS516"/>
  <c r="BP516"/>
  <c r="BD516"/>
  <c r="AK516"/>
  <c r="AI516"/>
  <c r="AJ516" s="1"/>
  <c r="AW516" l="1"/>
  <c r="E515"/>
  <c r="B515"/>
  <c r="D516" l="1"/>
  <c r="AX516"/>
  <c r="V517" s="1"/>
  <c r="AZ516" l="1"/>
  <c r="BC516" s="1"/>
  <c r="V518"/>
  <c r="BB516"/>
  <c r="BA516" l="1"/>
  <c r="AY517" s="1"/>
  <c r="V519"/>
  <c r="AG517" l="1"/>
  <c r="BN517" s="1"/>
  <c r="U517"/>
  <c r="BZ517" s="1"/>
  <c r="C516"/>
  <c r="X517"/>
  <c r="AL517" s="1"/>
  <c r="AF517"/>
  <c r="BY517" s="1"/>
  <c r="AA517"/>
  <c r="AO517" s="1"/>
  <c r="Z517"/>
  <c r="BG517" s="1"/>
  <c r="AH517"/>
  <c r="CA517" s="1"/>
  <c r="AC517"/>
  <c r="AU517"/>
  <c r="AB517"/>
  <c r="BU517" s="1"/>
  <c r="W517"/>
  <c r="AE517"/>
  <c r="BX517" s="1"/>
  <c r="AD517"/>
  <c r="AR517" s="1"/>
  <c r="Y517"/>
  <c r="BE517" l="1"/>
  <c r="BT517"/>
  <c r="BR517"/>
  <c r="BV517"/>
  <c r="BH517"/>
  <c r="AV517"/>
  <c r="BO517"/>
  <c r="BQ517"/>
  <c r="BM517"/>
  <c r="BL517"/>
  <c r="AI517"/>
  <c r="AJ517" s="1"/>
  <c r="AT517"/>
  <c r="AN517"/>
  <c r="BS517"/>
  <c r="BF517"/>
  <c r="AM517"/>
  <c r="AS517"/>
  <c r="BJ517"/>
  <c r="AQ517"/>
  <c r="BI517"/>
  <c r="AP517"/>
  <c r="BK517"/>
  <c r="BW517"/>
  <c r="AK517"/>
  <c r="BD517"/>
  <c r="BP517"/>
  <c r="AW517" l="1"/>
  <c r="D517" s="1"/>
  <c r="B516"/>
  <c r="E516"/>
  <c r="AZ517" l="1"/>
  <c r="BC517" s="1"/>
  <c r="BB517" l="1"/>
  <c r="BA517"/>
  <c r="AY518" s="1"/>
  <c r="U518" l="1"/>
  <c r="W518"/>
  <c r="BP518" s="1"/>
  <c r="X518"/>
  <c r="Y518"/>
  <c r="BF518" s="1"/>
  <c r="AG518"/>
  <c r="BN518" s="1"/>
  <c r="AF518"/>
  <c r="BM518" s="1"/>
  <c r="AD518"/>
  <c r="BW518" s="1"/>
  <c r="AE518"/>
  <c r="AL518"/>
  <c r="AB518"/>
  <c r="BI518" s="1"/>
  <c r="AA518"/>
  <c r="BT518" s="1"/>
  <c r="AH518"/>
  <c r="BO518" s="1"/>
  <c r="C517"/>
  <c r="AC518"/>
  <c r="Z518"/>
  <c r="AV518" l="1"/>
  <c r="AQ518"/>
  <c r="CA518"/>
  <c r="AI518"/>
  <c r="AJ518" s="1"/>
  <c r="AM518"/>
  <c r="BR518"/>
  <c r="AK518"/>
  <c r="BD518"/>
  <c r="BS518"/>
  <c r="AO518"/>
  <c r="BE518"/>
  <c r="BQ518"/>
  <c r="AU518"/>
  <c r="BZ518"/>
  <c r="BH518"/>
  <c r="BY518"/>
  <c r="AT518"/>
  <c r="AR518"/>
  <c r="BK518"/>
  <c r="BX518"/>
  <c r="AS518"/>
  <c r="BL518"/>
  <c r="BG518"/>
  <c r="AN518"/>
  <c r="BV518"/>
  <c r="BJ518"/>
  <c r="BU518"/>
  <c r="AP518"/>
  <c r="AW518" l="1"/>
  <c r="AZ518" s="1"/>
  <c r="BA518" s="1"/>
  <c r="B517"/>
  <c r="E517"/>
  <c r="BB518"/>
  <c r="AY519" l="1"/>
  <c r="BC518"/>
  <c r="D518"/>
  <c r="U519"/>
  <c r="AE519"/>
  <c r="AA519"/>
  <c r="W519"/>
  <c r="AF519"/>
  <c r="AB519"/>
  <c r="X519"/>
  <c r="AG519"/>
  <c r="AC519"/>
  <c r="Y519"/>
  <c r="AH519"/>
  <c r="AD519"/>
  <c r="Z519"/>
  <c r="C518"/>
  <c r="AR519" l="1"/>
  <c r="BW519"/>
  <c r="BK519"/>
  <c r="BI519"/>
  <c r="BU519"/>
  <c r="AP519"/>
  <c r="BZ519"/>
  <c r="BN519"/>
  <c r="AU519"/>
  <c r="AO519"/>
  <c r="BT519"/>
  <c r="BH519"/>
  <c r="AV519"/>
  <c r="CA519"/>
  <c r="BO519"/>
  <c r="AQ519"/>
  <c r="BV519"/>
  <c r="BJ519"/>
  <c r="BQ519"/>
  <c r="BE519"/>
  <c r="AL519"/>
  <c r="BY519"/>
  <c r="BM519"/>
  <c r="AT519"/>
  <c r="BX519"/>
  <c r="BL519"/>
  <c r="AS519"/>
  <c r="AM519"/>
  <c r="BR519"/>
  <c r="BF519"/>
  <c r="AK519"/>
  <c r="AI519"/>
  <c r="AJ519" s="1"/>
  <c r="BD519"/>
  <c r="BP519"/>
  <c r="BS519"/>
  <c r="AN519"/>
  <c r="BG519"/>
  <c r="E518" l="1"/>
  <c r="B518"/>
  <c r="AW519"/>
  <c r="AX519" l="1"/>
  <c r="V520" s="1"/>
  <c r="V521" l="1"/>
  <c r="AZ519"/>
  <c r="D519"/>
  <c r="BC519" l="1"/>
  <c r="BA519"/>
  <c r="BB519"/>
  <c r="AY520" l="1"/>
  <c r="U520"/>
  <c r="AG520"/>
  <c r="AC520"/>
  <c r="Y520"/>
  <c r="AH520"/>
  <c r="AD520"/>
  <c r="Z520"/>
  <c r="AA520"/>
  <c r="AF520"/>
  <c r="X520"/>
  <c r="AE520"/>
  <c r="W520"/>
  <c r="AB520"/>
  <c r="C519"/>
  <c r="AO520" l="1"/>
  <c r="BH520"/>
  <c r="BT520"/>
  <c r="BL520"/>
  <c r="AS520"/>
  <c r="BX520"/>
  <c r="BM520"/>
  <c r="AT520"/>
  <c r="BY520"/>
  <c r="BG520"/>
  <c r="AN520"/>
  <c r="BS520"/>
  <c r="BI520"/>
  <c r="BU520"/>
  <c r="AP520"/>
  <c r="BO520"/>
  <c r="AV520"/>
  <c r="CA520"/>
  <c r="BD520"/>
  <c r="BP520"/>
  <c r="AI520"/>
  <c r="AJ520" s="1"/>
  <c r="AK520"/>
  <c r="AU520"/>
  <c r="BZ520"/>
  <c r="BN520"/>
  <c r="BK520"/>
  <c r="BW520"/>
  <c r="AR520"/>
  <c r="BQ520"/>
  <c r="BE520"/>
  <c r="AL520"/>
  <c r="BV520"/>
  <c r="AQ520"/>
  <c r="BJ520"/>
  <c r="BR520"/>
  <c r="AM520"/>
  <c r="BF520"/>
  <c r="B519" l="1"/>
  <c r="AW520"/>
  <c r="E519"/>
  <c r="D520" l="1"/>
  <c r="AZ520" l="1"/>
  <c r="BC520" s="1"/>
  <c r="BA520" l="1"/>
  <c r="BB520"/>
  <c r="AY521" l="1"/>
  <c r="AG521"/>
  <c r="BN521" s="1"/>
  <c r="AA521"/>
  <c r="BH521" s="1"/>
  <c r="X521"/>
  <c r="BE521" s="1"/>
  <c r="AH521"/>
  <c r="U521"/>
  <c r="AF521"/>
  <c r="Z521"/>
  <c r="BG521" s="1"/>
  <c r="AC521"/>
  <c r="C520"/>
  <c r="AB521"/>
  <c r="BI521" s="1"/>
  <c r="W521"/>
  <c r="BD521" s="1"/>
  <c r="AE521"/>
  <c r="BL521" s="1"/>
  <c r="AD521"/>
  <c r="BK521" s="1"/>
  <c r="Y521"/>
  <c r="BR521" s="1"/>
  <c r="AQ521" l="1"/>
  <c r="AV521"/>
  <c r="BY521"/>
  <c r="BJ521"/>
  <c r="BT521"/>
  <c r="AO521"/>
  <c r="BO521"/>
  <c r="BW521"/>
  <c r="BV521"/>
  <c r="CA521"/>
  <c r="AT521"/>
  <c r="AI521"/>
  <c r="AJ521" s="1"/>
  <c r="AL521"/>
  <c r="AN521"/>
  <c r="AR521"/>
  <c r="BP521"/>
  <c r="BQ521"/>
  <c r="AU521"/>
  <c r="BS521"/>
  <c r="AK521"/>
  <c r="BZ521"/>
  <c r="BF521"/>
  <c r="BM521"/>
  <c r="AM521"/>
  <c r="BX521"/>
  <c r="BU521"/>
  <c r="AS521"/>
  <c r="AP521"/>
  <c r="AW521" s="1"/>
  <c r="B520" l="1"/>
  <c r="E520"/>
  <c r="AZ521"/>
  <c r="AX521"/>
  <c r="V522" s="1"/>
  <c r="D521" l="1"/>
  <c r="V523"/>
  <c r="BC521"/>
  <c r="BA521"/>
  <c r="AY522" s="1"/>
  <c r="BB521"/>
  <c r="U522" l="1"/>
  <c r="AE522"/>
  <c r="AA522"/>
  <c r="W522"/>
  <c r="AF522"/>
  <c r="AB522"/>
  <c r="X522"/>
  <c r="AG522"/>
  <c r="Y522"/>
  <c r="AD522"/>
  <c r="AC522"/>
  <c r="AH522"/>
  <c r="Z522"/>
  <c r="V524"/>
  <c r="C521"/>
  <c r="AS522" l="1"/>
  <c r="BL522"/>
  <c r="BX522"/>
  <c r="BH522"/>
  <c r="BT522"/>
  <c r="AO522"/>
  <c r="BP522"/>
  <c r="AI522"/>
  <c r="AJ522" s="1"/>
  <c r="BD522"/>
  <c r="AK522"/>
  <c r="CA522"/>
  <c r="BO522"/>
  <c r="AV522"/>
  <c r="AR522"/>
  <c r="BK522"/>
  <c r="BW522"/>
  <c r="BM522"/>
  <c r="AT522"/>
  <c r="BY522"/>
  <c r="BN522"/>
  <c r="BZ522"/>
  <c r="AU522"/>
  <c r="AN522"/>
  <c r="BG522"/>
  <c r="BS522"/>
  <c r="BQ522"/>
  <c r="BE522"/>
  <c r="AL522"/>
  <c r="BV522"/>
  <c r="BJ522"/>
  <c r="AQ522"/>
  <c r="BU522"/>
  <c r="BI522"/>
  <c r="AP522"/>
  <c r="AM522"/>
  <c r="BR522"/>
  <c r="BF522"/>
  <c r="B521" l="1"/>
  <c r="E521"/>
  <c r="AW522"/>
  <c r="AZ522" l="1"/>
  <c r="D522" l="1"/>
  <c r="BC522"/>
  <c r="BA522"/>
  <c r="BB522"/>
  <c r="AY523" l="1"/>
  <c r="U523"/>
  <c r="AG523"/>
  <c r="AC523"/>
  <c r="Y523"/>
  <c r="AH523"/>
  <c r="AD523"/>
  <c r="Z523"/>
  <c r="AE523"/>
  <c r="AA523"/>
  <c r="W523"/>
  <c r="AF523"/>
  <c r="AB523"/>
  <c r="X523"/>
  <c r="C522"/>
  <c r="BT523" l="1"/>
  <c r="BH523"/>
  <c r="AO523"/>
  <c r="BS523"/>
  <c r="AN523"/>
  <c r="BG523"/>
  <c r="BK523"/>
  <c r="AR523"/>
  <c r="BW523"/>
  <c r="AK523"/>
  <c r="AI523"/>
  <c r="AJ523" s="1"/>
  <c r="BP523"/>
  <c r="BD523"/>
  <c r="CA523"/>
  <c r="AV523"/>
  <c r="BO523"/>
  <c r="BJ523"/>
  <c r="BV523"/>
  <c r="AQ523"/>
  <c r="BU523"/>
  <c r="BI523"/>
  <c r="AP523"/>
  <c r="BX523"/>
  <c r="BL523"/>
  <c r="AS523"/>
  <c r="AL523"/>
  <c r="BE523"/>
  <c r="BQ523"/>
  <c r="AT523"/>
  <c r="BM523"/>
  <c r="BY523"/>
  <c r="BR523"/>
  <c r="BF523"/>
  <c r="AM523"/>
  <c r="BN523"/>
  <c r="AU523"/>
  <c r="BZ523"/>
  <c r="B522" l="1"/>
  <c r="E522"/>
  <c r="AW523"/>
  <c r="AZ523" l="1"/>
  <c r="D523" l="1"/>
  <c r="BC523"/>
  <c r="BA523"/>
  <c r="BB523"/>
  <c r="AY524" l="1"/>
  <c r="U524"/>
  <c r="AG524"/>
  <c r="AC524"/>
  <c r="Y524"/>
  <c r="AH524"/>
  <c r="AD524"/>
  <c r="Z524"/>
  <c r="AE524"/>
  <c r="W524"/>
  <c r="AB524"/>
  <c r="AA524"/>
  <c r="AF524"/>
  <c r="X524"/>
  <c r="C523"/>
  <c r="BK524" l="1"/>
  <c r="BW524"/>
  <c r="AR524"/>
  <c r="BM524"/>
  <c r="BY524"/>
  <c r="AT524"/>
  <c r="BN524"/>
  <c r="BZ524"/>
  <c r="AU524"/>
  <c r="AK524"/>
  <c r="AI524"/>
  <c r="AJ524" s="1"/>
  <c r="BD524"/>
  <c r="BP524"/>
  <c r="BO524"/>
  <c r="CA524"/>
  <c r="AV524"/>
  <c r="BT524"/>
  <c r="AO524"/>
  <c r="BH524"/>
  <c r="AP524"/>
  <c r="BU524"/>
  <c r="BI524"/>
  <c r="AM524"/>
  <c r="BR524"/>
  <c r="BF524"/>
  <c r="BS524"/>
  <c r="AN524"/>
  <c r="BG524"/>
  <c r="BQ524"/>
  <c r="BE524"/>
  <c r="AL524"/>
  <c r="BV524"/>
  <c r="BJ524"/>
  <c r="AQ524"/>
  <c r="BL524"/>
  <c r="BX524"/>
  <c r="AS524"/>
  <c r="E523" l="1"/>
  <c r="B523"/>
  <c r="AW524"/>
  <c r="AX524" l="1"/>
  <c r="V525" s="1"/>
  <c r="D524" l="1"/>
  <c r="AZ524"/>
  <c r="BC524" l="1"/>
  <c r="BA524"/>
  <c r="AY525" s="1"/>
  <c r="BB524"/>
  <c r="U525" l="1"/>
  <c r="AE525"/>
  <c r="AA525"/>
  <c r="W525"/>
  <c r="AF525"/>
  <c r="AB525"/>
  <c r="X525"/>
  <c r="AG525"/>
  <c r="AC525"/>
  <c r="Y525"/>
  <c r="AH525"/>
  <c r="AD525"/>
  <c r="Z525"/>
  <c r="C524"/>
  <c r="BU525" l="1"/>
  <c r="AP525"/>
  <c r="BI525"/>
  <c r="BW525"/>
  <c r="AR525"/>
  <c r="BK525"/>
  <c r="BM525"/>
  <c r="BY525"/>
  <c r="AT525"/>
  <c r="BR525"/>
  <c r="AM525"/>
  <c r="BF525"/>
  <c r="BO525"/>
  <c r="AV525"/>
  <c r="CA525"/>
  <c r="BN525"/>
  <c r="BZ525"/>
  <c r="AU525"/>
  <c r="BS525"/>
  <c r="BG525"/>
  <c r="AN525"/>
  <c r="BJ525"/>
  <c r="AQ525"/>
  <c r="BV525"/>
  <c r="BE525"/>
  <c r="AL525"/>
  <c r="BQ525"/>
  <c r="BD525"/>
  <c r="AK525"/>
  <c r="AI525"/>
  <c r="AJ525" s="1"/>
  <c r="BP525"/>
  <c r="AS525"/>
  <c r="BL525"/>
  <c r="BX525"/>
  <c r="BH525"/>
  <c r="BT525"/>
  <c r="AO525"/>
  <c r="E524" l="1"/>
  <c r="AW525"/>
  <c r="B524"/>
  <c r="AX525" l="1"/>
  <c r="V526" s="1"/>
  <c r="D525" l="1"/>
  <c r="AZ525"/>
  <c r="BC525" l="1"/>
  <c r="BA525"/>
  <c r="AY526" s="1"/>
  <c r="BB525"/>
  <c r="U526" l="1"/>
  <c r="AE526"/>
  <c r="AA526"/>
  <c r="W526"/>
  <c r="AF526"/>
  <c r="AB526"/>
  <c r="X526"/>
  <c r="Y526"/>
  <c r="AC526"/>
  <c r="AH526"/>
  <c r="Z526"/>
  <c r="AG526"/>
  <c r="AD526"/>
  <c r="C525"/>
  <c r="BP526" l="1"/>
  <c r="AI526"/>
  <c r="AJ526" s="1"/>
  <c r="AK526"/>
  <c r="BD526"/>
  <c r="AU526"/>
  <c r="BN526"/>
  <c r="BZ526"/>
  <c r="BT526"/>
  <c r="BH526"/>
  <c r="AO526"/>
  <c r="BV526"/>
  <c r="BJ526"/>
  <c r="AQ526"/>
  <c r="BO526"/>
  <c r="AV526"/>
  <c r="CA526"/>
  <c r="BE526"/>
  <c r="BQ526"/>
  <c r="AL526"/>
  <c r="BM526"/>
  <c r="BY526"/>
  <c r="AT526"/>
  <c r="BL526"/>
  <c r="AS526"/>
  <c r="BX526"/>
  <c r="AM526"/>
  <c r="BF526"/>
  <c r="BR526"/>
  <c r="BG526"/>
  <c r="BS526"/>
  <c r="AN526"/>
  <c r="BK526"/>
  <c r="AR526"/>
  <c r="BW526"/>
  <c r="BU526"/>
  <c r="AP526"/>
  <c r="BI526"/>
  <c r="B525" l="1"/>
  <c r="AW526"/>
  <c r="E525"/>
  <c r="D526" l="1"/>
  <c r="AX526"/>
  <c r="V527" s="1"/>
  <c r="AZ526" l="1"/>
  <c r="BC526" s="1"/>
  <c r="BB526"/>
  <c r="BA526" l="1"/>
  <c r="AY527" s="1"/>
  <c r="Z527" l="1"/>
  <c r="Y527"/>
  <c r="AB527"/>
  <c r="C526"/>
  <c r="AD527"/>
  <c r="AG527"/>
  <c r="AU527" s="1"/>
  <c r="W527"/>
  <c r="AE527"/>
  <c r="AS527" s="1"/>
  <c r="AH527"/>
  <c r="AC527"/>
  <c r="BJ527" s="1"/>
  <c r="X527"/>
  <c r="AF527"/>
  <c r="BM527" s="1"/>
  <c r="AA527"/>
  <c r="U527"/>
  <c r="CA527"/>
  <c r="BO527"/>
  <c r="AV527"/>
  <c r="BS527"/>
  <c r="BG527"/>
  <c r="AN527"/>
  <c r="BW527"/>
  <c r="AR527"/>
  <c r="BK527"/>
  <c r="BQ527"/>
  <c r="AL527"/>
  <c r="BE527"/>
  <c r="BP527"/>
  <c r="BD527"/>
  <c r="AK527"/>
  <c r="BR527"/>
  <c r="BY527"/>
  <c r="BT527"/>
  <c r="BH527"/>
  <c r="AO527"/>
  <c r="BI527"/>
  <c r="BU527"/>
  <c r="AP527"/>
  <c r="BZ527"/>
  <c r="AQ527"/>
  <c r="BN527" l="1"/>
  <c r="BX527"/>
  <c r="E526" s="1"/>
  <c r="AT527"/>
  <c r="AI527"/>
  <c r="AJ527" s="1"/>
  <c r="BV527"/>
  <c r="BL527"/>
  <c r="AM527"/>
  <c r="BF527"/>
  <c r="AW527"/>
  <c r="B526"/>
  <c r="D527" l="1"/>
  <c r="AZ527"/>
  <c r="BA527" l="1"/>
  <c r="BC527"/>
  <c r="BB527"/>
  <c r="C527" l="1"/>
</calcChain>
</file>

<file path=xl/sharedStrings.xml><?xml version="1.0" encoding="utf-8"?>
<sst xmlns="http://schemas.openxmlformats.org/spreadsheetml/2006/main" count="156" uniqueCount="49">
  <si>
    <t>Bet Amount</t>
  </si>
  <si>
    <t>W/L</t>
  </si>
  <si>
    <t>Profit Target</t>
  </si>
  <si>
    <t>Stop Loss</t>
  </si>
  <si>
    <t>Doz</t>
  </si>
  <si>
    <t>Col</t>
  </si>
  <si>
    <t>F</t>
  </si>
  <si>
    <t>H</t>
  </si>
  <si>
    <t>R</t>
  </si>
  <si>
    <t>E</t>
  </si>
  <si>
    <t>Split</t>
  </si>
  <si>
    <t>L</t>
  </si>
  <si>
    <t>O</t>
  </si>
  <si>
    <t>B</t>
  </si>
  <si>
    <t>Totals</t>
  </si>
  <si>
    <t>Stop Loss (-)</t>
  </si>
  <si>
    <t>Peak</t>
  </si>
  <si>
    <t>Trailing Profit Trigger Amount</t>
  </si>
  <si>
    <t>Trailing Profit % (.00)</t>
  </si>
  <si>
    <t>S</t>
  </si>
  <si>
    <t>Prog Levels</t>
  </si>
  <si>
    <t>N/A</t>
  </si>
  <si>
    <t>Streets Bets</t>
  </si>
  <si>
    <t>Streets</t>
  </si>
  <si>
    <t>Results Streets</t>
  </si>
  <si>
    <t>no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</si>
  <si>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</si>
  <si>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</si>
  <si>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</si>
  <si>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</si>
  <si>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</si>
  <si>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</si>
  <si>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</si>
  <si>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</si>
  <si>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</si>
  <si>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</si>
  <si>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</si>
  <si>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</si>
  <si>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Quad</t>
  </si>
  <si>
    <t>Loss Count</t>
  </si>
  <si>
    <t>Cyclical Results</t>
  </si>
  <si>
    <t>profit target</t>
  </si>
  <si>
    <t># Wins Streets</t>
  </si>
  <si>
    <t># Losses Streets</t>
  </si>
  <si>
    <t>10-</t>
  </si>
  <si>
    <t>Unhit Streets</t>
  </si>
  <si>
    <t>Bet All Unhits Streets in Last 12 Spins</t>
  </si>
  <si>
    <t>If a new Street is added increase all bets by 1 Unit</t>
  </si>
  <si>
    <t>If a new High is reached, reset bets to 1 Unit.</t>
  </si>
</sst>
</file>

<file path=xl/styles.xml><?xml version="1.0" encoding="utf-8"?>
<styleSheet xmlns="http://schemas.openxmlformats.org/spreadsheetml/2006/main">
  <fonts count="15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9" tint="0.39994506668294322"/>
        <bgColor indexed="43"/>
      </patternFill>
    </fill>
    <fill>
      <patternFill patternType="solid">
        <fgColor theme="8" tint="0.59996337778862885"/>
        <bgColor indexed="35"/>
      </patternFill>
    </fill>
    <fill>
      <patternFill patternType="solid">
        <fgColor theme="5" tint="0.59996337778862885"/>
        <bgColor indexed="49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darkGray">
        <fgColor rgb="FF01FF74"/>
      </patternFill>
    </fill>
    <fill>
      <patternFill patternType="darkGray">
        <fgColor theme="0" tint="-0.14996795556505021"/>
        <bgColor indexed="65"/>
      </patternFill>
    </fill>
    <fill>
      <patternFill patternType="darkGray">
        <fgColor rgb="FFFFF2C9"/>
      </patternFill>
    </fill>
    <fill>
      <patternFill patternType="solid">
        <fgColor theme="9"/>
        <bgColor indexed="64"/>
      </patternFill>
    </fill>
    <fill>
      <patternFill patternType="solid">
        <fgColor theme="9"/>
        <bgColor indexed="2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152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Alignment="1"/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/>
    <xf numFmtId="0" fontId="10" fillId="7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49" fontId="1" fillId="12" borderId="1" xfId="0" applyNumberFormat="1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2" fillId="0" borderId="8" xfId="0" applyFont="1" applyFill="1" applyBorder="1" applyAlignment="1"/>
    <xf numFmtId="0" fontId="12" fillId="0" borderId="0" xfId="0" applyFont="1" applyFill="1" applyAlignment="1"/>
    <xf numFmtId="0" fontId="13" fillId="0" borderId="0" xfId="0" applyFont="1" applyFill="1" applyBorder="1" applyAlignment="1"/>
    <xf numFmtId="0" fontId="13" fillId="0" borderId="7" xfId="0" applyFont="1" applyFill="1" applyBorder="1" applyAlignment="1"/>
    <xf numFmtId="0" fontId="11" fillId="9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9" xfId="0" applyFill="1" applyBorder="1" applyAlignment="1"/>
    <xf numFmtId="0" fontId="0" fillId="0" borderId="6" xfId="0" applyFill="1" applyBorder="1" applyAlignment="1"/>
    <xf numFmtId="0" fontId="0" fillId="15" borderId="18" xfId="0" applyFill="1" applyBorder="1" applyAlignment="1">
      <alignment horizontal="center"/>
    </xf>
    <xf numFmtId="0" fontId="12" fillId="15" borderId="4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0" fillId="0" borderId="3" xfId="0" applyFill="1" applyBorder="1" applyAlignment="1">
      <alignment horizontal="center" textRotation="90"/>
    </xf>
    <xf numFmtId="0" fontId="0" fillId="17" borderId="1" xfId="0" applyFill="1" applyBorder="1" applyAlignment="1">
      <alignment horizontal="center"/>
    </xf>
    <xf numFmtId="0" fontId="0" fillId="4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0" fillId="0" borderId="8" xfId="0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4" fillId="0" borderId="20" xfId="0" applyNumberFormat="1" applyFont="1" applyFill="1" applyBorder="1" applyAlignment="1"/>
    <xf numFmtId="0" fontId="2" fillId="0" borderId="0" xfId="0" applyFont="1" applyFill="1" applyBorder="1" applyAlignment="1">
      <alignment horizontal="center"/>
    </xf>
    <xf numFmtId="0" fontId="0" fillId="4" borderId="3" xfId="0" applyFill="1" applyBorder="1" applyAlignment="1">
      <alignment horizontal="center" textRotation="90"/>
    </xf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2" fillId="0" borderId="0" xfId="0" applyFont="1" applyFill="1" applyBorder="1" applyAlignment="1"/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3" fillId="0" borderId="9" xfId="0" applyFont="1" applyFill="1" applyBorder="1" applyAlignment="1"/>
    <xf numFmtId="0" fontId="3" fillId="0" borderId="11" xfId="0" applyFont="1" applyFill="1" applyBorder="1" applyAlignment="1"/>
    <xf numFmtId="1" fontId="2" fillId="19" borderId="4" xfId="0" applyNumberFormat="1" applyFont="1" applyFill="1" applyBorder="1" applyAlignment="1">
      <alignment horizontal="center"/>
    </xf>
    <xf numFmtId="10" fontId="2" fillId="20" borderId="15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4" fillId="11" borderId="16" xfId="0" applyFont="1" applyFill="1" applyBorder="1" applyAlignment="1">
      <alignment horizontal="center"/>
    </xf>
    <xf numFmtId="0" fontId="4" fillId="11" borderId="13" xfId="0" applyFont="1" applyFill="1" applyBorder="1" applyAlignment="1">
      <alignment horizontal="center"/>
    </xf>
    <xf numFmtId="0" fontId="4" fillId="11" borderId="17" xfId="0" applyFont="1" applyFill="1" applyBorder="1" applyAlignment="1">
      <alignment horizontal="center"/>
    </xf>
    <xf numFmtId="0" fontId="12" fillId="9" borderId="4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0" fillId="18" borderId="4" xfId="0" applyFill="1" applyBorder="1" applyAlignment="1" applyProtection="1">
      <alignment horizontal="center"/>
      <protection locked="0"/>
    </xf>
    <xf numFmtId="0" fontId="0" fillId="18" borderId="8" xfId="0" applyFill="1" applyBorder="1" applyAlignment="1" applyProtection="1">
      <alignment horizontal="center"/>
      <protection locked="0"/>
    </xf>
    <xf numFmtId="0" fontId="0" fillId="18" borderId="5" xfId="0" applyFill="1" applyBorder="1" applyAlignment="1" applyProtection="1">
      <alignment horizontal="center"/>
      <protection locked="0"/>
    </xf>
    <xf numFmtId="0" fontId="0" fillId="18" borderId="10" xfId="0" applyFill="1" applyBorder="1" applyAlignment="1" applyProtection="1">
      <alignment horizontal="center"/>
      <protection locked="0"/>
    </xf>
    <xf numFmtId="0" fontId="0" fillId="18" borderId="11" xfId="0" applyFill="1" applyBorder="1" applyAlignment="1" applyProtection="1">
      <alignment horizontal="center"/>
      <protection locked="0"/>
    </xf>
    <xf numFmtId="0" fontId="0" fillId="18" borderId="12" xfId="0" applyFill="1" applyBorder="1" applyAlignment="1" applyProtection="1">
      <alignment horizontal="center"/>
      <protection locked="0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9" fontId="2" fillId="16" borderId="4" xfId="0" applyNumberFormat="1" applyFont="1" applyFill="1" applyBorder="1" applyAlignment="1">
      <alignment horizontal="center"/>
    </xf>
    <xf numFmtId="9" fontId="2" fillId="16" borderId="8" xfId="0" applyNumberFormat="1" applyFont="1" applyFill="1" applyBorder="1" applyAlignment="1">
      <alignment horizontal="center"/>
    </xf>
    <xf numFmtId="9" fontId="2" fillId="16" borderId="5" xfId="0" applyNumberFormat="1" applyFont="1" applyFill="1" applyBorder="1" applyAlignment="1">
      <alignment horizontal="center"/>
    </xf>
    <xf numFmtId="0" fontId="3" fillId="0" borderId="23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1" fontId="4" fillId="0" borderId="0" xfId="0" applyNumberFormat="1" applyFont="1" applyFill="1" applyBorder="1" applyAlignment="1"/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4" fillId="14" borderId="15" xfId="0" applyFont="1" applyFill="1" applyBorder="1" applyAlignment="1" applyProtection="1">
      <alignment horizontal="center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Sheet1!$AZ$5:$AZ$527</c:f>
              <c:numCache>
                <c:formatCode>General</c:formatCode>
                <c:ptCount val="5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</c:v>
                </c:pt>
                <c:pt idx="13">
                  <c:v>1</c:v>
                </c:pt>
                <c:pt idx="14">
                  <c:v>-4</c:v>
                </c:pt>
                <c:pt idx="15">
                  <c:v>-16</c:v>
                </c:pt>
                <c:pt idx="16">
                  <c:v>-4</c:v>
                </c:pt>
                <c:pt idx="17">
                  <c:v>-16</c:v>
                </c:pt>
                <c:pt idx="18">
                  <c:v>-4</c:v>
                </c:pt>
                <c:pt idx="19">
                  <c:v>10</c:v>
                </c:pt>
                <c:pt idx="20">
                  <c:v>6</c:v>
                </c:pt>
                <c:pt idx="21">
                  <c:v>2</c:v>
                </c:pt>
                <c:pt idx="22">
                  <c:v>-2</c:v>
                </c:pt>
                <c:pt idx="23">
                  <c:v>-6</c:v>
                </c:pt>
                <c:pt idx="24">
                  <c:v>2</c:v>
                </c:pt>
                <c:pt idx="25">
                  <c:v>-1</c:v>
                </c:pt>
                <c:pt idx="26">
                  <c:v>-4</c:v>
                </c:pt>
                <c:pt idx="27">
                  <c:v>-7</c:v>
                </c:pt>
                <c:pt idx="28">
                  <c:v>2</c:v>
                </c:pt>
                <c:pt idx="29">
                  <c:v>0</c:v>
                </c:pt>
                <c:pt idx="30">
                  <c:v>-2</c:v>
                </c:pt>
                <c:pt idx="31">
                  <c:v>-8</c:v>
                </c:pt>
                <c:pt idx="32">
                  <c:v>-14</c:v>
                </c:pt>
                <c:pt idx="33">
                  <c:v>4</c:v>
                </c:pt>
                <c:pt idx="34">
                  <c:v>24</c:v>
                </c:pt>
                <c:pt idx="35">
                  <c:v>23</c:v>
                </c:pt>
                <c:pt idx="36">
                  <c:v>22</c:v>
                </c:pt>
                <c:pt idx="37">
                  <c:v>18</c:v>
                </c:pt>
                <c:pt idx="38">
                  <c:v>38</c:v>
                </c:pt>
                <c:pt idx="39">
                  <c:v>37</c:v>
                </c:pt>
                <c:pt idx="40">
                  <c:v>33</c:v>
                </c:pt>
                <c:pt idx="41">
                  <c:v>24</c:v>
                </c:pt>
                <c:pt idx="42">
                  <c:v>8</c:v>
                </c:pt>
                <c:pt idx="43">
                  <c:v>-17</c:v>
                </c:pt>
                <c:pt idx="44">
                  <c:v>-42</c:v>
                </c:pt>
                <c:pt idx="45">
                  <c:v>-78</c:v>
                </c:pt>
                <c:pt idx="46">
                  <c:v>-78</c:v>
                </c:pt>
                <c:pt idx="47">
                  <c:v>-78</c:v>
                </c:pt>
                <c:pt idx="48">
                  <c:v>-78</c:v>
                </c:pt>
                <c:pt idx="49">
                  <c:v>-78</c:v>
                </c:pt>
                <c:pt idx="50">
                  <c:v>-78</c:v>
                </c:pt>
                <c:pt idx="51">
                  <c:v>-78</c:v>
                </c:pt>
                <c:pt idx="52">
                  <c:v>-78</c:v>
                </c:pt>
                <c:pt idx="53">
                  <c:v>-78</c:v>
                </c:pt>
                <c:pt idx="54">
                  <c:v>-78</c:v>
                </c:pt>
                <c:pt idx="55">
                  <c:v>-78</c:v>
                </c:pt>
                <c:pt idx="56">
                  <c:v>-78</c:v>
                </c:pt>
                <c:pt idx="57">
                  <c:v>-78</c:v>
                </c:pt>
                <c:pt idx="58">
                  <c:v>-78</c:v>
                </c:pt>
                <c:pt idx="59">
                  <c:v>-78</c:v>
                </c:pt>
                <c:pt idx="60">
                  <c:v>-78</c:v>
                </c:pt>
                <c:pt idx="61">
                  <c:v>-78</c:v>
                </c:pt>
                <c:pt idx="62">
                  <c:v>-78</c:v>
                </c:pt>
                <c:pt idx="63">
                  <c:v>-78</c:v>
                </c:pt>
                <c:pt idx="64">
                  <c:v>-78</c:v>
                </c:pt>
                <c:pt idx="65">
                  <c:v>-78</c:v>
                </c:pt>
                <c:pt idx="66">
                  <c:v>-78</c:v>
                </c:pt>
                <c:pt idx="67">
                  <c:v>-78</c:v>
                </c:pt>
                <c:pt idx="68">
                  <c:v>-78</c:v>
                </c:pt>
                <c:pt idx="69">
                  <c:v>-78</c:v>
                </c:pt>
                <c:pt idx="70">
                  <c:v>-78</c:v>
                </c:pt>
                <c:pt idx="71">
                  <c:v>-78</c:v>
                </c:pt>
                <c:pt idx="72">
                  <c:v>-78</c:v>
                </c:pt>
                <c:pt idx="73">
                  <c:v>-78</c:v>
                </c:pt>
                <c:pt idx="74">
                  <c:v>-78</c:v>
                </c:pt>
                <c:pt idx="75">
                  <c:v>-78</c:v>
                </c:pt>
                <c:pt idx="76">
                  <c:v>-78</c:v>
                </c:pt>
                <c:pt idx="77">
                  <c:v>-78</c:v>
                </c:pt>
                <c:pt idx="78">
                  <c:v>-78</c:v>
                </c:pt>
                <c:pt idx="79">
                  <c:v>-78</c:v>
                </c:pt>
                <c:pt idx="80">
                  <c:v>-78</c:v>
                </c:pt>
                <c:pt idx="81">
                  <c:v>-78</c:v>
                </c:pt>
                <c:pt idx="82">
                  <c:v>-78</c:v>
                </c:pt>
                <c:pt idx="83">
                  <c:v>-78</c:v>
                </c:pt>
                <c:pt idx="84">
                  <c:v>-78</c:v>
                </c:pt>
                <c:pt idx="85">
                  <c:v>-78</c:v>
                </c:pt>
                <c:pt idx="86">
                  <c:v>-78</c:v>
                </c:pt>
                <c:pt idx="87">
                  <c:v>-78</c:v>
                </c:pt>
                <c:pt idx="88">
                  <c:v>-78</c:v>
                </c:pt>
                <c:pt idx="89">
                  <c:v>-78</c:v>
                </c:pt>
                <c:pt idx="90">
                  <c:v>-78</c:v>
                </c:pt>
                <c:pt idx="91">
                  <c:v>-78</c:v>
                </c:pt>
                <c:pt idx="92">
                  <c:v>-78</c:v>
                </c:pt>
                <c:pt idx="93">
                  <c:v>-78</c:v>
                </c:pt>
                <c:pt idx="94">
                  <c:v>-78</c:v>
                </c:pt>
                <c:pt idx="95">
                  <c:v>-78</c:v>
                </c:pt>
                <c:pt idx="96">
                  <c:v>-78</c:v>
                </c:pt>
                <c:pt idx="97">
                  <c:v>-78</c:v>
                </c:pt>
                <c:pt idx="98">
                  <c:v>-78</c:v>
                </c:pt>
                <c:pt idx="99">
                  <c:v>-78</c:v>
                </c:pt>
                <c:pt idx="100">
                  <c:v>-78</c:v>
                </c:pt>
                <c:pt idx="101">
                  <c:v>-78</c:v>
                </c:pt>
                <c:pt idx="102">
                  <c:v>-78</c:v>
                </c:pt>
                <c:pt idx="103">
                  <c:v>-78</c:v>
                </c:pt>
                <c:pt idx="104">
                  <c:v>-78</c:v>
                </c:pt>
                <c:pt idx="105">
                  <c:v>-78</c:v>
                </c:pt>
                <c:pt idx="106">
                  <c:v>-78</c:v>
                </c:pt>
                <c:pt idx="107">
                  <c:v>-78</c:v>
                </c:pt>
                <c:pt idx="108">
                  <c:v>-78</c:v>
                </c:pt>
                <c:pt idx="109">
                  <c:v>-78</c:v>
                </c:pt>
                <c:pt idx="110">
                  <c:v>-78</c:v>
                </c:pt>
                <c:pt idx="111">
                  <c:v>-78</c:v>
                </c:pt>
                <c:pt idx="112">
                  <c:v>-78</c:v>
                </c:pt>
                <c:pt idx="113">
                  <c:v>-78</c:v>
                </c:pt>
                <c:pt idx="114">
                  <c:v>-78</c:v>
                </c:pt>
                <c:pt idx="115">
                  <c:v>-78</c:v>
                </c:pt>
                <c:pt idx="116">
                  <c:v>-78</c:v>
                </c:pt>
                <c:pt idx="117">
                  <c:v>-78</c:v>
                </c:pt>
                <c:pt idx="118">
                  <c:v>-78</c:v>
                </c:pt>
                <c:pt idx="119">
                  <c:v>-78</c:v>
                </c:pt>
                <c:pt idx="120">
                  <c:v>-78</c:v>
                </c:pt>
                <c:pt idx="121">
                  <c:v>-78</c:v>
                </c:pt>
                <c:pt idx="122">
                  <c:v>-78</c:v>
                </c:pt>
                <c:pt idx="123">
                  <c:v>-78</c:v>
                </c:pt>
                <c:pt idx="124">
                  <c:v>-78</c:v>
                </c:pt>
                <c:pt idx="125">
                  <c:v>-78</c:v>
                </c:pt>
                <c:pt idx="126">
                  <c:v>-78</c:v>
                </c:pt>
                <c:pt idx="127">
                  <c:v>-78</c:v>
                </c:pt>
                <c:pt idx="128">
                  <c:v>-78</c:v>
                </c:pt>
                <c:pt idx="129">
                  <c:v>-78</c:v>
                </c:pt>
                <c:pt idx="130">
                  <c:v>-78</c:v>
                </c:pt>
                <c:pt idx="131">
                  <c:v>-78</c:v>
                </c:pt>
                <c:pt idx="132">
                  <c:v>-78</c:v>
                </c:pt>
                <c:pt idx="133">
                  <c:v>-78</c:v>
                </c:pt>
                <c:pt idx="134">
                  <c:v>-78</c:v>
                </c:pt>
                <c:pt idx="135">
                  <c:v>-78</c:v>
                </c:pt>
                <c:pt idx="136">
                  <c:v>-78</c:v>
                </c:pt>
                <c:pt idx="137">
                  <c:v>-78</c:v>
                </c:pt>
                <c:pt idx="138">
                  <c:v>-78</c:v>
                </c:pt>
                <c:pt idx="139">
                  <c:v>-78</c:v>
                </c:pt>
                <c:pt idx="140">
                  <c:v>-78</c:v>
                </c:pt>
                <c:pt idx="141">
                  <c:v>-78</c:v>
                </c:pt>
                <c:pt idx="142">
                  <c:v>-78</c:v>
                </c:pt>
                <c:pt idx="143">
                  <c:v>-78</c:v>
                </c:pt>
                <c:pt idx="144">
                  <c:v>-78</c:v>
                </c:pt>
                <c:pt idx="145">
                  <c:v>-78</c:v>
                </c:pt>
                <c:pt idx="146">
                  <c:v>-78</c:v>
                </c:pt>
                <c:pt idx="147">
                  <c:v>-78</c:v>
                </c:pt>
                <c:pt idx="148">
                  <c:v>-78</c:v>
                </c:pt>
                <c:pt idx="149">
                  <c:v>-78</c:v>
                </c:pt>
                <c:pt idx="150">
                  <c:v>-78</c:v>
                </c:pt>
                <c:pt idx="151">
                  <c:v>-78</c:v>
                </c:pt>
                <c:pt idx="152">
                  <c:v>-78</c:v>
                </c:pt>
                <c:pt idx="153">
                  <c:v>-78</c:v>
                </c:pt>
                <c:pt idx="154">
                  <c:v>-78</c:v>
                </c:pt>
                <c:pt idx="155">
                  <c:v>-78</c:v>
                </c:pt>
                <c:pt idx="156">
                  <c:v>-78</c:v>
                </c:pt>
                <c:pt idx="157">
                  <c:v>-78</c:v>
                </c:pt>
                <c:pt idx="158">
                  <c:v>-78</c:v>
                </c:pt>
                <c:pt idx="159">
                  <c:v>-78</c:v>
                </c:pt>
                <c:pt idx="160">
                  <c:v>-78</c:v>
                </c:pt>
                <c:pt idx="161">
                  <c:v>-78</c:v>
                </c:pt>
                <c:pt idx="162">
                  <c:v>-78</c:v>
                </c:pt>
                <c:pt idx="163">
                  <c:v>-78</c:v>
                </c:pt>
                <c:pt idx="164">
                  <c:v>-78</c:v>
                </c:pt>
                <c:pt idx="165">
                  <c:v>-78</c:v>
                </c:pt>
                <c:pt idx="166">
                  <c:v>-78</c:v>
                </c:pt>
                <c:pt idx="167">
                  <c:v>-78</c:v>
                </c:pt>
                <c:pt idx="168">
                  <c:v>-78</c:v>
                </c:pt>
                <c:pt idx="169">
                  <c:v>-78</c:v>
                </c:pt>
                <c:pt idx="170">
                  <c:v>-78</c:v>
                </c:pt>
                <c:pt idx="171">
                  <c:v>-78</c:v>
                </c:pt>
                <c:pt idx="172">
                  <c:v>-78</c:v>
                </c:pt>
                <c:pt idx="173">
                  <c:v>-78</c:v>
                </c:pt>
                <c:pt idx="174">
                  <c:v>-78</c:v>
                </c:pt>
                <c:pt idx="175">
                  <c:v>-78</c:v>
                </c:pt>
                <c:pt idx="176">
                  <c:v>-78</c:v>
                </c:pt>
                <c:pt idx="177">
                  <c:v>-78</c:v>
                </c:pt>
                <c:pt idx="178">
                  <c:v>-78</c:v>
                </c:pt>
                <c:pt idx="179">
                  <c:v>-78</c:v>
                </c:pt>
                <c:pt idx="180">
                  <c:v>-78</c:v>
                </c:pt>
                <c:pt idx="181">
                  <c:v>-78</c:v>
                </c:pt>
                <c:pt idx="182">
                  <c:v>-78</c:v>
                </c:pt>
                <c:pt idx="183">
                  <c:v>-78</c:v>
                </c:pt>
                <c:pt idx="184">
                  <c:v>-78</c:v>
                </c:pt>
                <c:pt idx="185">
                  <c:v>-78</c:v>
                </c:pt>
                <c:pt idx="186">
                  <c:v>-78</c:v>
                </c:pt>
                <c:pt idx="187">
                  <c:v>-78</c:v>
                </c:pt>
                <c:pt idx="188">
                  <c:v>-78</c:v>
                </c:pt>
                <c:pt idx="189">
                  <c:v>-78</c:v>
                </c:pt>
                <c:pt idx="190">
                  <c:v>-78</c:v>
                </c:pt>
                <c:pt idx="191">
                  <c:v>-78</c:v>
                </c:pt>
                <c:pt idx="192">
                  <c:v>-78</c:v>
                </c:pt>
                <c:pt idx="193">
                  <c:v>-78</c:v>
                </c:pt>
                <c:pt idx="194">
                  <c:v>-78</c:v>
                </c:pt>
                <c:pt idx="195">
                  <c:v>-78</c:v>
                </c:pt>
                <c:pt idx="196">
                  <c:v>-78</c:v>
                </c:pt>
                <c:pt idx="197">
                  <c:v>-78</c:v>
                </c:pt>
                <c:pt idx="198">
                  <c:v>-78</c:v>
                </c:pt>
                <c:pt idx="199">
                  <c:v>-78</c:v>
                </c:pt>
                <c:pt idx="200">
                  <c:v>-78</c:v>
                </c:pt>
                <c:pt idx="201">
                  <c:v>-78</c:v>
                </c:pt>
                <c:pt idx="202">
                  <c:v>-78</c:v>
                </c:pt>
                <c:pt idx="203">
                  <c:v>-78</c:v>
                </c:pt>
                <c:pt idx="204">
                  <c:v>-78</c:v>
                </c:pt>
                <c:pt idx="205">
                  <c:v>-78</c:v>
                </c:pt>
                <c:pt idx="206">
                  <c:v>-78</c:v>
                </c:pt>
                <c:pt idx="207">
                  <c:v>-78</c:v>
                </c:pt>
                <c:pt idx="208">
                  <c:v>-78</c:v>
                </c:pt>
                <c:pt idx="209">
                  <c:v>-78</c:v>
                </c:pt>
                <c:pt idx="210">
                  <c:v>-78</c:v>
                </c:pt>
                <c:pt idx="211">
                  <c:v>-78</c:v>
                </c:pt>
                <c:pt idx="212">
                  <c:v>-78</c:v>
                </c:pt>
                <c:pt idx="213">
                  <c:v>-78</c:v>
                </c:pt>
                <c:pt idx="214">
                  <c:v>-78</c:v>
                </c:pt>
                <c:pt idx="215">
                  <c:v>-78</c:v>
                </c:pt>
                <c:pt idx="216">
                  <c:v>-78</c:v>
                </c:pt>
                <c:pt idx="217">
                  <c:v>-78</c:v>
                </c:pt>
                <c:pt idx="218">
                  <c:v>-78</c:v>
                </c:pt>
                <c:pt idx="219">
                  <c:v>-78</c:v>
                </c:pt>
                <c:pt idx="220">
                  <c:v>-78</c:v>
                </c:pt>
                <c:pt idx="221">
                  <c:v>-78</c:v>
                </c:pt>
                <c:pt idx="222">
                  <c:v>-78</c:v>
                </c:pt>
                <c:pt idx="223">
                  <c:v>-78</c:v>
                </c:pt>
                <c:pt idx="224">
                  <c:v>-78</c:v>
                </c:pt>
                <c:pt idx="225">
                  <c:v>-78</c:v>
                </c:pt>
                <c:pt idx="226">
                  <c:v>-78</c:v>
                </c:pt>
                <c:pt idx="227">
                  <c:v>-78</c:v>
                </c:pt>
                <c:pt idx="228">
                  <c:v>-78</c:v>
                </c:pt>
                <c:pt idx="229">
                  <c:v>-78</c:v>
                </c:pt>
                <c:pt idx="230">
                  <c:v>-78</c:v>
                </c:pt>
                <c:pt idx="231">
                  <c:v>-78</c:v>
                </c:pt>
                <c:pt idx="232">
                  <c:v>-78</c:v>
                </c:pt>
                <c:pt idx="233">
                  <c:v>-78</c:v>
                </c:pt>
                <c:pt idx="234">
                  <c:v>-78</c:v>
                </c:pt>
                <c:pt idx="235">
                  <c:v>-78</c:v>
                </c:pt>
                <c:pt idx="236">
                  <c:v>-78</c:v>
                </c:pt>
                <c:pt idx="237">
                  <c:v>-78</c:v>
                </c:pt>
                <c:pt idx="238">
                  <c:v>-78</c:v>
                </c:pt>
                <c:pt idx="239">
                  <c:v>-78</c:v>
                </c:pt>
                <c:pt idx="240">
                  <c:v>-78</c:v>
                </c:pt>
                <c:pt idx="241">
                  <c:v>-78</c:v>
                </c:pt>
                <c:pt idx="242">
                  <c:v>-78</c:v>
                </c:pt>
                <c:pt idx="243">
                  <c:v>-78</c:v>
                </c:pt>
                <c:pt idx="244">
                  <c:v>-78</c:v>
                </c:pt>
                <c:pt idx="245">
                  <c:v>-78</c:v>
                </c:pt>
                <c:pt idx="246">
                  <c:v>-78</c:v>
                </c:pt>
                <c:pt idx="247">
                  <c:v>-78</c:v>
                </c:pt>
                <c:pt idx="248">
                  <c:v>-78</c:v>
                </c:pt>
                <c:pt idx="249">
                  <c:v>-78</c:v>
                </c:pt>
                <c:pt idx="250">
                  <c:v>-78</c:v>
                </c:pt>
                <c:pt idx="251">
                  <c:v>-78</c:v>
                </c:pt>
                <c:pt idx="252">
                  <c:v>-78</c:v>
                </c:pt>
                <c:pt idx="253">
                  <c:v>-78</c:v>
                </c:pt>
                <c:pt idx="254">
                  <c:v>-78</c:v>
                </c:pt>
                <c:pt idx="255">
                  <c:v>-78</c:v>
                </c:pt>
                <c:pt idx="256">
                  <c:v>-78</c:v>
                </c:pt>
                <c:pt idx="257">
                  <c:v>-78</c:v>
                </c:pt>
                <c:pt idx="258">
                  <c:v>-78</c:v>
                </c:pt>
                <c:pt idx="259">
                  <c:v>-78</c:v>
                </c:pt>
                <c:pt idx="260">
                  <c:v>-78</c:v>
                </c:pt>
                <c:pt idx="261">
                  <c:v>-78</c:v>
                </c:pt>
                <c:pt idx="262">
                  <c:v>-78</c:v>
                </c:pt>
                <c:pt idx="263">
                  <c:v>-78</c:v>
                </c:pt>
                <c:pt idx="264">
                  <c:v>-78</c:v>
                </c:pt>
                <c:pt idx="265">
                  <c:v>-78</c:v>
                </c:pt>
                <c:pt idx="266">
                  <c:v>-78</c:v>
                </c:pt>
                <c:pt idx="267">
                  <c:v>-78</c:v>
                </c:pt>
                <c:pt idx="268">
                  <c:v>-78</c:v>
                </c:pt>
                <c:pt idx="269">
                  <c:v>-78</c:v>
                </c:pt>
                <c:pt idx="270">
                  <c:v>-78</c:v>
                </c:pt>
                <c:pt idx="271">
                  <c:v>-78</c:v>
                </c:pt>
                <c:pt idx="272">
                  <c:v>-78</c:v>
                </c:pt>
                <c:pt idx="273">
                  <c:v>-78</c:v>
                </c:pt>
                <c:pt idx="274">
                  <c:v>-78</c:v>
                </c:pt>
                <c:pt idx="275">
                  <c:v>-78</c:v>
                </c:pt>
                <c:pt idx="276">
                  <c:v>-78</c:v>
                </c:pt>
                <c:pt idx="277">
                  <c:v>-78</c:v>
                </c:pt>
                <c:pt idx="278">
                  <c:v>-78</c:v>
                </c:pt>
                <c:pt idx="279">
                  <c:v>-78</c:v>
                </c:pt>
                <c:pt idx="280">
                  <c:v>-78</c:v>
                </c:pt>
                <c:pt idx="281">
                  <c:v>-78</c:v>
                </c:pt>
                <c:pt idx="282">
                  <c:v>-78</c:v>
                </c:pt>
                <c:pt idx="283">
                  <c:v>-78</c:v>
                </c:pt>
                <c:pt idx="284">
                  <c:v>-78</c:v>
                </c:pt>
                <c:pt idx="285">
                  <c:v>-78</c:v>
                </c:pt>
                <c:pt idx="286">
                  <c:v>-78</c:v>
                </c:pt>
                <c:pt idx="287">
                  <c:v>-78</c:v>
                </c:pt>
                <c:pt idx="288">
                  <c:v>-78</c:v>
                </c:pt>
                <c:pt idx="289">
                  <c:v>-78</c:v>
                </c:pt>
                <c:pt idx="290">
                  <c:v>-78</c:v>
                </c:pt>
                <c:pt idx="291">
                  <c:v>-78</c:v>
                </c:pt>
                <c:pt idx="292">
                  <c:v>-78</c:v>
                </c:pt>
                <c:pt idx="293">
                  <c:v>-78</c:v>
                </c:pt>
                <c:pt idx="294">
                  <c:v>-78</c:v>
                </c:pt>
                <c:pt idx="295">
                  <c:v>-78</c:v>
                </c:pt>
                <c:pt idx="296">
                  <c:v>-78</c:v>
                </c:pt>
                <c:pt idx="297">
                  <c:v>-78</c:v>
                </c:pt>
                <c:pt idx="298">
                  <c:v>-78</c:v>
                </c:pt>
                <c:pt idx="299">
                  <c:v>-78</c:v>
                </c:pt>
                <c:pt idx="300">
                  <c:v>-78</c:v>
                </c:pt>
                <c:pt idx="301">
                  <c:v>-78</c:v>
                </c:pt>
                <c:pt idx="302">
                  <c:v>-78</c:v>
                </c:pt>
                <c:pt idx="303">
                  <c:v>-78</c:v>
                </c:pt>
                <c:pt idx="304">
                  <c:v>-78</c:v>
                </c:pt>
                <c:pt idx="305">
                  <c:v>-78</c:v>
                </c:pt>
                <c:pt idx="306">
                  <c:v>-78</c:v>
                </c:pt>
                <c:pt idx="307">
                  <c:v>-78</c:v>
                </c:pt>
                <c:pt idx="308">
                  <c:v>-78</c:v>
                </c:pt>
                <c:pt idx="309">
                  <c:v>-78</c:v>
                </c:pt>
                <c:pt idx="310">
                  <c:v>-78</c:v>
                </c:pt>
                <c:pt idx="311">
                  <c:v>-78</c:v>
                </c:pt>
                <c:pt idx="312">
                  <c:v>-78</c:v>
                </c:pt>
                <c:pt idx="313">
                  <c:v>-78</c:v>
                </c:pt>
                <c:pt idx="314">
                  <c:v>-78</c:v>
                </c:pt>
                <c:pt idx="315">
                  <c:v>-78</c:v>
                </c:pt>
                <c:pt idx="316">
                  <c:v>-78</c:v>
                </c:pt>
                <c:pt idx="317">
                  <c:v>-78</c:v>
                </c:pt>
                <c:pt idx="318">
                  <c:v>-78</c:v>
                </c:pt>
                <c:pt idx="319">
                  <c:v>-78</c:v>
                </c:pt>
                <c:pt idx="320">
                  <c:v>-78</c:v>
                </c:pt>
                <c:pt idx="321">
                  <c:v>-78</c:v>
                </c:pt>
                <c:pt idx="322">
                  <c:v>-78</c:v>
                </c:pt>
                <c:pt idx="323">
                  <c:v>-78</c:v>
                </c:pt>
                <c:pt idx="324">
                  <c:v>-78</c:v>
                </c:pt>
                <c:pt idx="325">
                  <c:v>-78</c:v>
                </c:pt>
                <c:pt idx="326">
                  <c:v>-78</c:v>
                </c:pt>
                <c:pt idx="327">
                  <c:v>-78</c:v>
                </c:pt>
                <c:pt idx="328">
                  <c:v>-78</c:v>
                </c:pt>
                <c:pt idx="329">
                  <c:v>-78</c:v>
                </c:pt>
                <c:pt idx="330">
                  <c:v>-78</c:v>
                </c:pt>
                <c:pt idx="331">
                  <c:v>-78</c:v>
                </c:pt>
                <c:pt idx="332">
                  <c:v>-78</c:v>
                </c:pt>
                <c:pt idx="333">
                  <c:v>-78</c:v>
                </c:pt>
                <c:pt idx="334">
                  <c:v>-78</c:v>
                </c:pt>
                <c:pt idx="335">
                  <c:v>-78</c:v>
                </c:pt>
                <c:pt idx="336">
                  <c:v>-78</c:v>
                </c:pt>
                <c:pt idx="337">
                  <c:v>-78</c:v>
                </c:pt>
                <c:pt idx="338">
                  <c:v>-78</c:v>
                </c:pt>
                <c:pt idx="339">
                  <c:v>-78</c:v>
                </c:pt>
                <c:pt idx="340">
                  <c:v>-78</c:v>
                </c:pt>
                <c:pt idx="341">
                  <c:v>-78</c:v>
                </c:pt>
                <c:pt idx="342">
                  <c:v>-78</c:v>
                </c:pt>
                <c:pt idx="343">
                  <c:v>-78</c:v>
                </c:pt>
                <c:pt idx="344">
                  <c:v>-78</c:v>
                </c:pt>
                <c:pt idx="345">
                  <c:v>-78</c:v>
                </c:pt>
                <c:pt idx="346">
                  <c:v>-78</c:v>
                </c:pt>
                <c:pt idx="347">
                  <c:v>-78</c:v>
                </c:pt>
                <c:pt idx="348">
                  <c:v>-78</c:v>
                </c:pt>
                <c:pt idx="349">
                  <c:v>-78</c:v>
                </c:pt>
                <c:pt idx="350">
                  <c:v>-78</c:v>
                </c:pt>
                <c:pt idx="351">
                  <c:v>-78</c:v>
                </c:pt>
                <c:pt idx="352">
                  <c:v>-78</c:v>
                </c:pt>
                <c:pt idx="353">
                  <c:v>-78</c:v>
                </c:pt>
                <c:pt idx="354">
                  <c:v>-78</c:v>
                </c:pt>
                <c:pt idx="355">
                  <c:v>-78</c:v>
                </c:pt>
                <c:pt idx="356">
                  <c:v>-78</c:v>
                </c:pt>
                <c:pt idx="357">
                  <c:v>-78</c:v>
                </c:pt>
                <c:pt idx="358">
                  <c:v>-78</c:v>
                </c:pt>
                <c:pt idx="359">
                  <c:v>-78</c:v>
                </c:pt>
                <c:pt idx="360">
                  <c:v>-78</c:v>
                </c:pt>
                <c:pt idx="361">
                  <c:v>-78</c:v>
                </c:pt>
                <c:pt idx="362">
                  <c:v>-78</c:v>
                </c:pt>
                <c:pt idx="363">
                  <c:v>-78</c:v>
                </c:pt>
                <c:pt idx="364">
                  <c:v>-78</c:v>
                </c:pt>
                <c:pt idx="365">
                  <c:v>-78</c:v>
                </c:pt>
                <c:pt idx="366">
                  <c:v>-78</c:v>
                </c:pt>
                <c:pt idx="367">
                  <c:v>-78</c:v>
                </c:pt>
                <c:pt idx="368">
                  <c:v>-78</c:v>
                </c:pt>
                <c:pt idx="369">
                  <c:v>-78</c:v>
                </c:pt>
                <c:pt idx="370">
                  <c:v>-78</c:v>
                </c:pt>
                <c:pt idx="371">
                  <c:v>-78</c:v>
                </c:pt>
                <c:pt idx="372">
                  <c:v>-78</c:v>
                </c:pt>
                <c:pt idx="373">
                  <c:v>-78</c:v>
                </c:pt>
                <c:pt idx="374">
                  <c:v>-78</c:v>
                </c:pt>
                <c:pt idx="375">
                  <c:v>-78</c:v>
                </c:pt>
                <c:pt idx="376">
                  <c:v>-78</c:v>
                </c:pt>
                <c:pt idx="377">
                  <c:v>-78</c:v>
                </c:pt>
                <c:pt idx="378">
                  <c:v>-78</c:v>
                </c:pt>
                <c:pt idx="379">
                  <c:v>-78</c:v>
                </c:pt>
                <c:pt idx="380">
                  <c:v>-78</c:v>
                </c:pt>
                <c:pt idx="381">
                  <c:v>-78</c:v>
                </c:pt>
                <c:pt idx="382">
                  <c:v>-78</c:v>
                </c:pt>
                <c:pt idx="383">
                  <c:v>-78</c:v>
                </c:pt>
                <c:pt idx="384">
                  <c:v>-78</c:v>
                </c:pt>
                <c:pt idx="385">
                  <c:v>-78</c:v>
                </c:pt>
                <c:pt idx="386">
                  <c:v>-78</c:v>
                </c:pt>
                <c:pt idx="387">
                  <c:v>-78</c:v>
                </c:pt>
                <c:pt idx="388">
                  <c:v>-78</c:v>
                </c:pt>
                <c:pt idx="389">
                  <c:v>-78</c:v>
                </c:pt>
                <c:pt idx="390">
                  <c:v>-78</c:v>
                </c:pt>
                <c:pt idx="391">
                  <c:v>-78</c:v>
                </c:pt>
                <c:pt idx="392">
                  <c:v>-78</c:v>
                </c:pt>
                <c:pt idx="393">
                  <c:v>-78</c:v>
                </c:pt>
                <c:pt idx="394">
                  <c:v>-78</c:v>
                </c:pt>
                <c:pt idx="395">
                  <c:v>-78</c:v>
                </c:pt>
                <c:pt idx="396">
                  <c:v>-78</c:v>
                </c:pt>
                <c:pt idx="397">
                  <c:v>-78</c:v>
                </c:pt>
                <c:pt idx="398">
                  <c:v>-78</c:v>
                </c:pt>
                <c:pt idx="399">
                  <c:v>-78</c:v>
                </c:pt>
                <c:pt idx="400">
                  <c:v>-78</c:v>
                </c:pt>
                <c:pt idx="401">
                  <c:v>-78</c:v>
                </c:pt>
                <c:pt idx="402">
                  <c:v>-78</c:v>
                </c:pt>
                <c:pt idx="403">
                  <c:v>-78</c:v>
                </c:pt>
                <c:pt idx="404">
                  <c:v>-78</c:v>
                </c:pt>
                <c:pt idx="405">
                  <c:v>-78</c:v>
                </c:pt>
                <c:pt idx="406">
                  <c:v>-78</c:v>
                </c:pt>
                <c:pt idx="407">
                  <c:v>-78</c:v>
                </c:pt>
                <c:pt idx="408">
                  <c:v>-78</c:v>
                </c:pt>
                <c:pt idx="409">
                  <c:v>-78</c:v>
                </c:pt>
                <c:pt idx="410">
                  <c:v>-78</c:v>
                </c:pt>
                <c:pt idx="411">
                  <c:v>-78</c:v>
                </c:pt>
                <c:pt idx="412">
                  <c:v>-78</c:v>
                </c:pt>
                <c:pt idx="413">
                  <c:v>-78</c:v>
                </c:pt>
                <c:pt idx="414">
                  <c:v>-78</c:v>
                </c:pt>
                <c:pt idx="415">
                  <c:v>-78</c:v>
                </c:pt>
                <c:pt idx="416">
                  <c:v>-78</c:v>
                </c:pt>
                <c:pt idx="417">
                  <c:v>-78</c:v>
                </c:pt>
                <c:pt idx="418">
                  <c:v>-78</c:v>
                </c:pt>
                <c:pt idx="419">
                  <c:v>-78</c:v>
                </c:pt>
                <c:pt idx="420">
                  <c:v>-78</c:v>
                </c:pt>
                <c:pt idx="421">
                  <c:v>-78</c:v>
                </c:pt>
                <c:pt idx="422">
                  <c:v>-78</c:v>
                </c:pt>
                <c:pt idx="423">
                  <c:v>-78</c:v>
                </c:pt>
                <c:pt idx="424">
                  <c:v>-78</c:v>
                </c:pt>
                <c:pt idx="425">
                  <c:v>-78</c:v>
                </c:pt>
                <c:pt idx="426">
                  <c:v>-78</c:v>
                </c:pt>
                <c:pt idx="427">
                  <c:v>-78</c:v>
                </c:pt>
                <c:pt idx="428">
                  <c:v>-78</c:v>
                </c:pt>
                <c:pt idx="429">
                  <c:v>-78</c:v>
                </c:pt>
                <c:pt idx="430">
                  <c:v>-78</c:v>
                </c:pt>
                <c:pt idx="431">
                  <c:v>-78</c:v>
                </c:pt>
                <c:pt idx="432">
                  <c:v>-78</c:v>
                </c:pt>
                <c:pt idx="433">
                  <c:v>-78</c:v>
                </c:pt>
                <c:pt idx="434">
                  <c:v>-78</c:v>
                </c:pt>
                <c:pt idx="435">
                  <c:v>-78</c:v>
                </c:pt>
                <c:pt idx="436">
                  <c:v>-78</c:v>
                </c:pt>
                <c:pt idx="437">
                  <c:v>-78</c:v>
                </c:pt>
                <c:pt idx="438">
                  <c:v>-78</c:v>
                </c:pt>
                <c:pt idx="439">
                  <c:v>-78</c:v>
                </c:pt>
                <c:pt idx="440">
                  <c:v>-78</c:v>
                </c:pt>
                <c:pt idx="441">
                  <c:v>-78</c:v>
                </c:pt>
                <c:pt idx="442">
                  <c:v>-78</c:v>
                </c:pt>
                <c:pt idx="443">
                  <c:v>-78</c:v>
                </c:pt>
                <c:pt idx="444">
                  <c:v>-78</c:v>
                </c:pt>
                <c:pt idx="445">
                  <c:v>-78</c:v>
                </c:pt>
                <c:pt idx="446">
                  <c:v>-78</c:v>
                </c:pt>
                <c:pt idx="447">
                  <c:v>-78</c:v>
                </c:pt>
                <c:pt idx="448">
                  <c:v>-78</c:v>
                </c:pt>
                <c:pt idx="449">
                  <c:v>-78</c:v>
                </c:pt>
                <c:pt idx="450">
                  <c:v>-78</c:v>
                </c:pt>
                <c:pt idx="451">
                  <c:v>-78</c:v>
                </c:pt>
                <c:pt idx="452">
                  <c:v>-78</c:v>
                </c:pt>
                <c:pt idx="453">
                  <c:v>-78</c:v>
                </c:pt>
                <c:pt idx="454">
                  <c:v>-78</c:v>
                </c:pt>
                <c:pt idx="455">
                  <c:v>-78</c:v>
                </c:pt>
                <c:pt idx="456">
                  <c:v>-78</c:v>
                </c:pt>
                <c:pt idx="457">
                  <c:v>-78</c:v>
                </c:pt>
                <c:pt idx="458">
                  <c:v>-78</c:v>
                </c:pt>
                <c:pt idx="459">
                  <c:v>-78</c:v>
                </c:pt>
                <c:pt idx="460">
                  <c:v>-78</c:v>
                </c:pt>
                <c:pt idx="461">
                  <c:v>-78</c:v>
                </c:pt>
                <c:pt idx="462">
                  <c:v>-78</c:v>
                </c:pt>
                <c:pt idx="463">
                  <c:v>-78</c:v>
                </c:pt>
                <c:pt idx="464">
                  <c:v>-78</c:v>
                </c:pt>
                <c:pt idx="465">
                  <c:v>-78</c:v>
                </c:pt>
                <c:pt idx="466">
                  <c:v>-78</c:v>
                </c:pt>
                <c:pt idx="467">
                  <c:v>-78</c:v>
                </c:pt>
                <c:pt idx="468">
                  <c:v>-78</c:v>
                </c:pt>
                <c:pt idx="469">
                  <c:v>-78</c:v>
                </c:pt>
                <c:pt idx="470">
                  <c:v>-78</c:v>
                </c:pt>
                <c:pt idx="471">
                  <c:v>-78</c:v>
                </c:pt>
                <c:pt idx="472">
                  <c:v>-78</c:v>
                </c:pt>
                <c:pt idx="473">
                  <c:v>-78</c:v>
                </c:pt>
                <c:pt idx="474">
                  <c:v>-78</c:v>
                </c:pt>
                <c:pt idx="475">
                  <c:v>-78</c:v>
                </c:pt>
                <c:pt idx="476">
                  <c:v>-78</c:v>
                </c:pt>
                <c:pt idx="477">
                  <c:v>-78</c:v>
                </c:pt>
                <c:pt idx="478">
                  <c:v>-78</c:v>
                </c:pt>
                <c:pt idx="479">
                  <c:v>-78</c:v>
                </c:pt>
                <c:pt idx="480">
                  <c:v>-78</c:v>
                </c:pt>
                <c:pt idx="481">
                  <c:v>-78</c:v>
                </c:pt>
                <c:pt idx="482">
                  <c:v>-78</c:v>
                </c:pt>
                <c:pt idx="483">
                  <c:v>-78</c:v>
                </c:pt>
                <c:pt idx="484">
                  <c:v>-78</c:v>
                </c:pt>
                <c:pt idx="485">
                  <c:v>-78</c:v>
                </c:pt>
                <c:pt idx="486">
                  <c:v>-78</c:v>
                </c:pt>
                <c:pt idx="487">
                  <c:v>-78</c:v>
                </c:pt>
                <c:pt idx="488">
                  <c:v>-78</c:v>
                </c:pt>
                <c:pt idx="489">
                  <c:v>-78</c:v>
                </c:pt>
                <c:pt idx="490">
                  <c:v>-78</c:v>
                </c:pt>
                <c:pt idx="491">
                  <c:v>-78</c:v>
                </c:pt>
                <c:pt idx="492">
                  <c:v>-78</c:v>
                </c:pt>
                <c:pt idx="493">
                  <c:v>-78</c:v>
                </c:pt>
                <c:pt idx="494">
                  <c:v>-78</c:v>
                </c:pt>
                <c:pt idx="495">
                  <c:v>-78</c:v>
                </c:pt>
                <c:pt idx="496">
                  <c:v>-78</c:v>
                </c:pt>
                <c:pt idx="497">
                  <c:v>-78</c:v>
                </c:pt>
                <c:pt idx="498">
                  <c:v>-78</c:v>
                </c:pt>
                <c:pt idx="499">
                  <c:v>-78</c:v>
                </c:pt>
                <c:pt idx="500">
                  <c:v>-78</c:v>
                </c:pt>
                <c:pt idx="501">
                  <c:v>-78</c:v>
                </c:pt>
                <c:pt idx="502">
                  <c:v>-78</c:v>
                </c:pt>
                <c:pt idx="503">
                  <c:v>-78</c:v>
                </c:pt>
                <c:pt idx="504">
                  <c:v>-78</c:v>
                </c:pt>
                <c:pt idx="505">
                  <c:v>-78</c:v>
                </c:pt>
                <c:pt idx="506">
                  <c:v>-78</c:v>
                </c:pt>
                <c:pt idx="507">
                  <c:v>-78</c:v>
                </c:pt>
                <c:pt idx="508">
                  <c:v>-78</c:v>
                </c:pt>
                <c:pt idx="509">
                  <c:v>-78</c:v>
                </c:pt>
                <c:pt idx="510">
                  <c:v>-78</c:v>
                </c:pt>
                <c:pt idx="511">
                  <c:v>-78</c:v>
                </c:pt>
                <c:pt idx="512">
                  <c:v>-78</c:v>
                </c:pt>
                <c:pt idx="513">
                  <c:v>-78</c:v>
                </c:pt>
                <c:pt idx="514">
                  <c:v>-78</c:v>
                </c:pt>
                <c:pt idx="515">
                  <c:v>-78</c:v>
                </c:pt>
                <c:pt idx="516">
                  <c:v>-78</c:v>
                </c:pt>
                <c:pt idx="517">
                  <c:v>-78</c:v>
                </c:pt>
                <c:pt idx="518">
                  <c:v>-78</c:v>
                </c:pt>
                <c:pt idx="519">
                  <c:v>-78</c:v>
                </c:pt>
                <c:pt idx="520">
                  <c:v>-78</c:v>
                </c:pt>
                <c:pt idx="521">
                  <c:v>-78</c:v>
                </c:pt>
                <c:pt idx="522">
                  <c:v>-78</c:v>
                </c:pt>
              </c:numCache>
            </c:numRef>
          </c:val>
        </c:ser>
        <c:marker val="1"/>
        <c:axId val="123321344"/>
        <c:axId val="127203200"/>
      </c:lineChart>
      <c:catAx>
        <c:axId val="123321344"/>
        <c:scaling>
          <c:orientation val="minMax"/>
        </c:scaling>
        <c:axPos val="b"/>
        <c:tickLblPos val="nextTo"/>
        <c:crossAx val="127203200"/>
        <c:crosses val="autoZero"/>
        <c:auto val="1"/>
        <c:lblAlgn val="ctr"/>
        <c:lblOffset val="100"/>
      </c:catAx>
      <c:valAx>
        <c:axId val="127203200"/>
        <c:scaling>
          <c:orientation val="minMax"/>
        </c:scaling>
        <c:axPos val="l"/>
        <c:majorGridlines/>
        <c:numFmt formatCode="General" sourceLinked="1"/>
        <c:tickLblPos val="nextTo"/>
        <c:crossAx val="1233213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79</xdr:col>
      <xdr:colOff>47625</xdr:colOff>
      <xdr:row>4</xdr:row>
      <xdr:rowOff>38100</xdr:rowOff>
    </xdr:from>
    <xdr:to>
      <xdr:col>87</xdr:col>
      <xdr:colOff>504825</xdr:colOff>
      <xdr:row>21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K2023"/>
  <sheetViews>
    <sheetView tabSelected="1" workbookViewId="0">
      <pane ySplit="4" topLeftCell="A5" activePane="bottomLeft" state="frozen"/>
      <selection pane="bottomLeft" sqref="A1:A1048576"/>
    </sheetView>
  </sheetViews>
  <sheetFormatPr defaultColWidth="11.5703125" defaultRowHeight="12.75"/>
  <cols>
    <col min="1" max="1" width="5.85546875" style="109" customWidth="1"/>
    <col min="2" max="2" width="30.7109375" style="1" hidden="1" customWidth="1"/>
    <col min="3" max="3" width="8" style="1" hidden="1" customWidth="1"/>
    <col min="4" max="4" width="5.85546875" style="1" hidden="1" customWidth="1"/>
    <col min="5" max="5" width="20.7109375" style="1" hidden="1" customWidth="1"/>
    <col min="6" max="6" width="3.7109375" style="78" hidden="1" customWidth="1"/>
    <col min="7" max="7" width="3.7109375" style="87" hidden="1" customWidth="1"/>
    <col min="8" max="17" width="3.7109375" style="102" hidden="1" customWidth="1"/>
    <col min="18" max="18" width="3.7109375" style="93" hidden="1" customWidth="1"/>
    <col min="19" max="19" width="7.7109375" style="83" hidden="1" customWidth="1"/>
    <col min="20" max="20" width="3.7109375" style="87" hidden="1" customWidth="1"/>
    <col min="21" max="21" width="4.7109375" style="2" customWidth="1"/>
    <col min="22" max="22" width="3.28515625" style="2" hidden="1" customWidth="1"/>
    <col min="23" max="24" width="5.85546875" style="2" customWidth="1"/>
    <col min="25" max="34" width="6.28515625" style="2" customWidth="1"/>
    <col min="35" max="35" width="3.28515625" style="70" hidden="1" customWidth="1"/>
    <col min="36" max="50" width="3.28515625" style="71" hidden="1" customWidth="1"/>
    <col min="51" max="52" width="5.85546875" style="2" customWidth="1"/>
    <col min="53" max="53" width="10.42578125" style="3" customWidth="1"/>
    <col min="54" max="54" width="10.42578125" style="1" customWidth="1"/>
    <col min="55" max="55" width="10.42578125" style="42" customWidth="1"/>
    <col min="56" max="61" width="3.7109375" style="78" hidden="1" customWidth="1"/>
    <col min="62" max="67" width="3.7109375" style="91" hidden="1" customWidth="1"/>
    <col min="68" max="68" width="6.42578125" style="1" hidden="1" customWidth="1"/>
    <col min="69" max="69" width="6.42578125" style="38" hidden="1" customWidth="1"/>
    <col min="70" max="70" width="6.42578125" style="1" hidden="1" customWidth="1"/>
    <col min="71" max="77" width="6.42578125" style="78" hidden="1" customWidth="1"/>
    <col min="78" max="79" width="6.42578125" style="91" hidden="1" customWidth="1"/>
    <col min="80" max="81" width="7.7109375" style="4" customWidth="1"/>
    <col min="82" max="88" width="7.7109375" style="1" customWidth="1"/>
    <col min="89" max="91" width="6.42578125" style="1" customWidth="1"/>
    <col min="92" max="92" width="6.42578125" style="42" customWidth="1"/>
    <col min="93" max="93" width="4.5703125" style="1" customWidth="1"/>
    <col min="94" max="94" width="6.7109375" style="42" customWidth="1"/>
    <col min="95" max="97" width="3.28515625" style="1" customWidth="1"/>
    <col min="98" max="98" width="10.42578125" style="1" customWidth="1"/>
    <col min="99" max="100" width="6.42578125" style="1" customWidth="1"/>
    <col min="101" max="101" width="5.85546875" style="1" customWidth="1"/>
    <col min="102" max="103" width="3.28515625" style="1" customWidth="1"/>
    <col min="104" max="106" width="3.28515625" style="5" customWidth="1"/>
    <col min="107" max="107" width="3.28515625" style="1" customWidth="1"/>
    <col min="108" max="108" width="5.85546875" style="1" customWidth="1"/>
    <col min="109" max="141" width="11.5703125" style="5"/>
  </cols>
  <sheetData>
    <row r="1" spans="1:140" s="6" customFormat="1" ht="12.75" customHeight="1">
      <c r="A1" s="104"/>
      <c r="B1" s="1"/>
      <c r="C1" s="1"/>
      <c r="D1" s="1"/>
      <c r="E1" s="1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3"/>
      <c r="T1" s="89"/>
      <c r="U1" s="148" t="s">
        <v>2</v>
      </c>
      <c r="V1" s="149"/>
      <c r="W1" s="149"/>
      <c r="X1" s="149"/>
      <c r="Y1" s="150"/>
      <c r="Z1" s="151">
        <v>50</v>
      </c>
      <c r="AA1" s="115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103"/>
      <c r="AZ1" s="121" t="s">
        <v>17</v>
      </c>
      <c r="BA1" s="122"/>
      <c r="BB1" s="122"/>
      <c r="BC1" s="82">
        <v>1000</v>
      </c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29"/>
      <c r="BS1" s="29"/>
      <c r="BT1" s="29"/>
      <c r="BU1" s="29"/>
      <c r="BV1" s="29"/>
      <c r="BW1" s="29"/>
      <c r="BX1" s="29"/>
      <c r="BY1" s="29"/>
      <c r="BZ1" s="90"/>
      <c r="CA1" s="90"/>
      <c r="CB1" s="64"/>
      <c r="CD1" s="125" t="s">
        <v>42</v>
      </c>
      <c r="CE1" s="126"/>
      <c r="CF1" s="127"/>
      <c r="CG1" s="112">
        <f ca="1">COUNTIF(AI7:AI500,"W")</f>
        <v>9</v>
      </c>
      <c r="CH1" s="113">
        <f ca="1">CG1/(CG1+CG2)</f>
        <v>0.26470588235294118</v>
      </c>
      <c r="CI1" s="42"/>
      <c r="CJ1" s="42"/>
      <c r="CO1"/>
      <c r="CP1" s="41"/>
      <c r="CQ1"/>
      <c r="CR1"/>
      <c r="CS1"/>
      <c r="CT1"/>
      <c r="CU1"/>
      <c r="CV1"/>
      <c r="CW1" s="1"/>
      <c r="CX1"/>
      <c r="CY1"/>
      <c r="CZ1"/>
      <c r="DA1"/>
      <c r="DB1"/>
      <c r="DC1"/>
      <c r="DD1" s="37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</row>
    <row r="2" spans="1:140" s="6" customFormat="1" ht="12.75" customHeight="1">
      <c r="A2" s="105" t="s">
        <v>25</v>
      </c>
      <c r="B2" s="2"/>
      <c r="C2" s="2"/>
      <c r="D2" s="2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3"/>
      <c r="T2" s="44"/>
      <c r="U2" s="148" t="s">
        <v>15</v>
      </c>
      <c r="V2" s="149"/>
      <c r="W2" s="149"/>
      <c r="X2" s="149"/>
      <c r="Y2" s="150"/>
      <c r="Z2" s="151">
        <f>-50</f>
        <v>-50</v>
      </c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103"/>
      <c r="AZ2" s="121" t="s">
        <v>18</v>
      </c>
      <c r="BA2" s="122"/>
      <c r="BB2" s="122"/>
      <c r="BC2" s="82">
        <v>0.8</v>
      </c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D2" s="128" t="s">
        <v>43</v>
      </c>
      <c r="CE2" s="129"/>
      <c r="CF2" s="130"/>
      <c r="CG2" s="112">
        <f ca="1">COUNTIF(AI7:AI500,"L")</f>
        <v>25</v>
      </c>
      <c r="CH2" s="113">
        <f ca="1">CG2/(CG2+CG1)</f>
        <v>0.73529411764705888</v>
      </c>
      <c r="CI2" s="110"/>
      <c r="CJ2" s="110"/>
      <c r="CO2"/>
      <c r="CP2" s="41"/>
      <c r="CQ2"/>
      <c r="CR2"/>
      <c r="CS2"/>
      <c r="CT2"/>
      <c r="CU2"/>
      <c r="CV2"/>
      <c r="CW2" s="2"/>
      <c r="CX2"/>
      <c r="CY2"/>
      <c r="CZ2"/>
      <c r="DA2"/>
      <c r="DB2"/>
      <c r="DC2"/>
      <c r="DD2" s="2" t="s">
        <v>25</v>
      </c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s="7" customFormat="1" ht="12.75" customHeight="1">
      <c r="A3" s="104"/>
      <c r="B3" s="1"/>
      <c r="C3" s="1"/>
      <c r="D3" s="1"/>
      <c r="E3" s="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98"/>
      <c r="U3" s="54"/>
      <c r="V3" s="54"/>
      <c r="W3" s="54"/>
      <c r="X3" s="65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39"/>
      <c r="AY3" s="75"/>
      <c r="AZ3" s="75"/>
      <c r="BA3" s="75"/>
      <c r="BB3" s="75"/>
      <c r="BC3" s="76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1"/>
      <c r="BR3" s="111"/>
      <c r="BS3" s="111"/>
      <c r="BT3" s="111"/>
      <c r="BU3" s="111"/>
      <c r="BV3" s="111"/>
      <c r="BW3" s="111"/>
      <c r="BX3" s="111"/>
      <c r="BY3" s="111"/>
      <c r="BZ3" s="111"/>
      <c r="CA3" s="111"/>
      <c r="CB3" s="111"/>
      <c r="CC3" s="111"/>
      <c r="CD3" s="111"/>
      <c r="CE3" s="111"/>
      <c r="CF3" s="111"/>
      <c r="CG3" s="111"/>
      <c r="CH3" s="111"/>
      <c r="CI3" s="111"/>
      <c r="CJ3" s="111"/>
      <c r="CK3" s="136"/>
      <c r="CL3" s="5"/>
      <c r="CM3" s="5"/>
      <c r="CN3" s="5"/>
      <c r="CO3" s="5"/>
      <c r="CP3" s="42"/>
      <c r="CQ3" s="5"/>
      <c r="CR3" s="5"/>
      <c r="CS3" s="5"/>
      <c r="CT3" s="5"/>
      <c r="CU3"/>
      <c r="CV3"/>
      <c r="CW3" s="1"/>
      <c r="CX3"/>
      <c r="CY3"/>
      <c r="CZ3"/>
      <c r="DA3"/>
      <c r="DB3"/>
      <c r="DC3"/>
      <c r="DD3" s="37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s="8" customFormat="1" ht="50.1" customHeight="1">
      <c r="A4" s="104"/>
      <c r="B4" s="1"/>
      <c r="C4" s="1"/>
      <c r="D4" s="1"/>
      <c r="E4" s="1"/>
      <c r="F4" s="59" t="s">
        <v>23</v>
      </c>
      <c r="G4" s="34">
        <v>1</v>
      </c>
      <c r="H4" s="34">
        <v>2</v>
      </c>
      <c r="I4" s="34">
        <v>3</v>
      </c>
      <c r="J4" s="34">
        <v>4</v>
      </c>
      <c r="K4" s="34">
        <v>5</v>
      </c>
      <c r="L4" s="34">
        <v>6</v>
      </c>
      <c r="M4" s="34">
        <v>7</v>
      </c>
      <c r="N4" s="34">
        <v>8</v>
      </c>
      <c r="O4" s="34">
        <v>9</v>
      </c>
      <c r="P4" s="34" t="s">
        <v>44</v>
      </c>
      <c r="Q4" s="34">
        <v>11</v>
      </c>
      <c r="R4" s="34">
        <v>12</v>
      </c>
      <c r="S4" s="34"/>
      <c r="T4" s="34"/>
      <c r="U4" s="52" t="s">
        <v>0</v>
      </c>
      <c r="V4" s="45" t="s">
        <v>20</v>
      </c>
      <c r="W4" s="118" t="s">
        <v>22</v>
      </c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20"/>
      <c r="AI4" s="86" t="s">
        <v>1</v>
      </c>
      <c r="AJ4" s="100" t="s">
        <v>39</v>
      </c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4" t="s">
        <v>24</v>
      </c>
      <c r="AX4" s="84" t="s">
        <v>40</v>
      </c>
      <c r="AY4" s="30" t="s">
        <v>14</v>
      </c>
      <c r="AZ4" s="31">
        <v>0</v>
      </c>
      <c r="BA4" s="62" t="s">
        <v>2</v>
      </c>
      <c r="BB4" s="62" t="s">
        <v>3</v>
      </c>
      <c r="BC4" s="62" t="s">
        <v>16</v>
      </c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40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26"/>
      <c r="CE4" s="26"/>
      <c r="CF4" s="26"/>
      <c r="CG4" s="26"/>
      <c r="CH4" s="26"/>
      <c r="CI4" s="55"/>
      <c r="CJ4" s="55"/>
      <c r="CK4" s="137"/>
      <c r="CL4" s="137"/>
      <c r="CM4" s="39"/>
      <c r="CN4" s="39"/>
      <c r="CO4" s="39"/>
      <c r="CP4" s="39"/>
      <c r="CQ4" s="39"/>
      <c r="CR4" s="39"/>
      <c r="CS4" s="1"/>
      <c r="CT4" s="1"/>
      <c r="CU4"/>
      <c r="CV4"/>
      <c r="CW4" s="1"/>
      <c r="CX4"/>
      <c r="CY4"/>
      <c r="CZ4"/>
      <c r="DA4"/>
      <c r="DB4"/>
      <c r="DC4"/>
      <c r="DD4" s="37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</row>
    <row r="5" spans="1:140" s="12" customFormat="1" ht="12.75" customHeight="1">
      <c r="A5" s="106">
        <f t="shared" ref="A5:A68" ca="1" si="0">IF($A$2="no",INT(RAND()*36+1),INT(RAND()*37))</f>
        <v>28</v>
      </c>
      <c r="B5" s="33" t="str">
        <f ca="1">IF(A5="","",IF(COUNTBLANK(BD6:BO6)=12,"DB",BD6&amp;BE6&amp;BF6&amp;BG6&amp;BH6&amp;BI6&amp;BJ6&amp;BK6&amp;BL6&amp;BM6&amp;BN6&amp;BO6))</f>
        <v>DB</v>
      </c>
      <c r="C5" s="7" t="str">
        <f t="shared" ref="C5:C36" si="1">IF(AND(BA5=0,BB5=0),"",IF(BA5="Profit Target","profit target",IF(BB5="Stop Loss","stop loss","")))</f>
        <v/>
      </c>
      <c r="D5" s="3">
        <f>AY5</f>
        <v>0</v>
      </c>
      <c r="E5" s="7" t="str">
        <f>BP6&amp;BQ6&amp;BR6&amp;BS6&amp;BT6&amp;BU6&amp;BV6&amp;BW6&amp;BX6&amp;BY6&amp;BZ6&amp;CA6</f>
        <v/>
      </c>
      <c r="F5" s="60" t="str">
        <f ca="1">VLOOKUP(A5,$CT$107:$DB$144,4,0)</f>
        <v>10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14"/>
      <c r="U5" s="51">
        <v>1</v>
      </c>
      <c r="V5" s="3">
        <v>1</v>
      </c>
      <c r="W5" s="68" t="s">
        <v>26</v>
      </c>
      <c r="X5" s="68" t="s">
        <v>27</v>
      </c>
      <c r="Y5" s="68" t="s">
        <v>28</v>
      </c>
      <c r="Z5" s="68" t="s">
        <v>29</v>
      </c>
      <c r="AA5" s="68" t="s">
        <v>30</v>
      </c>
      <c r="AB5" s="68" t="s">
        <v>31</v>
      </c>
      <c r="AC5" s="68" t="s">
        <v>32</v>
      </c>
      <c r="AD5" s="68" t="s">
        <v>33</v>
      </c>
      <c r="AE5" s="68" t="s">
        <v>34</v>
      </c>
      <c r="AF5" s="68" t="s">
        <v>35</v>
      </c>
      <c r="AG5" s="68" t="s">
        <v>36</v>
      </c>
      <c r="AH5" s="68" t="s">
        <v>37</v>
      </c>
      <c r="AI5" s="85"/>
      <c r="AJ5" s="85"/>
      <c r="AK5" s="85">
        <v>1</v>
      </c>
      <c r="AL5" s="85">
        <v>2</v>
      </c>
      <c r="AM5" s="85">
        <v>3</v>
      </c>
      <c r="AN5" s="85">
        <v>4</v>
      </c>
      <c r="AO5" s="85">
        <v>5</v>
      </c>
      <c r="AP5" s="85">
        <v>6</v>
      </c>
      <c r="AQ5" s="85">
        <v>7</v>
      </c>
      <c r="AR5" s="85">
        <v>8</v>
      </c>
      <c r="AS5" s="85">
        <v>9</v>
      </c>
      <c r="AT5" s="85">
        <v>10</v>
      </c>
      <c r="AU5" s="85">
        <v>11</v>
      </c>
      <c r="AV5" s="85">
        <v>12</v>
      </c>
      <c r="AW5" s="3"/>
      <c r="AX5" s="3"/>
      <c r="AY5" s="13"/>
      <c r="AZ5" s="11">
        <f ca="1">IF(A5&lt;&gt;"",AY5,0)</f>
        <v>0</v>
      </c>
      <c r="BA5" s="63">
        <v>0</v>
      </c>
      <c r="BB5" s="63">
        <v>0</v>
      </c>
      <c r="BC5" s="63">
        <v>0</v>
      </c>
      <c r="BD5" s="124"/>
      <c r="BE5" s="124"/>
      <c r="BF5" s="124"/>
      <c r="BG5" s="124"/>
      <c r="BH5" s="124"/>
      <c r="BI5" s="124"/>
      <c r="BJ5" s="124"/>
      <c r="BK5" s="124"/>
      <c r="BL5" s="124"/>
      <c r="BM5" s="124"/>
      <c r="BN5" s="124"/>
      <c r="BO5" s="124"/>
      <c r="BP5" s="124"/>
      <c r="BQ5" s="124"/>
      <c r="BR5" s="124"/>
      <c r="BS5" s="77"/>
      <c r="BT5" s="77"/>
      <c r="BU5" s="77"/>
      <c r="BV5" s="77"/>
      <c r="BW5" s="77"/>
      <c r="BX5" s="77"/>
      <c r="BY5" s="77"/>
      <c r="BZ5" s="92"/>
      <c r="CA5" s="92"/>
      <c r="CB5" s="61"/>
      <c r="CC5" s="14"/>
      <c r="CD5" s="14"/>
      <c r="CE5" s="14"/>
      <c r="CF5" s="14"/>
      <c r="CG5" s="14"/>
      <c r="CH5" s="14"/>
      <c r="CI5" s="14"/>
      <c r="CJ5" s="56"/>
      <c r="CK5" s="133" t="s">
        <v>45</v>
      </c>
      <c r="CL5" s="134"/>
      <c r="CM5" s="134"/>
      <c r="CN5" s="134"/>
      <c r="CO5" s="134"/>
      <c r="CP5" s="134"/>
      <c r="CQ5" s="135"/>
      <c r="CR5" s="44"/>
      <c r="CS5" s="138"/>
      <c r="CT5" s="138"/>
      <c r="CU5" s="138"/>
      <c r="CV5" s="138"/>
      <c r="CW5" s="138"/>
      <c r="CX5" s="138"/>
      <c r="CY5" s="138"/>
      <c r="CZ5" s="46"/>
      <c r="DA5" s="46"/>
      <c r="DB5" s="46"/>
      <c r="DC5" s="47"/>
      <c r="DD5" s="10">
        <f t="shared" ref="DD5:DD68" ca="1" si="2">IF($A$2="no",INT(RAND()*36+1),INT(RAND()*37))</f>
        <v>31</v>
      </c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</row>
    <row r="6" spans="1:140" ht="12.75" customHeight="1">
      <c r="A6" s="106">
        <f t="shared" ca="1" si="0"/>
        <v>16</v>
      </c>
      <c r="B6" s="33" t="str">
        <f ca="1">IF(A6="","",IF(COUNTBLANK(BD7:BO7)=12,"DB",BD7&amp;BE7&amp;BF7&amp;BG7&amp;BH7&amp;BI7&amp;BJ7&amp;BK7&amp;BL7&amp;BM7&amp;BN7&amp;BO7))</f>
        <v>DB</v>
      </c>
      <c r="C6" s="7" t="str">
        <f t="shared" ca="1" si="1"/>
        <v/>
      </c>
      <c r="D6" s="3">
        <f t="shared" ref="D6:D69" si="3">AY6</f>
        <v>0</v>
      </c>
      <c r="E6" s="7" t="str">
        <f>BP7&amp;BQ7&amp;BR7&amp;BS7&amp;BT7&amp;BU7&amp;BV7&amp;BW7&amp;BX7&amp;BY7&amp;BZ7&amp;CA7</f>
        <v/>
      </c>
      <c r="F6" s="60" t="str">
        <f t="shared" ref="F6:F69" ca="1" si="4">VLOOKUP(A6,$CT$107:$DB$144,4,0)</f>
        <v>6</v>
      </c>
      <c r="G6" s="7">
        <f ca="1">COUNTIF($F$5:$F6,"1")</f>
        <v>0</v>
      </c>
      <c r="H6" s="7">
        <f ca="1">COUNTIF($F$5:$F6,"2")</f>
        <v>0</v>
      </c>
      <c r="I6" s="7">
        <f ca="1">COUNTIF($F$5:$F6,"3")</f>
        <v>0</v>
      </c>
      <c r="J6" s="7">
        <f ca="1">COUNTIF($F$5:$F6,"4")</f>
        <v>0</v>
      </c>
      <c r="K6" s="7">
        <f ca="1">COUNTIF($F$5:$F6,"5")</f>
        <v>0</v>
      </c>
      <c r="L6" s="7">
        <f ca="1">COUNTIF($F$5:$F6,"6")</f>
        <v>1</v>
      </c>
      <c r="M6" s="7">
        <f ca="1">COUNTIF($F$5:$F6,"7")</f>
        <v>0</v>
      </c>
      <c r="N6" s="7">
        <f ca="1">COUNTIF($F$5:$F6,"8")</f>
        <v>0</v>
      </c>
      <c r="O6" s="7">
        <f ca="1">COUNTIF($F$5:$F6,"9")</f>
        <v>0</v>
      </c>
      <c r="P6" s="7">
        <f ca="1">COUNTIF($F$5:$F6,"10")</f>
        <v>1</v>
      </c>
      <c r="Q6" s="7">
        <f ca="1">COUNTIF($F$5:$F6,"11")</f>
        <v>0</v>
      </c>
      <c r="R6" s="7">
        <f ca="1">COUNTIF($F$5:$F6,"12")</f>
        <v>0</v>
      </c>
      <c r="S6" s="7"/>
      <c r="T6" s="14"/>
      <c r="U6" s="51">
        <f ca="1">IF(A5="","",V6)</f>
        <v>1</v>
      </c>
      <c r="V6" s="3">
        <v>1</v>
      </c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3"/>
      <c r="AX6" s="3"/>
      <c r="AY6" s="13"/>
      <c r="AZ6" s="11">
        <f ca="1">IF(A6&lt;&gt;"",AY6+AZ5,0)</f>
        <v>0</v>
      </c>
      <c r="BA6" s="63">
        <f ca="1">IF($A6&lt;&gt;"",IF(BA5&gt;0,BA5,IF(AND(BC5&gt;=$BC$1,$BC$2*BC5&gt;=AZ6),"Profit Target",IF(AZ6&gt;=$Z$1,"Profit Target",0))),0)</f>
        <v>0</v>
      </c>
      <c r="BB6" s="63">
        <f ca="1">IF($A6&lt;&gt;"",IF(BB5&lt;&gt;0,BB5,IF(BA5&lt;&gt;0,BB5,IF(AZ6&lt;=$Z$2,"Stop Loss",0))),0)</f>
        <v>0</v>
      </c>
      <c r="BC6" s="63">
        <f ca="1">IF(AZ6&gt;BC5,AZ6,BC5)</f>
        <v>0</v>
      </c>
      <c r="BD6" s="27" t="str">
        <f>IF(W6&lt;&gt;"","S"&amp;RIGHT(W6)&amp;",","")</f>
        <v/>
      </c>
      <c r="BE6" s="27" t="str">
        <f t="shared" ref="BE6:BL6" si="5">IF(X6&lt;&gt;"","S"&amp;RIGHT(X6)&amp;",","")</f>
        <v/>
      </c>
      <c r="BF6" s="27" t="str">
        <f t="shared" si="5"/>
        <v/>
      </c>
      <c r="BG6" s="27" t="str">
        <f t="shared" si="5"/>
        <v/>
      </c>
      <c r="BH6" s="27" t="str">
        <f t="shared" si="5"/>
        <v/>
      </c>
      <c r="BI6" s="27" t="str">
        <f t="shared" si="5"/>
        <v/>
      </c>
      <c r="BJ6" s="27" t="str">
        <f t="shared" si="5"/>
        <v/>
      </c>
      <c r="BK6" s="27" t="str">
        <f t="shared" si="5"/>
        <v/>
      </c>
      <c r="BL6" s="27" t="str">
        <f t="shared" si="5"/>
        <v/>
      </c>
      <c r="BM6" s="27" t="str">
        <f t="shared" ref="BM6" si="6">IF(AF6&lt;&gt;"","S"&amp;AF6&amp;",","")</f>
        <v/>
      </c>
      <c r="BN6" s="27" t="str">
        <f t="shared" ref="BN6" si="7">IF(AG6&lt;&gt;"","S"&amp;AG6&amp;",","")</f>
        <v/>
      </c>
      <c r="BO6" s="27" t="str">
        <f t="shared" ref="BO6" si="8">IF(AH6&lt;&gt;"","S"&amp;AH6&amp;",","")</f>
        <v/>
      </c>
      <c r="BP6" s="27" t="str">
        <f t="shared" ref="BP6" si="9">IF(W6="","",CONCATENATE($U6,","))</f>
        <v/>
      </c>
      <c r="BQ6" s="27" t="str">
        <f t="shared" ref="BQ6" si="10">IF(X6="","",CONCATENATE($U6,","))</f>
        <v/>
      </c>
      <c r="BR6" s="27" t="str">
        <f t="shared" ref="BR6" si="11">IF(Y6="","",CONCATENATE($U6,","))</f>
        <v/>
      </c>
      <c r="BS6" s="27" t="str">
        <f t="shared" ref="BS6" si="12">IF(Z6="","",CONCATENATE($U6,","))</f>
        <v/>
      </c>
      <c r="BT6" s="27" t="str">
        <f t="shared" ref="BT6" si="13">IF(AA6="","",CONCATENATE($U6,","))</f>
        <v/>
      </c>
      <c r="BU6" s="27" t="str">
        <f t="shared" ref="BU6" si="14">IF(AB6="","",CONCATENATE($U6,","))</f>
        <v/>
      </c>
      <c r="BV6" s="27" t="str">
        <f t="shared" ref="BV6" si="15">IF(AC6="","",CONCATENATE($U6,","))</f>
        <v/>
      </c>
      <c r="BW6" s="27" t="str">
        <f t="shared" ref="BW6" si="16">IF(AD6="","",CONCATENATE($U6,","))</f>
        <v/>
      </c>
      <c r="BX6" s="27" t="str">
        <f t="shared" ref="BX6" si="17">IF(AE6="","",CONCATENATE($U6,","))</f>
        <v/>
      </c>
      <c r="BY6" s="27" t="str">
        <f t="shared" ref="BY6" si="18">IF(AF6="","",CONCATENATE($U6,","))</f>
        <v/>
      </c>
      <c r="BZ6" s="27" t="str">
        <f t="shared" ref="BZ6" si="19">IF(AG6="","",CONCATENATE($U6,","))</f>
        <v/>
      </c>
      <c r="CA6" s="27" t="str">
        <f t="shared" ref="CA6" si="20">IF(AH6="","",CONCATENATE($U6,","))</f>
        <v/>
      </c>
      <c r="CB6" s="44"/>
      <c r="CJ6" s="56"/>
      <c r="CK6" s="133" t="s">
        <v>46</v>
      </c>
      <c r="CL6" s="134"/>
      <c r="CM6" s="134"/>
      <c r="CN6" s="134"/>
      <c r="CO6" s="134"/>
      <c r="CP6" s="134"/>
      <c r="CQ6" s="135"/>
      <c r="CR6" s="48"/>
      <c r="CS6" s="39"/>
      <c r="CT6" s="39"/>
      <c r="CU6" s="39"/>
      <c r="CV6" s="39"/>
      <c r="CW6" s="39"/>
      <c r="CX6" s="39"/>
      <c r="CY6" s="39"/>
      <c r="CZ6" s="48"/>
      <c r="DA6" s="48"/>
      <c r="DB6" s="48"/>
      <c r="DC6" s="49"/>
      <c r="DD6" s="10">
        <f t="shared" ca="1" si="2"/>
        <v>20</v>
      </c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</row>
    <row r="7" spans="1:140" s="14" customFormat="1">
      <c r="A7" s="106">
        <f t="shared" ca="1" si="0"/>
        <v>6</v>
      </c>
      <c r="B7" s="33" t="str">
        <f ca="1">IF(A7="","",IF(COUNTBLANK(BD8:BO8)=12,"DB",BD8&amp;BE8&amp;BF8&amp;BG8&amp;BH8&amp;BI8&amp;BJ8&amp;BK8&amp;BL8&amp;BM8&amp;BN8&amp;BO8))</f>
        <v>DB</v>
      </c>
      <c r="C7" s="7" t="str">
        <f t="shared" ca="1" si="1"/>
        <v/>
      </c>
      <c r="D7" s="3">
        <f t="shared" ca="1" si="3"/>
        <v>0</v>
      </c>
      <c r="E7" s="7" t="str">
        <f t="shared" ref="E7:E70" si="21">BP8&amp;BQ8&amp;BR8&amp;BS8&amp;BT8&amp;BU8&amp;BV8&amp;BW8&amp;BX8&amp;BY8&amp;BZ8&amp;CA8</f>
        <v/>
      </c>
      <c r="F7" s="60" t="str">
        <f t="shared" ca="1" si="4"/>
        <v>2</v>
      </c>
      <c r="G7" s="7">
        <f ca="1">COUNTIF($F$5:$F7,"1")</f>
        <v>0</v>
      </c>
      <c r="H7" s="7">
        <f ca="1">COUNTIF($F$5:$F7,"2")</f>
        <v>1</v>
      </c>
      <c r="I7" s="7">
        <f ca="1">COUNTIF($F$5:$F7,"3")</f>
        <v>0</v>
      </c>
      <c r="J7" s="7">
        <f ca="1">COUNTIF($F$5:$F7,"4")</f>
        <v>0</v>
      </c>
      <c r="K7" s="7">
        <f ca="1">COUNTIF($F$5:$F7,"5")</f>
        <v>0</v>
      </c>
      <c r="L7" s="7">
        <f ca="1">COUNTIF($F$5:$F7,"6")</f>
        <v>1</v>
      </c>
      <c r="M7" s="7">
        <f ca="1">COUNTIF($F$5:$F7,"7")</f>
        <v>0</v>
      </c>
      <c r="N7" s="7">
        <f ca="1">COUNTIF($F$5:$F7,"8")</f>
        <v>0</v>
      </c>
      <c r="O7" s="7">
        <f ca="1">COUNTIF($F$5:$F7,"9")</f>
        <v>0</v>
      </c>
      <c r="P7" s="7">
        <f ca="1">COUNTIF($F$5:$F7,"10")</f>
        <v>1</v>
      </c>
      <c r="Q7" s="7">
        <f ca="1">COUNTIF($F$5:$F7,"11")</f>
        <v>0</v>
      </c>
      <c r="R7" s="7">
        <f ca="1">COUNTIF($F$5:$F7,"12")</f>
        <v>0</v>
      </c>
      <c r="S7" s="7"/>
      <c r="U7" s="51">
        <f ca="1">IF(A6="","",V7)</f>
        <v>1</v>
      </c>
      <c r="V7" s="3">
        <v>1</v>
      </c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7"/>
      <c r="AJ7" s="85"/>
      <c r="AK7" s="85">
        <f>IF(W7&lt;&gt;"",IF(ABS($F7)=ABS(W7),11*$U7,-1*$U7),0)</f>
        <v>0</v>
      </c>
      <c r="AL7" s="85">
        <f>IF(X7&lt;&gt;"",IF(ABS($F7)=ABS(X7),11*$U7,-1*$U7),0)</f>
        <v>0</v>
      </c>
      <c r="AM7" s="85">
        <f>IF(Y7&lt;&gt;"",IF(ABS($F7)=ABS(Y7),11*$U7,-1*$U7),0)</f>
        <v>0</v>
      </c>
      <c r="AN7" s="85">
        <f>IF(Z7&lt;&gt;"",IF(ABS($F7)=ABS(Z7),11*$U7,-1*$U7),0)</f>
        <v>0</v>
      </c>
      <c r="AO7" s="85">
        <f>IF(AA7&lt;&gt;"",IF(ABS($F7)=ABS(AA7),11*$U7,-1*$U7),0)</f>
        <v>0</v>
      </c>
      <c r="AP7" s="85">
        <f>IF(AB7&lt;&gt;"",IF(ABS($F7)=ABS(AB7),11*$U7,-1*$U7),0)</f>
        <v>0</v>
      </c>
      <c r="AQ7" s="85">
        <f>IF(AC7&lt;&gt;"",IF(ABS($F7)=ABS(AC7),11*$U7,-1*$U7),0)</f>
        <v>0</v>
      </c>
      <c r="AR7" s="85">
        <f>IF(AD7&lt;&gt;"",IF(ABS($F7)=ABS(AD7),11*$U7,-1*$U7),0)</f>
        <v>0</v>
      </c>
      <c r="AS7" s="85">
        <f>IF(AE7&lt;&gt;"",IF(ABS($F7)=ABS(AE7),11*$U7,-1*$U7),0)</f>
        <v>0</v>
      </c>
      <c r="AT7" s="85">
        <f>IF(AF7&lt;&gt;"",IF(ABS($F7)=ABS(AF7),11*$U7,-1*$U7),0)</f>
        <v>0</v>
      </c>
      <c r="AU7" s="85">
        <f>IF(AG7&lt;&gt;"",IF(ABS($F7)=ABS(AG7),11*$U7,-1*$U7),0)</f>
        <v>0</v>
      </c>
      <c r="AV7" s="85">
        <f>IF(AH7&lt;&gt;"",IF(ABS($F7)=ABS(AH7),11*$U7,-1*$U7),0)</f>
        <v>0</v>
      </c>
      <c r="AW7" s="33">
        <f ca="1">IF(A7&lt;&gt;"",IF(OR($BA6&lt;&gt;0,$BB6&lt;&gt;0),"0",SUM(AK7:AV7)),0)</f>
        <v>0</v>
      </c>
      <c r="AX7" s="33"/>
      <c r="AY7" s="13">
        <f ca="1">IF(A7&lt;&gt;"",IF($S$1=2,AW7,IF($S$1=1,AW7,0)),0)</f>
        <v>0</v>
      </c>
      <c r="AZ7" s="11">
        <f ca="1">IF(A7&lt;&gt;"",AY7+AZ6,0)</f>
        <v>0</v>
      </c>
      <c r="BA7" s="63">
        <f ca="1">IF($A7&lt;&gt;"",IF(BA6&gt;0,BA6,IF(AND(BC6&gt;=$BC$1,$BC$2*BC6&gt;=AZ7),"Profit Target",IF(AZ7&gt;=$Z$1,"Profit Target",0))),0)</f>
        <v>0</v>
      </c>
      <c r="BB7" s="63">
        <f ca="1">IF($A7&lt;&gt;"",IF(BB6&lt;&gt;0,BB6,IF(BA6&lt;&gt;0,BB6,IF(AZ7&lt;=$Z$2,"Stop Loss",0))),0)</f>
        <v>0</v>
      </c>
      <c r="BC7" s="63">
        <f t="shared" ref="BC7:BC70" ca="1" si="22">IF(AZ7&gt;BC6,AZ7,BC6)</f>
        <v>0</v>
      </c>
      <c r="BD7" s="27" t="str">
        <f>IF(W7&lt;&gt;"","S"&amp;RIGHT(W7)&amp;",","")</f>
        <v/>
      </c>
      <c r="BE7" s="27" t="str">
        <f t="shared" ref="BE7" si="23">IF(X7&lt;&gt;"","S"&amp;RIGHT(X7)&amp;",","")</f>
        <v/>
      </c>
      <c r="BF7" s="27" t="str">
        <f t="shared" ref="BF7" si="24">IF(Y7&lt;&gt;"","S"&amp;RIGHT(Y7)&amp;",","")</f>
        <v/>
      </c>
      <c r="BG7" s="27" t="str">
        <f t="shared" ref="BG7" si="25">IF(Z7&lt;&gt;"","S"&amp;RIGHT(Z7)&amp;",","")</f>
        <v/>
      </c>
      <c r="BH7" s="27" t="str">
        <f t="shared" ref="BH7" si="26">IF(AA7&lt;&gt;"","S"&amp;RIGHT(AA7)&amp;",","")</f>
        <v/>
      </c>
      <c r="BI7" s="27" t="str">
        <f t="shared" ref="BI7" si="27">IF(AB7&lt;&gt;"","S"&amp;RIGHT(AB7)&amp;",","")</f>
        <v/>
      </c>
      <c r="BJ7" s="27" t="str">
        <f t="shared" ref="BJ7" si="28">IF(AC7&lt;&gt;"","S"&amp;RIGHT(AC7)&amp;",","")</f>
        <v/>
      </c>
      <c r="BK7" s="27" t="str">
        <f t="shared" ref="BK7" si="29">IF(AD7&lt;&gt;"","S"&amp;RIGHT(AD7)&amp;",","")</f>
        <v/>
      </c>
      <c r="BL7" s="27" t="str">
        <f t="shared" ref="BL7" si="30">IF(AE7&lt;&gt;"","S"&amp;RIGHT(AE7)&amp;",","")</f>
        <v/>
      </c>
      <c r="BM7" s="27" t="str">
        <f t="shared" ref="BM7" si="31">IF(AF7&lt;&gt;"","S"&amp;AF7&amp;",","")</f>
        <v/>
      </c>
      <c r="BN7" s="27" t="str">
        <f t="shared" ref="BN7" si="32">IF(AG7&lt;&gt;"","S"&amp;AG7&amp;",","")</f>
        <v/>
      </c>
      <c r="BO7" s="27" t="str">
        <f t="shared" ref="BO7" si="33">IF(AH7&lt;&gt;"","S"&amp;AH7&amp;",","")</f>
        <v/>
      </c>
      <c r="BP7" s="27" t="str">
        <f t="shared" ref="BP7" si="34">IF(W7="","",CONCATENATE($U7,","))</f>
        <v/>
      </c>
      <c r="BQ7" s="27" t="str">
        <f t="shared" ref="BQ7" si="35">IF(X7="","",CONCATENATE($U7,","))</f>
        <v/>
      </c>
      <c r="BR7" s="27" t="str">
        <f t="shared" ref="BR7" si="36">IF(Y7="","",CONCATENATE($U7,","))</f>
        <v/>
      </c>
      <c r="BS7" s="27" t="str">
        <f t="shared" ref="BS7" si="37">IF(Z7="","",CONCATENATE($U7,","))</f>
        <v/>
      </c>
      <c r="BT7" s="27" t="str">
        <f t="shared" ref="BT7" si="38">IF(AA7="","",CONCATENATE($U7,","))</f>
        <v/>
      </c>
      <c r="BU7" s="27" t="str">
        <f t="shared" ref="BU7" si="39">IF(AB7="","",CONCATENATE($U7,","))</f>
        <v/>
      </c>
      <c r="BV7" s="27" t="str">
        <f t="shared" ref="BV7" si="40">IF(AC7="","",CONCATENATE($U7,","))</f>
        <v/>
      </c>
      <c r="BW7" s="27" t="str">
        <f t="shared" ref="BW7" si="41">IF(AD7="","",CONCATENATE($U7,","))</f>
        <v/>
      </c>
      <c r="BX7" s="27" t="str">
        <f t="shared" ref="BX7" si="42">IF(AE7="","",CONCATENATE($U7,","))</f>
        <v/>
      </c>
      <c r="BY7" s="27" t="str">
        <f t="shared" ref="BY7" si="43">IF(AF7="","",CONCATENATE($U7,","))</f>
        <v/>
      </c>
      <c r="BZ7" s="27" t="str">
        <f t="shared" ref="BZ7" si="44">IF(AG7="","",CONCATENATE($U7,","))</f>
        <v/>
      </c>
      <c r="CA7" s="27" t="str">
        <f t="shared" ref="CA7" si="45">IF(AH7="","",CONCATENATE($U7,","))</f>
        <v/>
      </c>
      <c r="CB7" s="44"/>
      <c r="CJ7" s="56"/>
      <c r="CK7" s="133" t="s">
        <v>47</v>
      </c>
      <c r="CL7" s="134"/>
      <c r="CM7" s="134"/>
      <c r="CN7" s="134"/>
      <c r="CO7" s="134"/>
      <c r="CP7" s="134"/>
      <c r="CQ7" s="135"/>
      <c r="CR7" s="44"/>
      <c r="CS7" s="138"/>
      <c r="CT7" s="138"/>
      <c r="CU7" s="138"/>
      <c r="CV7" s="138"/>
      <c r="CW7" s="138"/>
      <c r="CX7" s="138"/>
      <c r="CY7" s="138"/>
      <c r="CZ7"/>
      <c r="DA7"/>
      <c r="DB7"/>
      <c r="DC7"/>
      <c r="DD7" s="10">
        <f t="shared" ca="1" si="2"/>
        <v>36</v>
      </c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</row>
    <row r="8" spans="1:140" s="14" customFormat="1">
      <c r="A8" s="106">
        <f t="shared" ca="1" si="0"/>
        <v>5</v>
      </c>
      <c r="B8" s="33" t="str">
        <f ca="1">IF(A8="","",IF(COUNTBLANK(BD9:BO9)=12,"DB",BD9&amp;BE9&amp;BF9&amp;BG9&amp;BH9&amp;BI9&amp;BJ9&amp;BK9&amp;BL9&amp;BM9&amp;BN9&amp;BO9))</f>
        <v>DB</v>
      </c>
      <c r="C8" s="7" t="str">
        <f t="shared" ca="1" si="1"/>
        <v/>
      </c>
      <c r="D8" s="3">
        <f t="shared" ca="1" si="3"/>
        <v>0</v>
      </c>
      <c r="E8" s="7" t="str">
        <f t="shared" si="21"/>
        <v/>
      </c>
      <c r="F8" s="60" t="str">
        <f t="shared" ca="1" si="4"/>
        <v>2</v>
      </c>
      <c r="G8" s="7">
        <f ca="1">COUNTIF($F$5:$F8,"1")</f>
        <v>0</v>
      </c>
      <c r="H8" s="7">
        <f ca="1">COUNTIF($F$5:$F8,"2")</f>
        <v>2</v>
      </c>
      <c r="I8" s="7">
        <f ca="1">COUNTIF($F$5:$F8,"3")</f>
        <v>0</v>
      </c>
      <c r="J8" s="7">
        <f ca="1">COUNTIF($F$5:$F8,"4")</f>
        <v>0</v>
      </c>
      <c r="K8" s="7">
        <f ca="1">COUNTIF($F$5:$F8,"5")</f>
        <v>0</v>
      </c>
      <c r="L8" s="7">
        <f ca="1">COUNTIF($F$5:$F8,"6")</f>
        <v>1</v>
      </c>
      <c r="M8" s="7">
        <f ca="1">COUNTIF($F$5:$F8,"7")</f>
        <v>0</v>
      </c>
      <c r="N8" s="7">
        <f ca="1">COUNTIF($F$5:$F8,"8")</f>
        <v>0</v>
      </c>
      <c r="O8" s="7">
        <f ca="1">COUNTIF($F$5:$F8,"9")</f>
        <v>0</v>
      </c>
      <c r="P8" s="7">
        <f ca="1">COUNTIF($F$5:$F8,"10")</f>
        <v>1</v>
      </c>
      <c r="Q8" s="7">
        <f ca="1">COUNTIF($F$5:$F8,"11")</f>
        <v>0</v>
      </c>
      <c r="R8" s="7">
        <f ca="1">COUNTIF($F$5:$F8,"12")</f>
        <v>0</v>
      </c>
      <c r="S8" s="7"/>
      <c r="U8" s="51">
        <f ca="1">IF(A7="","",V8)</f>
        <v>1</v>
      </c>
      <c r="V8" s="3">
        <v>1</v>
      </c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7"/>
      <c r="AJ8" s="85">
        <f ca="1">IF(AI8="W",0,IF(AND(A8&lt;&gt;0,A7&lt;&gt;0,AI7="L",AI8="L"),1,0))</f>
        <v>0</v>
      </c>
      <c r="AK8" s="85">
        <f>IF(W8&lt;&gt;"",IF(ABS($F8)=ABS(W8),11*$U8,-1*$U8),0)</f>
        <v>0</v>
      </c>
      <c r="AL8" s="85">
        <f>IF(X8&lt;&gt;"",IF(ABS($F8)=ABS(X8),11*$U8,-1*$U8),0)</f>
        <v>0</v>
      </c>
      <c r="AM8" s="85">
        <f>IF(Y8&lt;&gt;"",IF(ABS($F8)=ABS(Y8),11*$U8,-1*$U8),0)</f>
        <v>0</v>
      </c>
      <c r="AN8" s="85">
        <f>IF(Z8&lt;&gt;"",IF(ABS($F8)=ABS(Z8),11*$U8,-1*$U8),0)</f>
        <v>0</v>
      </c>
      <c r="AO8" s="85">
        <f>IF(AA8&lt;&gt;"",IF(ABS($F8)=ABS(AA8),11*$U8,-1*$U8),0)</f>
        <v>0</v>
      </c>
      <c r="AP8" s="85">
        <f>IF(AB8&lt;&gt;"",IF(ABS($F8)=ABS(AB8),11*$U8,-1*$U8),0)</f>
        <v>0</v>
      </c>
      <c r="AQ8" s="85">
        <f>IF(AC8&lt;&gt;"",IF(ABS($F8)=ABS(AC8),11*$U8,-1*$U8),0)</f>
        <v>0</v>
      </c>
      <c r="AR8" s="85">
        <f>IF(AD8&lt;&gt;"",IF(ABS($F8)=ABS(AD8),11*$U8,-1*$U8),0)</f>
        <v>0</v>
      </c>
      <c r="AS8" s="85">
        <f>IF(AE8&lt;&gt;"",IF(ABS($F8)=ABS(AE8),11*$U8,-1*$U8),0)</f>
        <v>0</v>
      </c>
      <c r="AT8" s="85">
        <f>IF(AF8&lt;&gt;"",IF(ABS($F8)=ABS(AF8),11*$U8,-1*$U8),0)</f>
        <v>0</v>
      </c>
      <c r="AU8" s="85">
        <f>IF(AG8&lt;&gt;"",IF(ABS($F8)=ABS(AG8),11*$U8,-1*$U8),0)</f>
        <v>0</v>
      </c>
      <c r="AV8" s="85">
        <f>IF(AH8&lt;&gt;"",IF(ABS($F8)=ABS(AH8),11*$U8,-1*$U8),0)</f>
        <v>0</v>
      </c>
      <c r="AW8" s="33">
        <f ca="1">IF(A8&lt;&gt;"",IF(OR($BA7&lt;&gt;0,$BB7&lt;&gt;0),"0",SUM(AK8:AV8)),0)</f>
        <v>0</v>
      </c>
      <c r="AX8" s="33"/>
      <c r="AY8" s="13">
        <f ca="1">IF(A8&lt;&gt;"",IF($S$1=2,AW8,IF($S$1=1,AW8,0)),0)</f>
        <v>0</v>
      </c>
      <c r="AZ8" s="11">
        <f ca="1">IF(A8&lt;&gt;"",AY8+AZ7,0)</f>
        <v>0</v>
      </c>
      <c r="BA8" s="63">
        <f ca="1">IF($A8&lt;&gt;"",IF(BA7&gt;0,BA7,IF(AND(BC7&gt;=$BC$1,$BC$2*BC7&gt;=AZ8),"Profit Target",IF(AZ8&gt;=$Z$1,"Profit Target",0))),0)</f>
        <v>0</v>
      </c>
      <c r="BB8" s="63">
        <f ca="1">IF($A8&lt;&gt;"",IF(BB7&lt;&gt;0,BB7,IF(BA7&lt;&gt;0,BB7,IF(AZ8&lt;=$Z$2,"Stop Loss",0))),0)</f>
        <v>0</v>
      </c>
      <c r="BC8" s="63">
        <f t="shared" ca="1" si="22"/>
        <v>0</v>
      </c>
      <c r="BD8" s="27" t="str">
        <f>IF(W8&lt;&gt;"","S"&amp;RIGHT(W8)&amp;",","")</f>
        <v/>
      </c>
      <c r="BE8" s="27" t="str">
        <f t="shared" ref="BE8" si="46">IF(X8&lt;&gt;"","S"&amp;RIGHT(X8)&amp;",","")</f>
        <v/>
      </c>
      <c r="BF8" s="27" t="str">
        <f t="shared" ref="BF8" si="47">IF(Y8&lt;&gt;"","S"&amp;RIGHT(Y8)&amp;",","")</f>
        <v/>
      </c>
      <c r="BG8" s="27" t="str">
        <f t="shared" ref="BG8" si="48">IF(Z8&lt;&gt;"","S"&amp;RIGHT(Z8)&amp;",","")</f>
        <v/>
      </c>
      <c r="BH8" s="27" t="str">
        <f t="shared" ref="BH8" si="49">IF(AA8&lt;&gt;"","S"&amp;RIGHT(AA8)&amp;",","")</f>
        <v/>
      </c>
      <c r="BI8" s="27" t="str">
        <f t="shared" ref="BI8" si="50">IF(AB8&lt;&gt;"","S"&amp;RIGHT(AB8)&amp;",","")</f>
        <v/>
      </c>
      <c r="BJ8" s="27" t="str">
        <f t="shared" ref="BJ8" si="51">IF(AC8&lt;&gt;"","S"&amp;RIGHT(AC8)&amp;",","")</f>
        <v/>
      </c>
      <c r="BK8" s="27" t="str">
        <f t="shared" ref="BK8" si="52">IF(AD8&lt;&gt;"","S"&amp;RIGHT(AD8)&amp;",","")</f>
        <v/>
      </c>
      <c r="BL8" s="27" t="str">
        <f t="shared" ref="BL8" si="53">IF(AE8&lt;&gt;"","S"&amp;RIGHT(AE8)&amp;",","")</f>
        <v/>
      </c>
      <c r="BM8" s="27" t="str">
        <f t="shared" ref="BM8" si="54">IF(AF8&lt;&gt;"","S"&amp;AF8&amp;",","")</f>
        <v/>
      </c>
      <c r="BN8" s="27" t="str">
        <f t="shared" ref="BN8" si="55">IF(AG8&lt;&gt;"","S"&amp;AG8&amp;",","")</f>
        <v/>
      </c>
      <c r="BO8" s="27" t="str">
        <f t="shared" ref="BO8" si="56">IF(AH8&lt;&gt;"","S"&amp;AH8&amp;",","")</f>
        <v/>
      </c>
      <c r="BP8" s="27" t="str">
        <f t="shared" ref="BP8" si="57">IF(W8="","",CONCATENATE($U8,","))</f>
        <v/>
      </c>
      <c r="BQ8" s="27" t="str">
        <f t="shared" ref="BQ8" si="58">IF(X8="","",CONCATENATE($U8,","))</f>
        <v/>
      </c>
      <c r="BR8" s="27" t="str">
        <f t="shared" ref="BR8" si="59">IF(Y8="","",CONCATENATE($U8,","))</f>
        <v/>
      </c>
      <c r="BS8" s="27" t="str">
        <f t="shared" ref="BS8" si="60">IF(Z8="","",CONCATENATE($U8,","))</f>
        <v/>
      </c>
      <c r="BT8" s="27" t="str">
        <f t="shared" ref="BT8" si="61">IF(AA8="","",CONCATENATE($U8,","))</f>
        <v/>
      </c>
      <c r="BU8" s="27" t="str">
        <f t="shared" ref="BU8" si="62">IF(AB8="","",CONCATENATE($U8,","))</f>
        <v/>
      </c>
      <c r="BV8" s="27" t="str">
        <f t="shared" ref="BV8" si="63">IF(AC8="","",CONCATENATE($U8,","))</f>
        <v/>
      </c>
      <c r="BW8" s="27" t="str">
        <f t="shared" ref="BW8" si="64">IF(AD8="","",CONCATENATE($U8,","))</f>
        <v/>
      </c>
      <c r="BX8" s="27" t="str">
        <f t="shared" ref="BX8" si="65">IF(AE8="","",CONCATENATE($U8,","))</f>
        <v/>
      </c>
      <c r="BY8" s="27" t="str">
        <f t="shared" ref="BY8" si="66">IF(AF8="","",CONCATENATE($U8,","))</f>
        <v/>
      </c>
      <c r="BZ8" s="27" t="str">
        <f t="shared" ref="BZ8" si="67">IF(AG8="","",CONCATENATE($U8,","))</f>
        <v/>
      </c>
      <c r="CA8" s="27" t="str">
        <f t="shared" ref="CA8" si="68">IF(AH8="","",CONCATENATE($U8,","))</f>
        <v/>
      </c>
      <c r="CB8" s="29"/>
      <c r="CJ8" s="56"/>
      <c r="CK8" s="133" t="s">
        <v>48</v>
      </c>
      <c r="CL8" s="134"/>
      <c r="CM8" s="134"/>
      <c r="CN8" s="134"/>
      <c r="CO8" s="134"/>
      <c r="CP8" s="134"/>
      <c r="CQ8" s="135"/>
      <c r="CR8" s="44"/>
      <c r="CS8" s="138"/>
      <c r="CT8" s="138"/>
      <c r="CU8" s="138"/>
      <c r="CV8" s="138"/>
      <c r="CW8" s="138"/>
      <c r="CX8" s="138"/>
      <c r="CY8" s="138"/>
      <c r="CZ8" s="46"/>
      <c r="DA8" s="46"/>
      <c r="DB8"/>
      <c r="DC8"/>
      <c r="DD8" s="10">
        <f t="shared" ca="1" si="2"/>
        <v>5</v>
      </c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</row>
    <row r="9" spans="1:140" s="14" customFormat="1">
      <c r="A9" s="106">
        <f t="shared" ca="1" si="0"/>
        <v>20</v>
      </c>
      <c r="B9" s="33" t="str">
        <f ca="1">IF(A9="","",IF(COUNTBLANK(BD10:BO10)=12,"DB",BD10&amp;BE10&amp;BF10&amp;BG10&amp;BH10&amp;BI10&amp;BJ10&amp;BK10&amp;BL10&amp;BM10&amp;BN10&amp;BO10))</f>
        <v>DB</v>
      </c>
      <c r="C9" s="7" t="str">
        <f t="shared" ca="1" si="1"/>
        <v/>
      </c>
      <c r="D9" s="3">
        <f t="shared" ca="1" si="3"/>
        <v>0</v>
      </c>
      <c r="E9" s="7" t="str">
        <f t="shared" si="21"/>
        <v/>
      </c>
      <c r="F9" s="60" t="str">
        <f t="shared" ca="1" si="4"/>
        <v>7</v>
      </c>
      <c r="G9" s="7">
        <f ca="1">COUNTIF($F$5:$F9,"1")</f>
        <v>0</v>
      </c>
      <c r="H9" s="7">
        <f ca="1">COUNTIF($F$5:$F9,"2")</f>
        <v>2</v>
      </c>
      <c r="I9" s="7">
        <f ca="1">COUNTIF($F$5:$F9,"3")</f>
        <v>0</v>
      </c>
      <c r="J9" s="7">
        <f ca="1">COUNTIF($F$5:$F9,"4")</f>
        <v>0</v>
      </c>
      <c r="K9" s="7">
        <f ca="1">COUNTIF($F$5:$F9,"5")</f>
        <v>0</v>
      </c>
      <c r="L9" s="7">
        <f ca="1">COUNTIF($F$5:$F9,"6")</f>
        <v>1</v>
      </c>
      <c r="M9" s="7">
        <f ca="1">COUNTIF($F$5:$F9,"7")</f>
        <v>1</v>
      </c>
      <c r="N9" s="7">
        <f ca="1">COUNTIF($F$5:$F9,"8")</f>
        <v>0</v>
      </c>
      <c r="O9" s="7">
        <f ca="1">COUNTIF($F$5:$F9,"9")</f>
        <v>0</v>
      </c>
      <c r="P9" s="7">
        <f ca="1">COUNTIF($F$5:$F9,"10")</f>
        <v>1</v>
      </c>
      <c r="Q9" s="7">
        <f ca="1">COUNTIF($F$5:$F9,"11")</f>
        <v>0</v>
      </c>
      <c r="R9" s="7">
        <f ca="1">COUNTIF($F$5:$F9,"12")</f>
        <v>0</v>
      </c>
      <c r="S9" s="7"/>
      <c r="U9" s="51">
        <f ca="1">IF(A8="","",V9)</f>
        <v>1</v>
      </c>
      <c r="V9" s="3">
        <v>1</v>
      </c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7"/>
      <c r="AJ9" s="85">
        <f ca="1">IF(AI9="W",0,IF(AND(A9&lt;&gt;0,A8&lt;&gt;0,AI8="L",AI9="L"),1,0))</f>
        <v>0</v>
      </c>
      <c r="AK9" s="85">
        <f>IF(W9&lt;&gt;"",IF(ABS($F9)=ABS(W9),11*$U9,-1*$U9),0)</f>
        <v>0</v>
      </c>
      <c r="AL9" s="85">
        <f>IF(X9&lt;&gt;"",IF(ABS($F9)=ABS(X9),11*$U9,-1*$U9),0)</f>
        <v>0</v>
      </c>
      <c r="AM9" s="85">
        <f>IF(Y9&lt;&gt;"",IF(ABS($F9)=ABS(Y9),11*$U9,-1*$U9),0)</f>
        <v>0</v>
      </c>
      <c r="AN9" s="85">
        <f>IF(Z9&lt;&gt;"",IF(ABS($F9)=ABS(Z9),11*$U9,-1*$U9),0)</f>
        <v>0</v>
      </c>
      <c r="AO9" s="85">
        <f>IF(AA9&lt;&gt;"",IF(ABS($F9)=ABS(AA9),11*$U9,-1*$U9),0)</f>
        <v>0</v>
      </c>
      <c r="AP9" s="85">
        <f>IF(AB9&lt;&gt;"",IF(ABS($F9)=ABS(AB9),11*$U9,-1*$U9),0)</f>
        <v>0</v>
      </c>
      <c r="AQ9" s="85">
        <f>IF(AC9&lt;&gt;"",IF(ABS($F9)=ABS(AC9),11*$U9,-1*$U9),0)</f>
        <v>0</v>
      </c>
      <c r="AR9" s="85">
        <f>IF(AD9&lt;&gt;"",IF(ABS($F9)=ABS(AD9),11*$U9,-1*$U9),0)</f>
        <v>0</v>
      </c>
      <c r="AS9" s="85">
        <f>IF(AE9&lt;&gt;"",IF(ABS($F9)=ABS(AE9),11*$U9,-1*$U9),0)</f>
        <v>0</v>
      </c>
      <c r="AT9" s="85">
        <f>IF(AF9&lt;&gt;"",IF(ABS($F9)=ABS(AF9),11*$U9,-1*$U9),0)</f>
        <v>0</v>
      </c>
      <c r="AU9" s="85">
        <f>IF(AG9&lt;&gt;"",IF(ABS($F9)=ABS(AG9),11*$U9,-1*$U9),0)</f>
        <v>0</v>
      </c>
      <c r="AV9" s="85">
        <f>IF(AH9&lt;&gt;"",IF(ABS($F9)=ABS(AH9),11*$U9,-1*$U9),0)</f>
        <v>0</v>
      </c>
      <c r="AW9" s="33">
        <f ca="1">IF(A9&lt;&gt;"",IF(OR($BA8&lt;&gt;0,$BB8&lt;&gt;0),"0",SUM(AK9:AV9)),0)</f>
        <v>0</v>
      </c>
      <c r="AX9" s="33">
        <f>IF(T8=5,SUM(AW5:AW9),0)</f>
        <v>0</v>
      </c>
      <c r="AY9" s="13">
        <f ca="1">IF(A9&lt;&gt;"",IF($S$1=2,AW9,IF($S$1=1,AW9,0)),0)</f>
        <v>0</v>
      </c>
      <c r="AZ9" s="11">
        <f ca="1">IF(A9&lt;&gt;"",AY9+AZ8,0)</f>
        <v>0</v>
      </c>
      <c r="BA9" s="63">
        <f ca="1">IF($A9&lt;&gt;"",IF(BA8&gt;0,BA8,IF(AND(BC8&gt;=$BC$1,$BC$2*BC8&gt;=AZ9),"Profit Target",IF(AZ9&gt;=$Z$1,"Profit Target",0))),0)</f>
        <v>0</v>
      </c>
      <c r="BB9" s="63">
        <f ca="1">IF($A9&lt;&gt;"",IF(BB8&lt;&gt;0,BB8,IF(BA8&lt;&gt;0,BB8,IF(AZ9&lt;=$Z$2,"Stop Loss",0))),0)</f>
        <v>0</v>
      </c>
      <c r="BC9" s="63">
        <f t="shared" ca="1" si="22"/>
        <v>0</v>
      </c>
      <c r="BD9" s="27" t="str">
        <f t="shared" ref="BD9:BD32" si="69">IF(W9&lt;&gt;"","S"&amp;RIGHT(W9)&amp;",","")</f>
        <v/>
      </c>
      <c r="BE9" s="27" t="str">
        <f t="shared" ref="BE9:BE32" si="70">IF(X9&lt;&gt;"","S"&amp;RIGHT(X9)&amp;",","")</f>
        <v/>
      </c>
      <c r="BF9" s="27" t="str">
        <f t="shared" ref="BF9:BF32" si="71">IF(Y9&lt;&gt;"","S"&amp;RIGHT(Y9)&amp;",","")</f>
        <v/>
      </c>
      <c r="BG9" s="27" t="str">
        <f t="shared" ref="BG9:BG32" si="72">IF(Z9&lt;&gt;"","S"&amp;RIGHT(Z9)&amp;",","")</f>
        <v/>
      </c>
      <c r="BH9" s="27" t="str">
        <f t="shared" ref="BH9:BH32" si="73">IF(AA9&lt;&gt;"","S"&amp;RIGHT(AA9)&amp;",","")</f>
        <v/>
      </c>
      <c r="BI9" s="27" t="str">
        <f t="shared" ref="BI9:BI32" si="74">IF(AB9&lt;&gt;"","S"&amp;RIGHT(AB9)&amp;",","")</f>
        <v/>
      </c>
      <c r="BJ9" s="27" t="str">
        <f t="shared" ref="BJ9:BJ32" si="75">IF(AC9&lt;&gt;"","S"&amp;RIGHT(AC9)&amp;",","")</f>
        <v/>
      </c>
      <c r="BK9" s="27" t="str">
        <f t="shared" ref="BK9:BK32" si="76">IF(AD9&lt;&gt;"","S"&amp;RIGHT(AD9)&amp;",","")</f>
        <v/>
      </c>
      <c r="BL9" s="27" t="str">
        <f t="shared" ref="BL9:BL32" si="77">IF(AE9&lt;&gt;"","S"&amp;RIGHT(AE9)&amp;",","")</f>
        <v/>
      </c>
      <c r="BM9" s="27" t="str">
        <f t="shared" ref="BM9:BM32" si="78">IF(AF9&lt;&gt;"","S"&amp;AF9&amp;",","")</f>
        <v/>
      </c>
      <c r="BN9" s="27" t="str">
        <f t="shared" ref="BN9:BN32" si="79">IF(AG9&lt;&gt;"","S"&amp;AG9&amp;",","")</f>
        <v/>
      </c>
      <c r="BO9" s="27" t="str">
        <f t="shared" ref="BO9:BO32" si="80">IF(AH9&lt;&gt;"","S"&amp;AH9&amp;",","")</f>
        <v/>
      </c>
      <c r="BP9" s="27" t="str">
        <f t="shared" ref="BP9:BP72" si="81">IF(W9="","",CONCATENATE($U9,","))</f>
        <v/>
      </c>
      <c r="BQ9" s="27" t="str">
        <f t="shared" ref="BQ9:BQ72" si="82">IF(X9="","",CONCATENATE($U9,","))</f>
        <v/>
      </c>
      <c r="BR9" s="27" t="str">
        <f t="shared" ref="BR9:BR72" si="83">IF(Y9="","",CONCATENATE($U9,","))</f>
        <v/>
      </c>
      <c r="BS9" s="27" t="str">
        <f t="shared" ref="BS9:BS72" si="84">IF(Z9="","",CONCATENATE($U9,","))</f>
        <v/>
      </c>
      <c r="BT9" s="27" t="str">
        <f t="shared" ref="BT9:BT72" si="85">IF(AA9="","",CONCATENATE($U9,","))</f>
        <v/>
      </c>
      <c r="BU9" s="27" t="str">
        <f t="shared" ref="BU9:BU72" si="86">IF(AB9="","",CONCATENATE($U9,","))</f>
        <v/>
      </c>
      <c r="BV9" s="27" t="str">
        <f t="shared" ref="BV9:BV72" si="87">IF(AC9="","",CONCATENATE($U9,","))</f>
        <v/>
      </c>
      <c r="BW9" s="27" t="str">
        <f t="shared" ref="BW9:BW72" si="88">IF(AD9="","",CONCATENATE($U9,","))</f>
        <v/>
      </c>
      <c r="BX9" s="27" t="str">
        <f t="shared" ref="BX9:BX72" si="89">IF(AE9="","",CONCATENATE($U9,","))</f>
        <v/>
      </c>
      <c r="BY9" s="27" t="str">
        <f t="shared" ref="BY9:BY72" si="90">IF(AF9="","",CONCATENATE($U9,","))</f>
        <v/>
      </c>
      <c r="BZ9" s="27" t="str">
        <f t="shared" ref="BZ9:BZ72" si="91">IF(AG9="","",CONCATENATE($U9,","))</f>
        <v/>
      </c>
      <c r="CA9" s="27" t="str">
        <f t="shared" ref="CA9:CA72" si="92">IF(AH9="","",CONCATENATE($U9,","))</f>
        <v/>
      </c>
      <c r="CB9" s="99"/>
      <c r="CJ9" s="56"/>
      <c r="CK9" s="133"/>
      <c r="CL9" s="134"/>
      <c r="CM9" s="134"/>
      <c r="CN9" s="134"/>
      <c r="CO9" s="134"/>
      <c r="CP9" s="134"/>
      <c r="CQ9" s="135"/>
      <c r="CR9" s="44"/>
      <c r="CS9" s="138"/>
      <c r="CT9" s="138"/>
      <c r="CU9" s="138"/>
      <c r="CV9" s="138"/>
      <c r="CW9" s="138"/>
      <c r="CX9" s="138"/>
      <c r="CY9" s="138"/>
      <c r="CZ9" s="46"/>
      <c r="DA9" s="46"/>
      <c r="DB9"/>
      <c r="DC9"/>
      <c r="DD9" s="10">
        <f t="shared" ca="1" si="2"/>
        <v>35</v>
      </c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</row>
    <row r="10" spans="1:140" s="15" customFormat="1">
      <c r="A10" s="106">
        <f t="shared" ca="1" si="0"/>
        <v>27</v>
      </c>
      <c r="B10" s="33" t="str">
        <f ca="1">IF(A10="","",IF(COUNTBLANK(BD11:BO11)=12,"DB",BD11&amp;BE11&amp;BF11&amp;BG11&amp;BH11&amp;BI11&amp;BJ11&amp;BK11&amp;BL11&amp;BM11&amp;BN11&amp;BO11))</f>
        <v>DB</v>
      </c>
      <c r="C10" s="7" t="str">
        <f t="shared" ca="1" si="1"/>
        <v/>
      </c>
      <c r="D10" s="3">
        <f t="shared" ca="1" si="3"/>
        <v>0</v>
      </c>
      <c r="E10" s="7" t="str">
        <f t="shared" si="21"/>
        <v/>
      </c>
      <c r="F10" s="60">
        <f t="shared" ca="1" si="4"/>
        <v>9</v>
      </c>
      <c r="G10" s="7">
        <f ca="1">COUNTIF($F$5:$F10,"1")</f>
        <v>0</v>
      </c>
      <c r="H10" s="7">
        <f ca="1">COUNTIF($F$5:$F10,"2")</f>
        <v>2</v>
      </c>
      <c r="I10" s="7">
        <f ca="1">COUNTIF($F$5:$F10,"3")</f>
        <v>0</v>
      </c>
      <c r="J10" s="7">
        <f ca="1">COUNTIF($F$5:$F10,"4")</f>
        <v>0</v>
      </c>
      <c r="K10" s="7">
        <f ca="1">COUNTIF($F$5:$F10,"5")</f>
        <v>0</v>
      </c>
      <c r="L10" s="7">
        <f ca="1">COUNTIF($F$5:$F10,"6")</f>
        <v>1</v>
      </c>
      <c r="M10" s="7">
        <f ca="1">COUNTIF($F$5:$F10,"7")</f>
        <v>1</v>
      </c>
      <c r="N10" s="7">
        <f ca="1">COUNTIF($F$5:$F10,"8")</f>
        <v>0</v>
      </c>
      <c r="O10" s="7">
        <f ca="1">COUNTIF($F$5:$F10,"9")</f>
        <v>1</v>
      </c>
      <c r="P10" s="7">
        <f ca="1">COUNTIF($F$5:$F10,"10")</f>
        <v>1</v>
      </c>
      <c r="Q10" s="7">
        <f ca="1">COUNTIF($F$5:$F10,"11")</f>
        <v>0</v>
      </c>
      <c r="R10" s="7">
        <f ca="1">COUNTIF($F$5:$F10,"12")</f>
        <v>0</v>
      </c>
      <c r="S10" s="7"/>
      <c r="T10" s="14"/>
      <c r="U10" s="51">
        <f ca="1">IF(A9="","",V10)</f>
        <v>1</v>
      </c>
      <c r="V10" s="3">
        <f ca="1">IF($A9&lt;&gt;"",IF(AND(AX9&lt;&gt;0,AX9&lt;0),V9+1,IF(AND(AX9&lt;&gt;0,AX9&gt;0,V9&gt;1),V9-1,V9)),"")</f>
        <v>1</v>
      </c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7"/>
      <c r="AJ10" s="85">
        <f ca="1">IF(AI10="W",0,IF(AND(A10&lt;&gt;0,A9&lt;&gt;0,AI9="L",AI10="L"),1,0))</f>
        <v>0</v>
      </c>
      <c r="AK10" s="85">
        <f>IF(W10&lt;&gt;"",IF(ABS($F10)=ABS(W10),11*$U10,-1*$U10),0)</f>
        <v>0</v>
      </c>
      <c r="AL10" s="85">
        <f>IF(X10&lt;&gt;"",IF(ABS($F10)=ABS(X10),11*$U10,-1*$U10),0)</f>
        <v>0</v>
      </c>
      <c r="AM10" s="85">
        <f>IF(Y10&lt;&gt;"",IF(ABS($F10)=ABS(Y10),11*$U10,-1*$U10),0)</f>
        <v>0</v>
      </c>
      <c r="AN10" s="85">
        <f>IF(Z10&lt;&gt;"",IF(ABS($F10)=ABS(Z10),11*$U10,-1*$U10),0)</f>
        <v>0</v>
      </c>
      <c r="AO10" s="85">
        <f>IF(AA10&lt;&gt;"",IF(ABS($F10)=ABS(AA10),11*$U10,-1*$U10),0)</f>
        <v>0</v>
      </c>
      <c r="AP10" s="85">
        <f>IF(AB10&lt;&gt;"",IF(ABS($F10)=ABS(AB10),11*$U10,-1*$U10),0)</f>
        <v>0</v>
      </c>
      <c r="AQ10" s="85">
        <f>IF(AC10&lt;&gt;"",IF(ABS($F10)=ABS(AC10),11*$U10,-1*$U10),0)</f>
        <v>0</v>
      </c>
      <c r="AR10" s="85">
        <f>IF(AD10&lt;&gt;"",IF(ABS($F10)=ABS(AD10),11*$U10,-1*$U10),0)</f>
        <v>0</v>
      </c>
      <c r="AS10" s="85">
        <f>IF(AE10&lt;&gt;"",IF(ABS($F10)=ABS(AE10),11*$U10,-1*$U10),0)</f>
        <v>0</v>
      </c>
      <c r="AT10" s="85">
        <f>IF(AF10&lt;&gt;"",IF(ABS($F10)=ABS(AF10),11*$U10,-1*$U10),0)</f>
        <v>0</v>
      </c>
      <c r="AU10" s="85">
        <f>IF(AG10&lt;&gt;"",IF(ABS($F10)=ABS(AG10),11*$U10,-1*$U10),0)</f>
        <v>0</v>
      </c>
      <c r="AV10" s="85">
        <f>IF(AH10&lt;&gt;"",IF(ABS($F10)=ABS(AH10),11*$U10,-1*$U10),0)</f>
        <v>0</v>
      </c>
      <c r="AW10" s="33">
        <f ca="1">IF(A10&lt;&gt;"",IF(OR($BA9&lt;&gt;0,$BB9&lt;&gt;0),"0",SUM(AK10:AV10)),0)</f>
        <v>0</v>
      </c>
      <c r="AX10" s="33">
        <f>IF(T9=5,SUM(AW6:AW10),0)</f>
        <v>0</v>
      </c>
      <c r="AY10" s="13">
        <f ca="1">IF(A10&lt;&gt;"",IF($S$1=2,AW10,IF($S$1=1,AW10,0)),0)</f>
        <v>0</v>
      </c>
      <c r="AZ10" s="11">
        <f ca="1">IF(A10&lt;&gt;"",AY10+AZ9,0)</f>
        <v>0</v>
      </c>
      <c r="BA10" s="63">
        <f ca="1">IF($A10&lt;&gt;"",IF(BA9&gt;0,BA9,IF(AND(BC9&gt;=$BC$1,$BC$2*BC9&gt;=AZ10),"Profit Target",IF(AZ10&gt;=$Z$1,"Profit Target",0))),0)</f>
        <v>0</v>
      </c>
      <c r="BB10" s="63">
        <f ca="1">IF($A10&lt;&gt;"",IF(BB9&lt;&gt;0,BB9,IF(BA9&lt;&gt;0,BB9,IF(AZ10&lt;=$Z$2,"Stop Loss",0))),0)</f>
        <v>0</v>
      </c>
      <c r="BC10" s="63">
        <f t="shared" ca="1" si="22"/>
        <v>0</v>
      </c>
      <c r="BD10" s="27" t="str">
        <f t="shared" si="69"/>
        <v/>
      </c>
      <c r="BE10" s="27" t="str">
        <f t="shared" si="70"/>
        <v/>
      </c>
      <c r="BF10" s="27" t="str">
        <f t="shared" si="71"/>
        <v/>
      </c>
      <c r="BG10" s="27" t="str">
        <f t="shared" si="72"/>
        <v/>
      </c>
      <c r="BH10" s="27" t="str">
        <f t="shared" si="73"/>
        <v/>
      </c>
      <c r="BI10" s="27" t="str">
        <f t="shared" si="74"/>
        <v/>
      </c>
      <c r="BJ10" s="27" t="str">
        <f t="shared" si="75"/>
        <v/>
      </c>
      <c r="BK10" s="27" t="str">
        <f t="shared" si="76"/>
        <v/>
      </c>
      <c r="BL10" s="27" t="str">
        <f t="shared" si="77"/>
        <v/>
      </c>
      <c r="BM10" s="27" t="str">
        <f t="shared" si="78"/>
        <v/>
      </c>
      <c r="BN10" s="27" t="str">
        <f t="shared" si="79"/>
        <v/>
      </c>
      <c r="BO10" s="27" t="str">
        <f t="shared" si="80"/>
        <v/>
      </c>
      <c r="BP10" s="27" t="str">
        <f t="shared" si="81"/>
        <v/>
      </c>
      <c r="BQ10" s="27" t="str">
        <f t="shared" si="82"/>
        <v/>
      </c>
      <c r="BR10" s="27" t="str">
        <f t="shared" si="83"/>
        <v/>
      </c>
      <c r="BS10" s="27" t="str">
        <f t="shared" si="84"/>
        <v/>
      </c>
      <c r="BT10" s="27" t="str">
        <f t="shared" si="85"/>
        <v/>
      </c>
      <c r="BU10" s="27" t="str">
        <f t="shared" si="86"/>
        <v/>
      </c>
      <c r="BV10" s="27" t="str">
        <f t="shared" si="87"/>
        <v/>
      </c>
      <c r="BW10" s="27" t="str">
        <f t="shared" si="88"/>
        <v/>
      </c>
      <c r="BX10" s="27" t="str">
        <f t="shared" si="89"/>
        <v/>
      </c>
      <c r="BY10" s="27" t="str">
        <f t="shared" si="90"/>
        <v/>
      </c>
      <c r="BZ10" s="27" t="str">
        <f t="shared" si="91"/>
        <v/>
      </c>
      <c r="CA10" s="27" t="str">
        <f t="shared" si="92"/>
        <v/>
      </c>
      <c r="CB10" s="99"/>
      <c r="CJ10" s="56"/>
      <c r="CK10" s="133"/>
      <c r="CL10" s="134"/>
      <c r="CM10" s="134"/>
      <c r="CN10" s="134"/>
      <c r="CO10" s="134"/>
      <c r="CP10" s="134"/>
      <c r="CQ10" s="135"/>
      <c r="CR10" s="44"/>
      <c r="CS10" s="88"/>
      <c r="CT10" s="88"/>
      <c r="CU10" s="88"/>
      <c r="CV10" s="88"/>
      <c r="CW10" s="88"/>
      <c r="CX10" s="88"/>
      <c r="CY10" s="88"/>
      <c r="CZ10" s="46"/>
      <c r="DA10" s="46"/>
      <c r="DB10" s="46"/>
      <c r="DC10" s="47"/>
      <c r="DD10" s="10">
        <f t="shared" ca="1" si="2"/>
        <v>6</v>
      </c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</row>
    <row r="11" spans="1:140" s="15" customFormat="1">
      <c r="A11" s="106">
        <f t="shared" ca="1" si="0"/>
        <v>28</v>
      </c>
      <c r="B11" s="33" t="str">
        <f ca="1">IF(A11="","",IF(COUNTBLANK(BD12:BO12)=12,"DB",BD12&amp;BE12&amp;BF12&amp;BG12&amp;BH12&amp;BI12&amp;BJ12&amp;BK12&amp;BL12&amp;BM12&amp;BN12&amp;BO12))</f>
        <v>DB</v>
      </c>
      <c r="C11" s="7" t="str">
        <f t="shared" ca="1" si="1"/>
        <v/>
      </c>
      <c r="D11" s="3">
        <f t="shared" ca="1" si="3"/>
        <v>0</v>
      </c>
      <c r="E11" s="7" t="str">
        <f t="shared" si="21"/>
        <v/>
      </c>
      <c r="F11" s="60" t="str">
        <f t="shared" ca="1" si="4"/>
        <v>10</v>
      </c>
      <c r="G11" s="7">
        <f ca="1">COUNTIF($F$5:$F11,"1")</f>
        <v>0</v>
      </c>
      <c r="H11" s="7">
        <f ca="1">COUNTIF($F$5:$F11,"2")</f>
        <v>2</v>
      </c>
      <c r="I11" s="7">
        <f ca="1">COUNTIF($F$5:$F11,"3")</f>
        <v>0</v>
      </c>
      <c r="J11" s="7">
        <f ca="1">COUNTIF($F$5:$F11,"4")</f>
        <v>0</v>
      </c>
      <c r="K11" s="7">
        <f ca="1">COUNTIF($F$5:$F11,"5")</f>
        <v>0</v>
      </c>
      <c r="L11" s="7">
        <f ca="1">COUNTIF($F$5:$F11,"6")</f>
        <v>1</v>
      </c>
      <c r="M11" s="7">
        <f ca="1">COUNTIF($F$5:$F11,"7")</f>
        <v>1</v>
      </c>
      <c r="N11" s="7">
        <f ca="1">COUNTIF($F$5:$F11,"8")</f>
        <v>0</v>
      </c>
      <c r="O11" s="7">
        <f ca="1">COUNTIF($F$5:$F11,"9")</f>
        <v>1</v>
      </c>
      <c r="P11" s="7">
        <f ca="1">COUNTIF($F$5:$F11,"10")</f>
        <v>2</v>
      </c>
      <c r="Q11" s="7">
        <f ca="1">COUNTIF($F$5:$F11,"11")</f>
        <v>0</v>
      </c>
      <c r="R11" s="7">
        <f ca="1">COUNTIF($F$5:$F11,"12")</f>
        <v>0</v>
      </c>
      <c r="S11" s="7"/>
      <c r="T11" s="14"/>
      <c r="U11" s="51">
        <f ca="1">IF(A10="","",V11)</f>
        <v>1</v>
      </c>
      <c r="V11" s="3">
        <f t="shared" ref="V11:V12" ca="1" si="93">IF($A10&lt;&gt;"",IF(AND(AX10&lt;&gt;0,AX10&lt;0),V10+1,IF(AND(AX10&lt;&gt;0,AX10&gt;0,V10&gt;1),V10-1,V10)),"")</f>
        <v>1</v>
      </c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7"/>
      <c r="AJ11" s="85">
        <f ca="1">IF(AI11="W",0,IF(AND(A11&lt;&gt;0,A10&lt;&gt;0,AI10="L",AI11="L"),1,0))</f>
        <v>0</v>
      </c>
      <c r="AK11" s="85">
        <f>IF(W11&lt;&gt;"",IF(ABS($F11)=ABS(W11),11*$U11,-1*$U11),0)</f>
        <v>0</v>
      </c>
      <c r="AL11" s="85">
        <f>IF(X11&lt;&gt;"",IF(ABS($F11)=ABS(X11),11*$U11,-1*$U11),0)</f>
        <v>0</v>
      </c>
      <c r="AM11" s="85">
        <f>IF(Y11&lt;&gt;"",IF(ABS($F11)=ABS(Y11),11*$U11,-1*$U11),0)</f>
        <v>0</v>
      </c>
      <c r="AN11" s="85">
        <f>IF(Z11&lt;&gt;"",IF(ABS($F11)=ABS(Z11),11*$U11,-1*$U11),0)</f>
        <v>0</v>
      </c>
      <c r="AO11" s="85">
        <f>IF(AA11&lt;&gt;"",IF(ABS($F11)=ABS(AA11),11*$U11,-1*$U11),0)</f>
        <v>0</v>
      </c>
      <c r="AP11" s="85">
        <f>IF(AB11&lt;&gt;"",IF(ABS($F11)=ABS(AB11),11*$U11,-1*$U11),0)</f>
        <v>0</v>
      </c>
      <c r="AQ11" s="85">
        <f>IF(AC11&lt;&gt;"",IF(ABS($F11)=ABS(AC11),11*$U11,-1*$U11),0)</f>
        <v>0</v>
      </c>
      <c r="AR11" s="85">
        <f>IF(AD11&lt;&gt;"",IF(ABS($F11)=ABS(AD11),11*$U11,-1*$U11),0)</f>
        <v>0</v>
      </c>
      <c r="AS11" s="85">
        <f>IF(AE11&lt;&gt;"",IF(ABS($F11)=ABS(AE11),11*$U11,-1*$U11),0)</f>
        <v>0</v>
      </c>
      <c r="AT11" s="85">
        <f>IF(AF11&lt;&gt;"",IF(ABS($F11)=ABS(AF11),11*$U11,-1*$U11),0)</f>
        <v>0</v>
      </c>
      <c r="AU11" s="85">
        <f>IF(AG11&lt;&gt;"",IF(ABS($F11)=ABS(AG11),11*$U11,-1*$U11),0)</f>
        <v>0</v>
      </c>
      <c r="AV11" s="85">
        <f>IF(AH11&lt;&gt;"",IF(ABS($F11)=ABS(AH11),11*$U11,-1*$U11),0)</f>
        <v>0</v>
      </c>
      <c r="AW11" s="33">
        <f ca="1">IF(A11&lt;&gt;"",IF(OR($BA10&lt;&gt;0,$BB10&lt;&gt;0),"0",SUM(AK11:AV11)),0)</f>
        <v>0</v>
      </c>
      <c r="AX11" s="33">
        <f>IF(T11=5,SUM(AW7:AW11),0)</f>
        <v>0</v>
      </c>
      <c r="AY11" s="13">
        <f ca="1">IF(A11&lt;&gt;"",IF($S$1=2,AW11,IF($S$1=1,AW11,0)),0)</f>
        <v>0</v>
      </c>
      <c r="AZ11" s="11">
        <f ca="1">IF(A11&lt;&gt;"",AY11+AZ10,0)</f>
        <v>0</v>
      </c>
      <c r="BA11" s="63">
        <f ca="1">IF($A11&lt;&gt;"",IF(BA10&gt;0,BA10,IF(AND(BC10&gt;=$BC$1,$BC$2*BC10&gt;=AZ11),"Profit Target",IF(AZ11&gt;=$Z$1,"Profit Target",0))),0)</f>
        <v>0</v>
      </c>
      <c r="BB11" s="63">
        <f ca="1">IF($A11&lt;&gt;"",IF(BB10&lt;&gt;0,BB10,IF(BA10&lt;&gt;0,BB10,IF(AZ11&lt;=$Z$2,"Stop Loss",0))),0)</f>
        <v>0</v>
      </c>
      <c r="BC11" s="63">
        <f t="shared" ca="1" si="22"/>
        <v>0</v>
      </c>
      <c r="BD11" s="27" t="str">
        <f t="shared" si="69"/>
        <v/>
      </c>
      <c r="BE11" s="27" t="str">
        <f t="shared" si="70"/>
        <v/>
      </c>
      <c r="BF11" s="27" t="str">
        <f t="shared" si="71"/>
        <v/>
      </c>
      <c r="BG11" s="27" t="str">
        <f t="shared" si="72"/>
        <v/>
      </c>
      <c r="BH11" s="27" t="str">
        <f t="shared" si="73"/>
        <v/>
      </c>
      <c r="BI11" s="27" t="str">
        <f t="shared" si="74"/>
        <v/>
      </c>
      <c r="BJ11" s="27" t="str">
        <f t="shared" si="75"/>
        <v/>
      </c>
      <c r="BK11" s="27" t="str">
        <f t="shared" si="76"/>
        <v/>
      </c>
      <c r="BL11" s="27" t="str">
        <f t="shared" si="77"/>
        <v/>
      </c>
      <c r="BM11" s="27" t="str">
        <f t="shared" si="78"/>
        <v/>
      </c>
      <c r="BN11" s="27" t="str">
        <f t="shared" si="79"/>
        <v/>
      </c>
      <c r="BO11" s="27" t="str">
        <f t="shared" si="80"/>
        <v/>
      </c>
      <c r="BP11" s="27" t="str">
        <f t="shared" si="81"/>
        <v/>
      </c>
      <c r="BQ11" s="27" t="str">
        <f t="shared" si="82"/>
        <v/>
      </c>
      <c r="BR11" s="27" t="str">
        <f t="shared" si="83"/>
        <v/>
      </c>
      <c r="BS11" s="27" t="str">
        <f t="shared" si="84"/>
        <v/>
      </c>
      <c r="BT11" s="27" t="str">
        <f t="shared" si="85"/>
        <v/>
      </c>
      <c r="BU11" s="27" t="str">
        <f t="shared" si="86"/>
        <v/>
      </c>
      <c r="BV11" s="27" t="str">
        <f t="shared" si="87"/>
        <v/>
      </c>
      <c r="BW11" s="27" t="str">
        <f t="shared" si="88"/>
        <v/>
      </c>
      <c r="BX11" s="27" t="str">
        <f t="shared" si="89"/>
        <v/>
      </c>
      <c r="BY11" s="27" t="str">
        <f t="shared" si="90"/>
        <v/>
      </c>
      <c r="BZ11" s="27" t="str">
        <f t="shared" si="91"/>
        <v/>
      </c>
      <c r="CA11" s="27" t="str">
        <f t="shared" si="92"/>
        <v/>
      </c>
      <c r="CB11" s="99"/>
      <c r="CJ11" s="56"/>
      <c r="CK11" s="133"/>
      <c r="CL11" s="134"/>
      <c r="CM11" s="134"/>
      <c r="CN11" s="134"/>
      <c r="CO11" s="134"/>
      <c r="CP11" s="134"/>
      <c r="CQ11" s="135"/>
      <c r="CR11" s="44"/>
      <c r="CS11" s="88"/>
      <c r="CT11" s="88"/>
      <c r="CU11" s="88"/>
      <c r="CV11" s="88"/>
      <c r="CW11" s="88"/>
      <c r="CX11" s="88"/>
      <c r="CY11" s="88"/>
      <c r="CZ11" s="46"/>
      <c r="DA11" s="46"/>
      <c r="DB11" s="46"/>
      <c r="DC11" s="47"/>
      <c r="DD11" s="10">
        <f t="shared" ca="1" si="2"/>
        <v>6</v>
      </c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</row>
    <row r="12" spans="1:140" s="15" customFormat="1">
      <c r="A12" s="106">
        <f t="shared" ca="1" si="0"/>
        <v>36</v>
      </c>
      <c r="B12" s="33" t="str">
        <f ca="1">IF(A12="","",IF(COUNTBLANK(BD13:BO13)=12,"DB",BD13&amp;BE13&amp;BF13&amp;BG13&amp;BH13&amp;BI13&amp;BJ13&amp;BK13&amp;BL13&amp;BM13&amp;BN13&amp;BO13))</f>
        <v>DB</v>
      </c>
      <c r="C12" s="7" t="str">
        <f t="shared" ca="1" si="1"/>
        <v/>
      </c>
      <c r="D12" s="3">
        <f t="shared" ca="1" si="3"/>
        <v>0</v>
      </c>
      <c r="E12" s="7" t="str">
        <f t="shared" si="21"/>
        <v/>
      </c>
      <c r="F12" s="60" t="str">
        <f t="shared" ca="1" si="4"/>
        <v>12</v>
      </c>
      <c r="G12" s="7">
        <f ca="1">COUNTIF($F$5:$F12,"1")</f>
        <v>0</v>
      </c>
      <c r="H12" s="7">
        <f ca="1">COUNTIF($F$5:$F12,"2")</f>
        <v>2</v>
      </c>
      <c r="I12" s="7">
        <f ca="1">COUNTIF($F$5:$F12,"3")</f>
        <v>0</v>
      </c>
      <c r="J12" s="7">
        <f ca="1">COUNTIF($F$5:$F12,"4")</f>
        <v>0</v>
      </c>
      <c r="K12" s="7">
        <f ca="1">COUNTIF($F$5:$F12,"5")</f>
        <v>0</v>
      </c>
      <c r="L12" s="7">
        <f ca="1">COUNTIF($F$5:$F12,"6")</f>
        <v>1</v>
      </c>
      <c r="M12" s="7">
        <f ca="1">COUNTIF($F$5:$F12,"7")</f>
        <v>1</v>
      </c>
      <c r="N12" s="7">
        <f ca="1">COUNTIF($F$5:$F12,"8")</f>
        <v>0</v>
      </c>
      <c r="O12" s="7">
        <f ca="1">COUNTIF($F$5:$F12,"9")</f>
        <v>1</v>
      </c>
      <c r="P12" s="7">
        <f ca="1">COUNTIF($F$5:$F12,"10")</f>
        <v>2</v>
      </c>
      <c r="Q12" s="7">
        <f ca="1">COUNTIF($F$5:$F12,"11")</f>
        <v>0</v>
      </c>
      <c r="R12" s="7">
        <f ca="1">COUNTIF($F$5:$F12,"12")</f>
        <v>1</v>
      </c>
      <c r="S12" s="7"/>
      <c r="T12" s="14"/>
      <c r="U12" s="51">
        <f ca="1">IF(A11="","",V12)</f>
        <v>1</v>
      </c>
      <c r="V12" s="3">
        <f t="shared" ca="1" si="93"/>
        <v>1</v>
      </c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7"/>
      <c r="AJ12" s="85">
        <f ca="1">IF(AI12="W",0,IF(AND(A12&lt;&gt;0,A11&lt;&gt;0,AI11="L",AI12="L"),1,0))</f>
        <v>0</v>
      </c>
      <c r="AK12" s="85">
        <f>IF(W12&lt;&gt;"",IF(ABS($F12)=ABS(W12),11*$U12,-1*$U12),0)</f>
        <v>0</v>
      </c>
      <c r="AL12" s="85">
        <f>IF(X12&lt;&gt;"",IF(ABS($F12)=ABS(X12),11*$U12,-1*$U12),0)</f>
        <v>0</v>
      </c>
      <c r="AM12" s="85">
        <f>IF(Y12&lt;&gt;"",IF(ABS($F12)=ABS(Y12),11*$U12,-1*$U12),0)</f>
        <v>0</v>
      </c>
      <c r="AN12" s="85">
        <f>IF(Z12&lt;&gt;"",IF(ABS($F12)=ABS(Z12),11*$U12,-1*$U12),0)</f>
        <v>0</v>
      </c>
      <c r="AO12" s="85">
        <f>IF(AA12&lt;&gt;"",IF(ABS($F12)=ABS(AA12),11*$U12,-1*$U12),0)</f>
        <v>0</v>
      </c>
      <c r="AP12" s="85">
        <f>IF(AB12&lt;&gt;"",IF(ABS($F12)=ABS(AB12),11*$U12,-1*$U12),0)</f>
        <v>0</v>
      </c>
      <c r="AQ12" s="85">
        <f>IF(AC12&lt;&gt;"",IF(ABS($F12)=ABS(AC12),11*$U12,-1*$U12),0)</f>
        <v>0</v>
      </c>
      <c r="AR12" s="85">
        <f>IF(AD12&lt;&gt;"",IF(ABS($F12)=ABS(AD12),11*$U12,-1*$U12),0)</f>
        <v>0</v>
      </c>
      <c r="AS12" s="85">
        <f>IF(AE12&lt;&gt;"",IF(ABS($F12)=ABS(AE12),11*$U12,-1*$U12),0)</f>
        <v>0</v>
      </c>
      <c r="AT12" s="85">
        <f>IF(AF12&lt;&gt;"",IF(ABS($F12)=ABS(AF12),11*$U12,-1*$U12),0)</f>
        <v>0</v>
      </c>
      <c r="AU12" s="85">
        <f>IF(AG12&lt;&gt;"",IF(ABS($F12)=ABS(AG12),11*$U12,-1*$U12),0)</f>
        <v>0</v>
      </c>
      <c r="AV12" s="85">
        <f>IF(AH12&lt;&gt;"",IF(ABS($F12)=ABS(AH12),11*$U12,-1*$U12),0)</f>
        <v>0</v>
      </c>
      <c r="AW12" s="33">
        <f ca="1">IF(A12&lt;&gt;"",IF(OR($BA11&lt;&gt;0,$BB11&lt;&gt;0),"0",SUM(AK12:AV12)),0)</f>
        <v>0</v>
      </c>
      <c r="AX12" s="33">
        <f>IF(T12=5,SUM(AW8:AW12),0)</f>
        <v>0</v>
      </c>
      <c r="AY12" s="13">
        <f ca="1">IF(A12&lt;&gt;"",IF($S$1=2,AW12,IF($S$1=1,AW12,0)),0)</f>
        <v>0</v>
      </c>
      <c r="AZ12" s="11">
        <f ca="1">IF(A12&lt;&gt;"",AY12+AZ11,0)</f>
        <v>0</v>
      </c>
      <c r="BA12" s="63">
        <f ca="1">IF($A12&lt;&gt;"",IF(BA11&gt;0,BA11,IF(AND(BC11&gt;=$BC$1,$BC$2*BC11&gt;=AZ12),"Profit Target",IF(AZ12&gt;=$Z$1,"Profit Target",0))),0)</f>
        <v>0</v>
      </c>
      <c r="BB12" s="63">
        <f ca="1">IF($A12&lt;&gt;"",IF(BB11&lt;&gt;0,BB11,IF(BA11&lt;&gt;0,BB11,IF(AZ12&lt;=$Z$2,"Stop Loss",0))),0)</f>
        <v>0</v>
      </c>
      <c r="BC12" s="63">
        <f t="shared" ca="1" si="22"/>
        <v>0</v>
      </c>
      <c r="BD12" s="27" t="str">
        <f t="shared" si="69"/>
        <v/>
      </c>
      <c r="BE12" s="27" t="str">
        <f t="shared" si="70"/>
        <v/>
      </c>
      <c r="BF12" s="27" t="str">
        <f t="shared" si="71"/>
        <v/>
      </c>
      <c r="BG12" s="27" t="str">
        <f t="shared" si="72"/>
        <v/>
      </c>
      <c r="BH12" s="27" t="str">
        <f t="shared" si="73"/>
        <v/>
      </c>
      <c r="BI12" s="27" t="str">
        <f t="shared" si="74"/>
        <v/>
      </c>
      <c r="BJ12" s="27" t="str">
        <f t="shared" si="75"/>
        <v/>
      </c>
      <c r="BK12" s="27" t="str">
        <f t="shared" si="76"/>
        <v/>
      </c>
      <c r="BL12" s="27" t="str">
        <f t="shared" si="77"/>
        <v/>
      </c>
      <c r="BM12" s="27" t="str">
        <f t="shared" si="78"/>
        <v/>
      </c>
      <c r="BN12" s="27" t="str">
        <f t="shared" si="79"/>
        <v/>
      </c>
      <c r="BO12" s="27" t="str">
        <f t="shared" si="80"/>
        <v/>
      </c>
      <c r="BP12" s="27" t="str">
        <f t="shared" si="81"/>
        <v/>
      </c>
      <c r="BQ12" s="27" t="str">
        <f t="shared" si="82"/>
        <v/>
      </c>
      <c r="BR12" s="27" t="str">
        <f t="shared" si="83"/>
        <v/>
      </c>
      <c r="BS12" s="27" t="str">
        <f t="shared" si="84"/>
        <v/>
      </c>
      <c r="BT12" s="27" t="str">
        <f t="shared" si="85"/>
        <v/>
      </c>
      <c r="BU12" s="27" t="str">
        <f t="shared" si="86"/>
        <v/>
      </c>
      <c r="BV12" s="27" t="str">
        <f t="shared" si="87"/>
        <v/>
      </c>
      <c r="BW12" s="27" t="str">
        <f t="shared" si="88"/>
        <v/>
      </c>
      <c r="BX12" s="27" t="str">
        <f t="shared" si="89"/>
        <v/>
      </c>
      <c r="BY12" s="27" t="str">
        <f t="shared" si="90"/>
        <v/>
      </c>
      <c r="BZ12" s="27" t="str">
        <f t="shared" si="91"/>
        <v/>
      </c>
      <c r="CA12" s="27" t="str">
        <f t="shared" si="92"/>
        <v/>
      </c>
      <c r="CB12" s="99"/>
      <c r="CJ12" s="56"/>
      <c r="CK12" s="133"/>
      <c r="CL12" s="134"/>
      <c r="CM12" s="134"/>
      <c r="CN12" s="134"/>
      <c r="CO12" s="134"/>
      <c r="CP12" s="134"/>
      <c r="CQ12" s="135"/>
      <c r="CR12" s="44"/>
      <c r="CZ12" s="46"/>
      <c r="DA12" s="46"/>
      <c r="DB12" s="46"/>
      <c r="DC12" s="47"/>
      <c r="DD12" s="10">
        <f t="shared" ca="1" si="2"/>
        <v>6</v>
      </c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</row>
    <row r="13" spans="1:140" s="15" customFormat="1">
      <c r="A13" s="106">
        <f t="shared" ca="1" si="0"/>
        <v>29</v>
      </c>
      <c r="B13" s="33" t="str">
        <f ca="1">IF(A13="","",IF(COUNTBLANK(BD14:BO14)=12,"DB",BD14&amp;BE14&amp;BF14&amp;BG14&amp;BH14&amp;BI14&amp;BJ14&amp;BK14&amp;BL14&amp;BM14&amp;BN14&amp;BO14))</f>
        <v>DB</v>
      </c>
      <c r="C13" s="7" t="str">
        <f t="shared" ca="1" si="1"/>
        <v/>
      </c>
      <c r="D13" s="3">
        <f t="shared" ca="1" si="3"/>
        <v>0</v>
      </c>
      <c r="E13" s="7" t="str">
        <f t="shared" si="21"/>
        <v/>
      </c>
      <c r="F13" s="60" t="str">
        <f t="shared" ca="1" si="4"/>
        <v>10</v>
      </c>
      <c r="G13" s="7">
        <f ca="1">COUNTIF($F$5:$F13,"1")</f>
        <v>0</v>
      </c>
      <c r="H13" s="7">
        <f ca="1">COUNTIF($F$5:$F13,"2")</f>
        <v>2</v>
      </c>
      <c r="I13" s="7">
        <f ca="1">COUNTIF($F$5:$F13,"3")</f>
        <v>0</v>
      </c>
      <c r="J13" s="7">
        <f ca="1">COUNTIF($F$5:$F13,"4")</f>
        <v>0</v>
      </c>
      <c r="K13" s="7">
        <f ca="1">COUNTIF($F$5:$F13,"5")</f>
        <v>0</v>
      </c>
      <c r="L13" s="7">
        <f ca="1">COUNTIF($F$5:$F13,"6")</f>
        <v>1</v>
      </c>
      <c r="M13" s="7">
        <f ca="1">COUNTIF($F$5:$F13,"7")</f>
        <v>1</v>
      </c>
      <c r="N13" s="7">
        <f ca="1">COUNTIF($F$5:$F13,"8")</f>
        <v>0</v>
      </c>
      <c r="O13" s="7">
        <f ca="1">COUNTIF($F$5:$F13,"9")</f>
        <v>1</v>
      </c>
      <c r="P13" s="7">
        <f ca="1">COUNTIF($F$5:$F13,"10")</f>
        <v>3</v>
      </c>
      <c r="Q13" s="7">
        <f ca="1">COUNTIF($F$5:$F13,"11")</f>
        <v>0</v>
      </c>
      <c r="R13" s="7">
        <f ca="1">COUNTIF($F$5:$F13,"12")</f>
        <v>1</v>
      </c>
      <c r="S13" s="7"/>
      <c r="T13" s="14"/>
      <c r="U13" s="51">
        <f ca="1">IF(A12="","",V13)</f>
        <v>1</v>
      </c>
      <c r="V13" s="3">
        <f t="shared" ref="V13:V76" ca="1" si="94">IF($A12&lt;&gt;"",IF(AND(AX12&lt;&gt;0,AX12&lt;0),V12+1,IF(AND(AX12&lt;&gt;0,AX12&gt;0,V12&gt;1),V12-1,V12)),"")</f>
        <v>1</v>
      </c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7"/>
      <c r="AJ13" s="85">
        <f ca="1">IF(AI13="W",0,IF(AND(A13&lt;&gt;0,A12&lt;&gt;0,AI12="L",AI13="L"),1,0))</f>
        <v>0</v>
      </c>
      <c r="AK13" s="85">
        <f>IF(W13&lt;&gt;"",IF(ABS($F13)=ABS(W13),11*$U13,-1*$U13),0)</f>
        <v>0</v>
      </c>
      <c r="AL13" s="85">
        <f>IF(X13&lt;&gt;"",IF(ABS($F13)=ABS(X13),11*$U13,-1*$U13),0)</f>
        <v>0</v>
      </c>
      <c r="AM13" s="85">
        <f>IF(Y13&lt;&gt;"",IF(ABS($F13)=ABS(Y13),11*$U13,-1*$U13),0)</f>
        <v>0</v>
      </c>
      <c r="AN13" s="85">
        <f>IF(Z13&lt;&gt;"",IF(ABS($F13)=ABS(Z13),11*$U13,-1*$U13),0)</f>
        <v>0</v>
      </c>
      <c r="AO13" s="85">
        <f>IF(AA13&lt;&gt;"",IF(ABS($F13)=ABS(AA13),11*$U13,-1*$U13),0)</f>
        <v>0</v>
      </c>
      <c r="AP13" s="85">
        <f>IF(AB13&lt;&gt;"",IF(ABS($F13)=ABS(AB13),11*$U13,-1*$U13),0)</f>
        <v>0</v>
      </c>
      <c r="AQ13" s="85">
        <f>IF(AC13&lt;&gt;"",IF(ABS($F13)=ABS(AC13),11*$U13,-1*$U13),0)</f>
        <v>0</v>
      </c>
      <c r="AR13" s="85">
        <f>IF(AD13&lt;&gt;"",IF(ABS($F13)=ABS(AD13),11*$U13,-1*$U13),0)</f>
        <v>0</v>
      </c>
      <c r="AS13" s="85">
        <f>IF(AE13&lt;&gt;"",IF(ABS($F13)=ABS(AE13),11*$U13,-1*$U13),0)</f>
        <v>0</v>
      </c>
      <c r="AT13" s="85">
        <f>IF(AF13&lt;&gt;"",IF(ABS($F13)=ABS(AF13),11*$U13,-1*$U13),0)</f>
        <v>0</v>
      </c>
      <c r="AU13" s="85">
        <f>IF(AG13&lt;&gt;"",IF(ABS($F13)=ABS(AG13),11*$U13,-1*$U13),0)</f>
        <v>0</v>
      </c>
      <c r="AV13" s="85">
        <f>IF(AH13&lt;&gt;"",IF(ABS($F13)=ABS(AH13),11*$U13,-1*$U13),0)</f>
        <v>0</v>
      </c>
      <c r="AW13" s="33">
        <f ca="1">IF(A13&lt;&gt;"",IF(OR($BA12&lt;&gt;0,$BB12&lt;&gt;0),"0",SUM(AK13:AV13)),0)</f>
        <v>0</v>
      </c>
      <c r="AX13" s="33">
        <f>IF(T13=5,SUM(AW9:AW13),0)</f>
        <v>0</v>
      </c>
      <c r="AY13" s="13">
        <f ca="1">IF(A13&lt;&gt;"",IF($S$1=2,AW13,IF($S$1=1,AW13,0)),0)</f>
        <v>0</v>
      </c>
      <c r="AZ13" s="11">
        <f ca="1">IF(A13&lt;&gt;"",AY13+AZ12,0)</f>
        <v>0</v>
      </c>
      <c r="BA13" s="63">
        <f ca="1">IF($A13&lt;&gt;"",IF(BA12&gt;0,BA12,IF(AND(BC12&gt;=$BC$1,$BC$2*BC12&gt;=AZ13),"Profit Target",IF(AZ13&gt;=$Z$1,"Profit Target",0))),0)</f>
        <v>0</v>
      </c>
      <c r="BB13" s="63">
        <f ca="1">IF($A13&lt;&gt;"",IF(BB12&lt;&gt;0,BB12,IF(BA12&lt;&gt;0,BB12,IF(AZ13&lt;=$Z$2,"Stop Loss",0))),0)</f>
        <v>0</v>
      </c>
      <c r="BC13" s="63">
        <f t="shared" ca="1" si="22"/>
        <v>0</v>
      </c>
      <c r="BD13" s="27" t="str">
        <f t="shared" si="69"/>
        <v/>
      </c>
      <c r="BE13" s="27" t="str">
        <f t="shared" si="70"/>
        <v/>
      </c>
      <c r="BF13" s="27" t="str">
        <f t="shared" si="71"/>
        <v/>
      </c>
      <c r="BG13" s="27" t="str">
        <f t="shared" si="72"/>
        <v/>
      </c>
      <c r="BH13" s="27" t="str">
        <f t="shared" si="73"/>
        <v/>
      </c>
      <c r="BI13" s="27" t="str">
        <f t="shared" si="74"/>
        <v/>
      </c>
      <c r="BJ13" s="27" t="str">
        <f t="shared" si="75"/>
        <v/>
      </c>
      <c r="BK13" s="27" t="str">
        <f t="shared" si="76"/>
        <v/>
      </c>
      <c r="BL13" s="27" t="str">
        <f t="shared" si="77"/>
        <v/>
      </c>
      <c r="BM13" s="27" t="str">
        <f t="shared" si="78"/>
        <v/>
      </c>
      <c r="BN13" s="27" t="str">
        <f t="shared" si="79"/>
        <v/>
      </c>
      <c r="BO13" s="27" t="str">
        <f t="shared" si="80"/>
        <v/>
      </c>
      <c r="BP13" s="27" t="str">
        <f t="shared" si="81"/>
        <v/>
      </c>
      <c r="BQ13" s="27" t="str">
        <f t="shared" si="82"/>
        <v/>
      </c>
      <c r="BR13" s="27" t="str">
        <f t="shared" si="83"/>
        <v/>
      </c>
      <c r="BS13" s="27" t="str">
        <f t="shared" si="84"/>
        <v/>
      </c>
      <c r="BT13" s="27" t="str">
        <f t="shared" si="85"/>
        <v/>
      </c>
      <c r="BU13" s="27" t="str">
        <f t="shared" si="86"/>
        <v/>
      </c>
      <c r="BV13" s="27" t="str">
        <f t="shared" si="87"/>
        <v/>
      </c>
      <c r="BW13" s="27" t="str">
        <f t="shared" si="88"/>
        <v/>
      </c>
      <c r="BX13" s="27" t="str">
        <f t="shared" si="89"/>
        <v/>
      </c>
      <c r="BY13" s="27" t="str">
        <f t="shared" si="90"/>
        <v/>
      </c>
      <c r="BZ13" s="27" t="str">
        <f t="shared" si="91"/>
        <v/>
      </c>
      <c r="CA13" s="27" t="str">
        <f t="shared" si="92"/>
        <v/>
      </c>
      <c r="CB13" s="99"/>
      <c r="CC13" s="123"/>
      <c r="CD13" s="123"/>
      <c r="CE13" s="53"/>
      <c r="CF13" s="29"/>
      <c r="CG13" s="29"/>
      <c r="CI13" s="39"/>
      <c r="CJ13" s="56"/>
      <c r="CK13" s="39"/>
      <c r="CL13" s="43"/>
      <c r="CM13" s="43"/>
      <c r="CN13" s="43"/>
      <c r="CO13" s="39"/>
      <c r="CP13" s="39"/>
      <c r="CQ13" s="39"/>
      <c r="CR13" s="39"/>
      <c r="CS13" s="42"/>
      <c r="CT13" s="42"/>
      <c r="CU13"/>
      <c r="CV13"/>
      <c r="CW13" s="7"/>
      <c r="CX13"/>
      <c r="CY13"/>
      <c r="CZ13"/>
      <c r="DA13"/>
      <c r="DB13"/>
      <c r="DC13"/>
      <c r="DD13" s="10">
        <f t="shared" ca="1" si="2"/>
        <v>28</v>
      </c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</row>
    <row r="14" spans="1:140" s="15" customFormat="1">
      <c r="A14" s="106">
        <f t="shared" ca="1" si="0"/>
        <v>29</v>
      </c>
      <c r="B14" s="33" t="str">
        <f ca="1">IF(A14="","",IF(COUNTBLANK(BD15:BO15)=12,"DB",BD15&amp;BE15&amp;BF15&amp;BG15&amp;BH15&amp;BI15&amp;BJ15&amp;BK15&amp;BL15&amp;BM15&amp;BN15&amp;BO15))</f>
        <v>DB</v>
      </c>
      <c r="C14" s="7" t="str">
        <f t="shared" ca="1" si="1"/>
        <v/>
      </c>
      <c r="D14" s="3">
        <f t="shared" ca="1" si="3"/>
        <v>0</v>
      </c>
      <c r="E14" s="7" t="str">
        <f t="shared" si="21"/>
        <v/>
      </c>
      <c r="F14" s="60" t="str">
        <f t="shared" ca="1" si="4"/>
        <v>10</v>
      </c>
      <c r="G14" s="7">
        <f ca="1">COUNTIF($F$5:$F14,"1")</f>
        <v>0</v>
      </c>
      <c r="H14" s="7">
        <f ca="1">COUNTIF($F$5:$F14,"2")</f>
        <v>2</v>
      </c>
      <c r="I14" s="7">
        <f ca="1">COUNTIF($F$5:$F14,"3")</f>
        <v>0</v>
      </c>
      <c r="J14" s="7">
        <f ca="1">COUNTIF($F$5:$F14,"4")</f>
        <v>0</v>
      </c>
      <c r="K14" s="7">
        <f ca="1">COUNTIF($F$5:$F14,"5")</f>
        <v>0</v>
      </c>
      <c r="L14" s="7">
        <f ca="1">COUNTIF($F$5:$F14,"6")</f>
        <v>1</v>
      </c>
      <c r="M14" s="7">
        <f ca="1">COUNTIF($F$5:$F14,"7")</f>
        <v>1</v>
      </c>
      <c r="N14" s="7">
        <f ca="1">COUNTIF($F$5:$F14,"8")</f>
        <v>0</v>
      </c>
      <c r="O14" s="7">
        <f ca="1">COUNTIF($F$5:$F14,"9")</f>
        <v>1</v>
      </c>
      <c r="P14" s="7">
        <f ca="1">COUNTIF($F$5:$F14,"10")</f>
        <v>4</v>
      </c>
      <c r="Q14" s="7">
        <f ca="1">COUNTIF($F$5:$F14,"11")</f>
        <v>0</v>
      </c>
      <c r="R14" s="7">
        <f ca="1">COUNTIF($F$5:$F14,"12")</f>
        <v>1</v>
      </c>
      <c r="S14" s="7"/>
      <c r="T14" s="14"/>
      <c r="U14" s="51">
        <f ca="1">IF(A13="","",V14)</f>
        <v>1</v>
      </c>
      <c r="V14" s="3">
        <f t="shared" ca="1" si="94"/>
        <v>1</v>
      </c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7"/>
      <c r="AJ14" s="85">
        <f ca="1">IF(AI14="W",0,IF(AND(A14&lt;&gt;0,A13&lt;&gt;0,AI13="L",AI14="L"),1,0))</f>
        <v>0</v>
      </c>
      <c r="AK14" s="85">
        <f>IF(W14&lt;&gt;"",IF(ABS($F14)=ABS(W14),11*$U14,-1*$U14),0)</f>
        <v>0</v>
      </c>
      <c r="AL14" s="85">
        <f>IF(X14&lt;&gt;"",IF(ABS($F14)=ABS(X14),11*$U14,-1*$U14),0)</f>
        <v>0</v>
      </c>
      <c r="AM14" s="85">
        <f>IF(Y14&lt;&gt;"",IF(ABS($F14)=ABS(Y14),11*$U14,-1*$U14),0)</f>
        <v>0</v>
      </c>
      <c r="AN14" s="85">
        <f>IF(Z14&lt;&gt;"",IF(ABS($F14)=ABS(Z14),11*$U14,-1*$U14),0)</f>
        <v>0</v>
      </c>
      <c r="AO14" s="85">
        <f>IF(AA14&lt;&gt;"",IF(ABS($F14)=ABS(AA14),11*$U14,-1*$U14),0)</f>
        <v>0</v>
      </c>
      <c r="AP14" s="85">
        <f>IF(AB14&lt;&gt;"",IF(ABS($F14)=ABS(AB14),11*$U14,-1*$U14),0)</f>
        <v>0</v>
      </c>
      <c r="AQ14" s="85">
        <f>IF(AC14&lt;&gt;"",IF(ABS($F14)=ABS(AC14),11*$U14,-1*$U14),0)</f>
        <v>0</v>
      </c>
      <c r="AR14" s="85">
        <f>IF(AD14&lt;&gt;"",IF(ABS($F14)=ABS(AD14),11*$U14,-1*$U14),0)</f>
        <v>0</v>
      </c>
      <c r="AS14" s="85">
        <f>IF(AE14&lt;&gt;"",IF(ABS($F14)=ABS(AE14),11*$U14,-1*$U14),0)</f>
        <v>0</v>
      </c>
      <c r="AT14" s="85">
        <f>IF(AF14&lt;&gt;"",IF(ABS($F14)=ABS(AF14),11*$U14,-1*$U14),0)</f>
        <v>0</v>
      </c>
      <c r="AU14" s="85">
        <f>IF(AG14&lt;&gt;"",IF(ABS($F14)=ABS(AG14),11*$U14,-1*$U14),0)</f>
        <v>0</v>
      </c>
      <c r="AV14" s="85">
        <f>IF(AH14&lt;&gt;"",IF(ABS($F14)=ABS(AH14),11*$U14,-1*$U14),0)</f>
        <v>0</v>
      </c>
      <c r="AW14" s="33">
        <f ca="1">IF(A14&lt;&gt;"",IF(OR($BA13&lt;&gt;0,$BB13&lt;&gt;0),"0",SUM(AK14:AV14)),0)</f>
        <v>0</v>
      </c>
      <c r="AX14" s="33">
        <f>IF(T14=5,SUM(AW10:AW14),0)</f>
        <v>0</v>
      </c>
      <c r="AY14" s="13">
        <f ca="1">IF(A14&lt;&gt;"",IF($S$1=2,AW14,IF($S$1=1,AW14,0)),0)</f>
        <v>0</v>
      </c>
      <c r="AZ14" s="11">
        <f ca="1">IF(A14&lt;&gt;"",AY14+AZ13,0)</f>
        <v>0</v>
      </c>
      <c r="BA14" s="63">
        <f ca="1">IF($A14&lt;&gt;"",IF(BA13&gt;0,BA13,IF(AND(BC13&gt;=$BC$1,$BC$2*BC13&gt;=AZ14),"Profit Target",IF(AZ14&gt;=$Z$1,"Profit Target",0))),0)</f>
        <v>0</v>
      </c>
      <c r="BB14" s="63">
        <f ca="1">IF($A14&lt;&gt;"",IF(BB13&lt;&gt;0,BB13,IF(BA13&lt;&gt;0,BB13,IF(AZ14&lt;=$Z$2,"Stop Loss",0))),0)</f>
        <v>0</v>
      </c>
      <c r="BC14" s="63">
        <f t="shared" ca="1" si="22"/>
        <v>0</v>
      </c>
      <c r="BD14" s="27" t="str">
        <f t="shared" si="69"/>
        <v/>
      </c>
      <c r="BE14" s="27" t="str">
        <f t="shared" si="70"/>
        <v/>
      </c>
      <c r="BF14" s="27" t="str">
        <f t="shared" si="71"/>
        <v/>
      </c>
      <c r="BG14" s="27" t="str">
        <f t="shared" si="72"/>
        <v/>
      </c>
      <c r="BH14" s="27" t="str">
        <f t="shared" si="73"/>
        <v/>
      </c>
      <c r="BI14" s="27" t="str">
        <f t="shared" si="74"/>
        <v/>
      </c>
      <c r="BJ14" s="27" t="str">
        <f t="shared" si="75"/>
        <v/>
      </c>
      <c r="BK14" s="27" t="str">
        <f t="shared" si="76"/>
        <v/>
      </c>
      <c r="BL14" s="27" t="str">
        <f t="shared" si="77"/>
        <v/>
      </c>
      <c r="BM14" s="27" t="str">
        <f t="shared" si="78"/>
        <v/>
      </c>
      <c r="BN14" s="27" t="str">
        <f t="shared" si="79"/>
        <v/>
      </c>
      <c r="BO14" s="27" t="str">
        <f t="shared" si="80"/>
        <v/>
      </c>
      <c r="BP14" s="27" t="str">
        <f t="shared" si="81"/>
        <v/>
      </c>
      <c r="BQ14" s="27" t="str">
        <f t="shared" si="82"/>
        <v/>
      </c>
      <c r="BR14" s="27" t="str">
        <f t="shared" si="83"/>
        <v/>
      </c>
      <c r="BS14" s="27" t="str">
        <f t="shared" si="84"/>
        <v/>
      </c>
      <c r="BT14" s="27" t="str">
        <f t="shared" si="85"/>
        <v/>
      </c>
      <c r="BU14" s="27" t="str">
        <f t="shared" si="86"/>
        <v/>
      </c>
      <c r="BV14" s="27" t="str">
        <f t="shared" si="87"/>
        <v/>
      </c>
      <c r="BW14" s="27" t="str">
        <f t="shared" si="88"/>
        <v/>
      </c>
      <c r="BX14" s="27" t="str">
        <f t="shared" si="89"/>
        <v/>
      </c>
      <c r="BY14" s="27" t="str">
        <f t="shared" si="90"/>
        <v/>
      </c>
      <c r="BZ14" s="27" t="str">
        <f t="shared" si="91"/>
        <v/>
      </c>
      <c r="CA14" s="27" t="str">
        <f t="shared" si="92"/>
        <v/>
      </c>
      <c r="CB14" s="99"/>
      <c r="CC14" s="123"/>
      <c r="CD14" s="123"/>
      <c r="CE14" s="53"/>
      <c r="CF14" s="29"/>
      <c r="CG14" s="29"/>
      <c r="CI14" s="39"/>
      <c r="CJ14" s="56"/>
      <c r="CK14" s="39"/>
      <c r="CL14" s="43"/>
      <c r="CM14" s="43"/>
      <c r="CN14" s="43"/>
      <c r="CO14" s="39"/>
      <c r="CP14" s="39"/>
      <c r="CQ14" s="39"/>
      <c r="CR14" s="39"/>
      <c r="CS14" s="42"/>
      <c r="CT14" s="42"/>
      <c r="CU14"/>
      <c r="CV14"/>
      <c r="CW14" s="7"/>
      <c r="CX14"/>
      <c r="CY14"/>
      <c r="CZ14"/>
      <c r="DA14"/>
      <c r="DB14"/>
      <c r="DC14"/>
      <c r="DD14" s="10">
        <f t="shared" ca="1" si="2"/>
        <v>26</v>
      </c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</row>
    <row r="15" spans="1:140" s="15" customFormat="1">
      <c r="A15" s="106">
        <f t="shared" ca="1" si="0"/>
        <v>35</v>
      </c>
      <c r="B15" s="33" t="str">
        <f ca="1">IF(A15="","",IF(COUNTBLANK(BD16:BO16)=12,"DB",BD16&amp;BE16&amp;BF16&amp;BG16&amp;BH16&amp;BI16&amp;BJ16&amp;BK16&amp;BL16&amp;BM16&amp;BN16&amp;BO16))</f>
        <v>DB</v>
      </c>
      <c r="C15" s="7" t="str">
        <f t="shared" ca="1" si="1"/>
        <v/>
      </c>
      <c r="D15" s="3">
        <f t="shared" ca="1" si="3"/>
        <v>0</v>
      </c>
      <c r="E15" s="7" t="str">
        <f t="shared" si="21"/>
        <v/>
      </c>
      <c r="F15" s="60" t="str">
        <f t="shared" ca="1" si="4"/>
        <v>12</v>
      </c>
      <c r="G15" s="7">
        <f ca="1">COUNTIF($F$5:$F15,"1")</f>
        <v>0</v>
      </c>
      <c r="H15" s="7">
        <f ca="1">COUNTIF($F$5:$F15,"2")</f>
        <v>2</v>
      </c>
      <c r="I15" s="7">
        <f ca="1">COUNTIF($F$5:$F15,"3")</f>
        <v>0</v>
      </c>
      <c r="J15" s="7">
        <f ca="1">COUNTIF($F$5:$F15,"4")</f>
        <v>0</v>
      </c>
      <c r="K15" s="7">
        <f ca="1">COUNTIF($F$5:$F15,"5")</f>
        <v>0</v>
      </c>
      <c r="L15" s="7">
        <f ca="1">COUNTIF($F$5:$F15,"6")</f>
        <v>1</v>
      </c>
      <c r="M15" s="7">
        <f ca="1">COUNTIF($F$5:$F15,"7")</f>
        <v>1</v>
      </c>
      <c r="N15" s="7">
        <f ca="1">COUNTIF($F$5:$F15,"8")</f>
        <v>0</v>
      </c>
      <c r="O15" s="7">
        <f ca="1">COUNTIF($F$5:$F15,"9")</f>
        <v>1</v>
      </c>
      <c r="P15" s="7">
        <f ca="1">COUNTIF($F$5:$F15,"10")</f>
        <v>4</v>
      </c>
      <c r="Q15" s="7">
        <f ca="1">COUNTIF($F$5:$F15,"11")</f>
        <v>0</v>
      </c>
      <c r="R15" s="7">
        <f ca="1">COUNTIF($F$5:$F15,"12")</f>
        <v>2</v>
      </c>
      <c r="S15" s="7"/>
      <c r="T15" s="14"/>
      <c r="U15" s="51">
        <f ca="1">IF(A14="","",V15)</f>
        <v>1</v>
      </c>
      <c r="V15" s="3">
        <f t="shared" ca="1" si="94"/>
        <v>1</v>
      </c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7"/>
      <c r="AJ15" s="85">
        <f ca="1">IF(AI15="W",0,IF(AND(A15&lt;&gt;0,A14&lt;&gt;0,AI14="L",AI15="L"),1,0))</f>
        <v>0</v>
      </c>
      <c r="AK15" s="85">
        <f>IF(W15&lt;&gt;"",IF(ABS($F15)=ABS(W15),11*$U15,-1*$U15),0)</f>
        <v>0</v>
      </c>
      <c r="AL15" s="85">
        <f>IF(X15&lt;&gt;"",IF(ABS($F15)=ABS(X15),11*$U15,-1*$U15),0)</f>
        <v>0</v>
      </c>
      <c r="AM15" s="85">
        <f>IF(Y15&lt;&gt;"",IF(ABS($F15)=ABS(Y15),11*$U15,-1*$U15),0)</f>
        <v>0</v>
      </c>
      <c r="AN15" s="85">
        <f>IF(Z15&lt;&gt;"",IF(ABS($F15)=ABS(Z15),11*$U15,-1*$U15),0)</f>
        <v>0</v>
      </c>
      <c r="AO15" s="85">
        <f>IF(AA15&lt;&gt;"",IF(ABS($F15)=ABS(AA15),11*$U15,-1*$U15),0)</f>
        <v>0</v>
      </c>
      <c r="AP15" s="85">
        <f>IF(AB15&lt;&gt;"",IF(ABS($F15)=ABS(AB15),11*$U15,-1*$U15),0)</f>
        <v>0</v>
      </c>
      <c r="AQ15" s="85">
        <f>IF(AC15&lt;&gt;"",IF(ABS($F15)=ABS(AC15),11*$U15,-1*$U15),0)</f>
        <v>0</v>
      </c>
      <c r="AR15" s="85">
        <f>IF(AD15&lt;&gt;"",IF(ABS($F15)=ABS(AD15),11*$U15,-1*$U15),0)</f>
        <v>0</v>
      </c>
      <c r="AS15" s="85">
        <f>IF(AE15&lt;&gt;"",IF(ABS($F15)=ABS(AE15),11*$U15,-1*$U15),0)</f>
        <v>0</v>
      </c>
      <c r="AT15" s="85">
        <f>IF(AF15&lt;&gt;"",IF(ABS($F15)=ABS(AF15),11*$U15,-1*$U15),0)</f>
        <v>0</v>
      </c>
      <c r="AU15" s="85">
        <f>IF(AG15&lt;&gt;"",IF(ABS($F15)=ABS(AG15),11*$U15,-1*$U15),0)</f>
        <v>0</v>
      </c>
      <c r="AV15" s="85">
        <f>IF(AH15&lt;&gt;"",IF(ABS($F15)=ABS(AH15),11*$U15,-1*$U15),0)</f>
        <v>0</v>
      </c>
      <c r="AW15" s="33">
        <f ca="1">IF(A15&lt;&gt;"",IF(OR($BA14&lt;&gt;0,$BB14&lt;&gt;0),"0",SUM(AK15:AV15)),0)</f>
        <v>0</v>
      </c>
      <c r="AX15" s="33">
        <f>IF(T15=5,SUM(AW11:AW15),0)</f>
        <v>0</v>
      </c>
      <c r="AY15" s="13">
        <f ca="1">IF(A15&lt;&gt;"",IF($S$1=2,AW15,IF($S$1=1,AW15,0)),0)</f>
        <v>0</v>
      </c>
      <c r="AZ15" s="11">
        <f ca="1">IF(A15&lt;&gt;"",AY15+AZ14,0)</f>
        <v>0</v>
      </c>
      <c r="BA15" s="63">
        <f ca="1">IF($A15&lt;&gt;"",IF(BA14&gt;0,BA14,IF(AND(BC14&gt;=$BC$1,$BC$2*BC14&gt;=AZ15),"Profit Target",IF(AZ15&gt;=$Z$1,"Profit Target",0))),0)</f>
        <v>0</v>
      </c>
      <c r="BB15" s="63">
        <f ca="1">IF($A15&lt;&gt;"",IF(BB14&lt;&gt;0,BB14,IF(BA14&lt;&gt;0,BB14,IF(AZ15&lt;=$Z$2,"Stop Loss",0))),0)</f>
        <v>0</v>
      </c>
      <c r="BC15" s="63">
        <f t="shared" ca="1" si="22"/>
        <v>0</v>
      </c>
      <c r="BD15" s="27" t="str">
        <f t="shared" si="69"/>
        <v/>
      </c>
      <c r="BE15" s="27" t="str">
        <f t="shared" si="70"/>
        <v/>
      </c>
      <c r="BF15" s="27" t="str">
        <f t="shared" si="71"/>
        <v/>
      </c>
      <c r="BG15" s="27" t="str">
        <f t="shared" si="72"/>
        <v/>
      </c>
      <c r="BH15" s="27" t="str">
        <f t="shared" si="73"/>
        <v/>
      </c>
      <c r="BI15" s="27" t="str">
        <f t="shared" si="74"/>
        <v/>
      </c>
      <c r="BJ15" s="27" t="str">
        <f t="shared" si="75"/>
        <v/>
      </c>
      <c r="BK15" s="27" t="str">
        <f t="shared" si="76"/>
        <v/>
      </c>
      <c r="BL15" s="27" t="str">
        <f t="shared" si="77"/>
        <v/>
      </c>
      <c r="BM15" s="27" t="str">
        <f t="shared" si="78"/>
        <v/>
      </c>
      <c r="BN15" s="27" t="str">
        <f t="shared" si="79"/>
        <v/>
      </c>
      <c r="BO15" s="27" t="str">
        <f t="shared" si="80"/>
        <v/>
      </c>
      <c r="BP15" s="27" t="str">
        <f t="shared" si="81"/>
        <v/>
      </c>
      <c r="BQ15" s="27" t="str">
        <f t="shared" si="82"/>
        <v/>
      </c>
      <c r="BR15" s="27" t="str">
        <f t="shared" si="83"/>
        <v/>
      </c>
      <c r="BS15" s="27" t="str">
        <f t="shared" si="84"/>
        <v/>
      </c>
      <c r="BT15" s="27" t="str">
        <f t="shared" si="85"/>
        <v/>
      </c>
      <c r="BU15" s="27" t="str">
        <f t="shared" si="86"/>
        <v/>
      </c>
      <c r="BV15" s="27" t="str">
        <f t="shared" si="87"/>
        <v/>
      </c>
      <c r="BW15" s="27" t="str">
        <f t="shared" si="88"/>
        <v/>
      </c>
      <c r="BX15" s="27" t="str">
        <f t="shared" si="89"/>
        <v/>
      </c>
      <c r="BY15" s="27" t="str">
        <f t="shared" si="90"/>
        <v/>
      </c>
      <c r="BZ15" s="27" t="str">
        <f t="shared" si="91"/>
        <v/>
      </c>
      <c r="CA15" s="27" t="str">
        <f t="shared" si="92"/>
        <v/>
      </c>
      <c r="CB15" s="99"/>
      <c r="CC15" s="29"/>
      <c r="CF15" s="29"/>
      <c r="CI15" s="39"/>
      <c r="CJ15" s="56"/>
      <c r="CK15" s="39"/>
      <c r="CL15" s="43"/>
      <c r="CM15" s="43"/>
      <c r="CN15" s="43"/>
      <c r="CO15" s="39"/>
      <c r="CP15" s="39"/>
      <c r="CQ15" s="39"/>
      <c r="CR15" s="39"/>
      <c r="CS15" s="42"/>
      <c r="CT15" s="42"/>
      <c r="CU15"/>
      <c r="CV15"/>
      <c r="CW15" s="7"/>
      <c r="CX15"/>
      <c r="CY15"/>
      <c r="CZ15"/>
      <c r="DA15"/>
      <c r="DB15"/>
      <c r="DC15"/>
      <c r="DD15" s="10">
        <f t="shared" ca="1" si="2"/>
        <v>33</v>
      </c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</row>
    <row r="16" spans="1:140" s="15" customFormat="1">
      <c r="A16" s="106">
        <f t="shared" ca="1" si="0"/>
        <v>25</v>
      </c>
      <c r="B16" s="33" t="str">
        <f ca="1">IF(A16="","",IF(COUNTBLANK(BD17:BO17)=12,"DB",BD17&amp;BE17&amp;BF17&amp;BG17&amp;BH17&amp;BI17&amp;BJ17&amp;BK17&amp;BL17&amp;BM17&amp;BN17&amp;BO17))</f>
        <v>S1,S3,S4,S5,S8,S11,</v>
      </c>
      <c r="C16" s="7" t="str">
        <f t="shared" ca="1" si="1"/>
        <v/>
      </c>
      <c r="D16" s="3">
        <f t="shared" ca="1" si="3"/>
        <v>0</v>
      </c>
      <c r="E16" s="7" t="str">
        <f t="shared" ca="1" si="21"/>
        <v>1,1,1,1,1,1,</v>
      </c>
      <c r="F16" s="60">
        <f t="shared" ca="1" si="4"/>
        <v>9</v>
      </c>
      <c r="G16" s="7">
        <f ca="1">COUNTIF($F$5:$F16,"1")</f>
        <v>0</v>
      </c>
      <c r="H16" s="7">
        <f ca="1">COUNTIF($F$5:$F16,"2")</f>
        <v>2</v>
      </c>
      <c r="I16" s="7">
        <f ca="1">COUNTIF($F$5:$F16,"3")</f>
        <v>0</v>
      </c>
      <c r="J16" s="7">
        <f ca="1">COUNTIF($F$5:$F16,"4")</f>
        <v>0</v>
      </c>
      <c r="K16" s="7">
        <f ca="1">COUNTIF($F$5:$F16,"5")</f>
        <v>0</v>
      </c>
      <c r="L16" s="7">
        <f ca="1">COUNTIF($F$5:$F16,"6")</f>
        <v>1</v>
      </c>
      <c r="M16" s="7">
        <f ca="1">COUNTIF($F$5:$F16,"7")</f>
        <v>1</v>
      </c>
      <c r="N16" s="7">
        <f ca="1">COUNTIF($F$5:$F16,"8")</f>
        <v>0</v>
      </c>
      <c r="O16" s="7">
        <f ca="1">COUNTIF($F$5:$F16,"9")</f>
        <v>2</v>
      </c>
      <c r="P16" s="7">
        <f ca="1">COUNTIF($F$5:$F16,"10")</f>
        <v>4</v>
      </c>
      <c r="Q16" s="7">
        <f ca="1">COUNTIF($F$5:$F16,"11")</f>
        <v>0</v>
      </c>
      <c r="R16" s="7">
        <f ca="1">COUNTIF($F$5:$F16,"12")</f>
        <v>2</v>
      </c>
      <c r="S16" s="7">
        <f ca="1">COUNTIF(G16:R16,"0")</f>
        <v>6</v>
      </c>
      <c r="T16" s="14"/>
      <c r="U16" s="51">
        <f ca="1">IF(A15="","",V16)</f>
        <v>1</v>
      </c>
      <c r="V16" s="3">
        <f t="shared" ca="1" si="94"/>
        <v>1</v>
      </c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7"/>
      <c r="AJ16" s="85">
        <f ca="1">IF(AI16="W",0,IF(AND(A16&lt;&gt;0,A15&lt;&gt;0,AI15="L",AI16="L"),1,0))</f>
        <v>0</v>
      </c>
      <c r="AK16" s="85">
        <f>IF(W16&lt;&gt;"",IF(ABS($F16)=ABS(W16),11*$U16,-1*$U16),0)</f>
        <v>0</v>
      </c>
      <c r="AL16" s="85">
        <f>IF(X16&lt;&gt;"",IF(ABS($F16)=ABS(X16),11*$U16,-1*$U16),0)</f>
        <v>0</v>
      </c>
      <c r="AM16" s="85">
        <f>IF(Y16&lt;&gt;"",IF(ABS($F16)=ABS(Y16),11*$U16,-1*$U16),0)</f>
        <v>0</v>
      </c>
      <c r="AN16" s="85">
        <f>IF(Z16&lt;&gt;"",IF(ABS($F16)=ABS(Z16),11*$U16,-1*$U16),0)</f>
        <v>0</v>
      </c>
      <c r="AO16" s="85">
        <f>IF(AA16&lt;&gt;"",IF(ABS($F16)=ABS(AA16),11*$U16,-1*$U16),0)</f>
        <v>0</v>
      </c>
      <c r="AP16" s="85">
        <f>IF(AB16&lt;&gt;"",IF(ABS($F16)=ABS(AB16),11*$U16,-1*$U16),0)</f>
        <v>0</v>
      </c>
      <c r="AQ16" s="85">
        <f>IF(AC16&lt;&gt;"",IF(ABS($F16)=ABS(AC16),11*$U16,-1*$U16),0)</f>
        <v>0</v>
      </c>
      <c r="AR16" s="85">
        <f>IF(AD16&lt;&gt;"",IF(ABS($F16)=ABS(AD16),11*$U16,-1*$U16),0)</f>
        <v>0</v>
      </c>
      <c r="AS16" s="85">
        <f>IF(AE16&lt;&gt;"",IF(ABS($F16)=ABS(AE16),11*$U16,-1*$U16),0)</f>
        <v>0</v>
      </c>
      <c r="AT16" s="85">
        <f>IF(AF16&lt;&gt;"",IF(ABS($F16)=ABS(AF16),11*$U16,-1*$U16),0)</f>
        <v>0</v>
      </c>
      <c r="AU16" s="85">
        <f>IF(AG16&lt;&gt;"",IF(ABS($F16)=ABS(AG16),11*$U16,-1*$U16),0)</f>
        <v>0</v>
      </c>
      <c r="AV16" s="85">
        <f>IF(AH16&lt;&gt;"",IF(ABS($F16)=ABS(AH16),11*$U16,-1*$U16),0)</f>
        <v>0</v>
      </c>
      <c r="AW16" s="33">
        <f ca="1">IF(A16&lt;&gt;"",IF(OR($BA15&lt;&gt;0,$BB15&lt;&gt;0),"0",SUM(AK16:AV16)),0)</f>
        <v>0</v>
      </c>
      <c r="AX16" s="33">
        <f>IF(T16=5,SUM(AW12:AW16),0)</f>
        <v>0</v>
      </c>
      <c r="AY16" s="13">
        <f ca="1">IF(A16&lt;&gt;"",IF($S$1=2,AW16,IF($S$1=1,AW16,0)),0)</f>
        <v>0</v>
      </c>
      <c r="AZ16" s="11">
        <f ca="1">IF(A16&lt;&gt;"",AY16+AZ15,0)</f>
        <v>0</v>
      </c>
      <c r="BA16" s="63">
        <f ca="1">IF($A16&lt;&gt;"",IF(BA15&gt;0,BA15,IF(AND(BC15&gt;=$BC$1,$BC$2*BC15&gt;=AZ16),"Profit Target",IF(AZ16&gt;=$Z$1,"Profit Target",0))),0)</f>
        <v>0</v>
      </c>
      <c r="BB16" s="63">
        <f ca="1">IF($A16&lt;&gt;"",IF(BB15&lt;&gt;0,BB15,IF(BA15&lt;&gt;0,BB15,IF(AZ16&lt;=$Z$2,"Stop Loss",0))),0)</f>
        <v>0</v>
      </c>
      <c r="BC16" s="63">
        <f t="shared" ca="1" si="22"/>
        <v>0</v>
      </c>
      <c r="BD16" s="27" t="str">
        <f t="shared" si="69"/>
        <v/>
      </c>
      <c r="BE16" s="27" t="str">
        <f t="shared" si="70"/>
        <v/>
      </c>
      <c r="BF16" s="27" t="str">
        <f t="shared" si="71"/>
        <v/>
      </c>
      <c r="BG16" s="27" t="str">
        <f t="shared" si="72"/>
        <v/>
      </c>
      <c r="BH16" s="27" t="str">
        <f t="shared" si="73"/>
        <v/>
      </c>
      <c r="BI16" s="27" t="str">
        <f t="shared" si="74"/>
        <v/>
      </c>
      <c r="BJ16" s="27" t="str">
        <f t="shared" si="75"/>
        <v/>
      </c>
      <c r="BK16" s="27" t="str">
        <f t="shared" si="76"/>
        <v/>
      </c>
      <c r="BL16" s="27" t="str">
        <f t="shared" si="77"/>
        <v/>
      </c>
      <c r="BM16" s="27" t="str">
        <f t="shared" si="78"/>
        <v/>
      </c>
      <c r="BN16" s="27" t="str">
        <f t="shared" si="79"/>
        <v/>
      </c>
      <c r="BO16" s="27" t="str">
        <f t="shared" si="80"/>
        <v/>
      </c>
      <c r="BP16" s="27" t="str">
        <f t="shared" si="81"/>
        <v/>
      </c>
      <c r="BQ16" s="27" t="str">
        <f t="shared" si="82"/>
        <v/>
      </c>
      <c r="BR16" s="27" t="str">
        <f t="shared" si="83"/>
        <v/>
      </c>
      <c r="BS16" s="27" t="str">
        <f t="shared" si="84"/>
        <v/>
      </c>
      <c r="BT16" s="27" t="str">
        <f t="shared" si="85"/>
        <v/>
      </c>
      <c r="BU16" s="27" t="str">
        <f t="shared" si="86"/>
        <v/>
      </c>
      <c r="BV16" s="27" t="str">
        <f t="shared" si="87"/>
        <v/>
      </c>
      <c r="BW16" s="27" t="str">
        <f t="shared" si="88"/>
        <v/>
      </c>
      <c r="BX16" s="27" t="str">
        <f t="shared" si="89"/>
        <v/>
      </c>
      <c r="BY16" s="27" t="str">
        <f t="shared" si="90"/>
        <v/>
      </c>
      <c r="BZ16" s="27" t="str">
        <f t="shared" si="91"/>
        <v/>
      </c>
      <c r="CA16" s="27" t="str">
        <f t="shared" si="92"/>
        <v/>
      </c>
      <c r="CB16" s="99"/>
      <c r="CC16" s="29"/>
      <c r="CF16" s="29"/>
      <c r="CI16" s="39"/>
      <c r="CJ16" s="56"/>
      <c r="CK16" s="39"/>
      <c r="CL16" s="43"/>
      <c r="CM16" s="43"/>
      <c r="CN16" s="43"/>
      <c r="CO16" s="39"/>
      <c r="CP16" s="39"/>
      <c r="CQ16" s="39"/>
      <c r="CR16" s="39"/>
      <c r="CS16" s="42"/>
      <c r="CT16" s="42"/>
      <c r="CU16"/>
      <c r="CV16"/>
      <c r="CW16" s="7"/>
      <c r="CX16"/>
      <c r="CY16"/>
      <c r="CZ16"/>
      <c r="DA16"/>
      <c r="DB16"/>
      <c r="DC16"/>
      <c r="DD16" s="10">
        <f t="shared" ca="1" si="2"/>
        <v>36</v>
      </c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</row>
    <row r="17" spans="1:140" s="15" customFormat="1">
      <c r="A17" s="106">
        <f t="shared" ca="1" si="0"/>
        <v>24</v>
      </c>
      <c r="B17" s="33" t="str">
        <f ca="1">IF(A17="","",IF(COUNTBLANK(BD18:BO18)=12,"DB",BD18&amp;BE18&amp;BF18&amp;BG18&amp;BH18&amp;BI18&amp;BJ18&amp;BK18&amp;BL18&amp;BM18&amp;BN18&amp;BO18))</f>
        <v>S1,S3,S4,S5,S11,</v>
      </c>
      <c r="C17" s="7" t="str">
        <f t="shared" ca="1" si="1"/>
        <v/>
      </c>
      <c r="D17" s="3">
        <f t="shared" ca="1" si="3"/>
        <v>6</v>
      </c>
      <c r="E17" s="7" t="str">
        <f t="shared" ca="1" si="21"/>
        <v>1,1,1,1,1,</v>
      </c>
      <c r="F17" s="60" t="str">
        <f t="shared" ca="1" si="4"/>
        <v>8</v>
      </c>
      <c r="G17" s="7">
        <f ca="1">COUNTIF($F6:$F17,"1")</f>
        <v>0</v>
      </c>
      <c r="H17" s="7">
        <f ca="1">COUNTIF($F5:$F17,"2")</f>
        <v>2</v>
      </c>
      <c r="I17" s="7">
        <f ca="1">COUNTIF($F5:$F17,"3")</f>
        <v>0</v>
      </c>
      <c r="J17" s="7">
        <f ca="1">COUNTIF($F5:$F17,"4")</f>
        <v>0</v>
      </c>
      <c r="K17" s="7">
        <f ca="1">COUNTIF($F5:$F17,"5")</f>
        <v>0</v>
      </c>
      <c r="L17" s="7">
        <f ca="1">COUNTIF($F5:$F17,"6")</f>
        <v>1</v>
      </c>
      <c r="M17" s="7">
        <f ca="1">COUNTIF($F5:$F17,"7")</f>
        <v>1</v>
      </c>
      <c r="N17" s="7">
        <f ca="1">COUNTIF($F5:$F17,"8")</f>
        <v>1</v>
      </c>
      <c r="O17" s="7">
        <f ca="1">COUNTIF($F5:$F17,"9")</f>
        <v>2</v>
      </c>
      <c r="P17" s="7">
        <f ca="1">COUNTIF($F5:$F17,"10")</f>
        <v>4</v>
      </c>
      <c r="Q17" s="7">
        <f ca="1">COUNTIF($F5:$F17,"11")</f>
        <v>0</v>
      </c>
      <c r="R17" s="7">
        <f ca="1">COUNTIF($F5:$F17,"12")</f>
        <v>2</v>
      </c>
      <c r="S17" s="7">
        <f ca="1">COUNTIF(G17:R17,"0")</f>
        <v>5</v>
      </c>
      <c r="T17" s="14"/>
      <c r="U17" s="51">
        <f ca="1">IF(A16="","",V17)</f>
        <v>1</v>
      </c>
      <c r="V17" s="3">
        <f t="shared" ca="1" si="94"/>
        <v>1</v>
      </c>
      <c r="W17" s="50" t="str">
        <f ca="1">IF($A16&lt;&gt;"",IF(OR($BA16&lt;&gt;0,$BB16&lt;&gt;0),"",IF(G16=0,"1","")),"")</f>
        <v>1</v>
      </c>
      <c r="X17" s="50" t="str">
        <f ca="1">IF($A16&lt;&gt;"",IF(OR($BA16&lt;&gt;0,$BB16&lt;&gt;0),"",IF(H16=0,"2","")),"")</f>
        <v/>
      </c>
      <c r="Y17" s="50" t="str">
        <f ca="1">IF($A16&lt;&gt;"",IF(OR($BA16&lt;&gt;0,$BB16&lt;&gt;0),"",IF(I16=0,"3","")),"")</f>
        <v>3</v>
      </c>
      <c r="Z17" s="50" t="str">
        <f ca="1">IF($A16&lt;&gt;"",IF(OR($BA16&lt;&gt;0,$BB16&lt;&gt;0),"",IF(J16=0,"4","")),"")</f>
        <v>4</v>
      </c>
      <c r="AA17" s="50" t="str">
        <f ca="1">IF($A16&lt;&gt;"",IF(OR($BA16&lt;&gt;0,$BB16&lt;&gt;0),"",IF(K16=0,"5","")),"")</f>
        <v>5</v>
      </c>
      <c r="AB17" s="50" t="str">
        <f ca="1">IF($A16&lt;&gt;"",IF(OR($BA16&lt;&gt;0,$BB16&lt;&gt;0),"",IF(L16=0,"6","")),"")</f>
        <v/>
      </c>
      <c r="AC17" s="50" t="str">
        <f ca="1">IF($A16&lt;&gt;"",IF(OR($BA16&lt;&gt;0,$BB16&lt;&gt;0),"",IF(M16=0,"7","")),"")</f>
        <v/>
      </c>
      <c r="AD17" s="50" t="str">
        <f ca="1">IF($A16&lt;&gt;"",IF(OR($BA16&lt;&gt;0,$BB16&lt;&gt;0),"",IF(N16=0,"8","")),"")</f>
        <v>8</v>
      </c>
      <c r="AE17" s="50" t="str">
        <f ca="1">IF($A16&lt;&gt;"",IF(OR($BA16&lt;&gt;0,$BB16&lt;&gt;0),"",IF(O16=0,"9","")),"")</f>
        <v/>
      </c>
      <c r="AF17" s="50" t="str">
        <f ca="1">IF($A16&lt;&gt;"",IF(OR($BA16&lt;&gt;0,$BB16&lt;&gt;0),"",IF(P16=0,"10","")),"")</f>
        <v/>
      </c>
      <c r="AG17" s="50" t="str">
        <f ca="1">IF($A16&lt;&gt;"",IF(OR($BA16&lt;&gt;0,$BB16&lt;&gt;0),"",IF(Q16=0,"11","")),"")</f>
        <v>11</v>
      </c>
      <c r="AH17" s="50" t="str">
        <f ca="1">IF($A16&lt;&gt;"",IF(OR($BA16&lt;&gt;0,$BB16&lt;&gt;0),"",IF(R16=0,"12","")),"")</f>
        <v/>
      </c>
      <c r="AI17" s="85" t="str">
        <f ca="1">IF(A17&lt;&gt;"",IF(A17=0,"L",IF(COUNTBLANK(W17:AH17)=12,"",IF(OR(F17=(W17),F17=(X17),F17=(Y17),F17=(Z17),F17=(AA17),F17=(AB17),F17=(AC17),F17=(AD17),F17=(AE17),F17=(AF17),F17=(AG17),F17=(AH17)),"W","L"))),"")</f>
        <v>W</v>
      </c>
      <c r="AJ17" s="85">
        <f ca="1">IF(AI17="W",0,IF(AND(A17&lt;&gt;0,A16&lt;&gt;0,AI16="L",AI17="L"),1,0))</f>
        <v>0</v>
      </c>
      <c r="AK17" s="85">
        <f ca="1">IF(W17&lt;&gt;"",IF(ABS($F17)=ABS(W17),11*$U17,-1*$U17),0)</f>
        <v>-1</v>
      </c>
      <c r="AL17" s="85">
        <f ca="1">IF(X17&lt;&gt;"",IF(ABS($F17)=ABS(X17),11*$U17,-1*$U17),0)</f>
        <v>0</v>
      </c>
      <c r="AM17" s="85">
        <f ca="1">IF(Y17&lt;&gt;"",IF(ABS($F17)=ABS(Y17),11*$U17,-1*$U17),0)</f>
        <v>-1</v>
      </c>
      <c r="AN17" s="85">
        <f ca="1">IF(Z17&lt;&gt;"",IF(ABS($F17)=ABS(Z17),11*$U17,-1*$U17),0)</f>
        <v>-1</v>
      </c>
      <c r="AO17" s="85">
        <f ca="1">IF(AA17&lt;&gt;"",IF(ABS($F17)=ABS(AA17),11*$U17,-1*$U17),0)</f>
        <v>-1</v>
      </c>
      <c r="AP17" s="85">
        <f ca="1">IF(AB17&lt;&gt;"",IF(ABS($F17)=ABS(AB17),11*$U17,-1*$U17),0)</f>
        <v>0</v>
      </c>
      <c r="AQ17" s="85">
        <f ca="1">IF(AC17&lt;&gt;"",IF(ABS($F17)=ABS(AC17),11*$U17,-1*$U17),0)</f>
        <v>0</v>
      </c>
      <c r="AR17" s="85">
        <f ca="1">IF(AD17&lt;&gt;"",IF(ABS($F17)=ABS(AD17),11*$U17,-1*$U17),0)</f>
        <v>11</v>
      </c>
      <c r="AS17" s="85">
        <f ca="1">IF(AE17&lt;&gt;"",IF(ABS($F17)=ABS(AE17),11*$U17,-1*$U17),0)</f>
        <v>0</v>
      </c>
      <c r="AT17" s="85">
        <f ca="1">IF(AF17&lt;&gt;"",IF(ABS($F17)=ABS(AF17),11*$U17,-1*$U17),0)</f>
        <v>0</v>
      </c>
      <c r="AU17" s="85">
        <f ca="1">IF(AG17&lt;&gt;"",IF(ABS($F17)=ABS(AG17),11*$U17,-1*$U17),0)</f>
        <v>-1</v>
      </c>
      <c r="AV17" s="85">
        <f ca="1">IF(AH17&lt;&gt;"",IF(ABS($F17)=ABS(AH17),11*$U17,-1*$U17),0)</f>
        <v>0</v>
      </c>
      <c r="AW17" s="33">
        <f ca="1">IF(A17&lt;&gt;"",IF(OR($BA16&lt;&gt;0,$BB16&lt;&gt;0),"0",SUM(AK17:AV17)),0)</f>
        <v>6</v>
      </c>
      <c r="AX17" s="33">
        <f>IF(T17=5,SUM(AW13:AW17),0)</f>
        <v>0</v>
      </c>
      <c r="AY17" s="13">
        <f ca="1">IF(A17&lt;&gt;"",IF(OR(BA16&lt;&gt;0,BB16&lt;&gt;0),0,AW17),0)</f>
        <v>6</v>
      </c>
      <c r="AZ17" s="11">
        <f ca="1">IF(A17&lt;&gt;"",AY17+AZ16,0)</f>
        <v>6</v>
      </c>
      <c r="BA17" s="63">
        <f ca="1">IF($A17&lt;&gt;"",IF(BA16&gt;0,BA16,IF(AND(BC16&gt;=$BC$1,$BC$2*BC16&gt;=AZ17),"Profit Target",IF(AZ17&gt;=$Z$1,"Profit Target",0))),0)</f>
        <v>0</v>
      </c>
      <c r="BB17" s="63">
        <f ca="1">IF($A17&lt;&gt;"",IF(BB16&lt;&gt;0,BB16,IF(BA16&lt;&gt;0,BB16,IF(AZ17&lt;=$Z$2,"Stop Loss",0))),0)</f>
        <v>0</v>
      </c>
      <c r="BC17" s="63">
        <f t="shared" ca="1" si="22"/>
        <v>6</v>
      </c>
      <c r="BD17" s="27" t="str">
        <f t="shared" ca="1" si="69"/>
        <v>S1,</v>
      </c>
      <c r="BE17" s="27" t="str">
        <f t="shared" ca="1" si="70"/>
        <v/>
      </c>
      <c r="BF17" s="27" t="str">
        <f t="shared" ca="1" si="71"/>
        <v>S3,</v>
      </c>
      <c r="BG17" s="27" t="str">
        <f t="shared" ca="1" si="72"/>
        <v>S4,</v>
      </c>
      <c r="BH17" s="27" t="str">
        <f t="shared" ca="1" si="73"/>
        <v>S5,</v>
      </c>
      <c r="BI17" s="27" t="str">
        <f t="shared" ca="1" si="74"/>
        <v/>
      </c>
      <c r="BJ17" s="27" t="str">
        <f t="shared" ca="1" si="75"/>
        <v/>
      </c>
      <c r="BK17" s="27" t="str">
        <f t="shared" ca="1" si="76"/>
        <v>S8,</v>
      </c>
      <c r="BL17" s="27" t="str">
        <f t="shared" ca="1" si="77"/>
        <v/>
      </c>
      <c r="BM17" s="27" t="str">
        <f t="shared" ca="1" si="78"/>
        <v/>
      </c>
      <c r="BN17" s="27" t="str">
        <f t="shared" ca="1" si="79"/>
        <v>S11,</v>
      </c>
      <c r="BO17" s="27" t="str">
        <f t="shared" ca="1" si="80"/>
        <v/>
      </c>
      <c r="BP17" s="27" t="str">
        <f t="shared" ca="1" si="81"/>
        <v>1,</v>
      </c>
      <c r="BQ17" s="27" t="str">
        <f t="shared" ca="1" si="82"/>
        <v/>
      </c>
      <c r="BR17" s="27" t="str">
        <f t="shared" ca="1" si="83"/>
        <v>1,</v>
      </c>
      <c r="BS17" s="27" t="str">
        <f t="shared" ca="1" si="84"/>
        <v>1,</v>
      </c>
      <c r="BT17" s="27" t="str">
        <f t="shared" ca="1" si="85"/>
        <v>1,</v>
      </c>
      <c r="BU17" s="27" t="str">
        <f t="shared" ca="1" si="86"/>
        <v/>
      </c>
      <c r="BV17" s="27" t="str">
        <f t="shared" ca="1" si="87"/>
        <v/>
      </c>
      <c r="BW17" s="27" t="str">
        <f t="shared" ca="1" si="88"/>
        <v>1,</v>
      </c>
      <c r="BX17" s="27" t="str">
        <f t="shared" ca="1" si="89"/>
        <v/>
      </c>
      <c r="BY17" s="27" t="str">
        <f t="shared" ca="1" si="90"/>
        <v/>
      </c>
      <c r="BZ17" s="27" t="str">
        <f t="shared" ca="1" si="91"/>
        <v>1,</v>
      </c>
      <c r="CA17" s="27" t="str">
        <f t="shared" ca="1" si="92"/>
        <v/>
      </c>
      <c r="CB17" s="99"/>
      <c r="CC17" s="29"/>
      <c r="CF17" s="29"/>
      <c r="CI17" s="39"/>
      <c r="CJ17" s="56"/>
      <c r="CK17" s="39"/>
      <c r="CL17" s="43"/>
      <c r="CM17" s="43"/>
      <c r="CN17" s="43"/>
      <c r="CO17" s="39"/>
      <c r="CP17" s="39"/>
      <c r="CQ17" s="39"/>
      <c r="CR17" s="39"/>
      <c r="CS17" s="42"/>
      <c r="CT17" s="42"/>
      <c r="CU17"/>
      <c r="CV17"/>
      <c r="CW17" s="7"/>
      <c r="CX17"/>
      <c r="CY17"/>
      <c r="CZ17"/>
      <c r="DA17"/>
      <c r="DB17"/>
      <c r="DC17"/>
      <c r="DD17" s="10">
        <f t="shared" ca="1" si="2"/>
        <v>27</v>
      </c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</row>
    <row r="18" spans="1:140" s="15" customFormat="1">
      <c r="A18" s="106">
        <f t="shared" ca="1" si="0"/>
        <v>24</v>
      </c>
      <c r="B18" s="33" t="str">
        <f ca="1">IF(A18="","",IF(COUNTBLANK(BD19:BO19)=12,"DB",BD19&amp;BE19&amp;BF19&amp;BG19&amp;BH19&amp;BI19&amp;BJ19&amp;BK19&amp;BL19&amp;BM19&amp;BN19&amp;BO19))</f>
        <v>S1,S3,S4,S5,S11,</v>
      </c>
      <c r="C18" s="7" t="str">
        <f t="shared" ca="1" si="1"/>
        <v/>
      </c>
      <c r="D18" s="3">
        <f t="shared" ca="1" si="3"/>
        <v>-5</v>
      </c>
      <c r="E18" s="7" t="str">
        <f t="shared" ca="1" si="21"/>
        <v>1,1,1,1,1,</v>
      </c>
      <c r="F18" s="60" t="str">
        <f t="shared" ca="1" si="4"/>
        <v>8</v>
      </c>
      <c r="G18" s="7">
        <f ca="1">COUNTIF($F7:$F18,"1")</f>
        <v>0</v>
      </c>
      <c r="H18" s="7">
        <f ca="1">COUNTIF($F6:$F18,"2")</f>
        <v>2</v>
      </c>
      <c r="I18" s="7">
        <f ca="1">COUNTIF($F6:$F18,"3")</f>
        <v>0</v>
      </c>
      <c r="J18" s="7">
        <f ca="1">COUNTIF($F6:$F18,"4")</f>
        <v>0</v>
      </c>
      <c r="K18" s="7">
        <f ca="1">COUNTIF($F6:$F18,"5")</f>
        <v>0</v>
      </c>
      <c r="L18" s="7">
        <f ca="1">COUNTIF($F6:$F18,"6")</f>
        <v>1</v>
      </c>
      <c r="M18" s="7">
        <f ca="1">COUNTIF($F6:$F18,"7")</f>
        <v>1</v>
      </c>
      <c r="N18" s="7">
        <f ca="1">COUNTIF($F6:$F18,"8")</f>
        <v>2</v>
      </c>
      <c r="O18" s="7">
        <f ca="1">COUNTIF($F6:$F18,"9")</f>
        <v>2</v>
      </c>
      <c r="P18" s="7">
        <f ca="1">COUNTIF($F6:$F18,"10")</f>
        <v>3</v>
      </c>
      <c r="Q18" s="7">
        <f ca="1">COUNTIF($F6:$F18,"11")</f>
        <v>0</v>
      </c>
      <c r="R18" s="7">
        <f ca="1">COUNTIF($F6:$F18,"12")</f>
        <v>2</v>
      </c>
      <c r="S18" s="7">
        <f t="shared" ref="S18:S81" ca="1" si="95">COUNTIF(G18:R18,"0")</f>
        <v>5</v>
      </c>
      <c r="T18" s="14"/>
      <c r="U18" s="51">
        <f ca="1">IF(A17="","",IF(OR(BC17&gt;BC16,BA17&lt;&gt;0,BB17&lt;&gt;0),1,IF(S17&gt;S16,U17+1,U17)))</f>
        <v>1</v>
      </c>
      <c r="V18" s="3">
        <f t="shared" ca="1" si="94"/>
        <v>1</v>
      </c>
      <c r="W18" s="50" t="str">
        <f ca="1">IF($A17&lt;&gt;"",IF(OR($BA17&lt;&gt;0,$BB17&lt;&gt;0),"",IF(G17=0,"1","")),"")</f>
        <v>1</v>
      </c>
      <c r="X18" s="50" t="str">
        <f ca="1">IF($A17&lt;&gt;"",IF(OR($BA17&lt;&gt;0,$BB17&lt;&gt;0),"",IF(H17=0,"2","")),"")</f>
        <v/>
      </c>
      <c r="Y18" s="50" t="str">
        <f ca="1">IF($A17&lt;&gt;"",IF(OR($BA17&lt;&gt;0,$BB17&lt;&gt;0),"",IF(I17=0,"3","")),"")</f>
        <v>3</v>
      </c>
      <c r="Z18" s="50" t="str">
        <f ca="1">IF($A17&lt;&gt;"",IF(OR($BA17&lt;&gt;0,$BB17&lt;&gt;0),"",IF(J17=0,"4","")),"")</f>
        <v>4</v>
      </c>
      <c r="AA18" s="50" t="str">
        <f ca="1">IF($A17&lt;&gt;"",IF(OR($BA17&lt;&gt;0,$BB17&lt;&gt;0),"",IF(K17=0,"5","")),"")</f>
        <v>5</v>
      </c>
      <c r="AB18" s="50" t="str">
        <f ca="1">IF($A17&lt;&gt;"",IF(OR($BA17&lt;&gt;0,$BB17&lt;&gt;0),"",IF(L17=0,"6","")),"")</f>
        <v/>
      </c>
      <c r="AC18" s="50" t="str">
        <f ca="1">IF($A17&lt;&gt;"",IF(OR($BA17&lt;&gt;0,$BB17&lt;&gt;0),"",IF(M17=0,"7","")),"")</f>
        <v/>
      </c>
      <c r="AD18" s="50" t="str">
        <f ca="1">IF($A17&lt;&gt;"",IF(OR($BA17&lt;&gt;0,$BB17&lt;&gt;0),"",IF(N17=0,"8","")),"")</f>
        <v/>
      </c>
      <c r="AE18" s="50" t="str">
        <f ca="1">IF($A17&lt;&gt;"",IF(OR($BA17&lt;&gt;0,$BB17&lt;&gt;0),"",IF(O17=0,"9","")),"")</f>
        <v/>
      </c>
      <c r="AF18" s="50" t="str">
        <f ca="1">IF($A17&lt;&gt;"",IF(OR($BA17&lt;&gt;0,$BB17&lt;&gt;0),"",IF(P17=0,"10","")),"")</f>
        <v/>
      </c>
      <c r="AG18" s="50" t="str">
        <f ca="1">IF($A17&lt;&gt;"",IF(OR($BA17&lt;&gt;0,$BB17&lt;&gt;0),"",IF(Q17=0,"11","")),"")</f>
        <v>11</v>
      </c>
      <c r="AH18" s="50" t="str">
        <f ca="1">IF($A17&lt;&gt;"",IF(OR($BA17&lt;&gt;0,$BB17&lt;&gt;0),"",IF(R17=0,"12","")),"")</f>
        <v/>
      </c>
      <c r="AI18" s="85" t="str">
        <f ca="1">IF(A18&lt;&gt;"",IF(A18=0,"L",IF(COUNTBLANK(W18:AH18)=12,"",IF(OR(F18=(W18),F18=(X18),F18=(Y18),F18=(Z18),F18=(AA18),F18=(AB18),F18=(AC18),F18=(AD18),F18=(AE18),F18=(AF18),F18=(AG18),F18=(AH18)),"W","L"))),"")</f>
        <v>L</v>
      </c>
      <c r="AJ18" s="85">
        <f ca="1">IF(AI18="W",0,IF(AND(A18&lt;&gt;0,A17&lt;&gt;0,AI17="L",AI18="L"),1,0))</f>
        <v>0</v>
      </c>
      <c r="AK18" s="85">
        <f ca="1">IF(W18&lt;&gt;"",IF(ABS($F18)=ABS(W18),11*$U18,-1*$U18),0)</f>
        <v>-1</v>
      </c>
      <c r="AL18" s="85">
        <f ca="1">IF(X18&lt;&gt;"",IF(ABS($F18)=ABS(X18),11*$U18,-1*$U18),0)</f>
        <v>0</v>
      </c>
      <c r="AM18" s="85">
        <f ca="1">IF(Y18&lt;&gt;"",IF(ABS($F18)=ABS(Y18),11*$U18,-1*$U18),0)</f>
        <v>-1</v>
      </c>
      <c r="AN18" s="85">
        <f ca="1">IF(Z18&lt;&gt;"",IF(ABS($F18)=ABS(Z18),11*$U18,-1*$U18),0)</f>
        <v>-1</v>
      </c>
      <c r="AO18" s="85">
        <f ca="1">IF(AA18&lt;&gt;"",IF(ABS($F18)=ABS(AA18),11*$U18,-1*$U18),0)</f>
        <v>-1</v>
      </c>
      <c r="AP18" s="85">
        <f ca="1">IF(AB18&lt;&gt;"",IF(ABS($F18)=ABS(AB18),11*$U18,-1*$U18),0)</f>
        <v>0</v>
      </c>
      <c r="AQ18" s="85">
        <f ca="1">IF(AC18&lt;&gt;"",IF(ABS($F18)=ABS(AC18),11*$U18,-1*$U18),0)</f>
        <v>0</v>
      </c>
      <c r="AR18" s="85">
        <f ca="1">IF(AD18&lt;&gt;"",IF(ABS($F18)=ABS(AD18),11*$U18,-1*$U18),0)</f>
        <v>0</v>
      </c>
      <c r="AS18" s="85">
        <f ca="1">IF(AE18&lt;&gt;"",IF(ABS($F18)=ABS(AE18),11*$U18,-1*$U18),0)</f>
        <v>0</v>
      </c>
      <c r="AT18" s="85">
        <f ca="1">IF(AF18&lt;&gt;"",IF(ABS($F18)=ABS(AF18),11*$U18,-1*$U18),0)</f>
        <v>0</v>
      </c>
      <c r="AU18" s="85">
        <f ca="1">IF(AG18&lt;&gt;"",IF(ABS($F18)=ABS(AG18),11*$U18,-1*$U18),0)</f>
        <v>-1</v>
      </c>
      <c r="AV18" s="85">
        <f ca="1">IF(AH18&lt;&gt;"",IF(ABS($F18)=ABS(AH18),11*$U18,-1*$U18),0)</f>
        <v>0</v>
      </c>
      <c r="AW18" s="33">
        <f ca="1">IF(A18&lt;&gt;"",IF(OR($BA17&lt;&gt;0,$BB17&lt;&gt;0),"0",SUM(AK18:AV18)),0)</f>
        <v>-5</v>
      </c>
      <c r="AX18" s="33">
        <f>IF(T18=5,SUM(AW14:AW18),0)</f>
        <v>0</v>
      </c>
      <c r="AY18" s="13">
        <f t="shared" ref="AY18:AY81" ca="1" si="96">IF(A18&lt;&gt;"",IF(OR(BA17&lt;&gt;0,BB17&lt;&gt;0),0,AW18),0)</f>
        <v>-5</v>
      </c>
      <c r="AZ18" s="11">
        <f ca="1">IF(A18&lt;&gt;"",AY18+AZ17,0)</f>
        <v>1</v>
      </c>
      <c r="BA18" s="63">
        <f ca="1">IF($A18&lt;&gt;"",IF(BA17&gt;0,BA17,IF(AND(BC17&gt;=$BC$1,$BC$2*BC17&gt;=AZ18),"Profit Target",IF(AZ18&gt;=$Z$1,"Profit Target",0))),0)</f>
        <v>0</v>
      </c>
      <c r="BB18" s="63">
        <f ca="1">IF($A18&lt;&gt;"",IF(BB17&lt;&gt;0,BB17,IF(BA17&lt;&gt;0,BB17,IF(AZ18&lt;=$Z$2,"Stop Loss",0))),0)</f>
        <v>0</v>
      </c>
      <c r="BC18" s="63">
        <f t="shared" ca="1" si="22"/>
        <v>6</v>
      </c>
      <c r="BD18" s="27" t="str">
        <f t="shared" ca="1" si="69"/>
        <v>S1,</v>
      </c>
      <c r="BE18" s="27" t="str">
        <f t="shared" ca="1" si="70"/>
        <v/>
      </c>
      <c r="BF18" s="27" t="str">
        <f t="shared" ca="1" si="71"/>
        <v>S3,</v>
      </c>
      <c r="BG18" s="27" t="str">
        <f t="shared" ca="1" si="72"/>
        <v>S4,</v>
      </c>
      <c r="BH18" s="27" t="str">
        <f t="shared" ca="1" si="73"/>
        <v>S5,</v>
      </c>
      <c r="BI18" s="27" t="str">
        <f t="shared" ca="1" si="74"/>
        <v/>
      </c>
      <c r="BJ18" s="27" t="str">
        <f t="shared" ca="1" si="75"/>
        <v/>
      </c>
      <c r="BK18" s="27" t="str">
        <f t="shared" ca="1" si="76"/>
        <v/>
      </c>
      <c r="BL18" s="27" t="str">
        <f t="shared" ca="1" si="77"/>
        <v/>
      </c>
      <c r="BM18" s="27" t="str">
        <f t="shared" ca="1" si="78"/>
        <v/>
      </c>
      <c r="BN18" s="27" t="str">
        <f t="shared" ca="1" si="79"/>
        <v>S11,</v>
      </c>
      <c r="BO18" s="27" t="str">
        <f t="shared" ca="1" si="80"/>
        <v/>
      </c>
      <c r="BP18" s="27" t="str">
        <f t="shared" ca="1" si="81"/>
        <v>1,</v>
      </c>
      <c r="BQ18" s="27" t="str">
        <f t="shared" ca="1" si="82"/>
        <v/>
      </c>
      <c r="BR18" s="27" t="str">
        <f t="shared" ca="1" si="83"/>
        <v>1,</v>
      </c>
      <c r="BS18" s="27" t="str">
        <f t="shared" ca="1" si="84"/>
        <v>1,</v>
      </c>
      <c r="BT18" s="27" t="str">
        <f t="shared" ca="1" si="85"/>
        <v>1,</v>
      </c>
      <c r="BU18" s="27" t="str">
        <f t="shared" ca="1" si="86"/>
        <v/>
      </c>
      <c r="BV18" s="27" t="str">
        <f t="shared" ca="1" si="87"/>
        <v/>
      </c>
      <c r="BW18" s="27" t="str">
        <f t="shared" ca="1" si="88"/>
        <v/>
      </c>
      <c r="BX18" s="27" t="str">
        <f t="shared" ca="1" si="89"/>
        <v/>
      </c>
      <c r="BY18" s="27" t="str">
        <f t="shared" ca="1" si="90"/>
        <v/>
      </c>
      <c r="BZ18" s="27" t="str">
        <f t="shared" ca="1" si="91"/>
        <v>1,</v>
      </c>
      <c r="CA18" s="27" t="str">
        <f t="shared" ca="1" si="92"/>
        <v/>
      </c>
      <c r="CB18" s="99"/>
      <c r="CC18" s="29"/>
      <c r="CF18" s="29"/>
      <c r="CI18" s="39"/>
      <c r="CJ18" s="56"/>
      <c r="CK18" s="39"/>
      <c r="CL18" s="43"/>
      <c r="CM18" s="43"/>
      <c r="CN18" s="43"/>
      <c r="CO18" s="39"/>
      <c r="CP18" s="39"/>
      <c r="CQ18" s="39"/>
      <c r="CR18" s="39"/>
      <c r="CS18" s="42"/>
      <c r="CT18" s="42"/>
      <c r="CU18"/>
      <c r="CV18"/>
      <c r="CW18" s="7"/>
      <c r="CX18"/>
      <c r="CY18"/>
      <c r="CZ18"/>
      <c r="DA18"/>
      <c r="DB18"/>
      <c r="DC18"/>
      <c r="DD18" s="10">
        <f t="shared" ca="1" si="2"/>
        <v>16</v>
      </c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</row>
    <row r="19" spans="1:140" s="15" customFormat="1">
      <c r="A19" s="106">
        <f t="shared" ca="1" si="0"/>
        <v>21</v>
      </c>
      <c r="B19" s="33" t="str">
        <f ca="1">IF(A19="","",IF(COUNTBLANK(BD20:BO20)=12,"DB",BD20&amp;BE20&amp;BF20&amp;BG20&amp;BH20&amp;BI20&amp;BJ20&amp;BK20&amp;BL20&amp;BM20&amp;BN20&amp;BO20))</f>
        <v>S1,S3,S4,S5,S6,S11,</v>
      </c>
      <c r="C19" s="7" t="str">
        <f t="shared" ca="1" si="1"/>
        <v/>
      </c>
      <c r="D19" s="3">
        <f t="shared" ca="1" si="3"/>
        <v>-5</v>
      </c>
      <c r="E19" s="7" t="str">
        <f t="shared" ca="1" si="21"/>
        <v>2,2,2,2,2,2,</v>
      </c>
      <c r="F19" s="60" t="str">
        <f t="shared" ca="1" si="4"/>
        <v>7</v>
      </c>
      <c r="G19" s="7">
        <f t="shared" ref="G19:G82" ca="1" si="97">COUNTIF($F8:$F19,"1")</f>
        <v>0</v>
      </c>
      <c r="H19" s="7">
        <f t="shared" ref="H19:H82" ca="1" si="98">COUNTIF($F7:$F19,"2")</f>
        <v>2</v>
      </c>
      <c r="I19" s="7">
        <f t="shared" ref="I19:I82" ca="1" si="99">COUNTIF($F7:$F19,"3")</f>
        <v>0</v>
      </c>
      <c r="J19" s="7">
        <f t="shared" ref="J19:J82" ca="1" si="100">COUNTIF($F7:$F19,"4")</f>
        <v>0</v>
      </c>
      <c r="K19" s="7">
        <f t="shared" ref="K19:K82" ca="1" si="101">COUNTIF($F7:$F19,"5")</f>
        <v>0</v>
      </c>
      <c r="L19" s="7">
        <f t="shared" ref="L19:L82" ca="1" si="102">COUNTIF($F7:$F19,"6")</f>
        <v>0</v>
      </c>
      <c r="M19" s="7">
        <f t="shared" ref="M19:M82" ca="1" si="103">COUNTIF($F7:$F19,"7")</f>
        <v>2</v>
      </c>
      <c r="N19" s="7">
        <f t="shared" ref="N19:N82" ca="1" si="104">COUNTIF($F7:$F19,"8")</f>
        <v>2</v>
      </c>
      <c r="O19" s="7">
        <f t="shared" ref="O19:O82" ca="1" si="105">COUNTIF($F7:$F19,"9")</f>
        <v>2</v>
      </c>
      <c r="P19" s="7">
        <f t="shared" ref="P19:P82" ca="1" si="106">COUNTIF($F7:$F19,"10")</f>
        <v>3</v>
      </c>
      <c r="Q19" s="7">
        <f t="shared" ref="Q19:Q82" ca="1" si="107">COUNTIF($F7:$F19,"11")</f>
        <v>0</v>
      </c>
      <c r="R19" s="7">
        <f t="shared" ref="R19:R82" ca="1" si="108">COUNTIF($F7:$F19,"12")</f>
        <v>2</v>
      </c>
      <c r="S19" s="7">
        <f t="shared" ca="1" si="95"/>
        <v>6</v>
      </c>
      <c r="T19" s="14"/>
      <c r="U19" s="51">
        <f t="shared" ref="U19:U82" ca="1" si="109">IF(A18="","",IF(OR(BC18&gt;BC17,BA18&lt;&gt;0,BB18&lt;&gt;0),1,IF(S18&gt;S17,U18+1,U18)))</f>
        <v>1</v>
      </c>
      <c r="V19" s="3">
        <f t="shared" ca="1" si="94"/>
        <v>1</v>
      </c>
      <c r="W19" s="50" t="str">
        <f ca="1">IF($A18&lt;&gt;"",IF(OR($BA18&lt;&gt;0,$BB18&lt;&gt;0),"",IF(G18=0,"1","")),"")</f>
        <v>1</v>
      </c>
      <c r="X19" s="50" t="str">
        <f ca="1">IF($A18&lt;&gt;"",IF(OR($BA18&lt;&gt;0,$BB18&lt;&gt;0),"",IF(H18=0,"2","")),"")</f>
        <v/>
      </c>
      <c r="Y19" s="50" t="str">
        <f ca="1">IF($A18&lt;&gt;"",IF(OR($BA18&lt;&gt;0,$BB18&lt;&gt;0),"",IF(I18=0,"3","")),"")</f>
        <v>3</v>
      </c>
      <c r="Z19" s="50" t="str">
        <f ca="1">IF($A18&lt;&gt;"",IF(OR($BA18&lt;&gt;0,$BB18&lt;&gt;0),"",IF(J18=0,"4","")),"")</f>
        <v>4</v>
      </c>
      <c r="AA19" s="50" t="str">
        <f ca="1">IF($A18&lt;&gt;"",IF(OR($BA18&lt;&gt;0,$BB18&lt;&gt;0),"",IF(K18=0,"5","")),"")</f>
        <v>5</v>
      </c>
      <c r="AB19" s="50" t="str">
        <f ca="1">IF($A18&lt;&gt;"",IF(OR($BA18&lt;&gt;0,$BB18&lt;&gt;0),"",IF(L18=0,"6","")),"")</f>
        <v/>
      </c>
      <c r="AC19" s="50" t="str">
        <f ca="1">IF($A18&lt;&gt;"",IF(OR($BA18&lt;&gt;0,$BB18&lt;&gt;0),"",IF(M18=0,"7","")),"")</f>
        <v/>
      </c>
      <c r="AD19" s="50" t="str">
        <f ca="1">IF($A18&lt;&gt;"",IF(OR($BA18&lt;&gt;0,$BB18&lt;&gt;0),"",IF(N18=0,"8","")),"")</f>
        <v/>
      </c>
      <c r="AE19" s="50" t="str">
        <f ca="1">IF($A18&lt;&gt;"",IF(OR($BA18&lt;&gt;0,$BB18&lt;&gt;0),"",IF(O18=0,"9","")),"")</f>
        <v/>
      </c>
      <c r="AF19" s="50" t="str">
        <f ca="1">IF($A18&lt;&gt;"",IF(OR($BA18&lt;&gt;0,$BB18&lt;&gt;0),"",IF(P18=0,"10","")),"")</f>
        <v/>
      </c>
      <c r="AG19" s="50" t="str">
        <f ca="1">IF($A18&lt;&gt;"",IF(OR($BA18&lt;&gt;0,$BB18&lt;&gt;0),"",IF(Q18=0,"11","")),"")</f>
        <v>11</v>
      </c>
      <c r="AH19" s="50" t="str">
        <f ca="1">IF($A18&lt;&gt;"",IF(OR($BA18&lt;&gt;0,$BB18&lt;&gt;0),"",IF(R18=0,"12","")),"")</f>
        <v/>
      </c>
      <c r="AI19" s="85" t="str">
        <f ca="1">IF(A19&lt;&gt;"",IF(A19=0,"L",IF(COUNTBLANK(W19:AH19)=12,"",IF(OR(F19=(W19),F19=(X19),F19=(Y19),F19=(Z19),F19=(AA19),F19=(AB19),F19=(AC19),F19=(AD19),F19=(AE19),F19=(AF19),F19=(AG19),F19=(AH19)),"W","L"))),"")</f>
        <v>L</v>
      </c>
      <c r="AJ19" s="85">
        <f ca="1">IF(AI19="W",0,IF(AND(A19&lt;&gt;0,A18&lt;&gt;0,AI18="L",AI19="L"),1,0))</f>
        <v>1</v>
      </c>
      <c r="AK19" s="85">
        <f ca="1">IF(W19&lt;&gt;"",IF(ABS($F19)=ABS(W19),11*$U19,-1*$U19),0)</f>
        <v>-1</v>
      </c>
      <c r="AL19" s="85">
        <f ca="1">IF(X19&lt;&gt;"",IF(ABS($F19)=ABS(X19),11*$U19,-1*$U19),0)</f>
        <v>0</v>
      </c>
      <c r="AM19" s="85">
        <f ca="1">IF(Y19&lt;&gt;"",IF(ABS($F19)=ABS(Y19),11*$U19,-1*$U19),0)</f>
        <v>-1</v>
      </c>
      <c r="AN19" s="85">
        <f ca="1">IF(Z19&lt;&gt;"",IF(ABS($F19)=ABS(Z19),11*$U19,-1*$U19),0)</f>
        <v>-1</v>
      </c>
      <c r="AO19" s="85">
        <f ca="1">IF(AA19&lt;&gt;"",IF(ABS($F19)=ABS(AA19),11*$U19,-1*$U19),0)</f>
        <v>-1</v>
      </c>
      <c r="AP19" s="85">
        <f ca="1">IF(AB19&lt;&gt;"",IF(ABS($F19)=ABS(AB19),11*$U19,-1*$U19),0)</f>
        <v>0</v>
      </c>
      <c r="AQ19" s="85">
        <f ca="1">IF(AC19&lt;&gt;"",IF(ABS($F19)=ABS(AC19),11*$U19,-1*$U19),0)</f>
        <v>0</v>
      </c>
      <c r="AR19" s="85">
        <f ca="1">IF(AD19&lt;&gt;"",IF(ABS($F19)=ABS(AD19),11*$U19,-1*$U19),0)</f>
        <v>0</v>
      </c>
      <c r="AS19" s="85">
        <f ca="1">IF(AE19&lt;&gt;"",IF(ABS($F19)=ABS(AE19),11*$U19,-1*$U19),0)</f>
        <v>0</v>
      </c>
      <c r="AT19" s="85">
        <f ca="1">IF(AF19&lt;&gt;"",IF(ABS($F19)=ABS(AF19),11*$U19,-1*$U19),0)</f>
        <v>0</v>
      </c>
      <c r="AU19" s="85">
        <f ca="1">IF(AG19&lt;&gt;"",IF(ABS($F19)=ABS(AG19),11*$U19,-1*$U19),0)</f>
        <v>-1</v>
      </c>
      <c r="AV19" s="85">
        <f ca="1">IF(AH19&lt;&gt;"",IF(ABS($F19)=ABS(AH19),11*$U19,-1*$U19),0)</f>
        <v>0</v>
      </c>
      <c r="AW19" s="33">
        <f ca="1">IF(A19&lt;&gt;"",IF(OR($BA18&lt;&gt;0,$BB18&lt;&gt;0),"0",SUM(AK19:AV19)),0)</f>
        <v>-5</v>
      </c>
      <c r="AX19" s="33">
        <f>IF(T19=5,SUM(AW15:AW19),0)</f>
        <v>0</v>
      </c>
      <c r="AY19" s="13">
        <f t="shared" ca="1" si="96"/>
        <v>-5</v>
      </c>
      <c r="AZ19" s="11">
        <f ca="1">IF(A19&lt;&gt;"",AY19+AZ18,0)</f>
        <v>-4</v>
      </c>
      <c r="BA19" s="63">
        <f ca="1">IF($A19&lt;&gt;"",IF(BA18&gt;0,BA18,IF(AND(BC18&gt;=$BC$1,$BC$2*BC18&gt;=AZ19),"Profit Target",IF(AZ19&gt;=$Z$1,"Profit Target",0))),0)</f>
        <v>0</v>
      </c>
      <c r="BB19" s="63">
        <f ca="1">IF($A19&lt;&gt;"",IF(BB18&lt;&gt;0,BB18,IF(BA18&lt;&gt;0,BB18,IF(AZ19&lt;=$Z$2,"Stop Loss",0))),0)</f>
        <v>0</v>
      </c>
      <c r="BC19" s="63">
        <f t="shared" ca="1" si="22"/>
        <v>6</v>
      </c>
      <c r="BD19" s="27" t="str">
        <f t="shared" ca="1" si="69"/>
        <v>S1,</v>
      </c>
      <c r="BE19" s="27" t="str">
        <f t="shared" ca="1" si="70"/>
        <v/>
      </c>
      <c r="BF19" s="27" t="str">
        <f t="shared" ca="1" si="71"/>
        <v>S3,</v>
      </c>
      <c r="BG19" s="27" t="str">
        <f t="shared" ca="1" si="72"/>
        <v>S4,</v>
      </c>
      <c r="BH19" s="27" t="str">
        <f t="shared" ca="1" si="73"/>
        <v>S5,</v>
      </c>
      <c r="BI19" s="27" t="str">
        <f t="shared" ca="1" si="74"/>
        <v/>
      </c>
      <c r="BJ19" s="27" t="str">
        <f t="shared" ca="1" si="75"/>
        <v/>
      </c>
      <c r="BK19" s="27" t="str">
        <f t="shared" ca="1" si="76"/>
        <v/>
      </c>
      <c r="BL19" s="27" t="str">
        <f t="shared" ca="1" si="77"/>
        <v/>
      </c>
      <c r="BM19" s="27" t="str">
        <f t="shared" ca="1" si="78"/>
        <v/>
      </c>
      <c r="BN19" s="27" t="str">
        <f t="shared" ca="1" si="79"/>
        <v>S11,</v>
      </c>
      <c r="BO19" s="27" t="str">
        <f t="shared" ca="1" si="80"/>
        <v/>
      </c>
      <c r="BP19" s="27" t="str">
        <f t="shared" ca="1" si="81"/>
        <v>1,</v>
      </c>
      <c r="BQ19" s="27" t="str">
        <f t="shared" ca="1" si="82"/>
        <v/>
      </c>
      <c r="BR19" s="27" t="str">
        <f t="shared" ca="1" si="83"/>
        <v>1,</v>
      </c>
      <c r="BS19" s="27" t="str">
        <f t="shared" ca="1" si="84"/>
        <v>1,</v>
      </c>
      <c r="BT19" s="27" t="str">
        <f t="shared" ca="1" si="85"/>
        <v>1,</v>
      </c>
      <c r="BU19" s="27" t="str">
        <f t="shared" ca="1" si="86"/>
        <v/>
      </c>
      <c r="BV19" s="27" t="str">
        <f t="shared" ca="1" si="87"/>
        <v/>
      </c>
      <c r="BW19" s="27" t="str">
        <f t="shared" ca="1" si="88"/>
        <v/>
      </c>
      <c r="BX19" s="27" t="str">
        <f t="shared" ca="1" si="89"/>
        <v/>
      </c>
      <c r="BY19" s="27" t="str">
        <f t="shared" ca="1" si="90"/>
        <v/>
      </c>
      <c r="BZ19" s="27" t="str">
        <f t="shared" ca="1" si="91"/>
        <v>1,</v>
      </c>
      <c r="CA19" s="27" t="str">
        <f t="shared" ca="1" si="92"/>
        <v/>
      </c>
      <c r="CB19" s="99"/>
      <c r="CI19" s="39"/>
      <c r="CJ19" s="56"/>
      <c r="CK19" s="39"/>
      <c r="CL19" s="43"/>
      <c r="CM19" s="43"/>
      <c r="CN19" s="43"/>
      <c r="CO19" s="39"/>
      <c r="CP19" s="39"/>
      <c r="CQ19" s="39"/>
      <c r="CR19" s="39"/>
      <c r="CS19" s="42"/>
      <c r="CT19" s="42"/>
      <c r="CU19"/>
      <c r="CV19"/>
      <c r="CW19" s="7"/>
      <c r="CX19"/>
      <c r="CY19"/>
      <c r="CZ19"/>
      <c r="DA19"/>
      <c r="DB19"/>
      <c r="DC19"/>
      <c r="DD19" s="10">
        <f t="shared" ca="1" si="2"/>
        <v>16</v>
      </c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</row>
    <row r="20" spans="1:140" s="15" customFormat="1">
      <c r="A20" s="106">
        <f t="shared" ca="1" si="0"/>
        <v>28</v>
      </c>
      <c r="B20" s="33" t="str">
        <f ca="1">IF(A20="","",IF(COUNTBLANK(BD21:BO21)=12,"DB",BD21&amp;BE21&amp;BF21&amp;BG21&amp;BH21&amp;BI21&amp;BJ21&amp;BK21&amp;BL21&amp;BM21&amp;BN21&amp;BO21))</f>
        <v>S1,S3,S4,S5,S6,S11,</v>
      </c>
      <c r="C20" s="7" t="str">
        <f t="shared" ca="1" si="1"/>
        <v/>
      </c>
      <c r="D20" s="3">
        <f t="shared" ca="1" si="3"/>
        <v>-12</v>
      </c>
      <c r="E20" s="7" t="str">
        <f t="shared" ca="1" si="21"/>
        <v>2,2,2,2,2,2,</v>
      </c>
      <c r="F20" s="60" t="str">
        <f t="shared" ca="1" si="4"/>
        <v>10</v>
      </c>
      <c r="G20" s="7">
        <f t="shared" ca="1" si="97"/>
        <v>0</v>
      </c>
      <c r="H20" s="7">
        <f t="shared" ca="1" si="98"/>
        <v>1</v>
      </c>
      <c r="I20" s="7">
        <f t="shared" ca="1" si="99"/>
        <v>0</v>
      </c>
      <c r="J20" s="7">
        <f t="shared" ca="1" si="100"/>
        <v>0</v>
      </c>
      <c r="K20" s="7">
        <f t="shared" ca="1" si="101"/>
        <v>0</v>
      </c>
      <c r="L20" s="7">
        <f t="shared" ca="1" si="102"/>
        <v>0</v>
      </c>
      <c r="M20" s="7">
        <f t="shared" ca="1" si="103"/>
        <v>2</v>
      </c>
      <c r="N20" s="7">
        <f t="shared" ca="1" si="104"/>
        <v>2</v>
      </c>
      <c r="O20" s="7">
        <f t="shared" ca="1" si="105"/>
        <v>2</v>
      </c>
      <c r="P20" s="7">
        <f t="shared" ca="1" si="106"/>
        <v>4</v>
      </c>
      <c r="Q20" s="7">
        <f t="shared" ca="1" si="107"/>
        <v>0</v>
      </c>
      <c r="R20" s="7">
        <f t="shared" ca="1" si="108"/>
        <v>2</v>
      </c>
      <c r="S20" s="7">
        <f t="shared" ca="1" si="95"/>
        <v>6</v>
      </c>
      <c r="T20" s="14"/>
      <c r="U20" s="51">
        <f t="shared" ca="1" si="109"/>
        <v>2</v>
      </c>
      <c r="V20" s="3">
        <f t="shared" ca="1" si="94"/>
        <v>1</v>
      </c>
      <c r="W20" s="50" t="str">
        <f ca="1">IF($A19&lt;&gt;"",IF(OR($BA19&lt;&gt;0,$BB19&lt;&gt;0),"",IF(G19=0,"1","")),"")</f>
        <v>1</v>
      </c>
      <c r="X20" s="50" t="str">
        <f ca="1">IF($A19&lt;&gt;"",IF(OR($BA19&lt;&gt;0,$BB19&lt;&gt;0),"",IF(H19=0,"2","")),"")</f>
        <v/>
      </c>
      <c r="Y20" s="50" t="str">
        <f ca="1">IF($A19&lt;&gt;"",IF(OR($BA19&lt;&gt;0,$BB19&lt;&gt;0),"",IF(I19=0,"3","")),"")</f>
        <v>3</v>
      </c>
      <c r="Z20" s="50" t="str">
        <f ca="1">IF($A19&lt;&gt;"",IF(OR($BA19&lt;&gt;0,$BB19&lt;&gt;0),"",IF(J19=0,"4","")),"")</f>
        <v>4</v>
      </c>
      <c r="AA20" s="50" t="str">
        <f ca="1">IF($A19&lt;&gt;"",IF(OR($BA19&lt;&gt;0,$BB19&lt;&gt;0),"",IF(K19=0,"5","")),"")</f>
        <v>5</v>
      </c>
      <c r="AB20" s="50" t="str">
        <f ca="1">IF($A19&lt;&gt;"",IF(OR($BA19&lt;&gt;0,$BB19&lt;&gt;0),"",IF(L19=0,"6","")),"")</f>
        <v>6</v>
      </c>
      <c r="AC20" s="50" t="str">
        <f ca="1">IF($A19&lt;&gt;"",IF(OR($BA19&lt;&gt;0,$BB19&lt;&gt;0),"",IF(M19=0,"7","")),"")</f>
        <v/>
      </c>
      <c r="AD20" s="50" t="str">
        <f ca="1">IF($A19&lt;&gt;"",IF(OR($BA19&lt;&gt;0,$BB19&lt;&gt;0),"",IF(N19=0,"8","")),"")</f>
        <v/>
      </c>
      <c r="AE20" s="50" t="str">
        <f ca="1">IF($A19&lt;&gt;"",IF(OR($BA19&lt;&gt;0,$BB19&lt;&gt;0),"",IF(O19=0,"9","")),"")</f>
        <v/>
      </c>
      <c r="AF20" s="50" t="str">
        <f ca="1">IF($A19&lt;&gt;"",IF(OR($BA19&lt;&gt;0,$BB19&lt;&gt;0),"",IF(P19=0,"10","")),"")</f>
        <v/>
      </c>
      <c r="AG20" s="50" t="str">
        <f ca="1">IF($A19&lt;&gt;"",IF(OR($BA19&lt;&gt;0,$BB19&lt;&gt;0),"",IF(Q19=0,"11","")),"")</f>
        <v>11</v>
      </c>
      <c r="AH20" s="50" t="str">
        <f ca="1">IF($A19&lt;&gt;"",IF(OR($BA19&lt;&gt;0,$BB19&lt;&gt;0),"",IF(R19=0,"12","")),"")</f>
        <v/>
      </c>
      <c r="AI20" s="85" t="str">
        <f ca="1">IF(A20&lt;&gt;"",IF(A20=0,"L",IF(COUNTBLANK(W20:AH20)=12,"",IF(OR(F20=(W20),F20=(X20),F20=(Y20),F20=(Z20),F20=(AA20),F20=(AB20),F20=(AC20),F20=(AD20),F20=(AE20),F20=(AF20),F20=(AG20),F20=(AH20)),"W","L"))),"")</f>
        <v>L</v>
      </c>
      <c r="AJ20" s="85">
        <f ca="1">IF(AI20="W",0,IF(AND(A20&lt;&gt;0,A19&lt;&gt;0,AI19="L",AI20="L"),1,0))</f>
        <v>1</v>
      </c>
      <c r="AK20" s="85">
        <f ca="1">IF(W20&lt;&gt;"",IF(ABS($F20)=ABS(W20),11*$U20,-1*$U20),0)</f>
        <v>-2</v>
      </c>
      <c r="AL20" s="85">
        <f ca="1">IF(X20&lt;&gt;"",IF(ABS($F20)=ABS(X20),11*$U20,-1*$U20),0)</f>
        <v>0</v>
      </c>
      <c r="AM20" s="85">
        <f ca="1">IF(Y20&lt;&gt;"",IF(ABS($F20)=ABS(Y20),11*$U20,-1*$U20),0)</f>
        <v>-2</v>
      </c>
      <c r="AN20" s="85">
        <f ca="1">IF(Z20&lt;&gt;"",IF(ABS($F20)=ABS(Z20),11*$U20,-1*$U20),0)</f>
        <v>-2</v>
      </c>
      <c r="AO20" s="85">
        <f ca="1">IF(AA20&lt;&gt;"",IF(ABS($F20)=ABS(AA20),11*$U20,-1*$U20),0)</f>
        <v>-2</v>
      </c>
      <c r="AP20" s="85">
        <f ca="1">IF(AB20&lt;&gt;"",IF(ABS($F20)=ABS(AB20),11*$U20,-1*$U20),0)</f>
        <v>-2</v>
      </c>
      <c r="AQ20" s="85">
        <f ca="1">IF(AC20&lt;&gt;"",IF(ABS($F20)=ABS(AC20),11*$U20,-1*$U20),0)</f>
        <v>0</v>
      </c>
      <c r="AR20" s="85">
        <f ca="1">IF(AD20&lt;&gt;"",IF(ABS($F20)=ABS(AD20),11*$U20,-1*$U20),0)</f>
        <v>0</v>
      </c>
      <c r="AS20" s="85">
        <f ca="1">IF(AE20&lt;&gt;"",IF(ABS($F20)=ABS(AE20),11*$U20,-1*$U20),0)</f>
        <v>0</v>
      </c>
      <c r="AT20" s="85">
        <f ca="1">IF(AF20&lt;&gt;"",IF(ABS($F20)=ABS(AF20),11*$U20,-1*$U20),0)</f>
        <v>0</v>
      </c>
      <c r="AU20" s="85">
        <f ca="1">IF(AG20&lt;&gt;"",IF(ABS($F20)=ABS(AG20),11*$U20,-1*$U20),0)</f>
        <v>-2</v>
      </c>
      <c r="AV20" s="85">
        <f ca="1">IF(AH20&lt;&gt;"",IF(ABS($F20)=ABS(AH20),11*$U20,-1*$U20),0)</f>
        <v>0</v>
      </c>
      <c r="AW20" s="33">
        <f ca="1">IF(A20&lt;&gt;"",IF(OR($BA19&lt;&gt;0,$BB19&lt;&gt;0),"0",SUM(AK20:AV20)),0)</f>
        <v>-12</v>
      </c>
      <c r="AX20" s="33">
        <f>IF(T20=5,SUM(AW16:AW20),0)</f>
        <v>0</v>
      </c>
      <c r="AY20" s="13">
        <f t="shared" ca="1" si="96"/>
        <v>-12</v>
      </c>
      <c r="AZ20" s="11">
        <f ca="1">IF(A20&lt;&gt;"",AY20+AZ19,0)</f>
        <v>-16</v>
      </c>
      <c r="BA20" s="63">
        <f ca="1">IF($A20&lt;&gt;"",IF(BA19&gt;0,BA19,IF(AND(BC19&gt;=$BC$1,$BC$2*BC19&gt;=AZ20),"Profit Target",IF(AZ20&gt;=$Z$1,"Profit Target",0))),0)</f>
        <v>0</v>
      </c>
      <c r="BB20" s="63">
        <f ca="1">IF($A20&lt;&gt;"",IF(BB19&lt;&gt;0,BB19,IF(BA19&lt;&gt;0,BB19,IF(AZ20&lt;=$Z$2,"Stop Loss",0))),0)</f>
        <v>0</v>
      </c>
      <c r="BC20" s="63">
        <f t="shared" ca="1" si="22"/>
        <v>6</v>
      </c>
      <c r="BD20" s="27" t="str">
        <f t="shared" ca="1" si="69"/>
        <v>S1,</v>
      </c>
      <c r="BE20" s="27" t="str">
        <f t="shared" ca="1" si="70"/>
        <v/>
      </c>
      <c r="BF20" s="27" t="str">
        <f t="shared" ca="1" si="71"/>
        <v>S3,</v>
      </c>
      <c r="BG20" s="27" t="str">
        <f t="shared" ca="1" si="72"/>
        <v>S4,</v>
      </c>
      <c r="BH20" s="27" t="str">
        <f t="shared" ca="1" si="73"/>
        <v>S5,</v>
      </c>
      <c r="BI20" s="27" t="str">
        <f t="shared" ca="1" si="74"/>
        <v>S6,</v>
      </c>
      <c r="BJ20" s="27" t="str">
        <f t="shared" ca="1" si="75"/>
        <v/>
      </c>
      <c r="BK20" s="27" t="str">
        <f t="shared" ca="1" si="76"/>
        <v/>
      </c>
      <c r="BL20" s="27" t="str">
        <f t="shared" ca="1" si="77"/>
        <v/>
      </c>
      <c r="BM20" s="27" t="str">
        <f t="shared" ca="1" si="78"/>
        <v/>
      </c>
      <c r="BN20" s="27" t="str">
        <f t="shared" ca="1" si="79"/>
        <v>S11,</v>
      </c>
      <c r="BO20" s="27" t="str">
        <f t="shared" ca="1" si="80"/>
        <v/>
      </c>
      <c r="BP20" s="27" t="str">
        <f t="shared" ca="1" si="81"/>
        <v>2,</v>
      </c>
      <c r="BQ20" s="27" t="str">
        <f t="shared" ca="1" si="82"/>
        <v/>
      </c>
      <c r="BR20" s="27" t="str">
        <f t="shared" ca="1" si="83"/>
        <v>2,</v>
      </c>
      <c r="BS20" s="27" t="str">
        <f t="shared" ca="1" si="84"/>
        <v>2,</v>
      </c>
      <c r="BT20" s="27" t="str">
        <f t="shared" ca="1" si="85"/>
        <v>2,</v>
      </c>
      <c r="BU20" s="27" t="str">
        <f t="shared" ca="1" si="86"/>
        <v>2,</v>
      </c>
      <c r="BV20" s="27" t="str">
        <f t="shared" ca="1" si="87"/>
        <v/>
      </c>
      <c r="BW20" s="27" t="str">
        <f t="shared" ca="1" si="88"/>
        <v/>
      </c>
      <c r="BX20" s="27" t="str">
        <f t="shared" ca="1" si="89"/>
        <v/>
      </c>
      <c r="BY20" s="27" t="str">
        <f t="shared" ca="1" si="90"/>
        <v/>
      </c>
      <c r="BZ20" s="27" t="str">
        <f t="shared" ca="1" si="91"/>
        <v>2,</v>
      </c>
      <c r="CA20" s="27" t="str">
        <f t="shared" ca="1" si="92"/>
        <v/>
      </c>
      <c r="CB20" s="99"/>
      <c r="CI20" s="39"/>
      <c r="CJ20" s="56"/>
      <c r="CK20" s="39"/>
      <c r="CL20" s="43"/>
      <c r="CM20" s="43"/>
      <c r="CN20" s="43"/>
      <c r="CO20" s="39"/>
      <c r="CP20" s="39"/>
      <c r="CQ20" s="39"/>
      <c r="CR20" s="39"/>
      <c r="CS20" s="42"/>
      <c r="CT20" s="42"/>
      <c r="CU20"/>
      <c r="CV20"/>
      <c r="CW20" s="7"/>
      <c r="CX20"/>
      <c r="CY20"/>
      <c r="CZ20"/>
      <c r="DA20"/>
      <c r="DB20"/>
      <c r="DC20"/>
      <c r="DD20" s="10">
        <f t="shared" ca="1" si="2"/>
        <v>3</v>
      </c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</row>
    <row r="21" spans="1:140" s="15" customFormat="1">
      <c r="A21" s="106">
        <f t="shared" ca="1" si="0"/>
        <v>33</v>
      </c>
      <c r="B21" s="33" t="str">
        <f ca="1">IF(A21="","",IF(COUNTBLANK(BD22:BO22)=12,"DB",BD22&amp;BE22&amp;BF22&amp;BG22&amp;BH22&amp;BI22&amp;BJ22&amp;BK22&amp;BL22&amp;BM22&amp;BN22&amp;BO22))</f>
        <v>S1,S2,S3,S4,S5,S6,</v>
      </c>
      <c r="C21" s="7" t="str">
        <f t="shared" ca="1" si="1"/>
        <v/>
      </c>
      <c r="D21" s="3">
        <f t="shared" ca="1" si="3"/>
        <v>12</v>
      </c>
      <c r="E21" s="7" t="str">
        <f t="shared" ca="1" si="21"/>
        <v>2,2,2,2,2,2,</v>
      </c>
      <c r="F21" s="60" t="str">
        <f t="shared" ca="1" si="4"/>
        <v>11</v>
      </c>
      <c r="G21" s="7">
        <f t="shared" ca="1" si="97"/>
        <v>0</v>
      </c>
      <c r="H21" s="7">
        <f t="shared" ca="1" si="98"/>
        <v>0</v>
      </c>
      <c r="I21" s="7">
        <f t="shared" ca="1" si="99"/>
        <v>0</v>
      </c>
      <c r="J21" s="7">
        <f t="shared" ca="1" si="100"/>
        <v>0</v>
      </c>
      <c r="K21" s="7">
        <f t="shared" ca="1" si="101"/>
        <v>0</v>
      </c>
      <c r="L21" s="7">
        <f t="shared" ca="1" si="102"/>
        <v>0</v>
      </c>
      <c r="M21" s="7">
        <f t="shared" ca="1" si="103"/>
        <v>2</v>
      </c>
      <c r="N21" s="7">
        <f t="shared" ca="1" si="104"/>
        <v>2</v>
      </c>
      <c r="O21" s="7">
        <f t="shared" ca="1" si="105"/>
        <v>2</v>
      </c>
      <c r="P21" s="7">
        <f t="shared" ca="1" si="106"/>
        <v>4</v>
      </c>
      <c r="Q21" s="7">
        <f t="shared" ca="1" si="107"/>
        <v>1</v>
      </c>
      <c r="R21" s="7">
        <f t="shared" ca="1" si="108"/>
        <v>2</v>
      </c>
      <c r="S21" s="7">
        <f t="shared" ca="1" si="95"/>
        <v>6</v>
      </c>
      <c r="T21" s="14"/>
      <c r="U21" s="51">
        <f t="shared" ca="1" si="109"/>
        <v>2</v>
      </c>
      <c r="V21" s="3">
        <f t="shared" ca="1" si="94"/>
        <v>1</v>
      </c>
      <c r="W21" s="50" t="str">
        <f ca="1">IF($A20&lt;&gt;"",IF(OR($BA20&lt;&gt;0,$BB20&lt;&gt;0),"",IF(G20=0,"1","")),"")</f>
        <v>1</v>
      </c>
      <c r="X21" s="50" t="str">
        <f ca="1">IF($A20&lt;&gt;"",IF(OR($BA20&lt;&gt;0,$BB20&lt;&gt;0),"",IF(H20=0,"2","")),"")</f>
        <v/>
      </c>
      <c r="Y21" s="50" t="str">
        <f ca="1">IF($A20&lt;&gt;"",IF(OR($BA20&lt;&gt;0,$BB20&lt;&gt;0),"",IF(I20=0,"3","")),"")</f>
        <v>3</v>
      </c>
      <c r="Z21" s="50" t="str">
        <f ca="1">IF($A20&lt;&gt;"",IF(OR($BA20&lt;&gt;0,$BB20&lt;&gt;0),"",IF(J20=0,"4","")),"")</f>
        <v>4</v>
      </c>
      <c r="AA21" s="50" t="str">
        <f ca="1">IF($A20&lt;&gt;"",IF(OR($BA20&lt;&gt;0,$BB20&lt;&gt;0),"",IF(K20=0,"5","")),"")</f>
        <v>5</v>
      </c>
      <c r="AB21" s="50" t="str">
        <f ca="1">IF($A20&lt;&gt;"",IF(OR($BA20&lt;&gt;0,$BB20&lt;&gt;0),"",IF(L20=0,"6","")),"")</f>
        <v>6</v>
      </c>
      <c r="AC21" s="50" t="str">
        <f ca="1">IF($A20&lt;&gt;"",IF(OR($BA20&lt;&gt;0,$BB20&lt;&gt;0),"",IF(M20=0,"7","")),"")</f>
        <v/>
      </c>
      <c r="AD21" s="50" t="str">
        <f ca="1">IF($A20&lt;&gt;"",IF(OR($BA20&lt;&gt;0,$BB20&lt;&gt;0),"",IF(N20=0,"8","")),"")</f>
        <v/>
      </c>
      <c r="AE21" s="50" t="str">
        <f ca="1">IF($A20&lt;&gt;"",IF(OR($BA20&lt;&gt;0,$BB20&lt;&gt;0),"",IF(O20=0,"9","")),"")</f>
        <v/>
      </c>
      <c r="AF21" s="50" t="str">
        <f ca="1">IF($A20&lt;&gt;"",IF(OR($BA20&lt;&gt;0,$BB20&lt;&gt;0),"",IF(P20=0,"10","")),"")</f>
        <v/>
      </c>
      <c r="AG21" s="50" t="str">
        <f ca="1">IF($A20&lt;&gt;"",IF(OR($BA20&lt;&gt;0,$BB20&lt;&gt;0),"",IF(Q20=0,"11","")),"")</f>
        <v>11</v>
      </c>
      <c r="AH21" s="50" t="str">
        <f ca="1">IF($A20&lt;&gt;"",IF(OR($BA20&lt;&gt;0,$BB20&lt;&gt;0),"",IF(R20=0,"12","")),"")</f>
        <v/>
      </c>
      <c r="AI21" s="85" t="str">
        <f ca="1">IF(A21&lt;&gt;"",IF(A21=0,"L",IF(COUNTBLANK(W21:AH21)=12,"",IF(OR(F21=(W21),F21=(X21),F21=(Y21),F21=(Z21),F21=(AA21),F21=(AB21),F21=(AC21),F21=(AD21),F21=(AE21),F21=(AF21),F21=(AG21),F21=(AH21)),"W","L"))),"")</f>
        <v>W</v>
      </c>
      <c r="AJ21" s="85">
        <f ca="1">IF(AI21="W",0,IF(AND(A21&lt;&gt;0,A20&lt;&gt;0,AI20="L",AI21="L"),1,0))</f>
        <v>0</v>
      </c>
      <c r="AK21" s="85">
        <f ca="1">IF(W21&lt;&gt;"",IF(ABS($F21)=ABS(W21),11*$U21,-1*$U21),0)</f>
        <v>-2</v>
      </c>
      <c r="AL21" s="85">
        <f ca="1">IF(X21&lt;&gt;"",IF(ABS($F21)=ABS(X21),11*$U21,-1*$U21),0)</f>
        <v>0</v>
      </c>
      <c r="AM21" s="85">
        <f ca="1">IF(Y21&lt;&gt;"",IF(ABS($F21)=ABS(Y21),11*$U21,-1*$U21),0)</f>
        <v>-2</v>
      </c>
      <c r="AN21" s="85">
        <f ca="1">IF(Z21&lt;&gt;"",IF(ABS($F21)=ABS(Z21),11*$U21,-1*$U21),0)</f>
        <v>-2</v>
      </c>
      <c r="AO21" s="85">
        <f ca="1">IF(AA21&lt;&gt;"",IF(ABS($F21)=ABS(AA21),11*$U21,-1*$U21),0)</f>
        <v>-2</v>
      </c>
      <c r="AP21" s="85">
        <f ca="1">IF(AB21&lt;&gt;"",IF(ABS($F21)=ABS(AB21),11*$U21,-1*$U21),0)</f>
        <v>-2</v>
      </c>
      <c r="AQ21" s="85">
        <f ca="1">IF(AC21&lt;&gt;"",IF(ABS($F21)=ABS(AC21),11*$U21,-1*$U21),0)</f>
        <v>0</v>
      </c>
      <c r="AR21" s="85">
        <f ca="1">IF(AD21&lt;&gt;"",IF(ABS($F21)=ABS(AD21),11*$U21,-1*$U21),0)</f>
        <v>0</v>
      </c>
      <c r="AS21" s="85">
        <f ca="1">IF(AE21&lt;&gt;"",IF(ABS($F21)=ABS(AE21),11*$U21,-1*$U21),0)</f>
        <v>0</v>
      </c>
      <c r="AT21" s="85">
        <f ca="1">IF(AF21&lt;&gt;"",IF(ABS($F21)=ABS(AF21),11*$U21,-1*$U21),0)</f>
        <v>0</v>
      </c>
      <c r="AU21" s="85">
        <f ca="1">IF(AG21&lt;&gt;"",IF(ABS($F21)=ABS(AG21),11*$U21,-1*$U21),0)</f>
        <v>22</v>
      </c>
      <c r="AV21" s="85">
        <f ca="1">IF(AH21&lt;&gt;"",IF(ABS($F21)=ABS(AH21),11*$U21,-1*$U21),0)</f>
        <v>0</v>
      </c>
      <c r="AW21" s="33">
        <f ca="1">IF(A21&lt;&gt;"",IF(OR($BA20&lt;&gt;0,$BB20&lt;&gt;0),"0",SUM(AK21:AV21)),0)</f>
        <v>12</v>
      </c>
      <c r="AX21" s="33">
        <f>IF(T21=5,SUM(AW17:AW21),0)</f>
        <v>0</v>
      </c>
      <c r="AY21" s="13">
        <f t="shared" ca="1" si="96"/>
        <v>12</v>
      </c>
      <c r="AZ21" s="11">
        <f ca="1">IF(A21&lt;&gt;"",AY21+AZ20,0)</f>
        <v>-4</v>
      </c>
      <c r="BA21" s="63">
        <f ca="1">IF($A21&lt;&gt;"",IF(BA20&gt;0,BA20,IF(AND(BC20&gt;=$BC$1,$BC$2*BC20&gt;=AZ21),"Profit Target",IF(AZ21&gt;=$Z$1,"Profit Target",0))),0)</f>
        <v>0</v>
      </c>
      <c r="BB21" s="63">
        <f ca="1">IF($A21&lt;&gt;"",IF(BB20&lt;&gt;0,BB20,IF(BA20&lt;&gt;0,BB20,IF(AZ21&lt;=$Z$2,"Stop Loss",0))),0)</f>
        <v>0</v>
      </c>
      <c r="BC21" s="63">
        <f t="shared" ca="1" si="22"/>
        <v>6</v>
      </c>
      <c r="BD21" s="27" t="str">
        <f t="shared" ca="1" si="69"/>
        <v>S1,</v>
      </c>
      <c r="BE21" s="27" t="str">
        <f t="shared" ca="1" si="70"/>
        <v/>
      </c>
      <c r="BF21" s="27" t="str">
        <f t="shared" ca="1" si="71"/>
        <v>S3,</v>
      </c>
      <c r="BG21" s="27" t="str">
        <f t="shared" ca="1" si="72"/>
        <v>S4,</v>
      </c>
      <c r="BH21" s="27" t="str">
        <f t="shared" ca="1" si="73"/>
        <v>S5,</v>
      </c>
      <c r="BI21" s="27" t="str">
        <f t="shared" ca="1" si="74"/>
        <v>S6,</v>
      </c>
      <c r="BJ21" s="27" t="str">
        <f t="shared" ca="1" si="75"/>
        <v/>
      </c>
      <c r="BK21" s="27" t="str">
        <f t="shared" ca="1" si="76"/>
        <v/>
      </c>
      <c r="BL21" s="27" t="str">
        <f t="shared" ca="1" si="77"/>
        <v/>
      </c>
      <c r="BM21" s="27" t="str">
        <f t="shared" ca="1" si="78"/>
        <v/>
      </c>
      <c r="BN21" s="27" t="str">
        <f t="shared" ca="1" si="79"/>
        <v>S11,</v>
      </c>
      <c r="BO21" s="27" t="str">
        <f t="shared" ca="1" si="80"/>
        <v/>
      </c>
      <c r="BP21" s="27" t="str">
        <f t="shared" ca="1" si="81"/>
        <v>2,</v>
      </c>
      <c r="BQ21" s="27" t="str">
        <f t="shared" ca="1" si="82"/>
        <v/>
      </c>
      <c r="BR21" s="27" t="str">
        <f t="shared" ca="1" si="83"/>
        <v>2,</v>
      </c>
      <c r="BS21" s="27" t="str">
        <f t="shared" ca="1" si="84"/>
        <v>2,</v>
      </c>
      <c r="BT21" s="27" t="str">
        <f t="shared" ca="1" si="85"/>
        <v>2,</v>
      </c>
      <c r="BU21" s="27" t="str">
        <f t="shared" ca="1" si="86"/>
        <v>2,</v>
      </c>
      <c r="BV21" s="27" t="str">
        <f t="shared" ca="1" si="87"/>
        <v/>
      </c>
      <c r="BW21" s="27" t="str">
        <f t="shared" ca="1" si="88"/>
        <v/>
      </c>
      <c r="BX21" s="27" t="str">
        <f t="shared" ca="1" si="89"/>
        <v/>
      </c>
      <c r="BY21" s="27" t="str">
        <f t="shared" ca="1" si="90"/>
        <v/>
      </c>
      <c r="BZ21" s="27" t="str">
        <f t="shared" ca="1" si="91"/>
        <v>2,</v>
      </c>
      <c r="CA21" s="27" t="str">
        <f t="shared" ca="1" si="92"/>
        <v/>
      </c>
      <c r="CB21" s="99"/>
      <c r="CI21" s="39"/>
      <c r="CJ21" s="56"/>
      <c r="CK21" s="39"/>
      <c r="CL21" s="43"/>
      <c r="CM21" s="43"/>
      <c r="CN21" s="43"/>
      <c r="CO21" s="39"/>
      <c r="CP21" s="39"/>
      <c r="CQ21" s="39"/>
      <c r="CR21" s="39"/>
      <c r="CS21" s="42"/>
      <c r="CT21" s="42"/>
      <c r="CU21"/>
      <c r="CV21"/>
      <c r="CW21" s="7"/>
      <c r="CX21"/>
      <c r="CY21"/>
      <c r="CZ21"/>
      <c r="DA21"/>
      <c r="DB21"/>
      <c r="DC21"/>
      <c r="DD21" s="10">
        <f t="shared" ca="1" si="2"/>
        <v>35</v>
      </c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</row>
    <row r="22" spans="1:140" s="15" customFormat="1">
      <c r="A22" s="106">
        <f t="shared" ca="1" si="0"/>
        <v>31</v>
      </c>
      <c r="B22" s="33" t="str">
        <f ca="1">IF(A22="","",IF(COUNTBLANK(BD23:BO23)=12,"DB",BD23&amp;BE23&amp;BF23&amp;BG23&amp;BH23&amp;BI23&amp;BJ23&amp;BK23&amp;BL23&amp;BM23&amp;BN23&amp;BO23))</f>
        <v>S1,S2,S3,S4,S5,S6,</v>
      </c>
      <c r="C22" s="7" t="str">
        <f t="shared" ca="1" si="1"/>
        <v/>
      </c>
      <c r="D22" s="3">
        <f t="shared" ca="1" si="3"/>
        <v>-12</v>
      </c>
      <c r="E22" s="7" t="str">
        <f t="shared" ca="1" si="21"/>
        <v>2,2,2,2,2,2,</v>
      </c>
      <c r="F22" s="60" t="str">
        <f t="shared" ca="1" si="4"/>
        <v>11</v>
      </c>
      <c r="G22" s="7">
        <f t="shared" ca="1" si="97"/>
        <v>0</v>
      </c>
      <c r="H22" s="7">
        <f t="shared" ca="1" si="98"/>
        <v>0</v>
      </c>
      <c r="I22" s="7">
        <f t="shared" ca="1" si="99"/>
        <v>0</v>
      </c>
      <c r="J22" s="7">
        <f t="shared" ca="1" si="100"/>
        <v>0</v>
      </c>
      <c r="K22" s="7">
        <f t="shared" ca="1" si="101"/>
        <v>0</v>
      </c>
      <c r="L22" s="7">
        <f t="shared" ca="1" si="102"/>
        <v>0</v>
      </c>
      <c r="M22" s="7">
        <f t="shared" ca="1" si="103"/>
        <v>1</v>
      </c>
      <c r="N22" s="7">
        <f t="shared" ca="1" si="104"/>
        <v>2</v>
      </c>
      <c r="O22" s="7">
        <f t="shared" ca="1" si="105"/>
        <v>2</v>
      </c>
      <c r="P22" s="7">
        <f t="shared" ca="1" si="106"/>
        <v>4</v>
      </c>
      <c r="Q22" s="7">
        <f t="shared" ca="1" si="107"/>
        <v>2</v>
      </c>
      <c r="R22" s="7">
        <f t="shared" ca="1" si="108"/>
        <v>2</v>
      </c>
      <c r="S22" s="7">
        <f t="shared" ca="1" si="95"/>
        <v>6</v>
      </c>
      <c r="T22" s="14"/>
      <c r="U22" s="51">
        <f t="shared" ca="1" si="109"/>
        <v>2</v>
      </c>
      <c r="V22" s="3">
        <f t="shared" ca="1" si="94"/>
        <v>1</v>
      </c>
      <c r="W22" s="50" t="str">
        <f ca="1">IF($A21&lt;&gt;"",IF(OR($BA21&lt;&gt;0,$BB21&lt;&gt;0),"",IF(G21=0,"1","")),"")</f>
        <v>1</v>
      </c>
      <c r="X22" s="50" t="str">
        <f ca="1">IF($A21&lt;&gt;"",IF(OR($BA21&lt;&gt;0,$BB21&lt;&gt;0),"",IF(H21=0,"2","")),"")</f>
        <v>2</v>
      </c>
      <c r="Y22" s="50" t="str">
        <f ca="1">IF($A21&lt;&gt;"",IF(OR($BA21&lt;&gt;0,$BB21&lt;&gt;0),"",IF(I21=0,"3","")),"")</f>
        <v>3</v>
      </c>
      <c r="Z22" s="50" t="str">
        <f ca="1">IF($A21&lt;&gt;"",IF(OR($BA21&lt;&gt;0,$BB21&lt;&gt;0),"",IF(J21=0,"4","")),"")</f>
        <v>4</v>
      </c>
      <c r="AA22" s="50" t="str">
        <f ca="1">IF($A21&lt;&gt;"",IF(OR($BA21&lt;&gt;0,$BB21&lt;&gt;0),"",IF(K21=0,"5","")),"")</f>
        <v>5</v>
      </c>
      <c r="AB22" s="50" t="str">
        <f ca="1">IF($A21&lt;&gt;"",IF(OR($BA21&lt;&gt;0,$BB21&lt;&gt;0),"",IF(L21=0,"6","")),"")</f>
        <v>6</v>
      </c>
      <c r="AC22" s="50" t="str">
        <f ca="1">IF($A21&lt;&gt;"",IF(OR($BA21&lt;&gt;0,$BB21&lt;&gt;0),"",IF(M21=0,"7","")),"")</f>
        <v/>
      </c>
      <c r="AD22" s="50" t="str">
        <f ca="1">IF($A21&lt;&gt;"",IF(OR($BA21&lt;&gt;0,$BB21&lt;&gt;0),"",IF(N21=0,"8","")),"")</f>
        <v/>
      </c>
      <c r="AE22" s="50" t="str">
        <f ca="1">IF($A21&lt;&gt;"",IF(OR($BA21&lt;&gt;0,$BB21&lt;&gt;0),"",IF(O21=0,"9","")),"")</f>
        <v/>
      </c>
      <c r="AF22" s="50" t="str">
        <f ca="1">IF($A21&lt;&gt;"",IF(OR($BA21&lt;&gt;0,$BB21&lt;&gt;0),"",IF(P21=0,"10","")),"")</f>
        <v/>
      </c>
      <c r="AG22" s="50" t="str">
        <f ca="1">IF($A21&lt;&gt;"",IF(OR($BA21&lt;&gt;0,$BB21&lt;&gt;0),"",IF(Q21=0,"11","")),"")</f>
        <v/>
      </c>
      <c r="AH22" s="50" t="str">
        <f ca="1">IF($A21&lt;&gt;"",IF(OR($BA21&lt;&gt;0,$BB21&lt;&gt;0),"",IF(R21=0,"12","")),"")</f>
        <v/>
      </c>
      <c r="AI22" s="85" t="str">
        <f ca="1">IF(A22&lt;&gt;"",IF(A22=0,"L",IF(COUNTBLANK(W22:AH22)=12,"",IF(OR(F22=(W22),F22=(X22),F22=(Y22),F22=(Z22),F22=(AA22),F22=(AB22),F22=(AC22),F22=(AD22),F22=(AE22),F22=(AF22),F22=(AG22),F22=(AH22)),"W","L"))),"")</f>
        <v>L</v>
      </c>
      <c r="AJ22" s="85">
        <f ca="1">IF(AI22="W",0,IF(AND(A22&lt;&gt;0,A21&lt;&gt;0,AI21="L",AI22="L"),1,0))</f>
        <v>0</v>
      </c>
      <c r="AK22" s="85">
        <f ca="1">IF(W22&lt;&gt;"",IF(ABS($F22)=ABS(W22),11*$U22,-1*$U22),0)</f>
        <v>-2</v>
      </c>
      <c r="AL22" s="85">
        <f ca="1">IF(X22&lt;&gt;"",IF(ABS($F22)=ABS(X22),11*$U22,-1*$U22),0)</f>
        <v>-2</v>
      </c>
      <c r="AM22" s="85">
        <f ca="1">IF(Y22&lt;&gt;"",IF(ABS($F22)=ABS(Y22),11*$U22,-1*$U22),0)</f>
        <v>-2</v>
      </c>
      <c r="AN22" s="85">
        <f ca="1">IF(Z22&lt;&gt;"",IF(ABS($F22)=ABS(Z22),11*$U22,-1*$U22),0)</f>
        <v>-2</v>
      </c>
      <c r="AO22" s="85">
        <f ca="1">IF(AA22&lt;&gt;"",IF(ABS($F22)=ABS(AA22),11*$U22,-1*$U22),0)</f>
        <v>-2</v>
      </c>
      <c r="AP22" s="85">
        <f ca="1">IF(AB22&lt;&gt;"",IF(ABS($F22)=ABS(AB22),11*$U22,-1*$U22),0)</f>
        <v>-2</v>
      </c>
      <c r="AQ22" s="85">
        <f ca="1">IF(AC22&lt;&gt;"",IF(ABS($F22)=ABS(AC22),11*$U22,-1*$U22),0)</f>
        <v>0</v>
      </c>
      <c r="AR22" s="85">
        <f ca="1">IF(AD22&lt;&gt;"",IF(ABS($F22)=ABS(AD22),11*$U22,-1*$U22),0)</f>
        <v>0</v>
      </c>
      <c r="AS22" s="85">
        <f ca="1">IF(AE22&lt;&gt;"",IF(ABS($F22)=ABS(AE22),11*$U22,-1*$U22),0)</f>
        <v>0</v>
      </c>
      <c r="AT22" s="85">
        <f ca="1">IF(AF22&lt;&gt;"",IF(ABS($F22)=ABS(AF22),11*$U22,-1*$U22),0)</f>
        <v>0</v>
      </c>
      <c r="AU22" s="85">
        <f ca="1">IF(AG22&lt;&gt;"",IF(ABS($F22)=ABS(AG22),11*$U22,-1*$U22),0)</f>
        <v>0</v>
      </c>
      <c r="AV22" s="85">
        <f ca="1">IF(AH22&lt;&gt;"",IF(ABS($F22)=ABS(AH22),11*$U22,-1*$U22),0)</f>
        <v>0</v>
      </c>
      <c r="AW22" s="33">
        <f ca="1">IF(A22&lt;&gt;"",IF(OR($BA21&lt;&gt;0,$BB21&lt;&gt;0),"0",SUM(AK22:AV22)),0)</f>
        <v>-12</v>
      </c>
      <c r="AX22" s="33">
        <f>IF(T22=5,SUM(AW18:AW22),0)</f>
        <v>0</v>
      </c>
      <c r="AY22" s="13">
        <f t="shared" ca="1" si="96"/>
        <v>-12</v>
      </c>
      <c r="AZ22" s="11">
        <f ca="1">IF(A22&lt;&gt;"",AY22+AZ21,0)</f>
        <v>-16</v>
      </c>
      <c r="BA22" s="63">
        <f ca="1">IF($A22&lt;&gt;"",IF(BA21&gt;0,BA21,IF(AND(BC21&gt;=$BC$1,$BC$2*BC21&gt;=AZ22),"Profit Target",IF(AZ22&gt;=$Z$1,"Profit Target",0))),0)</f>
        <v>0</v>
      </c>
      <c r="BB22" s="63">
        <f ca="1">IF($A22&lt;&gt;"",IF(BB21&lt;&gt;0,BB21,IF(BA21&lt;&gt;0,BB21,IF(AZ22&lt;=$Z$2,"Stop Loss",0))),0)</f>
        <v>0</v>
      </c>
      <c r="BC22" s="63">
        <f t="shared" ca="1" si="22"/>
        <v>6</v>
      </c>
      <c r="BD22" s="27" t="str">
        <f t="shared" ca="1" si="69"/>
        <v>S1,</v>
      </c>
      <c r="BE22" s="27" t="str">
        <f t="shared" ca="1" si="70"/>
        <v>S2,</v>
      </c>
      <c r="BF22" s="27" t="str">
        <f t="shared" ca="1" si="71"/>
        <v>S3,</v>
      </c>
      <c r="BG22" s="27" t="str">
        <f t="shared" ca="1" si="72"/>
        <v>S4,</v>
      </c>
      <c r="BH22" s="27" t="str">
        <f t="shared" ca="1" si="73"/>
        <v>S5,</v>
      </c>
      <c r="BI22" s="27" t="str">
        <f t="shared" ca="1" si="74"/>
        <v>S6,</v>
      </c>
      <c r="BJ22" s="27" t="str">
        <f t="shared" ca="1" si="75"/>
        <v/>
      </c>
      <c r="BK22" s="27" t="str">
        <f t="shared" ca="1" si="76"/>
        <v/>
      </c>
      <c r="BL22" s="27" t="str">
        <f t="shared" ca="1" si="77"/>
        <v/>
      </c>
      <c r="BM22" s="27" t="str">
        <f t="shared" ca="1" si="78"/>
        <v/>
      </c>
      <c r="BN22" s="27" t="str">
        <f t="shared" ca="1" si="79"/>
        <v/>
      </c>
      <c r="BO22" s="27" t="str">
        <f t="shared" ca="1" si="80"/>
        <v/>
      </c>
      <c r="BP22" s="27" t="str">
        <f t="shared" ca="1" si="81"/>
        <v>2,</v>
      </c>
      <c r="BQ22" s="27" t="str">
        <f t="shared" ca="1" si="82"/>
        <v>2,</v>
      </c>
      <c r="BR22" s="27" t="str">
        <f t="shared" ca="1" si="83"/>
        <v>2,</v>
      </c>
      <c r="BS22" s="27" t="str">
        <f t="shared" ca="1" si="84"/>
        <v>2,</v>
      </c>
      <c r="BT22" s="27" t="str">
        <f t="shared" ca="1" si="85"/>
        <v>2,</v>
      </c>
      <c r="BU22" s="27" t="str">
        <f t="shared" ca="1" si="86"/>
        <v>2,</v>
      </c>
      <c r="BV22" s="27" t="str">
        <f t="shared" ca="1" si="87"/>
        <v/>
      </c>
      <c r="BW22" s="27" t="str">
        <f t="shared" ca="1" si="88"/>
        <v/>
      </c>
      <c r="BX22" s="27" t="str">
        <f t="shared" ca="1" si="89"/>
        <v/>
      </c>
      <c r="BY22" s="27" t="str">
        <f t="shared" ca="1" si="90"/>
        <v/>
      </c>
      <c r="BZ22" s="27" t="str">
        <f t="shared" ca="1" si="91"/>
        <v/>
      </c>
      <c r="CA22" s="27" t="str">
        <f t="shared" ca="1" si="92"/>
        <v/>
      </c>
      <c r="CB22" s="99"/>
      <c r="CI22" s="39"/>
      <c r="CJ22" s="56"/>
      <c r="CK22" s="39"/>
      <c r="CL22" s="43"/>
      <c r="CM22" s="43"/>
      <c r="CN22" s="43"/>
      <c r="CO22" s="39"/>
      <c r="CP22" s="39"/>
      <c r="CQ22" s="39"/>
      <c r="CR22" s="39"/>
      <c r="CS22" s="42"/>
      <c r="CT22" s="42"/>
      <c r="CU22"/>
      <c r="CV22"/>
      <c r="CW22" s="7"/>
      <c r="CX22"/>
      <c r="CY22"/>
      <c r="CZ22"/>
      <c r="DA22"/>
      <c r="DB22"/>
      <c r="DC22"/>
      <c r="DD22" s="10">
        <f t="shared" ca="1" si="2"/>
        <v>34</v>
      </c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</row>
    <row r="23" spans="1:140" s="15" customFormat="1">
      <c r="A23" s="106">
        <f t="shared" ca="1" si="0"/>
        <v>11</v>
      </c>
      <c r="B23" s="33" t="str">
        <f ca="1">IF(A23="","",IF(COUNTBLANK(BD24:BO24)=12,"DB",BD24&amp;BE24&amp;BF24&amp;BG24&amp;BH24&amp;BI24&amp;BJ24&amp;BK24&amp;BL24&amp;BM24&amp;BN24&amp;BO24))</f>
        <v>S1,S2,S3,S5,S6,</v>
      </c>
      <c r="C23" s="7" t="str">
        <f t="shared" ca="1" si="1"/>
        <v/>
      </c>
      <c r="D23" s="3">
        <f t="shared" ca="1" si="3"/>
        <v>12</v>
      </c>
      <c r="E23" s="7" t="str">
        <f t="shared" ca="1" si="21"/>
        <v>2,2,2,2,2,</v>
      </c>
      <c r="F23" s="60" t="str">
        <f t="shared" ca="1" si="4"/>
        <v>4</v>
      </c>
      <c r="G23" s="7">
        <f t="shared" ca="1" si="97"/>
        <v>0</v>
      </c>
      <c r="H23" s="7">
        <f t="shared" ca="1" si="98"/>
        <v>0</v>
      </c>
      <c r="I23" s="7">
        <f t="shared" ca="1" si="99"/>
        <v>0</v>
      </c>
      <c r="J23" s="7">
        <f t="shared" ca="1" si="100"/>
        <v>1</v>
      </c>
      <c r="K23" s="7">
        <f t="shared" ca="1" si="101"/>
        <v>0</v>
      </c>
      <c r="L23" s="7">
        <f t="shared" ca="1" si="102"/>
        <v>0</v>
      </c>
      <c r="M23" s="7">
        <f t="shared" ca="1" si="103"/>
        <v>1</v>
      </c>
      <c r="N23" s="7">
        <f t="shared" ca="1" si="104"/>
        <v>2</v>
      </c>
      <c r="O23" s="7">
        <f t="shared" ca="1" si="105"/>
        <v>1</v>
      </c>
      <c r="P23" s="7">
        <f t="shared" ca="1" si="106"/>
        <v>4</v>
      </c>
      <c r="Q23" s="7">
        <f t="shared" ca="1" si="107"/>
        <v>2</v>
      </c>
      <c r="R23" s="7">
        <f t="shared" ca="1" si="108"/>
        <v>2</v>
      </c>
      <c r="S23" s="7">
        <f t="shared" ca="1" si="95"/>
        <v>5</v>
      </c>
      <c r="T23" s="14"/>
      <c r="U23" s="51">
        <f t="shared" ca="1" si="109"/>
        <v>2</v>
      </c>
      <c r="V23" s="3">
        <f t="shared" ca="1" si="94"/>
        <v>1</v>
      </c>
      <c r="W23" s="50" t="str">
        <f ca="1">IF($A22&lt;&gt;"",IF(OR($BA22&lt;&gt;0,$BB22&lt;&gt;0),"",IF(G22=0,"1","")),"")</f>
        <v>1</v>
      </c>
      <c r="X23" s="50" t="str">
        <f ca="1">IF($A22&lt;&gt;"",IF(OR($BA22&lt;&gt;0,$BB22&lt;&gt;0),"",IF(H22=0,"2","")),"")</f>
        <v>2</v>
      </c>
      <c r="Y23" s="50" t="str">
        <f ca="1">IF($A22&lt;&gt;"",IF(OR($BA22&lt;&gt;0,$BB22&lt;&gt;0),"",IF(I22=0,"3","")),"")</f>
        <v>3</v>
      </c>
      <c r="Z23" s="50" t="str">
        <f ca="1">IF($A22&lt;&gt;"",IF(OR($BA22&lt;&gt;0,$BB22&lt;&gt;0),"",IF(J22=0,"4","")),"")</f>
        <v>4</v>
      </c>
      <c r="AA23" s="50" t="str">
        <f ca="1">IF($A22&lt;&gt;"",IF(OR($BA22&lt;&gt;0,$BB22&lt;&gt;0),"",IF(K22=0,"5","")),"")</f>
        <v>5</v>
      </c>
      <c r="AB23" s="50" t="str">
        <f ca="1">IF($A22&lt;&gt;"",IF(OR($BA22&lt;&gt;0,$BB22&lt;&gt;0),"",IF(L22=0,"6","")),"")</f>
        <v>6</v>
      </c>
      <c r="AC23" s="50" t="str">
        <f ca="1">IF($A22&lt;&gt;"",IF(OR($BA22&lt;&gt;0,$BB22&lt;&gt;0),"",IF(M22=0,"7","")),"")</f>
        <v/>
      </c>
      <c r="AD23" s="50" t="str">
        <f ca="1">IF($A22&lt;&gt;"",IF(OR($BA22&lt;&gt;0,$BB22&lt;&gt;0),"",IF(N22=0,"8","")),"")</f>
        <v/>
      </c>
      <c r="AE23" s="50" t="str">
        <f ca="1">IF($A22&lt;&gt;"",IF(OR($BA22&lt;&gt;0,$BB22&lt;&gt;0),"",IF(O22=0,"9","")),"")</f>
        <v/>
      </c>
      <c r="AF23" s="50" t="str">
        <f ca="1">IF($A22&lt;&gt;"",IF(OR($BA22&lt;&gt;0,$BB22&lt;&gt;0),"",IF(P22=0,"10","")),"")</f>
        <v/>
      </c>
      <c r="AG23" s="50" t="str">
        <f ca="1">IF($A22&lt;&gt;"",IF(OR($BA22&lt;&gt;0,$BB22&lt;&gt;0),"",IF(Q22=0,"11","")),"")</f>
        <v/>
      </c>
      <c r="AH23" s="50" t="str">
        <f ca="1">IF($A22&lt;&gt;"",IF(OR($BA22&lt;&gt;0,$BB22&lt;&gt;0),"",IF(R22=0,"12","")),"")</f>
        <v/>
      </c>
      <c r="AI23" s="85" t="str">
        <f ca="1">IF(A23&lt;&gt;"",IF(A23=0,"L",IF(COUNTBLANK(W23:AH23)=12,"",IF(OR(F23=(W23),F23=(X23),F23=(Y23),F23=(Z23),F23=(AA23),F23=(AB23),F23=(AC23),F23=(AD23),F23=(AE23),F23=(AF23),F23=(AG23),F23=(AH23)),"W","L"))),"")</f>
        <v>W</v>
      </c>
      <c r="AJ23" s="85">
        <f ca="1">IF(AI23="W",0,IF(AND(A23&lt;&gt;0,A22&lt;&gt;0,AI22="L",AI23="L"),1,0))</f>
        <v>0</v>
      </c>
      <c r="AK23" s="85">
        <f ca="1">IF(W23&lt;&gt;"",IF(ABS($F23)=ABS(W23),11*$U23,-1*$U23),0)</f>
        <v>-2</v>
      </c>
      <c r="AL23" s="85">
        <f ca="1">IF(X23&lt;&gt;"",IF(ABS($F23)=ABS(X23),11*$U23,-1*$U23),0)</f>
        <v>-2</v>
      </c>
      <c r="AM23" s="85">
        <f ca="1">IF(Y23&lt;&gt;"",IF(ABS($F23)=ABS(Y23),11*$U23,-1*$U23),0)</f>
        <v>-2</v>
      </c>
      <c r="AN23" s="85">
        <f ca="1">IF(Z23&lt;&gt;"",IF(ABS($F23)=ABS(Z23),11*$U23,-1*$U23),0)</f>
        <v>22</v>
      </c>
      <c r="AO23" s="85">
        <f ca="1">IF(AA23&lt;&gt;"",IF(ABS($F23)=ABS(AA23),11*$U23,-1*$U23),0)</f>
        <v>-2</v>
      </c>
      <c r="AP23" s="85">
        <f ca="1">IF(AB23&lt;&gt;"",IF(ABS($F23)=ABS(AB23),11*$U23,-1*$U23),0)</f>
        <v>-2</v>
      </c>
      <c r="AQ23" s="85">
        <f ca="1">IF(AC23&lt;&gt;"",IF(ABS($F23)=ABS(AC23),11*$U23,-1*$U23),0)</f>
        <v>0</v>
      </c>
      <c r="AR23" s="85">
        <f ca="1">IF(AD23&lt;&gt;"",IF(ABS($F23)=ABS(AD23),11*$U23,-1*$U23),0)</f>
        <v>0</v>
      </c>
      <c r="AS23" s="85">
        <f ca="1">IF(AE23&lt;&gt;"",IF(ABS($F23)=ABS(AE23),11*$U23,-1*$U23),0)</f>
        <v>0</v>
      </c>
      <c r="AT23" s="85">
        <f ca="1">IF(AF23&lt;&gt;"",IF(ABS($F23)=ABS(AF23),11*$U23,-1*$U23),0)</f>
        <v>0</v>
      </c>
      <c r="AU23" s="85">
        <f ca="1">IF(AG23&lt;&gt;"",IF(ABS($F23)=ABS(AG23),11*$U23,-1*$U23),0)</f>
        <v>0</v>
      </c>
      <c r="AV23" s="85">
        <f ca="1">IF(AH23&lt;&gt;"",IF(ABS($F23)=ABS(AH23),11*$U23,-1*$U23),0)</f>
        <v>0</v>
      </c>
      <c r="AW23" s="33">
        <f ca="1">IF(A23&lt;&gt;"",IF(OR($BA22&lt;&gt;0,$BB22&lt;&gt;0),"0",SUM(AK23:AV23)),0)</f>
        <v>12</v>
      </c>
      <c r="AX23" s="33">
        <f>IF(T23=5,SUM(AW19:AW23),0)</f>
        <v>0</v>
      </c>
      <c r="AY23" s="13">
        <f t="shared" ca="1" si="96"/>
        <v>12</v>
      </c>
      <c r="AZ23" s="11">
        <f ca="1">IF(A23&lt;&gt;"",AY23+AZ22,0)</f>
        <v>-4</v>
      </c>
      <c r="BA23" s="63">
        <f ca="1">IF($A23&lt;&gt;"",IF(BA22&gt;0,BA22,IF(AND(BC22&gt;=$BC$1,$BC$2*BC22&gt;=AZ23),"Profit Target",IF(AZ23&gt;=$Z$1,"Profit Target",0))),0)</f>
        <v>0</v>
      </c>
      <c r="BB23" s="63">
        <f ca="1">IF($A23&lt;&gt;"",IF(BB22&lt;&gt;0,BB22,IF(BA22&lt;&gt;0,BB22,IF(AZ23&lt;=$Z$2,"Stop Loss",0))),0)</f>
        <v>0</v>
      </c>
      <c r="BC23" s="63">
        <f t="shared" ca="1" si="22"/>
        <v>6</v>
      </c>
      <c r="BD23" s="27" t="str">
        <f t="shared" ca="1" si="69"/>
        <v>S1,</v>
      </c>
      <c r="BE23" s="27" t="str">
        <f t="shared" ca="1" si="70"/>
        <v>S2,</v>
      </c>
      <c r="BF23" s="27" t="str">
        <f t="shared" ca="1" si="71"/>
        <v>S3,</v>
      </c>
      <c r="BG23" s="27" t="str">
        <f t="shared" ca="1" si="72"/>
        <v>S4,</v>
      </c>
      <c r="BH23" s="27" t="str">
        <f t="shared" ca="1" si="73"/>
        <v>S5,</v>
      </c>
      <c r="BI23" s="27" t="str">
        <f t="shared" ca="1" si="74"/>
        <v>S6,</v>
      </c>
      <c r="BJ23" s="27" t="str">
        <f t="shared" ca="1" si="75"/>
        <v/>
      </c>
      <c r="BK23" s="27" t="str">
        <f t="shared" ca="1" si="76"/>
        <v/>
      </c>
      <c r="BL23" s="27" t="str">
        <f t="shared" ca="1" si="77"/>
        <v/>
      </c>
      <c r="BM23" s="27" t="str">
        <f t="shared" ca="1" si="78"/>
        <v/>
      </c>
      <c r="BN23" s="27" t="str">
        <f t="shared" ca="1" si="79"/>
        <v/>
      </c>
      <c r="BO23" s="27" t="str">
        <f t="shared" ca="1" si="80"/>
        <v/>
      </c>
      <c r="BP23" s="27" t="str">
        <f t="shared" ca="1" si="81"/>
        <v>2,</v>
      </c>
      <c r="BQ23" s="27" t="str">
        <f t="shared" ca="1" si="82"/>
        <v>2,</v>
      </c>
      <c r="BR23" s="27" t="str">
        <f t="shared" ca="1" si="83"/>
        <v>2,</v>
      </c>
      <c r="BS23" s="27" t="str">
        <f t="shared" ca="1" si="84"/>
        <v>2,</v>
      </c>
      <c r="BT23" s="27" t="str">
        <f t="shared" ca="1" si="85"/>
        <v>2,</v>
      </c>
      <c r="BU23" s="27" t="str">
        <f t="shared" ca="1" si="86"/>
        <v>2,</v>
      </c>
      <c r="BV23" s="27" t="str">
        <f t="shared" ca="1" si="87"/>
        <v/>
      </c>
      <c r="BW23" s="27" t="str">
        <f t="shared" ca="1" si="88"/>
        <v/>
      </c>
      <c r="BX23" s="27" t="str">
        <f t="shared" ca="1" si="89"/>
        <v/>
      </c>
      <c r="BY23" s="27" t="str">
        <f t="shared" ca="1" si="90"/>
        <v/>
      </c>
      <c r="BZ23" s="27" t="str">
        <f t="shared" ca="1" si="91"/>
        <v/>
      </c>
      <c r="CA23" s="27" t="str">
        <f t="shared" ca="1" si="92"/>
        <v/>
      </c>
      <c r="CB23" s="99"/>
      <c r="CI23" s="39"/>
      <c r="CJ23" s="56"/>
      <c r="CK23" s="39"/>
      <c r="CL23" s="43"/>
      <c r="CM23" s="43"/>
      <c r="CN23" s="43"/>
      <c r="CO23" s="39"/>
      <c r="CP23" s="39"/>
      <c r="CQ23" s="39"/>
      <c r="CR23" s="39"/>
      <c r="CS23" s="42"/>
      <c r="CT23" s="42"/>
      <c r="CU23"/>
      <c r="CV23"/>
      <c r="CW23" s="7"/>
      <c r="CX23"/>
      <c r="CY23"/>
      <c r="CZ23"/>
      <c r="DA23"/>
      <c r="DB23"/>
      <c r="DC23"/>
      <c r="DD23" s="10">
        <f t="shared" ca="1" si="2"/>
        <v>16</v>
      </c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</row>
    <row r="24" spans="1:140" s="15" customFormat="1">
      <c r="A24" s="106">
        <f t="shared" ca="1" si="0"/>
        <v>6</v>
      </c>
      <c r="B24" s="33" t="str">
        <f ca="1">IF(A24="","",IF(COUNTBLANK(BD25:BO25)=12,"DB",BD25&amp;BE25&amp;BF25&amp;BG25&amp;BH25&amp;BI25&amp;BJ25&amp;BK25&amp;BL25&amp;BM25&amp;BN25&amp;BO25))</f>
        <v>S1,S3,S5,S6,</v>
      </c>
      <c r="C24" s="7" t="str">
        <f t="shared" ca="1" si="1"/>
        <v/>
      </c>
      <c r="D24" s="3">
        <f t="shared" ca="1" si="3"/>
        <v>14</v>
      </c>
      <c r="E24" s="7" t="str">
        <f t="shared" ca="1" si="21"/>
        <v>1,1,1,1,</v>
      </c>
      <c r="F24" s="60" t="str">
        <f t="shared" ca="1" si="4"/>
        <v>2</v>
      </c>
      <c r="G24" s="7">
        <f t="shared" ca="1" si="97"/>
        <v>0</v>
      </c>
      <c r="H24" s="7">
        <f t="shared" ca="1" si="98"/>
        <v>1</v>
      </c>
      <c r="I24" s="7">
        <f t="shared" ca="1" si="99"/>
        <v>0</v>
      </c>
      <c r="J24" s="7">
        <f t="shared" ca="1" si="100"/>
        <v>1</v>
      </c>
      <c r="K24" s="7">
        <f t="shared" ca="1" si="101"/>
        <v>0</v>
      </c>
      <c r="L24" s="7">
        <f t="shared" ca="1" si="102"/>
        <v>0</v>
      </c>
      <c r="M24" s="7">
        <f t="shared" ca="1" si="103"/>
        <v>1</v>
      </c>
      <c r="N24" s="7">
        <f t="shared" ca="1" si="104"/>
        <v>2</v>
      </c>
      <c r="O24" s="7">
        <f t="shared" ca="1" si="105"/>
        <v>1</v>
      </c>
      <c r="P24" s="7">
        <f t="shared" ca="1" si="106"/>
        <v>3</v>
      </c>
      <c r="Q24" s="7">
        <f t="shared" ca="1" si="107"/>
        <v>2</v>
      </c>
      <c r="R24" s="7">
        <f t="shared" ca="1" si="108"/>
        <v>2</v>
      </c>
      <c r="S24" s="7">
        <f t="shared" ca="1" si="95"/>
        <v>4</v>
      </c>
      <c r="T24" s="14"/>
      <c r="U24" s="51">
        <f t="shared" ca="1" si="109"/>
        <v>2</v>
      </c>
      <c r="V24" s="3">
        <f t="shared" ca="1" si="94"/>
        <v>1</v>
      </c>
      <c r="W24" s="50" t="str">
        <f ca="1">IF($A23&lt;&gt;"",IF(OR($BA23&lt;&gt;0,$BB23&lt;&gt;0),"",IF(G23=0,"1","")),"")</f>
        <v>1</v>
      </c>
      <c r="X24" s="50" t="str">
        <f ca="1">IF($A23&lt;&gt;"",IF(OR($BA23&lt;&gt;0,$BB23&lt;&gt;0),"",IF(H23=0,"2","")),"")</f>
        <v>2</v>
      </c>
      <c r="Y24" s="50" t="str">
        <f ca="1">IF($A23&lt;&gt;"",IF(OR($BA23&lt;&gt;0,$BB23&lt;&gt;0),"",IF(I23=0,"3","")),"")</f>
        <v>3</v>
      </c>
      <c r="Z24" s="50" t="str">
        <f ca="1">IF($A23&lt;&gt;"",IF(OR($BA23&lt;&gt;0,$BB23&lt;&gt;0),"",IF(J23=0,"4","")),"")</f>
        <v/>
      </c>
      <c r="AA24" s="50" t="str">
        <f ca="1">IF($A23&lt;&gt;"",IF(OR($BA23&lt;&gt;0,$BB23&lt;&gt;0),"",IF(K23=0,"5","")),"")</f>
        <v>5</v>
      </c>
      <c r="AB24" s="50" t="str">
        <f ca="1">IF($A23&lt;&gt;"",IF(OR($BA23&lt;&gt;0,$BB23&lt;&gt;0),"",IF(L23=0,"6","")),"")</f>
        <v>6</v>
      </c>
      <c r="AC24" s="50" t="str">
        <f ca="1">IF($A23&lt;&gt;"",IF(OR($BA23&lt;&gt;0,$BB23&lt;&gt;0),"",IF(M23=0,"7","")),"")</f>
        <v/>
      </c>
      <c r="AD24" s="50" t="str">
        <f ca="1">IF($A23&lt;&gt;"",IF(OR($BA23&lt;&gt;0,$BB23&lt;&gt;0),"",IF(N23=0,"8","")),"")</f>
        <v/>
      </c>
      <c r="AE24" s="50" t="str">
        <f ca="1">IF($A23&lt;&gt;"",IF(OR($BA23&lt;&gt;0,$BB23&lt;&gt;0),"",IF(O23=0,"9","")),"")</f>
        <v/>
      </c>
      <c r="AF24" s="50" t="str">
        <f ca="1">IF($A23&lt;&gt;"",IF(OR($BA23&lt;&gt;0,$BB23&lt;&gt;0),"",IF(P23=0,"10","")),"")</f>
        <v/>
      </c>
      <c r="AG24" s="50" t="str">
        <f ca="1">IF($A23&lt;&gt;"",IF(OR($BA23&lt;&gt;0,$BB23&lt;&gt;0),"",IF(Q23=0,"11","")),"")</f>
        <v/>
      </c>
      <c r="AH24" s="50" t="str">
        <f ca="1">IF($A23&lt;&gt;"",IF(OR($BA23&lt;&gt;0,$BB23&lt;&gt;0),"",IF(R23=0,"12","")),"")</f>
        <v/>
      </c>
      <c r="AI24" s="85" t="str">
        <f ca="1">IF(A24&lt;&gt;"",IF(A24=0,"L",IF(COUNTBLANK(W24:AH24)=12,"",IF(OR(F24=(W24),F24=(X24),F24=(Y24),F24=(Z24),F24=(AA24),F24=(AB24),F24=(AC24),F24=(AD24),F24=(AE24),F24=(AF24),F24=(AG24),F24=(AH24)),"W","L"))),"")</f>
        <v>W</v>
      </c>
      <c r="AJ24" s="85">
        <f ca="1">IF(AI24="W",0,IF(AND(A24&lt;&gt;0,A23&lt;&gt;0,AI23="L",AI24="L"),1,0))</f>
        <v>0</v>
      </c>
      <c r="AK24" s="85">
        <f ca="1">IF(W24&lt;&gt;"",IF(ABS($F24)=ABS(W24),11*$U24,-1*$U24),0)</f>
        <v>-2</v>
      </c>
      <c r="AL24" s="85">
        <f ca="1">IF(X24&lt;&gt;"",IF(ABS($F24)=ABS(X24),11*$U24,-1*$U24),0)</f>
        <v>22</v>
      </c>
      <c r="AM24" s="85">
        <f ca="1">IF(Y24&lt;&gt;"",IF(ABS($F24)=ABS(Y24),11*$U24,-1*$U24),0)</f>
        <v>-2</v>
      </c>
      <c r="AN24" s="85">
        <f ca="1">IF(Z24&lt;&gt;"",IF(ABS($F24)=ABS(Z24),11*$U24,-1*$U24),0)</f>
        <v>0</v>
      </c>
      <c r="AO24" s="85">
        <f ca="1">IF(AA24&lt;&gt;"",IF(ABS($F24)=ABS(AA24),11*$U24,-1*$U24),0)</f>
        <v>-2</v>
      </c>
      <c r="AP24" s="85">
        <f ca="1">IF(AB24&lt;&gt;"",IF(ABS($F24)=ABS(AB24),11*$U24,-1*$U24),0)</f>
        <v>-2</v>
      </c>
      <c r="AQ24" s="85">
        <f ca="1">IF(AC24&lt;&gt;"",IF(ABS($F24)=ABS(AC24),11*$U24,-1*$U24),0)</f>
        <v>0</v>
      </c>
      <c r="AR24" s="85">
        <f ca="1">IF(AD24&lt;&gt;"",IF(ABS($F24)=ABS(AD24),11*$U24,-1*$U24),0)</f>
        <v>0</v>
      </c>
      <c r="AS24" s="85">
        <f ca="1">IF(AE24&lt;&gt;"",IF(ABS($F24)=ABS(AE24),11*$U24,-1*$U24),0)</f>
        <v>0</v>
      </c>
      <c r="AT24" s="85">
        <f ca="1">IF(AF24&lt;&gt;"",IF(ABS($F24)=ABS(AF24),11*$U24,-1*$U24),0)</f>
        <v>0</v>
      </c>
      <c r="AU24" s="85">
        <f ca="1">IF(AG24&lt;&gt;"",IF(ABS($F24)=ABS(AG24),11*$U24,-1*$U24),0)</f>
        <v>0</v>
      </c>
      <c r="AV24" s="85">
        <f ca="1">IF(AH24&lt;&gt;"",IF(ABS($F24)=ABS(AH24),11*$U24,-1*$U24),0)</f>
        <v>0</v>
      </c>
      <c r="AW24" s="33">
        <f ca="1">IF(A24&lt;&gt;"",IF(OR($BA23&lt;&gt;0,$BB23&lt;&gt;0),"0",SUM(AK24:AV24)),0)</f>
        <v>14</v>
      </c>
      <c r="AX24" s="33">
        <f>IF(T24=5,SUM(AW20:AW24),0)</f>
        <v>0</v>
      </c>
      <c r="AY24" s="13">
        <f t="shared" ca="1" si="96"/>
        <v>14</v>
      </c>
      <c r="AZ24" s="11">
        <f ca="1">IF(A24&lt;&gt;"",AY24+AZ23,0)</f>
        <v>10</v>
      </c>
      <c r="BA24" s="63">
        <f ca="1">IF($A24&lt;&gt;"",IF(BA23&gt;0,BA23,IF(AND(BC23&gt;=$BC$1,$BC$2*BC23&gt;=AZ24),"Profit Target",IF(AZ24&gt;=$Z$1,"Profit Target",0))),0)</f>
        <v>0</v>
      </c>
      <c r="BB24" s="63">
        <f ca="1">IF($A24&lt;&gt;"",IF(BB23&lt;&gt;0,BB23,IF(BA23&lt;&gt;0,BB23,IF(AZ24&lt;=$Z$2,"Stop Loss",0))),0)</f>
        <v>0</v>
      </c>
      <c r="BC24" s="63">
        <f t="shared" ca="1" si="22"/>
        <v>10</v>
      </c>
      <c r="BD24" s="27" t="str">
        <f t="shared" ca="1" si="69"/>
        <v>S1,</v>
      </c>
      <c r="BE24" s="27" t="str">
        <f t="shared" ca="1" si="70"/>
        <v>S2,</v>
      </c>
      <c r="BF24" s="27" t="str">
        <f t="shared" ca="1" si="71"/>
        <v>S3,</v>
      </c>
      <c r="BG24" s="27" t="str">
        <f t="shared" ca="1" si="72"/>
        <v/>
      </c>
      <c r="BH24" s="27" t="str">
        <f t="shared" ca="1" si="73"/>
        <v>S5,</v>
      </c>
      <c r="BI24" s="27" t="str">
        <f t="shared" ca="1" si="74"/>
        <v>S6,</v>
      </c>
      <c r="BJ24" s="27" t="str">
        <f t="shared" ca="1" si="75"/>
        <v/>
      </c>
      <c r="BK24" s="27" t="str">
        <f t="shared" ca="1" si="76"/>
        <v/>
      </c>
      <c r="BL24" s="27" t="str">
        <f t="shared" ca="1" si="77"/>
        <v/>
      </c>
      <c r="BM24" s="27" t="str">
        <f t="shared" ca="1" si="78"/>
        <v/>
      </c>
      <c r="BN24" s="27" t="str">
        <f t="shared" ca="1" si="79"/>
        <v/>
      </c>
      <c r="BO24" s="27" t="str">
        <f t="shared" ca="1" si="80"/>
        <v/>
      </c>
      <c r="BP24" s="27" t="str">
        <f t="shared" ca="1" si="81"/>
        <v>2,</v>
      </c>
      <c r="BQ24" s="27" t="str">
        <f t="shared" ca="1" si="82"/>
        <v>2,</v>
      </c>
      <c r="BR24" s="27" t="str">
        <f t="shared" ca="1" si="83"/>
        <v>2,</v>
      </c>
      <c r="BS24" s="27" t="str">
        <f t="shared" ca="1" si="84"/>
        <v/>
      </c>
      <c r="BT24" s="27" t="str">
        <f t="shared" ca="1" si="85"/>
        <v>2,</v>
      </c>
      <c r="BU24" s="27" t="str">
        <f t="shared" ca="1" si="86"/>
        <v>2,</v>
      </c>
      <c r="BV24" s="27" t="str">
        <f t="shared" ca="1" si="87"/>
        <v/>
      </c>
      <c r="BW24" s="27" t="str">
        <f t="shared" ca="1" si="88"/>
        <v/>
      </c>
      <c r="BX24" s="27" t="str">
        <f t="shared" ca="1" si="89"/>
        <v/>
      </c>
      <c r="BY24" s="27" t="str">
        <f t="shared" ca="1" si="90"/>
        <v/>
      </c>
      <c r="BZ24" s="27" t="str">
        <f t="shared" ca="1" si="91"/>
        <v/>
      </c>
      <c r="CA24" s="27" t="str">
        <f t="shared" ca="1" si="92"/>
        <v/>
      </c>
      <c r="CB24" s="99"/>
      <c r="CI24" s="39"/>
      <c r="CJ24" s="56"/>
      <c r="CK24" s="39"/>
      <c r="CL24" s="43"/>
      <c r="CM24" s="43"/>
      <c r="CN24" s="43"/>
      <c r="CO24" s="39"/>
      <c r="CP24" s="39"/>
      <c r="CQ24" s="39"/>
      <c r="CR24" s="39"/>
      <c r="CS24" s="42"/>
      <c r="CT24" s="42"/>
      <c r="CU24"/>
      <c r="CV24"/>
      <c r="CW24" s="7"/>
      <c r="CX24"/>
      <c r="CY24"/>
      <c r="CZ24"/>
      <c r="DA24"/>
      <c r="DB24"/>
      <c r="DC24"/>
      <c r="DD24" s="10">
        <f t="shared" ca="1" si="2"/>
        <v>28</v>
      </c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</row>
    <row r="25" spans="1:140" s="15" customFormat="1">
      <c r="A25" s="106">
        <f t="shared" ca="1" si="0"/>
        <v>25</v>
      </c>
      <c r="B25" s="33" t="str">
        <f ca="1">IF(A25="","",IF(COUNTBLANK(BD26:BO26)=12,"DB",BD26&amp;BE26&amp;BF26&amp;BG26&amp;BH26&amp;BI26&amp;BJ26&amp;BK26&amp;BL26&amp;BM26&amp;BN26&amp;BO26))</f>
        <v>S1,S3,S5,S6,</v>
      </c>
      <c r="C25" s="7" t="str">
        <f t="shared" ca="1" si="1"/>
        <v/>
      </c>
      <c r="D25" s="3">
        <f t="shared" ca="1" si="3"/>
        <v>-4</v>
      </c>
      <c r="E25" s="7" t="str">
        <f t="shared" ca="1" si="21"/>
        <v>1,1,1,1,</v>
      </c>
      <c r="F25" s="60">
        <f t="shared" ca="1" si="4"/>
        <v>9</v>
      </c>
      <c r="G25" s="7">
        <f t="shared" ca="1" si="97"/>
        <v>0</v>
      </c>
      <c r="H25" s="7">
        <f t="shared" ca="1" si="98"/>
        <v>1</v>
      </c>
      <c r="I25" s="7">
        <f t="shared" ca="1" si="99"/>
        <v>0</v>
      </c>
      <c r="J25" s="7">
        <f t="shared" ca="1" si="100"/>
        <v>1</v>
      </c>
      <c r="K25" s="7">
        <f t="shared" ca="1" si="101"/>
        <v>0</v>
      </c>
      <c r="L25" s="7">
        <f t="shared" ca="1" si="102"/>
        <v>0</v>
      </c>
      <c r="M25" s="7">
        <f t="shared" ca="1" si="103"/>
        <v>1</v>
      </c>
      <c r="N25" s="7">
        <f t="shared" ca="1" si="104"/>
        <v>2</v>
      </c>
      <c r="O25" s="7">
        <f t="shared" ca="1" si="105"/>
        <v>2</v>
      </c>
      <c r="P25" s="7">
        <f t="shared" ca="1" si="106"/>
        <v>3</v>
      </c>
      <c r="Q25" s="7">
        <f t="shared" ca="1" si="107"/>
        <v>2</v>
      </c>
      <c r="R25" s="7">
        <f t="shared" ca="1" si="108"/>
        <v>1</v>
      </c>
      <c r="S25" s="7">
        <f t="shared" ca="1" si="95"/>
        <v>4</v>
      </c>
      <c r="T25" s="14"/>
      <c r="U25" s="51">
        <f t="shared" ca="1" si="109"/>
        <v>1</v>
      </c>
      <c r="V25" s="3">
        <f t="shared" ca="1" si="94"/>
        <v>1</v>
      </c>
      <c r="W25" s="50" t="str">
        <f ca="1">IF($A24&lt;&gt;"",IF(OR($BA24&lt;&gt;0,$BB24&lt;&gt;0),"",IF(G24=0,"1","")),"")</f>
        <v>1</v>
      </c>
      <c r="X25" s="50" t="str">
        <f ca="1">IF($A24&lt;&gt;"",IF(OR($BA24&lt;&gt;0,$BB24&lt;&gt;0),"",IF(H24=0,"2","")),"")</f>
        <v/>
      </c>
      <c r="Y25" s="50" t="str">
        <f ca="1">IF($A24&lt;&gt;"",IF(OR($BA24&lt;&gt;0,$BB24&lt;&gt;0),"",IF(I24=0,"3","")),"")</f>
        <v>3</v>
      </c>
      <c r="Z25" s="50" t="str">
        <f ca="1">IF($A24&lt;&gt;"",IF(OR($BA24&lt;&gt;0,$BB24&lt;&gt;0),"",IF(J24=0,"4","")),"")</f>
        <v/>
      </c>
      <c r="AA25" s="50" t="str">
        <f ca="1">IF($A24&lt;&gt;"",IF(OR($BA24&lt;&gt;0,$BB24&lt;&gt;0),"",IF(K24=0,"5","")),"")</f>
        <v>5</v>
      </c>
      <c r="AB25" s="50" t="str">
        <f ca="1">IF($A24&lt;&gt;"",IF(OR($BA24&lt;&gt;0,$BB24&lt;&gt;0),"",IF(L24=0,"6","")),"")</f>
        <v>6</v>
      </c>
      <c r="AC25" s="50" t="str">
        <f ca="1">IF($A24&lt;&gt;"",IF(OR($BA24&lt;&gt;0,$BB24&lt;&gt;0),"",IF(M24=0,"7","")),"")</f>
        <v/>
      </c>
      <c r="AD25" s="50" t="str">
        <f ca="1">IF($A24&lt;&gt;"",IF(OR($BA24&lt;&gt;0,$BB24&lt;&gt;0),"",IF(N24=0,"8","")),"")</f>
        <v/>
      </c>
      <c r="AE25" s="50" t="str">
        <f ca="1">IF($A24&lt;&gt;"",IF(OR($BA24&lt;&gt;0,$BB24&lt;&gt;0),"",IF(O24=0,"9","")),"")</f>
        <v/>
      </c>
      <c r="AF25" s="50" t="str">
        <f ca="1">IF($A24&lt;&gt;"",IF(OR($BA24&lt;&gt;0,$BB24&lt;&gt;0),"",IF(P24=0,"10","")),"")</f>
        <v/>
      </c>
      <c r="AG25" s="50" t="str">
        <f ca="1">IF($A24&lt;&gt;"",IF(OR($BA24&lt;&gt;0,$BB24&lt;&gt;0),"",IF(Q24=0,"11","")),"")</f>
        <v/>
      </c>
      <c r="AH25" s="50" t="str">
        <f ca="1">IF($A24&lt;&gt;"",IF(OR($BA24&lt;&gt;0,$BB24&lt;&gt;0),"",IF(R24=0,"12","")),"")</f>
        <v/>
      </c>
      <c r="AI25" s="85" t="str">
        <f ca="1">IF(A25&lt;&gt;"",IF(A25=0,"L",IF(COUNTBLANK(W25:AH25)=12,"",IF(OR(F25=(W25),F25=(X25),F25=(Y25),F25=(Z25),F25=(AA25),F25=(AB25),F25=(AC25),F25=(AD25),F25=(AE25),F25=(AF25),F25=(AG25),F25=(AH25)),"W","L"))),"")</f>
        <v>L</v>
      </c>
      <c r="AJ25" s="85">
        <f ca="1">IF(AI25="W",0,IF(AND(A25&lt;&gt;0,A24&lt;&gt;0,AI24="L",AI25="L"),1,0))</f>
        <v>0</v>
      </c>
      <c r="AK25" s="85">
        <f ca="1">IF(W25&lt;&gt;"",IF(ABS($F25)=ABS(W25),11*$U25,-1*$U25),0)</f>
        <v>-1</v>
      </c>
      <c r="AL25" s="85">
        <f ca="1">IF(X25&lt;&gt;"",IF(ABS($F25)=ABS(X25),11*$U25,-1*$U25),0)</f>
        <v>0</v>
      </c>
      <c r="AM25" s="85">
        <f ca="1">IF(Y25&lt;&gt;"",IF(ABS($F25)=ABS(Y25),11*$U25,-1*$U25),0)</f>
        <v>-1</v>
      </c>
      <c r="AN25" s="85">
        <f ca="1">IF(Z25&lt;&gt;"",IF(ABS($F25)=ABS(Z25),11*$U25,-1*$U25),0)</f>
        <v>0</v>
      </c>
      <c r="AO25" s="85">
        <f ca="1">IF(AA25&lt;&gt;"",IF(ABS($F25)=ABS(AA25),11*$U25,-1*$U25),0)</f>
        <v>-1</v>
      </c>
      <c r="AP25" s="85">
        <f ca="1">IF(AB25&lt;&gt;"",IF(ABS($F25)=ABS(AB25),11*$U25,-1*$U25),0)</f>
        <v>-1</v>
      </c>
      <c r="AQ25" s="85">
        <f ca="1">IF(AC25&lt;&gt;"",IF(ABS($F25)=ABS(AC25),11*$U25,-1*$U25),0)</f>
        <v>0</v>
      </c>
      <c r="AR25" s="85">
        <f ca="1">IF(AD25&lt;&gt;"",IF(ABS($F25)=ABS(AD25),11*$U25,-1*$U25),0)</f>
        <v>0</v>
      </c>
      <c r="AS25" s="85">
        <f ca="1">IF(AE25&lt;&gt;"",IF(ABS($F25)=ABS(AE25),11*$U25,-1*$U25),0)</f>
        <v>0</v>
      </c>
      <c r="AT25" s="85">
        <f ca="1">IF(AF25&lt;&gt;"",IF(ABS($F25)=ABS(AF25),11*$U25,-1*$U25),0)</f>
        <v>0</v>
      </c>
      <c r="AU25" s="85">
        <f ca="1">IF(AG25&lt;&gt;"",IF(ABS($F25)=ABS(AG25),11*$U25,-1*$U25),0)</f>
        <v>0</v>
      </c>
      <c r="AV25" s="85">
        <f ca="1">IF(AH25&lt;&gt;"",IF(ABS($F25)=ABS(AH25),11*$U25,-1*$U25),0)</f>
        <v>0</v>
      </c>
      <c r="AW25" s="33">
        <f ca="1">IF(A25&lt;&gt;"",IF(OR($BA24&lt;&gt;0,$BB24&lt;&gt;0),"0",SUM(AK25:AV25)),0)</f>
        <v>-4</v>
      </c>
      <c r="AX25" s="33">
        <f>IF(T25=5,SUM(AW21:AW25),0)</f>
        <v>0</v>
      </c>
      <c r="AY25" s="13">
        <f t="shared" ca="1" si="96"/>
        <v>-4</v>
      </c>
      <c r="AZ25" s="11">
        <f ca="1">IF(A25&lt;&gt;"",AY25+AZ24,0)</f>
        <v>6</v>
      </c>
      <c r="BA25" s="63">
        <f ca="1">IF($A25&lt;&gt;"",IF(BA24&gt;0,BA24,IF(AND(BC24&gt;=$BC$1,$BC$2*BC24&gt;=AZ25),"Profit Target",IF(AZ25&gt;=$Z$1,"Profit Target",0))),0)</f>
        <v>0</v>
      </c>
      <c r="BB25" s="63">
        <f ca="1">IF($A25&lt;&gt;"",IF(BB24&lt;&gt;0,BB24,IF(BA24&lt;&gt;0,BB24,IF(AZ25&lt;=$Z$2,"Stop Loss",0))),0)</f>
        <v>0</v>
      </c>
      <c r="BC25" s="63">
        <f t="shared" ca="1" si="22"/>
        <v>10</v>
      </c>
      <c r="BD25" s="27" t="str">
        <f t="shared" ca="1" si="69"/>
        <v>S1,</v>
      </c>
      <c r="BE25" s="27" t="str">
        <f t="shared" ca="1" si="70"/>
        <v/>
      </c>
      <c r="BF25" s="27" t="str">
        <f t="shared" ca="1" si="71"/>
        <v>S3,</v>
      </c>
      <c r="BG25" s="27" t="str">
        <f t="shared" ca="1" si="72"/>
        <v/>
      </c>
      <c r="BH25" s="27" t="str">
        <f t="shared" ca="1" si="73"/>
        <v>S5,</v>
      </c>
      <c r="BI25" s="27" t="str">
        <f t="shared" ca="1" si="74"/>
        <v>S6,</v>
      </c>
      <c r="BJ25" s="27" t="str">
        <f t="shared" ca="1" si="75"/>
        <v/>
      </c>
      <c r="BK25" s="27" t="str">
        <f t="shared" ca="1" si="76"/>
        <v/>
      </c>
      <c r="BL25" s="27" t="str">
        <f t="shared" ca="1" si="77"/>
        <v/>
      </c>
      <c r="BM25" s="27" t="str">
        <f t="shared" ca="1" si="78"/>
        <v/>
      </c>
      <c r="BN25" s="27" t="str">
        <f t="shared" ca="1" si="79"/>
        <v/>
      </c>
      <c r="BO25" s="27" t="str">
        <f t="shared" ca="1" si="80"/>
        <v/>
      </c>
      <c r="BP25" s="27" t="str">
        <f t="shared" ca="1" si="81"/>
        <v>1,</v>
      </c>
      <c r="BQ25" s="27" t="str">
        <f t="shared" ca="1" si="82"/>
        <v/>
      </c>
      <c r="BR25" s="27" t="str">
        <f t="shared" ca="1" si="83"/>
        <v>1,</v>
      </c>
      <c r="BS25" s="27" t="str">
        <f t="shared" ca="1" si="84"/>
        <v/>
      </c>
      <c r="BT25" s="27" t="str">
        <f t="shared" ca="1" si="85"/>
        <v>1,</v>
      </c>
      <c r="BU25" s="27" t="str">
        <f t="shared" ca="1" si="86"/>
        <v>1,</v>
      </c>
      <c r="BV25" s="27" t="str">
        <f t="shared" ca="1" si="87"/>
        <v/>
      </c>
      <c r="BW25" s="27" t="str">
        <f t="shared" ca="1" si="88"/>
        <v/>
      </c>
      <c r="BX25" s="27" t="str">
        <f t="shared" ca="1" si="89"/>
        <v/>
      </c>
      <c r="BY25" s="27" t="str">
        <f t="shared" ca="1" si="90"/>
        <v/>
      </c>
      <c r="BZ25" s="27" t="str">
        <f t="shared" ca="1" si="91"/>
        <v/>
      </c>
      <c r="CA25" s="27" t="str">
        <f t="shared" ca="1" si="92"/>
        <v/>
      </c>
      <c r="CB25" s="99"/>
      <c r="CI25" s="39"/>
      <c r="CJ25" s="56"/>
      <c r="CK25" s="39"/>
      <c r="CL25" s="43"/>
      <c r="CM25" s="43"/>
      <c r="CN25" s="43"/>
      <c r="CO25" s="39"/>
      <c r="CP25" s="39"/>
      <c r="CQ25" s="39"/>
      <c r="CR25" s="39"/>
      <c r="CS25" s="42"/>
      <c r="CT25" s="42"/>
      <c r="CU25"/>
      <c r="CV25"/>
      <c r="CW25" s="7"/>
      <c r="CX25"/>
      <c r="CY25"/>
      <c r="CZ25"/>
      <c r="DA25"/>
      <c r="DB25"/>
      <c r="DC25"/>
      <c r="DD25" s="10">
        <f t="shared" ca="1" si="2"/>
        <v>29</v>
      </c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</row>
    <row r="26" spans="1:140" s="15" customFormat="1">
      <c r="A26" s="106">
        <f t="shared" ca="1" si="0"/>
        <v>28</v>
      </c>
      <c r="B26" s="33" t="str">
        <f ca="1">IF(A26="","",IF(COUNTBLANK(BD27:BO27)=12,"DB",BD27&amp;BE27&amp;BF27&amp;BG27&amp;BH27&amp;BI27&amp;BJ27&amp;BK27&amp;BL27&amp;BM27&amp;BN27&amp;BO27))</f>
        <v>S1,S3,S5,S6,</v>
      </c>
      <c r="C26" s="7" t="str">
        <f t="shared" ca="1" si="1"/>
        <v/>
      </c>
      <c r="D26" s="3">
        <f t="shared" ca="1" si="3"/>
        <v>-4</v>
      </c>
      <c r="E26" s="7" t="str">
        <f t="shared" ca="1" si="21"/>
        <v>1,1,1,1,</v>
      </c>
      <c r="F26" s="60" t="str">
        <f t="shared" ca="1" si="4"/>
        <v>10</v>
      </c>
      <c r="G26" s="7">
        <f t="shared" ca="1" si="97"/>
        <v>0</v>
      </c>
      <c r="H26" s="7">
        <f t="shared" ca="1" si="98"/>
        <v>1</v>
      </c>
      <c r="I26" s="7">
        <f t="shared" ca="1" si="99"/>
        <v>0</v>
      </c>
      <c r="J26" s="7">
        <f t="shared" ca="1" si="100"/>
        <v>1</v>
      </c>
      <c r="K26" s="7">
        <f t="shared" ca="1" si="101"/>
        <v>0</v>
      </c>
      <c r="L26" s="7">
        <f t="shared" ca="1" si="102"/>
        <v>0</v>
      </c>
      <c r="M26" s="7">
        <f t="shared" ca="1" si="103"/>
        <v>1</v>
      </c>
      <c r="N26" s="7">
        <f t="shared" ca="1" si="104"/>
        <v>2</v>
      </c>
      <c r="O26" s="7">
        <f t="shared" ca="1" si="105"/>
        <v>2</v>
      </c>
      <c r="P26" s="7">
        <f t="shared" ca="1" si="106"/>
        <v>3</v>
      </c>
      <c r="Q26" s="7">
        <f t="shared" ca="1" si="107"/>
        <v>2</v>
      </c>
      <c r="R26" s="7">
        <f t="shared" ca="1" si="108"/>
        <v>1</v>
      </c>
      <c r="S26" s="7">
        <f t="shared" ca="1" si="95"/>
        <v>4</v>
      </c>
      <c r="T26" s="14"/>
      <c r="U26" s="51">
        <f t="shared" ca="1" si="109"/>
        <v>1</v>
      </c>
      <c r="V26" s="3">
        <f t="shared" ca="1" si="94"/>
        <v>1</v>
      </c>
      <c r="W26" s="50" t="str">
        <f ca="1">IF($A25&lt;&gt;"",IF(OR($BA25&lt;&gt;0,$BB25&lt;&gt;0),"",IF(G25=0,"1","")),"")</f>
        <v>1</v>
      </c>
      <c r="X26" s="50" t="str">
        <f ca="1">IF($A25&lt;&gt;"",IF(OR($BA25&lt;&gt;0,$BB25&lt;&gt;0),"",IF(H25=0,"2","")),"")</f>
        <v/>
      </c>
      <c r="Y26" s="50" t="str">
        <f ca="1">IF($A25&lt;&gt;"",IF(OR($BA25&lt;&gt;0,$BB25&lt;&gt;0),"",IF(I25=0,"3","")),"")</f>
        <v>3</v>
      </c>
      <c r="Z26" s="50" t="str">
        <f ca="1">IF($A25&lt;&gt;"",IF(OR($BA25&lt;&gt;0,$BB25&lt;&gt;0),"",IF(J25=0,"4","")),"")</f>
        <v/>
      </c>
      <c r="AA26" s="50" t="str">
        <f ca="1">IF($A25&lt;&gt;"",IF(OR($BA25&lt;&gt;0,$BB25&lt;&gt;0),"",IF(K25=0,"5","")),"")</f>
        <v>5</v>
      </c>
      <c r="AB26" s="50" t="str">
        <f ca="1">IF($A25&lt;&gt;"",IF(OR($BA25&lt;&gt;0,$BB25&lt;&gt;0),"",IF(L25=0,"6","")),"")</f>
        <v>6</v>
      </c>
      <c r="AC26" s="50" t="str">
        <f ca="1">IF($A25&lt;&gt;"",IF(OR($BA25&lt;&gt;0,$BB25&lt;&gt;0),"",IF(M25=0,"7","")),"")</f>
        <v/>
      </c>
      <c r="AD26" s="50" t="str">
        <f ca="1">IF($A25&lt;&gt;"",IF(OR($BA25&lt;&gt;0,$BB25&lt;&gt;0),"",IF(N25=0,"8","")),"")</f>
        <v/>
      </c>
      <c r="AE26" s="50" t="str">
        <f ca="1">IF($A25&lt;&gt;"",IF(OR($BA25&lt;&gt;0,$BB25&lt;&gt;0),"",IF(O25=0,"9","")),"")</f>
        <v/>
      </c>
      <c r="AF26" s="50" t="str">
        <f ca="1">IF($A25&lt;&gt;"",IF(OR($BA25&lt;&gt;0,$BB25&lt;&gt;0),"",IF(P25=0,"10","")),"")</f>
        <v/>
      </c>
      <c r="AG26" s="50" t="str">
        <f ca="1">IF($A25&lt;&gt;"",IF(OR($BA25&lt;&gt;0,$BB25&lt;&gt;0),"",IF(Q25=0,"11","")),"")</f>
        <v/>
      </c>
      <c r="AH26" s="50" t="str">
        <f ca="1">IF($A25&lt;&gt;"",IF(OR($BA25&lt;&gt;0,$BB25&lt;&gt;0),"",IF(R25=0,"12","")),"")</f>
        <v/>
      </c>
      <c r="AI26" s="85" t="str">
        <f ca="1">IF(A26&lt;&gt;"",IF(A26=0,"L",IF(COUNTBLANK(W26:AH26)=12,"",IF(OR(F26=(W26),F26=(X26),F26=(Y26),F26=(Z26),F26=(AA26),F26=(AB26),F26=(AC26),F26=(AD26),F26=(AE26),F26=(AF26),F26=(AG26),F26=(AH26)),"W","L"))),"")</f>
        <v>L</v>
      </c>
      <c r="AJ26" s="85">
        <f ca="1">IF(AI26="W",0,IF(AND(A26&lt;&gt;0,A25&lt;&gt;0,AI25="L",AI26="L"),1,0))</f>
        <v>1</v>
      </c>
      <c r="AK26" s="85">
        <f ca="1">IF(W26&lt;&gt;"",IF(ABS($F26)=ABS(W26),11*$U26,-1*$U26),0)</f>
        <v>-1</v>
      </c>
      <c r="AL26" s="85">
        <f ca="1">IF(X26&lt;&gt;"",IF(ABS($F26)=ABS(X26),11*$U26,-1*$U26),0)</f>
        <v>0</v>
      </c>
      <c r="AM26" s="85">
        <f ca="1">IF(Y26&lt;&gt;"",IF(ABS($F26)=ABS(Y26),11*$U26,-1*$U26),0)</f>
        <v>-1</v>
      </c>
      <c r="AN26" s="85">
        <f ca="1">IF(Z26&lt;&gt;"",IF(ABS($F26)=ABS(Z26),11*$U26,-1*$U26),0)</f>
        <v>0</v>
      </c>
      <c r="AO26" s="85">
        <f ca="1">IF(AA26&lt;&gt;"",IF(ABS($F26)=ABS(AA26),11*$U26,-1*$U26),0)</f>
        <v>-1</v>
      </c>
      <c r="AP26" s="85">
        <f ca="1">IF(AB26&lt;&gt;"",IF(ABS($F26)=ABS(AB26),11*$U26,-1*$U26),0)</f>
        <v>-1</v>
      </c>
      <c r="AQ26" s="85">
        <f ca="1">IF(AC26&lt;&gt;"",IF(ABS($F26)=ABS(AC26),11*$U26,-1*$U26),0)</f>
        <v>0</v>
      </c>
      <c r="AR26" s="85">
        <f ca="1">IF(AD26&lt;&gt;"",IF(ABS($F26)=ABS(AD26),11*$U26,-1*$U26),0)</f>
        <v>0</v>
      </c>
      <c r="AS26" s="85">
        <f ca="1">IF(AE26&lt;&gt;"",IF(ABS($F26)=ABS(AE26),11*$U26,-1*$U26),0)</f>
        <v>0</v>
      </c>
      <c r="AT26" s="85">
        <f ca="1">IF(AF26&lt;&gt;"",IF(ABS($F26)=ABS(AF26),11*$U26,-1*$U26),0)</f>
        <v>0</v>
      </c>
      <c r="AU26" s="85">
        <f ca="1">IF(AG26&lt;&gt;"",IF(ABS($F26)=ABS(AG26),11*$U26,-1*$U26),0)</f>
        <v>0</v>
      </c>
      <c r="AV26" s="85">
        <f ca="1">IF(AH26&lt;&gt;"",IF(ABS($F26)=ABS(AH26),11*$U26,-1*$U26),0)</f>
        <v>0</v>
      </c>
      <c r="AW26" s="33">
        <f ca="1">IF(A26&lt;&gt;"",IF(OR($BA25&lt;&gt;0,$BB25&lt;&gt;0),"0",SUM(AK26:AV26)),0)</f>
        <v>-4</v>
      </c>
      <c r="AX26" s="33">
        <f>IF(T26=5,SUM(AW22:AW26),0)</f>
        <v>0</v>
      </c>
      <c r="AY26" s="13">
        <f t="shared" ca="1" si="96"/>
        <v>-4</v>
      </c>
      <c r="AZ26" s="11">
        <f ca="1">IF(A26&lt;&gt;"",AY26+AZ25,0)</f>
        <v>2</v>
      </c>
      <c r="BA26" s="63">
        <f ca="1">IF($A26&lt;&gt;"",IF(BA25&gt;0,BA25,IF(AND(BC25&gt;=$BC$1,$BC$2*BC25&gt;=AZ26),"Profit Target",IF(AZ26&gt;=$Z$1,"Profit Target",0))),0)</f>
        <v>0</v>
      </c>
      <c r="BB26" s="63">
        <f ca="1">IF($A26&lt;&gt;"",IF(BB25&lt;&gt;0,BB25,IF(BA25&lt;&gt;0,BB25,IF(AZ26&lt;=$Z$2,"Stop Loss",0))),0)</f>
        <v>0</v>
      </c>
      <c r="BC26" s="63">
        <f t="shared" ca="1" si="22"/>
        <v>10</v>
      </c>
      <c r="BD26" s="27" t="str">
        <f t="shared" ca="1" si="69"/>
        <v>S1,</v>
      </c>
      <c r="BE26" s="27" t="str">
        <f t="shared" ca="1" si="70"/>
        <v/>
      </c>
      <c r="BF26" s="27" t="str">
        <f t="shared" ca="1" si="71"/>
        <v>S3,</v>
      </c>
      <c r="BG26" s="27" t="str">
        <f t="shared" ca="1" si="72"/>
        <v/>
      </c>
      <c r="BH26" s="27" t="str">
        <f t="shared" ca="1" si="73"/>
        <v>S5,</v>
      </c>
      <c r="BI26" s="27" t="str">
        <f t="shared" ca="1" si="74"/>
        <v>S6,</v>
      </c>
      <c r="BJ26" s="27" t="str">
        <f t="shared" ca="1" si="75"/>
        <v/>
      </c>
      <c r="BK26" s="27" t="str">
        <f t="shared" ca="1" si="76"/>
        <v/>
      </c>
      <c r="BL26" s="27" t="str">
        <f t="shared" ca="1" si="77"/>
        <v/>
      </c>
      <c r="BM26" s="27" t="str">
        <f t="shared" ca="1" si="78"/>
        <v/>
      </c>
      <c r="BN26" s="27" t="str">
        <f t="shared" ca="1" si="79"/>
        <v/>
      </c>
      <c r="BO26" s="27" t="str">
        <f t="shared" ca="1" si="80"/>
        <v/>
      </c>
      <c r="BP26" s="27" t="str">
        <f t="shared" ca="1" si="81"/>
        <v>1,</v>
      </c>
      <c r="BQ26" s="27" t="str">
        <f t="shared" ca="1" si="82"/>
        <v/>
      </c>
      <c r="BR26" s="27" t="str">
        <f t="shared" ca="1" si="83"/>
        <v>1,</v>
      </c>
      <c r="BS26" s="27" t="str">
        <f t="shared" ca="1" si="84"/>
        <v/>
      </c>
      <c r="BT26" s="27" t="str">
        <f t="shared" ca="1" si="85"/>
        <v>1,</v>
      </c>
      <c r="BU26" s="27" t="str">
        <f t="shared" ca="1" si="86"/>
        <v>1,</v>
      </c>
      <c r="BV26" s="27" t="str">
        <f t="shared" ca="1" si="87"/>
        <v/>
      </c>
      <c r="BW26" s="27" t="str">
        <f t="shared" ca="1" si="88"/>
        <v/>
      </c>
      <c r="BX26" s="27" t="str">
        <f t="shared" ca="1" si="89"/>
        <v/>
      </c>
      <c r="BY26" s="27" t="str">
        <f t="shared" ca="1" si="90"/>
        <v/>
      </c>
      <c r="BZ26" s="27" t="str">
        <f t="shared" ca="1" si="91"/>
        <v/>
      </c>
      <c r="CA26" s="27" t="str">
        <f t="shared" ca="1" si="92"/>
        <v/>
      </c>
      <c r="CB26" s="99"/>
      <c r="CC26" s="58"/>
      <c r="CD26" s="58"/>
      <c r="CE26" s="58"/>
      <c r="CF26" s="58"/>
      <c r="CG26" s="58"/>
      <c r="CH26" s="58"/>
      <c r="CI26" s="39"/>
      <c r="CJ26" s="56"/>
      <c r="CK26" s="39"/>
      <c r="CL26" s="39"/>
      <c r="CM26" s="39"/>
      <c r="CN26" s="39"/>
      <c r="CO26" s="39"/>
      <c r="CP26" s="39"/>
      <c r="CQ26" s="39"/>
      <c r="CR26" s="39"/>
      <c r="CS26" s="42"/>
      <c r="CT26" s="42"/>
      <c r="CU26"/>
      <c r="CV26"/>
      <c r="CW26" s="7"/>
      <c r="CX26"/>
      <c r="CY26"/>
      <c r="CZ26"/>
      <c r="DA26"/>
      <c r="DB26"/>
      <c r="DC26"/>
      <c r="DD26" s="10">
        <f t="shared" ca="1" si="2"/>
        <v>11</v>
      </c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</row>
    <row r="27" spans="1:140" s="15" customFormat="1">
      <c r="A27" s="106">
        <f t="shared" ca="1" si="0"/>
        <v>20</v>
      </c>
      <c r="B27" s="33" t="str">
        <f ca="1">IF(A27="","",IF(COUNTBLANK(BD28:BO28)=12,"DB",BD28&amp;BE28&amp;BF28&amp;BG28&amp;BH28&amp;BI28&amp;BJ28&amp;BK28&amp;BL28&amp;BM28&amp;BN28&amp;BO28))</f>
        <v>S1,S3,S5,S6,</v>
      </c>
      <c r="C27" s="7" t="str">
        <f t="shared" ca="1" si="1"/>
        <v/>
      </c>
      <c r="D27" s="3">
        <f t="shared" ca="1" si="3"/>
        <v>-4</v>
      </c>
      <c r="E27" s="7" t="str">
        <f t="shared" ca="1" si="21"/>
        <v>1,1,1,1,</v>
      </c>
      <c r="F27" s="60" t="str">
        <f t="shared" ca="1" si="4"/>
        <v>7</v>
      </c>
      <c r="G27" s="7">
        <f t="shared" ca="1" si="97"/>
        <v>0</v>
      </c>
      <c r="H27" s="7">
        <f t="shared" ca="1" si="98"/>
        <v>1</v>
      </c>
      <c r="I27" s="7">
        <f t="shared" ca="1" si="99"/>
        <v>0</v>
      </c>
      <c r="J27" s="7">
        <f t="shared" ca="1" si="100"/>
        <v>1</v>
      </c>
      <c r="K27" s="7">
        <f t="shared" ca="1" si="101"/>
        <v>0</v>
      </c>
      <c r="L27" s="7">
        <f t="shared" ca="1" si="102"/>
        <v>0</v>
      </c>
      <c r="M27" s="7">
        <f t="shared" ca="1" si="103"/>
        <v>2</v>
      </c>
      <c r="N27" s="7">
        <f t="shared" ca="1" si="104"/>
        <v>2</v>
      </c>
      <c r="O27" s="7">
        <f t="shared" ca="1" si="105"/>
        <v>2</v>
      </c>
      <c r="P27" s="7">
        <f t="shared" ca="1" si="106"/>
        <v>2</v>
      </c>
      <c r="Q27" s="7">
        <f t="shared" ca="1" si="107"/>
        <v>2</v>
      </c>
      <c r="R27" s="7">
        <f t="shared" ca="1" si="108"/>
        <v>1</v>
      </c>
      <c r="S27" s="7">
        <f t="shared" ca="1" si="95"/>
        <v>4</v>
      </c>
      <c r="T27" s="14"/>
      <c r="U27" s="51">
        <f t="shared" ca="1" si="109"/>
        <v>1</v>
      </c>
      <c r="V27" s="3">
        <f t="shared" ca="1" si="94"/>
        <v>1</v>
      </c>
      <c r="W27" s="50" t="str">
        <f ca="1">IF($A26&lt;&gt;"",IF(OR($BA26&lt;&gt;0,$BB26&lt;&gt;0),"",IF(G26=0,"1","")),"")</f>
        <v>1</v>
      </c>
      <c r="X27" s="50" t="str">
        <f ca="1">IF($A26&lt;&gt;"",IF(OR($BA26&lt;&gt;0,$BB26&lt;&gt;0),"",IF(H26=0,"2","")),"")</f>
        <v/>
      </c>
      <c r="Y27" s="50" t="str">
        <f ca="1">IF($A26&lt;&gt;"",IF(OR($BA26&lt;&gt;0,$BB26&lt;&gt;0),"",IF(I26=0,"3","")),"")</f>
        <v>3</v>
      </c>
      <c r="Z27" s="50" t="str">
        <f ca="1">IF($A26&lt;&gt;"",IF(OR($BA26&lt;&gt;0,$BB26&lt;&gt;0),"",IF(J26=0,"4","")),"")</f>
        <v/>
      </c>
      <c r="AA27" s="50" t="str">
        <f ca="1">IF($A26&lt;&gt;"",IF(OR($BA26&lt;&gt;0,$BB26&lt;&gt;0),"",IF(K26=0,"5","")),"")</f>
        <v>5</v>
      </c>
      <c r="AB27" s="50" t="str">
        <f ca="1">IF($A26&lt;&gt;"",IF(OR($BA26&lt;&gt;0,$BB26&lt;&gt;0),"",IF(L26=0,"6","")),"")</f>
        <v>6</v>
      </c>
      <c r="AC27" s="50" t="str">
        <f ca="1">IF($A26&lt;&gt;"",IF(OR($BA26&lt;&gt;0,$BB26&lt;&gt;0),"",IF(M26=0,"7","")),"")</f>
        <v/>
      </c>
      <c r="AD27" s="50" t="str">
        <f ca="1">IF($A26&lt;&gt;"",IF(OR($BA26&lt;&gt;0,$BB26&lt;&gt;0),"",IF(N26=0,"8","")),"")</f>
        <v/>
      </c>
      <c r="AE27" s="50" t="str">
        <f ca="1">IF($A26&lt;&gt;"",IF(OR($BA26&lt;&gt;0,$BB26&lt;&gt;0),"",IF(O26=0,"9","")),"")</f>
        <v/>
      </c>
      <c r="AF27" s="50" t="str">
        <f ca="1">IF($A26&lt;&gt;"",IF(OR($BA26&lt;&gt;0,$BB26&lt;&gt;0),"",IF(P26=0,"10","")),"")</f>
        <v/>
      </c>
      <c r="AG27" s="50" t="str">
        <f ca="1">IF($A26&lt;&gt;"",IF(OR($BA26&lt;&gt;0,$BB26&lt;&gt;0),"",IF(Q26=0,"11","")),"")</f>
        <v/>
      </c>
      <c r="AH27" s="50" t="str">
        <f ca="1">IF($A26&lt;&gt;"",IF(OR($BA26&lt;&gt;0,$BB26&lt;&gt;0),"",IF(R26=0,"12","")),"")</f>
        <v/>
      </c>
      <c r="AI27" s="85" t="str">
        <f ca="1">IF(A27&lt;&gt;"",IF(A27=0,"L",IF(COUNTBLANK(W27:AH27)=12,"",IF(OR(F27=(W27),F27=(X27),F27=(Y27),F27=(Z27),F27=(AA27),F27=(AB27),F27=(AC27),F27=(AD27),F27=(AE27),F27=(AF27),F27=(AG27),F27=(AH27)),"W","L"))),"")</f>
        <v>L</v>
      </c>
      <c r="AJ27" s="85">
        <f ca="1">IF(AI27="W",0,IF(AND(A27&lt;&gt;0,A26&lt;&gt;0,AI26="L",AI27="L"),1,0))</f>
        <v>1</v>
      </c>
      <c r="AK27" s="85">
        <f ca="1">IF(W27&lt;&gt;"",IF(ABS($F27)=ABS(W27),11*$U27,-1*$U27),0)</f>
        <v>-1</v>
      </c>
      <c r="AL27" s="85">
        <f ca="1">IF(X27&lt;&gt;"",IF(ABS($F27)=ABS(X27),11*$U27,-1*$U27),0)</f>
        <v>0</v>
      </c>
      <c r="AM27" s="85">
        <f ca="1">IF(Y27&lt;&gt;"",IF(ABS($F27)=ABS(Y27),11*$U27,-1*$U27),0)</f>
        <v>-1</v>
      </c>
      <c r="AN27" s="85">
        <f ca="1">IF(Z27&lt;&gt;"",IF(ABS($F27)=ABS(Z27),11*$U27,-1*$U27),0)</f>
        <v>0</v>
      </c>
      <c r="AO27" s="85">
        <f ca="1">IF(AA27&lt;&gt;"",IF(ABS($F27)=ABS(AA27),11*$U27,-1*$U27),0)</f>
        <v>-1</v>
      </c>
      <c r="AP27" s="85">
        <f ca="1">IF(AB27&lt;&gt;"",IF(ABS($F27)=ABS(AB27),11*$U27,-1*$U27),0)</f>
        <v>-1</v>
      </c>
      <c r="AQ27" s="85">
        <f ca="1">IF(AC27&lt;&gt;"",IF(ABS($F27)=ABS(AC27),11*$U27,-1*$U27),0)</f>
        <v>0</v>
      </c>
      <c r="AR27" s="85">
        <f ca="1">IF(AD27&lt;&gt;"",IF(ABS($F27)=ABS(AD27),11*$U27,-1*$U27),0)</f>
        <v>0</v>
      </c>
      <c r="AS27" s="85">
        <f ca="1">IF(AE27&lt;&gt;"",IF(ABS($F27)=ABS(AE27),11*$U27,-1*$U27),0)</f>
        <v>0</v>
      </c>
      <c r="AT27" s="85">
        <f ca="1">IF(AF27&lt;&gt;"",IF(ABS($F27)=ABS(AF27),11*$U27,-1*$U27),0)</f>
        <v>0</v>
      </c>
      <c r="AU27" s="85">
        <f ca="1">IF(AG27&lt;&gt;"",IF(ABS($F27)=ABS(AG27),11*$U27,-1*$U27),0)</f>
        <v>0</v>
      </c>
      <c r="AV27" s="85">
        <f ca="1">IF(AH27&lt;&gt;"",IF(ABS($F27)=ABS(AH27),11*$U27,-1*$U27),0)</f>
        <v>0</v>
      </c>
      <c r="AW27" s="33">
        <f ca="1">IF(A27&lt;&gt;"",IF(OR($BA26&lt;&gt;0,$BB26&lt;&gt;0),"0",SUM(AK27:AV27)),0)</f>
        <v>-4</v>
      </c>
      <c r="AX27" s="33">
        <f>IF(T27=5,SUM(AW23:AW27),0)</f>
        <v>0</v>
      </c>
      <c r="AY27" s="13">
        <f t="shared" ca="1" si="96"/>
        <v>-4</v>
      </c>
      <c r="AZ27" s="11">
        <f ca="1">IF(A27&lt;&gt;"",AY27+AZ26,0)</f>
        <v>-2</v>
      </c>
      <c r="BA27" s="63">
        <f ca="1">IF($A27&lt;&gt;"",IF(BA26&gt;0,BA26,IF(AND(BC26&gt;=$BC$1,$BC$2*BC26&gt;=AZ27),"Profit Target",IF(AZ27&gt;=$Z$1,"Profit Target",0))),0)</f>
        <v>0</v>
      </c>
      <c r="BB27" s="63">
        <f ca="1">IF($A27&lt;&gt;"",IF(BB26&lt;&gt;0,BB26,IF(BA26&lt;&gt;0,BB26,IF(AZ27&lt;=$Z$2,"Stop Loss",0))),0)</f>
        <v>0</v>
      </c>
      <c r="BC27" s="63">
        <f t="shared" ca="1" si="22"/>
        <v>10</v>
      </c>
      <c r="BD27" s="27" t="str">
        <f t="shared" ca="1" si="69"/>
        <v>S1,</v>
      </c>
      <c r="BE27" s="27" t="str">
        <f t="shared" ca="1" si="70"/>
        <v/>
      </c>
      <c r="BF27" s="27" t="str">
        <f t="shared" ca="1" si="71"/>
        <v>S3,</v>
      </c>
      <c r="BG27" s="27" t="str">
        <f t="shared" ca="1" si="72"/>
        <v/>
      </c>
      <c r="BH27" s="27" t="str">
        <f t="shared" ca="1" si="73"/>
        <v>S5,</v>
      </c>
      <c r="BI27" s="27" t="str">
        <f t="shared" ca="1" si="74"/>
        <v>S6,</v>
      </c>
      <c r="BJ27" s="27" t="str">
        <f t="shared" ca="1" si="75"/>
        <v/>
      </c>
      <c r="BK27" s="27" t="str">
        <f t="shared" ca="1" si="76"/>
        <v/>
      </c>
      <c r="BL27" s="27" t="str">
        <f t="shared" ca="1" si="77"/>
        <v/>
      </c>
      <c r="BM27" s="27" t="str">
        <f t="shared" ca="1" si="78"/>
        <v/>
      </c>
      <c r="BN27" s="27" t="str">
        <f t="shared" ca="1" si="79"/>
        <v/>
      </c>
      <c r="BO27" s="27" t="str">
        <f t="shared" ca="1" si="80"/>
        <v/>
      </c>
      <c r="BP27" s="27" t="str">
        <f t="shared" ca="1" si="81"/>
        <v>1,</v>
      </c>
      <c r="BQ27" s="27" t="str">
        <f t="shared" ca="1" si="82"/>
        <v/>
      </c>
      <c r="BR27" s="27" t="str">
        <f t="shared" ca="1" si="83"/>
        <v>1,</v>
      </c>
      <c r="BS27" s="27" t="str">
        <f t="shared" ca="1" si="84"/>
        <v/>
      </c>
      <c r="BT27" s="27" t="str">
        <f t="shared" ca="1" si="85"/>
        <v>1,</v>
      </c>
      <c r="BU27" s="27" t="str">
        <f t="shared" ca="1" si="86"/>
        <v>1,</v>
      </c>
      <c r="BV27" s="27" t="str">
        <f t="shared" ca="1" si="87"/>
        <v/>
      </c>
      <c r="BW27" s="27" t="str">
        <f t="shared" ca="1" si="88"/>
        <v/>
      </c>
      <c r="BX27" s="27" t="str">
        <f t="shared" ca="1" si="89"/>
        <v/>
      </c>
      <c r="BY27" s="27" t="str">
        <f t="shared" ca="1" si="90"/>
        <v/>
      </c>
      <c r="BZ27" s="27" t="str">
        <f t="shared" ca="1" si="91"/>
        <v/>
      </c>
      <c r="CA27" s="27" t="str">
        <f t="shared" ca="1" si="92"/>
        <v/>
      </c>
      <c r="CB27" s="99"/>
      <c r="CC27"/>
      <c r="CD27"/>
      <c r="CE27"/>
      <c r="CF27"/>
      <c r="CG27"/>
      <c r="CH27"/>
      <c r="CI27" s="39"/>
      <c r="CJ27" s="56"/>
      <c r="CK27" s="39"/>
      <c r="CL27" s="39"/>
      <c r="CM27" s="39"/>
      <c r="CN27" s="39"/>
      <c r="CO27" s="39"/>
      <c r="CP27" s="39"/>
      <c r="CQ27" s="39"/>
      <c r="CR27" s="26"/>
      <c r="CS27" s="5"/>
      <c r="CT27" s="5"/>
      <c r="CU27"/>
      <c r="CV27"/>
      <c r="CW27" s="7"/>
      <c r="CX27"/>
      <c r="CY27"/>
      <c r="CZ27"/>
      <c r="DA27"/>
      <c r="DB27"/>
      <c r="DC27"/>
      <c r="DD27" s="10">
        <f t="shared" ca="1" si="2"/>
        <v>8</v>
      </c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</row>
    <row r="28" spans="1:140" s="15" customFormat="1">
      <c r="A28" s="106">
        <f t="shared" ca="1" si="0"/>
        <v>36</v>
      </c>
      <c r="B28" s="33" t="str">
        <f ca="1">IF(A28="","",IF(COUNTBLANK(BD29:BO29)=12,"DB",BD29&amp;BE29&amp;BF29&amp;BG29&amp;BH29&amp;BI29&amp;BJ29&amp;BK29&amp;BL29&amp;BM29&amp;BN29&amp;BO29))</f>
        <v>S1,S3,S5,S6,</v>
      </c>
      <c r="C28" s="7" t="str">
        <f t="shared" ca="1" si="1"/>
        <v/>
      </c>
      <c r="D28" s="3">
        <f t="shared" ca="1" si="3"/>
        <v>-4</v>
      </c>
      <c r="E28" s="7" t="str">
        <f t="shared" ca="1" si="21"/>
        <v>1,1,1,1,</v>
      </c>
      <c r="F28" s="60" t="str">
        <f t="shared" ca="1" si="4"/>
        <v>12</v>
      </c>
      <c r="G28" s="7">
        <f t="shared" ca="1" si="97"/>
        <v>0</v>
      </c>
      <c r="H28" s="7">
        <f t="shared" ca="1" si="98"/>
        <v>1</v>
      </c>
      <c r="I28" s="7">
        <f t="shared" ca="1" si="99"/>
        <v>0</v>
      </c>
      <c r="J28" s="7">
        <f t="shared" ca="1" si="100"/>
        <v>1</v>
      </c>
      <c r="K28" s="7">
        <f t="shared" ca="1" si="101"/>
        <v>0</v>
      </c>
      <c r="L28" s="7">
        <f t="shared" ca="1" si="102"/>
        <v>0</v>
      </c>
      <c r="M28" s="7">
        <f t="shared" ca="1" si="103"/>
        <v>2</v>
      </c>
      <c r="N28" s="7">
        <f t="shared" ca="1" si="104"/>
        <v>2</v>
      </c>
      <c r="O28" s="7">
        <f t="shared" ca="1" si="105"/>
        <v>2</v>
      </c>
      <c r="P28" s="7">
        <f t="shared" ca="1" si="106"/>
        <v>2</v>
      </c>
      <c r="Q28" s="7">
        <f t="shared" ca="1" si="107"/>
        <v>2</v>
      </c>
      <c r="R28" s="7">
        <f t="shared" ca="1" si="108"/>
        <v>1</v>
      </c>
      <c r="S28" s="7">
        <f t="shared" ca="1" si="95"/>
        <v>4</v>
      </c>
      <c r="T28" s="14"/>
      <c r="U28" s="51">
        <f t="shared" ca="1" si="109"/>
        <v>1</v>
      </c>
      <c r="V28" s="3">
        <f t="shared" ca="1" si="94"/>
        <v>1</v>
      </c>
      <c r="W28" s="50" t="str">
        <f ca="1">IF($A27&lt;&gt;"",IF(OR($BA27&lt;&gt;0,$BB27&lt;&gt;0),"",IF(G27=0,"1","")),"")</f>
        <v>1</v>
      </c>
      <c r="X28" s="50" t="str">
        <f ca="1">IF($A27&lt;&gt;"",IF(OR($BA27&lt;&gt;0,$BB27&lt;&gt;0),"",IF(H27=0,"2","")),"")</f>
        <v/>
      </c>
      <c r="Y28" s="50" t="str">
        <f ca="1">IF($A27&lt;&gt;"",IF(OR($BA27&lt;&gt;0,$BB27&lt;&gt;0),"",IF(I27=0,"3","")),"")</f>
        <v>3</v>
      </c>
      <c r="Z28" s="50" t="str">
        <f ca="1">IF($A27&lt;&gt;"",IF(OR($BA27&lt;&gt;0,$BB27&lt;&gt;0),"",IF(J27=0,"4","")),"")</f>
        <v/>
      </c>
      <c r="AA28" s="50" t="str">
        <f ca="1">IF($A27&lt;&gt;"",IF(OR($BA27&lt;&gt;0,$BB27&lt;&gt;0),"",IF(K27=0,"5","")),"")</f>
        <v>5</v>
      </c>
      <c r="AB28" s="50" t="str">
        <f ca="1">IF($A27&lt;&gt;"",IF(OR($BA27&lt;&gt;0,$BB27&lt;&gt;0),"",IF(L27=0,"6","")),"")</f>
        <v>6</v>
      </c>
      <c r="AC28" s="50" t="str">
        <f ca="1">IF($A27&lt;&gt;"",IF(OR($BA27&lt;&gt;0,$BB27&lt;&gt;0),"",IF(M27=0,"7","")),"")</f>
        <v/>
      </c>
      <c r="AD28" s="50" t="str">
        <f ca="1">IF($A27&lt;&gt;"",IF(OR($BA27&lt;&gt;0,$BB27&lt;&gt;0),"",IF(N27=0,"8","")),"")</f>
        <v/>
      </c>
      <c r="AE28" s="50" t="str">
        <f ca="1">IF($A27&lt;&gt;"",IF(OR($BA27&lt;&gt;0,$BB27&lt;&gt;0),"",IF(O27=0,"9","")),"")</f>
        <v/>
      </c>
      <c r="AF28" s="50" t="str">
        <f ca="1">IF($A27&lt;&gt;"",IF(OR($BA27&lt;&gt;0,$BB27&lt;&gt;0),"",IF(P27=0,"10","")),"")</f>
        <v/>
      </c>
      <c r="AG28" s="50" t="str">
        <f ca="1">IF($A27&lt;&gt;"",IF(OR($BA27&lt;&gt;0,$BB27&lt;&gt;0),"",IF(Q27=0,"11","")),"")</f>
        <v/>
      </c>
      <c r="AH28" s="50" t="str">
        <f ca="1">IF($A27&lt;&gt;"",IF(OR($BA27&lt;&gt;0,$BB27&lt;&gt;0),"",IF(R27=0,"12","")),"")</f>
        <v/>
      </c>
      <c r="AI28" s="85" t="str">
        <f ca="1">IF(A28&lt;&gt;"",IF(A28=0,"L",IF(COUNTBLANK(W28:AH28)=12,"",IF(OR(F28=(W28),F28=(X28),F28=(Y28),F28=(Z28),F28=(AA28),F28=(AB28),F28=(AC28),F28=(AD28),F28=(AE28),F28=(AF28),F28=(AG28),F28=(AH28)),"W","L"))),"")</f>
        <v>L</v>
      </c>
      <c r="AJ28" s="85">
        <f ca="1">IF(AI28="W",0,IF(AND(A28&lt;&gt;0,A27&lt;&gt;0,AI27="L",AI28="L"),1,0))</f>
        <v>1</v>
      </c>
      <c r="AK28" s="85">
        <f ca="1">IF(W28&lt;&gt;"",IF(ABS($F28)=ABS(W28),11*$U28,-1*$U28),0)</f>
        <v>-1</v>
      </c>
      <c r="AL28" s="85">
        <f ca="1">IF(X28&lt;&gt;"",IF(ABS($F28)=ABS(X28),11*$U28,-1*$U28),0)</f>
        <v>0</v>
      </c>
      <c r="AM28" s="85">
        <f ca="1">IF(Y28&lt;&gt;"",IF(ABS($F28)=ABS(Y28),11*$U28,-1*$U28),0)</f>
        <v>-1</v>
      </c>
      <c r="AN28" s="85">
        <f ca="1">IF(Z28&lt;&gt;"",IF(ABS($F28)=ABS(Z28),11*$U28,-1*$U28),0)</f>
        <v>0</v>
      </c>
      <c r="AO28" s="85">
        <f ca="1">IF(AA28&lt;&gt;"",IF(ABS($F28)=ABS(AA28),11*$U28,-1*$U28),0)</f>
        <v>-1</v>
      </c>
      <c r="AP28" s="85">
        <f ca="1">IF(AB28&lt;&gt;"",IF(ABS($F28)=ABS(AB28),11*$U28,-1*$U28),0)</f>
        <v>-1</v>
      </c>
      <c r="AQ28" s="85">
        <f ca="1">IF(AC28&lt;&gt;"",IF(ABS($F28)=ABS(AC28),11*$U28,-1*$U28),0)</f>
        <v>0</v>
      </c>
      <c r="AR28" s="85">
        <f ca="1">IF(AD28&lt;&gt;"",IF(ABS($F28)=ABS(AD28),11*$U28,-1*$U28),0)</f>
        <v>0</v>
      </c>
      <c r="AS28" s="85">
        <f ca="1">IF(AE28&lt;&gt;"",IF(ABS($F28)=ABS(AE28),11*$U28,-1*$U28),0)</f>
        <v>0</v>
      </c>
      <c r="AT28" s="85">
        <f ca="1">IF(AF28&lt;&gt;"",IF(ABS($F28)=ABS(AF28),11*$U28,-1*$U28),0)</f>
        <v>0</v>
      </c>
      <c r="AU28" s="85">
        <f ca="1">IF(AG28&lt;&gt;"",IF(ABS($F28)=ABS(AG28),11*$U28,-1*$U28),0)</f>
        <v>0</v>
      </c>
      <c r="AV28" s="85">
        <f ca="1">IF(AH28&lt;&gt;"",IF(ABS($F28)=ABS(AH28),11*$U28,-1*$U28),0)</f>
        <v>0</v>
      </c>
      <c r="AW28" s="33">
        <f ca="1">IF(A28&lt;&gt;"",IF(OR($BA27&lt;&gt;0,$BB27&lt;&gt;0),"0",SUM(AK28:AV28)),0)</f>
        <v>-4</v>
      </c>
      <c r="AX28" s="33">
        <f>IF(T28=5,SUM(AW24:AW28),0)</f>
        <v>0</v>
      </c>
      <c r="AY28" s="13">
        <f t="shared" ca="1" si="96"/>
        <v>-4</v>
      </c>
      <c r="AZ28" s="11">
        <f ca="1">IF(A28&lt;&gt;"",AY28+AZ27,0)</f>
        <v>-6</v>
      </c>
      <c r="BA28" s="63">
        <f ca="1">IF($A28&lt;&gt;"",IF(BA27&gt;0,BA27,IF(AND(BC27&gt;=$BC$1,$BC$2*BC27&gt;=AZ28),"Profit Target",IF(AZ28&gt;=$Z$1,"Profit Target",0))),0)</f>
        <v>0</v>
      </c>
      <c r="BB28" s="63">
        <f ca="1">IF($A28&lt;&gt;"",IF(BB27&lt;&gt;0,BB27,IF(BA27&lt;&gt;0,BB27,IF(AZ28&lt;=$Z$2,"Stop Loss",0))),0)</f>
        <v>0</v>
      </c>
      <c r="BC28" s="63">
        <f t="shared" ca="1" si="22"/>
        <v>10</v>
      </c>
      <c r="BD28" s="27" t="str">
        <f t="shared" ca="1" si="69"/>
        <v>S1,</v>
      </c>
      <c r="BE28" s="27" t="str">
        <f t="shared" ca="1" si="70"/>
        <v/>
      </c>
      <c r="BF28" s="27" t="str">
        <f t="shared" ca="1" si="71"/>
        <v>S3,</v>
      </c>
      <c r="BG28" s="27" t="str">
        <f t="shared" ca="1" si="72"/>
        <v/>
      </c>
      <c r="BH28" s="27" t="str">
        <f t="shared" ca="1" si="73"/>
        <v>S5,</v>
      </c>
      <c r="BI28" s="27" t="str">
        <f t="shared" ca="1" si="74"/>
        <v>S6,</v>
      </c>
      <c r="BJ28" s="27" t="str">
        <f t="shared" ca="1" si="75"/>
        <v/>
      </c>
      <c r="BK28" s="27" t="str">
        <f t="shared" ca="1" si="76"/>
        <v/>
      </c>
      <c r="BL28" s="27" t="str">
        <f t="shared" ca="1" si="77"/>
        <v/>
      </c>
      <c r="BM28" s="27" t="str">
        <f t="shared" ca="1" si="78"/>
        <v/>
      </c>
      <c r="BN28" s="27" t="str">
        <f t="shared" ca="1" si="79"/>
        <v/>
      </c>
      <c r="BO28" s="27" t="str">
        <f t="shared" ca="1" si="80"/>
        <v/>
      </c>
      <c r="BP28" s="27" t="str">
        <f t="shared" ca="1" si="81"/>
        <v>1,</v>
      </c>
      <c r="BQ28" s="27" t="str">
        <f t="shared" ca="1" si="82"/>
        <v/>
      </c>
      <c r="BR28" s="27" t="str">
        <f t="shared" ca="1" si="83"/>
        <v>1,</v>
      </c>
      <c r="BS28" s="27" t="str">
        <f t="shared" ca="1" si="84"/>
        <v/>
      </c>
      <c r="BT28" s="27" t="str">
        <f t="shared" ca="1" si="85"/>
        <v>1,</v>
      </c>
      <c r="BU28" s="27" t="str">
        <f t="shared" ca="1" si="86"/>
        <v>1,</v>
      </c>
      <c r="BV28" s="27" t="str">
        <f t="shared" ca="1" si="87"/>
        <v/>
      </c>
      <c r="BW28" s="27" t="str">
        <f t="shared" ca="1" si="88"/>
        <v/>
      </c>
      <c r="BX28" s="27" t="str">
        <f t="shared" ca="1" si="89"/>
        <v/>
      </c>
      <c r="BY28" s="27" t="str">
        <f t="shared" ca="1" si="90"/>
        <v/>
      </c>
      <c r="BZ28" s="27" t="str">
        <f t="shared" ca="1" si="91"/>
        <v/>
      </c>
      <c r="CA28" s="27" t="str">
        <f t="shared" ca="1" si="92"/>
        <v/>
      </c>
      <c r="CB28" s="99"/>
      <c r="CC28"/>
      <c r="CD28"/>
      <c r="CE28"/>
      <c r="CF28"/>
      <c r="CG28"/>
      <c r="CH28"/>
      <c r="CI28" s="39"/>
      <c r="CJ28" s="40"/>
      <c r="CK28" s="43"/>
      <c r="CL28" s="26"/>
      <c r="CM28" s="26"/>
      <c r="CN28" s="26"/>
      <c r="CO28" s="26"/>
      <c r="CP28" s="39"/>
      <c r="CQ28" s="26"/>
      <c r="CR28" s="26"/>
      <c r="CS28" s="5"/>
      <c r="CT28" s="5"/>
      <c r="CU28"/>
      <c r="CV28"/>
      <c r="CW28" s="7"/>
      <c r="CX28"/>
      <c r="CY28"/>
      <c r="CZ28"/>
      <c r="DA28"/>
      <c r="DB28"/>
      <c r="DC28"/>
      <c r="DD28" s="10">
        <f t="shared" ca="1" si="2"/>
        <v>32</v>
      </c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</row>
    <row r="29" spans="1:140" s="15" customFormat="1">
      <c r="A29" s="106">
        <f t="shared" ca="1" si="0"/>
        <v>9</v>
      </c>
      <c r="B29" s="33" t="str">
        <f ca="1">IF(A29="","",IF(COUNTBLANK(BD30:BO30)=12,"DB",BD30&amp;BE30&amp;BF30&amp;BG30&amp;BH30&amp;BI30&amp;BJ30&amp;BK30&amp;BL30&amp;BM30&amp;BN30&amp;BO30))</f>
        <v>S1,S5,S6,</v>
      </c>
      <c r="C29" s="7" t="str">
        <f t="shared" ca="1" si="1"/>
        <v/>
      </c>
      <c r="D29" s="3">
        <f t="shared" ca="1" si="3"/>
        <v>8</v>
      </c>
      <c r="E29" s="7" t="str">
        <f t="shared" ca="1" si="21"/>
        <v>1,1,1,</v>
      </c>
      <c r="F29" s="60" t="str">
        <f t="shared" ca="1" si="4"/>
        <v>3</v>
      </c>
      <c r="G29" s="7">
        <f t="shared" ca="1" si="97"/>
        <v>0</v>
      </c>
      <c r="H29" s="7">
        <f t="shared" ca="1" si="98"/>
        <v>1</v>
      </c>
      <c r="I29" s="7">
        <f t="shared" ca="1" si="99"/>
        <v>1</v>
      </c>
      <c r="J29" s="7">
        <f t="shared" ca="1" si="100"/>
        <v>1</v>
      </c>
      <c r="K29" s="7">
        <f t="shared" ca="1" si="101"/>
        <v>0</v>
      </c>
      <c r="L29" s="7">
        <f t="shared" ca="1" si="102"/>
        <v>0</v>
      </c>
      <c r="M29" s="7">
        <f t="shared" ca="1" si="103"/>
        <v>2</v>
      </c>
      <c r="N29" s="7">
        <f t="shared" ca="1" si="104"/>
        <v>2</v>
      </c>
      <c r="O29" s="7">
        <f t="shared" ca="1" si="105"/>
        <v>1</v>
      </c>
      <c r="P29" s="7">
        <f t="shared" ca="1" si="106"/>
        <v>2</v>
      </c>
      <c r="Q29" s="7">
        <f t="shared" ca="1" si="107"/>
        <v>2</v>
      </c>
      <c r="R29" s="7">
        <f t="shared" ca="1" si="108"/>
        <v>1</v>
      </c>
      <c r="S29" s="7">
        <f t="shared" ca="1" si="95"/>
        <v>3</v>
      </c>
      <c r="T29" s="14"/>
      <c r="U29" s="51">
        <f t="shared" ca="1" si="109"/>
        <v>1</v>
      </c>
      <c r="V29" s="3">
        <f t="shared" ca="1" si="94"/>
        <v>1</v>
      </c>
      <c r="W29" s="50" t="str">
        <f ca="1">IF($A28&lt;&gt;"",IF(OR($BA28&lt;&gt;0,$BB28&lt;&gt;0),"",IF(G28=0,"1","")),"")</f>
        <v>1</v>
      </c>
      <c r="X29" s="50" t="str">
        <f ca="1">IF($A28&lt;&gt;"",IF(OR($BA28&lt;&gt;0,$BB28&lt;&gt;0),"",IF(H28=0,"2","")),"")</f>
        <v/>
      </c>
      <c r="Y29" s="50" t="str">
        <f ca="1">IF($A28&lt;&gt;"",IF(OR($BA28&lt;&gt;0,$BB28&lt;&gt;0),"",IF(I28=0,"3","")),"")</f>
        <v>3</v>
      </c>
      <c r="Z29" s="50" t="str">
        <f ca="1">IF($A28&lt;&gt;"",IF(OR($BA28&lt;&gt;0,$BB28&lt;&gt;0),"",IF(J28=0,"4","")),"")</f>
        <v/>
      </c>
      <c r="AA29" s="50" t="str">
        <f ca="1">IF($A28&lt;&gt;"",IF(OR($BA28&lt;&gt;0,$BB28&lt;&gt;0),"",IF(K28=0,"5","")),"")</f>
        <v>5</v>
      </c>
      <c r="AB29" s="50" t="str">
        <f ca="1">IF($A28&lt;&gt;"",IF(OR($BA28&lt;&gt;0,$BB28&lt;&gt;0),"",IF(L28=0,"6","")),"")</f>
        <v>6</v>
      </c>
      <c r="AC29" s="50" t="str">
        <f ca="1">IF($A28&lt;&gt;"",IF(OR($BA28&lt;&gt;0,$BB28&lt;&gt;0),"",IF(M28=0,"7","")),"")</f>
        <v/>
      </c>
      <c r="AD29" s="50" t="str">
        <f ca="1">IF($A28&lt;&gt;"",IF(OR($BA28&lt;&gt;0,$BB28&lt;&gt;0),"",IF(N28=0,"8","")),"")</f>
        <v/>
      </c>
      <c r="AE29" s="50" t="str">
        <f ca="1">IF($A28&lt;&gt;"",IF(OR($BA28&lt;&gt;0,$BB28&lt;&gt;0),"",IF(O28=0,"9","")),"")</f>
        <v/>
      </c>
      <c r="AF29" s="50" t="str">
        <f ca="1">IF($A28&lt;&gt;"",IF(OR($BA28&lt;&gt;0,$BB28&lt;&gt;0),"",IF(P28=0,"10","")),"")</f>
        <v/>
      </c>
      <c r="AG29" s="50" t="str">
        <f ca="1">IF($A28&lt;&gt;"",IF(OR($BA28&lt;&gt;0,$BB28&lt;&gt;0),"",IF(Q28=0,"11","")),"")</f>
        <v/>
      </c>
      <c r="AH29" s="50" t="str">
        <f ca="1">IF($A28&lt;&gt;"",IF(OR($BA28&lt;&gt;0,$BB28&lt;&gt;0),"",IF(R28=0,"12","")),"")</f>
        <v/>
      </c>
      <c r="AI29" s="85" t="str">
        <f ca="1">IF(A29&lt;&gt;"",IF(A29=0,"L",IF(COUNTBLANK(W29:AH29)=12,"",IF(OR(F29=(W29),F29=(X29),F29=(Y29),F29=(Z29),F29=(AA29),F29=(AB29),F29=(AC29),F29=(AD29),F29=(AE29),F29=(AF29),F29=(AG29),F29=(AH29)),"W","L"))),"")</f>
        <v>W</v>
      </c>
      <c r="AJ29" s="85">
        <f ca="1">IF(AI29="W",0,IF(AND(A29&lt;&gt;0,A28&lt;&gt;0,AI28="L",AI29="L"),1,0))</f>
        <v>0</v>
      </c>
      <c r="AK29" s="85">
        <f ca="1">IF(W29&lt;&gt;"",IF(ABS($F29)=ABS(W29),11*$U29,-1*$U29),0)</f>
        <v>-1</v>
      </c>
      <c r="AL29" s="85">
        <f ca="1">IF(X29&lt;&gt;"",IF(ABS($F29)=ABS(X29),11*$U29,-1*$U29),0)</f>
        <v>0</v>
      </c>
      <c r="AM29" s="85">
        <f ca="1">IF(Y29&lt;&gt;"",IF(ABS($F29)=ABS(Y29),11*$U29,-1*$U29),0)</f>
        <v>11</v>
      </c>
      <c r="AN29" s="85">
        <f ca="1">IF(Z29&lt;&gt;"",IF(ABS($F29)=ABS(Z29),11*$U29,-1*$U29),0)</f>
        <v>0</v>
      </c>
      <c r="AO29" s="85">
        <f ca="1">IF(AA29&lt;&gt;"",IF(ABS($F29)=ABS(AA29),11*$U29,-1*$U29),0)</f>
        <v>-1</v>
      </c>
      <c r="AP29" s="85">
        <f ca="1">IF(AB29&lt;&gt;"",IF(ABS($F29)=ABS(AB29),11*$U29,-1*$U29),0)</f>
        <v>-1</v>
      </c>
      <c r="AQ29" s="85">
        <f ca="1">IF(AC29&lt;&gt;"",IF(ABS($F29)=ABS(AC29),11*$U29,-1*$U29),0)</f>
        <v>0</v>
      </c>
      <c r="AR29" s="85">
        <f ca="1">IF(AD29&lt;&gt;"",IF(ABS($F29)=ABS(AD29),11*$U29,-1*$U29),0)</f>
        <v>0</v>
      </c>
      <c r="AS29" s="85">
        <f ca="1">IF(AE29&lt;&gt;"",IF(ABS($F29)=ABS(AE29),11*$U29,-1*$U29),0)</f>
        <v>0</v>
      </c>
      <c r="AT29" s="85">
        <f ca="1">IF(AF29&lt;&gt;"",IF(ABS($F29)=ABS(AF29),11*$U29,-1*$U29),0)</f>
        <v>0</v>
      </c>
      <c r="AU29" s="85">
        <f ca="1">IF(AG29&lt;&gt;"",IF(ABS($F29)=ABS(AG29),11*$U29,-1*$U29),0)</f>
        <v>0</v>
      </c>
      <c r="AV29" s="85">
        <f ca="1">IF(AH29&lt;&gt;"",IF(ABS($F29)=ABS(AH29),11*$U29,-1*$U29),0)</f>
        <v>0</v>
      </c>
      <c r="AW29" s="33">
        <f ca="1">IF(A29&lt;&gt;"",IF(OR($BA28&lt;&gt;0,$BB28&lt;&gt;0),"0",SUM(AK29:AV29)),0)</f>
        <v>8</v>
      </c>
      <c r="AX29" s="33">
        <f>IF(T29=5,SUM(AW25:AW29),0)</f>
        <v>0</v>
      </c>
      <c r="AY29" s="13">
        <f t="shared" ca="1" si="96"/>
        <v>8</v>
      </c>
      <c r="AZ29" s="11">
        <f ca="1">IF(A29&lt;&gt;"",AY29+AZ28,0)</f>
        <v>2</v>
      </c>
      <c r="BA29" s="63">
        <f ca="1">IF($A29&lt;&gt;"",IF(BA28&gt;0,BA28,IF(AND(BC28&gt;=$BC$1,$BC$2*BC28&gt;=AZ29),"Profit Target",IF(AZ29&gt;=$Z$1,"Profit Target",0))),0)</f>
        <v>0</v>
      </c>
      <c r="BB29" s="63">
        <f ca="1">IF($A29&lt;&gt;"",IF(BB28&lt;&gt;0,BB28,IF(BA28&lt;&gt;0,BB28,IF(AZ29&lt;=$Z$2,"Stop Loss",0))),0)</f>
        <v>0</v>
      </c>
      <c r="BC29" s="63">
        <f t="shared" ca="1" si="22"/>
        <v>10</v>
      </c>
      <c r="BD29" s="27" t="str">
        <f t="shared" ca="1" si="69"/>
        <v>S1,</v>
      </c>
      <c r="BE29" s="27" t="str">
        <f t="shared" ca="1" si="70"/>
        <v/>
      </c>
      <c r="BF29" s="27" t="str">
        <f t="shared" ca="1" si="71"/>
        <v>S3,</v>
      </c>
      <c r="BG29" s="27" t="str">
        <f t="shared" ca="1" si="72"/>
        <v/>
      </c>
      <c r="BH29" s="27" t="str">
        <f t="shared" ca="1" si="73"/>
        <v>S5,</v>
      </c>
      <c r="BI29" s="27" t="str">
        <f t="shared" ca="1" si="74"/>
        <v>S6,</v>
      </c>
      <c r="BJ29" s="27" t="str">
        <f t="shared" ca="1" si="75"/>
        <v/>
      </c>
      <c r="BK29" s="27" t="str">
        <f t="shared" ca="1" si="76"/>
        <v/>
      </c>
      <c r="BL29" s="27" t="str">
        <f t="shared" ca="1" si="77"/>
        <v/>
      </c>
      <c r="BM29" s="27" t="str">
        <f t="shared" ca="1" si="78"/>
        <v/>
      </c>
      <c r="BN29" s="27" t="str">
        <f t="shared" ca="1" si="79"/>
        <v/>
      </c>
      <c r="BO29" s="27" t="str">
        <f t="shared" ca="1" si="80"/>
        <v/>
      </c>
      <c r="BP29" s="27" t="str">
        <f t="shared" ca="1" si="81"/>
        <v>1,</v>
      </c>
      <c r="BQ29" s="27" t="str">
        <f t="shared" ca="1" si="82"/>
        <v/>
      </c>
      <c r="BR29" s="27" t="str">
        <f t="shared" ca="1" si="83"/>
        <v>1,</v>
      </c>
      <c r="BS29" s="27" t="str">
        <f t="shared" ca="1" si="84"/>
        <v/>
      </c>
      <c r="BT29" s="27" t="str">
        <f t="shared" ca="1" si="85"/>
        <v>1,</v>
      </c>
      <c r="BU29" s="27" t="str">
        <f t="shared" ca="1" si="86"/>
        <v>1,</v>
      </c>
      <c r="BV29" s="27" t="str">
        <f t="shared" ca="1" si="87"/>
        <v/>
      </c>
      <c r="BW29" s="27" t="str">
        <f t="shared" ca="1" si="88"/>
        <v/>
      </c>
      <c r="BX29" s="27" t="str">
        <f t="shared" ca="1" si="89"/>
        <v/>
      </c>
      <c r="BY29" s="27" t="str">
        <f t="shared" ca="1" si="90"/>
        <v/>
      </c>
      <c r="BZ29" s="27" t="str">
        <f t="shared" ca="1" si="91"/>
        <v/>
      </c>
      <c r="CA29" s="27" t="str">
        <f t="shared" ca="1" si="92"/>
        <v/>
      </c>
      <c r="CB29" s="99"/>
      <c r="CC29"/>
      <c r="CD29"/>
      <c r="CE29"/>
      <c r="CF29"/>
      <c r="CG29"/>
      <c r="CH29"/>
      <c r="CI29" s="39"/>
      <c r="CJ29" s="40"/>
      <c r="CK29" s="43"/>
      <c r="CL29" s="26"/>
      <c r="CM29" s="26"/>
      <c r="CN29" s="26"/>
      <c r="CO29" s="26"/>
      <c r="CP29" s="39"/>
      <c r="CQ29" s="26"/>
      <c r="CR29" s="26"/>
      <c r="CS29" s="5"/>
      <c r="CT29" s="5"/>
      <c r="CU29"/>
      <c r="CV29"/>
      <c r="CW29" s="7"/>
      <c r="CX29"/>
      <c r="CY29"/>
      <c r="CZ29"/>
      <c r="DA29"/>
      <c r="DB29"/>
      <c r="DC29"/>
      <c r="DD29" s="10">
        <f t="shared" ca="1" si="2"/>
        <v>2</v>
      </c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</row>
    <row r="30" spans="1:140" s="15" customFormat="1">
      <c r="A30" s="106">
        <f t="shared" ca="1" si="0"/>
        <v>22</v>
      </c>
      <c r="B30" s="33" t="str">
        <f ca="1">IF(A30="","",IF(COUNTBLANK(BD31:BO31)=12,"DB",BD31&amp;BE31&amp;BF31&amp;BG31&amp;BH31&amp;BI31&amp;BJ31&amp;BK31&amp;BL31&amp;BM31&amp;BN31&amp;BO31))</f>
        <v>S1,S5,S6,</v>
      </c>
      <c r="C30" s="7" t="str">
        <f t="shared" ca="1" si="1"/>
        <v/>
      </c>
      <c r="D30" s="3">
        <f t="shared" ca="1" si="3"/>
        <v>-3</v>
      </c>
      <c r="E30" s="7" t="str">
        <f t="shared" ca="1" si="21"/>
        <v>1,1,1,</v>
      </c>
      <c r="F30" s="60" t="str">
        <f t="shared" ca="1" si="4"/>
        <v>8</v>
      </c>
      <c r="G30" s="7">
        <f t="shared" ca="1" si="97"/>
        <v>0</v>
      </c>
      <c r="H30" s="7">
        <f t="shared" ca="1" si="98"/>
        <v>1</v>
      </c>
      <c r="I30" s="7">
        <f t="shared" ca="1" si="99"/>
        <v>1</v>
      </c>
      <c r="J30" s="7">
        <f t="shared" ca="1" si="100"/>
        <v>1</v>
      </c>
      <c r="K30" s="7">
        <f t="shared" ca="1" si="101"/>
        <v>0</v>
      </c>
      <c r="L30" s="7">
        <f t="shared" ca="1" si="102"/>
        <v>0</v>
      </c>
      <c r="M30" s="7">
        <f t="shared" ca="1" si="103"/>
        <v>2</v>
      </c>
      <c r="N30" s="7">
        <f t="shared" ca="1" si="104"/>
        <v>2</v>
      </c>
      <c r="O30" s="7">
        <f t="shared" ca="1" si="105"/>
        <v>1</v>
      </c>
      <c r="P30" s="7">
        <f t="shared" ca="1" si="106"/>
        <v>2</v>
      </c>
      <c r="Q30" s="7">
        <f t="shared" ca="1" si="107"/>
        <v>2</v>
      </c>
      <c r="R30" s="7">
        <f t="shared" ca="1" si="108"/>
        <v>1</v>
      </c>
      <c r="S30" s="7">
        <f t="shared" ca="1" si="95"/>
        <v>3</v>
      </c>
      <c r="T30" s="14"/>
      <c r="U30" s="51">
        <f t="shared" ca="1" si="109"/>
        <v>1</v>
      </c>
      <c r="V30" s="3">
        <f t="shared" ca="1" si="94"/>
        <v>1</v>
      </c>
      <c r="W30" s="50" t="str">
        <f ca="1">IF($A29&lt;&gt;"",IF(OR($BA29&lt;&gt;0,$BB29&lt;&gt;0),"",IF(G29=0,"1","")),"")</f>
        <v>1</v>
      </c>
      <c r="X30" s="50" t="str">
        <f ca="1">IF($A29&lt;&gt;"",IF(OR($BA29&lt;&gt;0,$BB29&lt;&gt;0),"",IF(H29=0,"2","")),"")</f>
        <v/>
      </c>
      <c r="Y30" s="50" t="str">
        <f ca="1">IF($A29&lt;&gt;"",IF(OR($BA29&lt;&gt;0,$BB29&lt;&gt;0),"",IF(I29=0,"3","")),"")</f>
        <v/>
      </c>
      <c r="Z30" s="50" t="str">
        <f ca="1">IF($A29&lt;&gt;"",IF(OR($BA29&lt;&gt;0,$BB29&lt;&gt;0),"",IF(J29=0,"4","")),"")</f>
        <v/>
      </c>
      <c r="AA30" s="50" t="str">
        <f ca="1">IF($A29&lt;&gt;"",IF(OR($BA29&lt;&gt;0,$BB29&lt;&gt;0),"",IF(K29=0,"5","")),"")</f>
        <v>5</v>
      </c>
      <c r="AB30" s="50" t="str">
        <f ca="1">IF($A29&lt;&gt;"",IF(OR($BA29&lt;&gt;0,$BB29&lt;&gt;0),"",IF(L29=0,"6","")),"")</f>
        <v>6</v>
      </c>
      <c r="AC30" s="50" t="str">
        <f ca="1">IF($A29&lt;&gt;"",IF(OR($BA29&lt;&gt;0,$BB29&lt;&gt;0),"",IF(M29=0,"7","")),"")</f>
        <v/>
      </c>
      <c r="AD30" s="50" t="str">
        <f ca="1">IF($A29&lt;&gt;"",IF(OR($BA29&lt;&gt;0,$BB29&lt;&gt;0),"",IF(N29=0,"8","")),"")</f>
        <v/>
      </c>
      <c r="AE30" s="50" t="str">
        <f ca="1">IF($A29&lt;&gt;"",IF(OR($BA29&lt;&gt;0,$BB29&lt;&gt;0),"",IF(O29=0,"9","")),"")</f>
        <v/>
      </c>
      <c r="AF30" s="50" t="str">
        <f ca="1">IF($A29&lt;&gt;"",IF(OR($BA29&lt;&gt;0,$BB29&lt;&gt;0),"",IF(P29=0,"10","")),"")</f>
        <v/>
      </c>
      <c r="AG30" s="50" t="str">
        <f ca="1">IF($A29&lt;&gt;"",IF(OR($BA29&lt;&gt;0,$BB29&lt;&gt;0),"",IF(Q29=0,"11","")),"")</f>
        <v/>
      </c>
      <c r="AH30" s="50" t="str">
        <f ca="1">IF($A29&lt;&gt;"",IF(OR($BA29&lt;&gt;0,$BB29&lt;&gt;0),"",IF(R29=0,"12","")),"")</f>
        <v/>
      </c>
      <c r="AI30" s="85" t="str">
        <f ca="1">IF(A30&lt;&gt;"",IF(A30=0,"L",IF(COUNTBLANK(W30:AH30)=12,"",IF(OR(F30=(W30),F30=(X30),F30=(Y30),F30=(Z30),F30=(AA30),F30=(AB30),F30=(AC30),F30=(AD30),F30=(AE30),F30=(AF30),F30=(AG30),F30=(AH30)),"W","L"))),"")</f>
        <v>L</v>
      </c>
      <c r="AJ30" s="85">
        <f ca="1">IF(AI30="W",0,IF(AND(A30&lt;&gt;0,A29&lt;&gt;0,AI29="L",AI30="L"),1,0))</f>
        <v>0</v>
      </c>
      <c r="AK30" s="85">
        <f ca="1">IF(W30&lt;&gt;"",IF(ABS($F30)=ABS(W30),11*$U30,-1*$U30),0)</f>
        <v>-1</v>
      </c>
      <c r="AL30" s="85">
        <f ca="1">IF(X30&lt;&gt;"",IF(ABS($F30)=ABS(X30),11*$U30,-1*$U30),0)</f>
        <v>0</v>
      </c>
      <c r="AM30" s="85">
        <f ca="1">IF(Y30&lt;&gt;"",IF(ABS($F30)=ABS(Y30),11*$U30,-1*$U30),0)</f>
        <v>0</v>
      </c>
      <c r="AN30" s="85">
        <f ca="1">IF(Z30&lt;&gt;"",IF(ABS($F30)=ABS(Z30),11*$U30,-1*$U30),0)</f>
        <v>0</v>
      </c>
      <c r="AO30" s="85">
        <f ca="1">IF(AA30&lt;&gt;"",IF(ABS($F30)=ABS(AA30),11*$U30,-1*$U30),0)</f>
        <v>-1</v>
      </c>
      <c r="AP30" s="85">
        <f ca="1">IF(AB30&lt;&gt;"",IF(ABS($F30)=ABS(AB30),11*$U30,-1*$U30),0)</f>
        <v>-1</v>
      </c>
      <c r="AQ30" s="85">
        <f ca="1">IF(AC30&lt;&gt;"",IF(ABS($F30)=ABS(AC30),11*$U30,-1*$U30),0)</f>
        <v>0</v>
      </c>
      <c r="AR30" s="85">
        <f ca="1">IF(AD30&lt;&gt;"",IF(ABS($F30)=ABS(AD30),11*$U30,-1*$U30),0)</f>
        <v>0</v>
      </c>
      <c r="AS30" s="85">
        <f ca="1">IF(AE30&lt;&gt;"",IF(ABS($F30)=ABS(AE30),11*$U30,-1*$U30),0)</f>
        <v>0</v>
      </c>
      <c r="AT30" s="85">
        <f ca="1">IF(AF30&lt;&gt;"",IF(ABS($F30)=ABS(AF30),11*$U30,-1*$U30),0)</f>
        <v>0</v>
      </c>
      <c r="AU30" s="85">
        <f ca="1">IF(AG30&lt;&gt;"",IF(ABS($F30)=ABS(AG30),11*$U30,-1*$U30),0)</f>
        <v>0</v>
      </c>
      <c r="AV30" s="85">
        <f ca="1">IF(AH30&lt;&gt;"",IF(ABS($F30)=ABS(AH30),11*$U30,-1*$U30),0)</f>
        <v>0</v>
      </c>
      <c r="AW30" s="33">
        <f ca="1">IF(A30&lt;&gt;"",IF(OR($BA29&lt;&gt;0,$BB29&lt;&gt;0),"0",SUM(AK30:AV30)),0)</f>
        <v>-3</v>
      </c>
      <c r="AX30" s="33">
        <f>IF(T30=5,SUM(AW26:AW30),0)</f>
        <v>0</v>
      </c>
      <c r="AY30" s="13">
        <f t="shared" ca="1" si="96"/>
        <v>-3</v>
      </c>
      <c r="AZ30" s="11">
        <f ca="1">IF(A30&lt;&gt;"",AY30+AZ29,0)</f>
        <v>-1</v>
      </c>
      <c r="BA30" s="63">
        <f ca="1">IF($A30&lt;&gt;"",IF(BA29&gt;0,BA29,IF(AND(BC29&gt;=$BC$1,$BC$2*BC29&gt;=AZ30),"Profit Target",IF(AZ30&gt;=$Z$1,"Profit Target",0))),0)</f>
        <v>0</v>
      </c>
      <c r="BB30" s="63">
        <f ca="1">IF($A30&lt;&gt;"",IF(BB29&lt;&gt;0,BB29,IF(BA29&lt;&gt;0,BB29,IF(AZ30&lt;=$Z$2,"Stop Loss",0))),0)</f>
        <v>0</v>
      </c>
      <c r="BC30" s="63">
        <f t="shared" ca="1" si="22"/>
        <v>10</v>
      </c>
      <c r="BD30" s="27" t="str">
        <f t="shared" ca="1" si="69"/>
        <v>S1,</v>
      </c>
      <c r="BE30" s="27" t="str">
        <f t="shared" ca="1" si="70"/>
        <v/>
      </c>
      <c r="BF30" s="27" t="str">
        <f t="shared" ca="1" si="71"/>
        <v/>
      </c>
      <c r="BG30" s="27" t="str">
        <f t="shared" ca="1" si="72"/>
        <v/>
      </c>
      <c r="BH30" s="27" t="str">
        <f t="shared" ca="1" si="73"/>
        <v>S5,</v>
      </c>
      <c r="BI30" s="27" t="str">
        <f t="shared" ca="1" si="74"/>
        <v>S6,</v>
      </c>
      <c r="BJ30" s="27" t="str">
        <f t="shared" ca="1" si="75"/>
        <v/>
      </c>
      <c r="BK30" s="27" t="str">
        <f t="shared" ca="1" si="76"/>
        <v/>
      </c>
      <c r="BL30" s="27" t="str">
        <f t="shared" ca="1" si="77"/>
        <v/>
      </c>
      <c r="BM30" s="27" t="str">
        <f t="shared" ca="1" si="78"/>
        <v/>
      </c>
      <c r="BN30" s="27" t="str">
        <f t="shared" ca="1" si="79"/>
        <v/>
      </c>
      <c r="BO30" s="27" t="str">
        <f t="shared" ca="1" si="80"/>
        <v/>
      </c>
      <c r="BP30" s="27" t="str">
        <f t="shared" ca="1" si="81"/>
        <v>1,</v>
      </c>
      <c r="BQ30" s="27" t="str">
        <f t="shared" ca="1" si="82"/>
        <v/>
      </c>
      <c r="BR30" s="27" t="str">
        <f t="shared" ca="1" si="83"/>
        <v/>
      </c>
      <c r="BS30" s="27" t="str">
        <f t="shared" ca="1" si="84"/>
        <v/>
      </c>
      <c r="BT30" s="27" t="str">
        <f t="shared" ca="1" si="85"/>
        <v>1,</v>
      </c>
      <c r="BU30" s="27" t="str">
        <f t="shared" ca="1" si="86"/>
        <v>1,</v>
      </c>
      <c r="BV30" s="27" t="str">
        <f t="shared" ca="1" si="87"/>
        <v/>
      </c>
      <c r="BW30" s="27" t="str">
        <f t="shared" ca="1" si="88"/>
        <v/>
      </c>
      <c r="BX30" s="27" t="str">
        <f t="shared" ca="1" si="89"/>
        <v/>
      </c>
      <c r="BY30" s="27" t="str">
        <f t="shared" ca="1" si="90"/>
        <v/>
      </c>
      <c r="BZ30" s="27" t="str">
        <f t="shared" ca="1" si="91"/>
        <v/>
      </c>
      <c r="CA30" s="27" t="str">
        <f t="shared" ca="1" si="92"/>
        <v/>
      </c>
      <c r="CB30" s="99"/>
      <c r="CC30"/>
      <c r="CD30"/>
      <c r="CE30"/>
      <c r="CF30"/>
      <c r="CG30"/>
      <c r="CH30"/>
      <c r="CI30" s="39"/>
      <c r="CJ30" s="40"/>
      <c r="CK30" s="57"/>
      <c r="CL30" s="57"/>
      <c r="CM30" s="57"/>
      <c r="CN30" s="57"/>
      <c r="CO30" s="26"/>
      <c r="CP30" s="39"/>
      <c r="CQ30" s="26"/>
      <c r="CR30" s="26"/>
      <c r="CS30" s="5"/>
      <c r="CT30" s="5"/>
      <c r="CU30"/>
      <c r="CV30"/>
      <c r="CW30" s="7"/>
      <c r="CX30"/>
      <c r="CY30"/>
      <c r="CZ30"/>
      <c r="DA30"/>
      <c r="DB30"/>
      <c r="DC30"/>
      <c r="DD30" s="10">
        <f t="shared" ca="1" si="2"/>
        <v>14</v>
      </c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</row>
    <row r="31" spans="1:140" s="15" customFormat="1">
      <c r="A31" s="106">
        <f t="shared" ca="1" si="0"/>
        <v>26</v>
      </c>
      <c r="B31" s="33" t="str">
        <f ca="1">IF(A31="","",IF(COUNTBLANK(BD32:BO32)=12,"DB",BD32&amp;BE32&amp;BF32&amp;BG32&amp;BH32&amp;BI32&amp;BJ32&amp;BK32&amp;BL32&amp;BM32&amp;BN32&amp;BO32))</f>
        <v>S1,S5,S6,</v>
      </c>
      <c r="C31" s="7" t="str">
        <f t="shared" ca="1" si="1"/>
        <v/>
      </c>
      <c r="D31" s="3">
        <f t="shared" ca="1" si="3"/>
        <v>-3</v>
      </c>
      <c r="E31" s="7" t="str">
        <f t="shared" ca="1" si="21"/>
        <v>1,1,1,</v>
      </c>
      <c r="F31" s="60">
        <f t="shared" ca="1" si="4"/>
        <v>9</v>
      </c>
      <c r="G31" s="7">
        <f t="shared" ca="1" si="97"/>
        <v>0</v>
      </c>
      <c r="H31" s="7">
        <f t="shared" ca="1" si="98"/>
        <v>1</v>
      </c>
      <c r="I31" s="7">
        <f t="shared" ca="1" si="99"/>
        <v>1</v>
      </c>
      <c r="J31" s="7">
        <f t="shared" ca="1" si="100"/>
        <v>1</v>
      </c>
      <c r="K31" s="7">
        <f t="shared" ca="1" si="101"/>
        <v>0</v>
      </c>
      <c r="L31" s="7">
        <f t="shared" ca="1" si="102"/>
        <v>0</v>
      </c>
      <c r="M31" s="7">
        <f t="shared" ca="1" si="103"/>
        <v>2</v>
      </c>
      <c r="N31" s="7">
        <f t="shared" ca="1" si="104"/>
        <v>1</v>
      </c>
      <c r="O31" s="7">
        <f t="shared" ca="1" si="105"/>
        <v>2</v>
      </c>
      <c r="P31" s="7">
        <f t="shared" ca="1" si="106"/>
        <v>2</v>
      </c>
      <c r="Q31" s="7">
        <f t="shared" ca="1" si="107"/>
        <v>2</v>
      </c>
      <c r="R31" s="7">
        <f t="shared" ca="1" si="108"/>
        <v>1</v>
      </c>
      <c r="S31" s="7">
        <f t="shared" ca="1" si="95"/>
        <v>3</v>
      </c>
      <c r="T31" s="14"/>
      <c r="U31" s="51">
        <f t="shared" ca="1" si="109"/>
        <v>1</v>
      </c>
      <c r="V31" s="3">
        <f t="shared" ca="1" si="94"/>
        <v>1</v>
      </c>
      <c r="W31" s="50" t="str">
        <f ca="1">IF($A30&lt;&gt;"",IF(OR($BA30&lt;&gt;0,$BB30&lt;&gt;0),"",IF(G30=0,"1","")),"")</f>
        <v>1</v>
      </c>
      <c r="X31" s="50" t="str">
        <f ca="1">IF($A30&lt;&gt;"",IF(OR($BA30&lt;&gt;0,$BB30&lt;&gt;0),"",IF(H30=0,"2","")),"")</f>
        <v/>
      </c>
      <c r="Y31" s="50" t="str">
        <f ca="1">IF($A30&lt;&gt;"",IF(OR($BA30&lt;&gt;0,$BB30&lt;&gt;0),"",IF(I30=0,"3","")),"")</f>
        <v/>
      </c>
      <c r="Z31" s="50" t="str">
        <f ca="1">IF($A30&lt;&gt;"",IF(OR($BA30&lt;&gt;0,$BB30&lt;&gt;0),"",IF(J30=0,"4","")),"")</f>
        <v/>
      </c>
      <c r="AA31" s="50" t="str">
        <f ca="1">IF($A30&lt;&gt;"",IF(OR($BA30&lt;&gt;0,$BB30&lt;&gt;0),"",IF(K30=0,"5","")),"")</f>
        <v>5</v>
      </c>
      <c r="AB31" s="50" t="str">
        <f ca="1">IF($A30&lt;&gt;"",IF(OR($BA30&lt;&gt;0,$BB30&lt;&gt;0),"",IF(L30=0,"6","")),"")</f>
        <v>6</v>
      </c>
      <c r="AC31" s="50" t="str">
        <f ca="1">IF($A30&lt;&gt;"",IF(OR($BA30&lt;&gt;0,$BB30&lt;&gt;0),"",IF(M30=0,"7","")),"")</f>
        <v/>
      </c>
      <c r="AD31" s="50" t="str">
        <f ca="1">IF($A30&lt;&gt;"",IF(OR($BA30&lt;&gt;0,$BB30&lt;&gt;0),"",IF(N30=0,"8","")),"")</f>
        <v/>
      </c>
      <c r="AE31" s="50" t="str">
        <f ca="1">IF($A30&lt;&gt;"",IF(OR($BA30&lt;&gt;0,$BB30&lt;&gt;0),"",IF(O30=0,"9","")),"")</f>
        <v/>
      </c>
      <c r="AF31" s="50" t="str">
        <f ca="1">IF($A30&lt;&gt;"",IF(OR($BA30&lt;&gt;0,$BB30&lt;&gt;0),"",IF(P30=0,"10","")),"")</f>
        <v/>
      </c>
      <c r="AG31" s="50" t="str">
        <f ca="1">IF($A30&lt;&gt;"",IF(OR($BA30&lt;&gt;0,$BB30&lt;&gt;0),"",IF(Q30=0,"11","")),"")</f>
        <v/>
      </c>
      <c r="AH31" s="50" t="str">
        <f ca="1">IF($A30&lt;&gt;"",IF(OR($BA30&lt;&gt;0,$BB30&lt;&gt;0),"",IF(R30=0,"12","")),"")</f>
        <v/>
      </c>
      <c r="AI31" s="85" t="str">
        <f ca="1">IF(A31&lt;&gt;"",IF(A31=0,"L",IF(COUNTBLANK(W31:AH31)=12,"",IF(OR(F31=(W31),F31=(X31),F31=(Y31),F31=(Z31),F31=(AA31),F31=(AB31),F31=(AC31),F31=(AD31),F31=(AE31),F31=(AF31),F31=(AG31),F31=(AH31)),"W","L"))),"")</f>
        <v>L</v>
      </c>
      <c r="AJ31" s="85">
        <f ca="1">IF(AI31="W",0,IF(AND(A31&lt;&gt;0,A30&lt;&gt;0,AI30="L",AI31="L"),1,0))</f>
        <v>1</v>
      </c>
      <c r="AK31" s="85">
        <f ca="1">IF(W31&lt;&gt;"",IF(ABS($F31)=ABS(W31),11*$U31,-1*$U31),0)</f>
        <v>-1</v>
      </c>
      <c r="AL31" s="85">
        <f ca="1">IF(X31&lt;&gt;"",IF(ABS($F31)=ABS(X31),11*$U31,-1*$U31),0)</f>
        <v>0</v>
      </c>
      <c r="AM31" s="85">
        <f ca="1">IF(Y31&lt;&gt;"",IF(ABS($F31)=ABS(Y31),11*$U31,-1*$U31),0)</f>
        <v>0</v>
      </c>
      <c r="AN31" s="85">
        <f ca="1">IF(Z31&lt;&gt;"",IF(ABS($F31)=ABS(Z31),11*$U31,-1*$U31),0)</f>
        <v>0</v>
      </c>
      <c r="AO31" s="85">
        <f ca="1">IF(AA31&lt;&gt;"",IF(ABS($F31)=ABS(AA31),11*$U31,-1*$U31),0)</f>
        <v>-1</v>
      </c>
      <c r="AP31" s="85">
        <f ca="1">IF(AB31&lt;&gt;"",IF(ABS($F31)=ABS(AB31),11*$U31,-1*$U31),0)</f>
        <v>-1</v>
      </c>
      <c r="AQ31" s="85">
        <f ca="1">IF(AC31&lt;&gt;"",IF(ABS($F31)=ABS(AC31),11*$U31,-1*$U31),0)</f>
        <v>0</v>
      </c>
      <c r="AR31" s="85">
        <f ca="1">IF(AD31&lt;&gt;"",IF(ABS($F31)=ABS(AD31),11*$U31,-1*$U31),0)</f>
        <v>0</v>
      </c>
      <c r="AS31" s="85">
        <f ca="1">IF(AE31&lt;&gt;"",IF(ABS($F31)=ABS(AE31),11*$U31,-1*$U31),0)</f>
        <v>0</v>
      </c>
      <c r="AT31" s="85">
        <f ca="1">IF(AF31&lt;&gt;"",IF(ABS($F31)=ABS(AF31),11*$U31,-1*$U31),0)</f>
        <v>0</v>
      </c>
      <c r="AU31" s="85">
        <f ca="1">IF(AG31&lt;&gt;"",IF(ABS($F31)=ABS(AG31),11*$U31,-1*$U31),0)</f>
        <v>0</v>
      </c>
      <c r="AV31" s="85">
        <f ca="1">IF(AH31&lt;&gt;"",IF(ABS($F31)=ABS(AH31),11*$U31,-1*$U31),0)</f>
        <v>0</v>
      </c>
      <c r="AW31" s="33">
        <f ca="1">IF(A31&lt;&gt;"",IF(OR($BA30&lt;&gt;0,$BB30&lt;&gt;0),"0",SUM(AK31:AV31)),0)</f>
        <v>-3</v>
      </c>
      <c r="AX31" s="33">
        <f>IF(T31=5,SUM(AW27:AW31),0)</f>
        <v>0</v>
      </c>
      <c r="AY31" s="13">
        <f t="shared" ca="1" si="96"/>
        <v>-3</v>
      </c>
      <c r="AZ31" s="11">
        <f ca="1">IF(A31&lt;&gt;"",AY31+AZ30,0)</f>
        <v>-4</v>
      </c>
      <c r="BA31" s="63">
        <f ca="1">IF($A31&lt;&gt;"",IF(BA30&gt;0,BA30,IF(AND(BC30&gt;=$BC$1,$BC$2*BC30&gt;=AZ31),"Profit Target",IF(AZ31&gt;=$Z$1,"Profit Target",0))),0)</f>
        <v>0</v>
      </c>
      <c r="BB31" s="63">
        <f ca="1">IF($A31&lt;&gt;"",IF(BB30&lt;&gt;0,BB30,IF(BA30&lt;&gt;0,BB30,IF(AZ31&lt;=$Z$2,"Stop Loss",0))),0)</f>
        <v>0</v>
      </c>
      <c r="BC31" s="63">
        <f t="shared" ca="1" si="22"/>
        <v>10</v>
      </c>
      <c r="BD31" s="27" t="str">
        <f t="shared" ca="1" si="69"/>
        <v>S1,</v>
      </c>
      <c r="BE31" s="27" t="str">
        <f t="shared" ca="1" si="70"/>
        <v/>
      </c>
      <c r="BF31" s="27" t="str">
        <f t="shared" ca="1" si="71"/>
        <v/>
      </c>
      <c r="BG31" s="27" t="str">
        <f t="shared" ca="1" si="72"/>
        <v/>
      </c>
      <c r="BH31" s="27" t="str">
        <f t="shared" ca="1" si="73"/>
        <v>S5,</v>
      </c>
      <c r="BI31" s="27" t="str">
        <f t="shared" ca="1" si="74"/>
        <v>S6,</v>
      </c>
      <c r="BJ31" s="27" t="str">
        <f t="shared" ca="1" si="75"/>
        <v/>
      </c>
      <c r="BK31" s="27" t="str">
        <f t="shared" ca="1" si="76"/>
        <v/>
      </c>
      <c r="BL31" s="27" t="str">
        <f t="shared" ca="1" si="77"/>
        <v/>
      </c>
      <c r="BM31" s="27" t="str">
        <f t="shared" ca="1" si="78"/>
        <v/>
      </c>
      <c r="BN31" s="27" t="str">
        <f t="shared" ca="1" si="79"/>
        <v/>
      </c>
      <c r="BO31" s="27" t="str">
        <f t="shared" ca="1" si="80"/>
        <v/>
      </c>
      <c r="BP31" s="27" t="str">
        <f t="shared" ca="1" si="81"/>
        <v>1,</v>
      </c>
      <c r="BQ31" s="27" t="str">
        <f t="shared" ca="1" si="82"/>
        <v/>
      </c>
      <c r="BR31" s="27" t="str">
        <f t="shared" ca="1" si="83"/>
        <v/>
      </c>
      <c r="BS31" s="27" t="str">
        <f t="shared" ca="1" si="84"/>
        <v/>
      </c>
      <c r="BT31" s="27" t="str">
        <f t="shared" ca="1" si="85"/>
        <v>1,</v>
      </c>
      <c r="BU31" s="27" t="str">
        <f t="shared" ca="1" si="86"/>
        <v>1,</v>
      </c>
      <c r="BV31" s="27" t="str">
        <f t="shared" ca="1" si="87"/>
        <v/>
      </c>
      <c r="BW31" s="27" t="str">
        <f t="shared" ca="1" si="88"/>
        <v/>
      </c>
      <c r="BX31" s="27" t="str">
        <f t="shared" ca="1" si="89"/>
        <v/>
      </c>
      <c r="BY31" s="27" t="str">
        <f t="shared" ca="1" si="90"/>
        <v/>
      </c>
      <c r="BZ31" s="27" t="str">
        <f t="shared" ca="1" si="91"/>
        <v/>
      </c>
      <c r="CA31" s="27" t="str">
        <f t="shared" ca="1" si="92"/>
        <v/>
      </c>
      <c r="CB31" s="99"/>
      <c r="CC31" s="5"/>
      <c r="CD31"/>
      <c r="CE31"/>
      <c r="CF31"/>
      <c r="CG31"/>
      <c r="CH31"/>
      <c r="CI31" s="39"/>
      <c r="CJ31" s="40"/>
      <c r="CK31" s="26"/>
      <c r="CL31" s="26"/>
      <c r="CM31" s="26"/>
      <c r="CN31" s="26"/>
      <c r="CO31" s="26"/>
      <c r="CP31" s="39"/>
      <c r="CQ31" s="26"/>
      <c r="CR31" s="26"/>
      <c r="CS31" s="5"/>
      <c r="CT31" s="5"/>
      <c r="CU31"/>
      <c r="CV31"/>
      <c r="CW31" s="7"/>
      <c r="CX31"/>
      <c r="CY31"/>
      <c r="CZ31"/>
      <c r="DA31"/>
      <c r="DB31"/>
      <c r="DC31"/>
      <c r="DD31" s="10">
        <f t="shared" ca="1" si="2"/>
        <v>30</v>
      </c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</row>
    <row r="32" spans="1:140" s="15" customFormat="1">
      <c r="A32" s="106">
        <f t="shared" ca="1" si="0"/>
        <v>28</v>
      </c>
      <c r="B32" s="33" t="str">
        <f ca="1">IF(A32="","",IF(COUNTBLANK(BD33:BO33)=12,"DB",BD33&amp;BE33&amp;BF33&amp;BG33&amp;BH33&amp;BI33&amp;BJ33&amp;BK33&amp;BL33&amp;BM33&amp;BN33&amp;BO33))</f>
        <v>S1,S5,S6,</v>
      </c>
      <c r="C32" s="7" t="str">
        <f t="shared" ca="1" si="1"/>
        <v/>
      </c>
      <c r="D32" s="3">
        <f t="shared" ca="1" si="3"/>
        <v>-3</v>
      </c>
      <c r="E32" s="7" t="str">
        <f t="shared" ca="1" si="21"/>
        <v>1,1,1,</v>
      </c>
      <c r="F32" s="60" t="str">
        <f t="shared" ca="1" si="4"/>
        <v>10</v>
      </c>
      <c r="G32" s="7">
        <f t="shared" ca="1" si="97"/>
        <v>0</v>
      </c>
      <c r="H32" s="7">
        <f t="shared" ca="1" si="98"/>
        <v>1</v>
      </c>
      <c r="I32" s="7">
        <f t="shared" ca="1" si="99"/>
        <v>1</v>
      </c>
      <c r="J32" s="7">
        <f t="shared" ca="1" si="100"/>
        <v>1</v>
      </c>
      <c r="K32" s="7">
        <f t="shared" ca="1" si="101"/>
        <v>0</v>
      </c>
      <c r="L32" s="7">
        <f t="shared" ca="1" si="102"/>
        <v>0</v>
      </c>
      <c r="M32" s="7">
        <f t="shared" ca="1" si="103"/>
        <v>1</v>
      </c>
      <c r="N32" s="7">
        <f t="shared" ca="1" si="104"/>
        <v>1</v>
      </c>
      <c r="O32" s="7">
        <f t="shared" ca="1" si="105"/>
        <v>2</v>
      </c>
      <c r="P32" s="7">
        <f t="shared" ca="1" si="106"/>
        <v>3</v>
      </c>
      <c r="Q32" s="7">
        <f t="shared" ca="1" si="107"/>
        <v>2</v>
      </c>
      <c r="R32" s="7">
        <f t="shared" ca="1" si="108"/>
        <v>1</v>
      </c>
      <c r="S32" s="7">
        <f t="shared" ca="1" si="95"/>
        <v>3</v>
      </c>
      <c r="T32" s="14"/>
      <c r="U32" s="51">
        <f t="shared" ca="1" si="109"/>
        <v>1</v>
      </c>
      <c r="V32" s="3">
        <f t="shared" ca="1" si="94"/>
        <v>1</v>
      </c>
      <c r="W32" s="50" t="str">
        <f ca="1">IF($A31&lt;&gt;"",IF(OR($BA31&lt;&gt;0,$BB31&lt;&gt;0),"",IF(G31=0,"1","")),"")</f>
        <v>1</v>
      </c>
      <c r="X32" s="50" t="str">
        <f ca="1">IF($A31&lt;&gt;"",IF(OR($BA31&lt;&gt;0,$BB31&lt;&gt;0),"",IF(H31=0,"2","")),"")</f>
        <v/>
      </c>
      <c r="Y32" s="50" t="str">
        <f ca="1">IF($A31&lt;&gt;"",IF(OR($BA31&lt;&gt;0,$BB31&lt;&gt;0),"",IF(I31=0,"3","")),"")</f>
        <v/>
      </c>
      <c r="Z32" s="50" t="str">
        <f ca="1">IF($A31&lt;&gt;"",IF(OR($BA31&lt;&gt;0,$BB31&lt;&gt;0),"",IF(J31=0,"4","")),"")</f>
        <v/>
      </c>
      <c r="AA32" s="50" t="str">
        <f ca="1">IF($A31&lt;&gt;"",IF(OR($BA31&lt;&gt;0,$BB31&lt;&gt;0),"",IF(K31=0,"5","")),"")</f>
        <v>5</v>
      </c>
      <c r="AB32" s="50" t="str">
        <f ca="1">IF($A31&lt;&gt;"",IF(OR($BA31&lt;&gt;0,$BB31&lt;&gt;0),"",IF(L31=0,"6","")),"")</f>
        <v>6</v>
      </c>
      <c r="AC32" s="50" t="str">
        <f ca="1">IF($A31&lt;&gt;"",IF(OR($BA31&lt;&gt;0,$BB31&lt;&gt;0),"",IF(M31=0,"7","")),"")</f>
        <v/>
      </c>
      <c r="AD32" s="50" t="str">
        <f ca="1">IF($A31&lt;&gt;"",IF(OR($BA31&lt;&gt;0,$BB31&lt;&gt;0),"",IF(N31=0,"8","")),"")</f>
        <v/>
      </c>
      <c r="AE32" s="50" t="str">
        <f ca="1">IF($A31&lt;&gt;"",IF(OR($BA31&lt;&gt;0,$BB31&lt;&gt;0),"",IF(O31=0,"9","")),"")</f>
        <v/>
      </c>
      <c r="AF32" s="50" t="str">
        <f ca="1">IF($A31&lt;&gt;"",IF(OR($BA31&lt;&gt;0,$BB31&lt;&gt;0),"",IF(P31=0,"10","")),"")</f>
        <v/>
      </c>
      <c r="AG32" s="50" t="str">
        <f ca="1">IF($A31&lt;&gt;"",IF(OR($BA31&lt;&gt;0,$BB31&lt;&gt;0),"",IF(Q31=0,"11","")),"")</f>
        <v/>
      </c>
      <c r="AH32" s="50" t="str">
        <f ca="1">IF($A31&lt;&gt;"",IF(OR($BA31&lt;&gt;0,$BB31&lt;&gt;0),"",IF(R31=0,"12","")),"")</f>
        <v/>
      </c>
      <c r="AI32" s="85" t="str">
        <f ca="1">IF(A32&lt;&gt;"",IF(A32=0,"L",IF(COUNTBLANK(W32:AH32)=12,"",IF(OR(F32=(W32),F32=(X32),F32=(Y32),F32=(Z32),F32=(AA32),F32=(AB32),F32=(AC32),F32=(AD32),F32=(AE32),F32=(AF32),F32=(AG32),F32=(AH32)),"W","L"))),"")</f>
        <v>L</v>
      </c>
      <c r="AJ32" s="85">
        <f ca="1">IF(AI32="W",0,IF(AND(A32&lt;&gt;0,A31&lt;&gt;0,AI31="L",AI32="L"),1,0))</f>
        <v>1</v>
      </c>
      <c r="AK32" s="85">
        <f ca="1">IF(W32&lt;&gt;"",IF(ABS($F32)=ABS(W32),11*$U32,-1*$U32),0)</f>
        <v>-1</v>
      </c>
      <c r="AL32" s="85">
        <f ca="1">IF(X32&lt;&gt;"",IF(ABS($F32)=ABS(X32),11*$U32,-1*$U32),0)</f>
        <v>0</v>
      </c>
      <c r="AM32" s="85">
        <f ca="1">IF(Y32&lt;&gt;"",IF(ABS($F32)=ABS(Y32),11*$U32,-1*$U32),0)</f>
        <v>0</v>
      </c>
      <c r="AN32" s="85">
        <f ca="1">IF(Z32&lt;&gt;"",IF(ABS($F32)=ABS(Z32),11*$U32,-1*$U32),0)</f>
        <v>0</v>
      </c>
      <c r="AO32" s="85">
        <f ca="1">IF(AA32&lt;&gt;"",IF(ABS($F32)=ABS(AA32),11*$U32,-1*$U32),0)</f>
        <v>-1</v>
      </c>
      <c r="AP32" s="85">
        <f ca="1">IF(AB32&lt;&gt;"",IF(ABS($F32)=ABS(AB32),11*$U32,-1*$U32),0)</f>
        <v>-1</v>
      </c>
      <c r="AQ32" s="85">
        <f ca="1">IF(AC32&lt;&gt;"",IF(ABS($F32)=ABS(AC32),11*$U32,-1*$U32),0)</f>
        <v>0</v>
      </c>
      <c r="AR32" s="85">
        <f ca="1">IF(AD32&lt;&gt;"",IF(ABS($F32)=ABS(AD32),11*$U32,-1*$U32),0)</f>
        <v>0</v>
      </c>
      <c r="AS32" s="85">
        <f ca="1">IF(AE32&lt;&gt;"",IF(ABS($F32)=ABS(AE32),11*$U32,-1*$U32),0)</f>
        <v>0</v>
      </c>
      <c r="AT32" s="85">
        <f ca="1">IF(AF32&lt;&gt;"",IF(ABS($F32)=ABS(AF32),11*$U32,-1*$U32),0)</f>
        <v>0</v>
      </c>
      <c r="AU32" s="85">
        <f ca="1">IF(AG32&lt;&gt;"",IF(ABS($F32)=ABS(AG32),11*$U32,-1*$U32),0)</f>
        <v>0</v>
      </c>
      <c r="AV32" s="85">
        <f ca="1">IF(AH32&lt;&gt;"",IF(ABS($F32)=ABS(AH32),11*$U32,-1*$U32),0)</f>
        <v>0</v>
      </c>
      <c r="AW32" s="33">
        <f ca="1">IF(A32&lt;&gt;"",IF(OR($BA31&lt;&gt;0,$BB31&lt;&gt;0),"0",SUM(AK32:AV32)),0)</f>
        <v>-3</v>
      </c>
      <c r="AX32" s="33">
        <f>IF(T32=5,SUM(AW28:AW32),0)</f>
        <v>0</v>
      </c>
      <c r="AY32" s="13">
        <f t="shared" ca="1" si="96"/>
        <v>-3</v>
      </c>
      <c r="AZ32" s="11">
        <f ca="1">IF(A32&lt;&gt;"",AY32+AZ31,0)</f>
        <v>-7</v>
      </c>
      <c r="BA32" s="63">
        <f ca="1">IF($A32&lt;&gt;"",IF(BA31&gt;0,BA31,IF(AND(BC31&gt;=$BC$1,$BC$2*BC31&gt;=AZ32),"Profit Target",IF(AZ32&gt;=$Z$1,"Profit Target",0))),0)</f>
        <v>0</v>
      </c>
      <c r="BB32" s="63">
        <f ca="1">IF($A32&lt;&gt;"",IF(BB31&lt;&gt;0,BB31,IF(BA31&lt;&gt;0,BB31,IF(AZ32&lt;=$Z$2,"Stop Loss",0))),0)</f>
        <v>0</v>
      </c>
      <c r="BC32" s="63">
        <f t="shared" ca="1" si="22"/>
        <v>10</v>
      </c>
      <c r="BD32" s="27" t="str">
        <f t="shared" ca="1" si="69"/>
        <v>S1,</v>
      </c>
      <c r="BE32" s="27" t="str">
        <f t="shared" ca="1" si="70"/>
        <v/>
      </c>
      <c r="BF32" s="27" t="str">
        <f t="shared" ca="1" si="71"/>
        <v/>
      </c>
      <c r="BG32" s="27" t="str">
        <f t="shared" ca="1" si="72"/>
        <v/>
      </c>
      <c r="BH32" s="27" t="str">
        <f t="shared" ca="1" si="73"/>
        <v>S5,</v>
      </c>
      <c r="BI32" s="27" t="str">
        <f t="shared" ca="1" si="74"/>
        <v>S6,</v>
      </c>
      <c r="BJ32" s="27" t="str">
        <f t="shared" ca="1" si="75"/>
        <v/>
      </c>
      <c r="BK32" s="27" t="str">
        <f t="shared" ca="1" si="76"/>
        <v/>
      </c>
      <c r="BL32" s="27" t="str">
        <f t="shared" ca="1" si="77"/>
        <v/>
      </c>
      <c r="BM32" s="27" t="str">
        <f t="shared" ca="1" si="78"/>
        <v/>
      </c>
      <c r="BN32" s="27" t="str">
        <f t="shared" ca="1" si="79"/>
        <v/>
      </c>
      <c r="BO32" s="27" t="str">
        <f t="shared" ca="1" si="80"/>
        <v/>
      </c>
      <c r="BP32" s="27" t="str">
        <f t="shared" ca="1" si="81"/>
        <v>1,</v>
      </c>
      <c r="BQ32" s="27" t="str">
        <f t="shared" ca="1" si="82"/>
        <v/>
      </c>
      <c r="BR32" s="27" t="str">
        <f t="shared" ca="1" si="83"/>
        <v/>
      </c>
      <c r="BS32" s="27" t="str">
        <f t="shared" ca="1" si="84"/>
        <v/>
      </c>
      <c r="BT32" s="27" t="str">
        <f t="shared" ca="1" si="85"/>
        <v>1,</v>
      </c>
      <c r="BU32" s="27" t="str">
        <f t="shared" ca="1" si="86"/>
        <v>1,</v>
      </c>
      <c r="BV32" s="27" t="str">
        <f t="shared" ca="1" si="87"/>
        <v/>
      </c>
      <c r="BW32" s="27" t="str">
        <f t="shared" ca="1" si="88"/>
        <v/>
      </c>
      <c r="BX32" s="27" t="str">
        <f t="shared" ca="1" si="89"/>
        <v/>
      </c>
      <c r="BY32" s="27" t="str">
        <f t="shared" ca="1" si="90"/>
        <v/>
      </c>
      <c r="BZ32" s="27" t="str">
        <f t="shared" ca="1" si="91"/>
        <v/>
      </c>
      <c r="CA32" s="27" t="str">
        <f t="shared" ca="1" si="92"/>
        <v/>
      </c>
      <c r="CB32" s="99"/>
      <c r="CC32" s="5"/>
      <c r="CD32"/>
      <c r="CE32"/>
      <c r="CF32"/>
      <c r="CG32"/>
      <c r="CH32"/>
      <c r="CI32" s="39"/>
      <c r="CJ32" s="40"/>
      <c r="CK32" s="26"/>
      <c r="CL32" s="26"/>
      <c r="CM32" s="26"/>
      <c r="CN32" s="26"/>
      <c r="CO32" s="26"/>
      <c r="CP32" s="39"/>
      <c r="CQ32" s="26"/>
      <c r="CR32" s="26"/>
      <c r="CS32"/>
      <c r="CT32"/>
      <c r="CU32"/>
      <c r="CV32"/>
      <c r="CW32" s="7"/>
      <c r="CX32"/>
      <c r="CY32"/>
      <c r="CZ32"/>
      <c r="DA32"/>
      <c r="DB32"/>
      <c r="DC32"/>
      <c r="DD32" s="10">
        <f t="shared" ca="1" si="2"/>
        <v>23</v>
      </c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</row>
    <row r="33" spans="1:140" s="15" customFormat="1">
      <c r="A33" s="106">
        <f t="shared" ca="1" si="0"/>
        <v>17</v>
      </c>
      <c r="B33" s="33" t="str">
        <f ca="1">IF(A33="","",IF(COUNTBLANK(BD34:BO34)=12,"DB",BD34&amp;BE34&amp;BF34&amp;BG34&amp;BH34&amp;BI34&amp;BJ34&amp;BK34&amp;BL34&amp;BM34&amp;BN34&amp;BO34))</f>
        <v>S1,S5,</v>
      </c>
      <c r="C33" s="7" t="str">
        <f t="shared" ca="1" si="1"/>
        <v/>
      </c>
      <c r="D33" s="3">
        <f t="shared" ca="1" si="3"/>
        <v>9</v>
      </c>
      <c r="E33" s="7" t="str">
        <f t="shared" ca="1" si="21"/>
        <v>1,1,</v>
      </c>
      <c r="F33" s="60" t="str">
        <f t="shared" ca="1" si="4"/>
        <v>6</v>
      </c>
      <c r="G33" s="7">
        <f t="shared" ca="1" si="97"/>
        <v>0</v>
      </c>
      <c r="H33" s="7">
        <f t="shared" ca="1" si="98"/>
        <v>1</v>
      </c>
      <c r="I33" s="7">
        <f t="shared" ca="1" si="99"/>
        <v>1</v>
      </c>
      <c r="J33" s="7">
        <f t="shared" ca="1" si="100"/>
        <v>1</v>
      </c>
      <c r="K33" s="7">
        <f t="shared" ca="1" si="101"/>
        <v>0</v>
      </c>
      <c r="L33" s="7">
        <f t="shared" ca="1" si="102"/>
        <v>1</v>
      </c>
      <c r="M33" s="7">
        <f t="shared" ca="1" si="103"/>
        <v>1</v>
      </c>
      <c r="N33" s="7">
        <f t="shared" ca="1" si="104"/>
        <v>1</v>
      </c>
      <c r="O33" s="7">
        <f t="shared" ca="1" si="105"/>
        <v>2</v>
      </c>
      <c r="P33" s="7">
        <f t="shared" ca="1" si="106"/>
        <v>2</v>
      </c>
      <c r="Q33" s="7">
        <f t="shared" ca="1" si="107"/>
        <v>2</v>
      </c>
      <c r="R33" s="7">
        <f t="shared" ca="1" si="108"/>
        <v>1</v>
      </c>
      <c r="S33" s="7">
        <f t="shared" ca="1" si="95"/>
        <v>2</v>
      </c>
      <c r="T33" s="14"/>
      <c r="U33" s="51">
        <f t="shared" ca="1" si="109"/>
        <v>1</v>
      </c>
      <c r="V33" s="3">
        <f t="shared" ca="1" si="94"/>
        <v>1</v>
      </c>
      <c r="W33" s="50" t="str">
        <f ca="1">IF($A32&lt;&gt;"",IF(OR($BA32&lt;&gt;0,$BB32&lt;&gt;0),"",IF(G32=0,"1","")),"")</f>
        <v>1</v>
      </c>
      <c r="X33" s="50" t="str">
        <f ca="1">IF($A32&lt;&gt;"",IF(OR($BA32&lt;&gt;0,$BB32&lt;&gt;0),"",IF(H32=0,"2","")),"")</f>
        <v/>
      </c>
      <c r="Y33" s="50" t="str">
        <f ca="1">IF($A32&lt;&gt;"",IF(OR($BA32&lt;&gt;0,$BB32&lt;&gt;0),"",IF(I32=0,"3","")),"")</f>
        <v/>
      </c>
      <c r="Z33" s="50" t="str">
        <f ca="1">IF($A32&lt;&gt;"",IF(OR($BA32&lt;&gt;0,$BB32&lt;&gt;0),"",IF(J32=0,"4","")),"")</f>
        <v/>
      </c>
      <c r="AA33" s="50" t="str">
        <f ca="1">IF($A32&lt;&gt;"",IF(OR($BA32&lt;&gt;0,$BB32&lt;&gt;0),"",IF(K32=0,"5","")),"")</f>
        <v>5</v>
      </c>
      <c r="AB33" s="50" t="str">
        <f ca="1">IF($A32&lt;&gt;"",IF(OR($BA32&lt;&gt;0,$BB32&lt;&gt;0),"",IF(L32=0,"6","")),"")</f>
        <v>6</v>
      </c>
      <c r="AC33" s="50" t="str">
        <f ca="1">IF($A32&lt;&gt;"",IF(OR($BA32&lt;&gt;0,$BB32&lt;&gt;0),"",IF(M32=0,"7","")),"")</f>
        <v/>
      </c>
      <c r="AD33" s="50" t="str">
        <f ca="1">IF($A32&lt;&gt;"",IF(OR($BA32&lt;&gt;0,$BB32&lt;&gt;0),"",IF(N32=0,"8","")),"")</f>
        <v/>
      </c>
      <c r="AE33" s="50" t="str">
        <f ca="1">IF($A32&lt;&gt;"",IF(OR($BA32&lt;&gt;0,$BB32&lt;&gt;0),"",IF(O32=0,"9","")),"")</f>
        <v/>
      </c>
      <c r="AF33" s="50" t="str">
        <f ca="1">IF($A32&lt;&gt;"",IF(OR($BA32&lt;&gt;0,$BB32&lt;&gt;0),"",IF(P32=0,"10","")),"")</f>
        <v/>
      </c>
      <c r="AG33" s="50" t="str">
        <f ca="1">IF($A32&lt;&gt;"",IF(OR($BA32&lt;&gt;0,$BB32&lt;&gt;0),"",IF(Q32=0,"11","")),"")</f>
        <v/>
      </c>
      <c r="AH33" s="50" t="str">
        <f ca="1">IF($A32&lt;&gt;"",IF(OR($BA32&lt;&gt;0,$BB32&lt;&gt;0),"",IF(R32=0,"12","")),"")</f>
        <v/>
      </c>
      <c r="AI33" s="85" t="str">
        <f ca="1">IF(A33&lt;&gt;"",IF(A33=0,"L",IF(COUNTBLANK(W33:AH33)=12,"",IF(OR(F33=(W33),F33=(X33),F33=(Y33),F33=(Z33),F33=(AA33),F33=(AB33),F33=(AC33),F33=(AD33),F33=(AE33),F33=(AF33),F33=(AG33),F33=(AH33)),"W","L"))),"")</f>
        <v>W</v>
      </c>
      <c r="AJ33" s="85">
        <f ca="1">IF(AI33="W",0,IF(AND(A33&lt;&gt;0,A32&lt;&gt;0,AI32="L",AI33="L"),1,0))</f>
        <v>0</v>
      </c>
      <c r="AK33" s="85">
        <f ca="1">IF(W33&lt;&gt;"",IF(ABS($F33)=ABS(W33),11*$U33,-1*$U33),0)</f>
        <v>-1</v>
      </c>
      <c r="AL33" s="85">
        <f ca="1">IF(X33&lt;&gt;"",IF(ABS($F33)=ABS(X33),11*$U33,-1*$U33),0)</f>
        <v>0</v>
      </c>
      <c r="AM33" s="85">
        <f ca="1">IF(Y33&lt;&gt;"",IF(ABS($F33)=ABS(Y33),11*$U33,-1*$U33),0)</f>
        <v>0</v>
      </c>
      <c r="AN33" s="85">
        <f ca="1">IF(Z33&lt;&gt;"",IF(ABS($F33)=ABS(Z33),11*$U33,-1*$U33),0)</f>
        <v>0</v>
      </c>
      <c r="AO33" s="85">
        <f ca="1">IF(AA33&lt;&gt;"",IF(ABS($F33)=ABS(AA33),11*$U33,-1*$U33),0)</f>
        <v>-1</v>
      </c>
      <c r="AP33" s="85">
        <f ca="1">IF(AB33&lt;&gt;"",IF(ABS($F33)=ABS(AB33),11*$U33,-1*$U33),0)</f>
        <v>11</v>
      </c>
      <c r="AQ33" s="85">
        <f ca="1">IF(AC33&lt;&gt;"",IF(ABS($F33)=ABS(AC33),11*$U33,-1*$U33),0)</f>
        <v>0</v>
      </c>
      <c r="AR33" s="85">
        <f ca="1">IF(AD33&lt;&gt;"",IF(ABS($F33)=ABS(AD33),11*$U33,-1*$U33),0)</f>
        <v>0</v>
      </c>
      <c r="AS33" s="85">
        <f ca="1">IF(AE33&lt;&gt;"",IF(ABS($F33)=ABS(AE33),11*$U33,-1*$U33),0)</f>
        <v>0</v>
      </c>
      <c r="AT33" s="85">
        <f ca="1">IF(AF33&lt;&gt;"",IF(ABS($F33)=ABS(AF33),11*$U33,-1*$U33),0)</f>
        <v>0</v>
      </c>
      <c r="AU33" s="85">
        <f ca="1">IF(AG33&lt;&gt;"",IF(ABS($F33)=ABS(AG33),11*$U33,-1*$U33),0)</f>
        <v>0</v>
      </c>
      <c r="AV33" s="85">
        <f ca="1">IF(AH33&lt;&gt;"",IF(ABS($F33)=ABS(AH33),11*$U33,-1*$U33),0)</f>
        <v>0</v>
      </c>
      <c r="AW33" s="33">
        <f ca="1">IF(A33&lt;&gt;"",IF(OR($BA32&lt;&gt;0,$BB32&lt;&gt;0),"0",SUM(AK33:AV33)),0)</f>
        <v>9</v>
      </c>
      <c r="AX33" s="33">
        <f>IF(T33=5,SUM(AW29:AW33),0)</f>
        <v>0</v>
      </c>
      <c r="AY33" s="13">
        <f t="shared" ca="1" si="96"/>
        <v>9</v>
      </c>
      <c r="AZ33" s="11">
        <f ca="1">IF(A33&lt;&gt;"",AY33+AZ32,0)</f>
        <v>2</v>
      </c>
      <c r="BA33" s="63">
        <f ca="1">IF($A33&lt;&gt;"",IF(BA32&gt;0,BA32,IF(AND(BC32&gt;=$BC$1,$BC$2*BC32&gt;=AZ33),"Profit Target",IF(AZ33&gt;=$Z$1,"Profit Target",0))),0)</f>
        <v>0</v>
      </c>
      <c r="BB33" s="63">
        <f ca="1">IF($A33&lt;&gt;"",IF(BB32&lt;&gt;0,BB32,IF(BA32&lt;&gt;0,BB32,IF(AZ33&lt;=$Z$2,"Stop Loss",0))),0)</f>
        <v>0</v>
      </c>
      <c r="BC33" s="63">
        <f t="shared" ca="1" si="22"/>
        <v>10</v>
      </c>
      <c r="BD33" s="27" t="str">
        <f t="shared" ref="BD33:BD96" ca="1" si="110">IF(W33&lt;&gt;"","S"&amp;RIGHT(W33)&amp;",","")</f>
        <v>S1,</v>
      </c>
      <c r="BE33" s="27" t="str">
        <f t="shared" ref="BE33:BE96" ca="1" si="111">IF(X33&lt;&gt;"","S"&amp;RIGHT(X33)&amp;",","")</f>
        <v/>
      </c>
      <c r="BF33" s="27" t="str">
        <f t="shared" ref="BF33:BF96" ca="1" si="112">IF(Y33&lt;&gt;"","S"&amp;RIGHT(Y33)&amp;",","")</f>
        <v/>
      </c>
      <c r="BG33" s="27" t="str">
        <f t="shared" ref="BG33:BG96" ca="1" si="113">IF(Z33&lt;&gt;"","S"&amp;RIGHT(Z33)&amp;",","")</f>
        <v/>
      </c>
      <c r="BH33" s="27" t="str">
        <f t="shared" ref="BH33:BH96" ca="1" si="114">IF(AA33&lt;&gt;"","S"&amp;RIGHT(AA33)&amp;",","")</f>
        <v>S5,</v>
      </c>
      <c r="BI33" s="27" t="str">
        <f t="shared" ref="BI33:BI96" ca="1" si="115">IF(AB33&lt;&gt;"","S"&amp;RIGHT(AB33)&amp;",","")</f>
        <v>S6,</v>
      </c>
      <c r="BJ33" s="27" t="str">
        <f t="shared" ref="BJ33:BJ96" ca="1" si="116">IF(AC33&lt;&gt;"","S"&amp;RIGHT(AC33)&amp;",","")</f>
        <v/>
      </c>
      <c r="BK33" s="27" t="str">
        <f t="shared" ref="BK33:BK96" ca="1" si="117">IF(AD33&lt;&gt;"","S"&amp;RIGHT(AD33)&amp;",","")</f>
        <v/>
      </c>
      <c r="BL33" s="27" t="str">
        <f t="shared" ref="BL33:BL96" ca="1" si="118">IF(AE33&lt;&gt;"","S"&amp;RIGHT(AE33)&amp;",","")</f>
        <v/>
      </c>
      <c r="BM33" s="27" t="str">
        <f t="shared" ref="BM33:BM96" ca="1" si="119">IF(AF33&lt;&gt;"","S"&amp;AF33&amp;",","")</f>
        <v/>
      </c>
      <c r="BN33" s="27" t="str">
        <f t="shared" ref="BN33:BN96" ca="1" si="120">IF(AG33&lt;&gt;"","S"&amp;AG33&amp;",","")</f>
        <v/>
      </c>
      <c r="BO33" s="27" t="str">
        <f t="shared" ref="BO33:BO96" ca="1" si="121">IF(AH33&lt;&gt;"","S"&amp;AH33&amp;",","")</f>
        <v/>
      </c>
      <c r="BP33" s="27" t="str">
        <f t="shared" ca="1" si="81"/>
        <v>1,</v>
      </c>
      <c r="BQ33" s="27" t="str">
        <f t="shared" ca="1" si="82"/>
        <v/>
      </c>
      <c r="BR33" s="27" t="str">
        <f t="shared" ca="1" si="83"/>
        <v/>
      </c>
      <c r="BS33" s="27" t="str">
        <f t="shared" ca="1" si="84"/>
        <v/>
      </c>
      <c r="BT33" s="27" t="str">
        <f t="shared" ca="1" si="85"/>
        <v>1,</v>
      </c>
      <c r="BU33" s="27" t="str">
        <f t="shared" ca="1" si="86"/>
        <v>1,</v>
      </c>
      <c r="BV33" s="27" t="str">
        <f t="shared" ca="1" si="87"/>
        <v/>
      </c>
      <c r="BW33" s="27" t="str">
        <f t="shared" ca="1" si="88"/>
        <v/>
      </c>
      <c r="BX33" s="27" t="str">
        <f t="shared" ca="1" si="89"/>
        <v/>
      </c>
      <c r="BY33" s="27" t="str">
        <f t="shared" ca="1" si="90"/>
        <v/>
      </c>
      <c r="BZ33" s="27" t="str">
        <f t="shared" ca="1" si="91"/>
        <v/>
      </c>
      <c r="CA33" s="27" t="str">
        <f t="shared" ca="1" si="92"/>
        <v/>
      </c>
      <c r="CB33" s="99"/>
      <c r="CC33" s="5"/>
      <c r="CD33"/>
      <c r="CE33"/>
      <c r="CF33"/>
      <c r="CG33"/>
      <c r="CH33"/>
      <c r="CI33" s="1"/>
      <c r="CJ33" s="40"/>
      <c r="CK33"/>
      <c r="CL33"/>
      <c r="CM33"/>
      <c r="CN33" s="5"/>
      <c r="CO33"/>
      <c r="CP33" s="41"/>
      <c r="CQ33"/>
      <c r="CR33"/>
      <c r="CS33"/>
      <c r="CT33"/>
      <c r="CU33"/>
      <c r="CV33"/>
      <c r="CW33" s="7"/>
      <c r="CX33"/>
      <c r="CY33"/>
      <c r="CZ33"/>
      <c r="DA33"/>
      <c r="DB33"/>
      <c r="DC33"/>
      <c r="DD33" s="10">
        <f t="shared" ca="1" si="2"/>
        <v>26</v>
      </c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</row>
    <row r="34" spans="1:140" s="15" customFormat="1">
      <c r="A34" s="106">
        <f t="shared" ca="1" si="0"/>
        <v>5</v>
      </c>
      <c r="B34" s="33" t="str">
        <f ca="1">IF(A34="","",IF(COUNTBLANK(BD35:BO35)=12,"DB",BD35&amp;BE35&amp;BF35&amp;BG35&amp;BH35&amp;BI35&amp;BJ35&amp;BK35&amp;BL35&amp;BM35&amp;BN35&amp;BO35))</f>
        <v>S1,S5,</v>
      </c>
      <c r="C34" s="7" t="str">
        <f t="shared" ca="1" si="1"/>
        <v/>
      </c>
      <c r="D34" s="3">
        <f t="shared" ca="1" si="3"/>
        <v>-2</v>
      </c>
      <c r="E34" s="7" t="str">
        <f t="shared" ca="1" si="21"/>
        <v>1,1,</v>
      </c>
      <c r="F34" s="60" t="str">
        <f t="shared" ca="1" si="4"/>
        <v>2</v>
      </c>
      <c r="G34" s="7">
        <f t="shared" ca="1" si="97"/>
        <v>0</v>
      </c>
      <c r="H34" s="7">
        <f t="shared" ca="1" si="98"/>
        <v>2</v>
      </c>
      <c r="I34" s="7">
        <f t="shared" ca="1" si="99"/>
        <v>1</v>
      </c>
      <c r="J34" s="7">
        <f t="shared" ca="1" si="100"/>
        <v>1</v>
      </c>
      <c r="K34" s="7">
        <f t="shared" ca="1" si="101"/>
        <v>0</v>
      </c>
      <c r="L34" s="7">
        <f t="shared" ca="1" si="102"/>
        <v>1</v>
      </c>
      <c r="M34" s="7">
        <f t="shared" ca="1" si="103"/>
        <v>1</v>
      </c>
      <c r="N34" s="7">
        <f t="shared" ca="1" si="104"/>
        <v>1</v>
      </c>
      <c r="O34" s="7">
        <f t="shared" ca="1" si="105"/>
        <v>2</v>
      </c>
      <c r="P34" s="7">
        <f t="shared" ca="1" si="106"/>
        <v>2</v>
      </c>
      <c r="Q34" s="7">
        <f t="shared" ca="1" si="107"/>
        <v>1</v>
      </c>
      <c r="R34" s="7">
        <f t="shared" ca="1" si="108"/>
        <v>1</v>
      </c>
      <c r="S34" s="7">
        <f t="shared" ca="1" si="95"/>
        <v>2</v>
      </c>
      <c r="T34" s="14"/>
      <c r="U34" s="51">
        <f t="shared" ca="1" si="109"/>
        <v>1</v>
      </c>
      <c r="V34" s="3">
        <f t="shared" ca="1" si="94"/>
        <v>1</v>
      </c>
      <c r="W34" s="50" t="str">
        <f ca="1">IF($A33&lt;&gt;"",IF(OR($BA33&lt;&gt;0,$BB33&lt;&gt;0),"",IF(G33=0,"1","")),"")</f>
        <v>1</v>
      </c>
      <c r="X34" s="50" t="str">
        <f ca="1">IF($A33&lt;&gt;"",IF(OR($BA33&lt;&gt;0,$BB33&lt;&gt;0),"",IF(H33=0,"2","")),"")</f>
        <v/>
      </c>
      <c r="Y34" s="50" t="str">
        <f ca="1">IF($A33&lt;&gt;"",IF(OR($BA33&lt;&gt;0,$BB33&lt;&gt;0),"",IF(I33=0,"3","")),"")</f>
        <v/>
      </c>
      <c r="Z34" s="50" t="str">
        <f ca="1">IF($A33&lt;&gt;"",IF(OR($BA33&lt;&gt;0,$BB33&lt;&gt;0),"",IF(J33=0,"4","")),"")</f>
        <v/>
      </c>
      <c r="AA34" s="50" t="str">
        <f ca="1">IF($A33&lt;&gt;"",IF(OR($BA33&lt;&gt;0,$BB33&lt;&gt;0),"",IF(K33=0,"5","")),"")</f>
        <v>5</v>
      </c>
      <c r="AB34" s="50" t="str">
        <f ca="1">IF($A33&lt;&gt;"",IF(OR($BA33&lt;&gt;0,$BB33&lt;&gt;0),"",IF(L33=0,"6","")),"")</f>
        <v/>
      </c>
      <c r="AC34" s="50" t="str">
        <f ca="1">IF($A33&lt;&gt;"",IF(OR($BA33&lt;&gt;0,$BB33&lt;&gt;0),"",IF(M33=0,"7","")),"")</f>
        <v/>
      </c>
      <c r="AD34" s="50" t="str">
        <f ca="1">IF($A33&lt;&gt;"",IF(OR($BA33&lt;&gt;0,$BB33&lt;&gt;0),"",IF(N33=0,"8","")),"")</f>
        <v/>
      </c>
      <c r="AE34" s="50" t="str">
        <f ca="1">IF($A33&lt;&gt;"",IF(OR($BA33&lt;&gt;0,$BB33&lt;&gt;0),"",IF(O33=0,"9","")),"")</f>
        <v/>
      </c>
      <c r="AF34" s="50" t="str">
        <f ca="1">IF($A33&lt;&gt;"",IF(OR($BA33&lt;&gt;0,$BB33&lt;&gt;0),"",IF(P33=0,"10","")),"")</f>
        <v/>
      </c>
      <c r="AG34" s="50" t="str">
        <f ca="1">IF($A33&lt;&gt;"",IF(OR($BA33&lt;&gt;0,$BB33&lt;&gt;0),"",IF(Q33=0,"11","")),"")</f>
        <v/>
      </c>
      <c r="AH34" s="50" t="str">
        <f ca="1">IF($A33&lt;&gt;"",IF(OR($BA33&lt;&gt;0,$BB33&lt;&gt;0),"",IF(R33=0,"12","")),"")</f>
        <v/>
      </c>
      <c r="AI34" s="85" t="str">
        <f ca="1">IF(A34&lt;&gt;"",IF(A34=0,"L",IF(COUNTBLANK(W34:AH34)=12,"",IF(OR(F34=(W34),F34=(X34),F34=(Y34),F34=(Z34),F34=(AA34),F34=(AB34),F34=(AC34),F34=(AD34),F34=(AE34),F34=(AF34),F34=(AG34),F34=(AH34)),"W","L"))),"")</f>
        <v>L</v>
      </c>
      <c r="AJ34" s="85">
        <f ca="1">IF(AI34="W",0,IF(AND(A34&lt;&gt;0,A33&lt;&gt;0,AI33="L",AI34="L"),1,0))</f>
        <v>0</v>
      </c>
      <c r="AK34" s="85">
        <f ca="1">IF(W34&lt;&gt;"",IF(ABS($F34)=ABS(W34),11*$U34,-1*$U34),0)</f>
        <v>-1</v>
      </c>
      <c r="AL34" s="85">
        <f ca="1">IF(X34&lt;&gt;"",IF(ABS($F34)=ABS(X34),11*$U34,-1*$U34),0)</f>
        <v>0</v>
      </c>
      <c r="AM34" s="85">
        <f ca="1">IF(Y34&lt;&gt;"",IF(ABS($F34)=ABS(Y34),11*$U34,-1*$U34),0)</f>
        <v>0</v>
      </c>
      <c r="AN34" s="85">
        <f ca="1">IF(Z34&lt;&gt;"",IF(ABS($F34)=ABS(Z34),11*$U34,-1*$U34),0)</f>
        <v>0</v>
      </c>
      <c r="AO34" s="85">
        <f ca="1">IF(AA34&lt;&gt;"",IF(ABS($F34)=ABS(AA34),11*$U34,-1*$U34),0)</f>
        <v>-1</v>
      </c>
      <c r="AP34" s="85">
        <f ca="1">IF(AB34&lt;&gt;"",IF(ABS($F34)=ABS(AB34),11*$U34,-1*$U34),0)</f>
        <v>0</v>
      </c>
      <c r="AQ34" s="85">
        <f ca="1">IF(AC34&lt;&gt;"",IF(ABS($F34)=ABS(AC34),11*$U34,-1*$U34),0)</f>
        <v>0</v>
      </c>
      <c r="AR34" s="85">
        <f ca="1">IF(AD34&lt;&gt;"",IF(ABS($F34)=ABS(AD34),11*$U34,-1*$U34),0)</f>
        <v>0</v>
      </c>
      <c r="AS34" s="85">
        <f ca="1">IF(AE34&lt;&gt;"",IF(ABS($F34)=ABS(AE34),11*$U34,-1*$U34),0)</f>
        <v>0</v>
      </c>
      <c r="AT34" s="85">
        <f ca="1">IF(AF34&lt;&gt;"",IF(ABS($F34)=ABS(AF34),11*$U34,-1*$U34),0)</f>
        <v>0</v>
      </c>
      <c r="AU34" s="85">
        <f ca="1">IF(AG34&lt;&gt;"",IF(ABS($F34)=ABS(AG34),11*$U34,-1*$U34),0)</f>
        <v>0</v>
      </c>
      <c r="AV34" s="85">
        <f ca="1">IF(AH34&lt;&gt;"",IF(ABS($F34)=ABS(AH34),11*$U34,-1*$U34),0)</f>
        <v>0</v>
      </c>
      <c r="AW34" s="33">
        <f ca="1">IF(A34&lt;&gt;"",IF(OR($BA33&lt;&gt;0,$BB33&lt;&gt;0),"0",SUM(AK34:AV34)),0)</f>
        <v>-2</v>
      </c>
      <c r="AX34" s="33">
        <f>IF(T34=5,SUM(AW30:AW34),0)</f>
        <v>0</v>
      </c>
      <c r="AY34" s="13">
        <f t="shared" ca="1" si="96"/>
        <v>-2</v>
      </c>
      <c r="AZ34" s="11">
        <f ca="1">IF(A34&lt;&gt;"",AY34+AZ33,0)</f>
        <v>0</v>
      </c>
      <c r="BA34" s="63">
        <f ca="1">IF($A34&lt;&gt;"",IF(BA33&gt;0,BA33,IF(AND(BC33&gt;=$BC$1,$BC$2*BC33&gt;=AZ34),"Profit Target",IF(AZ34&gt;=$Z$1,"Profit Target",0))),0)</f>
        <v>0</v>
      </c>
      <c r="BB34" s="63">
        <f ca="1">IF($A34&lt;&gt;"",IF(BB33&lt;&gt;0,BB33,IF(BA33&lt;&gt;0,BB33,IF(AZ34&lt;=$Z$2,"Stop Loss",0))),0)</f>
        <v>0</v>
      </c>
      <c r="BC34" s="63">
        <f t="shared" ca="1" si="22"/>
        <v>10</v>
      </c>
      <c r="BD34" s="27" t="str">
        <f t="shared" ca="1" si="110"/>
        <v>S1,</v>
      </c>
      <c r="BE34" s="27" t="str">
        <f t="shared" ca="1" si="111"/>
        <v/>
      </c>
      <c r="BF34" s="27" t="str">
        <f t="shared" ca="1" si="112"/>
        <v/>
      </c>
      <c r="BG34" s="27" t="str">
        <f t="shared" ca="1" si="113"/>
        <v/>
      </c>
      <c r="BH34" s="27" t="str">
        <f t="shared" ca="1" si="114"/>
        <v>S5,</v>
      </c>
      <c r="BI34" s="27" t="str">
        <f t="shared" ca="1" si="115"/>
        <v/>
      </c>
      <c r="BJ34" s="27" t="str">
        <f t="shared" ca="1" si="116"/>
        <v/>
      </c>
      <c r="BK34" s="27" t="str">
        <f t="shared" ca="1" si="117"/>
        <v/>
      </c>
      <c r="BL34" s="27" t="str">
        <f t="shared" ca="1" si="118"/>
        <v/>
      </c>
      <c r="BM34" s="27" t="str">
        <f t="shared" ca="1" si="119"/>
        <v/>
      </c>
      <c r="BN34" s="27" t="str">
        <f t="shared" ca="1" si="120"/>
        <v/>
      </c>
      <c r="BO34" s="27" t="str">
        <f t="shared" ca="1" si="121"/>
        <v/>
      </c>
      <c r="BP34" s="27" t="str">
        <f t="shared" ca="1" si="81"/>
        <v>1,</v>
      </c>
      <c r="BQ34" s="27" t="str">
        <f t="shared" ca="1" si="82"/>
        <v/>
      </c>
      <c r="BR34" s="27" t="str">
        <f t="shared" ca="1" si="83"/>
        <v/>
      </c>
      <c r="BS34" s="27" t="str">
        <f t="shared" ca="1" si="84"/>
        <v/>
      </c>
      <c r="BT34" s="27" t="str">
        <f t="shared" ca="1" si="85"/>
        <v>1,</v>
      </c>
      <c r="BU34" s="27" t="str">
        <f t="shared" ca="1" si="86"/>
        <v/>
      </c>
      <c r="BV34" s="27" t="str">
        <f t="shared" ca="1" si="87"/>
        <v/>
      </c>
      <c r="BW34" s="27" t="str">
        <f t="shared" ca="1" si="88"/>
        <v/>
      </c>
      <c r="BX34" s="27" t="str">
        <f t="shared" ca="1" si="89"/>
        <v/>
      </c>
      <c r="BY34" s="27" t="str">
        <f t="shared" ca="1" si="90"/>
        <v/>
      </c>
      <c r="BZ34" s="27" t="str">
        <f t="shared" ca="1" si="91"/>
        <v/>
      </c>
      <c r="CA34" s="27" t="str">
        <f t="shared" ca="1" si="92"/>
        <v/>
      </c>
      <c r="CB34" s="99"/>
      <c r="CC34" s="5"/>
      <c r="CD34"/>
      <c r="CE34"/>
      <c r="CF34"/>
      <c r="CG34"/>
      <c r="CH34"/>
      <c r="CI34" s="1"/>
      <c r="CJ34" s="40"/>
      <c r="CK34"/>
      <c r="CL34"/>
      <c r="CM34"/>
      <c r="CN34" s="5"/>
      <c r="CO34"/>
      <c r="CP34" s="41"/>
      <c r="CQ34"/>
      <c r="CR34"/>
      <c r="CS34"/>
      <c r="CT34"/>
      <c r="CU34"/>
      <c r="CV34"/>
      <c r="CW34" s="7"/>
      <c r="CX34"/>
      <c r="CY34"/>
      <c r="CZ34"/>
      <c r="DA34"/>
      <c r="DB34"/>
      <c r="DC34"/>
      <c r="DD34" s="10">
        <f t="shared" ca="1" si="2"/>
        <v>9</v>
      </c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</row>
    <row r="35" spans="1:140" s="15" customFormat="1">
      <c r="A35" s="106">
        <f t="shared" ca="1" si="0"/>
        <v>7</v>
      </c>
      <c r="B35" s="33" t="str">
        <f ca="1">IF(A35="","",IF(COUNTBLANK(BD36:BO36)=12,"DB",BD36&amp;BE36&amp;BF36&amp;BG36&amp;BH36&amp;BI36&amp;BJ36&amp;BK36&amp;BL36&amp;BM36&amp;BN36&amp;BO36))</f>
        <v>S1,S5,S11,</v>
      </c>
      <c r="C35" s="7" t="str">
        <f t="shared" ca="1" si="1"/>
        <v/>
      </c>
      <c r="D35" s="3">
        <f t="shared" ca="1" si="3"/>
        <v>-2</v>
      </c>
      <c r="E35" s="7" t="str">
        <f t="shared" ca="1" si="21"/>
        <v>2,2,2,</v>
      </c>
      <c r="F35" s="60" t="str">
        <f t="shared" ca="1" si="4"/>
        <v>3</v>
      </c>
      <c r="G35" s="7">
        <f t="shared" ca="1" si="97"/>
        <v>0</v>
      </c>
      <c r="H35" s="7">
        <f t="shared" ca="1" si="98"/>
        <v>2</v>
      </c>
      <c r="I35" s="7">
        <f t="shared" ca="1" si="99"/>
        <v>2</v>
      </c>
      <c r="J35" s="7">
        <f t="shared" ca="1" si="100"/>
        <v>1</v>
      </c>
      <c r="K35" s="7">
        <f t="shared" ca="1" si="101"/>
        <v>0</v>
      </c>
      <c r="L35" s="7">
        <f t="shared" ca="1" si="102"/>
        <v>1</v>
      </c>
      <c r="M35" s="7">
        <f t="shared" ca="1" si="103"/>
        <v>1</v>
      </c>
      <c r="N35" s="7">
        <f t="shared" ca="1" si="104"/>
        <v>1</v>
      </c>
      <c r="O35" s="7">
        <f t="shared" ca="1" si="105"/>
        <v>2</v>
      </c>
      <c r="P35" s="7">
        <f t="shared" ca="1" si="106"/>
        <v>2</v>
      </c>
      <c r="Q35" s="7">
        <f t="shared" ca="1" si="107"/>
        <v>0</v>
      </c>
      <c r="R35" s="7">
        <f t="shared" ca="1" si="108"/>
        <v>1</v>
      </c>
      <c r="S35" s="7">
        <f t="shared" ca="1" si="95"/>
        <v>3</v>
      </c>
      <c r="T35" s="14"/>
      <c r="U35" s="51">
        <f t="shared" ca="1" si="109"/>
        <v>1</v>
      </c>
      <c r="V35" s="3">
        <f t="shared" ca="1" si="94"/>
        <v>1</v>
      </c>
      <c r="W35" s="50" t="str">
        <f ca="1">IF($A34&lt;&gt;"",IF(OR($BA34&lt;&gt;0,$BB34&lt;&gt;0),"",IF(G34=0,"1","")),"")</f>
        <v>1</v>
      </c>
      <c r="X35" s="50" t="str">
        <f ca="1">IF($A34&lt;&gt;"",IF(OR($BA34&lt;&gt;0,$BB34&lt;&gt;0),"",IF(H34=0,"2","")),"")</f>
        <v/>
      </c>
      <c r="Y35" s="50" t="str">
        <f ca="1">IF($A34&lt;&gt;"",IF(OR($BA34&lt;&gt;0,$BB34&lt;&gt;0),"",IF(I34=0,"3","")),"")</f>
        <v/>
      </c>
      <c r="Z35" s="50" t="str">
        <f ca="1">IF($A34&lt;&gt;"",IF(OR($BA34&lt;&gt;0,$BB34&lt;&gt;0),"",IF(J34=0,"4","")),"")</f>
        <v/>
      </c>
      <c r="AA35" s="50" t="str">
        <f ca="1">IF($A34&lt;&gt;"",IF(OR($BA34&lt;&gt;0,$BB34&lt;&gt;0),"",IF(K34=0,"5","")),"")</f>
        <v>5</v>
      </c>
      <c r="AB35" s="50" t="str">
        <f ca="1">IF($A34&lt;&gt;"",IF(OR($BA34&lt;&gt;0,$BB34&lt;&gt;0),"",IF(L34=0,"6","")),"")</f>
        <v/>
      </c>
      <c r="AC35" s="50" t="str">
        <f ca="1">IF($A34&lt;&gt;"",IF(OR($BA34&lt;&gt;0,$BB34&lt;&gt;0),"",IF(M34=0,"7","")),"")</f>
        <v/>
      </c>
      <c r="AD35" s="50" t="str">
        <f ca="1">IF($A34&lt;&gt;"",IF(OR($BA34&lt;&gt;0,$BB34&lt;&gt;0),"",IF(N34=0,"8","")),"")</f>
        <v/>
      </c>
      <c r="AE35" s="50" t="str">
        <f ca="1">IF($A34&lt;&gt;"",IF(OR($BA34&lt;&gt;0,$BB34&lt;&gt;0),"",IF(O34=0,"9","")),"")</f>
        <v/>
      </c>
      <c r="AF35" s="50" t="str">
        <f ca="1">IF($A34&lt;&gt;"",IF(OR($BA34&lt;&gt;0,$BB34&lt;&gt;0),"",IF(P34=0,"10","")),"")</f>
        <v/>
      </c>
      <c r="AG35" s="50" t="str">
        <f ca="1">IF($A34&lt;&gt;"",IF(OR($BA34&lt;&gt;0,$BB34&lt;&gt;0),"",IF(Q34=0,"11","")),"")</f>
        <v/>
      </c>
      <c r="AH35" s="50" t="str">
        <f ca="1">IF($A34&lt;&gt;"",IF(OR($BA34&lt;&gt;0,$BB34&lt;&gt;0),"",IF(R34=0,"12","")),"")</f>
        <v/>
      </c>
      <c r="AI35" s="85" t="str">
        <f ca="1">IF(A35&lt;&gt;"",IF(A35=0,"L",IF(COUNTBLANK(W35:AH35)=12,"",IF(OR(F35=(W35),F35=(X35),F35=(Y35),F35=(Z35),F35=(AA35),F35=(AB35),F35=(AC35),F35=(AD35),F35=(AE35),F35=(AF35),F35=(AG35),F35=(AH35)),"W","L"))),"")</f>
        <v>L</v>
      </c>
      <c r="AJ35" s="85">
        <f ca="1">IF(AI35="W",0,IF(AND(A35&lt;&gt;0,A34&lt;&gt;0,AI34="L",AI35="L"),1,0))</f>
        <v>1</v>
      </c>
      <c r="AK35" s="85">
        <f ca="1">IF(W35&lt;&gt;"",IF(ABS($F35)=ABS(W35),11*$U35,-1*$U35),0)</f>
        <v>-1</v>
      </c>
      <c r="AL35" s="85">
        <f ca="1">IF(X35&lt;&gt;"",IF(ABS($F35)=ABS(X35),11*$U35,-1*$U35),0)</f>
        <v>0</v>
      </c>
      <c r="AM35" s="85">
        <f ca="1">IF(Y35&lt;&gt;"",IF(ABS($F35)=ABS(Y35),11*$U35,-1*$U35),0)</f>
        <v>0</v>
      </c>
      <c r="AN35" s="85">
        <f ca="1">IF(Z35&lt;&gt;"",IF(ABS($F35)=ABS(Z35),11*$U35,-1*$U35),0)</f>
        <v>0</v>
      </c>
      <c r="AO35" s="85">
        <f ca="1">IF(AA35&lt;&gt;"",IF(ABS($F35)=ABS(AA35),11*$U35,-1*$U35),0)</f>
        <v>-1</v>
      </c>
      <c r="AP35" s="85">
        <f ca="1">IF(AB35&lt;&gt;"",IF(ABS($F35)=ABS(AB35),11*$U35,-1*$U35),0)</f>
        <v>0</v>
      </c>
      <c r="AQ35" s="85">
        <f ca="1">IF(AC35&lt;&gt;"",IF(ABS($F35)=ABS(AC35),11*$U35,-1*$U35),0)</f>
        <v>0</v>
      </c>
      <c r="AR35" s="85">
        <f ca="1">IF(AD35&lt;&gt;"",IF(ABS($F35)=ABS(AD35),11*$U35,-1*$U35),0)</f>
        <v>0</v>
      </c>
      <c r="AS35" s="85">
        <f ca="1">IF(AE35&lt;&gt;"",IF(ABS($F35)=ABS(AE35),11*$U35,-1*$U35),0)</f>
        <v>0</v>
      </c>
      <c r="AT35" s="85">
        <f ca="1">IF(AF35&lt;&gt;"",IF(ABS($F35)=ABS(AF35),11*$U35,-1*$U35),0)</f>
        <v>0</v>
      </c>
      <c r="AU35" s="85">
        <f ca="1">IF(AG35&lt;&gt;"",IF(ABS($F35)=ABS(AG35),11*$U35,-1*$U35),0)</f>
        <v>0</v>
      </c>
      <c r="AV35" s="85">
        <f ca="1">IF(AH35&lt;&gt;"",IF(ABS($F35)=ABS(AH35),11*$U35,-1*$U35),0)</f>
        <v>0</v>
      </c>
      <c r="AW35" s="33">
        <f ca="1">IF(A35&lt;&gt;"",IF(OR($BA34&lt;&gt;0,$BB34&lt;&gt;0),"0",SUM(AK35:AV35)),0)</f>
        <v>-2</v>
      </c>
      <c r="AX35" s="33">
        <f>IF(T35=5,SUM(AW31:AW35),0)</f>
        <v>0</v>
      </c>
      <c r="AY35" s="13">
        <f t="shared" ca="1" si="96"/>
        <v>-2</v>
      </c>
      <c r="AZ35" s="11">
        <f ca="1">IF(A35&lt;&gt;"",AY35+AZ34,0)</f>
        <v>-2</v>
      </c>
      <c r="BA35" s="63">
        <f ca="1">IF($A35&lt;&gt;"",IF(BA34&gt;0,BA34,IF(AND(BC34&gt;=$BC$1,$BC$2*BC34&gt;=AZ35),"Profit Target",IF(AZ35&gt;=$Z$1,"Profit Target",0))),0)</f>
        <v>0</v>
      </c>
      <c r="BB35" s="63">
        <f ca="1">IF($A35&lt;&gt;"",IF(BB34&lt;&gt;0,BB34,IF(BA34&lt;&gt;0,BB34,IF(AZ35&lt;=$Z$2,"Stop Loss",0))),0)</f>
        <v>0</v>
      </c>
      <c r="BC35" s="63">
        <f t="shared" ca="1" si="22"/>
        <v>10</v>
      </c>
      <c r="BD35" s="27" t="str">
        <f t="shared" ca="1" si="110"/>
        <v>S1,</v>
      </c>
      <c r="BE35" s="27" t="str">
        <f t="shared" ca="1" si="111"/>
        <v/>
      </c>
      <c r="BF35" s="27" t="str">
        <f t="shared" ca="1" si="112"/>
        <v/>
      </c>
      <c r="BG35" s="27" t="str">
        <f t="shared" ca="1" si="113"/>
        <v/>
      </c>
      <c r="BH35" s="27" t="str">
        <f t="shared" ca="1" si="114"/>
        <v>S5,</v>
      </c>
      <c r="BI35" s="27" t="str">
        <f t="shared" ca="1" si="115"/>
        <v/>
      </c>
      <c r="BJ35" s="27" t="str">
        <f t="shared" ca="1" si="116"/>
        <v/>
      </c>
      <c r="BK35" s="27" t="str">
        <f t="shared" ca="1" si="117"/>
        <v/>
      </c>
      <c r="BL35" s="27" t="str">
        <f t="shared" ca="1" si="118"/>
        <v/>
      </c>
      <c r="BM35" s="27" t="str">
        <f t="shared" ca="1" si="119"/>
        <v/>
      </c>
      <c r="BN35" s="27" t="str">
        <f t="shared" ca="1" si="120"/>
        <v/>
      </c>
      <c r="BO35" s="27" t="str">
        <f t="shared" ca="1" si="121"/>
        <v/>
      </c>
      <c r="BP35" s="27" t="str">
        <f t="shared" ca="1" si="81"/>
        <v>1,</v>
      </c>
      <c r="BQ35" s="27" t="str">
        <f t="shared" ca="1" si="82"/>
        <v/>
      </c>
      <c r="BR35" s="27" t="str">
        <f t="shared" ca="1" si="83"/>
        <v/>
      </c>
      <c r="BS35" s="27" t="str">
        <f t="shared" ca="1" si="84"/>
        <v/>
      </c>
      <c r="BT35" s="27" t="str">
        <f t="shared" ca="1" si="85"/>
        <v>1,</v>
      </c>
      <c r="BU35" s="27" t="str">
        <f t="shared" ca="1" si="86"/>
        <v/>
      </c>
      <c r="BV35" s="27" t="str">
        <f t="shared" ca="1" si="87"/>
        <v/>
      </c>
      <c r="BW35" s="27" t="str">
        <f t="shared" ca="1" si="88"/>
        <v/>
      </c>
      <c r="BX35" s="27" t="str">
        <f t="shared" ca="1" si="89"/>
        <v/>
      </c>
      <c r="BY35" s="27" t="str">
        <f t="shared" ca="1" si="90"/>
        <v/>
      </c>
      <c r="BZ35" s="27" t="str">
        <f t="shared" ca="1" si="91"/>
        <v/>
      </c>
      <c r="CA35" s="27" t="str">
        <f t="shared" ca="1" si="92"/>
        <v/>
      </c>
      <c r="CB35" s="99"/>
      <c r="CC35" s="5"/>
      <c r="CD35"/>
      <c r="CE35"/>
      <c r="CF35"/>
      <c r="CG35"/>
      <c r="CH35"/>
      <c r="CI35" s="1"/>
      <c r="CJ35" s="40"/>
      <c r="CK35"/>
      <c r="CL35"/>
      <c r="CM35"/>
      <c r="CN35" s="5"/>
      <c r="CO35"/>
      <c r="CP35" s="41"/>
      <c r="CQ35"/>
      <c r="CR35"/>
      <c r="CS35"/>
      <c r="CT35"/>
      <c r="CU35"/>
      <c r="CV35"/>
      <c r="CW35" s="7"/>
      <c r="CX35"/>
      <c r="CY35"/>
      <c r="CZ35"/>
      <c r="DA35"/>
      <c r="DB35"/>
      <c r="DC35"/>
      <c r="DD35" s="10">
        <f t="shared" ca="1" si="2"/>
        <v>18</v>
      </c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</row>
    <row r="36" spans="1:140" s="15" customFormat="1">
      <c r="A36" s="106">
        <f t="shared" ca="1" si="0"/>
        <v>11</v>
      </c>
      <c r="B36" s="33" t="str">
        <f ca="1">IF(A36="","",IF(COUNTBLANK(BD37:BO37)=12,"DB",BD37&amp;BE37&amp;BF37&amp;BG37&amp;BH37&amp;BI37&amp;BJ37&amp;BK37&amp;BL37&amp;BM37&amp;BN37&amp;BO37))</f>
        <v>S1,S5,S11,</v>
      </c>
      <c r="C36" s="7" t="str">
        <f t="shared" ca="1" si="1"/>
        <v/>
      </c>
      <c r="D36" s="3">
        <f t="shared" ca="1" si="3"/>
        <v>-6</v>
      </c>
      <c r="E36" s="7" t="str">
        <f t="shared" ca="1" si="21"/>
        <v>2,2,2,</v>
      </c>
      <c r="F36" s="60" t="str">
        <f t="shared" ca="1" si="4"/>
        <v>4</v>
      </c>
      <c r="G36" s="7">
        <f t="shared" ca="1" si="97"/>
        <v>0</v>
      </c>
      <c r="H36" s="7">
        <f t="shared" ca="1" si="98"/>
        <v>2</v>
      </c>
      <c r="I36" s="7">
        <f t="shared" ca="1" si="99"/>
        <v>2</v>
      </c>
      <c r="J36" s="7">
        <f t="shared" ca="1" si="100"/>
        <v>1</v>
      </c>
      <c r="K36" s="7">
        <f t="shared" ca="1" si="101"/>
        <v>0</v>
      </c>
      <c r="L36" s="7">
        <f t="shared" ca="1" si="102"/>
        <v>1</v>
      </c>
      <c r="M36" s="7">
        <f t="shared" ca="1" si="103"/>
        <v>1</v>
      </c>
      <c r="N36" s="7">
        <f t="shared" ca="1" si="104"/>
        <v>1</v>
      </c>
      <c r="O36" s="7">
        <f t="shared" ca="1" si="105"/>
        <v>2</v>
      </c>
      <c r="P36" s="7">
        <f t="shared" ca="1" si="106"/>
        <v>2</v>
      </c>
      <c r="Q36" s="7">
        <f t="shared" ca="1" si="107"/>
        <v>0</v>
      </c>
      <c r="R36" s="7">
        <f t="shared" ca="1" si="108"/>
        <v>1</v>
      </c>
      <c r="S36" s="7">
        <f t="shared" ca="1" si="95"/>
        <v>3</v>
      </c>
      <c r="T36" s="14"/>
      <c r="U36" s="51">
        <f t="shared" ca="1" si="109"/>
        <v>2</v>
      </c>
      <c r="V36" s="3">
        <f t="shared" ca="1" si="94"/>
        <v>1</v>
      </c>
      <c r="W36" s="50" t="str">
        <f ca="1">IF($A35&lt;&gt;"",IF(OR($BA35&lt;&gt;0,$BB35&lt;&gt;0),"",IF(G35=0,"1","")),"")</f>
        <v>1</v>
      </c>
      <c r="X36" s="50" t="str">
        <f ca="1">IF($A35&lt;&gt;"",IF(OR($BA35&lt;&gt;0,$BB35&lt;&gt;0),"",IF(H35=0,"2","")),"")</f>
        <v/>
      </c>
      <c r="Y36" s="50" t="str">
        <f ca="1">IF($A35&lt;&gt;"",IF(OR($BA35&lt;&gt;0,$BB35&lt;&gt;0),"",IF(I35=0,"3","")),"")</f>
        <v/>
      </c>
      <c r="Z36" s="50" t="str">
        <f ca="1">IF($A35&lt;&gt;"",IF(OR($BA35&lt;&gt;0,$BB35&lt;&gt;0),"",IF(J35=0,"4","")),"")</f>
        <v/>
      </c>
      <c r="AA36" s="50" t="str">
        <f ca="1">IF($A35&lt;&gt;"",IF(OR($BA35&lt;&gt;0,$BB35&lt;&gt;0),"",IF(K35=0,"5","")),"")</f>
        <v>5</v>
      </c>
      <c r="AB36" s="50" t="str">
        <f ca="1">IF($A35&lt;&gt;"",IF(OR($BA35&lt;&gt;0,$BB35&lt;&gt;0),"",IF(L35=0,"6","")),"")</f>
        <v/>
      </c>
      <c r="AC36" s="50" t="str">
        <f ca="1">IF($A35&lt;&gt;"",IF(OR($BA35&lt;&gt;0,$BB35&lt;&gt;0),"",IF(M35=0,"7","")),"")</f>
        <v/>
      </c>
      <c r="AD36" s="50" t="str">
        <f ca="1">IF($A35&lt;&gt;"",IF(OR($BA35&lt;&gt;0,$BB35&lt;&gt;0),"",IF(N35=0,"8","")),"")</f>
        <v/>
      </c>
      <c r="AE36" s="50" t="str">
        <f ca="1">IF($A35&lt;&gt;"",IF(OR($BA35&lt;&gt;0,$BB35&lt;&gt;0),"",IF(O35=0,"9","")),"")</f>
        <v/>
      </c>
      <c r="AF36" s="50" t="str">
        <f ca="1">IF($A35&lt;&gt;"",IF(OR($BA35&lt;&gt;0,$BB35&lt;&gt;0),"",IF(P35=0,"10","")),"")</f>
        <v/>
      </c>
      <c r="AG36" s="50" t="str">
        <f ca="1">IF($A35&lt;&gt;"",IF(OR($BA35&lt;&gt;0,$BB35&lt;&gt;0),"",IF(Q35=0,"11","")),"")</f>
        <v>11</v>
      </c>
      <c r="AH36" s="50" t="str">
        <f ca="1">IF($A35&lt;&gt;"",IF(OR($BA35&lt;&gt;0,$BB35&lt;&gt;0),"",IF(R35=0,"12","")),"")</f>
        <v/>
      </c>
      <c r="AI36" s="85" t="str">
        <f ca="1">IF(A36&lt;&gt;"",IF(A36=0,"L",IF(COUNTBLANK(W36:AH36)=12,"",IF(OR(F36=(W36),F36=(X36),F36=(Y36),F36=(Z36),F36=(AA36),F36=(AB36),F36=(AC36),F36=(AD36),F36=(AE36),F36=(AF36),F36=(AG36),F36=(AH36)),"W","L"))),"")</f>
        <v>L</v>
      </c>
      <c r="AJ36" s="85">
        <f ca="1">IF(AI36="W",0,IF(AND(A36&lt;&gt;0,A35&lt;&gt;0,AI35="L",AI36="L"),1,0))</f>
        <v>1</v>
      </c>
      <c r="AK36" s="85">
        <f ca="1">IF(W36&lt;&gt;"",IF(ABS($F36)=ABS(W36),11*$U36,-1*$U36),0)</f>
        <v>-2</v>
      </c>
      <c r="AL36" s="85">
        <f ca="1">IF(X36&lt;&gt;"",IF(ABS($F36)=ABS(X36),11*$U36,-1*$U36),0)</f>
        <v>0</v>
      </c>
      <c r="AM36" s="85">
        <f ca="1">IF(Y36&lt;&gt;"",IF(ABS($F36)=ABS(Y36),11*$U36,-1*$U36),0)</f>
        <v>0</v>
      </c>
      <c r="AN36" s="85">
        <f ca="1">IF(Z36&lt;&gt;"",IF(ABS($F36)=ABS(Z36),11*$U36,-1*$U36),0)</f>
        <v>0</v>
      </c>
      <c r="AO36" s="85">
        <f ca="1">IF(AA36&lt;&gt;"",IF(ABS($F36)=ABS(AA36),11*$U36,-1*$U36),0)</f>
        <v>-2</v>
      </c>
      <c r="AP36" s="85">
        <f ca="1">IF(AB36&lt;&gt;"",IF(ABS($F36)=ABS(AB36),11*$U36,-1*$U36),0)</f>
        <v>0</v>
      </c>
      <c r="AQ36" s="85">
        <f ca="1">IF(AC36&lt;&gt;"",IF(ABS($F36)=ABS(AC36),11*$U36,-1*$U36),0)</f>
        <v>0</v>
      </c>
      <c r="AR36" s="85">
        <f ca="1">IF(AD36&lt;&gt;"",IF(ABS($F36)=ABS(AD36),11*$U36,-1*$U36),0)</f>
        <v>0</v>
      </c>
      <c r="AS36" s="85">
        <f ca="1">IF(AE36&lt;&gt;"",IF(ABS($F36)=ABS(AE36),11*$U36,-1*$U36),0)</f>
        <v>0</v>
      </c>
      <c r="AT36" s="85">
        <f ca="1">IF(AF36&lt;&gt;"",IF(ABS($F36)=ABS(AF36),11*$U36,-1*$U36),0)</f>
        <v>0</v>
      </c>
      <c r="AU36" s="85">
        <f ca="1">IF(AG36&lt;&gt;"",IF(ABS($F36)=ABS(AG36),11*$U36,-1*$U36),0)</f>
        <v>-2</v>
      </c>
      <c r="AV36" s="85">
        <f ca="1">IF(AH36&lt;&gt;"",IF(ABS($F36)=ABS(AH36),11*$U36,-1*$U36),0)</f>
        <v>0</v>
      </c>
      <c r="AW36" s="33">
        <f ca="1">IF(A36&lt;&gt;"",IF(OR($BA35&lt;&gt;0,$BB35&lt;&gt;0),"0",SUM(AK36:AV36)),0)</f>
        <v>-6</v>
      </c>
      <c r="AX36" s="33">
        <f>IF(T36=5,SUM(AW32:AW36),0)</f>
        <v>0</v>
      </c>
      <c r="AY36" s="13">
        <f t="shared" ca="1" si="96"/>
        <v>-6</v>
      </c>
      <c r="AZ36" s="11">
        <f ca="1">IF(A36&lt;&gt;"",AY36+AZ35,0)</f>
        <v>-8</v>
      </c>
      <c r="BA36" s="63">
        <f ca="1">IF($A36&lt;&gt;"",IF(BA35&gt;0,BA35,IF(AND(BC35&gt;=$BC$1,$BC$2*BC35&gt;=AZ36),"Profit Target",IF(AZ36&gt;=$Z$1,"Profit Target",0))),0)</f>
        <v>0</v>
      </c>
      <c r="BB36" s="63">
        <f ca="1">IF($A36&lt;&gt;"",IF(BB35&lt;&gt;0,BB35,IF(BA35&lt;&gt;0,BB35,IF(AZ36&lt;=$Z$2,"Stop Loss",0))),0)</f>
        <v>0</v>
      </c>
      <c r="BC36" s="63">
        <f t="shared" ca="1" si="22"/>
        <v>10</v>
      </c>
      <c r="BD36" s="27" t="str">
        <f t="shared" ca="1" si="110"/>
        <v>S1,</v>
      </c>
      <c r="BE36" s="27" t="str">
        <f t="shared" ca="1" si="111"/>
        <v/>
      </c>
      <c r="BF36" s="27" t="str">
        <f t="shared" ca="1" si="112"/>
        <v/>
      </c>
      <c r="BG36" s="27" t="str">
        <f t="shared" ca="1" si="113"/>
        <v/>
      </c>
      <c r="BH36" s="27" t="str">
        <f t="shared" ca="1" si="114"/>
        <v>S5,</v>
      </c>
      <c r="BI36" s="27" t="str">
        <f t="shared" ca="1" si="115"/>
        <v/>
      </c>
      <c r="BJ36" s="27" t="str">
        <f t="shared" ca="1" si="116"/>
        <v/>
      </c>
      <c r="BK36" s="27" t="str">
        <f t="shared" ca="1" si="117"/>
        <v/>
      </c>
      <c r="BL36" s="27" t="str">
        <f t="shared" ca="1" si="118"/>
        <v/>
      </c>
      <c r="BM36" s="27" t="str">
        <f t="shared" ca="1" si="119"/>
        <v/>
      </c>
      <c r="BN36" s="27" t="str">
        <f t="shared" ca="1" si="120"/>
        <v>S11,</v>
      </c>
      <c r="BO36" s="27" t="str">
        <f t="shared" ca="1" si="121"/>
        <v/>
      </c>
      <c r="BP36" s="27" t="str">
        <f t="shared" ca="1" si="81"/>
        <v>2,</v>
      </c>
      <c r="BQ36" s="27" t="str">
        <f t="shared" ca="1" si="82"/>
        <v/>
      </c>
      <c r="BR36" s="27" t="str">
        <f t="shared" ca="1" si="83"/>
        <v/>
      </c>
      <c r="BS36" s="27" t="str">
        <f t="shared" ca="1" si="84"/>
        <v/>
      </c>
      <c r="BT36" s="27" t="str">
        <f t="shared" ca="1" si="85"/>
        <v>2,</v>
      </c>
      <c r="BU36" s="27" t="str">
        <f t="shared" ca="1" si="86"/>
        <v/>
      </c>
      <c r="BV36" s="27" t="str">
        <f t="shared" ca="1" si="87"/>
        <v/>
      </c>
      <c r="BW36" s="27" t="str">
        <f t="shared" ca="1" si="88"/>
        <v/>
      </c>
      <c r="BX36" s="27" t="str">
        <f t="shared" ca="1" si="89"/>
        <v/>
      </c>
      <c r="BY36" s="27" t="str">
        <f t="shared" ca="1" si="90"/>
        <v/>
      </c>
      <c r="BZ36" s="27" t="str">
        <f t="shared" ca="1" si="91"/>
        <v>2,</v>
      </c>
      <c r="CA36" s="27" t="str">
        <f t="shared" ca="1" si="92"/>
        <v/>
      </c>
      <c r="CB36" s="99"/>
      <c r="CC36" s="5"/>
      <c r="CD36"/>
      <c r="CE36"/>
      <c r="CF36"/>
      <c r="CG36"/>
      <c r="CH36"/>
      <c r="CI36" s="1"/>
      <c r="CJ36" s="40"/>
      <c r="CK36"/>
      <c r="CL36"/>
      <c r="CM36"/>
      <c r="CN36" s="5"/>
      <c r="CO36"/>
      <c r="CP36" s="41"/>
      <c r="CQ36"/>
      <c r="CR36"/>
      <c r="CS36"/>
      <c r="CT36"/>
      <c r="CU36"/>
      <c r="CV36"/>
      <c r="CW36" s="7"/>
      <c r="CX36"/>
      <c r="CY36"/>
      <c r="CZ36"/>
      <c r="DA36"/>
      <c r="DB36"/>
      <c r="DC36"/>
      <c r="DD36" s="10">
        <f t="shared" ca="1" si="2"/>
        <v>1</v>
      </c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</row>
    <row r="37" spans="1:140" s="15" customFormat="1">
      <c r="A37" s="106">
        <f t="shared" ca="1" si="0"/>
        <v>20</v>
      </c>
      <c r="B37" s="33" t="str">
        <f ca="1">IF(A37="","",IF(COUNTBLANK(BD38:BO38)=12,"DB",BD38&amp;BE38&amp;BF38&amp;BG38&amp;BH38&amp;BI38&amp;BJ38&amp;BK38&amp;BL38&amp;BM38&amp;BN38&amp;BO38))</f>
        <v>S1,S5,S11,</v>
      </c>
      <c r="C37" s="7" t="str">
        <f t="shared" ref="C37:C68" ca="1" si="122">IF(AND(BA37=0,BB37=0),"",IF(BA37="Profit Target","profit target",IF(BB37="Stop Loss","stop loss","")))</f>
        <v/>
      </c>
      <c r="D37" s="3">
        <f t="shared" ca="1" si="3"/>
        <v>-6</v>
      </c>
      <c r="E37" s="7" t="str">
        <f t="shared" ca="1" si="21"/>
        <v>2,2,2,</v>
      </c>
      <c r="F37" s="60" t="str">
        <f t="shared" ca="1" si="4"/>
        <v>7</v>
      </c>
      <c r="G37" s="7">
        <f t="shared" ca="1" si="97"/>
        <v>0</v>
      </c>
      <c r="H37" s="7">
        <f t="shared" ca="1" si="98"/>
        <v>1</v>
      </c>
      <c r="I37" s="7">
        <f t="shared" ca="1" si="99"/>
        <v>2</v>
      </c>
      <c r="J37" s="7">
        <f t="shared" ca="1" si="100"/>
        <v>1</v>
      </c>
      <c r="K37" s="7">
        <f t="shared" ca="1" si="101"/>
        <v>0</v>
      </c>
      <c r="L37" s="7">
        <f t="shared" ca="1" si="102"/>
        <v>1</v>
      </c>
      <c r="M37" s="7">
        <f t="shared" ca="1" si="103"/>
        <v>2</v>
      </c>
      <c r="N37" s="7">
        <f t="shared" ca="1" si="104"/>
        <v>1</v>
      </c>
      <c r="O37" s="7">
        <f t="shared" ca="1" si="105"/>
        <v>2</v>
      </c>
      <c r="P37" s="7">
        <f t="shared" ca="1" si="106"/>
        <v>2</v>
      </c>
      <c r="Q37" s="7">
        <f t="shared" ca="1" si="107"/>
        <v>0</v>
      </c>
      <c r="R37" s="7">
        <f t="shared" ca="1" si="108"/>
        <v>1</v>
      </c>
      <c r="S37" s="7">
        <f t="shared" ca="1" si="95"/>
        <v>3</v>
      </c>
      <c r="T37" s="14"/>
      <c r="U37" s="51">
        <f t="shared" ca="1" si="109"/>
        <v>2</v>
      </c>
      <c r="V37" s="3">
        <f t="shared" ca="1" si="94"/>
        <v>1</v>
      </c>
      <c r="W37" s="50" t="str">
        <f ca="1">IF($A36&lt;&gt;"",IF(OR($BA36&lt;&gt;0,$BB36&lt;&gt;0),"",IF(G36=0,"1","")),"")</f>
        <v>1</v>
      </c>
      <c r="X37" s="50" t="str">
        <f ca="1">IF($A36&lt;&gt;"",IF(OR($BA36&lt;&gt;0,$BB36&lt;&gt;0),"",IF(H36=0,"2","")),"")</f>
        <v/>
      </c>
      <c r="Y37" s="50" t="str">
        <f ca="1">IF($A36&lt;&gt;"",IF(OR($BA36&lt;&gt;0,$BB36&lt;&gt;0),"",IF(I36=0,"3","")),"")</f>
        <v/>
      </c>
      <c r="Z37" s="50" t="str">
        <f ca="1">IF($A36&lt;&gt;"",IF(OR($BA36&lt;&gt;0,$BB36&lt;&gt;0),"",IF(J36=0,"4","")),"")</f>
        <v/>
      </c>
      <c r="AA37" s="50" t="str">
        <f ca="1">IF($A36&lt;&gt;"",IF(OR($BA36&lt;&gt;0,$BB36&lt;&gt;0),"",IF(K36=0,"5","")),"")</f>
        <v>5</v>
      </c>
      <c r="AB37" s="50" t="str">
        <f ca="1">IF($A36&lt;&gt;"",IF(OR($BA36&lt;&gt;0,$BB36&lt;&gt;0),"",IF(L36=0,"6","")),"")</f>
        <v/>
      </c>
      <c r="AC37" s="50" t="str">
        <f ca="1">IF($A36&lt;&gt;"",IF(OR($BA36&lt;&gt;0,$BB36&lt;&gt;0),"",IF(M36=0,"7","")),"")</f>
        <v/>
      </c>
      <c r="AD37" s="50" t="str">
        <f ca="1">IF($A36&lt;&gt;"",IF(OR($BA36&lt;&gt;0,$BB36&lt;&gt;0),"",IF(N36=0,"8","")),"")</f>
        <v/>
      </c>
      <c r="AE37" s="50" t="str">
        <f ca="1">IF($A36&lt;&gt;"",IF(OR($BA36&lt;&gt;0,$BB36&lt;&gt;0),"",IF(O36=0,"9","")),"")</f>
        <v/>
      </c>
      <c r="AF37" s="50" t="str">
        <f ca="1">IF($A36&lt;&gt;"",IF(OR($BA36&lt;&gt;0,$BB36&lt;&gt;0),"",IF(P36=0,"10","")),"")</f>
        <v/>
      </c>
      <c r="AG37" s="50" t="str">
        <f ca="1">IF($A36&lt;&gt;"",IF(OR($BA36&lt;&gt;0,$BB36&lt;&gt;0),"",IF(Q36=0,"11","")),"")</f>
        <v>11</v>
      </c>
      <c r="AH37" s="50" t="str">
        <f ca="1">IF($A36&lt;&gt;"",IF(OR($BA36&lt;&gt;0,$BB36&lt;&gt;0),"",IF(R36=0,"12","")),"")</f>
        <v/>
      </c>
      <c r="AI37" s="85" t="str">
        <f ca="1">IF(A37&lt;&gt;"",IF(A37=0,"L",IF(COUNTBLANK(W37:AH37)=12,"",IF(OR(F37=(W37),F37=(X37),F37=(Y37),F37=(Z37),F37=(AA37),F37=(AB37),F37=(AC37),F37=(AD37),F37=(AE37),F37=(AF37),F37=(AG37),F37=(AH37)),"W","L"))),"")</f>
        <v>L</v>
      </c>
      <c r="AJ37" s="85">
        <f ca="1">IF(AI37="W",0,IF(AND(A37&lt;&gt;0,A36&lt;&gt;0,AI36="L",AI37="L"),1,0))</f>
        <v>1</v>
      </c>
      <c r="AK37" s="85">
        <f ca="1">IF(W37&lt;&gt;"",IF(ABS($F37)=ABS(W37),11*$U37,-1*$U37),0)</f>
        <v>-2</v>
      </c>
      <c r="AL37" s="85">
        <f ca="1">IF(X37&lt;&gt;"",IF(ABS($F37)=ABS(X37),11*$U37,-1*$U37),0)</f>
        <v>0</v>
      </c>
      <c r="AM37" s="85">
        <f ca="1">IF(Y37&lt;&gt;"",IF(ABS($F37)=ABS(Y37),11*$U37,-1*$U37),0)</f>
        <v>0</v>
      </c>
      <c r="AN37" s="85">
        <f ca="1">IF(Z37&lt;&gt;"",IF(ABS($F37)=ABS(Z37),11*$U37,-1*$U37),0)</f>
        <v>0</v>
      </c>
      <c r="AO37" s="85">
        <f ca="1">IF(AA37&lt;&gt;"",IF(ABS($F37)=ABS(AA37),11*$U37,-1*$U37),0)</f>
        <v>-2</v>
      </c>
      <c r="AP37" s="85">
        <f ca="1">IF(AB37&lt;&gt;"",IF(ABS($F37)=ABS(AB37),11*$U37,-1*$U37),0)</f>
        <v>0</v>
      </c>
      <c r="AQ37" s="85">
        <f ca="1">IF(AC37&lt;&gt;"",IF(ABS($F37)=ABS(AC37),11*$U37,-1*$U37),0)</f>
        <v>0</v>
      </c>
      <c r="AR37" s="85">
        <f ca="1">IF(AD37&lt;&gt;"",IF(ABS($F37)=ABS(AD37),11*$U37,-1*$U37),0)</f>
        <v>0</v>
      </c>
      <c r="AS37" s="85">
        <f ca="1">IF(AE37&lt;&gt;"",IF(ABS($F37)=ABS(AE37),11*$U37,-1*$U37),0)</f>
        <v>0</v>
      </c>
      <c r="AT37" s="85">
        <f ca="1">IF(AF37&lt;&gt;"",IF(ABS($F37)=ABS(AF37),11*$U37,-1*$U37),0)</f>
        <v>0</v>
      </c>
      <c r="AU37" s="85">
        <f ca="1">IF(AG37&lt;&gt;"",IF(ABS($F37)=ABS(AG37),11*$U37,-1*$U37),0)</f>
        <v>-2</v>
      </c>
      <c r="AV37" s="85">
        <f ca="1">IF(AH37&lt;&gt;"",IF(ABS($F37)=ABS(AH37),11*$U37,-1*$U37),0)</f>
        <v>0</v>
      </c>
      <c r="AW37" s="33">
        <f ca="1">IF(A37&lt;&gt;"",IF(OR($BA36&lt;&gt;0,$BB36&lt;&gt;0),"0",SUM(AK37:AV37)),0)</f>
        <v>-6</v>
      </c>
      <c r="AX37" s="33">
        <f>IF(T37=5,SUM(AW33:AW37),0)</f>
        <v>0</v>
      </c>
      <c r="AY37" s="13">
        <f t="shared" ca="1" si="96"/>
        <v>-6</v>
      </c>
      <c r="AZ37" s="11">
        <f ca="1">IF(A37&lt;&gt;"",AY37+AZ36,0)</f>
        <v>-14</v>
      </c>
      <c r="BA37" s="63">
        <f ca="1">IF($A37&lt;&gt;"",IF(BA36&gt;0,BA36,IF(AND(BC36&gt;=$BC$1,$BC$2*BC36&gt;=AZ37),"Profit Target",IF(AZ37&gt;=$Z$1,"Profit Target",0))),0)</f>
        <v>0</v>
      </c>
      <c r="BB37" s="63">
        <f ca="1">IF($A37&lt;&gt;"",IF(BB36&lt;&gt;0,BB36,IF(BA36&lt;&gt;0,BB36,IF(AZ37&lt;=$Z$2,"Stop Loss",0))),0)</f>
        <v>0</v>
      </c>
      <c r="BC37" s="63">
        <f t="shared" ca="1" si="22"/>
        <v>10</v>
      </c>
      <c r="BD37" s="27" t="str">
        <f t="shared" ca="1" si="110"/>
        <v>S1,</v>
      </c>
      <c r="BE37" s="27" t="str">
        <f t="shared" ca="1" si="111"/>
        <v/>
      </c>
      <c r="BF37" s="27" t="str">
        <f t="shared" ca="1" si="112"/>
        <v/>
      </c>
      <c r="BG37" s="27" t="str">
        <f t="shared" ca="1" si="113"/>
        <v/>
      </c>
      <c r="BH37" s="27" t="str">
        <f t="shared" ca="1" si="114"/>
        <v>S5,</v>
      </c>
      <c r="BI37" s="27" t="str">
        <f t="shared" ca="1" si="115"/>
        <v/>
      </c>
      <c r="BJ37" s="27" t="str">
        <f t="shared" ca="1" si="116"/>
        <v/>
      </c>
      <c r="BK37" s="27" t="str">
        <f t="shared" ca="1" si="117"/>
        <v/>
      </c>
      <c r="BL37" s="27" t="str">
        <f t="shared" ca="1" si="118"/>
        <v/>
      </c>
      <c r="BM37" s="27" t="str">
        <f t="shared" ca="1" si="119"/>
        <v/>
      </c>
      <c r="BN37" s="27" t="str">
        <f t="shared" ca="1" si="120"/>
        <v>S11,</v>
      </c>
      <c r="BO37" s="27" t="str">
        <f t="shared" ca="1" si="121"/>
        <v/>
      </c>
      <c r="BP37" s="27" t="str">
        <f t="shared" ca="1" si="81"/>
        <v>2,</v>
      </c>
      <c r="BQ37" s="27" t="str">
        <f t="shared" ca="1" si="82"/>
        <v/>
      </c>
      <c r="BR37" s="27" t="str">
        <f t="shared" ca="1" si="83"/>
        <v/>
      </c>
      <c r="BS37" s="27" t="str">
        <f t="shared" ca="1" si="84"/>
        <v/>
      </c>
      <c r="BT37" s="27" t="str">
        <f t="shared" ca="1" si="85"/>
        <v>2,</v>
      </c>
      <c r="BU37" s="27" t="str">
        <f t="shared" ca="1" si="86"/>
        <v/>
      </c>
      <c r="BV37" s="27" t="str">
        <f t="shared" ca="1" si="87"/>
        <v/>
      </c>
      <c r="BW37" s="27" t="str">
        <f t="shared" ca="1" si="88"/>
        <v/>
      </c>
      <c r="BX37" s="27" t="str">
        <f t="shared" ca="1" si="89"/>
        <v/>
      </c>
      <c r="BY37" s="27" t="str">
        <f t="shared" ca="1" si="90"/>
        <v/>
      </c>
      <c r="BZ37" s="27" t="str">
        <f t="shared" ca="1" si="91"/>
        <v>2,</v>
      </c>
      <c r="CA37" s="27" t="str">
        <f t="shared" ca="1" si="92"/>
        <v/>
      </c>
      <c r="CB37" s="99"/>
      <c r="CC37" s="5"/>
      <c r="CD37"/>
      <c r="CE37"/>
      <c r="CF37"/>
      <c r="CG37"/>
      <c r="CH37"/>
      <c r="CI37" s="37"/>
      <c r="CJ37" s="40"/>
      <c r="CK37"/>
      <c r="CL37"/>
      <c r="CM37"/>
      <c r="CN37" s="5"/>
      <c r="CO37"/>
      <c r="CP37" s="41"/>
      <c r="CQ37"/>
      <c r="CR37"/>
      <c r="CS37"/>
      <c r="CT37"/>
      <c r="CU37"/>
      <c r="CV37"/>
      <c r="CW37" s="7"/>
      <c r="CX37"/>
      <c r="CY37"/>
      <c r="CZ37"/>
      <c r="DA37"/>
      <c r="DB37"/>
      <c r="DC37"/>
      <c r="DD37" s="10">
        <f t="shared" ca="1" si="2"/>
        <v>36</v>
      </c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</row>
    <row r="38" spans="1:140" s="15" customFormat="1">
      <c r="A38" s="106">
        <f t="shared" ca="1" si="0"/>
        <v>1</v>
      </c>
      <c r="B38" s="33" t="str">
        <f ca="1">IF(A38="","",IF(COUNTBLANK(BD39:BO39)=12,"DB",BD39&amp;BE39&amp;BF39&amp;BG39&amp;BH39&amp;BI39&amp;BJ39&amp;BK39&amp;BL39&amp;BM39&amp;BN39&amp;BO39))</f>
        <v>S5,S11,</v>
      </c>
      <c r="C38" s="7" t="str">
        <f t="shared" ca="1" si="122"/>
        <v/>
      </c>
      <c r="D38" s="3">
        <f t="shared" ca="1" si="3"/>
        <v>18</v>
      </c>
      <c r="E38" s="7" t="str">
        <f t="shared" ca="1" si="21"/>
        <v>2,2,</v>
      </c>
      <c r="F38" s="60" t="str">
        <f t="shared" ca="1" si="4"/>
        <v>1</v>
      </c>
      <c r="G38" s="7">
        <f t="shared" ca="1" si="97"/>
        <v>1</v>
      </c>
      <c r="H38" s="7">
        <f t="shared" ca="1" si="98"/>
        <v>1</v>
      </c>
      <c r="I38" s="7">
        <f t="shared" ca="1" si="99"/>
        <v>2</v>
      </c>
      <c r="J38" s="7">
        <f t="shared" ca="1" si="100"/>
        <v>1</v>
      </c>
      <c r="K38" s="7">
        <f t="shared" ca="1" si="101"/>
        <v>0</v>
      </c>
      <c r="L38" s="7">
        <f t="shared" ca="1" si="102"/>
        <v>1</v>
      </c>
      <c r="M38" s="7">
        <f t="shared" ca="1" si="103"/>
        <v>2</v>
      </c>
      <c r="N38" s="7">
        <f t="shared" ca="1" si="104"/>
        <v>1</v>
      </c>
      <c r="O38" s="7">
        <f t="shared" ca="1" si="105"/>
        <v>1</v>
      </c>
      <c r="P38" s="7">
        <f t="shared" ca="1" si="106"/>
        <v>2</v>
      </c>
      <c r="Q38" s="7">
        <f t="shared" ca="1" si="107"/>
        <v>0</v>
      </c>
      <c r="R38" s="7">
        <f t="shared" ca="1" si="108"/>
        <v>1</v>
      </c>
      <c r="S38" s="7">
        <f t="shared" ca="1" si="95"/>
        <v>2</v>
      </c>
      <c r="T38" s="14"/>
      <c r="U38" s="51">
        <f t="shared" ca="1" si="109"/>
        <v>2</v>
      </c>
      <c r="V38" s="3">
        <f t="shared" ca="1" si="94"/>
        <v>1</v>
      </c>
      <c r="W38" s="50" t="str">
        <f ca="1">IF($A37&lt;&gt;"",IF(OR($BA37&lt;&gt;0,$BB37&lt;&gt;0),"",IF(G37=0,"1","")),"")</f>
        <v>1</v>
      </c>
      <c r="X38" s="50" t="str">
        <f ca="1">IF($A37&lt;&gt;"",IF(OR($BA37&lt;&gt;0,$BB37&lt;&gt;0),"",IF(H37=0,"2","")),"")</f>
        <v/>
      </c>
      <c r="Y38" s="50" t="str">
        <f ca="1">IF($A37&lt;&gt;"",IF(OR($BA37&lt;&gt;0,$BB37&lt;&gt;0),"",IF(I37=0,"3","")),"")</f>
        <v/>
      </c>
      <c r="Z38" s="50" t="str">
        <f ca="1">IF($A37&lt;&gt;"",IF(OR($BA37&lt;&gt;0,$BB37&lt;&gt;0),"",IF(J37=0,"4","")),"")</f>
        <v/>
      </c>
      <c r="AA38" s="50" t="str">
        <f ca="1">IF($A37&lt;&gt;"",IF(OR($BA37&lt;&gt;0,$BB37&lt;&gt;0),"",IF(K37=0,"5","")),"")</f>
        <v>5</v>
      </c>
      <c r="AB38" s="50" t="str">
        <f ca="1">IF($A37&lt;&gt;"",IF(OR($BA37&lt;&gt;0,$BB37&lt;&gt;0),"",IF(L37=0,"6","")),"")</f>
        <v/>
      </c>
      <c r="AC38" s="50" t="str">
        <f ca="1">IF($A37&lt;&gt;"",IF(OR($BA37&lt;&gt;0,$BB37&lt;&gt;0),"",IF(M37=0,"7","")),"")</f>
        <v/>
      </c>
      <c r="AD38" s="50" t="str">
        <f ca="1">IF($A37&lt;&gt;"",IF(OR($BA37&lt;&gt;0,$BB37&lt;&gt;0),"",IF(N37=0,"8","")),"")</f>
        <v/>
      </c>
      <c r="AE38" s="50" t="str">
        <f ca="1">IF($A37&lt;&gt;"",IF(OR($BA37&lt;&gt;0,$BB37&lt;&gt;0),"",IF(O37=0,"9","")),"")</f>
        <v/>
      </c>
      <c r="AF38" s="50" t="str">
        <f ca="1">IF($A37&lt;&gt;"",IF(OR($BA37&lt;&gt;0,$BB37&lt;&gt;0),"",IF(P37=0,"10","")),"")</f>
        <v/>
      </c>
      <c r="AG38" s="50" t="str">
        <f ca="1">IF($A37&lt;&gt;"",IF(OR($BA37&lt;&gt;0,$BB37&lt;&gt;0),"",IF(Q37=0,"11","")),"")</f>
        <v>11</v>
      </c>
      <c r="AH38" s="50" t="str">
        <f ca="1">IF($A37&lt;&gt;"",IF(OR($BA37&lt;&gt;0,$BB37&lt;&gt;0),"",IF(R37=0,"12","")),"")</f>
        <v/>
      </c>
      <c r="AI38" s="85" t="str">
        <f ca="1">IF(A38&lt;&gt;"",IF(A38=0,"L",IF(COUNTBLANK(W38:AH38)=12,"",IF(OR(F38=(W38),F38=(X38),F38=(Y38),F38=(Z38),F38=(AA38),F38=(AB38),F38=(AC38),F38=(AD38),F38=(AE38),F38=(AF38),F38=(AG38),F38=(AH38)),"W","L"))),"")</f>
        <v>W</v>
      </c>
      <c r="AJ38" s="85">
        <f ca="1">IF(AI38="W",0,IF(AND(A38&lt;&gt;0,A37&lt;&gt;0,AI37="L",AI38="L"),1,0))</f>
        <v>0</v>
      </c>
      <c r="AK38" s="85">
        <f ca="1">IF(W38&lt;&gt;"",IF(ABS($F38)=ABS(W38),11*$U38,-1*$U38),0)</f>
        <v>22</v>
      </c>
      <c r="AL38" s="85">
        <f ca="1">IF(X38&lt;&gt;"",IF(ABS($F38)=ABS(X38),11*$U38,-1*$U38),0)</f>
        <v>0</v>
      </c>
      <c r="AM38" s="85">
        <f ca="1">IF(Y38&lt;&gt;"",IF(ABS($F38)=ABS(Y38),11*$U38,-1*$U38),0)</f>
        <v>0</v>
      </c>
      <c r="AN38" s="85">
        <f ca="1">IF(Z38&lt;&gt;"",IF(ABS($F38)=ABS(Z38),11*$U38,-1*$U38),0)</f>
        <v>0</v>
      </c>
      <c r="AO38" s="85">
        <f ca="1">IF(AA38&lt;&gt;"",IF(ABS($F38)=ABS(AA38),11*$U38,-1*$U38),0)</f>
        <v>-2</v>
      </c>
      <c r="AP38" s="85">
        <f ca="1">IF(AB38&lt;&gt;"",IF(ABS($F38)=ABS(AB38),11*$U38,-1*$U38),0)</f>
        <v>0</v>
      </c>
      <c r="AQ38" s="85">
        <f ca="1">IF(AC38&lt;&gt;"",IF(ABS($F38)=ABS(AC38),11*$U38,-1*$U38),0)</f>
        <v>0</v>
      </c>
      <c r="AR38" s="85">
        <f ca="1">IF(AD38&lt;&gt;"",IF(ABS($F38)=ABS(AD38),11*$U38,-1*$U38),0)</f>
        <v>0</v>
      </c>
      <c r="AS38" s="85">
        <f ca="1">IF(AE38&lt;&gt;"",IF(ABS($F38)=ABS(AE38),11*$U38,-1*$U38),0)</f>
        <v>0</v>
      </c>
      <c r="AT38" s="85">
        <f ca="1">IF(AF38&lt;&gt;"",IF(ABS($F38)=ABS(AF38),11*$U38,-1*$U38),0)</f>
        <v>0</v>
      </c>
      <c r="AU38" s="85">
        <f ca="1">IF(AG38&lt;&gt;"",IF(ABS($F38)=ABS(AG38),11*$U38,-1*$U38),0)</f>
        <v>-2</v>
      </c>
      <c r="AV38" s="85">
        <f ca="1">IF(AH38&lt;&gt;"",IF(ABS($F38)=ABS(AH38),11*$U38,-1*$U38),0)</f>
        <v>0</v>
      </c>
      <c r="AW38" s="33">
        <f ca="1">IF(A38&lt;&gt;"",IF(OR($BA37&lt;&gt;0,$BB37&lt;&gt;0),"0",SUM(AK38:AV38)),0)</f>
        <v>18</v>
      </c>
      <c r="AX38" s="33">
        <f>IF(T38=5,SUM(AW34:AW38),0)</f>
        <v>0</v>
      </c>
      <c r="AY38" s="13">
        <f t="shared" ca="1" si="96"/>
        <v>18</v>
      </c>
      <c r="AZ38" s="11">
        <f ca="1">IF(A38&lt;&gt;"",AY38+AZ37,0)</f>
        <v>4</v>
      </c>
      <c r="BA38" s="63">
        <f ca="1">IF($A38&lt;&gt;"",IF(BA37&gt;0,BA37,IF(AND(BC37&gt;=$BC$1,$BC$2*BC37&gt;=AZ38),"Profit Target",IF(AZ38&gt;=$Z$1,"Profit Target",0))),0)</f>
        <v>0</v>
      </c>
      <c r="BB38" s="63">
        <f ca="1">IF($A38&lt;&gt;"",IF(BB37&lt;&gt;0,BB37,IF(BA37&lt;&gt;0,BB37,IF(AZ38&lt;=$Z$2,"Stop Loss",0))),0)</f>
        <v>0</v>
      </c>
      <c r="BC38" s="63">
        <f t="shared" ca="1" si="22"/>
        <v>10</v>
      </c>
      <c r="BD38" s="27" t="str">
        <f t="shared" ca="1" si="110"/>
        <v>S1,</v>
      </c>
      <c r="BE38" s="27" t="str">
        <f t="shared" ca="1" si="111"/>
        <v/>
      </c>
      <c r="BF38" s="27" t="str">
        <f t="shared" ca="1" si="112"/>
        <v/>
      </c>
      <c r="BG38" s="27" t="str">
        <f t="shared" ca="1" si="113"/>
        <v/>
      </c>
      <c r="BH38" s="27" t="str">
        <f t="shared" ca="1" si="114"/>
        <v>S5,</v>
      </c>
      <c r="BI38" s="27" t="str">
        <f t="shared" ca="1" si="115"/>
        <v/>
      </c>
      <c r="BJ38" s="27" t="str">
        <f t="shared" ca="1" si="116"/>
        <v/>
      </c>
      <c r="BK38" s="27" t="str">
        <f t="shared" ca="1" si="117"/>
        <v/>
      </c>
      <c r="BL38" s="27" t="str">
        <f t="shared" ca="1" si="118"/>
        <v/>
      </c>
      <c r="BM38" s="27" t="str">
        <f t="shared" ca="1" si="119"/>
        <v/>
      </c>
      <c r="BN38" s="27" t="str">
        <f t="shared" ca="1" si="120"/>
        <v>S11,</v>
      </c>
      <c r="BO38" s="27" t="str">
        <f t="shared" ca="1" si="121"/>
        <v/>
      </c>
      <c r="BP38" s="27" t="str">
        <f t="shared" ca="1" si="81"/>
        <v>2,</v>
      </c>
      <c r="BQ38" s="27" t="str">
        <f t="shared" ca="1" si="82"/>
        <v/>
      </c>
      <c r="BR38" s="27" t="str">
        <f t="shared" ca="1" si="83"/>
        <v/>
      </c>
      <c r="BS38" s="27" t="str">
        <f t="shared" ca="1" si="84"/>
        <v/>
      </c>
      <c r="BT38" s="27" t="str">
        <f t="shared" ca="1" si="85"/>
        <v>2,</v>
      </c>
      <c r="BU38" s="27" t="str">
        <f t="shared" ca="1" si="86"/>
        <v/>
      </c>
      <c r="BV38" s="27" t="str">
        <f t="shared" ca="1" si="87"/>
        <v/>
      </c>
      <c r="BW38" s="27" t="str">
        <f t="shared" ca="1" si="88"/>
        <v/>
      </c>
      <c r="BX38" s="27" t="str">
        <f t="shared" ca="1" si="89"/>
        <v/>
      </c>
      <c r="BY38" s="27" t="str">
        <f t="shared" ca="1" si="90"/>
        <v/>
      </c>
      <c r="BZ38" s="27" t="str">
        <f t="shared" ca="1" si="91"/>
        <v>2,</v>
      </c>
      <c r="CA38" s="27" t="str">
        <f t="shared" ca="1" si="92"/>
        <v/>
      </c>
      <c r="CB38" s="99"/>
      <c r="CC38" s="5"/>
      <c r="CD38"/>
      <c r="CE38"/>
      <c r="CF38"/>
      <c r="CG38"/>
      <c r="CH38"/>
      <c r="CI38" s="37"/>
      <c r="CJ38" s="40"/>
      <c r="CK38"/>
      <c r="CL38"/>
      <c r="CM38"/>
      <c r="CN38" s="5"/>
      <c r="CO38"/>
      <c r="CP38" s="41"/>
      <c r="CQ38"/>
      <c r="CR38"/>
      <c r="CS38"/>
      <c r="CT38"/>
      <c r="CU38"/>
      <c r="CV38"/>
      <c r="CW38" s="7"/>
      <c r="CX38"/>
      <c r="CY38"/>
      <c r="CZ38"/>
      <c r="DA38"/>
      <c r="DB38"/>
      <c r="DC38"/>
      <c r="DD38" s="10">
        <f t="shared" ca="1" si="2"/>
        <v>1</v>
      </c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</row>
    <row r="39" spans="1:140" s="15" customFormat="1">
      <c r="A39" s="106">
        <f t="shared" ca="1" si="0"/>
        <v>33</v>
      </c>
      <c r="B39" s="33" t="str">
        <f ca="1">IF(A39="","",IF(COUNTBLANK(BD40:BO40)=12,"DB",BD40&amp;BE40&amp;BF40&amp;BG40&amp;BH40&amp;BI40&amp;BJ40&amp;BK40&amp;BL40&amp;BM40&amp;BN40&amp;BO40))</f>
        <v>S5,</v>
      </c>
      <c r="C39" s="7" t="str">
        <f t="shared" ca="1" si="122"/>
        <v/>
      </c>
      <c r="D39" s="3">
        <f t="shared" ca="1" si="3"/>
        <v>20</v>
      </c>
      <c r="E39" s="7" t="str">
        <f t="shared" ca="1" si="21"/>
        <v>1,</v>
      </c>
      <c r="F39" s="60" t="str">
        <f t="shared" ca="1" si="4"/>
        <v>11</v>
      </c>
      <c r="G39" s="7">
        <f t="shared" ca="1" si="97"/>
        <v>1</v>
      </c>
      <c r="H39" s="7">
        <f t="shared" ca="1" si="98"/>
        <v>1</v>
      </c>
      <c r="I39" s="7">
        <f t="shared" ca="1" si="99"/>
        <v>2</v>
      </c>
      <c r="J39" s="7">
        <f t="shared" ca="1" si="100"/>
        <v>1</v>
      </c>
      <c r="K39" s="7">
        <f t="shared" ca="1" si="101"/>
        <v>0</v>
      </c>
      <c r="L39" s="7">
        <f t="shared" ca="1" si="102"/>
        <v>1</v>
      </c>
      <c r="M39" s="7">
        <f t="shared" ca="1" si="103"/>
        <v>2</v>
      </c>
      <c r="N39" s="7">
        <f t="shared" ca="1" si="104"/>
        <v>1</v>
      </c>
      <c r="O39" s="7">
        <f t="shared" ca="1" si="105"/>
        <v>1</v>
      </c>
      <c r="P39" s="7">
        <f t="shared" ca="1" si="106"/>
        <v>1</v>
      </c>
      <c r="Q39" s="7">
        <f t="shared" ca="1" si="107"/>
        <v>1</v>
      </c>
      <c r="R39" s="7">
        <f t="shared" ca="1" si="108"/>
        <v>1</v>
      </c>
      <c r="S39" s="7">
        <f t="shared" ca="1" si="95"/>
        <v>1</v>
      </c>
      <c r="T39" s="14"/>
      <c r="U39" s="51">
        <f t="shared" ca="1" si="109"/>
        <v>2</v>
      </c>
      <c r="V39" s="3">
        <f t="shared" ca="1" si="94"/>
        <v>1</v>
      </c>
      <c r="W39" s="50" t="str">
        <f ca="1">IF($A38&lt;&gt;"",IF(OR($BA38&lt;&gt;0,$BB38&lt;&gt;0),"",IF(G38=0,"1","")),"")</f>
        <v/>
      </c>
      <c r="X39" s="50" t="str">
        <f ca="1">IF($A38&lt;&gt;"",IF(OR($BA38&lt;&gt;0,$BB38&lt;&gt;0),"",IF(H38=0,"2","")),"")</f>
        <v/>
      </c>
      <c r="Y39" s="50" t="str">
        <f ca="1">IF($A38&lt;&gt;"",IF(OR($BA38&lt;&gt;0,$BB38&lt;&gt;0),"",IF(I38=0,"3","")),"")</f>
        <v/>
      </c>
      <c r="Z39" s="50" t="str">
        <f ca="1">IF($A38&lt;&gt;"",IF(OR($BA38&lt;&gt;0,$BB38&lt;&gt;0),"",IF(J38=0,"4","")),"")</f>
        <v/>
      </c>
      <c r="AA39" s="50" t="str">
        <f ca="1">IF($A38&lt;&gt;"",IF(OR($BA38&lt;&gt;0,$BB38&lt;&gt;0),"",IF(K38=0,"5","")),"")</f>
        <v>5</v>
      </c>
      <c r="AB39" s="50" t="str">
        <f ca="1">IF($A38&lt;&gt;"",IF(OR($BA38&lt;&gt;0,$BB38&lt;&gt;0),"",IF(L38=0,"6","")),"")</f>
        <v/>
      </c>
      <c r="AC39" s="50" t="str">
        <f ca="1">IF($A38&lt;&gt;"",IF(OR($BA38&lt;&gt;0,$BB38&lt;&gt;0),"",IF(M38=0,"7","")),"")</f>
        <v/>
      </c>
      <c r="AD39" s="50" t="str">
        <f ca="1">IF($A38&lt;&gt;"",IF(OR($BA38&lt;&gt;0,$BB38&lt;&gt;0),"",IF(N38=0,"8","")),"")</f>
        <v/>
      </c>
      <c r="AE39" s="50" t="str">
        <f ca="1">IF($A38&lt;&gt;"",IF(OR($BA38&lt;&gt;0,$BB38&lt;&gt;0),"",IF(O38=0,"9","")),"")</f>
        <v/>
      </c>
      <c r="AF39" s="50" t="str">
        <f ca="1">IF($A38&lt;&gt;"",IF(OR($BA38&lt;&gt;0,$BB38&lt;&gt;0),"",IF(P38=0,"10","")),"")</f>
        <v/>
      </c>
      <c r="AG39" s="50" t="str">
        <f ca="1">IF($A38&lt;&gt;"",IF(OR($BA38&lt;&gt;0,$BB38&lt;&gt;0),"",IF(Q38=0,"11","")),"")</f>
        <v>11</v>
      </c>
      <c r="AH39" s="50" t="str">
        <f ca="1">IF($A38&lt;&gt;"",IF(OR($BA38&lt;&gt;0,$BB38&lt;&gt;0),"",IF(R38=0,"12","")),"")</f>
        <v/>
      </c>
      <c r="AI39" s="85" t="str">
        <f ca="1">IF(A39&lt;&gt;"",IF(A39=0,"L",IF(COUNTBLANK(W39:AH39)=12,"",IF(OR(F39=(W39),F39=(X39),F39=(Y39),F39=(Z39),F39=(AA39),F39=(AB39),F39=(AC39),F39=(AD39),F39=(AE39),F39=(AF39),F39=(AG39),F39=(AH39)),"W","L"))),"")</f>
        <v>W</v>
      </c>
      <c r="AJ39" s="85">
        <f ca="1">IF(AI39="W",0,IF(AND(A39&lt;&gt;0,A38&lt;&gt;0,AI38="L",AI39="L"),1,0))</f>
        <v>0</v>
      </c>
      <c r="AK39" s="85">
        <f ca="1">IF(W39&lt;&gt;"",IF(ABS($F39)=ABS(W39),11*$U39,-1*$U39),0)</f>
        <v>0</v>
      </c>
      <c r="AL39" s="85">
        <f ca="1">IF(X39&lt;&gt;"",IF(ABS($F39)=ABS(X39),11*$U39,-1*$U39),0)</f>
        <v>0</v>
      </c>
      <c r="AM39" s="85">
        <f ca="1">IF(Y39&lt;&gt;"",IF(ABS($F39)=ABS(Y39),11*$U39,-1*$U39),0)</f>
        <v>0</v>
      </c>
      <c r="AN39" s="85">
        <f ca="1">IF(Z39&lt;&gt;"",IF(ABS($F39)=ABS(Z39),11*$U39,-1*$U39),0)</f>
        <v>0</v>
      </c>
      <c r="AO39" s="85">
        <f ca="1">IF(AA39&lt;&gt;"",IF(ABS($F39)=ABS(AA39),11*$U39,-1*$U39),0)</f>
        <v>-2</v>
      </c>
      <c r="AP39" s="85">
        <f ca="1">IF(AB39&lt;&gt;"",IF(ABS($F39)=ABS(AB39),11*$U39,-1*$U39),0)</f>
        <v>0</v>
      </c>
      <c r="AQ39" s="85">
        <f ca="1">IF(AC39&lt;&gt;"",IF(ABS($F39)=ABS(AC39),11*$U39,-1*$U39),0)</f>
        <v>0</v>
      </c>
      <c r="AR39" s="85">
        <f ca="1">IF(AD39&lt;&gt;"",IF(ABS($F39)=ABS(AD39),11*$U39,-1*$U39),0)</f>
        <v>0</v>
      </c>
      <c r="AS39" s="85">
        <f ca="1">IF(AE39&lt;&gt;"",IF(ABS($F39)=ABS(AE39),11*$U39,-1*$U39),0)</f>
        <v>0</v>
      </c>
      <c r="AT39" s="85">
        <f ca="1">IF(AF39&lt;&gt;"",IF(ABS($F39)=ABS(AF39),11*$U39,-1*$U39),0)</f>
        <v>0</v>
      </c>
      <c r="AU39" s="85">
        <f ca="1">IF(AG39&lt;&gt;"",IF(ABS($F39)=ABS(AG39),11*$U39,-1*$U39),0)</f>
        <v>22</v>
      </c>
      <c r="AV39" s="85">
        <f ca="1">IF(AH39&lt;&gt;"",IF(ABS($F39)=ABS(AH39),11*$U39,-1*$U39),0)</f>
        <v>0</v>
      </c>
      <c r="AW39" s="33">
        <f ca="1">IF(A39&lt;&gt;"",IF(OR($BA38&lt;&gt;0,$BB38&lt;&gt;0),"0",SUM(AK39:AV39)),0)</f>
        <v>20</v>
      </c>
      <c r="AX39" s="33">
        <f>IF(T39=5,SUM(AW35:AW39),0)</f>
        <v>0</v>
      </c>
      <c r="AY39" s="13">
        <f t="shared" ca="1" si="96"/>
        <v>20</v>
      </c>
      <c r="AZ39" s="11">
        <f ca="1">IF(A39&lt;&gt;"",AY39+AZ38,0)</f>
        <v>24</v>
      </c>
      <c r="BA39" s="63">
        <f ca="1">IF($A39&lt;&gt;"",IF(BA38&gt;0,BA38,IF(AND(BC38&gt;=$BC$1,$BC$2*BC38&gt;=AZ39),"Profit Target",IF(AZ39&gt;=$Z$1,"Profit Target",0))),0)</f>
        <v>0</v>
      </c>
      <c r="BB39" s="63">
        <f ca="1">IF($A39&lt;&gt;"",IF(BB38&lt;&gt;0,BB38,IF(BA38&lt;&gt;0,BB38,IF(AZ39&lt;=$Z$2,"Stop Loss",0))),0)</f>
        <v>0</v>
      </c>
      <c r="BC39" s="63">
        <f t="shared" ca="1" si="22"/>
        <v>24</v>
      </c>
      <c r="BD39" s="27" t="str">
        <f t="shared" ca="1" si="110"/>
        <v/>
      </c>
      <c r="BE39" s="27" t="str">
        <f t="shared" ca="1" si="111"/>
        <v/>
      </c>
      <c r="BF39" s="27" t="str">
        <f t="shared" ca="1" si="112"/>
        <v/>
      </c>
      <c r="BG39" s="27" t="str">
        <f t="shared" ca="1" si="113"/>
        <v/>
      </c>
      <c r="BH39" s="27" t="str">
        <f t="shared" ca="1" si="114"/>
        <v>S5,</v>
      </c>
      <c r="BI39" s="27" t="str">
        <f t="shared" ca="1" si="115"/>
        <v/>
      </c>
      <c r="BJ39" s="27" t="str">
        <f t="shared" ca="1" si="116"/>
        <v/>
      </c>
      <c r="BK39" s="27" t="str">
        <f t="shared" ca="1" si="117"/>
        <v/>
      </c>
      <c r="BL39" s="27" t="str">
        <f t="shared" ca="1" si="118"/>
        <v/>
      </c>
      <c r="BM39" s="27" t="str">
        <f t="shared" ca="1" si="119"/>
        <v/>
      </c>
      <c r="BN39" s="27" t="str">
        <f t="shared" ca="1" si="120"/>
        <v>S11,</v>
      </c>
      <c r="BO39" s="27" t="str">
        <f t="shared" ca="1" si="121"/>
        <v/>
      </c>
      <c r="BP39" s="27" t="str">
        <f t="shared" ca="1" si="81"/>
        <v/>
      </c>
      <c r="BQ39" s="27" t="str">
        <f t="shared" ca="1" si="82"/>
        <v/>
      </c>
      <c r="BR39" s="27" t="str">
        <f t="shared" ca="1" si="83"/>
        <v/>
      </c>
      <c r="BS39" s="27" t="str">
        <f t="shared" ca="1" si="84"/>
        <v/>
      </c>
      <c r="BT39" s="27" t="str">
        <f t="shared" ca="1" si="85"/>
        <v>2,</v>
      </c>
      <c r="BU39" s="27" t="str">
        <f t="shared" ca="1" si="86"/>
        <v/>
      </c>
      <c r="BV39" s="27" t="str">
        <f t="shared" ca="1" si="87"/>
        <v/>
      </c>
      <c r="BW39" s="27" t="str">
        <f t="shared" ca="1" si="88"/>
        <v/>
      </c>
      <c r="BX39" s="27" t="str">
        <f t="shared" ca="1" si="89"/>
        <v/>
      </c>
      <c r="BY39" s="27" t="str">
        <f t="shared" ca="1" si="90"/>
        <v/>
      </c>
      <c r="BZ39" s="27" t="str">
        <f t="shared" ca="1" si="91"/>
        <v>2,</v>
      </c>
      <c r="CA39" s="27" t="str">
        <f t="shared" ca="1" si="92"/>
        <v/>
      </c>
      <c r="CB39" s="99"/>
      <c r="CC39" s="5"/>
      <c r="CD39"/>
      <c r="CE39"/>
      <c r="CF39"/>
      <c r="CG39"/>
      <c r="CH39"/>
      <c r="CI39" s="37"/>
      <c r="CJ39" s="40"/>
      <c r="CK39"/>
      <c r="CL39"/>
      <c r="CM39"/>
      <c r="CN39" s="5"/>
      <c r="CO39"/>
      <c r="CP39" s="41"/>
      <c r="CQ39"/>
      <c r="CR39"/>
      <c r="CS39"/>
      <c r="CT39"/>
      <c r="CU39"/>
      <c r="CV39"/>
      <c r="CW39" s="7"/>
      <c r="CX39"/>
      <c r="CY39"/>
      <c r="CZ39"/>
      <c r="DA39"/>
      <c r="DB39"/>
      <c r="DC39"/>
      <c r="DD39" s="10">
        <f t="shared" ca="1" si="2"/>
        <v>30</v>
      </c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</row>
    <row r="40" spans="1:140" s="15" customFormat="1">
      <c r="A40" s="106">
        <f t="shared" ca="1" si="0"/>
        <v>31</v>
      </c>
      <c r="B40" s="33" t="str">
        <f ca="1">IF(A40="","",IF(COUNTBLANK(BD41:BO41)=12,"DB",BD41&amp;BE41&amp;BF41&amp;BG41&amp;BH41&amp;BI41&amp;BJ41&amp;BK41&amp;BL41&amp;BM41&amp;BN41&amp;BO41))</f>
        <v>S5,</v>
      </c>
      <c r="C40" s="7" t="str">
        <f t="shared" ca="1" si="122"/>
        <v/>
      </c>
      <c r="D40" s="3">
        <f t="shared" ca="1" si="3"/>
        <v>-1</v>
      </c>
      <c r="E40" s="7" t="str">
        <f t="shared" ca="1" si="21"/>
        <v>1,</v>
      </c>
      <c r="F40" s="60" t="str">
        <f t="shared" ca="1" si="4"/>
        <v>11</v>
      </c>
      <c r="G40" s="7">
        <f t="shared" ca="1" si="97"/>
        <v>1</v>
      </c>
      <c r="H40" s="7">
        <f t="shared" ca="1" si="98"/>
        <v>1</v>
      </c>
      <c r="I40" s="7">
        <f t="shared" ca="1" si="99"/>
        <v>2</v>
      </c>
      <c r="J40" s="7">
        <f t="shared" ca="1" si="100"/>
        <v>1</v>
      </c>
      <c r="K40" s="7">
        <f t="shared" ca="1" si="101"/>
        <v>0</v>
      </c>
      <c r="L40" s="7">
        <f t="shared" ca="1" si="102"/>
        <v>1</v>
      </c>
      <c r="M40" s="7">
        <f t="shared" ca="1" si="103"/>
        <v>1</v>
      </c>
      <c r="N40" s="7">
        <f t="shared" ca="1" si="104"/>
        <v>1</v>
      </c>
      <c r="O40" s="7">
        <f t="shared" ca="1" si="105"/>
        <v>1</v>
      </c>
      <c r="P40" s="7">
        <f t="shared" ca="1" si="106"/>
        <v>1</v>
      </c>
      <c r="Q40" s="7">
        <f t="shared" ca="1" si="107"/>
        <v>2</v>
      </c>
      <c r="R40" s="7">
        <f t="shared" ca="1" si="108"/>
        <v>1</v>
      </c>
      <c r="S40" s="7">
        <f t="shared" ca="1" si="95"/>
        <v>1</v>
      </c>
      <c r="T40" s="14"/>
      <c r="U40" s="51">
        <f t="shared" ca="1" si="109"/>
        <v>1</v>
      </c>
      <c r="V40" s="3">
        <f t="shared" ca="1" si="94"/>
        <v>1</v>
      </c>
      <c r="W40" s="50" t="str">
        <f ca="1">IF($A39&lt;&gt;"",IF(OR($BA39&lt;&gt;0,$BB39&lt;&gt;0),"",IF(G39=0,"1","")),"")</f>
        <v/>
      </c>
      <c r="X40" s="50" t="str">
        <f ca="1">IF($A39&lt;&gt;"",IF(OR($BA39&lt;&gt;0,$BB39&lt;&gt;0),"",IF(H39=0,"2","")),"")</f>
        <v/>
      </c>
      <c r="Y40" s="50" t="str">
        <f ca="1">IF($A39&lt;&gt;"",IF(OR($BA39&lt;&gt;0,$BB39&lt;&gt;0),"",IF(I39=0,"3","")),"")</f>
        <v/>
      </c>
      <c r="Z40" s="50" t="str">
        <f ca="1">IF($A39&lt;&gt;"",IF(OR($BA39&lt;&gt;0,$BB39&lt;&gt;0),"",IF(J39=0,"4","")),"")</f>
        <v/>
      </c>
      <c r="AA40" s="50" t="str">
        <f ca="1">IF($A39&lt;&gt;"",IF(OR($BA39&lt;&gt;0,$BB39&lt;&gt;0),"",IF(K39=0,"5","")),"")</f>
        <v>5</v>
      </c>
      <c r="AB40" s="50" t="str">
        <f ca="1">IF($A39&lt;&gt;"",IF(OR($BA39&lt;&gt;0,$BB39&lt;&gt;0),"",IF(L39=0,"6","")),"")</f>
        <v/>
      </c>
      <c r="AC40" s="50" t="str">
        <f ca="1">IF($A39&lt;&gt;"",IF(OR($BA39&lt;&gt;0,$BB39&lt;&gt;0),"",IF(M39=0,"7","")),"")</f>
        <v/>
      </c>
      <c r="AD40" s="50" t="str">
        <f ca="1">IF($A39&lt;&gt;"",IF(OR($BA39&lt;&gt;0,$BB39&lt;&gt;0),"",IF(N39=0,"8","")),"")</f>
        <v/>
      </c>
      <c r="AE40" s="50" t="str">
        <f ca="1">IF($A39&lt;&gt;"",IF(OR($BA39&lt;&gt;0,$BB39&lt;&gt;0),"",IF(O39=0,"9","")),"")</f>
        <v/>
      </c>
      <c r="AF40" s="50" t="str">
        <f ca="1">IF($A39&lt;&gt;"",IF(OR($BA39&lt;&gt;0,$BB39&lt;&gt;0),"",IF(P39=0,"10","")),"")</f>
        <v/>
      </c>
      <c r="AG40" s="50" t="str">
        <f ca="1">IF($A39&lt;&gt;"",IF(OR($BA39&lt;&gt;0,$BB39&lt;&gt;0),"",IF(Q39=0,"11","")),"")</f>
        <v/>
      </c>
      <c r="AH40" s="50" t="str">
        <f ca="1">IF($A39&lt;&gt;"",IF(OR($BA39&lt;&gt;0,$BB39&lt;&gt;0),"",IF(R39=0,"12","")),"")</f>
        <v/>
      </c>
      <c r="AI40" s="85" t="str">
        <f ca="1">IF(A40&lt;&gt;"",IF(A40=0,"L",IF(COUNTBLANK(W40:AH40)=12,"",IF(OR(F40=(W40),F40=(X40),F40=(Y40),F40=(Z40),F40=(AA40),F40=(AB40),F40=(AC40),F40=(AD40),F40=(AE40),F40=(AF40),F40=(AG40),F40=(AH40)),"W","L"))),"")</f>
        <v>L</v>
      </c>
      <c r="AJ40" s="85">
        <f ca="1">IF(AI40="W",0,IF(AND(A40&lt;&gt;0,A39&lt;&gt;0,AI39="L",AI40="L"),1,0))</f>
        <v>0</v>
      </c>
      <c r="AK40" s="85">
        <f ca="1">IF(W40&lt;&gt;"",IF(ABS($F40)=ABS(W40),11*$U40,-1*$U40),0)</f>
        <v>0</v>
      </c>
      <c r="AL40" s="85">
        <f ca="1">IF(X40&lt;&gt;"",IF(ABS($F40)=ABS(X40),11*$U40,-1*$U40),0)</f>
        <v>0</v>
      </c>
      <c r="AM40" s="85">
        <f ca="1">IF(Y40&lt;&gt;"",IF(ABS($F40)=ABS(Y40),11*$U40,-1*$U40),0)</f>
        <v>0</v>
      </c>
      <c r="AN40" s="85">
        <f ca="1">IF(Z40&lt;&gt;"",IF(ABS($F40)=ABS(Z40),11*$U40,-1*$U40),0)</f>
        <v>0</v>
      </c>
      <c r="AO40" s="85">
        <f ca="1">IF(AA40&lt;&gt;"",IF(ABS($F40)=ABS(AA40),11*$U40,-1*$U40),0)</f>
        <v>-1</v>
      </c>
      <c r="AP40" s="85">
        <f ca="1">IF(AB40&lt;&gt;"",IF(ABS($F40)=ABS(AB40),11*$U40,-1*$U40),0)</f>
        <v>0</v>
      </c>
      <c r="AQ40" s="85">
        <f ca="1">IF(AC40&lt;&gt;"",IF(ABS($F40)=ABS(AC40),11*$U40,-1*$U40),0)</f>
        <v>0</v>
      </c>
      <c r="AR40" s="85">
        <f ca="1">IF(AD40&lt;&gt;"",IF(ABS($F40)=ABS(AD40),11*$U40,-1*$U40),0)</f>
        <v>0</v>
      </c>
      <c r="AS40" s="85">
        <f ca="1">IF(AE40&lt;&gt;"",IF(ABS($F40)=ABS(AE40),11*$U40,-1*$U40),0)</f>
        <v>0</v>
      </c>
      <c r="AT40" s="85">
        <f ca="1">IF(AF40&lt;&gt;"",IF(ABS($F40)=ABS(AF40),11*$U40,-1*$U40),0)</f>
        <v>0</v>
      </c>
      <c r="AU40" s="85">
        <f ca="1">IF(AG40&lt;&gt;"",IF(ABS($F40)=ABS(AG40),11*$U40,-1*$U40),0)</f>
        <v>0</v>
      </c>
      <c r="AV40" s="85">
        <f ca="1">IF(AH40&lt;&gt;"",IF(ABS($F40)=ABS(AH40),11*$U40,-1*$U40),0)</f>
        <v>0</v>
      </c>
      <c r="AW40" s="33">
        <f ca="1">IF(A40&lt;&gt;"",IF(OR($BA39&lt;&gt;0,$BB39&lt;&gt;0),"0",SUM(AK40:AV40)),0)</f>
        <v>-1</v>
      </c>
      <c r="AX40" s="33">
        <f>IF(T40=5,SUM(AW36:AW40),0)</f>
        <v>0</v>
      </c>
      <c r="AY40" s="13">
        <f t="shared" ca="1" si="96"/>
        <v>-1</v>
      </c>
      <c r="AZ40" s="11">
        <f ca="1">IF(A40&lt;&gt;"",AY40+AZ39,0)</f>
        <v>23</v>
      </c>
      <c r="BA40" s="63">
        <f ca="1">IF($A40&lt;&gt;"",IF(BA39&gt;0,BA39,IF(AND(BC39&gt;=$BC$1,$BC$2*BC39&gt;=AZ40),"Profit Target",IF(AZ40&gt;=$Z$1,"Profit Target",0))),0)</f>
        <v>0</v>
      </c>
      <c r="BB40" s="63">
        <f ca="1">IF($A40&lt;&gt;"",IF(BB39&lt;&gt;0,BB39,IF(BA39&lt;&gt;0,BB39,IF(AZ40&lt;=$Z$2,"Stop Loss",0))),0)</f>
        <v>0</v>
      </c>
      <c r="BC40" s="63">
        <f t="shared" ca="1" si="22"/>
        <v>24</v>
      </c>
      <c r="BD40" s="27" t="str">
        <f t="shared" ca="1" si="110"/>
        <v/>
      </c>
      <c r="BE40" s="27" t="str">
        <f t="shared" ca="1" si="111"/>
        <v/>
      </c>
      <c r="BF40" s="27" t="str">
        <f t="shared" ca="1" si="112"/>
        <v/>
      </c>
      <c r="BG40" s="27" t="str">
        <f t="shared" ca="1" si="113"/>
        <v/>
      </c>
      <c r="BH40" s="27" t="str">
        <f t="shared" ca="1" si="114"/>
        <v>S5,</v>
      </c>
      <c r="BI40" s="27" t="str">
        <f t="shared" ca="1" si="115"/>
        <v/>
      </c>
      <c r="BJ40" s="27" t="str">
        <f t="shared" ca="1" si="116"/>
        <v/>
      </c>
      <c r="BK40" s="27" t="str">
        <f t="shared" ca="1" si="117"/>
        <v/>
      </c>
      <c r="BL40" s="27" t="str">
        <f t="shared" ca="1" si="118"/>
        <v/>
      </c>
      <c r="BM40" s="27" t="str">
        <f t="shared" ca="1" si="119"/>
        <v/>
      </c>
      <c r="BN40" s="27" t="str">
        <f t="shared" ca="1" si="120"/>
        <v/>
      </c>
      <c r="BO40" s="27" t="str">
        <f t="shared" ca="1" si="121"/>
        <v/>
      </c>
      <c r="BP40" s="27" t="str">
        <f t="shared" ca="1" si="81"/>
        <v/>
      </c>
      <c r="BQ40" s="27" t="str">
        <f t="shared" ca="1" si="82"/>
        <v/>
      </c>
      <c r="BR40" s="27" t="str">
        <f t="shared" ca="1" si="83"/>
        <v/>
      </c>
      <c r="BS40" s="27" t="str">
        <f t="shared" ca="1" si="84"/>
        <v/>
      </c>
      <c r="BT40" s="27" t="str">
        <f t="shared" ca="1" si="85"/>
        <v>1,</v>
      </c>
      <c r="BU40" s="27" t="str">
        <f t="shared" ca="1" si="86"/>
        <v/>
      </c>
      <c r="BV40" s="27" t="str">
        <f t="shared" ca="1" si="87"/>
        <v/>
      </c>
      <c r="BW40" s="27" t="str">
        <f t="shared" ca="1" si="88"/>
        <v/>
      </c>
      <c r="BX40" s="27" t="str">
        <f t="shared" ca="1" si="89"/>
        <v/>
      </c>
      <c r="BY40" s="27" t="str">
        <f t="shared" ca="1" si="90"/>
        <v/>
      </c>
      <c r="BZ40" s="27" t="str">
        <f t="shared" ca="1" si="91"/>
        <v/>
      </c>
      <c r="CA40" s="27" t="str">
        <f t="shared" ca="1" si="92"/>
        <v/>
      </c>
      <c r="CB40" s="99"/>
      <c r="CC40" s="5"/>
      <c r="CD40"/>
      <c r="CE40"/>
      <c r="CF40"/>
      <c r="CG40"/>
      <c r="CH40"/>
      <c r="CI40" s="37"/>
      <c r="CJ40" s="40"/>
      <c r="CK40"/>
      <c r="CL40"/>
      <c r="CM40"/>
      <c r="CN40" s="5"/>
      <c r="CO40"/>
      <c r="CP40" s="41"/>
      <c r="CQ40"/>
      <c r="CR40"/>
      <c r="CS40"/>
      <c r="CT40"/>
      <c r="CU40"/>
      <c r="CV40"/>
      <c r="CW40" s="7"/>
      <c r="CX40"/>
      <c r="CY40"/>
      <c r="CZ40"/>
      <c r="DA40"/>
      <c r="DB40"/>
      <c r="DC40"/>
      <c r="DD40" s="10">
        <f t="shared" ca="1" si="2"/>
        <v>2</v>
      </c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</row>
    <row r="41" spans="1:140" s="15" customFormat="1">
      <c r="A41" s="106">
        <f t="shared" ca="1" si="0"/>
        <v>21</v>
      </c>
      <c r="B41" s="33" t="str">
        <f ca="1">IF(A41="","",IF(COUNTBLANK(BD42:BO42)=12,"DB",BD42&amp;BE42&amp;BF42&amp;BG42&amp;BH42&amp;BI42&amp;BJ42&amp;BK42&amp;BL42&amp;BM42&amp;BN42&amp;BO42))</f>
        <v>S5,S12,</v>
      </c>
      <c r="C41" s="7" t="str">
        <f t="shared" ca="1" si="122"/>
        <v/>
      </c>
      <c r="D41" s="3">
        <f t="shared" ca="1" si="3"/>
        <v>-1</v>
      </c>
      <c r="E41" s="7" t="str">
        <f t="shared" ca="1" si="21"/>
        <v>2,2,</v>
      </c>
      <c r="F41" s="60" t="str">
        <f t="shared" ca="1" si="4"/>
        <v>7</v>
      </c>
      <c r="G41" s="7">
        <f t="shared" ca="1" si="97"/>
        <v>1</v>
      </c>
      <c r="H41" s="7">
        <f t="shared" ca="1" si="98"/>
        <v>1</v>
      </c>
      <c r="I41" s="7">
        <f t="shared" ca="1" si="99"/>
        <v>2</v>
      </c>
      <c r="J41" s="7">
        <f t="shared" ca="1" si="100"/>
        <v>1</v>
      </c>
      <c r="K41" s="7">
        <f t="shared" ca="1" si="101"/>
        <v>0</v>
      </c>
      <c r="L41" s="7">
        <f t="shared" ca="1" si="102"/>
        <v>1</v>
      </c>
      <c r="M41" s="7">
        <f t="shared" ca="1" si="103"/>
        <v>2</v>
      </c>
      <c r="N41" s="7">
        <f t="shared" ca="1" si="104"/>
        <v>1</v>
      </c>
      <c r="O41" s="7">
        <f t="shared" ca="1" si="105"/>
        <v>1</v>
      </c>
      <c r="P41" s="7">
        <f t="shared" ca="1" si="106"/>
        <v>1</v>
      </c>
      <c r="Q41" s="7">
        <f t="shared" ca="1" si="107"/>
        <v>2</v>
      </c>
      <c r="R41" s="7">
        <f t="shared" ca="1" si="108"/>
        <v>0</v>
      </c>
      <c r="S41" s="7">
        <f t="shared" ca="1" si="95"/>
        <v>2</v>
      </c>
      <c r="T41" s="14"/>
      <c r="U41" s="51">
        <f t="shared" ca="1" si="109"/>
        <v>1</v>
      </c>
      <c r="V41" s="3">
        <f t="shared" ca="1" si="94"/>
        <v>1</v>
      </c>
      <c r="W41" s="50" t="str">
        <f ca="1">IF($A40&lt;&gt;"",IF(OR($BA40&lt;&gt;0,$BB40&lt;&gt;0),"",IF(G40=0,"1","")),"")</f>
        <v/>
      </c>
      <c r="X41" s="50" t="str">
        <f ca="1">IF($A40&lt;&gt;"",IF(OR($BA40&lt;&gt;0,$BB40&lt;&gt;0),"",IF(H40=0,"2","")),"")</f>
        <v/>
      </c>
      <c r="Y41" s="50" t="str">
        <f ca="1">IF($A40&lt;&gt;"",IF(OR($BA40&lt;&gt;0,$BB40&lt;&gt;0),"",IF(I40=0,"3","")),"")</f>
        <v/>
      </c>
      <c r="Z41" s="50" t="str">
        <f ca="1">IF($A40&lt;&gt;"",IF(OR($BA40&lt;&gt;0,$BB40&lt;&gt;0),"",IF(J40=0,"4","")),"")</f>
        <v/>
      </c>
      <c r="AA41" s="50" t="str">
        <f ca="1">IF($A40&lt;&gt;"",IF(OR($BA40&lt;&gt;0,$BB40&lt;&gt;0),"",IF(K40=0,"5","")),"")</f>
        <v>5</v>
      </c>
      <c r="AB41" s="50" t="str">
        <f ca="1">IF($A40&lt;&gt;"",IF(OR($BA40&lt;&gt;0,$BB40&lt;&gt;0),"",IF(L40=0,"6","")),"")</f>
        <v/>
      </c>
      <c r="AC41" s="50" t="str">
        <f ca="1">IF($A40&lt;&gt;"",IF(OR($BA40&lt;&gt;0,$BB40&lt;&gt;0),"",IF(M40=0,"7","")),"")</f>
        <v/>
      </c>
      <c r="AD41" s="50" t="str">
        <f ca="1">IF($A40&lt;&gt;"",IF(OR($BA40&lt;&gt;0,$BB40&lt;&gt;0),"",IF(N40=0,"8","")),"")</f>
        <v/>
      </c>
      <c r="AE41" s="50" t="str">
        <f ca="1">IF($A40&lt;&gt;"",IF(OR($BA40&lt;&gt;0,$BB40&lt;&gt;0),"",IF(O40=0,"9","")),"")</f>
        <v/>
      </c>
      <c r="AF41" s="50" t="str">
        <f ca="1">IF($A40&lt;&gt;"",IF(OR($BA40&lt;&gt;0,$BB40&lt;&gt;0),"",IF(P40=0,"10","")),"")</f>
        <v/>
      </c>
      <c r="AG41" s="50" t="str">
        <f ca="1">IF($A40&lt;&gt;"",IF(OR($BA40&lt;&gt;0,$BB40&lt;&gt;0),"",IF(Q40=0,"11","")),"")</f>
        <v/>
      </c>
      <c r="AH41" s="50" t="str">
        <f ca="1">IF($A40&lt;&gt;"",IF(OR($BA40&lt;&gt;0,$BB40&lt;&gt;0),"",IF(R40=0,"12","")),"")</f>
        <v/>
      </c>
      <c r="AI41" s="85" t="str">
        <f ca="1">IF(A41&lt;&gt;"",IF(A41=0,"L",IF(COUNTBLANK(W41:AH41)=12,"",IF(OR(F41=(W41),F41=(X41),F41=(Y41),F41=(Z41),F41=(AA41),F41=(AB41),F41=(AC41),F41=(AD41),F41=(AE41),F41=(AF41),F41=(AG41),F41=(AH41)),"W","L"))),"")</f>
        <v>L</v>
      </c>
      <c r="AJ41" s="85">
        <f ca="1">IF(AI41="W",0,IF(AND(A41&lt;&gt;0,A40&lt;&gt;0,AI40="L",AI41="L"),1,0))</f>
        <v>1</v>
      </c>
      <c r="AK41" s="85">
        <f ca="1">IF(W41&lt;&gt;"",IF(ABS($F41)=ABS(W41),11*$U41,-1*$U41),0)</f>
        <v>0</v>
      </c>
      <c r="AL41" s="85">
        <f ca="1">IF(X41&lt;&gt;"",IF(ABS($F41)=ABS(X41),11*$U41,-1*$U41),0)</f>
        <v>0</v>
      </c>
      <c r="AM41" s="85">
        <f ca="1">IF(Y41&lt;&gt;"",IF(ABS($F41)=ABS(Y41),11*$U41,-1*$U41),0)</f>
        <v>0</v>
      </c>
      <c r="AN41" s="85">
        <f ca="1">IF(Z41&lt;&gt;"",IF(ABS($F41)=ABS(Z41),11*$U41,-1*$U41),0)</f>
        <v>0</v>
      </c>
      <c r="AO41" s="85">
        <f ca="1">IF(AA41&lt;&gt;"",IF(ABS($F41)=ABS(AA41),11*$U41,-1*$U41),0)</f>
        <v>-1</v>
      </c>
      <c r="AP41" s="85">
        <f ca="1">IF(AB41&lt;&gt;"",IF(ABS($F41)=ABS(AB41),11*$U41,-1*$U41),0)</f>
        <v>0</v>
      </c>
      <c r="AQ41" s="85">
        <f ca="1">IF(AC41&lt;&gt;"",IF(ABS($F41)=ABS(AC41),11*$U41,-1*$U41),0)</f>
        <v>0</v>
      </c>
      <c r="AR41" s="85">
        <f ca="1">IF(AD41&lt;&gt;"",IF(ABS($F41)=ABS(AD41),11*$U41,-1*$U41),0)</f>
        <v>0</v>
      </c>
      <c r="AS41" s="85">
        <f ca="1">IF(AE41&lt;&gt;"",IF(ABS($F41)=ABS(AE41),11*$U41,-1*$U41),0)</f>
        <v>0</v>
      </c>
      <c r="AT41" s="85">
        <f ca="1">IF(AF41&lt;&gt;"",IF(ABS($F41)=ABS(AF41),11*$U41,-1*$U41),0)</f>
        <v>0</v>
      </c>
      <c r="AU41" s="85">
        <f ca="1">IF(AG41&lt;&gt;"",IF(ABS($F41)=ABS(AG41),11*$U41,-1*$U41),0)</f>
        <v>0</v>
      </c>
      <c r="AV41" s="85">
        <f ca="1">IF(AH41&lt;&gt;"",IF(ABS($F41)=ABS(AH41),11*$U41,-1*$U41),0)</f>
        <v>0</v>
      </c>
      <c r="AW41" s="33">
        <f ca="1">IF(A41&lt;&gt;"",IF(OR($BA40&lt;&gt;0,$BB40&lt;&gt;0),"0",SUM(AK41:AV41)),0)</f>
        <v>-1</v>
      </c>
      <c r="AX41" s="33">
        <f>IF(T41=5,SUM(AW37:AW41),0)</f>
        <v>0</v>
      </c>
      <c r="AY41" s="13">
        <f t="shared" ca="1" si="96"/>
        <v>-1</v>
      </c>
      <c r="AZ41" s="11">
        <f ca="1">IF(A41&lt;&gt;"",AY41+AZ40,0)</f>
        <v>22</v>
      </c>
      <c r="BA41" s="63">
        <f ca="1">IF($A41&lt;&gt;"",IF(BA40&gt;0,BA40,IF(AND(BC40&gt;=$BC$1,$BC$2*BC40&gt;=AZ41),"Profit Target",IF(AZ41&gt;=$Z$1,"Profit Target",0))),0)</f>
        <v>0</v>
      </c>
      <c r="BB41" s="63">
        <f ca="1">IF($A41&lt;&gt;"",IF(BB40&lt;&gt;0,BB40,IF(BA40&lt;&gt;0,BB40,IF(AZ41&lt;=$Z$2,"Stop Loss",0))),0)</f>
        <v>0</v>
      </c>
      <c r="BC41" s="63">
        <f t="shared" ca="1" si="22"/>
        <v>24</v>
      </c>
      <c r="BD41" s="27" t="str">
        <f t="shared" ca="1" si="110"/>
        <v/>
      </c>
      <c r="BE41" s="27" t="str">
        <f t="shared" ca="1" si="111"/>
        <v/>
      </c>
      <c r="BF41" s="27" t="str">
        <f t="shared" ca="1" si="112"/>
        <v/>
      </c>
      <c r="BG41" s="27" t="str">
        <f t="shared" ca="1" si="113"/>
        <v/>
      </c>
      <c r="BH41" s="27" t="str">
        <f t="shared" ca="1" si="114"/>
        <v>S5,</v>
      </c>
      <c r="BI41" s="27" t="str">
        <f t="shared" ca="1" si="115"/>
        <v/>
      </c>
      <c r="BJ41" s="27" t="str">
        <f t="shared" ca="1" si="116"/>
        <v/>
      </c>
      <c r="BK41" s="27" t="str">
        <f t="shared" ca="1" si="117"/>
        <v/>
      </c>
      <c r="BL41" s="27" t="str">
        <f t="shared" ca="1" si="118"/>
        <v/>
      </c>
      <c r="BM41" s="27" t="str">
        <f t="shared" ca="1" si="119"/>
        <v/>
      </c>
      <c r="BN41" s="27" t="str">
        <f t="shared" ca="1" si="120"/>
        <v/>
      </c>
      <c r="BO41" s="27" t="str">
        <f t="shared" ca="1" si="121"/>
        <v/>
      </c>
      <c r="BP41" s="27" t="str">
        <f t="shared" ca="1" si="81"/>
        <v/>
      </c>
      <c r="BQ41" s="27" t="str">
        <f t="shared" ca="1" si="82"/>
        <v/>
      </c>
      <c r="BR41" s="27" t="str">
        <f t="shared" ca="1" si="83"/>
        <v/>
      </c>
      <c r="BS41" s="27" t="str">
        <f t="shared" ca="1" si="84"/>
        <v/>
      </c>
      <c r="BT41" s="27" t="str">
        <f t="shared" ca="1" si="85"/>
        <v>1,</v>
      </c>
      <c r="BU41" s="27" t="str">
        <f t="shared" ca="1" si="86"/>
        <v/>
      </c>
      <c r="BV41" s="27" t="str">
        <f t="shared" ca="1" si="87"/>
        <v/>
      </c>
      <c r="BW41" s="27" t="str">
        <f t="shared" ca="1" si="88"/>
        <v/>
      </c>
      <c r="BX41" s="27" t="str">
        <f t="shared" ca="1" si="89"/>
        <v/>
      </c>
      <c r="BY41" s="27" t="str">
        <f t="shared" ca="1" si="90"/>
        <v/>
      </c>
      <c r="BZ41" s="27" t="str">
        <f t="shared" ca="1" si="91"/>
        <v/>
      </c>
      <c r="CA41" s="27" t="str">
        <f t="shared" ca="1" si="92"/>
        <v/>
      </c>
      <c r="CB41" s="99"/>
      <c r="CC41" s="5"/>
      <c r="CD41"/>
      <c r="CE41"/>
      <c r="CF41"/>
      <c r="CG41"/>
      <c r="CH41"/>
      <c r="CI41" s="37"/>
      <c r="CJ41" s="40"/>
      <c r="CK41"/>
      <c r="CL41"/>
      <c r="CM41"/>
      <c r="CN41" s="5"/>
      <c r="CO41"/>
      <c r="CP41" s="41"/>
      <c r="CQ41"/>
      <c r="CR41"/>
      <c r="CS41"/>
      <c r="CT41"/>
      <c r="CU41"/>
      <c r="CV41"/>
      <c r="CW41" s="7"/>
      <c r="CX41"/>
      <c r="CY41"/>
      <c r="CZ41"/>
      <c r="DA41"/>
      <c r="DB41"/>
      <c r="DC41"/>
      <c r="DD41" s="10">
        <f t="shared" ca="1" si="2"/>
        <v>22</v>
      </c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</row>
    <row r="42" spans="1:140" s="15" customFormat="1">
      <c r="A42" s="106">
        <f t="shared" ca="1" si="0"/>
        <v>22</v>
      </c>
      <c r="B42" s="33" t="str">
        <f ca="1">IF(A42="","",IF(COUNTBLANK(BD43:BO43)=12,"DB",BD43&amp;BE43&amp;BF43&amp;BG43&amp;BH43&amp;BI43&amp;BJ43&amp;BK43&amp;BL43&amp;BM43&amp;BN43&amp;BO43))</f>
        <v>S5,S12,</v>
      </c>
      <c r="C42" s="7" t="str">
        <f t="shared" ca="1" si="122"/>
        <v/>
      </c>
      <c r="D42" s="3">
        <f t="shared" ca="1" si="3"/>
        <v>-4</v>
      </c>
      <c r="E42" s="7" t="str">
        <f t="shared" ca="1" si="21"/>
        <v>2,2,</v>
      </c>
      <c r="F42" s="60" t="str">
        <f t="shared" ca="1" si="4"/>
        <v>8</v>
      </c>
      <c r="G42" s="7">
        <f t="shared" ca="1" si="97"/>
        <v>1</v>
      </c>
      <c r="H42" s="7">
        <f t="shared" ca="1" si="98"/>
        <v>1</v>
      </c>
      <c r="I42" s="7">
        <f t="shared" ca="1" si="99"/>
        <v>1</v>
      </c>
      <c r="J42" s="7">
        <f t="shared" ca="1" si="100"/>
        <v>1</v>
      </c>
      <c r="K42" s="7">
        <f t="shared" ca="1" si="101"/>
        <v>0</v>
      </c>
      <c r="L42" s="7">
        <f t="shared" ca="1" si="102"/>
        <v>1</v>
      </c>
      <c r="M42" s="7">
        <f t="shared" ca="1" si="103"/>
        <v>2</v>
      </c>
      <c r="N42" s="7">
        <f t="shared" ca="1" si="104"/>
        <v>2</v>
      </c>
      <c r="O42" s="7">
        <f t="shared" ca="1" si="105"/>
        <v>1</v>
      </c>
      <c r="P42" s="7">
        <f t="shared" ca="1" si="106"/>
        <v>1</v>
      </c>
      <c r="Q42" s="7">
        <f t="shared" ca="1" si="107"/>
        <v>2</v>
      </c>
      <c r="R42" s="7">
        <f t="shared" ca="1" si="108"/>
        <v>0</v>
      </c>
      <c r="S42" s="7">
        <f t="shared" ca="1" si="95"/>
        <v>2</v>
      </c>
      <c r="T42" s="14"/>
      <c r="U42" s="51">
        <f t="shared" ca="1" si="109"/>
        <v>2</v>
      </c>
      <c r="V42" s="3">
        <f t="shared" ca="1" si="94"/>
        <v>1</v>
      </c>
      <c r="W42" s="50" t="str">
        <f ca="1">IF($A41&lt;&gt;"",IF(OR($BA41&lt;&gt;0,$BB41&lt;&gt;0),"",IF(G41=0,"1","")),"")</f>
        <v/>
      </c>
      <c r="X42" s="50" t="str">
        <f ca="1">IF($A41&lt;&gt;"",IF(OR($BA41&lt;&gt;0,$BB41&lt;&gt;0),"",IF(H41=0,"2","")),"")</f>
        <v/>
      </c>
      <c r="Y42" s="50" t="str">
        <f ca="1">IF($A41&lt;&gt;"",IF(OR($BA41&lt;&gt;0,$BB41&lt;&gt;0),"",IF(I41=0,"3","")),"")</f>
        <v/>
      </c>
      <c r="Z42" s="50" t="str">
        <f ca="1">IF($A41&lt;&gt;"",IF(OR($BA41&lt;&gt;0,$BB41&lt;&gt;0),"",IF(J41=0,"4","")),"")</f>
        <v/>
      </c>
      <c r="AA42" s="50" t="str">
        <f ca="1">IF($A41&lt;&gt;"",IF(OR($BA41&lt;&gt;0,$BB41&lt;&gt;0),"",IF(K41=0,"5","")),"")</f>
        <v>5</v>
      </c>
      <c r="AB42" s="50" t="str">
        <f ca="1">IF($A41&lt;&gt;"",IF(OR($BA41&lt;&gt;0,$BB41&lt;&gt;0),"",IF(L41=0,"6","")),"")</f>
        <v/>
      </c>
      <c r="AC42" s="50" t="str">
        <f ca="1">IF($A41&lt;&gt;"",IF(OR($BA41&lt;&gt;0,$BB41&lt;&gt;0),"",IF(M41=0,"7","")),"")</f>
        <v/>
      </c>
      <c r="AD42" s="50" t="str">
        <f ca="1">IF($A41&lt;&gt;"",IF(OR($BA41&lt;&gt;0,$BB41&lt;&gt;0),"",IF(N41=0,"8","")),"")</f>
        <v/>
      </c>
      <c r="AE42" s="50" t="str">
        <f ca="1">IF($A41&lt;&gt;"",IF(OR($BA41&lt;&gt;0,$BB41&lt;&gt;0),"",IF(O41=0,"9","")),"")</f>
        <v/>
      </c>
      <c r="AF42" s="50" t="str">
        <f ca="1">IF($A41&lt;&gt;"",IF(OR($BA41&lt;&gt;0,$BB41&lt;&gt;0),"",IF(P41=0,"10","")),"")</f>
        <v/>
      </c>
      <c r="AG42" s="50" t="str">
        <f ca="1">IF($A41&lt;&gt;"",IF(OR($BA41&lt;&gt;0,$BB41&lt;&gt;0),"",IF(Q41=0,"11","")),"")</f>
        <v/>
      </c>
      <c r="AH42" s="50" t="str">
        <f ca="1">IF($A41&lt;&gt;"",IF(OR($BA41&lt;&gt;0,$BB41&lt;&gt;0),"",IF(R41=0,"12","")),"")</f>
        <v>12</v>
      </c>
      <c r="AI42" s="85" t="str">
        <f ca="1">IF(A42&lt;&gt;"",IF(A42=0,"L",IF(COUNTBLANK(W42:AH42)=12,"",IF(OR(F42=(W42),F42=(X42),F42=(Y42),F42=(Z42),F42=(AA42),F42=(AB42),F42=(AC42),F42=(AD42),F42=(AE42),F42=(AF42),F42=(AG42),F42=(AH42)),"W","L"))),"")</f>
        <v>L</v>
      </c>
      <c r="AJ42" s="85">
        <f ca="1">IF(AI42="W",0,IF(AND(A42&lt;&gt;0,A41&lt;&gt;0,AI41="L",AI42="L"),1,0))</f>
        <v>1</v>
      </c>
      <c r="AK42" s="85">
        <f ca="1">IF(W42&lt;&gt;"",IF(ABS($F42)=ABS(W42),11*$U42,-1*$U42),0)</f>
        <v>0</v>
      </c>
      <c r="AL42" s="85">
        <f ca="1">IF(X42&lt;&gt;"",IF(ABS($F42)=ABS(X42),11*$U42,-1*$U42),0)</f>
        <v>0</v>
      </c>
      <c r="AM42" s="85">
        <f ca="1">IF(Y42&lt;&gt;"",IF(ABS($F42)=ABS(Y42),11*$U42,-1*$U42),0)</f>
        <v>0</v>
      </c>
      <c r="AN42" s="85">
        <f ca="1">IF(Z42&lt;&gt;"",IF(ABS($F42)=ABS(Z42),11*$U42,-1*$U42),0)</f>
        <v>0</v>
      </c>
      <c r="AO42" s="85">
        <f ca="1">IF(AA42&lt;&gt;"",IF(ABS($F42)=ABS(AA42),11*$U42,-1*$U42),0)</f>
        <v>-2</v>
      </c>
      <c r="AP42" s="85">
        <f ca="1">IF(AB42&lt;&gt;"",IF(ABS($F42)=ABS(AB42),11*$U42,-1*$U42),0)</f>
        <v>0</v>
      </c>
      <c r="AQ42" s="85">
        <f ca="1">IF(AC42&lt;&gt;"",IF(ABS($F42)=ABS(AC42),11*$U42,-1*$U42),0)</f>
        <v>0</v>
      </c>
      <c r="AR42" s="85">
        <f ca="1">IF(AD42&lt;&gt;"",IF(ABS($F42)=ABS(AD42),11*$U42,-1*$U42),0)</f>
        <v>0</v>
      </c>
      <c r="AS42" s="85">
        <f ca="1">IF(AE42&lt;&gt;"",IF(ABS($F42)=ABS(AE42),11*$U42,-1*$U42),0)</f>
        <v>0</v>
      </c>
      <c r="AT42" s="85">
        <f ca="1">IF(AF42&lt;&gt;"",IF(ABS($F42)=ABS(AF42),11*$U42,-1*$U42),0)</f>
        <v>0</v>
      </c>
      <c r="AU42" s="85">
        <f ca="1">IF(AG42&lt;&gt;"",IF(ABS($F42)=ABS(AG42),11*$U42,-1*$U42),0)</f>
        <v>0</v>
      </c>
      <c r="AV42" s="85">
        <f ca="1">IF(AH42&lt;&gt;"",IF(ABS($F42)=ABS(AH42),11*$U42,-1*$U42),0)</f>
        <v>-2</v>
      </c>
      <c r="AW42" s="33">
        <f ca="1">IF(A42&lt;&gt;"",IF(OR($BA41&lt;&gt;0,$BB41&lt;&gt;0),"0",SUM(AK42:AV42)),0)</f>
        <v>-4</v>
      </c>
      <c r="AX42" s="33">
        <f>IF(T42=5,SUM(AW38:AW42),0)</f>
        <v>0</v>
      </c>
      <c r="AY42" s="13">
        <f t="shared" ca="1" si="96"/>
        <v>-4</v>
      </c>
      <c r="AZ42" s="11">
        <f ca="1">IF(A42&lt;&gt;"",AY42+AZ41,0)</f>
        <v>18</v>
      </c>
      <c r="BA42" s="63">
        <f ca="1">IF($A42&lt;&gt;"",IF(BA41&gt;0,BA41,IF(AND(BC41&gt;=$BC$1,$BC$2*BC41&gt;=AZ42),"Profit Target",IF(AZ42&gt;=$Z$1,"Profit Target",0))),0)</f>
        <v>0</v>
      </c>
      <c r="BB42" s="63">
        <f ca="1">IF($A42&lt;&gt;"",IF(BB41&lt;&gt;0,BB41,IF(BA41&lt;&gt;0,BB41,IF(AZ42&lt;=$Z$2,"Stop Loss",0))),0)</f>
        <v>0</v>
      </c>
      <c r="BC42" s="63">
        <f t="shared" ca="1" si="22"/>
        <v>24</v>
      </c>
      <c r="BD42" s="27" t="str">
        <f t="shared" ca="1" si="110"/>
        <v/>
      </c>
      <c r="BE42" s="27" t="str">
        <f t="shared" ca="1" si="111"/>
        <v/>
      </c>
      <c r="BF42" s="27" t="str">
        <f t="shared" ca="1" si="112"/>
        <v/>
      </c>
      <c r="BG42" s="27" t="str">
        <f t="shared" ca="1" si="113"/>
        <v/>
      </c>
      <c r="BH42" s="27" t="str">
        <f t="shared" ca="1" si="114"/>
        <v>S5,</v>
      </c>
      <c r="BI42" s="27" t="str">
        <f t="shared" ca="1" si="115"/>
        <v/>
      </c>
      <c r="BJ42" s="27" t="str">
        <f t="shared" ca="1" si="116"/>
        <v/>
      </c>
      <c r="BK42" s="27" t="str">
        <f t="shared" ca="1" si="117"/>
        <v/>
      </c>
      <c r="BL42" s="27" t="str">
        <f t="shared" ca="1" si="118"/>
        <v/>
      </c>
      <c r="BM42" s="27" t="str">
        <f t="shared" ca="1" si="119"/>
        <v/>
      </c>
      <c r="BN42" s="27" t="str">
        <f t="shared" ca="1" si="120"/>
        <v/>
      </c>
      <c r="BO42" s="27" t="str">
        <f t="shared" ca="1" si="121"/>
        <v>S12,</v>
      </c>
      <c r="BP42" s="27" t="str">
        <f t="shared" ca="1" si="81"/>
        <v/>
      </c>
      <c r="BQ42" s="27" t="str">
        <f t="shared" ca="1" si="82"/>
        <v/>
      </c>
      <c r="BR42" s="27" t="str">
        <f t="shared" ca="1" si="83"/>
        <v/>
      </c>
      <c r="BS42" s="27" t="str">
        <f t="shared" ca="1" si="84"/>
        <v/>
      </c>
      <c r="BT42" s="27" t="str">
        <f t="shared" ca="1" si="85"/>
        <v>2,</v>
      </c>
      <c r="BU42" s="27" t="str">
        <f t="shared" ca="1" si="86"/>
        <v/>
      </c>
      <c r="BV42" s="27" t="str">
        <f t="shared" ca="1" si="87"/>
        <v/>
      </c>
      <c r="BW42" s="27" t="str">
        <f t="shared" ca="1" si="88"/>
        <v/>
      </c>
      <c r="BX42" s="27" t="str">
        <f t="shared" ca="1" si="89"/>
        <v/>
      </c>
      <c r="BY42" s="27" t="str">
        <f t="shared" ca="1" si="90"/>
        <v/>
      </c>
      <c r="BZ42" s="27" t="str">
        <f t="shared" ca="1" si="91"/>
        <v/>
      </c>
      <c r="CA42" s="27" t="str">
        <f t="shared" ca="1" si="92"/>
        <v>2,</v>
      </c>
      <c r="CB42" s="99"/>
      <c r="CC42" s="5"/>
      <c r="CD42"/>
      <c r="CE42"/>
      <c r="CF42"/>
      <c r="CG42"/>
      <c r="CH42"/>
      <c r="CI42" s="37"/>
      <c r="CJ42" s="40"/>
      <c r="CK42"/>
      <c r="CL42"/>
      <c r="CM42"/>
      <c r="CN42" s="5"/>
      <c r="CO42"/>
      <c r="CP42" s="41"/>
      <c r="CQ42"/>
      <c r="CR42"/>
      <c r="CS42"/>
      <c r="CT42"/>
      <c r="CU42"/>
      <c r="CV42"/>
      <c r="CW42" s="7"/>
      <c r="CX42"/>
      <c r="CY42"/>
      <c r="CZ42"/>
      <c r="DA42"/>
      <c r="DB42"/>
      <c r="DC42"/>
      <c r="DD42" s="10">
        <f t="shared" ca="1" si="2"/>
        <v>27</v>
      </c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</row>
    <row r="43" spans="1:140" s="15" customFormat="1">
      <c r="A43" s="106">
        <f t="shared" ca="1" si="0"/>
        <v>13</v>
      </c>
      <c r="B43" s="33" t="str">
        <f ca="1">IF(A43="","",IF(COUNTBLANK(BD44:BO44)=12,"DB",BD44&amp;BE44&amp;BF44&amp;BG44&amp;BH44&amp;BI44&amp;BJ44&amp;BK44&amp;BL44&amp;BM44&amp;BN44&amp;BO44))</f>
        <v>S12,</v>
      </c>
      <c r="C43" s="7" t="str">
        <f t="shared" ca="1" si="122"/>
        <v/>
      </c>
      <c r="D43" s="3">
        <f t="shared" ca="1" si="3"/>
        <v>20</v>
      </c>
      <c r="E43" s="7" t="str">
        <f t="shared" ca="1" si="21"/>
        <v>1,</v>
      </c>
      <c r="F43" s="60" t="str">
        <f t="shared" ca="1" si="4"/>
        <v>5</v>
      </c>
      <c r="G43" s="7">
        <f t="shared" ca="1" si="97"/>
        <v>1</v>
      </c>
      <c r="H43" s="7">
        <f t="shared" ca="1" si="98"/>
        <v>1</v>
      </c>
      <c r="I43" s="7">
        <f t="shared" ca="1" si="99"/>
        <v>1</v>
      </c>
      <c r="J43" s="7">
        <f t="shared" ca="1" si="100"/>
        <v>1</v>
      </c>
      <c r="K43" s="7">
        <f t="shared" ca="1" si="101"/>
        <v>1</v>
      </c>
      <c r="L43" s="7">
        <f t="shared" ca="1" si="102"/>
        <v>1</v>
      </c>
      <c r="M43" s="7">
        <f t="shared" ca="1" si="103"/>
        <v>2</v>
      </c>
      <c r="N43" s="7">
        <f t="shared" ca="1" si="104"/>
        <v>1</v>
      </c>
      <c r="O43" s="7">
        <f t="shared" ca="1" si="105"/>
        <v>1</v>
      </c>
      <c r="P43" s="7">
        <f t="shared" ca="1" si="106"/>
        <v>1</v>
      </c>
      <c r="Q43" s="7">
        <f t="shared" ca="1" si="107"/>
        <v>2</v>
      </c>
      <c r="R43" s="7">
        <f t="shared" ca="1" si="108"/>
        <v>0</v>
      </c>
      <c r="S43" s="7">
        <f t="shared" ca="1" si="95"/>
        <v>1</v>
      </c>
      <c r="T43" s="14"/>
      <c r="U43" s="51">
        <f t="shared" ca="1" si="109"/>
        <v>2</v>
      </c>
      <c r="V43" s="3">
        <f t="shared" ca="1" si="94"/>
        <v>1</v>
      </c>
      <c r="W43" s="50" t="str">
        <f ca="1">IF($A42&lt;&gt;"",IF(OR($BA42&lt;&gt;0,$BB42&lt;&gt;0),"",IF(G42=0,"1","")),"")</f>
        <v/>
      </c>
      <c r="X43" s="50" t="str">
        <f ca="1">IF($A42&lt;&gt;"",IF(OR($BA42&lt;&gt;0,$BB42&lt;&gt;0),"",IF(H42=0,"2","")),"")</f>
        <v/>
      </c>
      <c r="Y43" s="50" t="str">
        <f ca="1">IF($A42&lt;&gt;"",IF(OR($BA42&lt;&gt;0,$BB42&lt;&gt;0),"",IF(I42=0,"3","")),"")</f>
        <v/>
      </c>
      <c r="Z43" s="50" t="str">
        <f ca="1">IF($A42&lt;&gt;"",IF(OR($BA42&lt;&gt;0,$BB42&lt;&gt;0),"",IF(J42=0,"4","")),"")</f>
        <v/>
      </c>
      <c r="AA43" s="50" t="str">
        <f ca="1">IF($A42&lt;&gt;"",IF(OR($BA42&lt;&gt;0,$BB42&lt;&gt;0),"",IF(K42=0,"5","")),"")</f>
        <v>5</v>
      </c>
      <c r="AB43" s="50" t="str">
        <f ca="1">IF($A42&lt;&gt;"",IF(OR($BA42&lt;&gt;0,$BB42&lt;&gt;0),"",IF(L42=0,"6","")),"")</f>
        <v/>
      </c>
      <c r="AC43" s="50" t="str">
        <f ca="1">IF($A42&lt;&gt;"",IF(OR($BA42&lt;&gt;0,$BB42&lt;&gt;0),"",IF(M42=0,"7","")),"")</f>
        <v/>
      </c>
      <c r="AD43" s="50" t="str">
        <f ca="1">IF($A42&lt;&gt;"",IF(OR($BA42&lt;&gt;0,$BB42&lt;&gt;0),"",IF(N42=0,"8","")),"")</f>
        <v/>
      </c>
      <c r="AE43" s="50" t="str">
        <f ca="1">IF($A42&lt;&gt;"",IF(OR($BA42&lt;&gt;0,$BB42&lt;&gt;0),"",IF(O42=0,"9","")),"")</f>
        <v/>
      </c>
      <c r="AF43" s="50" t="str">
        <f ca="1">IF($A42&lt;&gt;"",IF(OR($BA42&lt;&gt;0,$BB42&lt;&gt;0),"",IF(P42=0,"10","")),"")</f>
        <v/>
      </c>
      <c r="AG43" s="50" t="str">
        <f ca="1">IF($A42&lt;&gt;"",IF(OR($BA42&lt;&gt;0,$BB42&lt;&gt;0),"",IF(Q42=0,"11","")),"")</f>
        <v/>
      </c>
      <c r="AH43" s="50" t="str">
        <f ca="1">IF($A42&lt;&gt;"",IF(OR($BA42&lt;&gt;0,$BB42&lt;&gt;0),"",IF(R42=0,"12","")),"")</f>
        <v>12</v>
      </c>
      <c r="AI43" s="85" t="str">
        <f ca="1">IF(A43&lt;&gt;"",IF(A43=0,"L",IF(COUNTBLANK(W43:AH43)=12,"",IF(OR(F43=(W43),F43=(X43),F43=(Y43),F43=(Z43),F43=(AA43),F43=(AB43),F43=(AC43),F43=(AD43),F43=(AE43),F43=(AF43),F43=(AG43),F43=(AH43)),"W","L"))),"")</f>
        <v>W</v>
      </c>
      <c r="AJ43" s="85">
        <f ca="1">IF(AI43="W",0,IF(AND(A43&lt;&gt;0,A42&lt;&gt;0,AI42="L",AI43="L"),1,0))</f>
        <v>0</v>
      </c>
      <c r="AK43" s="85">
        <f ca="1">IF(W43&lt;&gt;"",IF(ABS($F43)=ABS(W43),11*$U43,-1*$U43),0)</f>
        <v>0</v>
      </c>
      <c r="AL43" s="85">
        <f ca="1">IF(X43&lt;&gt;"",IF(ABS($F43)=ABS(X43),11*$U43,-1*$U43),0)</f>
        <v>0</v>
      </c>
      <c r="AM43" s="85">
        <f ca="1">IF(Y43&lt;&gt;"",IF(ABS($F43)=ABS(Y43),11*$U43,-1*$U43),0)</f>
        <v>0</v>
      </c>
      <c r="AN43" s="85">
        <f ca="1">IF(Z43&lt;&gt;"",IF(ABS($F43)=ABS(Z43),11*$U43,-1*$U43),0)</f>
        <v>0</v>
      </c>
      <c r="AO43" s="85">
        <f ca="1">IF(AA43&lt;&gt;"",IF(ABS($F43)=ABS(AA43),11*$U43,-1*$U43),0)</f>
        <v>22</v>
      </c>
      <c r="AP43" s="85">
        <f ca="1">IF(AB43&lt;&gt;"",IF(ABS($F43)=ABS(AB43),11*$U43,-1*$U43),0)</f>
        <v>0</v>
      </c>
      <c r="AQ43" s="85">
        <f ca="1">IF(AC43&lt;&gt;"",IF(ABS($F43)=ABS(AC43),11*$U43,-1*$U43),0)</f>
        <v>0</v>
      </c>
      <c r="AR43" s="85">
        <f ca="1">IF(AD43&lt;&gt;"",IF(ABS($F43)=ABS(AD43),11*$U43,-1*$U43),0)</f>
        <v>0</v>
      </c>
      <c r="AS43" s="85">
        <f ca="1">IF(AE43&lt;&gt;"",IF(ABS($F43)=ABS(AE43),11*$U43,-1*$U43),0)</f>
        <v>0</v>
      </c>
      <c r="AT43" s="85">
        <f ca="1">IF(AF43&lt;&gt;"",IF(ABS($F43)=ABS(AF43),11*$U43,-1*$U43),0)</f>
        <v>0</v>
      </c>
      <c r="AU43" s="85">
        <f ca="1">IF(AG43&lt;&gt;"",IF(ABS($F43)=ABS(AG43),11*$U43,-1*$U43),0)</f>
        <v>0</v>
      </c>
      <c r="AV43" s="85">
        <f ca="1">IF(AH43&lt;&gt;"",IF(ABS($F43)=ABS(AH43),11*$U43,-1*$U43),0)</f>
        <v>-2</v>
      </c>
      <c r="AW43" s="33">
        <f ca="1">IF(A43&lt;&gt;"",IF(OR($BA42&lt;&gt;0,$BB42&lt;&gt;0),"0",SUM(AK43:AV43)),0)</f>
        <v>20</v>
      </c>
      <c r="AX43" s="33">
        <f>IF(T43=5,SUM(AW39:AW43),0)</f>
        <v>0</v>
      </c>
      <c r="AY43" s="13">
        <f t="shared" ca="1" si="96"/>
        <v>20</v>
      </c>
      <c r="AZ43" s="11">
        <f ca="1">IF(A43&lt;&gt;"",AY43+AZ42,0)</f>
        <v>38</v>
      </c>
      <c r="BA43" s="63">
        <f ca="1">IF($A43&lt;&gt;"",IF(BA42&gt;0,BA42,IF(AND(BC42&gt;=$BC$1,$BC$2*BC42&gt;=AZ43),"Profit Target",IF(AZ43&gt;=$Z$1,"Profit Target",0))),0)</f>
        <v>0</v>
      </c>
      <c r="BB43" s="63">
        <f ca="1">IF($A43&lt;&gt;"",IF(BB42&lt;&gt;0,BB42,IF(BA42&lt;&gt;0,BB42,IF(AZ43&lt;=$Z$2,"Stop Loss",0))),0)</f>
        <v>0</v>
      </c>
      <c r="BC43" s="63">
        <f t="shared" ca="1" si="22"/>
        <v>38</v>
      </c>
      <c r="BD43" s="27" t="str">
        <f t="shared" ca="1" si="110"/>
        <v/>
      </c>
      <c r="BE43" s="27" t="str">
        <f t="shared" ca="1" si="111"/>
        <v/>
      </c>
      <c r="BF43" s="27" t="str">
        <f t="shared" ca="1" si="112"/>
        <v/>
      </c>
      <c r="BG43" s="27" t="str">
        <f t="shared" ca="1" si="113"/>
        <v/>
      </c>
      <c r="BH43" s="27" t="str">
        <f t="shared" ca="1" si="114"/>
        <v>S5,</v>
      </c>
      <c r="BI43" s="27" t="str">
        <f t="shared" ca="1" si="115"/>
        <v/>
      </c>
      <c r="BJ43" s="27" t="str">
        <f t="shared" ca="1" si="116"/>
        <v/>
      </c>
      <c r="BK43" s="27" t="str">
        <f t="shared" ca="1" si="117"/>
        <v/>
      </c>
      <c r="BL43" s="27" t="str">
        <f t="shared" ca="1" si="118"/>
        <v/>
      </c>
      <c r="BM43" s="27" t="str">
        <f t="shared" ca="1" si="119"/>
        <v/>
      </c>
      <c r="BN43" s="27" t="str">
        <f t="shared" ca="1" si="120"/>
        <v/>
      </c>
      <c r="BO43" s="27" t="str">
        <f t="shared" ca="1" si="121"/>
        <v>S12,</v>
      </c>
      <c r="BP43" s="27" t="str">
        <f t="shared" ca="1" si="81"/>
        <v/>
      </c>
      <c r="BQ43" s="27" t="str">
        <f t="shared" ca="1" si="82"/>
        <v/>
      </c>
      <c r="BR43" s="27" t="str">
        <f t="shared" ca="1" si="83"/>
        <v/>
      </c>
      <c r="BS43" s="27" t="str">
        <f t="shared" ca="1" si="84"/>
        <v/>
      </c>
      <c r="BT43" s="27" t="str">
        <f t="shared" ca="1" si="85"/>
        <v>2,</v>
      </c>
      <c r="BU43" s="27" t="str">
        <f t="shared" ca="1" si="86"/>
        <v/>
      </c>
      <c r="BV43" s="27" t="str">
        <f t="shared" ca="1" si="87"/>
        <v/>
      </c>
      <c r="BW43" s="27" t="str">
        <f t="shared" ca="1" si="88"/>
        <v/>
      </c>
      <c r="BX43" s="27" t="str">
        <f t="shared" ca="1" si="89"/>
        <v/>
      </c>
      <c r="BY43" s="27" t="str">
        <f t="shared" ca="1" si="90"/>
        <v/>
      </c>
      <c r="BZ43" s="27" t="str">
        <f t="shared" ca="1" si="91"/>
        <v/>
      </c>
      <c r="CA43" s="27" t="str">
        <f t="shared" ca="1" si="92"/>
        <v>2,</v>
      </c>
      <c r="CB43" s="99"/>
      <c r="CC43"/>
      <c r="CD43"/>
      <c r="CE43"/>
      <c r="CF43"/>
      <c r="CG43"/>
      <c r="CH43"/>
      <c r="CI43" s="37"/>
      <c r="CJ43" s="40"/>
      <c r="CK43"/>
      <c r="CL43"/>
      <c r="CM43"/>
      <c r="CN43" s="5"/>
      <c r="CO43"/>
      <c r="CP43" s="41"/>
      <c r="CQ43"/>
      <c r="CR43"/>
      <c r="CS43"/>
      <c r="CT43"/>
      <c r="CU43"/>
      <c r="CV43"/>
      <c r="CW43" s="7"/>
      <c r="CX43"/>
      <c r="CY43"/>
      <c r="CZ43"/>
      <c r="DA43"/>
      <c r="DB43"/>
      <c r="DC43"/>
      <c r="DD43" s="10">
        <f t="shared" ca="1" si="2"/>
        <v>8</v>
      </c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</row>
    <row r="44" spans="1:140" s="15" customFormat="1">
      <c r="A44" s="106">
        <f t="shared" ca="1" si="0"/>
        <v>8</v>
      </c>
      <c r="B44" s="33" t="str">
        <f ca="1">IF(A44="","",IF(COUNTBLANK(BD45:BO45)=12,"DB",BD45&amp;BE45&amp;BF45&amp;BG45&amp;BH45&amp;BI45&amp;BJ45&amp;BK45&amp;BL45&amp;BM45&amp;BN45&amp;BO45))</f>
        <v>S9,S12,</v>
      </c>
      <c r="C44" s="7" t="str">
        <f t="shared" ca="1" si="122"/>
        <v/>
      </c>
      <c r="D44" s="3">
        <f t="shared" ca="1" si="3"/>
        <v>-1</v>
      </c>
      <c r="E44" s="7" t="str">
        <f t="shared" ca="1" si="21"/>
        <v>2,2,</v>
      </c>
      <c r="F44" s="60" t="str">
        <f t="shared" ca="1" si="4"/>
        <v>3</v>
      </c>
      <c r="G44" s="7">
        <f t="shared" ca="1" si="97"/>
        <v>1</v>
      </c>
      <c r="H44" s="7">
        <f t="shared" ca="1" si="98"/>
        <v>1</v>
      </c>
      <c r="I44" s="7">
        <f t="shared" ca="1" si="99"/>
        <v>2</v>
      </c>
      <c r="J44" s="7">
        <f t="shared" ca="1" si="100"/>
        <v>1</v>
      </c>
      <c r="K44" s="7">
        <f t="shared" ca="1" si="101"/>
        <v>1</v>
      </c>
      <c r="L44" s="7">
        <f t="shared" ca="1" si="102"/>
        <v>1</v>
      </c>
      <c r="M44" s="7">
        <f t="shared" ca="1" si="103"/>
        <v>2</v>
      </c>
      <c r="N44" s="7">
        <f t="shared" ca="1" si="104"/>
        <v>1</v>
      </c>
      <c r="O44" s="7">
        <f t="shared" ca="1" si="105"/>
        <v>0</v>
      </c>
      <c r="P44" s="7">
        <f t="shared" ca="1" si="106"/>
        <v>1</v>
      </c>
      <c r="Q44" s="7">
        <f t="shared" ca="1" si="107"/>
        <v>2</v>
      </c>
      <c r="R44" s="7">
        <f t="shared" ca="1" si="108"/>
        <v>0</v>
      </c>
      <c r="S44" s="7">
        <f t="shared" ca="1" si="95"/>
        <v>2</v>
      </c>
      <c r="T44" s="14"/>
      <c r="U44" s="51">
        <f t="shared" ca="1" si="109"/>
        <v>1</v>
      </c>
      <c r="V44" s="3">
        <f t="shared" ca="1" si="94"/>
        <v>1</v>
      </c>
      <c r="W44" s="50" t="str">
        <f ca="1">IF($A43&lt;&gt;"",IF(OR($BA43&lt;&gt;0,$BB43&lt;&gt;0),"",IF(G43=0,"1","")),"")</f>
        <v/>
      </c>
      <c r="X44" s="50" t="str">
        <f ca="1">IF($A43&lt;&gt;"",IF(OR($BA43&lt;&gt;0,$BB43&lt;&gt;0),"",IF(H43=0,"2","")),"")</f>
        <v/>
      </c>
      <c r="Y44" s="50" t="str">
        <f ca="1">IF($A43&lt;&gt;"",IF(OR($BA43&lt;&gt;0,$BB43&lt;&gt;0),"",IF(I43=0,"3","")),"")</f>
        <v/>
      </c>
      <c r="Z44" s="50" t="str">
        <f ca="1">IF($A43&lt;&gt;"",IF(OR($BA43&lt;&gt;0,$BB43&lt;&gt;0),"",IF(J43=0,"4","")),"")</f>
        <v/>
      </c>
      <c r="AA44" s="50" t="str">
        <f ca="1">IF($A43&lt;&gt;"",IF(OR($BA43&lt;&gt;0,$BB43&lt;&gt;0),"",IF(K43=0,"5","")),"")</f>
        <v/>
      </c>
      <c r="AB44" s="50" t="str">
        <f ca="1">IF($A43&lt;&gt;"",IF(OR($BA43&lt;&gt;0,$BB43&lt;&gt;0),"",IF(L43=0,"6","")),"")</f>
        <v/>
      </c>
      <c r="AC44" s="50" t="str">
        <f ca="1">IF($A43&lt;&gt;"",IF(OR($BA43&lt;&gt;0,$BB43&lt;&gt;0),"",IF(M43=0,"7","")),"")</f>
        <v/>
      </c>
      <c r="AD44" s="50" t="str">
        <f ca="1">IF($A43&lt;&gt;"",IF(OR($BA43&lt;&gt;0,$BB43&lt;&gt;0),"",IF(N43=0,"8","")),"")</f>
        <v/>
      </c>
      <c r="AE44" s="50" t="str">
        <f ca="1">IF($A43&lt;&gt;"",IF(OR($BA43&lt;&gt;0,$BB43&lt;&gt;0),"",IF(O43=0,"9","")),"")</f>
        <v/>
      </c>
      <c r="AF44" s="50" t="str">
        <f ca="1">IF($A43&lt;&gt;"",IF(OR($BA43&lt;&gt;0,$BB43&lt;&gt;0),"",IF(P43=0,"10","")),"")</f>
        <v/>
      </c>
      <c r="AG44" s="50" t="str">
        <f ca="1">IF($A43&lt;&gt;"",IF(OR($BA43&lt;&gt;0,$BB43&lt;&gt;0),"",IF(Q43=0,"11","")),"")</f>
        <v/>
      </c>
      <c r="AH44" s="50" t="str">
        <f ca="1">IF($A43&lt;&gt;"",IF(OR($BA43&lt;&gt;0,$BB43&lt;&gt;0),"",IF(R43=0,"12","")),"")</f>
        <v>12</v>
      </c>
      <c r="AI44" s="85" t="str">
        <f ca="1">IF(A44&lt;&gt;"",IF(A44=0,"L",IF(COUNTBLANK(W44:AH44)=12,"",IF(OR(F44=(W44),F44=(X44),F44=(Y44),F44=(Z44),F44=(AA44),F44=(AB44),F44=(AC44),F44=(AD44),F44=(AE44),F44=(AF44),F44=(AG44),F44=(AH44)),"W","L"))),"")</f>
        <v>L</v>
      </c>
      <c r="AJ44" s="85">
        <f ca="1">IF(AI44="W",0,IF(AND(A44&lt;&gt;0,A43&lt;&gt;0,AI43="L",AI44="L"),1,0))</f>
        <v>0</v>
      </c>
      <c r="AK44" s="85">
        <f ca="1">IF(W44&lt;&gt;"",IF(ABS($F44)=ABS(W44),11*$U44,-1*$U44),0)</f>
        <v>0</v>
      </c>
      <c r="AL44" s="85">
        <f ca="1">IF(X44&lt;&gt;"",IF(ABS($F44)=ABS(X44),11*$U44,-1*$U44),0)</f>
        <v>0</v>
      </c>
      <c r="AM44" s="85">
        <f ca="1">IF(Y44&lt;&gt;"",IF(ABS($F44)=ABS(Y44),11*$U44,-1*$U44),0)</f>
        <v>0</v>
      </c>
      <c r="AN44" s="85">
        <f ca="1">IF(Z44&lt;&gt;"",IF(ABS($F44)=ABS(Z44),11*$U44,-1*$U44),0)</f>
        <v>0</v>
      </c>
      <c r="AO44" s="85">
        <f ca="1">IF(AA44&lt;&gt;"",IF(ABS($F44)=ABS(AA44),11*$U44,-1*$U44),0)</f>
        <v>0</v>
      </c>
      <c r="AP44" s="85">
        <f ca="1">IF(AB44&lt;&gt;"",IF(ABS($F44)=ABS(AB44),11*$U44,-1*$U44),0)</f>
        <v>0</v>
      </c>
      <c r="AQ44" s="85">
        <f ca="1">IF(AC44&lt;&gt;"",IF(ABS($F44)=ABS(AC44),11*$U44,-1*$U44),0)</f>
        <v>0</v>
      </c>
      <c r="AR44" s="85">
        <f ca="1">IF(AD44&lt;&gt;"",IF(ABS($F44)=ABS(AD44),11*$U44,-1*$U44),0)</f>
        <v>0</v>
      </c>
      <c r="AS44" s="85">
        <f ca="1">IF(AE44&lt;&gt;"",IF(ABS($F44)=ABS(AE44),11*$U44,-1*$U44),0)</f>
        <v>0</v>
      </c>
      <c r="AT44" s="85">
        <f ca="1">IF(AF44&lt;&gt;"",IF(ABS($F44)=ABS(AF44),11*$U44,-1*$U44),0)</f>
        <v>0</v>
      </c>
      <c r="AU44" s="85">
        <f ca="1">IF(AG44&lt;&gt;"",IF(ABS($F44)=ABS(AG44),11*$U44,-1*$U44),0)</f>
        <v>0</v>
      </c>
      <c r="AV44" s="85">
        <f ca="1">IF(AH44&lt;&gt;"",IF(ABS($F44)=ABS(AH44),11*$U44,-1*$U44),0)</f>
        <v>-1</v>
      </c>
      <c r="AW44" s="33">
        <f ca="1">IF(A44&lt;&gt;"",IF(OR($BA43&lt;&gt;0,$BB43&lt;&gt;0),"0",SUM(AK44:AV44)),0)</f>
        <v>-1</v>
      </c>
      <c r="AX44" s="33">
        <f>IF(T44=5,SUM(AW40:AW44),0)</f>
        <v>0</v>
      </c>
      <c r="AY44" s="13">
        <f t="shared" ca="1" si="96"/>
        <v>-1</v>
      </c>
      <c r="AZ44" s="11">
        <f ca="1">IF(A44&lt;&gt;"",AY44+AZ43,0)</f>
        <v>37</v>
      </c>
      <c r="BA44" s="63">
        <f ca="1">IF($A44&lt;&gt;"",IF(BA43&gt;0,BA43,IF(AND(BC43&gt;=$BC$1,$BC$2*BC43&gt;=AZ44),"Profit Target",IF(AZ44&gt;=$Z$1,"Profit Target",0))),0)</f>
        <v>0</v>
      </c>
      <c r="BB44" s="63">
        <f ca="1">IF($A44&lt;&gt;"",IF(BB43&lt;&gt;0,BB43,IF(BA43&lt;&gt;0,BB43,IF(AZ44&lt;=$Z$2,"Stop Loss",0))),0)</f>
        <v>0</v>
      </c>
      <c r="BC44" s="63">
        <f t="shared" ca="1" si="22"/>
        <v>38</v>
      </c>
      <c r="BD44" s="27" t="str">
        <f t="shared" ca="1" si="110"/>
        <v/>
      </c>
      <c r="BE44" s="27" t="str">
        <f t="shared" ca="1" si="111"/>
        <v/>
      </c>
      <c r="BF44" s="27" t="str">
        <f t="shared" ca="1" si="112"/>
        <v/>
      </c>
      <c r="BG44" s="27" t="str">
        <f t="shared" ca="1" si="113"/>
        <v/>
      </c>
      <c r="BH44" s="27" t="str">
        <f t="shared" ca="1" si="114"/>
        <v/>
      </c>
      <c r="BI44" s="27" t="str">
        <f t="shared" ca="1" si="115"/>
        <v/>
      </c>
      <c r="BJ44" s="27" t="str">
        <f t="shared" ca="1" si="116"/>
        <v/>
      </c>
      <c r="BK44" s="27" t="str">
        <f t="shared" ca="1" si="117"/>
        <v/>
      </c>
      <c r="BL44" s="27" t="str">
        <f t="shared" ca="1" si="118"/>
        <v/>
      </c>
      <c r="BM44" s="27" t="str">
        <f t="shared" ca="1" si="119"/>
        <v/>
      </c>
      <c r="BN44" s="27" t="str">
        <f t="shared" ca="1" si="120"/>
        <v/>
      </c>
      <c r="BO44" s="27" t="str">
        <f t="shared" ca="1" si="121"/>
        <v>S12,</v>
      </c>
      <c r="BP44" s="27" t="str">
        <f t="shared" ca="1" si="81"/>
        <v/>
      </c>
      <c r="BQ44" s="27" t="str">
        <f t="shared" ca="1" si="82"/>
        <v/>
      </c>
      <c r="BR44" s="27" t="str">
        <f t="shared" ca="1" si="83"/>
        <v/>
      </c>
      <c r="BS44" s="27" t="str">
        <f t="shared" ca="1" si="84"/>
        <v/>
      </c>
      <c r="BT44" s="27" t="str">
        <f t="shared" ca="1" si="85"/>
        <v/>
      </c>
      <c r="BU44" s="27" t="str">
        <f t="shared" ca="1" si="86"/>
        <v/>
      </c>
      <c r="BV44" s="27" t="str">
        <f t="shared" ca="1" si="87"/>
        <v/>
      </c>
      <c r="BW44" s="27" t="str">
        <f t="shared" ca="1" si="88"/>
        <v/>
      </c>
      <c r="BX44" s="27" t="str">
        <f t="shared" ca="1" si="89"/>
        <v/>
      </c>
      <c r="BY44" s="27" t="str">
        <f t="shared" ca="1" si="90"/>
        <v/>
      </c>
      <c r="BZ44" s="27" t="str">
        <f t="shared" ca="1" si="91"/>
        <v/>
      </c>
      <c r="CA44" s="27" t="str">
        <f t="shared" ca="1" si="92"/>
        <v>1,</v>
      </c>
      <c r="CB44" s="99"/>
      <c r="CC44"/>
      <c r="CD44"/>
      <c r="CE44"/>
      <c r="CF44"/>
      <c r="CG44"/>
      <c r="CH44"/>
      <c r="CI44" s="37"/>
      <c r="CJ44" s="40"/>
      <c r="CK44"/>
      <c r="CL44"/>
      <c r="CM44"/>
      <c r="CN44" s="5"/>
      <c r="CO44"/>
      <c r="CP44" s="41"/>
      <c r="CQ44"/>
      <c r="CR44"/>
      <c r="CS44"/>
      <c r="CT44"/>
      <c r="CU44"/>
      <c r="CV44"/>
      <c r="CW44" s="7"/>
      <c r="CX44"/>
      <c r="CY44"/>
      <c r="CZ44"/>
      <c r="DA44"/>
      <c r="DB44"/>
      <c r="DC44"/>
      <c r="DD44" s="10">
        <f t="shared" ca="1" si="2"/>
        <v>10</v>
      </c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</row>
    <row r="45" spans="1:140" s="15" customFormat="1">
      <c r="A45" s="106">
        <f t="shared" ca="1" si="0"/>
        <v>1</v>
      </c>
      <c r="B45" s="33" t="str">
        <f ca="1">IF(A45="","",IF(COUNTBLANK(BD46:BO46)=12,"DB",BD46&amp;BE46&amp;BF46&amp;BG46&amp;BH46&amp;BI46&amp;BJ46&amp;BK46&amp;BL46&amp;BM46&amp;BN46&amp;BO46))</f>
        <v>S9,S10,S12,</v>
      </c>
      <c r="C45" s="7" t="str">
        <f t="shared" ca="1" si="122"/>
        <v/>
      </c>
      <c r="D45" s="3">
        <f t="shared" ca="1" si="3"/>
        <v>-4</v>
      </c>
      <c r="E45" s="7" t="str">
        <f t="shared" ca="1" si="21"/>
        <v>3,3,3,</v>
      </c>
      <c r="F45" s="60" t="str">
        <f t="shared" ca="1" si="4"/>
        <v>1</v>
      </c>
      <c r="G45" s="7">
        <f t="shared" ca="1" si="97"/>
        <v>2</v>
      </c>
      <c r="H45" s="7">
        <f t="shared" ca="1" si="98"/>
        <v>1</v>
      </c>
      <c r="I45" s="7">
        <f t="shared" ca="1" si="99"/>
        <v>2</v>
      </c>
      <c r="J45" s="7">
        <f t="shared" ca="1" si="100"/>
        <v>1</v>
      </c>
      <c r="K45" s="7">
        <f t="shared" ca="1" si="101"/>
        <v>1</v>
      </c>
      <c r="L45" s="7">
        <f t="shared" ca="1" si="102"/>
        <v>1</v>
      </c>
      <c r="M45" s="7">
        <f t="shared" ca="1" si="103"/>
        <v>2</v>
      </c>
      <c r="N45" s="7">
        <f t="shared" ca="1" si="104"/>
        <v>1</v>
      </c>
      <c r="O45" s="7">
        <f t="shared" ca="1" si="105"/>
        <v>0</v>
      </c>
      <c r="P45" s="7">
        <f t="shared" ca="1" si="106"/>
        <v>0</v>
      </c>
      <c r="Q45" s="7">
        <f t="shared" ca="1" si="107"/>
        <v>2</v>
      </c>
      <c r="R45" s="7">
        <f t="shared" ca="1" si="108"/>
        <v>0</v>
      </c>
      <c r="S45" s="7">
        <f t="shared" ca="1" si="95"/>
        <v>3</v>
      </c>
      <c r="T45" s="14"/>
      <c r="U45" s="51">
        <f t="shared" ca="1" si="109"/>
        <v>2</v>
      </c>
      <c r="V45" s="3">
        <f t="shared" ca="1" si="94"/>
        <v>1</v>
      </c>
      <c r="W45" s="50" t="str">
        <f ca="1">IF($A44&lt;&gt;"",IF(OR($BA44&lt;&gt;0,$BB44&lt;&gt;0),"",IF(G44=0,"1","")),"")</f>
        <v/>
      </c>
      <c r="X45" s="50" t="str">
        <f ca="1">IF($A44&lt;&gt;"",IF(OR($BA44&lt;&gt;0,$BB44&lt;&gt;0),"",IF(H44=0,"2","")),"")</f>
        <v/>
      </c>
      <c r="Y45" s="50" t="str">
        <f ca="1">IF($A44&lt;&gt;"",IF(OR($BA44&lt;&gt;0,$BB44&lt;&gt;0),"",IF(I44=0,"3","")),"")</f>
        <v/>
      </c>
      <c r="Z45" s="50" t="str">
        <f ca="1">IF($A44&lt;&gt;"",IF(OR($BA44&lt;&gt;0,$BB44&lt;&gt;0),"",IF(J44=0,"4","")),"")</f>
        <v/>
      </c>
      <c r="AA45" s="50" t="str">
        <f ca="1">IF($A44&lt;&gt;"",IF(OR($BA44&lt;&gt;0,$BB44&lt;&gt;0),"",IF(K44=0,"5","")),"")</f>
        <v/>
      </c>
      <c r="AB45" s="50" t="str">
        <f ca="1">IF($A44&lt;&gt;"",IF(OR($BA44&lt;&gt;0,$BB44&lt;&gt;0),"",IF(L44=0,"6","")),"")</f>
        <v/>
      </c>
      <c r="AC45" s="50" t="str">
        <f ca="1">IF($A44&lt;&gt;"",IF(OR($BA44&lt;&gt;0,$BB44&lt;&gt;0),"",IF(M44=0,"7","")),"")</f>
        <v/>
      </c>
      <c r="AD45" s="50" t="str">
        <f ca="1">IF($A44&lt;&gt;"",IF(OR($BA44&lt;&gt;0,$BB44&lt;&gt;0),"",IF(N44=0,"8","")),"")</f>
        <v/>
      </c>
      <c r="AE45" s="50" t="str">
        <f ca="1">IF($A44&lt;&gt;"",IF(OR($BA44&lt;&gt;0,$BB44&lt;&gt;0),"",IF(O44=0,"9","")),"")</f>
        <v>9</v>
      </c>
      <c r="AF45" s="50" t="str">
        <f ca="1">IF($A44&lt;&gt;"",IF(OR($BA44&lt;&gt;0,$BB44&lt;&gt;0),"",IF(P44=0,"10","")),"")</f>
        <v/>
      </c>
      <c r="AG45" s="50" t="str">
        <f ca="1">IF($A44&lt;&gt;"",IF(OR($BA44&lt;&gt;0,$BB44&lt;&gt;0),"",IF(Q44=0,"11","")),"")</f>
        <v/>
      </c>
      <c r="AH45" s="50" t="str">
        <f ca="1">IF($A44&lt;&gt;"",IF(OR($BA44&lt;&gt;0,$BB44&lt;&gt;0),"",IF(R44=0,"12","")),"")</f>
        <v>12</v>
      </c>
      <c r="AI45" s="85" t="str">
        <f ca="1">IF(A45&lt;&gt;"",IF(A45=0,"L",IF(COUNTBLANK(W45:AH45)=12,"",IF(OR(F45=(W45),F45=(X45),F45=(Y45),F45=(Z45),F45=(AA45),F45=(AB45),F45=(AC45),F45=(AD45),F45=(AE45),F45=(AF45),F45=(AG45),F45=(AH45)),"W","L"))),"")</f>
        <v>L</v>
      </c>
      <c r="AJ45" s="85">
        <f ca="1">IF(AI45="W",0,IF(AND(A45&lt;&gt;0,A44&lt;&gt;0,AI44="L",AI45="L"),1,0))</f>
        <v>1</v>
      </c>
      <c r="AK45" s="85">
        <f ca="1">IF(W45&lt;&gt;"",IF(ABS($F45)=ABS(W45),11*$U45,-1*$U45),0)</f>
        <v>0</v>
      </c>
      <c r="AL45" s="85">
        <f ca="1">IF(X45&lt;&gt;"",IF(ABS($F45)=ABS(X45),11*$U45,-1*$U45),0)</f>
        <v>0</v>
      </c>
      <c r="AM45" s="85">
        <f ca="1">IF(Y45&lt;&gt;"",IF(ABS($F45)=ABS(Y45),11*$U45,-1*$U45),0)</f>
        <v>0</v>
      </c>
      <c r="AN45" s="85">
        <f ca="1">IF(Z45&lt;&gt;"",IF(ABS($F45)=ABS(Z45),11*$U45,-1*$U45),0)</f>
        <v>0</v>
      </c>
      <c r="AO45" s="85">
        <f ca="1">IF(AA45&lt;&gt;"",IF(ABS($F45)=ABS(AA45),11*$U45,-1*$U45),0)</f>
        <v>0</v>
      </c>
      <c r="AP45" s="85">
        <f ca="1">IF(AB45&lt;&gt;"",IF(ABS($F45)=ABS(AB45),11*$U45,-1*$U45),0)</f>
        <v>0</v>
      </c>
      <c r="AQ45" s="85">
        <f ca="1">IF(AC45&lt;&gt;"",IF(ABS($F45)=ABS(AC45),11*$U45,-1*$U45),0)</f>
        <v>0</v>
      </c>
      <c r="AR45" s="85">
        <f ca="1">IF(AD45&lt;&gt;"",IF(ABS($F45)=ABS(AD45),11*$U45,-1*$U45),0)</f>
        <v>0</v>
      </c>
      <c r="AS45" s="85">
        <f ca="1">IF(AE45&lt;&gt;"",IF(ABS($F45)=ABS(AE45),11*$U45,-1*$U45),0)</f>
        <v>-2</v>
      </c>
      <c r="AT45" s="85">
        <f ca="1">IF(AF45&lt;&gt;"",IF(ABS($F45)=ABS(AF45),11*$U45,-1*$U45),0)</f>
        <v>0</v>
      </c>
      <c r="AU45" s="85">
        <f ca="1">IF(AG45&lt;&gt;"",IF(ABS($F45)=ABS(AG45),11*$U45,-1*$U45),0)</f>
        <v>0</v>
      </c>
      <c r="AV45" s="85">
        <f ca="1">IF(AH45&lt;&gt;"",IF(ABS($F45)=ABS(AH45),11*$U45,-1*$U45),0)</f>
        <v>-2</v>
      </c>
      <c r="AW45" s="33">
        <f ca="1">IF(A45&lt;&gt;"",IF(OR($BA44&lt;&gt;0,$BB44&lt;&gt;0),"0",SUM(AK45:AV45)),0)</f>
        <v>-4</v>
      </c>
      <c r="AX45" s="33">
        <f>IF(T45=5,SUM(AW41:AW45),0)</f>
        <v>0</v>
      </c>
      <c r="AY45" s="13">
        <f t="shared" ca="1" si="96"/>
        <v>-4</v>
      </c>
      <c r="AZ45" s="11">
        <f ca="1">IF(A45&lt;&gt;"",AY45+AZ44,0)</f>
        <v>33</v>
      </c>
      <c r="BA45" s="63">
        <f ca="1">IF($A45&lt;&gt;"",IF(BA44&gt;0,BA44,IF(AND(BC44&gt;=$BC$1,$BC$2*BC44&gt;=AZ45),"Profit Target",IF(AZ45&gt;=$Z$1,"Profit Target",0))),0)</f>
        <v>0</v>
      </c>
      <c r="BB45" s="63">
        <f ca="1">IF($A45&lt;&gt;"",IF(BB44&lt;&gt;0,BB44,IF(BA44&lt;&gt;0,BB44,IF(AZ45&lt;=$Z$2,"Stop Loss",0))),0)</f>
        <v>0</v>
      </c>
      <c r="BC45" s="63">
        <f t="shared" ca="1" si="22"/>
        <v>38</v>
      </c>
      <c r="BD45" s="27" t="str">
        <f t="shared" ca="1" si="110"/>
        <v/>
      </c>
      <c r="BE45" s="27" t="str">
        <f t="shared" ca="1" si="111"/>
        <v/>
      </c>
      <c r="BF45" s="27" t="str">
        <f t="shared" ca="1" si="112"/>
        <v/>
      </c>
      <c r="BG45" s="27" t="str">
        <f t="shared" ca="1" si="113"/>
        <v/>
      </c>
      <c r="BH45" s="27" t="str">
        <f t="shared" ca="1" si="114"/>
        <v/>
      </c>
      <c r="BI45" s="27" t="str">
        <f t="shared" ca="1" si="115"/>
        <v/>
      </c>
      <c r="BJ45" s="27" t="str">
        <f t="shared" ca="1" si="116"/>
        <v/>
      </c>
      <c r="BK45" s="27" t="str">
        <f t="shared" ca="1" si="117"/>
        <v/>
      </c>
      <c r="BL45" s="27" t="str">
        <f t="shared" ca="1" si="118"/>
        <v>S9,</v>
      </c>
      <c r="BM45" s="27" t="str">
        <f t="shared" ca="1" si="119"/>
        <v/>
      </c>
      <c r="BN45" s="27" t="str">
        <f t="shared" ca="1" si="120"/>
        <v/>
      </c>
      <c r="BO45" s="27" t="str">
        <f t="shared" ca="1" si="121"/>
        <v>S12,</v>
      </c>
      <c r="BP45" s="27" t="str">
        <f t="shared" ca="1" si="81"/>
        <v/>
      </c>
      <c r="BQ45" s="27" t="str">
        <f t="shared" ca="1" si="82"/>
        <v/>
      </c>
      <c r="BR45" s="27" t="str">
        <f t="shared" ca="1" si="83"/>
        <v/>
      </c>
      <c r="BS45" s="27" t="str">
        <f t="shared" ca="1" si="84"/>
        <v/>
      </c>
      <c r="BT45" s="27" t="str">
        <f t="shared" ca="1" si="85"/>
        <v/>
      </c>
      <c r="BU45" s="27" t="str">
        <f t="shared" ca="1" si="86"/>
        <v/>
      </c>
      <c r="BV45" s="27" t="str">
        <f t="shared" ca="1" si="87"/>
        <v/>
      </c>
      <c r="BW45" s="27" t="str">
        <f t="shared" ca="1" si="88"/>
        <v/>
      </c>
      <c r="BX45" s="27" t="str">
        <f t="shared" ca="1" si="89"/>
        <v>2,</v>
      </c>
      <c r="BY45" s="27" t="str">
        <f t="shared" ca="1" si="90"/>
        <v/>
      </c>
      <c r="BZ45" s="27" t="str">
        <f t="shared" ca="1" si="91"/>
        <v/>
      </c>
      <c r="CA45" s="27" t="str">
        <f t="shared" ca="1" si="92"/>
        <v>2,</v>
      </c>
      <c r="CB45" s="99"/>
      <c r="CC45"/>
      <c r="CD45"/>
      <c r="CE45"/>
      <c r="CF45"/>
      <c r="CG45"/>
      <c r="CH45"/>
      <c r="CI45" s="37"/>
      <c r="CJ45" s="40"/>
      <c r="CK45"/>
      <c r="CL45"/>
      <c r="CM45"/>
      <c r="CN45" s="5"/>
      <c r="CO45"/>
      <c r="CP45" s="41"/>
      <c r="CQ45"/>
      <c r="CR45"/>
      <c r="CS45"/>
      <c r="CT45"/>
      <c r="CU45"/>
      <c r="CV45"/>
      <c r="CW45" s="7"/>
      <c r="CX45"/>
      <c r="CY45"/>
      <c r="CZ45"/>
      <c r="DA45"/>
      <c r="DB45"/>
      <c r="DC45"/>
      <c r="DD45" s="10">
        <f t="shared" ca="1" si="2"/>
        <v>19</v>
      </c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</row>
    <row r="46" spans="1:140" s="15" customFormat="1">
      <c r="A46" s="106">
        <f t="shared" ca="1" si="0"/>
        <v>31</v>
      </c>
      <c r="B46" s="33" t="str">
        <f ca="1">IF(A46="","",IF(COUNTBLANK(BD47:BO47)=12,"DB",BD47&amp;BE47&amp;BF47&amp;BG47&amp;BH47&amp;BI47&amp;BJ47&amp;BK47&amp;BL47&amp;BM47&amp;BN47&amp;BO47))</f>
        <v>S6,S9,S10,S12,</v>
      </c>
      <c r="C46" s="7" t="str">
        <f t="shared" ca="1" si="122"/>
        <v/>
      </c>
      <c r="D46" s="3">
        <f t="shared" ca="1" si="3"/>
        <v>-9</v>
      </c>
      <c r="E46" s="7" t="str">
        <f t="shared" ca="1" si="21"/>
        <v>4,4,4,4,</v>
      </c>
      <c r="F46" s="60" t="str">
        <f t="shared" ca="1" si="4"/>
        <v>11</v>
      </c>
      <c r="G46" s="7">
        <f t="shared" ca="1" si="97"/>
        <v>2</v>
      </c>
      <c r="H46" s="7">
        <f t="shared" ca="1" si="98"/>
        <v>1</v>
      </c>
      <c r="I46" s="7">
        <f t="shared" ca="1" si="99"/>
        <v>2</v>
      </c>
      <c r="J46" s="7">
        <f t="shared" ca="1" si="100"/>
        <v>1</v>
      </c>
      <c r="K46" s="7">
        <f t="shared" ca="1" si="101"/>
        <v>1</v>
      </c>
      <c r="L46" s="7">
        <f t="shared" ca="1" si="102"/>
        <v>0</v>
      </c>
      <c r="M46" s="7">
        <f t="shared" ca="1" si="103"/>
        <v>2</v>
      </c>
      <c r="N46" s="7">
        <f t="shared" ca="1" si="104"/>
        <v>1</v>
      </c>
      <c r="O46" s="7">
        <f t="shared" ca="1" si="105"/>
        <v>0</v>
      </c>
      <c r="P46" s="7">
        <f t="shared" ca="1" si="106"/>
        <v>0</v>
      </c>
      <c r="Q46" s="7">
        <f t="shared" ca="1" si="107"/>
        <v>3</v>
      </c>
      <c r="R46" s="7">
        <f t="shared" ca="1" si="108"/>
        <v>0</v>
      </c>
      <c r="S46" s="7">
        <f t="shared" ca="1" si="95"/>
        <v>4</v>
      </c>
      <c r="T46" s="14"/>
      <c r="U46" s="51">
        <f t="shared" ca="1" si="109"/>
        <v>3</v>
      </c>
      <c r="V46" s="3">
        <f t="shared" ca="1" si="94"/>
        <v>1</v>
      </c>
      <c r="W46" s="50" t="str">
        <f ca="1">IF($A45&lt;&gt;"",IF(OR($BA45&lt;&gt;0,$BB45&lt;&gt;0),"",IF(G45=0,"1","")),"")</f>
        <v/>
      </c>
      <c r="X46" s="50" t="str">
        <f ca="1">IF($A45&lt;&gt;"",IF(OR($BA45&lt;&gt;0,$BB45&lt;&gt;0),"",IF(H45=0,"2","")),"")</f>
        <v/>
      </c>
      <c r="Y46" s="50" t="str">
        <f ca="1">IF($A45&lt;&gt;"",IF(OR($BA45&lt;&gt;0,$BB45&lt;&gt;0),"",IF(I45=0,"3","")),"")</f>
        <v/>
      </c>
      <c r="Z46" s="50" t="str">
        <f ca="1">IF($A45&lt;&gt;"",IF(OR($BA45&lt;&gt;0,$BB45&lt;&gt;0),"",IF(J45=0,"4","")),"")</f>
        <v/>
      </c>
      <c r="AA46" s="50" t="str">
        <f ca="1">IF($A45&lt;&gt;"",IF(OR($BA45&lt;&gt;0,$BB45&lt;&gt;0),"",IF(K45=0,"5","")),"")</f>
        <v/>
      </c>
      <c r="AB46" s="50" t="str">
        <f ca="1">IF($A45&lt;&gt;"",IF(OR($BA45&lt;&gt;0,$BB45&lt;&gt;0),"",IF(L45=0,"6","")),"")</f>
        <v/>
      </c>
      <c r="AC46" s="50" t="str">
        <f ca="1">IF($A45&lt;&gt;"",IF(OR($BA45&lt;&gt;0,$BB45&lt;&gt;0),"",IF(M45=0,"7","")),"")</f>
        <v/>
      </c>
      <c r="AD46" s="50" t="str">
        <f ca="1">IF($A45&lt;&gt;"",IF(OR($BA45&lt;&gt;0,$BB45&lt;&gt;0),"",IF(N45=0,"8","")),"")</f>
        <v/>
      </c>
      <c r="AE46" s="50" t="str">
        <f ca="1">IF($A45&lt;&gt;"",IF(OR($BA45&lt;&gt;0,$BB45&lt;&gt;0),"",IF(O45=0,"9","")),"")</f>
        <v>9</v>
      </c>
      <c r="AF46" s="50" t="str">
        <f ca="1">IF($A45&lt;&gt;"",IF(OR($BA45&lt;&gt;0,$BB45&lt;&gt;0),"",IF(P45=0,"10","")),"")</f>
        <v>10</v>
      </c>
      <c r="AG46" s="50" t="str">
        <f ca="1">IF($A45&lt;&gt;"",IF(OR($BA45&lt;&gt;0,$BB45&lt;&gt;0),"",IF(Q45=0,"11","")),"")</f>
        <v/>
      </c>
      <c r="AH46" s="50" t="str">
        <f ca="1">IF($A45&lt;&gt;"",IF(OR($BA45&lt;&gt;0,$BB45&lt;&gt;0),"",IF(R45=0,"12","")),"")</f>
        <v>12</v>
      </c>
      <c r="AI46" s="85" t="str">
        <f ca="1">IF(A46&lt;&gt;"",IF(A46=0,"L",IF(COUNTBLANK(W46:AH46)=12,"",IF(OR(F46=(W46),F46=(X46),F46=(Y46),F46=(Z46),F46=(AA46),F46=(AB46),F46=(AC46),F46=(AD46),F46=(AE46),F46=(AF46),F46=(AG46),F46=(AH46)),"W","L"))),"")</f>
        <v>L</v>
      </c>
      <c r="AJ46" s="85">
        <f ca="1">IF(AI46="W",0,IF(AND(A46&lt;&gt;0,A45&lt;&gt;0,AI45="L",AI46="L"),1,0))</f>
        <v>1</v>
      </c>
      <c r="AK46" s="85">
        <f ca="1">IF(W46&lt;&gt;"",IF(ABS($F46)=ABS(W46),11*$U46,-1*$U46),0)</f>
        <v>0</v>
      </c>
      <c r="AL46" s="85">
        <f ca="1">IF(X46&lt;&gt;"",IF(ABS($F46)=ABS(X46),11*$U46,-1*$U46),0)</f>
        <v>0</v>
      </c>
      <c r="AM46" s="85">
        <f ca="1">IF(Y46&lt;&gt;"",IF(ABS($F46)=ABS(Y46),11*$U46,-1*$U46),0)</f>
        <v>0</v>
      </c>
      <c r="AN46" s="85">
        <f ca="1">IF(Z46&lt;&gt;"",IF(ABS($F46)=ABS(Z46),11*$U46,-1*$U46),0)</f>
        <v>0</v>
      </c>
      <c r="AO46" s="85">
        <f ca="1">IF(AA46&lt;&gt;"",IF(ABS($F46)=ABS(AA46),11*$U46,-1*$U46),0)</f>
        <v>0</v>
      </c>
      <c r="AP46" s="85">
        <f ca="1">IF(AB46&lt;&gt;"",IF(ABS($F46)=ABS(AB46),11*$U46,-1*$U46),0)</f>
        <v>0</v>
      </c>
      <c r="AQ46" s="85">
        <f ca="1">IF(AC46&lt;&gt;"",IF(ABS($F46)=ABS(AC46),11*$U46,-1*$U46),0)</f>
        <v>0</v>
      </c>
      <c r="AR46" s="85">
        <f ca="1">IF(AD46&lt;&gt;"",IF(ABS($F46)=ABS(AD46),11*$U46,-1*$U46),0)</f>
        <v>0</v>
      </c>
      <c r="AS46" s="85">
        <f ca="1">IF(AE46&lt;&gt;"",IF(ABS($F46)=ABS(AE46),11*$U46,-1*$U46),0)</f>
        <v>-3</v>
      </c>
      <c r="AT46" s="85">
        <f ca="1">IF(AF46&lt;&gt;"",IF(ABS($F46)=ABS(AF46),11*$U46,-1*$U46),0)</f>
        <v>-3</v>
      </c>
      <c r="AU46" s="85">
        <f ca="1">IF(AG46&lt;&gt;"",IF(ABS($F46)=ABS(AG46),11*$U46,-1*$U46),0)</f>
        <v>0</v>
      </c>
      <c r="AV46" s="85">
        <f ca="1">IF(AH46&lt;&gt;"",IF(ABS($F46)=ABS(AH46),11*$U46,-1*$U46),0)</f>
        <v>-3</v>
      </c>
      <c r="AW46" s="33">
        <f ca="1">IF(A46&lt;&gt;"",IF(OR($BA45&lt;&gt;0,$BB45&lt;&gt;0),"0",SUM(AK46:AV46)),0)</f>
        <v>-9</v>
      </c>
      <c r="AX46" s="33">
        <f>IF(T46=5,SUM(AW42:AW46),0)</f>
        <v>0</v>
      </c>
      <c r="AY46" s="13">
        <f t="shared" ca="1" si="96"/>
        <v>-9</v>
      </c>
      <c r="AZ46" s="11">
        <f ca="1">IF(A46&lt;&gt;"",AY46+AZ45,0)</f>
        <v>24</v>
      </c>
      <c r="BA46" s="63">
        <f ca="1">IF($A46&lt;&gt;"",IF(BA45&gt;0,BA45,IF(AND(BC45&gt;=$BC$1,$BC$2*BC45&gt;=AZ46),"Profit Target",IF(AZ46&gt;=$Z$1,"Profit Target",0))),0)</f>
        <v>0</v>
      </c>
      <c r="BB46" s="63">
        <f ca="1">IF($A46&lt;&gt;"",IF(BB45&lt;&gt;0,BB45,IF(BA45&lt;&gt;0,BB45,IF(AZ46&lt;=$Z$2,"Stop Loss",0))),0)</f>
        <v>0</v>
      </c>
      <c r="BC46" s="63">
        <f t="shared" ca="1" si="22"/>
        <v>38</v>
      </c>
      <c r="BD46" s="27" t="str">
        <f t="shared" ca="1" si="110"/>
        <v/>
      </c>
      <c r="BE46" s="27" t="str">
        <f t="shared" ca="1" si="111"/>
        <v/>
      </c>
      <c r="BF46" s="27" t="str">
        <f t="shared" ca="1" si="112"/>
        <v/>
      </c>
      <c r="BG46" s="27" t="str">
        <f t="shared" ca="1" si="113"/>
        <v/>
      </c>
      <c r="BH46" s="27" t="str">
        <f t="shared" ca="1" si="114"/>
        <v/>
      </c>
      <c r="BI46" s="27" t="str">
        <f t="shared" ca="1" si="115"/>
        <v/>
      </c>
      <c r="BJ46" s="27" t="str">
        <f t="shared" ca="1" si="116"/>
        <v/>
      </c>
      <c r="BK46" s="27" t="str">
        <f t="shared" ca="1" si="117"/>
        <v/>
      </c>
      <c r="BL46" s="27" t="str">
        <f t="shared" ca="1" si="118"/>
        <v>S9,</v>
      </c>
      <c r="BM46" s="27" t="str">
        <f t="shared" ca="1" si="119"/>
        <v>S10,</v>
      </c>
      <c r="BN46" s="27" t="str">
        <f t="shared" ca="1" si="120"/>
        <v/>
      </c>
      <c r="BO46" s="27" t="str">
        <f t="shared" ca="1" si="121"/>
        <v>S12,</v>
      </c>
      <c r="BP46" s="27" t="str">
        <f t="shared" ca="1" si="81"/>
        <v/>
      </c>
      <c r="BQ46" s="27" t="str">
        <f t="shared" ca="1" si="82"/>
        <v/>
      </c>
      <c r="BR46" s="27" t="str">
        <f t="shared" ca="1" si="83"/>
        <v/>
      </c>
      <c r="BS46" s="27" t="str">
        <f t="shared" ca="1" si="84"/>
        <v/>
      </c>
      <c r="BT46" s="27" t="str">
        <f t="shared" ca="1" si="85"/>
        <v/>
      </c>
      <c r="BU46" s="27" t="str">
        <f t="shared" ca="1" si="86"/>
        <v/>
      </c>
      <c r="BV46" s="27" t="str">
        <f t="shared" ca="1" si="87"/>
        <v/>
      </c>
      <c r="BW46" s="27" t="str">
        <f t="shared" ca="1" si="88"/>
        <v/>
      </c>
      <c r="BX46" s="27" t="str">
        <f t="shared" ca="1" si="89"/>
        <v>3,</v>
      </c>
      <c r="BY46" s="27" t="str">
        <f t="shared" ca="1" si="90"/>
        <v>3,</v>
      </c>
      <c r="BZ46" s="27" t="str">
        <f t="shared" ca="1" si="91"/>
        <v/>
      </c>
      <c r="CA46" s="27" t="str">
        <f t="shared" ca="1" si="92"/>
        <v>3,</v>
      </c>
      <c r="CB46" s="99"/>
      <c r="CC46"/>
      <c r="CD46"/>
      <c r="CE46"/>
      <c r="CF46"/>
      <c r="CG46"/>
      <c r="CH46"/>
      <c r="CI46" s="37"/>
      <c r="CJ46" s="40"/>
      <c r="CK46"/>
      <c r="CL46"/>
      <c r="CM46"/>
      <c r="CN46" s="5"/>
      <c r="CO46"/>
      <c r="CP46" s="41"/>
      <c r="CQ46"/>
      <c r="CR46"/>
      <c r="CS46"/>
      <c r="CT46"/>
      <c r="CU46"/>
      <c r="CV46"/>
      <c r="CW46" s="7"/>
      <c r="CX46"/>
      <c r="CY46"/>
      <c r="CZ46"/>
      <c r="DA46"/>
      <c r="DB46"/>
      <c r="DC46"/>
      <c r="DD46" s="10">
        <f t="shared" ca="1" si="2"/>
        <v>5</v>
      </c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</row>
    <row r="47" spans="1:140" s="15" customFormat="1">
      <c r="A47" s="106">
        <f t="shared" ca="1" si="0"/>
        <v>2</v>
      </c>
      <c r="B47" s="33" t="str">
        <f ca="1">IF(A47="","",IF(COUNTBLANK(BD48:BO48)=12,"DB",BD48&amp;BE48&amp;BF48&amp;BG48&amp;BH48&amp;BI48&amp;BJ48&amp;BK48&amp;BL48&amp;BM48&amp;BN48&amp;BO48))</f>
        <v>S2,S6,S9,S10,S12,</v>
      </c>
      <c r="C47" s="7" t="str">
        <f t="shared" ca="1" si="122"/>
        <v/>
      </c>
      <c r="D47" s="3">
        <f t="shared" ca="1" si="3"/>
        <v>-16</v>
      </c>
      <c r="E47" s="7" t="str">
        <f t="shared" ca="1" si="21"/>
        <v>5,5,5,5,5,</v>
      </c>
      <c r="F47" s="60" t="str">
        <f t="shared" ca="1" si="4"/>
        <v>1</v>
      </c>
      <c r="G47" s="7">
        <f t="shared" ca="1" si="97"/>
        <v>3</v>
      </c>
      <c r="H47" s="7">
        <f t="shared" ca="1" si="98"/>
        <v>0</v>
      </c>
      <c r="I47" s="7">
        <f t="shared" ca="1" si="99"/>
        <v>2</v>
      </c>
      <c r="J47" s="7">
        <f t="shared" ca="1" si="100"/>
        <v>1</v>
      </c>
      <c r="K47" s="7">
        <f t="shared" ca="1" si="101"/>
        <v>1</v>
      </c>
      <c r="L47" s="7">
        <f t="shared" ca="1" si="102"/>
        <v>0</v>
      </c>
      <c r="M47" s="7">
        <f t="shared" ca="1" si="103"/>
        <v>2</v>
      </c>
      <c r="N47" s="7">
        <f t="shared" ca="1" si="104"/>
        <v>1</v>
      </c>
      <c r="O47" s="7">
        <f t="shared" ca="1" si="105"/>
        <v>0</v>
      </c>
      <c r="P47" s="7">
        <f t="shared" ca="1" si="106"/>
        <v>0</v>
      </c>
      <c r="Q47" s="7">
        <f t="shared" ca="1" si="107"/>
        <v>3</v>
      </c>
      <c r="R47" s="7">
        <f t="shared" ca="1" si="108"/>
        <v>0</v>
      </c>
      <c r="S47" s="7">
        <f t="shared" ca="1" si="95"/>
        <v>5</v>
      </c>
      <c r="T47" s="14"/>
      <c r="U47" s="51">
        <f t="shared" ca="1" si="109"/>
        <v>4</v>
      </c>
      <c r="V47" s="3">
        <f t="shared" ca="1" si="94"/>
        <v>1</v>
      </c>
      <c r="W47" s="50" t="str">
        <f ca="1">IF($A46&lt;&gt;"",IF(OR($BA46&lt;&gt;0,$BB46&lt;&gt;0),"",IF(G46=0,"1","")),"")</f>
        <v/>
      </c>
      <c r="X47" s="50" t="str">
        <f ca="1">IF($A46&lt;&gt;"",IF(OR($BA46&lt;&gt;0,$BB46&lt;&gt;0),"",IF(H46=0,"2","")),"")</f>
        <v/>
      </c>
      <c r="Y47" s="50" t="str">
        <f ca="1">IF($A46&lt;&gt;"",IF(OR($BA46&lt;&gt;0,$BB46&lt;&gt;0),"",IF(I46=0,"3","")),"")</f>
        <v/>
      </c>
      <c r="Z47" s="50" t="str">
        <f ca="1">IF($A46&lt;&gt;"",IF(OR($BA46&lt;&gt;0,$BB46&lt;&gt;0),"",IF(J46=0,"4","")),"")</f>
        <v/>
      </c>
      <c r="AA47" s="50" t="str">
        <f ca="1">IF($A46&lt;&gt;"",IF(OR($BA46&lt;&gt;0,$BB46&lt;&gt;0),"",IF(K46=0,"5","")),"")</f>
        <v/>
      </c>
      <c r="AB47" s="50" t="str">
        <f ca="1">IF($A46&lt;&gt;"",IF(OR($BA46&lt;&gt;0,$BB46&lt;&gt;0),"",IF(L46=0,"6","")),"")</f>
        <v>6</v>
      </c>
      <c r="AC47" s="50" t="str">
        <f ca="1">IF($A46&lt;&gt;"",IF(OR($BA46&lt;&gt;0,$BB46&lt;&gt;0),"",IF(M46=0,"7","")),"")</f>
        <v/>
      </c>
      <c r="AD47" s="50" t="str">
        <f ca="1">IF($A46&lt;&gt;"",IF(OR($BA46&lt;&gt;0,$BB46&lt;&gt;0),"",IF(N46=0,"8","")),"")</f>
        <v/>
      </c>
      <c r="AE47" s="50" t="str">
        <f ca="1">IF($A46&lt;&gt;"",IF(OR($BA46&lt;&gt;0,$BB46&lt;&gt;0),"",IF(O46=0,"9","")),"")</f>
        <v>9</v>
      </c>
      <c r="AF47" s="50" t="str">
        <f ca="1">IF($A46&lt;&gt;"",IF(OR($BA46&lt;&gt;0,$BB46&lt;&gt;0),"",IF(P46=0,"10","")),"")</f>
        <v>10</v>
      </c>
      <c r="AG47" s="50" t="str">
        <f ca="1">IF($A46&lt;&gt;"",IF(OR($BA46&lt;&gt;0,$BB46&lt;&gt;0),"",IF(Q46=0,"11","")),"")</f>
        <v/>
      </c>
      <c r="AH47" s="50" t="str">
        <f ca="1">IF($A46&lt;&gt;"",IF(OR($BA46&lt;&gt;0,$BB46&lt;&gt;0),"",IF(R46=0,"12","")),"")</f>
        <v>12</v>
      </c>
      <c r="AI47" s="85" t="str">
        <f ca="1">IF(A47&lt;&gt;"",IF(A47=0,"L",IF(COUNTBLANK(W47:AH47)=12,"",IF(OR(F47=(W47),F47=(X47),F47=(Y47),F47=(Z47),F47=(AA47),F47=(AB47),F47=(AC47),F47=(AD47),F47=(AE47),F47=(AF47),F47=(AG47),F47=(AH47)),"W","L"))),"")</f>
        <v>L</v>
      </c>
      <c r="AJ47" s="85">
        <f ca="1">IF(AI47="W",0,IF(AND(A47&lt;&gt;0,A46&lt;&gt;0,AI46="L",AI47="L"),1,0))</f>
        <v>1</v>
      </c>
      <c r="AK47" s="85">
        <f ca="1">IF(W47&lt;&gt;"",IF(ABS($F47)=ABS(W47),11*$U47,-1*$U47),0)</f>
        <v>0</v>
      </c>
      <c r="AL47" s="85">
        <f ca="1">IF(X47&lt;&gt;"",IF(ABS($F47)=ABS(X47),11*$U47,-1*$U47),0)</f>
        <v>0</v>
      </c>
      <c r="AM47" s="85">
        <f ca="1">IF(Y47&lt;&gt;"",IF(ABS($F47)=ABS(Y47),11*$U47,-1*$U47),0)</f>
        <v>0</v>
      </c>
      <c r="AN47" s="85">
        <f ca="1">IF(Z47&lt;&gt;"",IF(ABS($F47)=ABS(Z47),11*$U47,-1*$U47),0)</f>
        <v>0</v>
      </c>
      <c r="AO47" s="85">
        <f ca="1">IF(AA47&lt;&gt;"",IF(ABS($F47)=ABS(AA47),11*$U47,-1*$U47),0)</f>
        <v>0</v>
      </c>
      <c r="AP47" s="85">
        <f ca="1">IF(AB47&lt;&gt;"",IF(ABS($F47)=ABS(AB47),11*$U47,-1*$U47),0)</f>
        <v>-4</v>
      </c>
      <c r="AQ47" s="85">
        <f ca="1">IF(AC47&lt;&gt;"",IF(ABS($F47)=ABS(AC47),11*$U47,-1*$U47),0)</f>
        <v>0</v>
      </c>
      <c r="AR47" s="85">
        <f ca="1">IF(AD47&lt;&gt;"",IF(ABS($F47)=ABS(AD47),11*$U47,-1*$U47),0)</f>
        <v>0</v>
      </c>
      <c r="AS47" s="85">
        <f ca="1">IF(AE47&lt;&gt;"",IF(ABS($F47)=ABS(AE47),11*$U47,-1*$U47),0)</f>
        <v>-4</v>
      </c>
      <c r="AT47" s="85">
        <f ca="1">IF(AF47&lt;&gt;"",IF(ABS($F47)=ABS(AF47),11*$U47,-1*$U47),0)</f>
        <v>-4</v>
      </c>
      <c r="AU47" s="85">
        <f ca="1">IF(AG47&lt;&gt;"",IF(ABS($F47)=ABS(AG47),11*$U47,-1*$U47),0)</f>
        <v>0</v>
      </c>
      <c r="AV47" s="85">
        <f ca="1">IF(AH47&lt;&gt;"",IF(ABS($F47)=ABS(AH47),11*$U47,-1*$U47),0)</f>
        <v>-4</v>
      </c>
      <c r="AW47" s="33">
        <f ca="1">IF(A47&lt;&gt;"",IF(OR($BA46&lt;&gt;0,$BB46&lt;&gt;0),"0",SUM(AK47:AV47)),0)</f>
        <v>-16</v>
      </c>
      <c r="AX47" s="33">
        <f>IF(T47=5,SUM(AW43:AW47),0)</f>
        <v>0</v>
      </c>
      <c r="AY47" s="13">
        <f t="shared" ca="1" si="96"/>
        <v>-16</v>
      </c>
      <c r="AZ47" s="11">
        <f ca="1">IF(A47&lt;&gt;"",AY47+AZ46,0)</f>
        <v>8</v>
      </c>
      <c r="BA47" s="63">
        <f ca="1">IF($A47&lt;&gt;"",IF(BA46&gt;0,BA46,IF(AND(BC46&gt;=$BC$1,$BC$2*BC46&gt;=AZ47),"Profit Target",IF(AZ47&gt;=$Z$1,"Profit Target",0))),0)</f>
        <v>0</v>
      </c>
      <c r="BB47" s="63">
        <f ca="1">IF($A47&lt;&gt;"",IF(BB46&lt;&gt;0,BB46,IF(BA46&lt;&gt;0,BB46,IF(AZ47&lt;=$Z$2,"Stop Loss",0))),0)</f>
        <v>0</v>
      </c>
      <c r="BC47" s="63">
        <f t="shared" ca="1" si="22"/>
        <v>38</v>
      </c>
      <c r="BD47" s="27" t="str">
        <f t="shared" ca="1" si="110"/>
        <v/>
      </c>
      <c r="BE47" s="27" t="str">
        <f t="shared" ca="1" si="111"/>
        <v/>
      </c>
      <c r="BF47" s="27" t="str">
        <f t="shared" ca="1" si="112"/>
        <v/>
      </c>
      <c r="BG47" s="27" t="str">
        <f t="shared" ca="1" si="113"/>
        <v/>
      </c>
      <c r="BH47" s="27" t="str">
        <f t="shared" ca="1" si="114"/>
        <v/>
      </c>
      <c r="BI47" s="27" t="str">
        <f t="shared" ca="1" si="115"/>
        <v>S6,</v>
      </c>
      <c r="BJ47" s="27" t="str">
        <f t="shared" ca="1" si="116"/>
        <v/>
      </c>
      <c r="BK47" s="27" t="str">
        <f t="shared" ca="1" si="117"/>
        <v/>
      </c>
      <c r="BL47" s="27" t="str">
        <f t="shared" ca="1" si="118"/>
        <v>S9,</v>
      </c>
      <c r="BM47" s="27" t="str">
        <f t="shared" ca="1" si="119"/>
        <v>S10,</v>
      </c>
      <c r="BN47" s="27" t="str">
        <f t="shared" ca="1" si="120"/>
        <v/>
      </c>
      <c r="BO47" s="27" t="str">
        <f t="shared" ca="1" si="121"/>
        <v>S12,</v>
      </c>
      <c r="BP47" s="27" t="str">
        <f t="shared" ca="1" si="81"/>
        <v/>
      </c>
      <c r="BQ47" s="27" t="str">
        <f t="shared" ca="1" si="82"/>
        <v/>
      </c>
      <c r="BR47" s="27" t="str">
        <f t="shared" ca="1" si="83"/>
        <v/>
      </c>
      <c r="BS47" s="27" t="str">
        <f t="shared" ca="1" si="84"/>
        <v/>
      </c>
      <c r="BT47" s="27" t="str">
        <f t="shared" ca="1" si="85"/>
        <v/>
      </c>
      <c r="BU47" s="27" t="str">
        <f t="shared" ca="1" si="86"/>
        <v>4,</v>
      </c>
      <c r="BV47" s="27" t="str">
        <f t="shared" ca="1" si="87"/>
        <v/>
      </c>
      <c r="BW47" s="27" t="str">
        <f t="shared" ca="1" si="88"/>
        <v/>
      </c>
      <c r="BX47" s="27" t="str">
        <f t="shared" ca="1" si="89"/>
        <v>4,</v>
      </c>
      <c r="BY47" s="27" t="str">
        <f t="shared" ca="1" si="90"/>
        <v>4,</v>
      </c>
      <c r="BZ47" s="27" t="str">
        <f t="shared" ca="1" si="91"/>
        <v/>
      </c>
      <c r="CA47" s="27" t="str">
        <f t="shared" ca="1" si="92"/>
        <v>4,</v>
      </c>
      <c r="CB47" s="99"/>
      <c r="CC47"/>
      <c r="CD47"/>
      <c r="CE47"/>
      <c r="CF47"/>
      <c r="CG47"/>
      <c r="CH47"/>
      <c r="CI47" s="37"/>
      <c r="CJ47" s="40"/>
      <c r="CK47"/>
      <c r="CL47"/>
      <c r="CM47"/>
      <c r="CN47" s="5"/>
      <c r="CO47"/>
      <c r="CP47" s="41"/>
      <c r="CQ47"/>
      <c r="CR47"/>
      <c r="CS47"/>
      <c r="CT47"/>
      <c r="CU47"/>
      <c r="CV47"/>
      <c r="CW47" s="7"/>
      <c r="CX47"/>
      <c r="CY47"/>
      <c r="CZ47"/>
      <c r="DA47"/>
      <c r="DB47"/>
      <c r="DC47"/>
      <c r="DD47" s="10">
        <f t="shared" ca="1" si="2"/>
        <v>14</v>
      </c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</row>
    <row r="48" spans="1:140">
      <c r="A48" s="106">
        <f t="shared" ca="1" si="0"/>
        <v>15</v>
      </c>
      <c r="B48" s="33" t="str">
        <f ca="1">IF(A48="","",IF(COUNTBLANK(BD49:BO49)=12,"DB",BD49&amp;BE49&amp;BF49&amp;BG49&amp;BH49&amp;BI49&amp;BJ49&amp;BK49&amp;BL49&amp;BM49&amp;BN49&amp;BO49))</f>
        <v>S2,S6,S9,S10,S12,</v>
      </c>
      <c r="C48" s="7" t="str">
        <f t="shared" ca="1" si="122"/>
        <v/>
      </c>
      <c r="D48" s="3">
        <f t="shared" ca="1" si="3"/>
        <v>-25</v>
      </c>
      <c r="E48" s="7" t="str">
        <f t="shared" ca="1" si="21"/>
        <v>5,5,5,5,5,</v>
      </c>
      <c r="F48" s="60" t="str">
        <f t="shared" ca="1" si="4"/>
        <v>5</v>
      </c>
      <c r="G48" s="7">
        <f t="shared" ca="1" si="97"/>
        <v>3</v>
      </c>
      <c r="H48" s="7">
        <f t="shared" ca="1" si="98"/>
        <v>0</v>
      </c>
      <c r="I48" s="7">
        <f t="shared" ca="1" si="99"/>
        <v>1</v>
      </c>
      <c r="J48" s="7">
        <f t="shared" ca="1" si="100"/>
        <v>1</v>
      </c>
      <c r="K48" s="7">
        <f t="shared" ca="1" si="101"/>
        <v>2</v>
      </c>
      <c r="L48" s="7">
        <f t="shared" ca="1" si="102"/>
        <v>0</v>
      </c>
      <c r="M48" s="7">
        <f t="shared" ca="1" si="103"/>
        <v>2</v>
      </c>
      <c r="N48" s="7">
        <f t="shared" ca="1" si="104"/>
        <v>1</v>
      </c>
      <c r="O48" s="7">
        <f t="shared" ca="1" si="105"/>
        <v>0</v>
      </c>
      <c r="P48" s="7">
        <f t="shared" ca="1" si="106"/>
        <v>0</v>
      </c>
      <c r="Q48" s="7">
        <f t="shared" ca="1" si="107"/>
        <v>3</v>
      </c>
      <c r="R48" s="7">
        <f t="shared" ca="1" si="108"/>
        <v>0</v>
      </c>
      <c r="S48" s="7">
        <f t="shared" ca="1" si="95"/>
        <v>5</v>
      </c>
      <c r="T48" s="14"/>
      <c r="U48" s="51">
        <f t="shared" ca="1" si="109"/>
        <v>5</v>
      </c>
      <c r="V48" s="3">
        <f t="shared" ca="1" si="94"/>
        <v>1</v>
      </c>
      <c r="W48" s="50" t="str">
        <f ca="1">IF($A47&lt;&gt;"",IF(OR($BA47&lt;&gt;0,$BB47&lt;&gt;0),"",IF(G47=0,"1","")),"")</f>
        <v/>
      </c>
      <c r="X48" s="50" t="str">
        <f ca="1">IF($A47&lt;&gt;"",IF(OR($BA47&lt;&gt;0,$BB47&lt;&gt;0),"",IF(H47=0,"2","")),"")</f>
        <v>2</v>
      </c>
      <c r="Y48" s="50" t="str">
        <f ca="1">IF($A47&lt;&gt;"",IF(OR($BA47&lt;&gt;0,$BB47&lt;&gt;0),"",IF(I47=0,"3","")),"")</f>
        <v/>
      </c>
      <c r="Z48" s="50" t="str">
        <f ca="1">IF($A47&lt;&gt;"",IF(OR($BA47&lt;&gt;0,$BB47&lt;&gt;0),"",IF(J47=0,"4","")),"")</f>
        <v/>
      </c>
      <c r="AA48" s="50" t="str">
        <f ca="1">IF($A47&lt;&gt;"",IF(OR($BA47&lt;&gt;0,$BB47&lt;&gt;0),"",IF(K47=0,"5","")),"")</f>
        <v/>
      </c>
      <c r="AB48" s="50" t="str">
        <f ca="1">IF($A47&lt;&gt;"",IF(OR($BA47&lt;&gt;0,$BB47&lt;&gt;0),"",IF(L47=0,"6","")),"")</f>
        <v>6</v>
      </c>
      <c r="AC48" s="50" t="str">
        <f ca="1">IF($A47&lt;&gt;"",IF(OR($BA47&lt;&gt;0,$BB47&lt;&gt;0),"",IF(M47=0,"7","")),"")</f>
        <v/>
      </c>
      <c r="AD48" s="50" t="str">
        <f ca="1">IF($A47&lt;&gt;"",IF(OR($BA47&lt;&gt;0,$BB47&lt;&gt;0),"",IF(N47=0,"8","")),"")</f>
        <v/>
      </c>
      <c r="AE48" s="50" t="str">
        <f ca="1">IF($A47&lt;&gt;"",IF(OR($BA47&lt;&gt;0,$BB47&lt;&gt;0),"",IF(O47=0,"9","")),"")</f>
        <v>9</v>
      </c>
      <c r="AF48" s="50" t="str">
        <f ca="1">IF($A47&lt;&gt;"",IF(OR($BA47&lt;&gt;0,$BB47&lt;&gt;0),"",IF(P47=0,"10","")),"")</f>
        <v>10</v>
      </c>
      <c r="AG48" s="50" t="str">
        <f ca="1">IF($A47&lt;&gt;"",IF(OR($BA47&lt;&gt;0,$BB47&lt;&gt;0),"",IF(Q47=0,"11","")),"")</f>
        <v/>
      </c>
      <c r="AH48" s="50" t="str">
        <f ca="1">IF($A47&lt;&gt;"",IF(OR($BA47&lt;&gt;0,$BB47&lt;&gt;0),"",IF(R47=0,"12","")),"")</f>
        <v>12</v>
      </c>
      <c r="AI48" s="85" t="str">
        <f ca="1">IF(A48&lt;&gt;"",IF(A48=0,"L",IF(COUNTBLANK(W48:AH48)=12,"",IF(OR(F48=(W48),F48=(X48),F48=(Y48),F48=(Z48),F48=(AA48),F48=(AB48),F48=(AC48),F48=(AD48),F48=(AE48),F48=(AF48),F48=(AG48),F48=(AH48)),"W","L"))),"")</f>
        <v>L</v>
      </c>
      <c r="AJ48" s="85">
        <f ca="1">IF(AI48="W",0,IF(AND(A48&lt;&gt;0,A47&lt;&gt;0,AI47="L",AI48="L"),1,0))</f>
        <v>1</v>
      </c>
      <c r="AK48" s="85">
        <f ca="1">IF(W48&lt;&gt;"",IF(ABS($F48)=ABS(W48),11*$U48,-1*$U48),0)</f>
        <v>0</v>
      </c>
      <c r="AL48" s="85">
        <f ca="1">IF(X48&lt;&gt;"",IF(ABS($F48)=ABS(X48),11*$U48,-1*$U48),0)</f>
        <v>-5</v>
      </c>
      <c r="AM48" s="85">
        <f ca="1">IF(Y48&lt;&gt;"",IF(ABS($F48)=ABS(Y48),11*$U48,-1*$U48),0)</f>
        <v>0</v>
      </c>
      <c r="AN48" s="85">
        <f ca="1">IF(Z48&lt;&gt;"",IF(ABS($F48)=ABS(Z48),11*$U48,-1*$U48),0)</f>
        <v>0</v>
      </c>
      <c r="AO48" s="85">
        <f ca="1">IF(AA48&lt;&gt;"",IF(ABS($F48)=ABS(AA48),11*$U48,-1*$U48),0)</f>
        <v>0</v>
      </c>
      <c r="AP48" s="85">
        <f ca="1">IF(AB48&lt;&gt;"",IF(ABS($F48)=ABS(AB48),11*$U48,-1*$U48),0)</f>
        <v>-5</v>
      </c>
      <c r="AQ48" s="85">
        <f ca="1">IF(AC48&lt;&gt;"",IF(ABS($F48)=ABS(AC48),11*$U48,-1*$U48),0)</f>
        <v>0</v>
      </c>
      <c r="AR48" s="85">
        <f ca="1">IF(AD48&lt;&gt;"",IF(ABS($F48)=ABS(AD48),11*$U48,-1*$U48),0)</f>
        <v>0</v>
      </c>
      <c r="AS48" s="85">
        <f ca="1">IF(AE48&lt;&gt;"",IF(ABS($F48)=ABS(AE48),11*$U48,-1*$U48),0)</f>
        <v>-5</v>
      </c>
      <c r="AT48" s="85">
        <f ca="1">IF(AF48&lt;&gt;"",IF(ABS($F48)=ABS(AF48),11*$U48,-1*$U48),0)</f>
        <v>-5</v>
      </c>
      <c r="AU48" s="85">
        <f ca="1">IF(AG48&lt;&gt;"",IF(ABS($F48)=ABS(AG48),11*$U48,-1*$U48),0)</f>
        <v>0</v>
      </c>
      <c r="AV48" s="85">
        <f ca="1">IF(AH48&lt;&gt;"",IF(ABS($F48)=ABS(AH48),11*$U48,-1*$U48),0)</f>
        <v>-5</v>
      </c>
      <c r="AW48" s="33">
        <f ca="1">IF(A48&lt;&gt;"",IF(OR($BA47&lt;&gt;0,$BB47&lt;&gt;0),"0",SUM(AK48:AV48)),0)</f>
        <v>-25</v>
      </c>
      <c r="AX48" s="33">
        <f>IF(T48=5,SUM(AW44:AW48),0)</f>
        <v>0</v>
      </c>
      <c r="AY48" s="13">
        <f t="shared" ca="1" si="96"/>
        <v>-25</v>
      </c>
      <c r="AZ48" s="11">
        <f ca="1">IF(A48&lt;&gt;"",AY48+AZ47,0)</f>
        <v>-17</v>
      </c>
      <c r="BA48" s="63">
        <f ca="1">IF($A48&lt;&gt;"",IF(BA47&gt;0,BA47,IF(AND(BC47&gt;=$BC$1,$BC$2*BC47&gt;=AZ48),"Profit Target",IF(AZ48&gt;=$Z$1,"Profit Target",0))),0)</f>
        <v>0</v>
      </c>
      <c r="BB48" s="63">
        <f ca="1">IF($A48&lt;&gt;"",IF(BB47&lt;&gt;0,BB47,IF(BA47&lt;&gt;0,BB47,IF(AZ48&lt;=$Z$2,"Stop Loss",0))),0)</f>
        <v>0</v>
      </c>
      <c r="BC48" s="63">
        <f t="shared" ca="1" si="22"/>
        <v>38</v>
      </c>
      <c r="BD48" s="27" t="str">
        <f t="shared" ca="1" si="110"/>
        <v/>
      </c>
      <c r="BE48" s="27" t="str">
        <f t="shared" ca="1" si="111"/>
        <v>S2,</v>
      </c>
      <c r="BF48" s="27" t="str">
        <f t="shared" ca="1" si="112"/>
        <v/>
      </c>
      <c r="BG48" s="27" t="str">
        <f t="shared" ca="1" si="113"/>
        <v/>
      </c>
      <c r="BH48" s="27" t="str">
        <f t="shared" ca="1" si="114"/>
        <v/>
      </c>
      <c r="BI48" s="27" t="str">
        <f t="shared" ca="1" si="115"/>
        <v>S6,</v>
      </c>
      <c r="BJ48" s="27" t="str">
        <f t="shared" ca="1" si="116"/>
        <v/>
      </c>
      <c r="BK48" s="27" t="str">
        <f t="shared" ca="1" si="117"/>
        <v/>
      </c>
      <c r="BL48" s="27" t="str">
        <f t="shared" ca="1" si="118"/>
        <v>S9,</v>
      </c>
      <c r="BM48" s="27" t="str">
        <f t="shared" ca="1" si="119"/>
        <v>S10,</v>
      </c>
      <c r="BN48" s="27" t="str">
        <f t="shared" ca="1" si="120"/>
        <v/>
      </c>
      <c r="BO48" s="27" t="str">
        <f t="shared" ca="1" si="121"/>
        <v>S12,</v>
      </c>
      <c r="BP48" s="27" t="str">
        <f t="shared" ca="1" si="81"/>
        <v/>
      </c>
      <c r="BQ48" s="27" t="str">
        <f t="shared" ca="1" si="82"/>
        <v>5,</v>
      </c>
      <c r="BR48" s="27" t="str">
        <f t="shared" ca="1" si="83"/>
        <v/>
      </c>
      <c r="BS48" s="27" t="str">
        <f t="shared" ca="1" si="84"/>
        <v/>
      </c>
      <c r="BT48" s="27" t="str">
        <f t="shared" ca="1" si="85"/>
        <v/>
      </c>
      <c r="BU48" s="27" t="str">
        <f t="shared" ca="1" si="86"/>
        <v>5,</v>
      </c>
      <c r="BV48" s="27" t="str">
        <f t="shared" ca="1" si="87"/>
        <v/>
      </c>
      <c r="BW48" s="27" t="str">
        <f t="shared" ca="1" si="88"/>
        <v/>
      </c>
      <c r="BX48" s="27" t="str">
        <f t="shared" ca="1" si="89"/>
        <v>5,</v>
      </c>
      <c r="BY48" s="27" t="str">
        <f t="shared" ca="1" si="90"/>
        <v>5,</v>
      </c>
      <c r="BZ48" s="27" t="str">
        <f t="shared" ca="1" si="91"/>
        <v/>
      </c>
      <c r="CA48" s="27" t="str">
        <f t="shared" ca="1" si="92"/>
        <v>5,</v>
      </c>
      <c r="CB48" s="99"/>
      <c r="CC48"/>
      <c r="CD48"/>
      <c r="CE48"/>
      <c r="CF48"/>
      <c r="CG48"/>
      <c r="CH48"/>
      <c r="CI48" s="37"/>
      <c r="CJ48" s="40"/>
      <c r="CK48"/>
      <c r="CL48"/>
      <c r="CM48"/>
      <c r="CN48" s="5"/>
      <c r="CO48"/>
      <c r="CP48" s="41"/>
      <c r="CQ48"/>
      <c r="CR48"/>
      <c r="CS48"/>
      <c r="CT48"/>
      <c r="CU48"/>
      <c r="CV48"/>
      <c r="CW48" s="7"/>
      <c r="CX48"/>
      <c r="CY48"/>
      <c r="CZ48"/>
      <c r="DA48"/>
      <c r="DB48"/>
      <c r="DC48"/>
      <c r="DD48" s="10">
        <f t="shared" ca="1" si="2"/>
        <v>27</v>
      </c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</row>
    <row r="49" spans="1:140">
      <c r="A49" s="106">
        <f t="shared" ca="1" si="0"/>
        <v>32</v>
      </c>
      <c r="B49" s="33" t="str">
        <f ca="1">IF(A49="","",IF(COUNTBLANK(BD50:BO50)=12,"DB",BD50&amp;BE50&amp;BF50&amp;BG50&amp;BH50&amp;BI50&amp;BJ50&amp;BK50&amp;BL50&amp;BM50&amp;BN50&amp;BO50))</f>
        <v>S2,S4,S6,S9,S10,S12,</v>
      </c>
      <c r="C49" s="7" t="str">
        <f t="shared" ca="1" si="122"/>
        <v/>
      </c>
      <c r="D49" s="3">
        <f t="shared" ca="1" si="3"/>
        <v>-25</v>
      </c>
      <c r="E49" s="7" t="str">
        <f t="shared" ca="1" si="21"/>
        <v>6,6,6,6,6,6,</v>
      </c>
      <c r="F49" s="60" t="str">
        <f t="shared" ca="1" si="4"/>
        <v>11</v>
      </c>
      <c r="G49" s="7">
        <f t="shared" ca="1" si="97"/>
        <v>3</v>
      </c>
      <c r="H49" s="7">
        <f t="shared" ca="1" si="98"/>
        <v>0</v>
      </c>
      <c r="I49" s="7">
        <f t="shared" ca="1" si="99"/>
        <v>1</v>
      </c>
      <c r="J49" s="7">
        <f t="shared" ca="1" si="100"/>
        <v>0</v>
      </c>
      <c r="K49" s="7">
        <f t="shared" ca="1" si="101"/>
        <v>2</v>
      </c>
      <c r="L49" s="7">
        <f t="shared" ca="1" si="102"/>
        <v>0</v>
      </c>
      <c r="M49" s="7">
        <f t="shared" ca="1" si="103"/>
        <v>2</v>
      </c>
      <c r="N49" s="7">
        <f t="shared" ca="1" si="104"/>
        <v>1</v>
      </c>
      <c r="O49" s="7">
        <f t="shared" ca="1" si="105"/>
        <v>0</v>
      </c>
      <c r="P49" s="7">
        <f t="shared" ca="1" si="106"/>
        <v>0</v>
      </c>
      <c r="Q49" s="7">
        <f t="shared" ca="1" si="107"/>
        <v>4</v>
      </c>
      <c r="R49" s="7">
        <f t="shared" ca="1" si="108"/>
        <v>0</v>
      </c>
      <c r="S49" s="7">
        <f t="shared" ca="1" si="95"/>
        <v>6</v>
      </c>
      <c r="T49" s="14"/>
      <c r="U49" s="51">
        <f t="shared" ca="1" si="109"/>
        <v>5</v>
      </c>
      <c r="V49" s="3">
        <f t="shared" ca="1" si="94"/>
        <v>1</v>
      </c>
      <c r="W49" s="50" t="str">
        <f ca="1">IF($A48&lt;&gt;"",IF(OR($BA48&lt;&gt;0,$BB48&lt;&gt;0),"",IF(G48=0,"1","")),"")</f>
        <v/>
      </c>
      <c r="X49" s="50" t="str">
        <f ca="1">IF($A48&lt;&gt;"",IF(OR($BA48&lt;&gt;0,$BB48&lt;&gt;0),"",IF(H48=0,"2","")),"")</f>
        <v>2</v>
      </c>
      <c r="Y49" s="50" t="str">
        <f ca="1">IF($A48&lt;&gt;"",IF(OR($BA48&lt;&gt;0,$BB48&lt;&gt;0),"",IF(I48=0,"3","")),"")</f>
        <v/>
      </c>
      <c r="Z49" s="50" t="str">
        <f ca="1">IF($A48&lt;&gt;"",IF(OR($BA48&lt;&gt;0,$BB48&lt;&gt;0),"",IF(J48=0,"4","")),"")</f>
        <v/>
      </c>
      <c r="AA49" s="50" t="str">
        <f ca="1">IF($A48&lt;&gt;"",IF(OR($BA48&lt;&gt;0,$BB48&lt;&gt;0),"",IF(K48=0,"5","")),"")</f>
        <v/>
      </c>
      <c r="AB49" s="50" t="str">
        <f ca="1">IF($A48&lt;&gt;"",IF(OR($BA48&lt;&gt;0,$BB48&lt;&gt;0),"",IF(L48=0,"6","")),"")</f>
        <v>6</v>
      </c>
      <c r="AC49" s="50" t="str">
        <f ca="1">IF($A48&lt;&gt;"",IF(OR($BA48&lt;&gt;0,$BB48&lt;&gt;0),"",IF(M48=0,"7","")),"")</f>
        <v/>
      </c>
      <c r="AD49" s="50" t="str">
        <f ca="1">IF($A48&lt;&gt;"",IF(OR($BA48&lt;&gt;0,$BB48&lt;&gt;0),"",IF(N48=0,"8","")),"")</f>
        <v/>
      </c>
      <c r="AE49" s="50" t="str">
        <f ca="1">IF($A48&lt;&gt;"",IF(OR($BA48&lt;&gt;0,$BB48&lt;&gt;0),"",IF(O48=0,"9","")),"")</f>
        <v>9</v>
      </c>
      <c r="AF49" s="50" t="str">
        <f ca="1">IF($A48&lt;&gt;"",IF(OR($BA48&lt;&gt;0,$BB48&lt;&gt;0),"",IF(P48=0,"10","")),"")</f>
        <v>10</v>
      </c>
      <c r="AG49" s="50" t="str">
        <f ca="1">IF($A48&lt;&gt;"",IF(OR($BA48&lt;&gt;0,$BB48&lt;&gt;0),"",IF(Q48=0,"11","")),"")</f>
        <v/>
      </c>
      <c r="AH49" s="50" t="str">
        <f ca="1">IF($A48&lt;&gt;"",IF(OR($BA48&lt;&gt;0,$BB48&lt;&gt;0),"",IF(R48=0,"12","")),"")</f>
        <v>12</v>
      </c>
      <c r="AI49" s="85" t="str">
        <f ca="1">IF(A49&lt;&gt;"",IF(A49=0,"L",IF(COUNTBLANK(W49:AH49)=12,"",IF(OR(F49=(W49),F49=(X49),F49=(Y49),F49=(Z49),F49=(AA49),F49=(AB49),F49=(AC49),F49=(AD49),F49=(AE49),F49=(AF49),F49=(AG49),F49=(AH49)),"W","L"))),"")</f>
        <v>L</v>
      </c>
      <c r="AJ49" s="85">
        <f ca="1">IF(AI49="W",0,IF(AND(A49&lt;&gt;0,A48&lt;&gt;0,AI48="L",AI49="L"),1,0))</f>
        <v>1</v>
      </c>
      <c r="AK49" s="85">
        <f ca="1">IF(W49&lt;&gt;"",IF(ABS($F49)=ABS(W49),11*$U49,-1*$U49),0)</f>
        <v>0</v>
      </c>
      <c r="AL49" s="85">
        <f ca="1">IF(X49&lt;&gt;"",IF(ABS($F49)=ABS(X49),11*$U49,-1*$U49),0)</f>
        <v>-5</v>
      </c>
      <c r="AM49" s="85">
        <f ca="1">IF(Y49&lt;&gt;"",IF(ABS($F49)=ABS(Y49),11*$U49,-1*$U49),0)</f>
        <v>0</v>
      </c>
      <c r="AN49" s="85">
        <f ca="1">IF(Z49&lt;&gt;"",IF(ABS($F49)=ABS(Z49),11*$U49,-1*$U49),0)</f>
        <v>0</v>
      </c>
      <c r="AO49" s="85">
        <f ca="1">IF(AA49&lt;&gt;"",IF(ABS($F49)=ABS(AA49),11*$U49,-1*$U49),0)</f>
        <v>0</v>
      </c>
      <c r="AP49" s="85">
        <f ca="1">IF(AB49&lt;&gt;"",IF(ABS($F49)=ABS(AB49),11*$U49,-1*$U49),0)</f>
        <v>-5</v>
      </c>
      <c r="AQ49" s="85">
        <f ca="1">IF(AC49&lt;&gt;"",IF(ABS($F49)=ABS(AC49),11*$U49,-1*$U49),0)</f>
        <v>0</v>
      </c>
      <c r="AR49" s="85">
        <f ca="1">IF(AD49&lt;&gt;"",IF(ABS($F49)=ABS(AD49),11*$U49,-1*$U49),0)</f>
        <v>0</v>
      </c>
      <c r="AS49" s="85">
        <f ca="1">IF(AE49&lt;&gt;"",IF(ABS($F49)=ABS(AE49),11*$U49,-1*$U49),0)</f>
        <v>-5</v>
      </c>
      <c r="AT49" s="85">
        <f ca="1">IF(AF49&lt;&gt;"",IF(ABS($F49)=ABS(AF49),11*$U49,-1*$U49),0)</f>
        <v>-5</v>
      </c>
      <c r="AU49" s="85">
        <f ca="1">IF(AG49&lt;&gt;"",IF(ABS($F49)=ABS(AG49),11*$U49,-1*$U49),0)</f>
        <v>0</v>
      </c>
      <c r="AV49" s="85">
        <f ca="1">IF(AH49&lt;&gt;"",IF(ABS($F49)=ABS(AH49),11*$U49,-1*$U49),0)</f>
        <v>-5</v>
      </c>
      <c r="AW49" s="33">
        <f ca="1">IF(A49&lt;&gt;"",IF(OR($BA48&lt;&gt;0,$BB48&lt;&gt;0),"0",SUM(AK49:AV49)),0)</f>
        <v>-25</v>
      </c>
      <c r="AX49" s="33">
        <f>IF(T49=5,SUM(AW45:AW49),0)</f>
        <v>0</v>
      </c>
      <c r="AY49" s="13">
        <f t="shared" ca="1" si="96"/>
        <v>-25</v>
      </c>
      <c r="AZ49" s="11">
        <f ca="1">IF(A49&lt;&gt;"",AY49+AZ48,0)</f>
        <v>-42</v>
      </c>
      <c r="BA49" s="63">
        <f ca="1">IF($A49&lt;&gt;"",IF(BA48&gt;0,BA48,IF(AND(BC48&gt;=$BC$1,$BC$2*BC48&gt;=AZ49),"Profit Target",IF(AZ49&gt;=$Z$1,"Profit Target",0))),0)</f>
        <v>0</v>
      </c>
      <c r="BB49" s="63">
        <f ca="1">IF($A49&lt;&gt;"",IF(BB48&lt;&gt;0,BB48,IF(BA48&lt;&gt;0,BB48,IF(AZ49&lt;=$Z$2,"Stop Loss",0))),0)</f>
        <v>0</v>
      </c>
      <c r="BC49" s="63">
        <f t="shared" ca="1" si="22"/>
        <v>38</v>
      </c>
      <c r="BD49" s="27" t="str">
        <f t="shared" ca="1" si="110"/>
        <v/>
      </c>
      <c r="BE49" s="27" t="str">
        <f t="shared" ca="1" si="111"/>
        <v>S2,</v>
      </c>
      <c r="BF49" s="27" t="str">
        <f t="shared" ca="1" si="112"/>
        <v/>
      </c>
      <c r="BG49" s="27" t="str">
        <f t="shared" ca="1" si="113"/>
        <v/>
      </c>
      <c r="BH49" s="27" t="str">
        <f t="shared" ca="1" si="114"/>
        <v/>
      </c>
      <c r="BI49" s="27" t="str">
        <f t="shared" ca="1" si="115"/>
        <v>S6,</v>
      </c>
      <c r="BJ49" s="27" t="str">
        <f t="shared" ca="1" si="116"/>
        <v/>
      </c>
      <c r="BK49" s="27" t="str">
        <f t="shared" ca="1" si="117"/>
        <v/>
      </c>
      <c r="BL49" s="27" t="str">
        <f t="shared" ca="1" si="118"/>
        <v>S9,</v>
      </c>
      <c r="BM49" s="27" t="str">
        <f t="shared" ca="1" si="119"/>
        <v>S10,</v>
      </c>
      <c r="BN49" s="27" t="str">
        <f t="shared" ca="1" si="120"/>
        <v/>
      </c>
      <c r="BO49" s="27" t="str">
        <f t="shared" ca="1" si="121"/>
        <v>S12,</v>
      </c>
      <c r="BP49" s="27" t="str">
        <f t="shared" ca="1" si="81"/>
        <v/>
      </c>
      <c r="BQ49" s="27" t="str">
        <f t="shared" ca="1" si="82"/>
        <v>5,</v>
      </c>
      <c r="BR49" s="27" t="str">
        <f t="shared" ca="1" si="83"/>
        <v/>
      </c>
      <c r="BS49" s="27" t="str">
        <f t="shared" ca="1" si="84"/>
        <v/>
      </c>
      <c r="BT49" s="27" t="str">
        <f t="shared" ca="1" si="85"/>
        <v/>
      </c>
      <c r="BU49" s="27" t="str">
        <f t="shared" ca="1" si="86"/>
        <v>5,</v>
      </c>
      <c r="BV49" s="27" t="str">
        <f t="shared" ca="1" si="87"/>
        <v/>
      </c>
      <c r="BW49" s="27" t="str">
        <f t="shared" ca="1" si="88"/>
        <v/>
      </c>
      <c r="BX49" s="27" t="str">
        <f t="shared" ca="1" si="89"/>
        <v>5,</v>
      </c>
      <c r="BY49" s="27" t="str">
        <f t="shared" ca="1" si="90"/>
        <v>5,</v>
      </c>
      <c r="BZ49" s="27" t="str">
        <f t="shared" ca="1" si="91"/>
        <v/>
      </c>
      <c r="CA49" s="27" t="str">
        <f t="shared" ca="1" si="92"/>
        <v>5,</v>
      </c>
      <c r="CB49" s="99"/>
      <c r="CC49"/>
      <c r="CD49"/>
      <c r="CE49"/>
      <c r="CF49"/>
      <c r="CG49"/>
      <c r="CH49"/>
      <c r="CI49" s="37"/>
      <c r="CJ49" s="40"/>
      <c r="CK49"/>
      <c r="CL49"/>
      <c r="CM49"/>
      <c r="CN49" s="5"/>
      <c r="CO49"/>
      <c r="CP49" s="41"/>
      <c r="CQ49"/>
      <c r="CR49"/>
      <c r="CS49"/>
      <c r="CT49"/>
      <c r="CU49"/>
      <c r="CV49"/>
      <c r="CW49" s="7"/>
      <c r="CX49"/>
      <c r="CY49"/>
      <c r="CZ49"/>
      <c r="DA49"/>
      <c r="DB49"/>
      <c r="DC49"/>
      <c r="DD49" s="10">
        <f t="shared" ca="1" si="2"/>
        <v>29</v>
      </c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</row>
    <row r="50" spans="1:140">
      <c r="A50" s="106">
        <f t="shared" ca="1" si="0"/>
        <v>23</v>
      </c>
      <c r="B50" s="33" t="str">
        <f ca="1">IF(A50="","",IF(COUNTBLANK(BD51:BO51)=12,"DB",BD51&amp;BE51&amp;BF51&amp;BG51&amp;BH51&amp;BI51&amp;BJ51&amp;BK51&amp;BL51&amp;BM51&amp;BN51&amp;BO51))</f>
        <v>DB</v>
      </c>
      <c r="C50" s="7" t="str">
        <f t="shared" ca="1" si="122"/>
        <v>stop loss</v>
      </c>
      <c r="D50" s="3">
        <f t="shared" ca="1" si="3"/>
        <v>-36</v>
      </c>
      <c r="E50" s="7" t="str">
        <f t="shared" ca="1" si="21"/>
        <v/>
      </c>
      <c r="F50" s="60" t="str">
        <f t="shared" ca="1" si="4"/>
        <v>8</v>
      </c>
      <c r="G50" s="7">
        <f t="shared" ca="1" si="97"/>
        <v>2</v>
      </c>
      <c r="H50" s="7">
        <f t="shared" ca="1" si="98"/>
        <v>0</v>
      </c>
      <c r="I50" s="7">
        <f t="shared" ca="1" si="99"/>
        <v>1</v>
      </c>
      <c r="J50" s="7">
        <f t="shared" ca="1" si="100"/>
        <v>0</v>
      </c>
      <c r="K50" s="7">
        <f t="shared" ca="1" si="101"/>
        <v>2</v>
      </c>
      <c r="L50" s="7">
        <f t="shared" ca="1" si="102"/>
        <v>0</v>
      </c>
      <c r="M50" s="7">
        <f t="shared" ca="1" si="103"/>
        <v>1</v>
      </c>
      <c r="N50" s="7">
        <f t="shared" ca="1" si="104"/>
        <v>2</v>
      </c>
      <c r="O50" s="7">
        <f t="shared" ca="1" si="105"/>
        <v>0</v>
      </c>
      <c r="P50" s="7">
        <f t="shared" ca="1" si="106"/>
        <v>0</v>
      </c>
      <c r="Q50" s="7">
        <f t="shared" ca="1" si="107"/>
        <v>4</v>
      </c>
      <c r="R50" s="7">
        <f t="shared" ca="1" si="108"/>
        <v>0</v>
      </c>
      <c r="S50" s="7">
        <f t="shared" ca="1" si="95"/>
        <v>6</v>
      </c>
      <c r="T50" s="14"/>
      <c r="U50" s="51">
        <f t="shared" ca="1" si="109"/>
        <v>6</v>
      </c>
      <c r="V50" s="3">
        <f t="shared" ca="1" si="94"/>
        <v>1</v>
      </c>
      <c r="W50" s="50" t="str">
        <f ca="1">IF($A49&lt;&gt;"",IF(OR($BA49&lt;&gt;0,$BB49&lt;&gt;0),"",IF(G49=0,"1","")),"")</f>
        <v/>
      </c>
      <c r="X50" s="50" t="str">
        <f ca="1">IF($A49&lt;&gt;"",IF(OR($BA49&lt;&gt;0,$BB49&lt;&gt;0),"",IF(H49=0,"2","")),"")</f>
        <v>2</v>
      </c>
      <c r="Y50" s="50" t="str">
        <f ca="1">IF($A49&lt;&gt;"",IF(OR($BA49&lt;&gt;0,$BB49&lt;&gt;0),"",IF(I49=0,"3","")),"")</f>
        <v/>
      </c>
      <c r="Z50" s="50" t="str">
        <f ca="1">IF($A49&lt;&gt;"",IF(OR($BA49&lt;&gt;0,$BB49&lt;&gt;0),"",IF(J49=0,"4","")),"")</f>
        <v>4</v>
      </c>
      <c r="AA50" s="50" t="str">
        <f ca="1">IF($A49&lt;&gt;"",IF(OR($BA49&lt;&gt;0,$BB49&lt;&gt;0),"",IF(K49=0,"5","")),"")</f>
        <v/>
      </c>
      <c r="AB50" s="50" t="str">
        <f ca="1">IF($A49&lt;&gt;"",IF(OR($BA49&lt;&gt;0,$BB49&lt;&gt;0),"",IF(L49=0,"6","")),"")</f>
        <v>6</v>
      </c>
      <c r="AC50" s="50" t="str">
        <f ca="1">IF($A49&lt;&gt;"",IF(OR($BA49&lt;&gt;0,$BB49&lt;&gt;0),"",IF(M49=0,"7","")),"")</f>
        <v/>
      </c>
      <c r="AD50" s="50" t="str">
        <f ca="1">IF($A49&lt;&gt;"",IF(OR($BA49&lt;&gt;0,$BB49&lt;&gt;0),"",IF(N49=0,"8","")),"")</f>
        <v/>
      </c>
      <c r="AE50" s="50" t="str">
        <f ca="1">IF($A49&lt;&gt;"",IF(OR($BA49&lt;&gt;0,$BB49&lt;&gt;0),"",IF(O49=0,"9","")),"")</f>
        <v>9</v>
      </c>
      <c r="AF50" s="50" t="str">
        <f ca="1">IF($A49&lt;&gt;"",IF(OR($BA49&lt;&gt;0,$BB49&lt;&gt;0),"",IF(P49=0,"10","")),"")</f>
        <v>10</v>
      </c>
      <c r="AG50" s="50" t="str">
        <f ca="1">IF($A49&lt;&gt;"",IF(OR($BA49&lt;&gt;0,$BB49&lt;&gt;0),"",IF(Q49=0,"11","")),"")</f>
        <v/>
      </c>
      <c r="AH50" s="50" t="str">
        <f ca="1">IF($A49&lt;&gt;"",IF(OR($BA49&lt;&gt;0,$BB49&lt;&gt;0),"",IF(R49=0,"12","")),"")</f>
        <v>12</v>
      </c>
      <c r="AI50" s="85" t="str">
        <f ca="1">IF(A50&lt;&gt;"",IF(A50=0,"L",IF(COUNTBLANK(W50:AH50)=12,"",IF(OR(F50=(W50),F50=(X50),F50=(Y50),F50=(Z50),F50=(AA50),F50=(AB50),F50=(AC50),F50=(AD50),F50=(AE50),F50=(AF50),F50=(AG50),F50=(AH50)),"W","L"))),"")</f>
        <v>L</v>
      </c>
      <c r="AJ50" s="85">
        <f ca="1">IF(AI50="W",0,IF(AND(A50&lt;&gt;0,A49&lt;&gt;0,AI49="L",AI50="L"),1,0))</f>
        <v>1</v>
      </c>
      <c r="AK50" s="85">
        <f ca="1">IF(W50&lt;&gt;"",IF(ABS($F50)=ABS(W50),11*$U50,-1*$U50),0)</f>
        <v>0</v>
      </c>
      <c r="AL50" s="85">
        <f ca="1">IF(X50&lt;&gt;"",IF(ABS($F50)=ABS(X50),11*$U50,-1*$U50),0)</f>
        <v>-6</v>
      </c>
      <c r="AM50" s="85">
        <f ca="1">IF(Y50&lt;&gt;"",IF(ABS($F50)=ABS(Y50),11*$U50,-1*$U50),0)</f>
        <v>0</v>
      </c>
      <c r="AN50" s="85">
        <f ca="1">IF(Z50&lt;&gt;"",IF(ABS($F50)=ABS(Z50),11*$U50,-1*$U50),0)</f>
        <v>-6</v>
      </c>
      <c r="AO50" s="85">
        <f ca="1">IF(AA50&lt;&gt;"",IF(ABS($F50)=ABS(AA50),11*$U50,-1*$U50),0)</f>
        <v>0</v>
      </c>
      <c r="AP50" s="85">
        <f ca="1">IF(AB50&lt;&gt;"",IF(ABS($F50)=ABS(AB50),11*$U50,-1*$U50),0)</f>
        <v>-6</v>
      </c>
      <c r="AQ50" s="85">
        <f ca="1">IF(AC50&lt;&gt;"",IF(ABS($F50)=ABS(AC50),11*$U50,-1*$U50),0)</f>
        <v>0</v>
      </c>
      <c r="AR50" s="85">
        <f ca="1">IF(AD50&lt;&gt;"",IF(ABS($F50)=ABS(AD50),11*$U50,-1*$U50),0)</f>
        <v>0</v>
      </c>
      <c r="AS50" s="85">
        <f ca="1">IF(AE50&lt;&gt;"",IF(ABS($F50)=ABS(AE50),11*$U50,-1*$U50),0)</f>
        <v>-6</v>
      </c>
      <c r="AT50" s="85">
        <f ca="1">IF(AF50&lt;&gt;"",IF(ABS($F50)=ABS(AF50),11*$U50,-1*$U50),0)</f>
        <v>-6</v>
      </c>
      <c r="AU50" s="85">
        <f ca="1">IF(AG50&lt;&gt;"",IF(ABS($F50)=ABS(AG50),11*$U50,-1*$U50),0)</f>
        <v>0</v>
      </c>
      <c r="AV50" s="85">
        <f ca="1">IF(AH50&lt;&gt;"",IF(ABS($F50)=ABS(AH50),11*$U50,-1*$U50),0)</f>
        <v>-6</v>
      </c>
      <c r="AW50" s="33">
        <f ca="1">IF(A50&lt;&gt;"",IF(OR($BA49&lt;&gt;0,$BB49&lt;&gt;0),"0",SUM(AK50:AV50)),0)</f>
        <v>-36</v>
      </c>
      <c r="AX50" s="33">
        <f>IF(T50=5,SUM(AW46:AW50),0)</f>
        <v>0</v>
      </c>
      <c r="AY50" s="13">
        <f t="shared" ca="1" si="96"/>
        <v>-36</v>
      </c>
      <c r="AZ50" s="11">
        <f ca="1">IF(A50&lt;&gt;"",AY50+AZ49,0)</f>
        <v>-78</v>
      </c>
      <c r="BA50" s="63">
        <f ca="1">IF($A50&lt;&gt;"",IF(BA49&gt;0,BA49,IF(AND(BC49&gt;=$BC$1,$BC$2*BC49&gt;=AZ50),"Profit Target",IF(AZ50&gt;=$Z$1,"Profit Target",0))),0)</f>
        <v>0</v>
      </c>
      <c r="BB50" s="63" t="str">
        <f ca="1">IF($A50&lt;&gt;"",IF(BB49&lt;&gt;0,BB49,IF(BA49&lt;&gt;0,BB49,IF(AZ50&lt;=$Z$2,"Stop Loss",0))),0)</f>
        <v>Stop Loss</v>
      </c>
      <c r="BC50" s="63">
        <f t="shared" ca="1" si="22"/>
        <v>38</v>
      </c>
      <c r="BD50" s="27" t="str">
        <f t="shared" ca="1" si="110"/>
        <v/>
      </c>
      <c r="BE50" s="27" t="str">
        <f t="shared" ca="1" si="111"/>
        <v>S2,</v>
      </c>
      <c r="BF50" s="27" t="str">
        <f t="shared" ca="1" si="112"/>
        <v/>
      </c>
      <c r="BG50" s="27" t="str">
        <f t="shared" ca="1" si="113"/>
        <v>S4,</v>
      </c>
      <c r="BH50" s="27" t="str">
        <f t="shared" ca="1" si="114"/>
        <v/>
      </c>
      <c r="BI50" s="27" t="str">
        <f t="shared" ca="1" si="115"/>
        <v>S6,</v>
      </c>
      <c r="BJ50" s="27" t="str">
        <f t="shared" ca="1" si="116"/>
        <v/>
      </c>
      <c r="BK50" s="27" t="str">
        <f t="shared" ca="1" si="117"/>
        <v/>
      </c>
      <c r="BL50" s="27" t="str">
        <f t="shared" ca="1" si="118"/>
        <v>S9,</v>
      </c>
      <c r="BM50" s="27" t="str">
        <f t="shared" ca="1" si="119"/>
        <v>S10,</v>
      </c>
      <c r="BN50" s="27" t="str">
        <f t="shared" ca="1" si="120"/>
        <v/>
      </c>
      <c r="BO50" s="27" t="str">
        <f t="shared" ca="1" si="121"/>
        <v>S12,</v>
      </c>
      <c r="BP50" s="27" t="str">
        <f t="shared" ca="1" si="81"/>
        <v/>
      </c>
      <c r="BQ50" s="27" t="str">
        <f t="shared" ca="1" si="82"/>
        <v>6,</v>
      </c>
      <c r="BR50" s="27" t="str">
        <f t="shared" ca="1" si="83"/>
        <v/>
      </c>
      <c r="BS50" s="27" t="str">
        <f t="shared" ca="1" si="84"/>
        <v>6,</v>
      </c>
      <c r="BT50" s="27" t="str">
        <f t="shared" ca="1" si="85"/>
        <v/>
      </c>
      <c r="BU50" s="27" t="str">
        <f t="shared" ca="1" si="86"/>
        <v>6,</v>
      </c>
      <c r="BV50" s="27" t="str">
        <f t="shared" ca="1" si="87"/>
        <v/>
      </c>
      <c r="BW50" s="27" t="str">
        <f t="shared" ca="1" si="88"/>
        <v/>
      </c>
      <c r="BX50" s="27" t="str">
        <f t="shared" ca="1" si="89"/>
        <v>6,</v>
      </c>
      <c r="BY50" s="27" t="str">
        <f t="shared" ca="1" si="90"/>
        <v>6,</v>
      </c>
      <c r="BZ50" s="27" t="str">
        <f t="shared" ca="1" si="91"/>
        <v/>
      </c>
      <c r="CA50" s="27" t="str">
        <f t="shared" ca="1" si="92"/>
        <v>6,</v>
      </c>
      <c r="CB50" s="99"/>
      <c r="CD50"/>
      <c r="CE50"/>
      <c r="CF50"/>
      <c r="CG50"/>
      <c r="CH50"/>
      <c r="CI50" s="37"/>
      <c r="CJ50" s="40"/>
      <c r="CK50"/>
      <c r="CL50"/>
      <c r="CM50"/>
      <c r="CN50" s="5"/>
      <c r="CO50"/>
      <c r="CP50" s="41"/>
      <c r="CQ50"/>
      <c r="CR50"/>
      <c r="CS50"/>
      <c r="CT50"/>
      <c r="CU50"/>
      <c r="CV50"/>
      <c r="CW50" s="7"/>
      <c r="CX50"/>
      <c r="CY50"/>
      <c r="CZ50"/>
      <c r="DA50"/>
      <c r="DB50"/>
      <c r="DC50"/>
      <c r="DD50" s="10">
        <f t="shared" ca="1" si="2"/>
        <v>31</v>
      </c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</row>
    <row r="51" spans="1:140">
      <c r="A51" s="106">
        <f t="shared" ca="1" si="0"/>
        <v>11</v>
      </c>
      <c r="B51" s="33" t="str">
        <f ca="1">IF(A51="","",IF(COUNTBLANK(BD52:BO52)=12,"DB",BD52&amp;BE52&amp;BF52&amp;BG52&amp;BH52&amp;BI52&amp;BJ52&amp;BK52&amp;BL52&amp;BM52&amp;BN52&amp;BO52))</f>
        <v>DB</v>
      </c>
      <c r="C51" s="7" t="str">
        <f t="shared" ca="1" si="122"/>
        <v>stop loss</v>
      </c>
      <c r="D51" s="3">
        <f t="shared" ca="1" si="3"/>
        <v>0</v>
      </c>
      <c r="E51" s="7" t="str">
        <f t="shared" ca="1" si="21"/>
        <v/>
      </c>
      <c r="F51" s="60" t="str">
        <f t="shared" ca="1" si="4"/>
        <v>4</v>
      </c>
      <c r="G51" s="7">
        <f t="shared" ca="1" si="97"/>
        <v>2</v>
      </c>
      <c r="H51" s="7">
        <f t="shared" ca="1" si="98"/>
        <v>0</v>
      </c>
      <c r="I51" s="7">
        <f t="shared" ca="1" si="99"/>
        <v>1</v>
      </c>
      <c r="J51" s="7">
        <f t="shared" ca="1" si="100"/>
        <v>1</v>
      </c>
      <c r="K51" s="7">
        <f t="shared" ca="1" si="101"/>
        <v>2</v>
      </c>
      <c r="L51" s="7">
        <f t="shared" ca="1" si="102"/>
        <v>0</v>
      </c>
      <c r="M51" s="7">
        <f t="shared" ca="1" si="103"/>
        <v>1</v>
      </c>
      <c r="N51" s="7">
        <f t="shared" ca="1" si="104"/>
        <v>2</v>
      </c>
      <c r="O51" s="7">
        <f t="shared" ca="1" si="105"/>
        <v>0</v>
      </c>
      <c r="P51" s="7">
        <f t="shared" ca="1" si="106"/>
        <v>0</v>
      </c>
      <c r="Q51" s="7">
        <f t="shared" ca="1" si="107"/>
        <v>4</v>
      </c>
      <c r="R51" s="7">
        <f t="shared" ca="1" si="108"/>
        <v>0</v>
      </c>
      <c r="S51" s="7">
        <f t="shared" ca="1" si="95"/>
        <v>5</v>
      </c>
      <c r="T51" s="14"/>
      <c r="U51" s="51">
        <f t="shared" ca="1" si="109"/>
        <v>1</v>
      </c>
      <c r="V51" s="3">
        <f t="shared" ca="1" si="94"/>
        <v>1</v>
      </c>
      <c r="W51" s="50" t="str">
        <f ca="1">IF($A50&lt;&gt;"",IF(OR($BA50&lt;&gt;0,$BB50&lt;&gt;0),"",IF(G50=0,"1","")),"")</f>
        <v/>
      </c>
      <c r="X51" s="50" t="str">
        <f ca="1">IF($A50&lt;&gt;"",IF(OR($BA50&lt;&gt;0,$BB50&lt;&gt;0),"",IF(H50=0,"2","")),"")</f>
        <v/>
      </c>
      <c r="Y51" s="50" t="str">
        <f ca="1">IF($A50&lt;&gt;"",IF(OR($BA50&lt;&gt;0,$BB50&lt;&gt;0),"",IF(I50=0,"3","")),"")</f>
        <v/>
      </c>
      <c r="Z51" s="50" t="str">
        <f ca="1">IF($A50&lt;&gt;"",IF(OR($BA50&lt;&gt;0,$BB50&lt;&gt;0),"",IF(J50=0,"4","")),"")</f>
        <v/>
      </c>
      <c r="AA51" s="50" t="str">
        <f ca="1">IF($A50&lt;&gt;"",IF(OR($BA50&lt;&gt;0,$BB50&lt;&gt;0),"",IF(K50=0,"5","")),"")</f>
        <v/>
      </c>
      <c r="AB51" s="50" t="str">
        <f ca="1">IF($A50&lt;&gt;"",IF(OR($BA50&lt;&gt;0,$BB50&lt;&gt;0),"",IF(L50=0,"6","")),"")</f>
        <v/>
      </c>
      <c r="AC51" s="50" t="str">
        <f ca="1">IF($A50&lt;&gt;"",IF(OR($BA50&lt;&gt;0,$BB50&lt;&gt;0),"",IF(M50=0,"7","")),"")</f>
        <v/>
      </c>
      <c r="AD51" s="50" t="str">
        <f ca="1">IF($A50&lt;&gt;"",IF(OR($BA50&lt;&gt;0,$BB50&lt;&gt;0),"",IF(N50=0,"8","")),"")</f>
        <v/>
      </c>
      <c r="AE51" s="50" t="str">
        <f ca="1">IF($A50&lt;&gt;"",IF(OR($BA50&lt;&gt;0,$BB50&lt;&gt;0),"",IF(O50=0,"9","")),"")</f>
        <v/>
      </c>
      <c r="AF51" s="50" t="str">
        <f ca="1">IF($A50&lt;&gt;"",IF(OR($BA50&lt;&gt;0,$BB50&lt;&gt;0),"",IF(P50=0,"10","")),"")</f>
        <v/>
      </c>
      <c r="AG51" s="50" t="str">
        <f ca="1">IF($A50&lt;&gt;"",IF(OR($BA50&lt;&gt;0,$BB50&lt;&gt;0),"",IF(Q50=0,"11","")),"")</f>
        <v/>
      </c>
      <c r="AH51" s="50" t="str">
        <f ca="1">IF($A50&lt;&gt;"",IF(OR($BA50&lt;&gt;0,$BB50&lt;&gt;0),"",IF(R50=0,"12","")),"")</f>
        <v/>
      </c>
      <c r="AI51" s="85" t="str">
        <f ca="1">IF(A51&lt;&gt;"",IF(A51=0,"L",IF(COUNTBLANK(W51:AH51)=12,"",IF(OR(F51=(W51),F51=(X51),F51=(Y51),F51=(Z51),F51=(AA51),F51=(AB51),F51=(AC51),F51=(AD51),F51=(AE51),F51=(AF51),F51=(AG51),F51=(AH51)),"W","L"))),"")</f>
        <v/>
      </c>
      <c r="AJ51" s="85">
        <f ca="1">IF(AI51="W",0,IF(AND(A51&lt;&gt;0,A50&lt;&gt;0,AI50="L",AI51="L"),1,0))</f>
        <v>0</v>
      </c>
      <c r="AK51" s="85">
        <f ca="1">IF(W51&lt;&gt;"",IF(ABS($F51)=ABS(W51),11*$U51,-1*$U51),0)</f>
        <v>0</v>
      </c>
      <c r="AL51" s="85">
        <f ca="1">IF(X51&lt;&gt;"",IF(ABS($F51)=ABS(X51),11*$U51,-1*$U51),0)</f>
        <v>0</v>
      </c>
      <c r="AM51" s="85">
        <f ca="1">IF(Y51&lt;&gt;"",IF(ABS($F51)=ABS(Y51),11*$U51,-1*$U51),0)</f>
        <v>0</v>
      </c>
      <c r="AN51" s="85">
        <f ca="1">IF(Z51&lt;&gt;"",IF(ABS($F51)=ABS(Z51),11*$U51,-1*$U51),0)</f>
        <v>0</v>
      </c>
      <c r="AO51" s="85">
        <f ca="1">IF(AA51&lt;&gt;"",IF(ABS($F51)=ABS(AA51),11*$U51,-1*$U51),0)</f>
        <v>0</v>
      </c>
      <c r="AP51" s="85">
        <f ca="1">IF(AB51&lt;&gt;"",IF(ABS($F51)=ABS(AB51),11*$U51,-1*$U51),0)</f>
        <v>0</v>
      </c>
      <c r="AQ51" s="85">
        <f ca="1">IF(AC51&lt;&gt;"",IF(ABS($F51)=ABS(AC51),11*$U51,-1*$U51),0)</f>
        <v>0</v>
      </c>
      <c r="AR51" s="85">
        <f ca="1">IF(AD51&lt;&gt;"",IF(ABS($F51)=ABS(AD51),11*$U51,-1*$U51),0)</f>
        <v>0</v>
      </c>
      <c r="AS51" s="85">
        <f ca="1">IF(AE51&lt;&gt;"",IF(ABS($F51)=ABS(AE51),11*$U51,-1*$U51),0)</f>
        <v>0</v>
      </c>
      <c r="AT51" s="85">
        <f ca="1">IF(AF51&lt;&gt;"",IF(ABS($F51)=ABS(AF51),11*$U51,-1*$U51),0)</f>
        <v>0</v>
      </c>
      <c r="AU51" s="85">
        <f ca="1">IF(AG51&lt;&gt;"",IF(ABS($F51)=ABS(AG51),11*$U51,-1*$U51),0)</f>
        <v>0</v>
      </c>
      <c r="AV51" s="85">
        <f ca="1">IF(AH51&lt;&gt;"",IF(ABS($F51)=ABS(AH51),11*$U51,-1*$U51),0)</f>
        <v>0</v>
      </c>
      <c r="AW51" s="33" t="str">
        <f ca="1">IF(A51&lt;&gt;"",IF(OR($BA50&lt;&gt;0,$BB50&lt;&gt;0),"0",SUM(AK51:AV51)),0)</f>
        <v>0</v>
      </c>
      <c r="AX51" s="33">
        <f>IF(T51=5,SUM(AW47:AW51),0)</f>
        <v>0</v>
      </c>
      <c r="AY51" s="13">
        <f t="shared" ca="1" si="96"/>
        <v>0</v>
      </c>
      <c r="AZ51" s="11">
        <f ca="1">IF(A51&lt;&gt;"",AY51+AZ50,0)</f>
        <v>-78</v>
      </c>
      <c r="BA51" s="63">
        <f ca="1">IF($A51&lt;&gt;"",IF(BA50&gt;0,BA50,IF(AND(BC50&gt;=$BC$1,$BC$2*BC50&gt;=AZ51),"Profit Target",IF(AZ51&gt;=$Z$1,"Profit Target",0))),0)</f>
        <v>0</v>
      </c>
      <c r="BB51" s="63" t="str">
        <f ca="1">IF($A51&lt;&gt;"",IF(BB50&lt;&gt;0,BB50,IF(BA50&lt;&gt;0,BB50,IF(AZ51&lt;=$Z$2,"Stop Loss",0))),0)</f>
        <v>Stop Loss</v>
      </c>
      <c r="BC51" s="63">
        <f t="shared" ca="1" si="22"/>
        <v>38</v>
      </c>
      <c r="BD51" s="27" t="str">
        <f t="shared" ca="1" si="110"/>
        <v/>
      </c>
      <c r="BE51" s="27" t="str">
        <f t="shared" ca="1" si="111"/>
        <v/>
      </c>
      <c r="BF51" s="27" t="str">
        <f t="shared" ca="1" si="112"/>
        <v/>
      </c>
      <c r="BG51" s="27" t="str">
        <f t="shared" ca="1" si="113"/>
        <v/>
      </c>
      <c r="BH51" s="27" t="str">
        <f t="shared" ca="1" si="114"/>
        <v/>
      </c>
      <c r="BI51" s="27" t="str">
        <f t="shared" ca="1" si="115"/>
        <v/>
      </c>
      <c r="BJ51" s="27" t="str">
        <f t="shared" ca="1" si="116"/>
        <v/>
      </c>
      <c r="BK51" s="27" t="str">
        <f t="shared" ca="1" si="117"/>
        <v/>
      </c>
      <c r="BL51" s="27" t="str">
        <f t="shared" ca="1" si="118"/>
        <v/>
      </c>
      <c r="BM51" s="27" t="str">
        <f t="shared" ca="1" si="119"/>
        <v/>
      </c>
      <c r="BN51" s="27" t="str">
        <f t="shared" ca="1" si="120"/>
        <v/>
      </c>
      <c r="BO51" s="27" t="str">
        <f t="shared" ca="1" si="121"/>
        <v/>
      </c>
      <c r="BP51" s="27" t="str">
        <f t="shared" ca="1" si="81"/>
        <v/>
      </c>
      <c r="BQ51" s="27" t="str">
        <f t="shared" ca="1" si="82"/>
        <v/>
      </c>
      <c r="BR51" s="27" t="str">
        <f t="shared" ca="1" si="83"/>
        <v/>
      </c>
      <c r="BS51" s="27" t="str">
        <f t="shared" ca="1" si="84"/>
        <v/>
      </c>
      <c r="BT51" s="27" t="str">
        <f t="shared" ca="1" si="85"/>
        <v/>
      </c>
      <c r="BU51" s="27" t="str">
        <f t="shared" ca="1" si="86"/>
        <v/>
      </c>
      <c r="BV51" s="27" t="str">
        <f t="shared" ca="1" si="87"/>
        <v/>
      </c>
      <c r="BW51" s="27" t="str">
        <f t="shared" ca="1" si="88"/>
        <v/>
      </c>
      <c r="BX51" s="27" t="str">
        <f t="shared" ca="1" si="89"/>
        <v/>
      </c>
      <c r="BY51" s="27" t="str">
        <f t="shared" ca="1" si="90"/>
        <v/>
      </c>
      <c r="BZ51" s="27" t="str">
        <f t="shared" ca="1" si="91"/>
        <v/>
      </c>
      <c r="CA51" s="27" t="str">
        <f t="shared" ca="1" si="92"/>
        <v/>
      </c>
      <c r="CB51" s="99"/>
      <c r="CD51"/>
      <c r="CE51"/>
      <c r="CF51"/>
      <c r="CG51"/>
      <c r="CH51"/>
      <c r="CI51" s="37"/>
      <c r="CJ51" s="40"/>
      <c r="CK51"/>
      <c r="CL51"/>
      <c r="CM51"/>
      <c r="CN51" s="5"/>
      <c r="CO51"/>
      <c r="CP51" s="41"/>
      <c r="CQ51"/>
      <c r="CR51"/>
      <c r="CS51"/>
      <c r="CT51"/>
      <c r="CU51"/>
      <c r="CV51"/>
      <c r="CW51" s="7"/>
      <c r="CX51"/>
      <c r="CY51"/>
      <c r="CZ51"/>
      <c r="DA51"/>
      <c r="DB51"/>
      <c r="DC51"/>
      <c r="DD51" s="10">
        <f t="shared" ca="1" si="2"/>
        <v>30</v>
      </c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</row>
    <row r="52" spans="1:140">
      <c r="A52" s="106">
        <f t="shared" ca="1" si="0"/>
        <v>23</v>
      </c>
      <c r="B52" s="33" t="str">
        <f ca="1">IF(A52="","",IF(COUNTBLANK(BD53:BO53)=12,"DB",BD53&amp;BE53&amp;BF53&amp;BG53&amp;BH53&amp;BI53&amp;BJ53&amp;BK53&amp;BL53&amp;BM53&amp;BN53&amp;BO53))</f>
        <v>DB</v>
      </c>
      <c r="C52" s="7" t="str">
        <f t="shared" ca="1" si="122"/>
        <v>stop loss</v>
      </c>
      <c r="D52" s="3">
        <f t="shared" ca="1" si="3"/>
        <v>0</v>
      </c>
      <c r="E52" s="7" t="str">
        <f t="shared" ca="1" si="21"/>
        <v/>
      </c>
      <c r="F52" s="60" t="str">
        <f t="shared" ca="1" si="4"/>
        <v>8</v>
      </c>
      <c r="G52" s="7">
        <f t="shared" ca="1" si="97"/>
        <v>2</v>
      </c>
      <c r="H52" s="7">
        <f t="shared" ca="1" si="98"/>
        <v>0</v>
      </c>
      <c r="I52" s="7">
        <f t="shared" ca="1" si="99"/>
        <v>1</v>
      </c>
      <c r="J52" s="7">
        <f t="shared" ca="1" si="100"/>
        <v>1</v>
      </c>
      <c r="K52" s="7">
        <f t="shared" ca="1" si="101"/>
        <v>2</v>
      </c>
      <c r="L52" s="7">
        <f t="shared" ca="1" si="102"/>
        <v>0</v>
      </c>
      <c r="M52" s="7">
        <f t="shared" ca="1" si="103"/>
        <v>1</v>
      </c>
      <c r="N52" s="7">
        <f t="shared" ca="1" si="104"/>
        <v>3</v>
      </c>
      <c r="O52" s="7">
        <f t="shared" ca="1" si="105"/>
        <v>0</v>
      </c>
      <c r="P52" s="7">
        <f t="shared" ca="1" si="106"/>
        <v>0</v>
      </c>
      <c r="Q52" s="7">
        <f t="shared" ca="1" si="107"/>
        <v>3</v>
      </c>
      <c r="R52" s="7">
        <f t="shared" ca="1" si="108"/>
        <v>0</v>
      </c>
      <c r="S52" s="7">
        <f t="shared" ca="1" si="95"/>
        <v>5</v>
      </c>
      <c r="T52" s="14"/>
      <c r="U52" s="51">
        <f t="shared" ca="1" si="109"/>
        <v>1</v>
      </c>
      <c r="V52" s="3">
        <f t="shared" ca="1" si="94"/>
        <v>1</v>
      </c>
      <c r="W52" s="50" t="str">
        <f ca="1">IF($A51&lt;&gt;"",IF(OR($BA51&lt;&gt;0,$BB51&lt;&gt;0),"",IF(G51=0,"1","")),"")</f>
        <v/>
      </c>
      <c r="X52" s="50" t="str">
        <f ca="1">IF($A51&lt;&gt;"",IF(OR($BA51&lt;&gt;0,$BB51&lt;&gt;0),"",IF(H51=0,"2","")),"")</f>
        <v/>
      </c>
      <c r="Y52" s="50" t="str">
        <f ca="1">IF($A51&lt;&gt;"",IF(OR($BA51&lt;&gt;0,$BB51&lt;&gt;0),"",IF(I51=0,"3","")),"")</f>
        <v/>
      </c>
      <c r="Z52" s="50" t="str">
        <f ca="1">IF($A51&lt;&gt;"",IF(OR($BA51&lt;&gt;0,$BB51&lt;&gt;0),"",IF(J51=0,"4","")),"")</f>
        <v/>
      </c>
      <c r="AA52" s="50" t="str">
        <f ca="1">IF($A51&lt;&gt;"",IF(OR($BA51&lt;&gt;0,$BB51&lt;&gt;0),"",IF(K51=0,"5","")),"")</f>
        <v/>
      </c>
      <c r="AB52" s="50" t="str">
        <f ca="1">IF($A51&lt;&gt;"",IF(OR($BA51&lt;&gt;0,$BB51&lt;&gt;0),"",IF(L51=0,"6","")),"")</f>
        <v/>
      </c>
      <c r="AC52" s="50" t="str">
        <f ca="1">IF($A51&lt;&gt;"",IF(OR($BA51&lt;&gt;0,$BB51&lt;&gt;0),"",IF(M51=0,"7","")),"")</f>
        <v/>
      </c>
      <c r="AD52" s="50" t="str">
        <f ca="1">IF($A51&lt;&gt;"",IF(OR($BA51&lt;&gt;0,$BB51&lt;&gt;0),"",IF(N51=0,"8","")),"")</f>
        <v/>
      </c>
      <c r="AE52" s="50" t="str">
        <f ca="1">IF($A51&lt;&gt;"",IF(OR($BA51&lt;&gt;0,$BB51&lt;&gt;0),"",IF(O51=0,"9","")),"")</f>
        <v/>
      </c>
      <c r="AF52" s="50" t="str">
        <f ca="1">IF($A51&lt;&gt;"",IF(OR($BA51&lt;&gt;0,$BB51&lt;&gt;0),"",IF(P51=0,"10","")),"")</f>
        <v/>
      </c>
      <c r="AG52" s="50" t="str">
        <f ca="1">IF($A51&lt;&gt;"",IF(OR($BA51&lt;&gt;0,$BB51&lt;&gt;0),"",IF(Q51=0,"11","")),"")</f>
        <v/>
      </c>
      <c r="AH52" s="50" t="str">
        <f ca="1">IF($A51&lt;&gt;"",IF(OR($BA51&lt;&gt;0,$BB51&lt;&gt;0),"",IF(R51=0,"12","")),"")</f>
        <v/>
      </c>
      <c r="AI52" s="85" t="str">
        <f ca="1">IF(A52&lt;&gt;"",IF(A52=0,"L",IF(COUNTBLANK(W52:AH52)=12,"",IF(OR(F52=(W52),F52=(X52),F52=(Y52),F52=(Z52),F52=(AA52),F52=(AB52),F52=(AC52),F52=(AD52),F52=(AE52),F52=(AF52),F52=(AG52),F52=(AH52)),"W","L"))),"")</f>
        <v/>
      </c>
      <c r="AJ52" s="85">
        <f ca="1">IF(AI52="W",0,IF(AND(A52&lt;&gt;0,A51&lt;&gt;0,AI51="L",AI52="L"),1,0))</f>
        <v>0</v>
      </c>
      <c r="AK52" s="85">
        <f ca="1">IF(W52&lt;&gt;"",IF(ABS($F52)=ABS(W52),11*$U52,-1*$U52),0)</f>
        <v>0</v>
      </c>
      <c r="AL52" s="85">
        <f ca="1">IF(X52&lt;&gt;"",IF(ABS($F52)=ABS(X52),11*$U52,-1*$U52),0)</f>
        <v>0</v>
      </c>
      <c r="AM52" s="85">
        <f ca="1">IF(Y52&lt;&gt;"",IF(ABS($F52)=ABS(Y52),11*$U52,-1*$U52),0)</f>
        <v>0</v>
      </c>
      <c r="AN52" s="85">
        <f ca="1">IF(Z52&lt;&gt;"",IF(ABS($F52)=ABS(Z52),11*$U52,-1*$U52),0)</f>
        <v>0</v>
      </c>
      <c r="AO52" s="85">
        <f ca="1">IF(AA52&lt;&gt;"",IF(ABS($F52)=ABS(AA52),11*$U52,-1*$U52),0)</f>
        <v>0</v>
      </c>
      <c r="AP52" s="85">
        <f ca="1">IF(AB52&lt;&gt;"",IF(ABS($F52)=ABS(AB52),11*$U52,-1*$U52),0)</f>
        <v>0</v>
      </c>
      <c r="AQ52" s="85">
        <f ca="1">IF(AC52&lt;&gt;"",IF(ABS($F52)=ABS(AC52),11*$U52,-1*$U52),0)</f>
        <v>0</v>
      </c>
      <c r="AR52" s="85">
        <f ca="1">IF(AD52&lt;&gt;"",IF(ABS($F52)=ABS(AD52),11*$U52,-1*$U52),0)</f>
        <v>0</v>
      </c>
      <c r="AS52" s="85">
        <f ca="1">IF(AE52&lt;&gt;"",IF(ABS($F52)=ABS(AE52),11*$U52,-1*$U52),0)</f>
        <v>0</v>
      </c>
      <c r="AT52" s="85">
        <f ca="1">IF(AF52&lt;&gt;"",IF(ABS($F52)=ABS(AF52),11*$U52,-1*$U52),0)</f>
        <v>0</v>
      </c>
      <c r="AU52" s="85">
        <f ca="1">IF(AG52&lt;&gt;"",IF(ABS($F52)=ABS(AG52),11*$U52,-1*$U52),0)</f>
        <v>0</v>
      </c>
      <c r="AV52" s="85">
        <f ca="1">IF(AH52&lt;&gt;"",IF(ABS($F52)=ABS(AH52),11*$U52,-1*$U52),0)</f>
        <v>0</v>
      </c>
      <c r="AW52" s="33" t="str">
        <f ca="1">IF(A52&lt;&gt;"",IF(OR($BA51&lt;&gt;0,$BB51&lt;&gt;0),"0",SUM(AK52:AV52)),0)</f>
        <v>0</v>
      </c>
      <c r="AX52" s="33">
        <f>IF(T52=5,SUM(AW48:AW52),0)</f>
        <v>0</v>
      </c>
      <c r="AY52" s="13">
        <f t="shared" ca="1" si="96"/>
        <v>0</v>
      </c>
      <c r="AZ52" s="11">
        <f ca="1">IF(A52&lt;&gt;"",AY52+AZ51,0)</f>
        <v>-78</v>
      </c>
      <c r="BA52" s="63">
        <f ca="1">IF($A52&lt;&gt;"",IF(BA51&gt;0,BA51,IF(AND(BC51&gt;=$BC$1,$BC$2*BC51&gt;=AZ52),"Profit Target",IF(AZ52&gt;=$Z$1,"Profit Target",0))),0)</f>
        <v>0</v>
      </c>
      <c r="BB52" s="63" t="str">
        <f ca="1">IF($A52&lt;&gt;"",IF(BB51&lt;&gt;0,BB51,IF(BA51&lt;&gt;0,BB51,IF(AZ52&lt;=$Z$2,"Stop Loss",0))),0)</f>
        <v>Stop Loss</v>
      </c>
      <c r="BC52" s="63">
        <f t="shared" ca="1" si="22"/>
        <v>38</v>
      </c>
      <c r="BD52" s="27" t="str">
        <f t="shared" ca="1" si="110"/>
        <v/>
      </c>
      <c r="BE52" s="27" t="str">
        <f t="shared" ca="1" si="111"/>
        <v/>
      </c>
      <c r="BF52" s="27" t="str">
        <f t="shared" ca="1" si="112"/>
        <v/>
      </c>
      <c r="BG52" s="27" t="str">
        <f t="shared" ca="1" si="113"/>
        <v/>
      </c>
      <c r="BH52" s="27" t="str">
        <f t="shared" ca="1" si="114"/>
        <v/>
      </c>
      <c r="BI52" s="27" t="str">
        <f t="shared" ca="1" si="115"/>
        <v/>
      </c>
      <c r="BJ52" s="27" t="str">
        <f t="shared" ca="1" si="116"/>
        <v/>
      </c>
      <c r="BK52" s="27" t="str">
        <f t="shared" ca="1" si="117"/>
        <v/>
      </c>
      <c r="BL52" s="27" t="str">
        <f t="shared" ca="1" si="118"/>
        <v/>
      </c>
      <c r="BM52" s="27" t="str">
        <f t="shared" ca="1" si="119"/>
        <v/>
      </c>
      <c r="BN52" s="27" t="str">
        <f t="shared" ca="1" si="120"/>
        <v/>
      </c>
      <c r="BO52" s="27" t="str">
        <f t="shared" ca="1" si="121"/>
        <v/>
      </c>
      <c r="BP52" s="27" t="str">
        <f t="shared" ca="1" si="81"/>
        <v/>
      </c>
      <c r="BQ52" s="27" t="str">
        <f t="shared" ca="1" si="82"/>
        <v/>
      </c>
      <c r="BR52" s="27" t="str">
        <f t="shared" ca="1" si="83"/>
        <v/>
      </c>
      <c r="BS52" s="27" t="str">
        <f t="shared" ca="1" si="84"/>
        <v/>
      </c>
      <c r="BT52" s="27" t="str">
        <f t="shared" ca="1" si="85"/>
        <v/>
      </c>
      <c r="BU52" s="27" t="str">
        <f t="shared" ca="1" si="86"/>
        <v/>
      </c>
      <c r="BV52" s="27" t="str">
        <f t="shared" ca="1" si="87"/>
        <v/>
      </c>
      <c r="BW52" s="27" t="str">
        <f t="shared" ca="1" si="88"/>
        <v/>
      </c>
      <c r="BX52" s="27" t="str">
        <f t="shared" ca="1" si="89"/>
        <v/>
      </c>
      <c r="BY52" s="27" t="str">
        <f t="shared" ca="1" si="90"/>
        <v/>
      </c>
      <c r="BZ52" s="27" t="str">
        <f t="shared" ca="1" si="91"/>
        <v/>
      </c>
      <c r="CA52" s="27" t="str">
        <f t="shared" ca="1" si="92"/>
        <v/>
      </c>
      <c r="CB52" s="99"/>
      <c r="CD52"/>
      <c r="CE52"/>
      <c r="CF52"/>
      <c r="CG52"/>
      <c r="CH52"/>
      <c r="CI52" s="37"/>
      <c r="CJ52" s="40"/>
      <c r="CK52"/>
      <c r="CL52"/>
      <c r="CM52"/>
      <c r="CN52" s="5"/>
      <c r="CO52"/>
      <c r="CP52" s="41"/>
      <c r="CQ52"/>
      <c r="CR52"/>
      <c r="CS52"/>
      <c r="CT52"/>
      <c r="CU52"/>
      <c r="CV52"/>
      <c r="CW52" s="7"/>
      <c r="CX52"/>
      <c r="CY52"/>
      <c r="CZ52"/>
      <c r="DA52"/>
      <c r="DB52"/>
      <c r="DC52"/>
      <c r="DD52" s="10">
        <f t="shared" ca="1" si="2"/>
        <v>2</v>
      </c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</row>
    <row r="53" spans="1:140">
      <c r="A53" s="106">
        <f t="shared" ca="1" si="0"/>
        <v>35</v>
      </c>
      <c r="B53" s="33" t="str">
        <f ca="1">IF(A53="","",IF(COUNTBLANK(BD54:BO54)=12,"DB",BD54&amp;BE54&amp;BF54&amp;BG54&amp;BH54&amp;BI54&amp;BJ54&amp;BK54&amp;BL54&amp;BM54&amp;BN54&amp;BO54))</f>
        <v>DB</v>
      </c>
      <c r="C53" s="7" t="str">
        <f t="shared" ca="1" si="122"/>
        <v>stop loss</v>
      </c>
      <c r="D53" s="3">
        <f t="shared" ca="1" si="3"/>
        <v>0</v>
      </c>
      <c r="E53" s="7" t="str">
        <f t="shared" ca="1" si="21"/>
        <v/>
      </c>
      <c r="F53" s="60" t="str">
        <f t="shared" ca="1" si="4"/>
        <v>12</v>
      </c>
      <c r="G53" s="7">
        <f t="shared" ca="1" si="97"/>
        <v>2</v>
      </c>
      <c r="H53" s="7">
        <f t="shared" ca="1" si="98"/>
        <v>0</v>
      </c>
      <c r="I53" s="7">
        <f t="shared" ca="1" si="99"/>
        <v>1</v>
      </c>
      <c r="J53" s="7">
        <f t="shared" ca="1" si="100"/>
        <v>1</v>
      </c>
      <c r="K53" s="7">
        <f t="shared" ca="1" si="101"/>
        <v>2</v>
      </c>
      <c r="L53" s="7">
        <f t="shared" ca="1" si="102"/>
        <v>0</v>
      </c>
      <c r="M53" s="7">
        <f t="shared" ca="1" si="103"/>
        <v>1</v>
      </c>
      <c r="N53" s="7">
        <f t="shared" ca="1" si="104"/>
        <v>3</v>
      </c>
      <c r="O53" s="7">
        <f t="shared" ca="1" si="105"/>
        <v>0</v>
      </c>
      <c r="P53" s="7">
        <f t="shared" ca="1" si="106"/>
        <v>0</v>
      </c>
      <c r="Q53" s="7">
        <f t="shared" ca="1" si="107"/>
        <v>2</v>
      </c>
      <c r="R53" s="7">
        <f t="shared" ca="1" si="108"/>
        <v>1</v>
      </c>
      <c r="S53" s="7">
        <f t="shared" ca="1" si="95"/>
        <v>4</v>
      </c>
      <c r="T53" s="14"/>
      <c r="U53" s="51">
        <f t="shared" ca="1" si="109"/>
        <v>1</v>
      </c>
      <c r="V53" s="3">
        <f t="shared" ca="1" si="94"/>
        <v>1</v>
      </c>
      <c r="W53" s="50" t="str">
        <f ca="1">IF($A52&lt;&gt;"",IF(OR($BA52&lt;&gt;0,$BB52&lt;&gt;0),"",IF(G52=0,"1","")),"")</f>
        <v/>
      </c>
      <c r="X53" s="50" t="str">
        <f ca="1">IF($A52&lt;&gt;"",IF(OR($BA52&lt;&gt;0,$BB52&lt;&gt;0),"",IF(H52=0,"2","")),"")</f>
        <v/>
      </c>
      <c r="Y53" s="50" t="str">
        <f ca="1">IF($A52&lt;&gt;"",IF(OR($BA52&lt;&gt;0,$BB52&lt;&gt;0),"",IF(I52=0,"3","")),"")</f>
        <v/>
      </c>
      <c r="Z53" s="50" t="str">
        <f ca="1">IF($A52&lt;&gt;"",IF(OR($BA52&lt;&gt;0,$BB52&lt;&gt;0),"",IF(J52=0,"4","")),"")</f>
        <v/>
      </c>
      <c r="AA53" s="50" t="str">
        <f ca="1">IF($A52&lt;&gt;"",IF(OR($BA52&lt;&gt;0,$BB52&lt;&gt;0),"",IF(K52=0,"5","")),"")</f>
        <v/>
      </c>
      <c r="AB53" s="50" t="str">
        <f ca="1">IF($A52&lt;&gt;"",IF(OR($BA52&lt;&gt;0,$BB52&lt;&gt;0),"",IF(L52=0,"6","")),"")</f>
        <v/>
      </c>
      <c r="AC53" s="50" t="str">
        <f ca="1">IF($A52&lt;&gt;"",IF(OR($BA52&lt;&gt;0,$BB52&lt;&gt;0),"",IF(M52=0,"7","")),"")</f>
        <v/>
      </c>
      <c r="AD53" s="50" t="str">
        <f ca="1">IF($A52&lt;&gt;"",IF(OR($BA52&lt;&gt;0,$BB52&lt;&gt;0),"",IF(N52=0,"8","")),"")</f>
        <v/>
      </c>
      <c r="AE53" s="50" t="str">
        <f ca="1">IF($A52&lt;&gt;"",IF(OR($BA52&lt;&gt;0,$BB52&lt;&gt;0),"",IF(O52=0,"9","")),"")</f>
        <v/>
      </c>
      <c r="AF53" s="50" t="str">
        <f ca="1">IF($A52&lt;&gt;"",IF(OR($BA52&lt;&gt;0,$BB52&lt;&gt;0),"",IF(P52=0,"10","")),"")</f>
        <v/>
      </c>
      <c r="AG53" s="50" t="str">
        <f ca="1">IF($A52&lt;&gt;"",IF(OR($BA52&lt;&gt;0,$BB52&lt;&gt;0),"",IF(Q52=0,"11","")),"")</f>
        <v/>
      </c>
      <c r="AH53" s="50" t="str">
        <f ca="1">IF($A52&lt;&gt;"",IF(OR($BA52&lt;&gt;0,$BB52&lt;&gt;0),"",IF(R52=0,"12","")),"")</f>
        <v/>
      </c>
      <c r="AI53" s="85" t="str">
        <f ca="1">IF(A53&lt;&gt;"",IF(A53=0,"L",IF(COUNTBLANK(W53:AH53)=12,"",IF(OR(F53=(W53),F53=(X53),F53=(Y53),F53=(Z53),F53=(AA53),F53=(AB53),F53=(AC53),F53=(AD53),F53=(AE53),F53=(AF53),F53=(AG53),F53=(AH53)),"W","L"))),"")</f>
        <v/>
      </c>
      <c r="AJ53" s="85">
        <f ca="1">IF(AI53="W",0,IF(AND(A53&lt;&gt;0,A52&lt;&gt;0,AI52="L",AI53="L"),1,0))</f>
        <v>0</v>
      </c>
      <c r="AK53" s="85">
        <f ca="1">IF(W53&lt;&gt;"",IF(ABS($F53)=ABS(W53),11*$U53,-1*$U53),0)</f>
        <v>0</v>
      </c>
      <c r="AL53" s="85">
        <f ca="1">IF(X53&lt;&gt;"",IF(ABS($F53)=ABS(X53),11*$U53,-1*$U53),0)</f>
        <v>0</v>
      </c>
      <c r="AM53" s="85">
        <f ca="1">IF(Y53&lt;&gt;"",IF(ABS($F53)=ABS(Y53),11*$U53,-1*$U53),0)</f>
        <v>0</v>
      </c>
      <c r="AN53" s="85">
        <f ca="1">IF(Z53&lt;&gt;"",IF(ABS($F53)=ABS(Z53),11*$U53,-1*$U53),0)</f>
        <v>0</v>
      </c>
      <c r="AO53" s="85">
        <f ca="1">IF(AA53&lt;&gt;"",IF(ABS($F53)=ABS(AA53),11*$U53,-1*$U53),0)</f>
        <v>0</v>
      </c>
      <c r="AP53" s="85">
        <f ca="1">IF(AB53&lt;&gt;"",IF(ABS($F53)=ABS(AB53),11*$U53,-1*$U53),0)</f>
        <v>0</v>
      </c>
      <c r="AQ53" s="85">
        <f ca="1">IF(AC53&lt;&gt;"",IF(ABS($F53)=ABS(AC53),11*$U53,-1*$U53),0)</f>
        <v>0</v>
      </c>
      <c r="AR53" s="85">
        <f ca="1">IF(AD53&lt;&gt;"",IF(ABS($F53)=ABS(AD53),11*$U53,-1*$U53),0)</f>
        <v>0</v>
      </c>
      <c r="AS53" s="85">
        <f ca="1">IF(AE53&lt;&gt;"",IF(ABS($F53)=ABS(AE53),11*$U53,-1*$U53),0)</f>
        <v>0</v>
      </c>
      <c r="AT53" s="85">
        <f ca="1">IF(AF53&lt;&gt;"",IF(ABS($F53)=ABS(AF53),11*$U53,-1*$U53),0)</f>
        <v>0</v>
      </c>
      <c r="AU53" s="85">
        <f ca="1">IF(AG53&lt;&gt;"",IF(ABS($F53)=ABS(AG53),11*$U53,-1*$U53),0)</f>
        <v>0</v>
      </c>
      <c r="AV53" s="85">
        <f ca="1">IF(AH53&lt;&gt;"",IF(ABS($F53)=ABS(AH53),11*$U53,-1*$U53),0)</f>
        <v>0</v>
      </c>
      <c r="AW53" s="33" t="str">
        <f ca="1">IF(A53&lt;&gt;"",IF(OR($BA52&lt;&gt;0,$BB52&lt;&gt;0),"0",SUM(AK53:AV53)),0)</f>
        <v>0</v>
      </c>
      <c r="AX53" s="33">
        <f>IF(T53=5,SUM(AW49:AW53),0)</f>
        <v>0</v>
      </c>
      <c r="AY53" s="13">
        <f t="shared" ca="1" si="96"/>
        <v>0</v>
      </c>
      <c r="AZ53" s="11">
        <f ca="1">IF(A53&lt;&gt;"",AY53+AZ52,0)</f>
        <v>-78</v>
      </c>
      <c r="BA53" s="63">
        <f ca="1">IF($A53&lt;&gt;"",IF(BA52&gt;0,BA52,IF(AND(BC52&gt;=$BC$1,$BC$2*BC52&gt;=AZ53),"Profit Target",IF(AZ53&gt;=$Z$1,"Profit Target",0))),0)</f>
        <v>0</v>
      </c>
      <c r="BB53" s="63" t="str">
        <f ca="1">IF($A53&lt;&gt;"",IF(BB52&lt;&gt;0,BB52,IF(BA52&lt;&gt;0,BB52,IF(AZ53&lt;=$Z$2,"Stop Loss",0))),0)</f>
        <v>Stop Loss</v>
      </c>
      <c r="BC53" s="63">
        <f t="shared" ca="1" si="22"/>
        <v>38</v>
      </c>
      <c r="BD53" s="27" t="str">
        <f t="shared" ca="1" si="110"/>
        <v/>
      </c>
      <c r="BE53" s="27" t="str">
        <f t="shared" ca="1" si="111"/>
        <v/>
      </c>
      <c r="BF53" s="27" t="str">
        <f t="shared" ca="1" si="112"/>
        <v/>
      </c>
      <c r="BG53" s="27" t="str">
        <f t="shared" ca="1" si="113"/>
        <v/>
      </c>
      <c r="BH53" s="27" t="str">
        <f t="shared" ca="1" si="114"/>
        <v/>
      </c>
      <c r="BI53" s="27" t="str">
        <f t="shared" ca="1" si="115"/>
        <v/>
      </c>
      <c r="BJ53" s="27" t="str">
        <f t="shared" ca="1" si="116"/>
        <v/>
      </c>
      <c r="BK53" s="27" t="str">
        <f t="shared" ca="1" si="117"/>
        <v/>
      </c>
      <c r="BL53" s="27" t="str">
        <f t="shared" ca="1" si="118"/>
        <v/>
      </c>
      <c r="BM53" s="27" t="str">
        <f t="shared" ca="1" si="119"/>
        <v/>
      </c>
      <c r="BN53" s="27" t="str">
        <f t="shared" ca="1" si="120"/>
        <v/>
      </c>
      <c r="BO53" s="27" t="str">
        <f t="shared" ca="1" si="121"/>
        <v/>
      </c>
      <c r="BP53" s="27" t="str">
        <f t="shared" ca="1" si="81"/>
        <v/>
      </c>
      <c r="BQ53" s="27" t="str">
        <f t="shared" ca="1" si="82"/>
        <v/>
      </c>
      <c r="BR53" s="27" t="str">
        <f t="shared" ca="1" si="83"/>
        <v/>
      </c>
      <c r="BS53" s="27" t="str">
        <f t="shared" ca="1" si="84"/>
        <v/>
      </c>
      <c r="BT53" s="27" t="str">
        <f t="shared" ca="1" si="85"/>
        <v/>
      </c>
      <c r="BU53" s="27" t="str">
        <f t="shared" ca="1" si="86"/>
        <v/>
      </c>
      <c r="BV53" s="27" t="str">
        <f t="shared" ca="1" si="87"/>
        <v/>
      </c>
      <c r="BW53" s="27" t="str">
        <f t="shared" ca="1" si="88"/>
        <v/>
      </c>
      <c r="BX53" s="27" t="str">
        <f t="shared" ca="1" si="89"/>
        <v/>
      </c>
      <c r="BY53" s="27" t="str">
        <f t="shared" ca="1" si="90"/>
        <v/>
      </c>
      <c r="BZ53" s="27" t="str">
        <f t="shared" ca="1" si="91"/>
        <v/>
      </c>
      <c r="CA53" s="27" t="str">
        <f t="shared" ca="1" si="92"/>
        <v/>
      </c>
      <c r="CB53" s="99"/>
      <c r="CD53"/>
      <c r="CE53"/>
      <c r="CF53"/>
      <c r="CG53"/>
      <c r="CH53"/>
      <c r="CI53" s="37"/>
      <c r="CJ53" s="40"/>
      <c r="CK53"/>
      <c r="CL53"/>
      <c r="CM53"/>
      <c r="CN53" s="5"/>
      <c r="CO53"/>
      <c r="CP53" s="41"/>
      <c r="CQ53"/>
      <c r="CR53"/>
      <c r="CS53"/>
      <c r="CT53"/>
      <c r="CU53"/>
      <c r="CV53"/>
      <c r="CW53" s="7"/>
      <c r="CX53"/>
      <c r="CY53"/>
      <c r="CZ53"/>
      <c r="DA53"/>
      <c r="DB53"/>
      <c r="DC53"/>
      <c r="DD53" s="10">
        <f t="shared" ca="1" si="2"/>
        <v>4</v>
      </c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</row>
    <row r="54" spans="1:140">
      <c r="A54" s="106">
        <f t="shared" ca="1" si="0"/>
        <v>27</v>
      </c>
      <c r="B54" s="33" t="str">
        <f ca="1">IF(A54="","",IF(COUNTBLANK(BD55:BO55)=12,"DB",BD55&amp;BE55&amp;BF55&amp;BG55&amp;BH55&amp;BI55&amp;BJ55&amp;BK55&amp;BL55&amp;BM55&amp;BN55&amp;BO55))</f>
        <v>DB</v>
      </c>
      <c r="C54" s="7" t="str">
        <f t="shared" ca="1" si="122"/>
        <v>stop loss</v>
      </c>
      <c r="D54" s="3">
        <f t="shared" ca="1" si="3"/>
        <v>0</v>
      </c>
      <c r="E54" s="7" t="str">
        <f t="shared" ca="1" si="21"/>
        <v/>
      </c>
      <c r="F54" s="60">
        <f t="shared" ca="1" si="4"/>
        <v>9</v>
      </c>
      <c r="G54" s="7">
        <f t="shared" ca="1" si="97"/>
        <v>2</v>
      </c>
      <c r="H54" s="7">
        <f t="shared" ca="1" si="98"/>
        <v>0</v>
      </c>
      <c r="I54" s="7">
        <f t="shared" ca="1" si="99"/>
        <v>1</v>
      </c>
      <c r="J54" s="7">
        <f t="shared" ca="1" si="100"/>
        <v>1</v>
      </c>
      <c r="K54" s="7">
        <f t="shared" ca="1" si="101"/>
        <v>2</v>
      </c>
      <c r="L54" s="7">
        <f t="shared" ca="1" si="102"/>
        <v>0</v>
      </c>
      <c r="M54" s="7">
        <f t="shared" ca="1" si="103"/>
        <v>0</v>
      </c>
      <c r="N54" s="7">
        <f t="shared" ca="1" si="104"/>
        <v>3</v>
      </c>
      <c r="O54" s="7">
        <f t="shared" ca="1" si="105"/>
        <v>1</v>
      </c>
      <c r="P54" s="7">
        <f t="shared" ca="1" si="106"/>
        <v>0</v>
      </c>
      <c r="Q54" s="7">
        <f t="shared" ca="1" si="107"/>
        <v>2</v>
      </c>
      <c r="R54" s="7">
        <f t="shared" ca="1" si="108"/>
        <v>1</v>
      </c>
      <c r="S54" s="7">
        <f t="shared" ca="1" si="95"/>
        <v>4</v>
      </c>
      <c r="T54" s="14"/>
      <c r="U54" s="51">
        <f t="shared" ca="1" si="109"/>
        <v>1</v>
      </c>
      <c r="V54" s="3">
        <f t="shared" ca="1" si="94"/>
        <v>1</v>
      </c>
      <c r="W54" s="50" t="str">
        <f ca="1">IF($A53&lt;&gt;"",IF(OR($BA53&lt;&gt;0,$BB53&lt;&gt;0),"",IF(G53=0,"1","")),"")</f>
        <v/>
      </c>
      <c r="X54" s="50" t="str">
        <f ca="1">IF($A53&lt;&gt;"",IF(OR($BA53&lt;&gt;0,$BB53&lt;&gt;0),"",IF(H53=0,"2","")),"")</f>
        <v/>
      </c>
      <c r="Y54" s="50" t="str">
        <f ca="1">IF($A53&lt;&gt;"",IF(OR($BA53&lt;&gt;0,$BB53&lt;&gt;0),"",IF(I53=0,"3","")),"")</f>
        <v/>
      </c>
      <c r="Z54" s="50" t="str">
        <f ca="1">IF($A53&lt;&gt;"",IF(OR($BA53&lt;&gt;0,$BB53&lt;&gt;0),"",IF(J53=0,"4","")),"")</f>
        <v/>
      </c>
      <c r="AA54" s="50" t="str">
        <f ca="1">IF($A53&lt;&gt;"",IF(OR($BA53&lt;&gt;0,$BB53&lt;&gt;0),"",IF(K53=0,"5","")),"")</f>
        <v/>
      </c>
      <c r="AB54" s="50" t="str">
        <f ca="1">IF($A53&lt;&gt;"",IF(OR($BA53&lt;&gt;0,$BB53&lt;&gt;0),"",IF(L53=0,"6","")),"")</f>
        <v/>
      </c>
      <c r="AC54" s="50" t="str">
        <f ca="1">IF($A53&lt;&gt;"",IF(OR($BA53&lt;&gt;0,$BB53&lt;&gt;0),"",IF(M53=0,"7","")),"")</f>
        <v/>
      </c>
      <c r="AD54" s="50" t="str">
        <f ca="1">IF($A53&lt;&gt;"",IF(OR($BA53&lt;&gt;0,$BB53&lt;&gt;0),"",IF(N53=0,"8","")),"")</f>
        <v/>
      </c>
      <c r="AE54" s="50" t="str">
        <f ca="1">IF($A53&lt;&gt;"",IF(OR($BA53&lt;&gt;0,$BB53&lt;&gt;0),"",IF(O53=0,"9","")),"")</f>
        <v/>
      </c>
      <c r="AF54" s="50" t="str">
        <f ca="1">IF($A53&lt;&gt;"",IF(OR($BA53&lt;&gt;0,$BB53&lt;&gt;0),"",IF(P53=0,"10","")),"")</f>
        <v/>
      </c>
      <c r="AG54" s="50" t="str">
        <f ca="1">IF($A53&lt;&gt;"",IF(OR($BA53&lt;&gt;0,$BB53&lt;&gt;0),"",IF(Q53=0,"11","")),"")</f>
        <v/>
      </c>
      <c r="AH54" s="50" t="str">
        <f ca="1">IF($A53&lt;&gt;"",IF(OR($BA53&lt;&gt;0,$BB53&lt;&gt;0),"",IF(R53=0,"12","")),"")</f>
        <v/>
      </c>
      <c r="AI54" s="85" t="str">
        <f ca="1">IF(A54&lt;&gt;"",IF(A54=0,"L",IF(COUNTBLANK(W54:AH54)=12,"",IF(OR(F54=(W54),F54=(X54),F54=(Y54),F54=(Z54),F54=(AA54),F54=(AB54),F54=(AC54),F54=(AD54),F54=(AE54),F54=(AF54),F54=(AG54),F54=(AH54)),"W","L"))),"")</f>
        <v/>
      </c>
      <c r="AJ54" s="85">
        <f ca="1">IF(AI54="W",0,IF(AND(A54&lt;&gt;0,A53&lt;&gt;0,AI53="L",AI54="L"),1,0))</f>
        <v>0</v>
      </c>
      <c r="AK54" s="85">
        <f ca="1">IF(W54&lt;&gt;"",IF(ABS($F54)=ABS(W54),11*$U54,-1*$U54),0)</f>
        <v>0</v>
      </c>
      <c r="AL54" s="85">
        <f ca="1">IF(X54&lt;&gt;"",IF(ABS($F54)=ABS(X54),11*$U54,-1*$U54),0)</f>
        <v>0</v>
      </c>
      <c r="AM54" s="85">
        <f ca="1">IF(Y54&lt;&gt;"",IF(ABS($F54)=ABS(Y54),11*$U54,-1*$U54),0)</f>
        <v>0</v>
      </c>
      <c r="AN54" s="85">
        <f ca="1">IF(Z54&lt;&gt;"",IF(ABS($F54)=ABS(Z54),11*$U54,-1*$U54),0)</f>
        <v>0</v>
      </c>
      <c r="AO54" s="85">
        <f ca="1">IF(AA54&lt;&gt;"",IF(ABS($F54)=ABS(AA54),11*$U54,-1*$U54),0)</f>
        <v>0</v>
      </c>
      <c r="AP54" s="85">
        <f ca="1">IF(AB54&lt;&gt;"",IF(ABS($F54)=ABS(AB54),11*$U54,-1*$U54),0)</f>
        <v>0</v>
      </c>
      <c r="AQ54" s="85">
        <f ca="1">IF(AC54&lt;&gt;"",IF(ABS($F54)=ABS(AC54),11*$U54,-1*$U54),0)</f>
        <v>0</v>
      </c>
      <c r="AR54" s="85">
        <f ca="1">IF(AD54&lt;&gt;"",IF(ABS($F54)=ABS(AD54),11*$U54,-1*$U54),0)</f>
        <v>0</v>
      </c>
      <c r="AS54" s="85">
        <f ca="1">IF(AE54&lt;&gt;"",IF(ABS($F54)=ABS(AE54),11*$U54,-1*$U54),0)</f>
        <v>0</v>
      </c>
      <c r="AT54" s="85">
        <f ca="1">IF(AF54&lt;&gt;"",IF(ABS($F54)=ABS(AF54),11*$U54,-1*$U54),0)</f>
        <v>0</v>
      </c>
      <c r="AU54" s="85">
        <f ca="1">IF(AG54&lt;&gt;"",IF(ABS($F54)=ABS(AG54),11*$U54,-1*$U54),0)</f>
        <v>0</v>
      </c>
      <c r="AV54" s="85">
        <f ca="1">IF(AH54&lt;&gt;"",IF(ABS($F54)=ABS(AH54),11*$U54,-1*$U54),0)</f>
        <v>0</v>
      </c>
      <c r="AW54" s="33" t="str">
        <f ca="1">IF(A54&lt;&gt;"",IF(OR($BA53&lt;&gt;0,$BB53&lt;&gt;0),"0",SUM(AK54:AV54)),0)</f>
        <v>0</v>
      </c>
      <c r="AX54" s="33">
        <f>IF(T54=5,SUM(AW50:AW54),0)</f>
        <v>0</v>
      </c>
      <c r="AY54" s="13">
        <f t="shared" ca="1" si="96"/>
        <v>0</v>
      </c>
      <c r="AZ54" s="11">
        <f ca="1">IF(A54&lt;&gt;"",AY54+AZ53,0)</f>
        <v>-78</v>
      </c>
      <c r="BA54" s="63">
        <f ca="1">IF($A54&lt;&gt;"",IF(BA53&gt;0,BA53,IF(AND(BC53&gt;=$BC$1,$BC$2*BC53&gt;=AZ54),"Profit Target",IF(AZ54&gt;=$Z$1,"Profit Target",0))),0)</f>
        <v>0</v>
      </c>
      <c r="BB54" s="63" t="str">
        <f ca="1">IF($A54&lt;&gt;"",IF(BB53&lt;&gt;0,BB53,IF(BA53&lt;&gt;0,BB53,IF(AZ54&lt;=$Z$2,"Stop Loss",0))),0)</f>
        <v>Stop Loss</v>
      </c>
      <c r="BC54" s="63">
        <f t="shared" ca="1" si="22"/>
        <v>38</v>
      </c>
      <c r="BD54" s="27" t="str">
        <f t="shared" ca="1" si="110"/>
        <v/>
      </c>
      <c r="BE54" s="27" t="str">
        <f t="shared" ca="1" si="111"/>
        <v/>
      </c>
      <c r="BF54" s="27" t="str">
        <f t="shared" ca="1" si="112"/>
        <v/>
      </c>
      <c r="BG54" s="27" t="str">
        <f t="shared" ca="1" si="113"/>
        <v/>
      </c>
      <c r="BH54" s="27" t="str">
        <f t="shared" ca="1" si="114"/>
        <v/>
      </c>
      <c r="BI54" s="27" t="str">
        <f t="shared" ca="1" si="115"/>
        <v/>
      </c>
      <c r="BJ54" s="27" t="str">
        <f t="shared" ca="1" si="116"/>
        <v/>
      </c>
      <c r="BK54" s="27" t="str">
        <f t="shared" ca="1" si="117"/>
        <v/>
      </c>
      <c r="BL54" s="27" t="str">
        <f t="shared" ca="1" si="118"/>
        <v/>
      </c>
      <c r="BM54" s="27" t="str">
        <f t="shared" ca="1" si="119"/>
        <v/>
      </c>
      <c r="BN54" s="27" t="str">
        <f t="shared" ca="1" si="120"/>
        <v/>
      </c>
      <c r="BO54" s="27" t="str">
        <f t="shared" ca="1" si="121"/>
        <v/>
      </c>
      <c r="BP54" s="27" t="str">
        <f t="shared" ca="1" si="81"/>
        <v/>
      </c>
      <c r="BQ54" s="27" t="str">
        <f t="shared" ca="1" si="82"/>
        <v/>
      </c>
      <c r="BR54" s="27" t="str">
        <f t="shared" ca="1" si="83"/>
        <v/>
      </c>
      <c r="BS54" s="27" t="str">
        <f t="shared" ca="1" si="84"/>
        <v/>
      </c>
      <c r="BT54" s="27" t="str">
        <f t="shared" ca="1" si="85"/>
        <v/>
      </c>
      <c r="BU54" s="27" t="str">
        <f t="shared" ca="1" si="86"/>
        <v/>
      </c>
      <c r="BV54" s="27" t="str">
        <f t="shared" ca="1" si="87"/>
        <v/>
      </c>
      <c r="BW54" s="27" t="str">
        <f t="shared" ca="1" si="88"/>
        <v/>
      </c>
      <c r="BX54" s="27" t="str">
        <f t="shared" ca="1" si="89"/>
        <v/>
      </c>
      <c r="BY54" s="27" t="str">
        <f t="shared" ca="1" si="90"/>
        <v/>
      </c>
      <c r="BZ54" s="27" t="str">
        <f t="shared" ca="1" si="91"/>
        <v/>
      </c>
      <c r="CA54" s="27" t="str">
        <f t="shared" ca="1" si="92"/>
        <v/>
      </c>
      <c r="CB54" s="99"/>
      <c r="CD54"/>
      <c r="CE54"/>
      <c r="CF54"/>
      <c r="CG54"/>
      <c r="CH54"/>
      <c r="CI54" s="37"/>
      <c r="CJ54" s="40"/>
      <c r="CK54"/>
      <c r="CL54"/>
      <c r="CM54"/>
      <c r="CN54" s="5"/>
      <c r="CO54"/>
      <c r="CP54" s="41"/>
      <c r="CQ54"/>
      <c r="CR54"/>
      <c r="CS54"/>
      <c r="CT54"/>
      <c r="CU54"/>
      <c r="CV54"/>
      <c r="CW54" s="7"/>
      <c r="CX54"/>
      <c r="CY54"/>
      <c r="CZ54"/>
      <c r="DA54"/>
      <c r="DB54"/>
      <c r="DC54"/>
      <c r="DD54" s="10">
        <f t="shared" ca="1" si="2"/>
        <v>9</v>
      </c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</row>
    <row r="55" spans="1:140" s="15" customFormat="1">
      <c r="A55" s="106">
        <f t="shared" ca="1" si="0"/>
        <v>36</v>
      </c>
      <c r="B55" s="33" t="str">
        <f ca="1">IF(A55="","",IF(COUNTBLANK(BD56:BO56)=12,"DB",BD56&amp;BE56&amp;BF56&amp;BG56&amp;BH56&amp;BI56&amp;BJ56&amp;BK56&amp;BL56&amp;BM56&amp;BN56&amp;BO56))</f>
        <v>DB</v>
      </c>
      <c r="C55" s="7" t="str">
        <f t="shared" ca="1" si="122"/>
        <v>stop loss</v>
      </c>
      <c r="D55" s="3">
        <f t="shared" ca="1" si="3"/>
        <v>0</v>
      </c>
      <c r="E55" s="7" t="str">
        <f t="shared" ca="1" si="21"/>
        <v/>
      </c>
      <c r="F55" s="60" t="str">
        <f t="shared" ca="1" si="4"/>
        <v>12</v>
      </c>
      <c r="G55" s="7">
        <f t="shared" ca="1" si="97"/>
        <v>2</v>
      </c>
      <c r="H55" s="7">
        <f t="shared" ca="1" si="98"/>
        <v>0</v>
      </c>
      <c r="I55" s="7">
        <f t="shared" ca="1" si="99"/>
        <v>1</v>
      </c>
      <c r="J55" s="7">
        <f t="shared" ca="1" si="100"/>
        <v>1</v>
      </c>
      <c r="K55" s="7">
        <f t="shared" ca="1" si="101"/>
        <v>2</v>
      </c>
      <c r="L55" s="7">
        <f t="shared" ca="1" si="102"/>
        <v>0</v>
      </c>
      <c r="M55" s="7">
        <f t="shared" ca="1" si="103"/>
        <v>0</v>
      </c>
      <c r="N55" s="7">
        <f t="shared" ca="1" si="104"/>
        <v>2</v>
      </c>
      <c r="O55" s="7">
        <f t="shared" ca="1" si="105"/>
        <v>1</v>
      </c>
      <c r="P55" s="7">
        <f t="shared" ca="1" si="106"/>
        <v>0</v>
      </c>
      <c r="Q55" s="7">
        <f t="shared" ca="1" si="107"/>
        <v>2</v>
      </c>
      <c r="R55" s="7">
        <f t="shared" ca="1" si="108"/>
        <v>2</v>
      </c>
      <c r="S55" s="7">
        <f t="shared" ca="1" si="95"/>
        <v>4</v>
      </c>
      <c r="T55" s="14"/>
      <c r="U55" s="51">
        <f t="shared" ca="1" si="109"/>
        <v>1</v>
      </c>
      <c r="V55" s="3">
        <f t="shared" ca="1" si="94"/>
        <v>1</v>
      </c>
      <c r="W55" s="50" t="str">
        <f ca="1">IF($A54&lt;&gt;"",IF(OR($BA54&lt;&gt;0,$BB54&lt;&gt;0),"",IF(G54=0,"1","")),"")</f>
        <v/>
      </c>
      <c r="X55" s="50" t="str">
        <f ca="1">IF($A54&lt;&gt;"",IF(OR($BA54&lt;&gt;0,$BB54&lt;&gt;0),"",IF(H54=0,"2","")),"")</f>
        <v/>
      </c>
      <c r="Y55" s="50" t="str">
        <f ca="1">IF($A54&lt;&gt;"",IF(OR($BA54&lt;&gt;0,$BB54&lt;&gt;0),"",IF(I54=0,"3","")),"")</f>
        <v/>
      </c>
      <c r="Z55" s="50" t="str">
        <f ca="1">IF($A54&lt;&gt;"",IF(OR($BA54&lt;&gt;0,$BB54&lt;&gt;0),"",IF(J54=0,"4","")),"")</f>
        <v/>
      </c>
      <c r="AA55" s="50" t="str">
        <f ca="1">IF($A54&lt;&gt;"",IF(OR($BA54&lt;&gt;0,$BB54&lt;&gt;0),"",IF(K54=0,"5","")),"")</f>
        <v/>
      </c>
      <c r="AB55" s="50" t="str">
        <f ca="1">IF($A54&lt;&gt;"",IF(OR($BA54&lt;&gt;0,$BB54&lt;&gt;0),"",IF(L54=0,"6","")),"")</f>
        <v/>
      </c>
      <c r="AC55" s="50" t="str">
        <f ca="1">IF($A54&lt;&gt;"",IF(OR($BA54&lt;&gt;0,$BB54&lt;&gt;0),"",IF(M54=0,"7","")),"")</f>
        <v/>
      </c>
      <c r="AD55" s="50" t="str">
        <f ca="1">IF($A54&lt;&gt;"",IF(OR($BA54&lt;&gt;0,$BB54&lt;&gt;0),"",IF(N54=0,"8","")),"")</f>
        <v/>
      </c>
      <c r="AE55" s="50" t="str">
        <f ca="1">IF($A54&lt;&gt;"",IF(OR($BA54&lt;&gt;0,$BB54&lt;&gt;0),"",IF(O54=0,"9","")),"")</f>
        <v/>
      </c>
      <c r="AF55" s="50" t="str">
        <f ca="1">IF($A54&lt;&gt;"",IF(OR($BA54&lt;&gt;0,$BB54&lt;&gt;0),"",IF(P54=0,"10","")),"")</f>
        <v/>
      </c>
      <c r="AG55" s="50" t="str">
        <f ca="1">IF($A54&lt;&gt;"",IF(OR($BA54&lt;&gt;0,$BB54&lt;&gt;0),"",IF(Q54=0,"11","")),"")</f>
        <v/>
      </c>
      <c r="AH55" s="50" t="str">
        <f ca="1">IF($A54&lt;&gt;"",IF(OR($BA54&lt;&gt;0,$BB54&lt;&gt;0),"",IF(R54=0,"12","")),"")</f>
        <v/>
      </c>
      <c r="AI55" s="85" t="str">
        <f ca="1">IF(A55&lt;&gt;"",IF(A55=0,"L",IF(COUNTBLANK(W55:AH55)=12,"",IF(OR(F55=(W55),F55=(X55),F55=(Y55),F55=(Z55),F55=(AA55),F55=(AB55),F55=(AC55),F55=(AD55),F55=(AE55),F55=(AF55),F55=(AG55),F55=(AH55)),"W","L"))),"")</f>
        <v/>
      </c>
      <c r="AJ55" s="85">
        <f ca="1">IF(AI55="W",0,IF(AND(A55&lt;&gt;0,A54&lt;&gt;0,AI54="L",AI55="L"),1,0))</f>
        <v>0</v>
      </c>
      <c r="AK55" s="85">
        <f ca="1">IF(W55&lt;&gt;"",IF(ABS($F55)=ABS(W55),11*$U55,-1*$U55),0)</f>
        <v>0</v>
      </c>
      <c r="AL55" s="85">
        <f ca="1">IF(X55&lt;&gt;"",IF(ABS($F55)=ABS(X55),11*$U55,-1*$U55),0)</f>
        <v>0</v>
      </c>
      <c r="AM55" s="85">
        <f ca="1">IF(Y55&lt;&gt;"",IF(ABS($F55)=ABS(Y55),11*$U55,-1*$U55),0)</f>
        <v>0</v>
      </c>
      <c r="AN55" s="85">
        <f ca="1">IF(Z55&lt;&gt;"",IF(ABS($F55)=ABS(Z55),11*$U55,-1*$U55),0)</f>
        <v>0</v>
      </c>
      <c r="AO55" s="85">
        <f ca="1">IF(AA55&lt;&gt;"",IF(ABS($F55)=ABS(AA55),11*$U55,-1*$U55),0)</f>
        <v>0</v>
      </c>
      <c r="AP55" s="85">
        <f ca="1">IF(AB55&lt;&gt;"",IF(ABS($F55)=ABS(AB55),11*$U55,-1*$U55),0)</f>
        <v>0</v>
      </c>
      <c r="AQ55" s="85">
        <f ca="1">IF(AC55&lt;&gt;"",IF(ABS($F55)=ABS(AC55),11*$U55,-1*$U55),0)</f>
        <v>0</v>
      </c>
      <c r="AR55" s="85">
        <f ca="1">IF(AD55&lt;&gt;"",IF(ABS($F55)=ABS(AD55),11*$U55,-1*$U55),0)</f>
        <v>0</v>
      </c>
      <c r="AS55" s="85">
        <f ca="1">IF(AE55&lt;&gt;"",IF(ABS($F55)=ABS(AE55),11*$U55,-1*$U55),0)</f>
        <v>0</v>
      </c>
      <c r="AT55" s="85">
        <f ca="1">IF(AF55&lt;&gt;"",IF(ABS($F55)=ABS(AF55),11*$U55,-1*$U55),0)</f>
        <v>0</v>
      </c>
      <c r="AU55" s="85">
        <f ca="1">IF(AG55&lt;&gt;"",IF(ABS($F55)=ABS(AG55),11*$U55,-1*$U55),0)</f>
        <v>0</v>
      </c>
      <c r="AV55" s="85">
        <f ca="1">IF(AH55&lt;&gt;"",IF(ABS($F55)=ABS(AH55),11*$U55,-1*$U55),0)</f>
        <v>0</v>
      </c>
      <c r="AW55" s="33" t="str">
        <f ca="1">IF(A55&lt;&gt;"",IF(OR($BA54&lt;&gt;0,$BB54&lt;&gt;0),"0",SUM(AK55:AV55)),0)</f>
        <v>0</v>
      </c>
      <c r="AX55" s="33">
        <f>IF(T55=5,SUM(AW51:AW55),0)</f>
        <v>0</v>
      </c>
      <c r="AY55" s="13">
        <f t="shared" ca="1" si="96"/>
        <v>0</v>
      </c>
      <c r="AZ55" s="11">
        <f ca="1">IF(A55&lt;&gt;"",AY55+AZ54,0)</f>
        <v>-78</v>
      </c>
      <c r="BA55" s="63">
        <f ca="1">IF($A55&lt;&gt;"",IF(BA54&gt;0,BA54,IF(AND(BC54&gt;=$BC$1,$BC$2*BC54&gt;=AZ55),"Profit Target",IF(AZ55&gt;=$Z$1,"Profit Target",0))),0)</f>
        <v>0</v>
      </c>
      <c r="BB55" s="63" t="str">
        <f ca="1">IF($A55&lt;&gt;"",IF(BB54&lt;&gt;0,BB54,IF(BA54&lt;&gt;0,BB54,IF(AZ55&lt;=$Z$2,"Stop Loss",0))),0)</f>
        <v>Stop Loss</v>
      </c>
      <c r="BC55" s="63">
        <f t="shared" ca="1" si="22"/>
        <v>38</v>
      </c>
      <c r="BD55" s="27" t="str">
        <f t="shared" ca="1" si="110"/>
        <v/>
      </c>
      <c r="BE55" s="27" t="str">
        <f t="shared" ca="1" si="111"/>
        <v/>
      </c>
      <c r="BF55" s="27" t="str">
        <f t="shared" ca="1" si="112"/>
        <v/>
      </c>
      <c r="BG55" s="27" t="str">
        <f t="shared" ca="1" si="113"/>
        <v/>
      </c>
      <c r="BH55" s="27" t="str">
        <f t="shared" ca="1" si="114"/>
        <v/>
      </c>
      <c r="BI55" s="27" t="str">
        <f t="shared" ca="1" si="115"/>
        <v/>
      </c>
      <c r="BJ55" s="27" t="str">
        <f t="shared" ca="1" si="116"/>
        <v/>
      </c>
      <c r="BK55" s="27" t="str">
        <f t="shared" ca="1" si="117"/>
        <v/>
      </c>
      <c r="BL55" s="27" t="str">
        <f t="shared" ca="1" si="118"/>
        <v/>
      </c>
      <c r="BM55" s="27" t="str">
        <f t="shared" ca="1" si="119"/>
        <v/>
      </c>
      <c r="BN55" s="27" t="str">
        <f t="shared" ca="1" si="120"/>
        <v/>
      </c>
      <c r="BO55" s="27" t="str">
        <f t="shared" ca="1" si="121"/>
        <v/>
      </c>
      <c r="BP55" s="27" t="str">
        <f t="shared" ca="1" si="81"/>
        <v/>
      </c>
      <c r="BQ55" s="27" t="str">
        <f t="shared" ca="1" si="82"/>
        <v/>
      </c>
      <c r="BR55" s="27" t="str">
        <f t="shared" ca="1" si="83"/>
        <v/>
      </c>
      <c r="BS55" s="27" t="str">
        <f t="shared" ca="1" si="84"/>
        <v/>
      </c>
      <c r="BT55" s="27" t="str">
        <f t="shared" ca="1" si="85"/>
        <v/>
      </c>
      <c r="BU55" s="27" t="str">
        <f t="shared" ca="1" si="86"/>
        <v/>
      </c>
      <c r="BV55" s="27" t="str">
        <f t="shared" ca="1" si="87"/>
        <v/>
      </c>
      <c r="BW55" s="27" t="str">
        <f t="shared" ca="1" si="88"/>
        <v/>
      </c>
      <c r="BX55" s="27" t="str">
        <f t="shared" ca="1" si="89"/>
        <v/>
      </c>
      <c r="BY55" s="27" t="str">
        <f t="shared" ca="1" si="90"/>
        <v/>
      </c>
      <c r="BZ55" s="27" t="str">
        <f t="shared" ca="1" si="91"/>
        <v/>
      </c>
      <c r="CA55" s="27" t="str">
        <f t="shared" ca="1" si="92"/>
        <v/>
      </c>
      <c r="CB55" s="99"/>
      <c r="CC55" s="4"/>
      <c r="CD55"/>
      <c r="CE55"/>
      <c r="CF55"/>
      <c r="CG55"/>
      <c r="CH55"/>
      <c r="CI55" s="37"/>
      <c r="CJ55" s="40"/>
      <c r="CK55"/>
      <c r="CL55"/>
      <c r="CM55"/>
      <c r="CN55" s="5"/>
      <c r="CO55"/>
      <c r="CP55" s="41"/>
      <c r="CQ55"/>
      <c r="CR55"/>
      <c r="CS55"/>
      <c r="CT55"/>
      <c r="CU55"/>
      <c r="CV55"/>
      <c r="CW55" s="7"/>
      <c r="CX55"/>
      <c r="CY55"/>
      <c r="CZ55"/>
      <c r="DA55"/>
      <c r="DB55"/>
      <c r="DC55"/>
      <c r="DD55" s="10">
        <f t="shared" ca="1" si="2"/>
        <v>33</v>
      </c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</row>
    <row r="56" spans="1:140" s="15" customFormat="1">
      <c r="A56" s="106">
        <f t="shared" ca="1" si="0"/>
        <v>11</v>
      </c>
      <c r="B56" s="33" t="str">
        <f ca="1">IF(A56="","",IF(COUNTBLANK(BD57:BO57)=12,"DB",BD57&amp;BE57&amp;BF57&amp;BG57&amp;BH57&amp;BI57&amp;BJ57&amp;BK57&amp;BL57&amp;BM57&amp;BN57&amp;BO57))</f>
        <v>DB</v>
      </c>
      <c r="C56" s="7" t="str">
        <f t="shared" ca="1" si="122"/>
        <v>stop loss</v>
      </c>
      <c r="D56" s="3">
        <f t="shared" ca="1" si="3"/>
        <v>0</v>
      </c>
      <c r="E56" s="7" t="str">
        <f t="shared" ca="1" si="21"/>
        <v/>
      </c>
      <c r="F56" s="60" t="str">
        <f t="shared" ca="1" si="4"/>
        <v>4</v>
      </c>
      <c r="G56" s="7">
        <f t="shared" ca="1" si="97"/>
        <v>2</v>
      </c>
      <c r="H56" s="7">
        <f t="shared" ca="1" si="98"/>
        <v>0</v>
      </c>
      <c r="I56" s="7">
        <f t="shared" ca="1" si="99"/>
        <v>1</v>
      </c>
      <c r="J56" s="7">
        <f t="shared" ca="1" si="100"/>
        <v>2</v>
      </c>
      <c r="K56" s="7">
        <f t="shared" ca="1" si="101"/>
        <v>1</v>
      </c>
      <c r="L56" s="7">
        <f t="shared" ca="1" si="102"/>
        <v>0</v>
      </c>
      <c r="M56" s="7">
        <f t="shared" ca="1" si="103"/>
        <v>0</v>
      </c>
      <c r="N56" s="7">
        <f t="shared" ca="1" si="104"/>
        <v>2</v>
      </c>
      <c r="O56" s="7">
        <f t="shared" ca="1" si="105"/>
        <v>1</v>
      </c>
      <c r="P56" s="7">
        <f t="shared" ca="1" si="106"/>
        <v>0</v>
      </c>
      <c r="Q56" s="7">
        <f t="shared" ca="1" si="107"/>
        <v>2</v>
      </c>
      <c r="R56" s="7">
        <f t="shared" ca="1" si="108"/>
        <v>2</v>
      </c>
      <c r="S56" s="7">
        <f t="shared" ca="1" si="95"/>
        <v>4</v>
      </c>
      <c r="T56" s="14"/>
      <c r="U56" s="51">
        <f t="shared" ca="1" si="109"/>
        <v>1</v>
      </c>
      <c r="V56" s="3">
        <f t="shared" ca="1" si="94"/>
        <v>1</v>
      </c>
      <c r="W56" s="50" t="str">
        <f ca="1">IF($A55&lt;&gt;"",IF(OR($BA55&lt;&gt;0,$BB55&lt;&gt;0),"",IF(G55=0,"1","")),"")</f>
        <v/>
      </c>
      <c r="X56" s="50" t="str">
        <f ca="1">IF($A55&lt;&gt;"",IF(OR($BA55&lt;&gt;0,$BB55&lt;&gt;0),"",IF(H55=0,"2","")),"")</f>
        <v/>
      </c>
      <c r="Y56" s="50" t="str">
        <f ca="1">IF($A55&lt;&gt;"",IF(OR($BA55&lt;&gt;0,$BB55&lt;&gt;0),"",IF(I55=0,"3","")),"")</f>
        <v/>
      </c>
      <c r="Z56" s="50" t="str">
        <f ca="1">IF($A55&lt;&gt;"",IF(OR($BA55&lt;&gt;0,$BB55&lt;&gt;0),"",IF(J55=0,"4","")),"")</f>
        <v/>
      </c>
      <c r="AA56" s="50" t="str">
        <f ca="1">IF($A55&lt;&gt;"",IF(OR($BA55&lt;&gt;0,$BB55&lt;&gt;0),"",IF(K55=0,"5","")),"")</f>
        <v/>
      </c>
      <c r="AB56" s="50" t="str">
        <f ca="1">IF($A55&lt;&gt;"",IF(OR($BA55&lt;&gt;0,$BB55&lt;&gt;0),"",IF(L55=0,"6","")),"")</f>
        <v/>
      </c>
      <c r="AC56" s="50" t="str">
        <f ca="1">IF($A55&lt;&gt;"",IF(OR($BA55&lt;&gt;0,$BB55&lt;&gt;0),"",IF(M55=0,"7","")),"")</f>
        <v/>
      </c>
      <c r="AD56" s="50" t="str">
        <f ca="1">IF($A55&lt;&gt;"",IF(OR($BA55&lt;&gt;0,$BB55&lt;&gt;0),"",IF(N55=0,"8","")),"")</f>
        <v/>
      </c>
      <c r="AE56" s="50" t="str">
        <f ca="1">IF($A55&lt;&gt;"",IF(OR($BA55&lt;&gt;0,$BB55&lt;&gt;0),"",IF(O55=0,"9","")),"")</f>
        <v/>
      </c>
      <c r="AF56" s="50" t="str">
        <f ca="1">IF($A55&lt;&gt;"",IF(OR($BA55&lt;&gt;0,$BB55&lt;&gt;0),"",IF(P55=0,"10","")),"")</f>
        <v/>
      </c>
      <c r="AG56" s="50" t="str">
        <f ca="1">IF($A55&lt;&gt;"",IF(OR($BA55&lt;&gt;0,$BB55&lt;&gt;0),"",IF(Q55=0,"11","")),"")</f>
        <v/>
      </c>
      <c r="AH56" s="50" t="str">
        <f ca="1">IF($A55&lt;&gt;"",IF(OR($BA55&lt;&gt;0,$BB55&lt;&gt;0),"",IF(R55=0,"12","")),"")</f>
        <v/>
      </c>
      <c r="AI56" s="85" t="str">
        <f ca="1">IF(A56&lt;&gt;"",IF(A56=0,"L",IF(COUNTBLANK(W56:AH56)=12,"",IF(OR(F56=(W56),F56=(X56),F56=(Y56),F56=(Z56),F56=(AA56),F56=(AB56),F56=(AC56),F56=(AD56),F56=(AE56),F56=(AF56),F56=(AG56),F56=(AH56)),"W","L"))),"")</f>
        <v/>
      </c>
      <c r="AJ56" s="85">
        <f ca="1">IF(AI56="W",0,IF(AND(A56&lt;&gt;0,A55&lt;&gt;0,AI55="L",AI56="L"),1,0))</f>
        <v>0</v>
      </c>
      <c r="AK56" s="85">
        <f ca="1">IF(W56&lt;&gt;"",IF(ABS($F56)=ABS(W56),11*$U56,-1*$U56),0)</f>
        <v>0</v>
      </c>
      <c r="AL56" s="85">
        <f ca="1">IF(X56&lt;&gt;"",IF(ABS($F56)=ABS(X56),11*$U56,-1*$U56),0)</f>
        <v>0</v>
      </c>
      <c r="AM56" s="85">
        <f ca="1">IF(Y56&lt;&gt;"",IF(ABS($F56)=ABS(Y56),11*$U56,-1*$U56),0)</f>
        <v>0</v>
      </c>
      <c r="AN56" s="85">
        <f ca="1">IF(Z56&lt;&gt;"",IF(ABS($F56)=ABS(Z56),11*$U56,-1*$U56),0)</f>
        <v>0</v>
      </c>
      <c r="AO56" s="85">
        <f ca="1">IF(AA56&lt;&gt;"",IF(ABS($F56)=ABS(AA56),11*$U56,-1*$U56),0)</f>
        <v>0</v>
      </c>
      <c r="AP56" s="85">
        <f ca="1">IF(AB56&lt;&gt;"",IF(ABS($F56)=ABS(AB56),11*$U56,-1*$U56),0)</f>
        <v>0</v>
      </c>
      <c r="AQ56" s="85">
        <f ca="1">IF(AC56&lt;&gt;"",IF(ABS($F56)=ABS(AC56),11*$U56,-1*$U56),0)</f>
        <v>0</v>
      </c>
      <c r="AR56" s="85">
        <f ca="1">IF(AD56&lt;&gt;"",IF(ABS($F56)=ABS(AD56),11*$U56,-1*$U56),0)</f>
        <v>0</v>
      </c>
      <c r="AS56" s="85">
        <f ca="1">IF(AE56&lt;&gt;"",IF(ABS($F56)=ABS(AE56),11*$U56,-1*$U56),0)</f>
        <v>0</v>
      </c>
      <c r="AT56" s="85">
        <f ca="1">IF(AF56&lt;&gt;"",IF(ABS($F56)=ABS(AF56),11*$U56,-1*$U56),0)</f>
        <v>0</v>
      </c>
      <c r="AU56" s="85">
        <f ca="1">IF(AG56&lt;&gt;"",IF(ABS($F56)=ABS(AG56),11*$U56,-1*$U56),0)</f>
        <v>0</v>
      </c>
      <c r="AV56" s="85">
        <f ca="1">IF(AH56&lt;&gt;"",IF(ABS($F56)=ABS(AH56),11*$U56,-1*$U56),0)</f>
        <v>0</v>
      </c>
      <c r="AW56" s="33" t="str">
        <f ca="1">IF(A56&lt;&gt;"",IF(OR($BA55&lt;&gt;0,$BB55&lt;&gt;0),"0",SUM(AK56:AV56)),0)</f>
        <v>0</v>
      </c>
      <c r="AX56" s="33">
        <f>IF(T56=5,SUM(AW52:AW56),0)</f>
        <v>0</v>
      </c>
      <c r="AY56" s="13">
        <f t="shared" ca="1" si="96"/>
        <v>0</v>
      </c>
      <c r="AZ56" s="11">
        <f ca="1">IF(A56&lt;&gt;"",AY56+AZ55,0)</f>
        <v>-78</v>
      </c>
      <c r="BA56" s="63">
        <f ca="1">IF($A56&lt;&gt;"",IF(BA55&gt;0,BA55,IF(AND(BC55&gt;=$BC$1,$BC$2*BC55&gt;=AZ56),"Profit Target",IF(AZ56&gt;=$Z$1,"Profit Target",0))),0)</f>
        <v>0</v>
      </c>
      <c r="BB56" s="63" t="str">
        <f ca="1">IF($A56&lt;&gt;"",IF(BB55&lt;&gt;0,BB55,IF(BA55&lt;&gt;0,BB55,IF(AZ56&lt;=$Z$2,"Stop Loss",0))),0)</f>
        <v>Stop Loss</v>
      </c>
      <c r="BC56" s="63">
        <f t="shared" ca="1" si="22"/>
        <v>38</v>
      </c>
      <c r="BD56" s="27" t="str">
        <f t="shared" ca="1" si="110"/>
        <v/>
      </c>
      <c r="BE56" s="27" t="str">
        <f t="shared" ca="1" si="111"/>
        <v/>
      </c>
      <c r="BF56" s="27" t="str">
        <f t="shared" ca="1" si="112"/>
        <v/>
      </c>
      <c r="BG56" s="27" t="str">
        <f t="shared" ca="1" si="113"/>
        <v/>
      </c>
      <c r="BH56" s="27" t="str">
        <f t="shared" ca="1" si="114"/>
        <v/>
      </c>
      <c r="BI56" s="27" t="str">
        <f t="shared" ca="1" si="115"/>
        <v/>
      </c>
      <c r="BJ56" s="27" t="str">
        <f t="shared" ca="1" si="116"/>
        <v/>
      </c>
      <c r="BK56" s="27" t="str">
        <f t="shared" ca="1" si="117"/>
        <v/>
      </c>
      <c r="BL56" s="27" t="str">
        <f t="shared" ca="1" si="118"/>
        <v/>
      </c>
      <c r="BM56" s="27" t="str">
        <f t="shared" ca="1" si="119"/>
        <v/>
      </c>
      <c r="BN56" s="27" t="str">
        <f t="shared" ca="1" si="120"/>
        <v/>
      </c>
      <c r="BO56" s="27" t="str">
        <f t="shared" ca="1" si="121"/>
        <v/>
      </c>
      <c r="BP56" s="27" t="str">
        <f t="shared" ca="1" si="81"/>
        <v/>
      </c>
      <c r="BQ56" s="27" t="str">
        <f t="shared" ca="1" si="82"/>
        <v/>
      </c>
      <c r="BR56" s="27" t="str">
        <f t="shared" ca="1" si="83"/>
        <v/>
      </c>
      <c r="BS56" s="27" t="str">
        <f t="shared" ca="1" si="84"/>
        <v/>
      </c>
      <c r="BT56" s="27" t="str">
        <f t="shared" ca="1" si="85"/>
        <v/>
      </c>
      <c r="BU56" s="27" t="str">
        <f t="shared" ca="1" si="86"/>
        <v/>
      </c>
      <c r="BV56" s="27" t="str">
        <f t="shared" ca="1" si="87"/>
        <v/>
      </c>
      <c r="BW56" s="27" t="str">
        <f t="shared" ca="1" si="88"/>
        <v/>
      </c>
      <c r="BX56" s="27" t="str">
        <f t="shared" ca="1" si="89"/>
        <v/>
      </c>
      <c r="BY56" s="27" t="str">
        <f t="shared" ca="1" si="90"/>
        <v/>
      </c>
      <c r="BZ56" s="27" t="str">
        <f t="shared" ca="1" si="91"/>
        <v/>
      </c>
      <c r="CA56" s="27" t="str">
        <f t="shared" ca="1" si="92"/>
        <v/>
      </c>
      <c r="CB56" s="99"/>
      <c r="CC56" s="4"/>
      <c r="CD56"/>
      <c r="CE56"/>
      <c r="CF56"/>
      <c r="CG56"/>
      <c r="CH56"/>
      <c r="CI56" s="37"/>
      <c r="CJ56" s="40"/>
      <c r="CK56"/>
      <c r="CL56"/>
      <c r="CM56"/>
      <c r="CN56" s="5"/>
      <c r="CO56"/>
      <c r="CP56" s="41"/>
      <c r="CQ56"/>
      <c r="CR56"/>
      <c r="CS56"/>
      <c r="CT56"/>
      <c r="CU56"/>
      <c r="CV56"/>
      <c r="CW56" s="7"/>
      <c r="CX56"/>
      <c r="CY56"/>
      <c r="CZ56"/>
      <c r="DA56"/>
      <c r="DB56"/>
      <c r="DC56"/>
      <c r="DD56" s="10">
        <f t="shared" ca="1" si="2"/>
        <v>15</v>
      </c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</row>
    <row r="57" spans="1:140" s="15" customFormat="1">
      <c r="A57" s="106">
        <f t="shared" ca="1" si="0"/>
        <v>8</v>
      </c>
      <c r="B57" s="33" t="str">
        <f ca="1">IF(A57="","",IF(COUNTBLANK(BD58:BO58)=12,"DB",BD58&amp;BE58&amp;BF58&amp;BG58&amp;BH58&amp;BI58&amp;BJ58&amp;BK58&amp;BL58&amp;BM58&amp;BN58&amp;BO58))</f>
        <v>DB</v>
      </c>
      <c r="C57" s="7" t="str">
        <f t="shared" ca="1" si="122"/>
        <v>stop loss</v>
      </c>
      <c r="D57" s="3">
        <f t="shared" ca="1" si="3"/>
        <v>0</v>
      </c>
      <c r="E57" s="7" t="str">
        <f t="shared" ca="1" si="21"/>
        <v/>
      </c>
      <c r="F57" s="60" t="str">
        <f t="shared" ca="1" si="4"/>
        <v>3</v>
      </c>
      <c r="G57" s="7">
        <f t="shared" ca="1" si="97"/>
        <v>1</v>
      </c>
      <c r="H57" s="7">
        <f t="shared" ca="1" si="98"/>
        <v>0</v>
      </c>
      <c r="I57" s="7">
        <f t="shared" ca="1" si="99"/>
        <v>1</v>
      </c>
      <c r="J57" s="7">
        <f t="shared" ca="1" si="100"/>
        <v>2</v>
      </c>
      <c r="K57" s="7">
        <f t="shared" ca="1" si="101"/>
        <v>1</v>
      </c>
      <c r="L57" s="7">
        <f t="shared" ca="1" si="102"/>
        <v>0</v>
      </c>
      <c r="M57" s="7">
        <f t="shared" ca="1" si="103"/>
        <v>0</v>
      </c>
      <c r="N57" s="7">
        <f t="shared" ca="1" si="104"/>
        <v>2</v>
      </c>
      <c r="O57" s="7">
        <f t="shared" ca="1" si="105"/>
        <v>1</v>
      </c>
      <c r="P57" s="7">
        <f t="shared" ca="1" si="106"/>
        <v>0</v>
      </c>
      <c r="Q57" s="7">
        <f t="shared" ca="1" si="107"/>
        <v>2</v>
      </c>
      <c r="R57" s="7">
        <f t="shared" ca="1" si="108"/>
        <v>2</v>
      </c>
      <c r="S57" s="7">
        <f t="shared" ca="1" si="95"/>
        <v>4</v>
      </c>
      <c r="T57" s="14"/>
      <c r="U57" s="51">
        <f t="shared" ca="1" si="109"/>
        <v>1</v>
      </c>
      <c r="V57" s="3">
        <f t="shared" ca="1" si="94"/>
        <v>1</v>
      </c>
      <c r="W57" s="50" t="str">
        <f ca="1">IF($A56&lt;&gt;"",IF(OR($BA56&lt;&gt;0,$BB56&lt;&gt;0),"",IF(G56=0,"1","")),"")</f>
        <v/>
      </c>
      <c r="X57" s="50" t="str">
        <f ca="1">IF($A56&lt;&gt;"",IF(OR($BA56&lt;&gt;0,$BB56&lt;&gt;0),"",IF(H56=0,"2","")),"")</f>
        <v/>
      </c>
      <c r="Y57" s="50" t="str">
        <f ca="1">IF($A56&lt;&gt;"",IF(OR($BA56&lt;&gt;0,$BB56&lt;&gt;0),"",IF(I56=0,"3","")),"")</f>
        <v/>
      </c>
      <c r="Z57" s="50" t="str">
        <f ca="1">IF($A56&lt;&gt;"",IF(OR($BA56&lt;&gt;0,$BB56&lt;&gt;0),"",IF(J56=0,"4","")),"")</f>
        <v/>
      </c>
      <c r="AA57" s="50" t="str">
        <f ca="1">IF($A56&lt;&gt;"",IF(OR($BA56&lt;&gt;0,$BB56&lt;&gt;0),"",IF(K56=0,"5","")),"")</f>
        <v/>
      </c>
      <c r="AB57" s="50" t="str">
        <f ca="1">IF($A56&lt;&gt;"",IF(OR($BA56&lt;&gt;0,$BB56&lt;&gt;0),"",IF(L56=0,"6","")),"")</f>
        <v/>
      </c>
      <c r="AC57" s="50" t="str">
        <f ca="1">IF($A56&lt;&gt;"",IF(OR($BA56&lt;&gt;0,$BB56&lt;&gt;0),"",IF(M56=0,"7","")),"")</f>
        <v/>
      </c>
      <c r="AD57" s="50" t="str">
        <f ca="1">IF($A56&lt;&gt;"",IF(OR($BA56&lt;&gt;0,$BB56&lt;&gt;0),"",IF(N56=0,"8","")),"")</f>
        <v/>
      </c>
      <c r="AE57" s="50" t="str">
        <f ca="1">IF($A56&lt;&gt;"",IF(OR($BA56&lt;&gt;0,$BB56&lt;&gt;0),"",IF(O56=0,"9","")),"")</f>
        <v/>
      </c>
      <c r="AF57" s="50" t="str">
        <f ca="1">IF($A56&lt;&gt;"",IF(OR($BA56&lt;&gt;0,$BB56&lt;&gt;0),"",IF(P56=0,"10","")),"")</f>
        <v/>
      </c>
      <c r="AG57" s="50" t="str">
        <f ca="1">IF($A56&lt;&gt;"",IF(OR($BA56&lt;&gt;0,$BB56&lt;&gt;0),"",IF(Q56=0,"11","")),"")</f>
        <v/>
      </c>
      <c r="AH57" s="50" t="str">
        <f ca="1">IF($A56&lt;&gt;"",IF(OR($BA56&lt;&gt;0,$BB56&lt;&gt;0),"",IF(R56=0,"12","")),"")</f>
        <v/>
      </c>
      <c r="AI57" s="85" t="str">
        <f ca="1">IF(A57&lt;&gt;"",IF(A57=0,"L",IF(COUNTBLANK(W57:AH57)=12,"",IF(OR(F57=(W57),F57=(X57),F57=(Y57),F57=(Z57),F57=(AA57),F57=(AB57),F57=(AC57),F57=(AD57),F57=(AE57),F57=(AF57),F57=(AG57),F57=(AH57)),"W","L"))),"")</f>
        <v/>
      </c>
      <c r="AJ57" s="85">
        <f ca="1">IF(AI57="W",0,IF(AND(A57&lt;&gt;0,A56&lt;&gt;0,AI56="L",AI57="L"),1,0))</f>
        <v>0</v>
      </c>
      <c r="AK57" s="85">
        <f ca="1">IF(W57&lt;&gt;"",IF(ABS($F57)=ABS(W57),11*$U57,-1*$U57),0)</f>
        <v>0</v>
      </c>
      <c r="AL57" s="85">
        <f ca="1">IF(X57&lt;&gt;"",IF(ABS($F57)=ABS(X57),11*$U57,-1*$U57),0)</f>
        <v>0</v>
      </c>
      <c r="AM57" s="85">
        <f ca="1">IF(Y57&lt;&gt;"",IF(ABS($F57)=ABS(Y57),11*$U57,-1*$U57),0)</f>
        <v>0</v>
      </c>
      <c r="AN57" s="85">
        <f ca="1">IF(Z57&lt;&gt;"",IF(ABS($F57)=ABS(Z57),11*$U57,-1*$U57),0)</f>
        <v>0</v>
      </c>
      <c r="AO57" s="85">
        <f ca="1">IF(AA57&lt;&gt;"",IF(ABS($F57)=ABS(AA57),11*$U57,-1*$U57),0)</f>
        <v>0</v>
      </c>
      <c r="AP57" s="85">
        <f ca="1">IF(AB57&lt;&gt;"",IF(ABS($F57)=ABS(AB57),11*$U57,-1*$U57),0)</f>
        <v>0</v>
      </c>
      <c r="AQ57" s="85">
        <f ca="1">IF(AC57&lt;&gt;"",IF(ABS($F57)=ABS(AC57),11*$U57,-1*$U57),0)</f>
        <v>0</v>
      </c>
      <c r="AR57" s="85">
        <f ca="1">IF(AD57&lt;&gt;"",IF(ABS($F57)=ABS(AD57),11*$U57,-1*$U57),0)</f>
        <v>0</v>
      </c>
      <c r="AS57" s="85">
        <f ca="1">IF(AE57&lt;&gt;"",IF(ABS($F57)=ABS(AE57),11*$U57,-1*$U57),0)</f>
        <v>0</v>
      </c>
      <c r="AT57" s="85">
        <f ca="1">IF(AF57&lt;&gt;"",IF(ABS($F57)=ABS(AF57),11*$U57,-1*$U57),0)</f>
        <v>0</v>
      </c>
      <c r="AU57" s="85">
        <f ca="1">IF(AG57&lt;&gt;"",IF(ABS($F57)=ABS(AG57),11*$U57,-1*$U57),0)</f>
        <v>0</v>
      </c>
      <c r="AV57" s="85">
        <f ca="1">IF(AH57&lt;&gt;"",IF(ABS($F57)=ABS(AH57),11*$U57,-1*$U57),0)</f>
        <v>0</v>
      </c>
      <c r="AW57" s="33" t="str">
        <f ca="1">IF(A57&lt;&gt;"",IF(OR($BA56&lt;&gt;0,$BB56&lt;&gt;0),"0",SUM(AK57:AV57)),0)</f>
        <v>0</v>
      </c>
      <c r="AX57" s="33">
        <f>IF(T57=5,SUM(AW53:AW57),0)</f>
        <v>0</v>
      </c>
      <c r="AY57" s="13">
        <f t="shared" ca="1" si="96"/>
        <v>0</v>
      </c>
      <c r="AZ57" s="11">
        <f ca="1">IF(A57&lt;&gt;"",AY57+AZ56,0)</f>
        <v>-78</v>
      </c>
      <c r="BA57" s="63">
        <f ca="1">IF($A57&lt;&gt;"",IF(BA56&gt;0,BA56,IF(AND(BC56&gt;=$BC$1,$BC$2*BC56&gt;=AZ57),"Profit Target",IF(AZ57&gt;=$Z$1,"Profit Target",0))),0)</f>
        <v>0</v>
      </c>
      <c r="BB57" s="63" t="str">
        <f ca="1">IF($A57&lt;&gt;"",IF(BB56&lt;&gt;0,BB56,IF(BA56&lt;&gt;0,BB56,IF(AZ57&lt;=$Z$2,"Stop Loss",0))),0)</f>
        <v>Stop Loss</v>
      </c>
      <c r="BC57" s="63">
        <f t="shared" ca="1" si="22"/>
        <v>38</v>
      </c>
      <c r="BD57" s="27" t="str">
        <f t="shared" ca="1" si="110"/>
        <v/>
      </c>
      <c r="BE57" s="27" t="str">
        <f t="shared" ca="1" si="111"/>
        <v/>
      </c>
      <c r="BF57" s="27" t="str">
        <f t="shared" ca="1" si="112"/>
        <v/>
      </c>
      <c r="BG57" s="27" t="str">
        <f t="shared" ca="1" si="113"/>
        <v/>
      </c>
      <c r="BH57" s="27" t="str">
        <f t="shared" ca="1" si="114"/>
        <v/>
      </c>
      <c r="BI57" s="27" t="str">
        <f t="shared" ca="1" si="115"/>
        <v/>
      </c>
      <c r="BJ57" s="27" t="str">
        <f t="shared" ca="1" si="116"/>
        <v/>
      </c>
      <c r="BK57" s="27" t="str">
        <f t="shared" ca="1" si="117"/>
        <v/>
      </c>
      <c r="BL57" s="27" t="str">
        <f t="shared" ca="1" si="118"/>
        <v/>
      </c>
      <c r="BM57" s="27" t="str">
        <f t="shared" ca="1" si="119"/>
        <v/>
      </c>
      <c r="BN57" s="27" t="str">
        <f t="shared" ca="1" si="120"/>
        <v/>
      </c>
      <c r="BO57" s="27" t="str">
        <f t="shared" ca="1" si="121"/>
        <v/>
      </c>
      <c r="BP57" s="27" t="str">
        <f t="shared" ca="1" si="81"/>
        <v/>
      </c>
      <c r="BQ57" s="27" t="str">
        <f t="shared" ca="1" si="82"/>
        <v/>
      </c>
      <c r="BR57" s="27" t="str">
        <f t="shared" ca="1" si="83"/>
        <v/>
      </c>
      <c r="BS57" s="27" t="str">
        <f t="shared" ca="1" si="84"/>
        <v/>
      </c>
      <c r="BT57" s="27" t="str">
        <f t="shared" ca="1" si="85"/>
        <v/>
      </c>
      <c r="BU57" s="27" t="str">
        <f t="shared" ca="1" si="86"/>
        <v/>
      </c>
      <c r="BV57" s="27" t="str">
        <f t="shared" ca="1" si="87"/>
        <v/>
      </c>
      <c r="BW57" s="27" t="str">
        <f t="shared" ca="1" si="88"/>
        <v/>
      </c>
      <c r="BX57" s="27" t="str">
        <f t="shared" ca="1" si="89"/>
        <v/>
      </c>
      <c r="BY57" s="27" t="str">
        <f t="shared" ca="1" si="90"/>
        <v/>
      </c>
      <c r="BZ57" s="27" t="str">
        <f t="shared" ca="1" si="91"/>
        <v/>
      </c>
      <c r="CA57" s="27" t="str">
        <f t="shared" ca="1" si="92"/>
        <v/>
      </c>
      <c r="CB57" s="99"/>
      <c r="CC57" s="4"/>
      <c r="CD57"/>
      <c r="CE57"/>
      <c r="CF57"/>
      <c r="CG57"/>
      <c r="CH57"/>
      <c r="CI57" s="37"/>
      <c r="CJ57" s="40"/>
      <c r="CK57"/>
      <c r="CL57"/>
      <c r="CM57"/>
      <c r="CN57" s="5"/>
      <c r="CO57"/>
      <c r="CP57" s="41"/>
      <c r="CQ57"/>
      <c r="CR57"/>
      <c r="CS57"/>
      <c r="CT57"/>
      <c r="CU57"/>
      <c r="CV57"/>
      <c r="CW57" s="7"/>
      <c r="CX57"/>
      <c r="CY57"/>
      <c r="CZ57"/>
      <c r="DA57"/>
      <c r="DB57"/>
      <c r="DC57"/>
      <c r="DD57" s="10">
        <f t="shared" ca="1" si="2"/>
        <v>33</v>
      </c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</row>
    <row r="58" spans="1:140" s="15" customFormat="1">
      <c r="A58" s="106">
        <f t="shared" ca="1" si="0"/>
        <v>3</v>
      </c>
      <c r="B58" s="33" t="str">
        <f ca="1">IF(A58="","",IF(COUNTBLANK(BD59:BO59)=12,"DB",BD59&amp;BE59&amp;BF59&amp;BG59&amp;BH59&amp;BI59&amp;BJ59&amp;BK59&amp;BL59&amp;BM59&amp;BN59&amp;BO59))</f>
        <v>DB</v>
      </c>
      <c r="C58" s="7" t="str">
        <f t="shared" ca="1" si="122"/>
        <v>stop loss</v>
      </c>
      <c r="D58" s="3">
        <f t="shared" ca="1" si="3"/>
        <v>0</v>
      </c>
      <c r="E58" s="7" t="str">
        <f t="shared" ca="1" si="21"/>
        <v/>
      </c>
      <c r="F58" s="60" t="str">
        <f t="shared" ca="1" si="4"/>
        <v>1</v>
      </c>
      <c r="G58" s="7">
        <f t="shared" ca="1" si="97"/>
        <v>2</v>
      </c>
      <c r="H58" s="7">
        <f t="shared" ca="1" si="98"/>
        <v>0</v>
      </c>
      <c r="I58" s="7">
        <f t="shared" ca="1" si="99"/>
        <v>1</v>
      </c>
      <c r="J58" s="7">
        <f t="shared" ca="1" si="100"/>
        <v>2</v>
      </c>
      <c r="K58" s="7">
        <f t="shared" ca="1" si="101"/>
        <v>1</v>
      </c>
      <c r="L58" s="7">
        <f t="shared" ca="1" si="102"/>
        <v>0</v>
      </c>
      <c r="M58" s="7">
        <f t="shared" ca="1" si="103"/>
        <v>0</v>
      </c>
      <c r="N58" s="7">
        <f t="shared" ca="1" si="104"/>
        <v>2</v>
      </c>
      <c r="O58" s="7">
        <f t="shared" ca="1" si="105"/>
        <v>1</v>
      </c>
      <c r="P58" s="7">
        <f t="shared" ca="1" si="106"/>
        <v>0</v>
      </c>
      <c r="Q58" s="7">
        <f t="shared" ca="1" si="107"/>
        <v>2</v>
      </c>
      <c r="R58" s="7">
        <f t="shared" ca="1" si="108"/>
        <v>2</v>
      </c>
      <c r="S58" s="7">
        <f t="shared" ca="1" si="95"/>
        <v>4</v>
      </c>
      <c r="T58" s="14"/>
      <c r="U58" s="51">
        <f t="shared" ca="1" si="109"/>
        <v>1</v>
      </c>
      <c r="V58" s="3">
        <f t="shared" ca="1" si="94"/>
        <v>1</v>
      </c>
      <c r="W58" s="50" t="str">
        <f ca="1">IF($A57&lt;&gt;"",IF(OR($BA57&lt;&gt;0,$BB57&lt;&gt;0),"",IF(G57=0,"1","")),"")</f>
        <v/>
      </c>
      <c r="X58" s="50" t="str">
        <f ca="1">IF($A57&lt;&gt;"",IF(OR($BA57&lt;&gt;0,$BB57&lt;&gt;0),"",IF(H57=0,"2","")),"")</f>
        <v/>
      </c>
      <c r="Y58" s="50" t="str">
        <f ca="1">IF($A57&lt;&gt;"",IF(OR($BA57&lt;&gt;0,$BB57&lt;&gt;0),"",IF(I57=0,"3","")),"")</f>
        <v/>
      </c>
      <c r="Z58" s="50" t="str">
        <f ca="1">IF($A57&lt;&gt;"",IF(OR($BA57&lt;&gt;0,$BB57&lt;&gt;0),"",IF(J57=0,"4","")),"")</f>
        <v/>
      </c>
      <c r="AA58" s="50" t="str">
        <f ca="1">IF($A57&lt;&gt;"",IF(OR($BA57&lt;&gt;0,$BB57&lt;&gt;0),"",IF(K57=0,"5","")),"")</f>
        <v/>
      </c>
      <c r="AB58" s="50" t="str">
        <f ca="1">IF($A57&lt;&gt;"",IF(OR($BA57&lt;&gt;0,$BB57&lt;&gt;0),"",IF(L57=0,"6","")),"")</f>
        <v/>
      </c>
      <c r="AC58" s="50" t="str">
        <f ca="1">IF($A57&lt;&gt;"",IF(OR($BA57&lt;&gt;0,$BB57&lt;&gt;0),"",IF(M57=0,"7","")),"")</f>
        <v/>
      </c>
      <c r="AD58" s="50" t="str">
        <f ca="1">IF($A57&lt;&gt;"",IF(OR($BA57&lt;&gt;0,$BB57&lt;&gt;0),"",IF(N57=0,"8","")),"")</f>
        <v/>
      </c>
      <c r="AE58" s="50" t="str">
        <f ca="1">IF($A57&lt;&gt;"",IF(OR($BA57&lt;&gt;0,$BB57&lt;&gt;0),"",IF(O57=0,"9","")),"")</f>
        <v/>
      </c>
      <c r="AF58" s="50" t="str">
        <f ca="1">IF($A57&lt;&gt;"",IF(OR($BA57&lt;&gt;0,$BB57&lt;&gt;0),"",IF(P57=0,"10","")),"")</f>
        <v/>
      </c>
      <c r="AG58" s="50" t="str">
        <f ca="1">IF($A57&lt;&gt;"",IF(OR($BA57&lt;&gt;0,$BB57&lt;&gt;0),"",IF(Q57=0,"11","")),"")</f>
        <v/>
      </c>
      <c r="AH58" s="50" t="str">
        <f ca="1">IF($A57&lt;&gt;"",IF(OR($BA57&lt;&gt;0,$BB57&lt;&gt;0),"",IF(R57=0,"12","")),"")</f>
        <v/>
      </c>
      <c r="AI58" s="85" t="str">
        <f ca="1">IF(A58&lt;&gt;"",IF(A58=0,"L",IF(COUNTBLANK(W58:AH58)=12,"",IF(OR(F58=(W58),F58=(X58),F58=(Y58),F58=(Z58),F58=(AA58),F58=(AB58),F58=(AC58),F58=(AD58),F58=(AE58),F58=(AF58),F58=(AG58),F58=(AH58)),"W","L"))),"")</f>
        <v/>
      </c>
      <c r="AJ58" s="85">
        <f ca="1">IF(AI58="W",0,IF(AND(A58&lt;&gt;0,A57&lt;&gt;0,AI57="L",AI58="L"),1,0))</f>
        <v>0</v>
      </c>
      <c r="AK58" s="85">
        <f ca="1">IF(W58&lt;&gt;"",IF(ABS($F58)=ABS(W58),11*$U58,-1*$U58),0)</f>
        <v>0</v>
      </c>
      <c r="AL58" s="85">
        <f ca="1">IF(X58&lt;&gt;"",IF(ABS($F58)=ABS(X58),11*$U58,-1*$U58),0)</f>
        <v>0</v>
      </c>
      <c r="AM58" s="85">
        <f ca="1">IF(Y58&lt;&gt;"",IF(ABS($F58)=ABS(Y58),11*$U58,-1*$U58),0)</f>
        <v>0</v>
      </c>
      <c r="AN58" s="85">
        <f ca="1">IF(Z58&lt;&gt;"",IF(ABS($F58)=ABS(Z58),11*$U58,-1*$U58),0)</f>
        <v>0</v>
      </c>
      <c r="AO58" s="85">
        <f ca="1">IF(AA58&lt;&gt;"",IF(ABS($F58)=ABS(AA58),11*$U58,-1*$U58),0)</f>
        <v>0</v>
      </c>
      <c r="AP58" s="85">
        <f ca="1">IF(AB58&lt;&gt;"",IF(ABS($F58)=ABS(AB58),11*$U58,-1*$U58),0)</f>
        <v>0</v>
      </c>
      <c r="AQ58" s="85">
        <f ca="1">IF(AC58&lt;&gt;"",IF(ABS($F58)=ABS(AC58),11*$U58,-1*$U58),0)</f>
        <v>0</v>
      </c>
      <c r="AR58" s="85">
        <f ca="1">IF(AD58&lt;&gt;"",IF(ABS($F58)=ABS(AD58),11*$U58,-1*$U58),0)</f>
        <v>0</v>
      </c>
      <c r="AS58" s="85">
        <f ca="1">IF(AE58&lt;&gt;"",IF(ABS($F58)=ABS(AE58),11*$U58,-1*$U58),0)</f>
        <v>0</v>
      </c>
      <c r="AT58" s="85">
        <f ca="1">IF(AF58&lt;&gt;"",IF(ABS($F58)=ABS(AF58),11*$U58,-1*$U58),0)</f>
        <v>0</v>
      </c>
      <c r="AU58" s="85">
        <f ca="1">IF(AG58&lt;&gt;"",IF(ABS($F58)=ABS(AG58),11*$U58,-1*$U58),0)</f>
        <v>0</v>
      </c>
      <c r="AV58" s="85">
        <f ca="1">IF(AH58&lt;&gt;"",IF(ABS($F58)=ABS(AH58),11*$U58,-1*$U58),0)</f>
        <v>0</v>
      </c>
      <c r="AW58" s="33" t="str">
        <f ca="1">IF(A58&lt;&gt;"",IF(OR($BA57&lt;&gt;0,$BB57&lt;&gt;0),"0",SUM(AK58:AV58)),0)</f>
        <v>0</v>
      </c>
      <c r="AX58" s="33">
        <f>IF(T58=5,SUM(AW54:AW58),0)</f>
        <v>0</v>
      </c>
      <c r="AY58" s="13">
        <f t="shared" ca="1" si="96"/>
        <v>0</v>
      </c>
      <c r="AZ58" s="11">
        <f ca="1">IF(A58&lt;&gt;"",AY58+AZ57,0)</f>
        <v>-78</v>
      </c>
      <c r="BA58" s="63">
        <f ca="1">IF($A58&lt;&gt;"",IF(BA57&gt;0,BA57,IF(AND(BC57&gt;=$BC$1,$BC$2*BC57&gt;=AZ58),"Profit Target",IF(AZ58&gt;=$Z$1,"Profit Target",0))),0)</f>
        <v>0</v>
      </c>
      <c r="BB58" s="63" t="str">
        <f ca="1">IF($A58&lt;&gt;"",IF(BB57&lt;&gt;0,BB57,IF(BA57&lt;&gt;0,BB57,IF(AZ58&lt;=$Z$2,"Stop Loss",0))),0)</f>
        <v>Stop Loss</v>
      </c>
      <c r="BC58" s="63">
        <f t="shared" ca="1" si="22"/>
        <v>38</v>
      </c>
      <c r="BD58" s="27" t="str">
        <f t="shared" ca="1" si="110"/>
        <v/>
      </c>
      <c r="BE58" s="27" t="str">
        <f t="shared" ca="1" si="111"/>
        <v/>
      </c>
      <c r="BF58" s="27" t="str">
        <f t="shared" ca="1" si="112"/>
        <v/>
      </c>
      <c r="BG58" s="27" t="str">
        <f t="shared" ca="1" si="113"/>
        <v/>
      </c>
      <c r="BH58" s="27" t="str">
        <f t="shared" ca="1" si="114"/>
        <v/>
      </c>
      <c r="BI58" s="27" t="str">
        <f t="shared" ca="1" si="115"/>
        <v/>
      </c>
      <c r="BJ58" s="27" t="str">
        <f t="shared" ca="1" si="116"/>
        <v/>
      </c>
      <c r="BK58" s="27" t="str">
        <f t="shared" ca="1" si="117"/>
        <v/>
      </c>
      <c r="BL58" s="27" t="str">
        <f t="shared" ca="1" si="118"/>
        <v/>
      </c>
      <c r="BM58" s="27" t="str">
        <f t="shared" ca="1" si="119"/>
        <v/>
      </c>
      <c r="BN58" s="27" t="str">
        <f t="shared" ca="1" si="120"/>
        <v/>
      </c>
      <c r="BO58" s="27" t="str">
        <f t="shared" ca="1" si="121"/>
        <v/>
      </c>
      <c r="BP58" s="27" t="str">
        <f t="shared" ca="1" si="81"/>
        <v/>
      </c>
      <c r="BQ58" s="27" t="str">
        <f t="shared" ca="1" si="82"/>
        <v/>
      </c>
      <c r="BR58" s="27" t="str">
        <f t="shared" ca="1" si="83"/>
        <v/>
      </c>
      <c r="BS58" s="27" t="str">
        <f t="shared" ca="1" si="84"/>
        <v/>
      </c>
      <c r="BT58" s="27" t="str">
        <f t="shared" ca="1" si="85"/>
        <v/>
      </c>
      <c r="BU58" s="27" t="str">
        <f t="shared" ca="1" si="86"/>
        <v/>
      </c>
      <c r="BV58" s="27" t="str">
        <f t="shared" ca="1" si="87"/>
        <v/>
      </c>
      <c r="BW58" s="27" t="str">
        <f t="shared" ca="1" si="88"/>
        <v/>
      </c>
      <c r="BX58" s="27" t="str">
        <f t="shared" ca="1" si="89"/>
        <v/>
      </c>
      <c r="BY58" s="27" t="str">
        <f t="shared" ca="1" si="90"/>
        <v/>
      </c>
      <c r="BZ58" s="27" t="str">
        <f t="shared" ca="1" si="91"/>
        <v/>
      </c>
      <c r="CA58" s="27" t="str">
        <f t="shared" ca="1" si="92"/>
        <v/>
      </c>
      <c r="CB58" s="99"/>
      <c r="CC58" s="4"/>
      <c r="CD58"/>
      <c r="CE58"/>
      <c r="CF58"/>
      <c r="CG58"/>
      <c r="CH58"/>
      <c r="CI58" s="37"/>
      <c r="CJ58" s="40"/>
      <c r="CK58"/>
      <c r="CL58"/>
      <c r="CM58"/>
      <c r="CN58" s="5"/>
      <c r="CO58"/>
      <c r="CP58" s="41"/>
      <c r="CQ58"/>
      <c r="CR58"/>
      <c r="CS58"/>
      <c r="CT58"/>
      <c r="CU58"/>
      <c r="CV58"/>
      <c r="CW58" s="7"/>
      <c r="CX58"/>
      <c r="CY58"/>
      <c r="CZ58"/>
      <c r="DA58"/>
      <c r="DB58"/>
      <c r="DC58"/>
      <c r="DD58" s="10">
        <f t="shared" ca="1" si="2"/>
        <v>11</v>
      </c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</row>
    <row r="59" spans="1:140" s="15" customFormat="1">
      <c r="A59" s="106">
        <f t="shared" ca="1" si="0"/>
        <v>33</v>
      </c>
      <c r="B59" s="33" t="str">
        <f ca="1">IF(A59="","",IF(COUNTBLANK(BD60:BO60)=12,"DB",BD60&amp;BE60&amp;BF60&amp;BG60&amp;BH60&amp;BI60&amp;BJ60&amp;BK60&amp;BL60&amp;BM60&amp;BN60&amp;BO60))</f>
        <v>DB</v>
      </c>
      <c r="C59" s="7" t="str">
        <f t="shared" ca="1" si="122"/>
        <v>stop loss</v>
      </c>
      <c r="D59" s="3">
        <f t="shared" ca="1" si="3"/>
        <v>0</v>
      </c>
      <c r="E59" s="7" t="str">
        <f t="shared" ca="1" si="21"/>
        <v/>
      </c>
      <c r="F59" s="60" t="str">
        <f t="shared" ca="1" si="4"/>
        <v>11</v>
      </c>
      <c r="G59" s="7">
        <f t="shared" ca="1" si="97"/>
        <v>1</v>
      </c>
      <c r="H59" s="7">
        <f t="shared" ca="1" si="98"/>
        <v>0</v>
      </c>
      <c r="I59" s="7">
        <f t="shared" ca="1" si="99"/>
        <v>1</v>
      </c>
      <c r="J59" s="7">
        <f t="shared" ca="1" si="100"/>
        <v>2</v>
      </c>
      <c r="K59" s="7">
        <f t="shared" ca="1" si="101"/>
        <v>1</v>
      </c>
      <c r="L59" s="7">
        <f t="shared" ca="1" si="102"/>
        <v>0</v>
      </c>
      <c r="M59" s="7">
        <f t="shared" ca="1" si="103"/>
        <v>0</v>
      </c>
      <c r="N59" s="7">
        <f t="shared" ca="1" si="104"/>
        <v>2</v>
      </c>
      <c r="O59" s="7">
        <f t="shared" ca="1" si="105"/>
        <v>1</v>
      </c>
      <c r="P59" s="7">
        <f t="shared" ca="1" si="106"/>
        <v>0</v>
      </c>
      <c r="Q59" s="7">
        <f t="shared" ca="1" si="107"/>
        <v>2</v>
      </c>
      <c r="R59" s="7">
        <f t="shared" ca="1" si="108"/>
        <v>2</v>
      </c>
      <c r="S59" s="7">
        <f t="shared" ca="1" si="95"/>
        <v>4</v>
      </c>
      <c r="T59" s="14"/>
      <c r="U59" s="51">
        <f t="shared" ca="1" si="109"/>
        <v>1</v>
      </c>
      <c r="V59" s="3">
        <f t="shared" ca="1" si="94"/>
        <v>1</v>
      </c>
      <c r="W59" s="50" t="str">
        <f ca="1">IF($A58&lt;&gt;"",IF(OR($BA58&lt;&gt;0,$BB58&lt;&gt;0),"",IF(G58=0,"1","")),"")</f>
        <v/>
      </c>
      <c r="X59" s="50" t="str">
        <f ca="1">IF($A58&lt;&gt;"",IF(OR($BA58&lt;&gt;0,$BB58&lt;&gt;0),"",IF(H58=0,"2","")),"")</f>
        <v/>
      </c>
      <c r="Y59" s="50" t="str">
        <f ca="1">IF($A58&lt;&gt;"",IF(OR($BA58&lt;&gt;0,$BB58&lt;&gt;0),"",IF(I58=0,"3","")),"")</f>
        <v/>
      </c>
      <c r="Z59" s="50" t="str">
        <f ca="1">IF($A58&lt;&gt;"",IF(OR($BA58&lt;&gt;0,$BB58&lt;&gt;0),"",IF(J58=0,"4","")),"")</f>
        <v/>
      </c>
      <c r="AA59" s="50" t="str">
        <f ca="1">IF($A58&lt;&gt;"",IF(OR($BA58&lt;&gt;0,$BB58&lt;&gt;0),"",IF(K58=0,"5","")),"")</f>
        <v/>
      </c>
      <c r="AB59" s="50" t="str">
        <f ca="1">IF($A58&lt;&gt;"",IF(OR($BA58&lt;&gt;0,$BB58&lt;&gt;0),"",IF(L58=0,"6","")),"")</f>
        <v/>
      </c>
      <c r="AC59" s="50" t="str">
        <f ca="1">IF($A58&lt;&gt;"",IF(OR($BA58&lt;&gt;0,$BB58&lt;&gt;0),"",IF(M58=0,"7","")),"")</f>
        <v/>
      </c>
      <c r="AD59" s="50" t="str">
        <f ca="1">IF($A58&lt;&gt;"",IF(OR($BA58&lt;&gt;0,$BB58&lt;&gt;0),"",IF(N58=0,"8","")),"")</f>
        <v/>
      </c>
      <c r="AE59" s="50" t="str">
        <f ca="1">IF($A58&lt;&gt;"",IF(OR($BA58&lt;&gt;0,$BB58&lt;&gt;0),"",IF(O58=0,"9","")),"")</f>
        <v/>
      </c>
      <c r="AF59" s="50" t="str">
        <f ca="1">IF($A58&lt;&gt;"",IF(OR($BA58&lt;&gt;0,$BB58&lt;&gt;0),"",IF(P58=0,"10","")),"")</f>
        <v/>
      </c>
      <c r="AG59" s="50" t="str">
        <f ca="1">IF($A58&lt;&gt;"",IF(OR($BA58&lt;&gt;0,$BB58&lt;&gt;0),"",IF(Q58=0,"11","")),"")</f>
        <v/>
      </c>
      <c r="AH59" s="50" t="str">
        <f ca="1">IF($A58&lt;&gt;"",IF(OR($BA58&lt;&gt;0,$BB58&lt;&gt;0),"",IF(R58=0,"12","")),"")</f>
        <v/>
      </c>
      <c r="AI59" s="85" t="str">
        <f ca="1">IF(A59&lt;&gt;"",IF(A59=0,"L",IF(COUNTBLANK(W59:AH59)=12,"",IF(OR(F59=(W59),F59=(X59),F59=(Y59),F59=(Z59),F59=(AA59),F59=(AB59),F59=(AC59),F59=(AD59),F59=(AE59),F59=(AF59),F59=(AG59),F59=(AH59)),"W","L"))),"")</f>
        <v/>
      </c>
      <c r="AJ59" s="85">
        <f ca="1">IF(AI59="W",0,IF(AND(A59&lt;&gt;0,A58&lt;&gt;0,AI58="L",AI59="L"),1,0))</f>
        <v>0</v>
      </c>
      <c r="AK59" s="85">
        <f ca="1">IF(W59&lt;&gt;"",IF(ABS($F59)=ABS(W59),11*$U59,-1*$U59),0)</f>
        <v>0</v>
      </c>
      <c r="AL59" s="85">
        <f ca="1">IF(X59&lt;&gt;"",IF(ABS($F59)=ABS(X59),11*$U59,-1*$U59),0)</f>
        <v>0</v>
      </c>
      <c r="AM59" s="85">
        <f ca="1">IF(Y59&lt;&gt;"",IF(ABS($F59)=ABS(Y59),11*$U59,-1*$U59),0)</f>
        <v>0</v>
      </c>
      <c r="AN59" s="85">
        <f ca="1">IF(Z59&lt;&gt;"",IF(ABS($F59)=ABS(Z59),11*$U59,-1*$U59),0)</f>
        <v>0</v>
      </c>
      <c r="AO59" s="85">
        <f ca="1">IF(AA59&lt;&gt;"",IF(ABS($F59)=ABS(AA59),11*$U59,-1*$U59),0)</f>
        <v>0</v>
      </c>
      <c r="AP59" s="85">
        <f ca="1">IF(AB59&lt;&gt;"",IF(ABS($F59)=ABS(AB59),11*$U59,-1*$U59),0)</f>
        <v>0</v>
      </c>
      <c r="AQ59" s="85">
        <f ca="1">IF(AC59&lt;&gt;"",IF(ABS($F59)=ABS(AC59),11*$U59,-1*$U59),0)</f>
        <v>0</v>
      </c>
      <c r="AR59" s="85">
        <f ca="1">IF(AD59&lt;&gt;"",IF(ABS($F59)=ABS(AD59),11*$U59,-1*$U59),0)</f>
        <v>0</v>
      </c>
      <c r="AS59" s="85">
        <f ca="1">IF(AE59&lt;&gt;"",IF(ABS($F59)=ABS(AE59),11*$U59,-1*$U59),0)</f>
        <v>0</v>
      </c>
      <c r="AT59" s="85">
        <f ca="1">IF(AF59&lt;&gt;"",IF(ABS($F59)=ABS(AF59),11*$U59,-1*$U59),0)</f>
        <v>0</v>
      </c>
      <c r="AU59" s="85">
        <f ca="1">IF(AG59&lt;&gt;"",IF(ABS($F59)=ABS(AG59),11*$U59,-1*$U59),0)</f>
        <v>0</v>
      </c>
      <c r="AV59" s="85">
        <f ca="1">IF(AH59&lt;&gt;"",IF(ABS($F59)=ABS(AH59),11*$U59,-1*$U59),0)</f>
        <v>0</v>
      </c>
      <c r="AW59" s="33" t="str">
        <f ca="1">IF(A59&lt;&gt;"",IF(OR($BA58&lt;&gt;0,$BB58&lt;&gt;0),"0",SUM(AK59:AV59)),0)</f>
        <v>0</v>
      </c>
      <c r="AX59" s="33">
        <f>IF(T59=5,SUM(AW55:AW59),0)</f>
        <v>0</v>
      </c>
      <c r="AY59" s="13">
        <f t="shared" ca="1" si="96"/>
        <v>0</v>
      </c>
      <c r="AZ59" s="11">
        <f ca="1">IF(A59&lt;&gt;"",AY59+AZ58,0)</f>
        <v>-78</v>
      </c>
      <c r="BA59" s="63">
        <f ca="1">IF($A59&lt;&gt;"",IF(BA58&gt;0,BA58,IF(AND(BC58&gt;=$BC$1,$BC$2*BC58&gt;=AZ59),"Profit Target",IF(AZ59&gt;=$Z$1,"Profit Target",0))),0)</f>
        <v>0</v>
      </c>
      <c r="BB59" s="63" t="str">
        <f ca="1">IF($A59&lt;&gt;"",IF(BB58&lt;&gt;0,BB58,IF(BA58&lt;&gt;0,BB58,IF(AZ59&lt;=$Z$2,"Stop Loss",0))),0)</f>
        <v>Stop Loss</v>
      </c>
      <c r="BC59" s="63">
        <f t="shared" ca="1" si="22"/>
        <v>38</v>
      </c>
      <c r="BD59" s="27" t="str">
        <f t="shared" ca="1" si="110"/>
        <v/>
      </c>
      <c r="BE59" s="27" t="str">
        <f t="shared" ca="1" si="111"/>
        <v/>
      </c>
      <c r="BF59" s="27" t="str">
        <f t="shared" ca="1" si="112"/>
        <v/>
      </c>
      <c r="BG59" s="27" t="str">
        <f t="shared" ca="1" si="113"/>
        <v/>
      </c>
      <c r="BH59" s="27" t="str">
        <f t="shared" ca="1" si="114"/>
        <v/>
      </c>
      <c r="BI59" s="27" t="str">
        <f t="shared" ca="1" si="115"/>
        <v/>
      </c>
      <c r="BJ59" s="27" t="str">
        <f t="shared" ca="1" si="116"/>
        <v/>
      </c>
      <c r="BK59" s="27" t="str">
        <f t="shared" ca="1" si="117"/>
        <v/>
      </c>
      <c r="BL59" s="27" t="str">
        <f t="shared" ca="1" si="118"/>
        <v/>
      </c>
      <c r="BM59" s="27" t="str">
        <f t="shared" ca="1" si="119"/>
        <v/>
      </c>
      <c r="BN59" s="27" t="str">
        <f t="shared" ca="1" si="120"/>
        <v/>
      </c>
      <c r="BO59" s="27" t="str">
        <f t="shared" ca="1" si="121"/>
        <v/>
      </c>
      <c r="BP59" s="27" t="str">
        <f t="shared" ca="1" si="81"/>
        <v/>
      </c>
      <c r="BQ59" s="27" t="str">
        <f t="shared" ca="1" si="82"/>
        <v/>
      </c>
      <c r="BR59" s="27" t="str">
        <f t="shared" ca="1" si="83"/>
        <v/>
      </c>
      <c r="BS59" s="27" t="str">
        <f t="shared" ca="1" si="84"/>
        <v/>
      </c>
      <c r="BT59" s="27" t="str">
        <f t="shared" ca="1" si="85"/>
        <v/>
      </c>
      <c r="BU59" s="27" t="str">
        <f t="shared" ca="1" si="86"/>
        <v/>
      </c>
      <c r="BV59" s="27" t="str">
        <f t="shared" ca="1" si="87"/>
        <v/>
      </c>
      <c r="BW59" s="27" t="str">
        <f t="shared" ca="1" si="88"/>
        <v/>
      </c>
      <c r="BX59" s="27" t="str">
        <f t="shared" ca="1" si="89"/>
        <v/>
      </c>
      <c r="BY59" s="27" t="str">
        <f t="shared" ca="1" si="90"/>
        <v/>
      </c>
      <c r="BZ59" s="27" t="str">
        <f t="shared" ca="1" si="91"/>
        <v/>
      </c>
      <c r="CA59" s="27" t="str">
        <f t="shared" ca="1" si="92"/>
        <v/>
      </c>
      <c r="CB59" s="99"/>
      <c r="CC59" s="4"/>
      <c r="CD59"/>
      <c r="CE59"/>
      <c r="CF59"/>
      <c r="CG59"/>
      <c r="CH59"/>
      <c r="CI59" s="37"/>
      <c r="CJ59" s="40"/>
      <c r="CK59"/>
      <c r="CL59"/>
      <c r="CM59"/>
      <c r="CN59" s="5"/>
      <c r="CO59"/>
      <c r="CP59" s="41"/>
      <c r="CQ59"/>
      <c r="CR59"/>
      <c r="CS59"/>
      <c r="CT59"/>
      <c r="CU59"/>
      <c r="CV59"/>
      <c r="CW59" s="7"/>
      <c r="CX59"/>
      <c r="CY59"/>
      <c r="CZ59"/>
      <c r="DA59"/>
      <c r="DB59"/>
      <c r="DC59"/>
      <c r="DD59" s="10">
        <f t="shared" ca="1" si="2"/>
        <v>13</v>
      </c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</row>
    <row r="60" spans="1:140" s="15" customFormat="1">
      <c r="A60" s="106">
        <f t="shared" ca="1" si="0"/>
        <v>14</v>
      </c>
      <c r="B60" s="33" t="str">
        <f ca="1">IF(A60="","",IF(COUNTBLANK(BD61:BO61)=12,"DB",BD61&amp;BE61&amp;BF61&amp;BG61&amp;BH61&amp;BI61&amp;BJ61&amp;BK61&amp;BL61&amp;BM61&amp;BN61&amp;BO61))</f>
        <v>DB</v>
      </c>
      <c r="C60" s="7" t="str">
        <f t="shared" ca="1" si="122"/>
        <v>stop loss</v>
      </c>
      <c r="D60" s="3">
        <f t="shared" ca="1" si="3"/>
        <v>0</v>
      </c>
      <c r="E60" s="7" t="str">
        <f t="shared" ca="1" si="21"/>
        <v/>
      </c>
      <c r="F60" s="60" t="str">
        <f t="shared" ca="1" si="4"/>
        <v>5</v>
      </c>
      <c r="G60" s="7">
        <f t="shared" ca="1" si="97"/>
        <v>1</v>
      </c>
      <c r="H60" s="7">
        <f t="shared" ca="1" si="98"/>
        <v>0</v>
      </c>
      <c r="I60" s="7">
        <f t="shared" ca="1" si="99"/>
        <v>1</v>
      </c>
      <c r="J60" s="7">
        <f t="shared" ca="1" si="100"/>
        <v>2</v>
      </c>
      <c r="K60" s="7">
        <f t="shared" ca="1" si="101"/>
        <v>2</v>
      </c>
      <c r="L60" s="7">
        <f t="shared" ca="1" si="102"/>
        <v>0</v>
      </c>
      <c r="M60" s="7">
        <f t="shared" ca="1" si="103"/>
        <v>0</v>
      </c>
      <c r="N60" s="7">
        <f t="shared" ca="1" si="104"/>
        <v>2</v>
      </c>
      <c r="O60" s="7">
        <f t="shared" ca="1" si="105"/>
        <v>1</v>
      </c>
      <c r="P60" s="7">
        <f t="shared" ca="1" si="106"/>
        <v>0</v>
      </c>
      <c r="Q60" s="7">
        <f t="shared" ca="1" si="107"/>
        <v>2</v>
      </c>
      <c r="R60" s="7">
        <f t="shared" ca="1" si="108"/>
        <v>2</v>
      </c>
      <c r="S60" s="7">
        <f t="shared" ca="1" si="95"/>
        <v>4</v>
      </c>
      <c r="T60" s="14"/>
      <c r="U60" s="51">
        <f t="shared" ca="1" si="109"/>
        <v>1</v>
      </c>
      <c r="V60" s="3">
        <f t="shared" ca="1" si="94"/>
        <v>1</v>
      </c>
      <c r="W60" s="50" t="str">
        <f ca="1">IF($A59&lt;&gt;"",IF(OR($BA59&lt;&gt;0,$BB59&lt;&gt;0),"",IF(G59=0,"1","")),"")</f>
        <v/>
      </c>
      <c r="X60" s="50" t="str">
        <f ca="1">IF($A59&lt;&gt;"",IF(OR($BA59&lt;&gt;0,$BB59&lt;&gt;0),"",IF(H59=0,"2","")),"")</f>
        <v/>
      </c>
      <c r="Y60" s="50" t="str">
        <f ca="1">IF($A59&lt;&gt;"",IF(OR($BA59&lt;&gt;0,$BB59&lt;&gt;0),"",IF(I59=0,"3","")),"")</f>
        <v/>
      </c>
      <c r="Z60" s="50" t="str">
        <f ca="1">IF($A59&lt;&gt;"",IF(OR($BA59&lt;&gt;0,$BB59&lt;&gt;0),"",IF(J59=0,"4","")),"")</f>
        <v/>
      </c>
      <c r="AA60" s="50" t="str">
        <f ca="1">IF($A59&lt;&gt;"",IF(OR($BA59&lt;&gt;0,$BB59&lt;&gt;0),"",IF(K59=0,"5","")),"")</f>
        <v/>
      </c>
      <c r="AB60" s="50" t="str">
        <f ca="1">IF($A59&lt;&gt;"",IF(OR($BA59&lt;&gt;0,$BB59&lt;&gt;0),"",IF(L59=0,"6","")),"")</f>
        <v/>
      </c>
      <c r="AC60" s="50" t="str">
        <f ca="1">IF($A59&lt;&gt;"",IF(OR($BA59&lt;&gt;0,$BB59&lt;&gt;0),"",IF(M59=0,"7","")),"")</f>
        <v/>
      </c>
      <c r="AD60" s="50" t="str">
        <f ca="1">IF($A59&lt;&gt;"",IF(OR($BA59&lt;&gt;0,$BB59&lt;&gt;0),"",IF(N59=0,"8","")),"")</f>
        <v/>
      </c>
      <c r="AE60" s="50" t="str">
        <f ca="1">IF($A59&lt;&gt;"",IF(OR($BA59&lt;&gt;0,$BB59&lt;&gt;0),"",IF(O59=0,"9","")),"")</f>
        <v/>
      </c>
      <c r="AF60" s="50" t="str">
        <f ca="1">IF($A59&lt;&gt;"",IF(OR($BA59&lt;&gt;0,$BB59&lt;&gt;0),"",IF(P59=0,"10","")),"")</f>
        <v/>
      </c>
      <c r="AG60" s="50" t="str">
        <f ca="1">IF($A59&lt;&gt;"",IF(OR($BA59&lt;&gt;0,$BB59&lt;&gt;0),"",IF(Q59=0,"11","")),"")</f>
        <v/>
      </c>
      <c r="AH60" s="50" t="str">
        <f ca="1">IF($A59&lt;&gt;"",IF(OR($BA59&lt;&gt;0,$BB59&lt;&gt;0),"",IF(R59=0,"12","")),"")</f>
        <v/>
      </c>
      <c r="AI60" s="85" t="str">
        <f ca="1">IF(A60&lt;&gt;"",IF(A60=0,"L",IF(COUNTBLANK(W60:AH60)=12,"",IF(OR(F60=(W60),F60=(X60),F60=(Y60),F60=(Z60),F60=(AA60),F60=(AB60),F60=(AC60),F60=(AD60),F60=(AE60),F60=(AF60),F60=(AG60),F60=(AH60)),"W","L"))),"")</f>
        <v/>
      </c>
      <c r="AJ60" s="85">
        <f ca="1">IF(AI60="W",0,IF(AND(A60&lt;&gt;0,A59&lt;&gt;0,AI59="L",AI60="L"),1,0))</f>
        <v>0</v>
      </c>
      <c r="AK60" s="85">
        <f ca="1">IF(W60&lt;&gt;"",IF(ABS($F60)=ABS(W60),11*$U60,-1*$U60),0)</f>
        <v>0</v>
      </c>
      <c r="AL60" s="85">
        <f ca="1">IF(X60&lt;&gt;"",IF(ABS($F60)=ABS(X60),11*$U60,-1*$U60),0)</f>
        <v>0</v>
      </c>
      <c r="AM60" s="85">
        <f ca="1">IF(Y60&lt;&gt;"",IF(ABS($F60)=ABS(Y60),11*$U60,-1*$U60),0)</f>
        <v>0</v>
      </c>
      <c r="AN60" s="85">
        <f ca="1">IF(Z60&lt;&gt;"",IF(ABS($F60)=ABS(Z60),11*$U60,-1*$U60),0)</f>
        <v>0</v>
      </c>
      <c r="AO60" s="85">
        <f ca="1">IF(AA60&lt;&gt;"",IF(ABS($F60)=ABS(AA60),11*$U60,-1*$U60),0)</f>
        <v>0</v>
      </c>
      <c r="AP60" s="85">
        <f ca="1">IF(AB60&lt;&gt;"",IF(ABS($F60)=ABS(AB60),11*$U60,-1*$U60),0)</f>
        <v>0</v>
      </c>
      <c r="AQ60" s="85">
        <f ca="1">IF(AC60&lt;&gt;"",IF(ABS($F60)=ABS(AC60),11*$U60,-1*$U60),0)</f>
        <v>0</v>
      </c>
      <c r="AR60" s="85">
        <f ca="1">IF(AD60&lt;&gt;"",IF(ABS($F60)=ABS(AD60),11*$U60,-1*$U60),0)</f>
        <v>0</v>
      </c>
      <c r="AS60" s="85">
        <f ca="1">IF(AE60&lt;&gt;"",IF(ABS($F60)=ABS(AE60),11*$U60,-1*$U60),0)</f>
        <v>0</v>
      </c>
      <c r="AT60" s="85">
        <f ca="1">IF(AF60&lt;&gt;"",IF(ABS($F60)=ABS(AF60),11*$U60,-1*$U60),0)</f>
        <v>0</v>
      </c>
      <c r="AU60" s="85">
        <f ca="1">IF(AG60&lt;&gt;"",IF(ABS($F60)=ABS(AG60),11*$U60,-1*$U60),0)</f>
        <v>0</v>
      </c>
      <c r="AV60" s="85">
        <f ca="1">IF(AH60&lt;&gt;"",IF(ABS($F60)=ABS(AH60),11*$U60,-1*$U60),0)</f>
        <v>0</v>
      </c>
      <c r="AW60" s="33" t="str">
        <f ca="1">IF(A60&lt;&gt;"",IF(OR($BA59&lt;&gt;0,$BB59&lt;&gt;0),"0",SUM(AK60:AV60)),0)</f>
        <v>0</v>
      </c>
      <c r="AX60" s="33">
        <f>IF(T60=5,SUM(AW56:AW60),0)</f>
        <v>0</v>
      </c>
      <c r="AY60" s="13">
        <f t="shared" ca="1" si="96"/>
        <v>0</v>
      </c>
      <c r="AZ60" s="11">
        <f ca="1">IF(A60&lt;&gt;"",AY60+AZ59,0)</f>
        <v>-78</v>
      </c>
      <c r="BA60" s="63">
        <f ca="1">IF($A60&lt;&gt;"",IF(BA59&gt;0,BA59,IF(AND(BC59&gt;=$BC$1,$BC$2*BC59&gt;=AZ60),"Profit Target",IF(AZ60&gt;=$Z$1,"Profit Target",0))),0)</f>
        <v>0</v>
      </c>
      <c r="BB60" s="63" t="str">
        <f ca="1">IF($A60&lt;&gt;"",IF(BB59&lt;&gt;0,BB59,IF(BA59&lt;&gt;0,BB59,IF(AZ60&lt;=$Z$2,"Stop Loss",0))),0)</f>
        <v>Stop Loss</v>
      </c>
      <c r="BC60" s="63">
        <f t="shared" ca="1" si="22"/>
        <v>38</v>
      </c>
      <c r="BD60" s="27" t="str">
        <f t="shared" ca="1" si="110"/>
        <v/>
      </c>
      <c r="BE60" s="27" t="str">
        <f t="shared" ca="1" si="111"/>
        <v/>
      </c>
      <c r="BF60" s="27" t="str">
        <f t="shared" ca="1" si="112"/>
        <v/>
      </c>
      <c r="BG60" s="27" t="str">
        <f t="shared" ca="1" si="113"/>
        <v/>
      </c>
      <c r="BH60" s="27" t="str">
        <f t="shared" ca="1" si="114"/>
        <v/>
      </c>
      <c r="BI60" s="27" t="str">
        <f t="shared" ca="1" si="115"/>
        <v/>
      </c>
      <c r="BJ60" s="27" t="str">
        <f t="shared" ca="1" si="116"/>
        <v/>
      </c>
      <c r="BK60" s="27" t="str">
        <f t="shared" ca="1" si="117"/>
        <v/>
      </c>
      <c r="BL60" s="27" t="str">
        <f t="shared" ca="1" si="118"/>
        <v/>
      </c>
      <c r="BM60" s="27" t="str">
        <f t="shared" ca="1" si="119"/>
        <v/>
      </c>
      <c r="BN60" s="27" t="str">
        <f t="shared" ca="1" si="120"/>
        <v/>
      </c>
      <c r="BO60" s="27" t="str">
        <f t="shared" ca="1" si="121"/>
        <v/>
      </c>
      <c r="BP60" s="27" t="str">
        <f t="shared" ca="1" si="81"/>
        <v/>
      </c>
      <c r="BQ60" s="27" t="str">
        <f t="shared" ca="1" si="82"/>
        <v/>
      </c>
      <c r="BR60" s="27" t="str">
        <f t="shared" ca="1" si="83"/>
        <v/>
      </c>
      <c r="BS60" s="27" t="str">
        <f t="shared" ca="1" si="84"/>
        <v/>
      </c>
      <c r="BT60" s="27" t="str">
        <f t="shared" ca="1" si="85"/>
        <v/>
      </c>
      <c r="BU60" s="27" t="str">
        <f t="shared" ca="1" si="86"/>
        <v/>
      </c>
      <c r="BV60" s="27" t="str">
        <f t="shared" ca="1" si="87"/>
        <v/>
      </c>
      <c r="BW60" s="27" t="str">
        <f t="shared" ca="1" si="88"/>
        <v/>
      </c>
      <c r="BX60" s="27" t="str">
        <f t="shared" ca="1" si="89"/>
        <v/>
      </c>
      <c r="BY60" s="27" t="str">
        <f t="shared" ca="1" si="90"/>
        <v/>
      </c>
      <c r="BZ60" s="27" t="str">
        <f t="shared" ca="1" si="91"/>
        <v/>
      </c>
      <c r="CA60" s="27" t="str">
        <f t="shared" ca="1" si="92"/>
        <v/>
      </c>
      <c r="CB60" s="99"/>
      <c r="CC60" s="4"/>
      <c r="CD60"/>
      <c r="CE60"/>
      <c r="CF60"/>
      <c r="CG60"/>
      <c r="CH60"/>
      <c r="CI60" s="37"/>
      <c r="CJ60" s="40"/>
      <c r="CK60"/>
      <c r="CL60"/>
      <c r="CM60"/>
      <c r="CN60" s="5"/>
      <c r="CO60"/>
      <c r="CP60" s="41"/>
      <c r="CQ60"/>
      <c r="CR60"/>
      <c r="CS60"/>
      <c r="CT60"/>
      <c r="CU60"/>
      <c r="CV60"/>
      <c r="CW60" s="7"/>
      <c r="CX60"/>
      <c r="CY60"/>
      <c r="CZ60"/>
      <c r="DA60"/>
      <c r="DB60"/>
      <c r="DC60"/>
      <c r="DD60" s="10">
        <f t="shared" ca="1" si="2"/>
        <v>22</v>
      </c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</row>
    <row r="61" spans="1:140" s="15" customFormat="1">
      <c r="A61" s="106">
        <f t="shared" ca="1" si="0"/>
        <v>27</v>
      </c>
      <c r="B61" s="33" t="str">
        <f ca="1">IF(A61="","",IF(COUNTBLANK(BD62:BO62)=12,"DB",BD62&amp;BE62&amp;BF62&amp;BG62&amp;BH62&amp;BI62&amp;BJ62&amp;BK62&amp;BL62&amp;BM62&amp;BN62&amp;BO62))</f>
        <v>DB</v>
      </c>
      <c r="C61" s="7" t="str">
        <f t="shared" ca="1" si="122"/>
        <v>stop loss</v>
      </c>
      <c r="D61" s="3">
        <f t="shared" ca="1" si="3"/>
        <v>0</v>
      </c>
      <c r="E61" s="7" t="str">
        <f t="shared" ca="1" si="21"/>
        <v/>
      </c>
      <c r="F61" s="60">
        <f t="shared" ca="1" si="4"/>
        <v>9</v>
      </c>
      <c r="G61" s="7">
        <f t="shared" ca="1" si="97"/>
        <v>1</v>
      </c>
      <c r="H61" s="7">
        <f t="shared" ca="1" si="98"/>
        <v>0</v>
      </c>
      <c r="I61" s="7">
        <f t="shared" ca="1" si="99"/>
        <v>1</v>
      </c>
      <c r="J61" s="7">
        <f t="shared" ca="1" si="100"/>
        <v>2</v>
      </c>
      <c r="K61" s="7">
        <f t="shared" ca="1" si="101"/>
        <v>1</v>
      </c>
      <c r="L61" s="7">
        <f t="shared" ca="1" si="102"/>
        <v>0</v>
      </c>
      <c r="M61" s="7">
        <f t="shared" ca="1" si="103"/>
        <v>0</v>
      </c>
      <c r="N61" s="7">
        <f t="shared" ca="1" si="104"/>
        <v>2</v>
      </c>
      <c r="O61" s="7">
        <f t="shared" ca="1" si="105"/>
        <v>2</v>
      </c>
      <c r="P61" s="7">
        <f t="shared" ca="1" si="106"/>
        <v>0</v>
      </c>
      <c r="Q61" s="7">
        <f t="shared" ca="1" si="107"/>
        <v>2</v>
      </c>
      <c r="R61" s="7">
        <f t="shared" ca="1" si="108"/>
        <v>2</v>
      </c>
      <c r="S61" s="7">
        <f t="shared" ca="1" si="95"/>
        <v>4</v>
      </c>
      <c r="T61" s="14"/>
      <c r="U61" s="51">
        <f t="shared" ca="1" si="109"/>
        <v>1</v>
      </c>
      <c r="V61" s="3">
        <f t="shared" ca="1" si="94"/>
        <v>1</v>
      </c>
      <c r="W61" s="50" t="str">
        <f ca="1">IF($A60&lt;&gt;"",IF(OR($BA60&lt;&gt;0,$BB60&lt;&gt;0),"",IF(G60=0,"1","")),"")</f>
        <v/>
      </c>
      <c r="X61" s="50" t="str">
        <f ca="1">IF($A60&lt;&gt;"",IF(OR($BA60&lt;&gt;0,$BB60&lt;&gt;0),"",IF(H60=0,"2","")),"")</f>
        <v/>
      </c>
      <c r="Y61" s="50" t="str">
        <f ca="1">IF($A60&lt;&gt;"",IF(OR($BA60&lt;&gt;0,$BB60&lt;&gt;0),"",IF(I60=0,"3","")),"")</f>
        <v/>
      </c>
      <c r="Z61" s="50" t="str">
        <f ca="1">IF($A60&lt;&gt;"",IF(OR($BA60&lt;&gt;0,$BB60&lt;&gt;0),"",IF(J60=0,"4","")),"")</f>
        <v/>
      </c>
      <c r="AA61" s="50" t="str">
        <f ca="1">IF($A60&lt;&gt;"",IF(OR($BA60&lt;&gt;0,$BB60&lt;&gt;0),"",IF(K60=0,"5","")),"")</f>
        <v/>
      </c>
      <c r="AB61" s="50" t="str">
        <f ca="1">IF($A60&lt;&gt;"",IF(OR($BA60&lt;&gt;0,$BB60&lt;&gt;0),"",IF(L60=0,"6","")),"")</f>
        <v/>
      </c>
      <c r="AC61" s="50" t="str">
        <f ca="1">IF($A60&lt;&gt;"",IF(OR($BA60&lt;&gt;0,$BB60&lt;&gt;0),"",IF(M60=0,"7","")),"")</f>
        <v/>
      </c>
      <c r="AD61" s="50" t="str">
        <f ca="1">IF($A60&lt;&gt;"",IF(OR($BA60&lt;&gt;0,$BB60&lt;&gt;0),"",IF(N60=0,"8","")),"")</f>
        <v/>
      </c>
      <c r="AE61" s="50" t="str">
        <f ca="1">IF($A60&lt;&gt;"",IF(OR($BA60&lt;&gt;0,$BB60&lt;&gt;0),"",IF(O60=0,"9","")),"")</f>
        <v/>
      </c>
      <c r="AF61" s="50" t="str">
        <f ca="1">IF($A60&lt;&gt;"",IF(OR($BA60&lt;&gt;0,$BB60&lt;&gt;0),"",IF(P60=0,"10","")),"")</f>
        <v/>
      </c>
      <c r="AG61" s="50" t="str">
        <f ca="1">IF($A60&lt;&gt;"",IF(OR($BA60&lt;&gt;0,$BB60&lt;&gt;0),"",IF(Q60=0,"11","")),"")</f>
        <v/>
      </c>
      <c r="AH61" s="50" t="str">
        <f ca="1">IF($A60&lt;&gt;"",IF(OR($BA60&lt;&gt;0,$BB60&lt;&gt;0),"",IF(R60=0,"12","")),"")</f>
        <v/>
      </c>
      <c r="AI61" s="85" t="str">
        <f ca="1">IF(A61&lt;&gt;"",IF(A61=0,"L",IF(COUNTBLANK(W61:AH61)=12,"",IF(OR(F61=(W61),F61=(X61),F61=(Y61),F61=(Z61),F61=(AA61),F61=(AB61),F61=(AC61),F61=(AD61),F61=(AE61),F61=(AF61),F61=(AG61),F61=(AH61)),"W","L"))),"")</f>
        <v/>
      </c>
      <c r="AJ61" s="85">
        <f ca="1">IF(AI61="W",0,IF(AND(A61&lt;&gt;0,A60&lt;&gt;0,AI60="L",AI61="L"),1,0))</f>
        <v>0</v>
      </c>
      <c r="AK61" s="85">
        <f ca="1">IF(W61&lt;&gt;"",IF(ABS($F61)=ABS(W61),11*$U61,-1*$U61),0)</f>
        <v>0</v>
      </c>
      <c r="AL61" s="85">
        <f ca="1">IF(X61&lt;&gt;"",IF(ABS($F61)=ABS(X61),11*$U61,-1*$U61),0)</f>
        <v>0</v>
      </c>
      <c r="AM61" s="85">
        <f ca="1">IF(Y61&lt;&gt;"",IF(ABS($F61)=ABS(Y61),11*$U61,-1*$U61),0)</f>
        <v>0</v>
      </c>
      <c r="AN61" s="85">
        <f ca="1">IF(Z61&lt;&gt;"",IF(ABS($F61)=ABS(Z61),11*$U61,-1*$U61),0)</f>
        <v>0</v>
      </c>
      <c r="AO61" s="85">
        <f ca="1">IF(AA61&lt;&gt;"",IF(ABS($F61)=ABS(AA61),11*$U61,-1*$U61),0)</f>
        <v>0</v>
      </c>
      <c r="AP61" s="85">
        <f ca="1">IF(AB61&lt;&gt;"",IF(ABS($F61)=ABS(AB61),11*$U61,-1*$U61),0)</f>
        <v>0</v>
      </c>
      <c r="AQ61" s="85">
        <f ca="1">IF(AC61&lt;&gt;"",IF(ABS($F61)=ABS(AC61),11*$U61,-1*$U61),0)</f>
        <v>0</v>
      </c>
      <c r="AR61" s="85">
        <f ca="1">IF(AD61&lt;&gt;"",IF(ABS($F61)=ABS(AD61),11*$U61,-1*$U61),0)</f>
        <v>0</v>
      </c>
      <c r="AS61" s="85">
        <f ca="1">IF(AE61&lt;&gt;"",IF(ABS($F61)=ABS(AE61),11*$U61,-1*$U61),0)</f>
        <v>0</v>
      </c>
      <c r="AT61" s="85">
        <f ca="1">IF(AF61&lt;&gt;"",IF(ABS($F61)=ABS(AF61),11*$U61,-1*$U61),0)</f>
        <v>0</v>
      </c>
      <c r="AU61" s="85">
        <f ca="1">IF(AG61&lt;&gt;"",IF(ABS($F61)=ABS(AG61),11*$U61,-1*$U61),0)</f>
        <v>0</v>
      </c>
      <c r="AV61" s="85">
        <f ca="1">IF(AH61&lt;&gt;"",IF(ABS($F61)=ABS(AH61),11*$U61,-1*$U61),0)</f>
        <v>0</v>
      </c>
      <c r="AW61" s="33" t="str">
        <f ca="1">IF(A61&lt;&gt;"",IF(OR($BA60&lt;&gt;0,$BB60&lt;&gt;0),"0",SUM(AK61:AV61)),0)</f>
        <v>0</v>
      </c>
      <c r="AX61" s="33">
        <f>IF(T61=5,SUM(AW57:AW61),0)</f>
        <v>0</v>
      </c>
      <c r="AY61" s="13">
        <f t="shared" ca="1" si="96"/>
        <v>0</v>
      </c>
      <c r="AZ61" s="11">
        <f ca="1">IF(A61&lt;&gt;"",AY61+AZ60,0)</f>
        <v>-78</v>
      </c>
      <c r="BA61" s="63">
        <f ca="1">IF($A61&lt;&gt;"",IF(BA60&gt;0,BA60,IF(AND(BC60&gt;=$BC$1,$BC$2*BC60&gt;=AZ61),"Profit Target",IF(AZ61&gt;=$Z$1,"Profit Target",0))),0)</f>
        <v>0</v>
      </c>
      <c r="BB61" s="63" t="str">
        <f ca="1">IF($A61&lt;&gt;"",IF(BB60&lt;&gt;0,BB60,IF(BA60&lt;&gt;0,BB60,IF(AZ61&lt;=$Z$2,"Stop Loss",0))),0)</f>
        <v>Stop Loss</v>
      </c>
      <c r="BC61" s="63">
        <f t="shared" ca="1" si="22"/>
        <v>38</v>
      </c>
      <c r="BD61" s="27" t="str">
        <f t="shared" ca="1" si="110"/>
        <v/>
      </c>
      <c r="BE61" s="27" t="str">
        <f t="shared" ca="1" si="111"/>
        <v/>
      </c>
      <c r="BF61" s="27" t="str">
        <f t="shared" ca="1" si="112"/>
        <v/>
      </c>
      <c r="BG61" s="27" t="str">
        <f t="shared" ca="1" si="113"/>
        <v/>
      </c>
      <c r="BH61" s="27" t="str">
        <f t="shared" ca="1" si="114"/>
        <v/>
      </c>
      <c r="BI61" s="27" t="str">
        <f t="shared" ca="1" si="115"/>
        <v/>
      </c>
      <c r="BJ61" s="27" t="str">
        <f t="shared" ca="1" si="116"/>
        <v/>
      </c>
      <c r="BK61" s="27" t="str">
        <f t="shared" ca="1" si="117"/>
        <v/>
      </c>
      <c r="BL61" s="27" t="str">
        <f t="shared" ca="1" si="118"/>
        <v/>
      </c>
      <c r="BM61" s="27" t="str">
        <f t="shared" ca="1" si="119"/>
        <v/>
      </c>
      <c r="BN61" s="27" t="str">
        <f t="shared" ca="1" si="120"/>
        <v/>
      </c>
      <c r="BO61" s="27" t="str">
        <f t="shared" ca="1" si="121"/>
        <v/>
      </c>
      <c r="BP61" s="27" t="str">
        <f t="shared" ca="1" si="81"/>
        <v/>
      </c>
      <c r="BQ61" s="27" t="str">
        <f t="shared" ca="1" si="82"/>
        <v/>
      </c>
      <c r="BR61" s="27" t="str">
        <f t="shared" ca="1" si="83"/>
        <v/>
      </c>
      <c r="BS61" s="27" t="str">
        <f t="shared" ca="1" si="84"/>
        <v/>
      </c>
      <c r="BT61" s="27" t="str">
        <f t="shared" ca="1" si="85"/>
        <v/>
      </c>
      <c r="BU61" s="27" t="str">
        <f t="shared" ca="1" si="86"/>
        <v/>
      </c>
      <c r="BV61" s="27" t="str">
        <f t="shared" ca="1" si="87"/>
        <v/>
      </c>
      <c r="BW61" s="27" t="str">
        <f t="shared" ca="1" si="88"/>
        <v/>
      </c>
      <c r="BX61" s="27" t="str">
        <f t="shared" ca="1" si="89"/>
        <v/>
      </c>
      <c r="BY61" s="27" t="str">
        <f t="shared" ca="1" si="90"/>
        <v/>
      </c>
      <c r="BZ61" s="27" t="str">
        <f t="shared" ca="1" si="91"/>
        <v/>
      </c>
      <c r="CA61" s="27" t="str">
        <f t="shared" ca="1" si="92"/>
        <v/>
      </c>
      <c r="CB61" s="99"/>
      <c r="CC61" s="4"/>
      <c r="CD61"/>
      <c r="CE61"/>
      <c r="CF61"/>
      <c r="CG61"/>
      <c r="CH61"/>
      <c r="CI61" s="37"/>
      <c r="CJ61" s="40"/>
      <c r="CK61"/>
      <c r="CL61"/>
      <c r="CM61"/>
      <c r="CN61" s="5"/>
      <c r="CO61"/>
      <c r="CP61" s="41"/>
      <c r="CQ61"/>
      <c r="CR61"/>
      <c r="CS61"/>
      <c r="CT61"/>
      <c r="CU61"/>
      <c r="CV61"/>
      <c r="CW61" s="7"/>
      <c r="CX61"/>
      <c r="CY61"/>
      <c r="CZ61"/>
      <c r="DA61"/>
      <c r="DB61"/>
      <c r="DC61"/>
      <c r="DD61" s="10">
        <f t="shared" ca="1" si="2"/>
        <v>20</v>
      </c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</row>
    <row r="62" spans="1:140" s="15" customFormat="1">
      <c r="A62" s="106">
        <f t="shared" ca="1" si="0"/>
        <v>24</v>
      </c>
      <c r="B62" s="33" t="str">
        <f ca="1">IF(A62="","",IF(COUNTBLANK(BD63:BO63)=12,"DB",BD63&amp;BE63&amp;BF63&amp;BG63&amp;BH63&amp;BI63&amp;BJ63&amp;BK63&amp;BL63&amp;BM63&amp;BN63&amp;BO63))</f>
        <v>DB</v>
      </c>
      <c r="C62" s="7" t="str">
        <f t="shared" ca="1" si="122"/>
        <v>stop loss</v>
      </c>
      <c r="D62" s="3">
        <f t="shared" ca="1" si="3"/>
        <v>0</v>
      </c>
      <c r="E62" s="7" t="str">
        <f t="shared" ca="1" si="21"/>
        <v/>
      </c>
      <c r="F62" s="60" t="str">
        <f t="shared" ca="1" si="4"/>
        <v>8</v>
      </c>
      <c r="G62" s="7">
        <f t="shared" ca="1" si="97"/>
        <v>1</v>
      </c>
      <c r="H62" s="7">
        <f t="shared" ca="1" si="98"/>
        <v>0</v>
      </c>
      <c r="I62" s="7">
        <f t="shared" ca="1" si="99"/>
        <v>1</v>
      </c>
      <c r="J62" s="7">
        <f t="shared" ca="1" si="100"/>
        <v>2</v>
      </c>
      <c r="K62" s="7">
        <f t="shared" ca="1" si="101"/>
        <v>1</v>
      </c>
      <c r="L62" s="7">
        <f t="shared" ca="1" si="102"/>
        <v>0</v>
      </c>
      <c r="M62" s="7">
        <f t="shared" ca="1" si="103"/>
        <v>0</v>
      </c>
      <c r="N62" s="7">
        <f t="shared" ca="1" si="104"/>
        <v>3</v>
      </c>
      <c r="O62" s="7">
        <f t="shared" ca="1" si="105"/>
        <v>2</v>
      </c>
      <c r="P62" s="7">
        <f t="shared" ca="1" si="106"/>
        <v>0</v>
      </c>
      <c r="Q62" s="7">
        <f t="shared" ca="1" si="107"/>
        <v>1</v>
      </c>
      <c r="R62" s="7">
        <f t="shared" ca="1" si="108"/>
        <v>2</v>
      </c>
      <c r="S62" s="7">
        <f t="shared" ca="1" si="95"/>
        <v>4</v>
      </c>
      <c r="T62" s="14"/>
      <c r="U62" s="51">
        <f t="shared" ca="1" si="109"/>
        <v>1</v>
      </c>
      <c r="V62" s="3">
        <f t="shared" ca="1" si="94"/>
        <v>1</v>
      </c>
      <c r="W62" s="50" t="str">
        <f ca="1">IF($A61&lt;&gt;"",IF(OR($BA61&lt;&gt;0,$BB61&lt;&gt;0),"",IF(G61=0,"1","")),"")</f>
        <v/>
      </c>
      <c r="X62" s="50" t="str">
        <f ca="1">IF($A61&lt;&gt;"",IF(OR($BA61&lt;&gt;0,$BB61&lt;&gt;0),"",IF(H61=0,"2","")),"")</f>
        <v/>
      </c>
      <c r="Y62" s="50" t="str">
        <f ca="1">IF($A61&lt;&gt;"",IF(OR($BA61&lt;&gt;0,$BB61&lt;&gt;0),"",IF(I61=0,"3","")),"")</f>
        <v/>
      </c>
      <c r="Z62" s="50" t="str">
        <f ca="1">IF($A61&lt;&gt;"",IF(OR($BA61&lt;&gt;0,$BB61&lt;&gt;0),"",IF(J61=0,"4","")),"")</f>
        <v/>
      </c>
      <c r="AA62" s="50" t="str">
        <f ca="1">IF($A61&lt;&gt;"",IF(OR($BA61&lt;&gt;0,$BB61&lt;&gt;0),"",IF(K61=0,"5","")),"")</f>
        <v/>
      </c>
      <c r="AB62" s="50" t="str">
        <f ca="1">IF($A61&lt;&gt;"",IF(OR($BA61&lt;&gt;0,$BB61&lt;&gt;0),"",IF(L61=0,"6","")),"")</f>
        <v/>
      </c>
      <c r="AC62" s="50" t="str">
        <f ca="1">IF($A61&lt;&gt;"",IF(OR($BA61&lt;&gt;0,$BB61&lt;&gt;0),"",IF(M61=0,"7","")),"")</f>
        <v/>
      </c>
      <c r="AD62" s="50" t="str">
        <f ca="1">IF($A61&lt;&gt;"",IF(OR($BA61&lt;&gt;0,$BB61&lt;&gt;0),"",IF(N61=0,"8","")),"")</f>
        <v/>
      </c>
      <c r="AE62" s="50" t="str">
        <f ca="1">IF($A61&lt;&gt;"",IF(OR($BA61&lt;&gt;0,$BB61&lt;&gt;0),"",IF(O61=0,"9","")),"")</f>
        <v/>
      </c>
      <c r="AF62" s="50" t="str">
        <f ca="1">IF($A61&lt;&gt;"",IF(OR($BA61&lt;&gt;0,$BB61&lt;&gt;0),"",IF(P61=0,"10","")),"")</f>
        <v/>
      </c>
      <c r="AG62" s="50" t="str">
        <f ca="1">IF($A61&lt;&gt;"",IF(OR($BA61&lt;&gt;0,$BB61&lt;&gt;0),"",IF(Q61=0,"11","")),"")</f>
        <v/>
      </c>
      <c r="AH62" s="50" t="str">
        <f ca="1">IF($A61&lt;&gt;"",IF(OR($BA61&lt;&gt;0,$BB61&lt;&gt;0),"",IF(R61=0,"12","")),"")</f>
        <v/>
      </c>
      <c r="AI62" s="85" t="str">
        <f ca="1">IF(A62&lt;&gt;"",IF(A62=0,"L",IF(COUNTBLANK(W62:AH62)=12,"",IF(OR(F62=(W62),F62=(X62),F62=(Y62),F62=(Z62),F62=(AA62),F62=(AB62),F62=(AC62),F62=(AD62),F62=(AE62),F62=(AF62),F62=(AG62),F62=(AH62)),"W","L"))),"")</f>
        <v/>
      </c>
      <c r="AJ62" s="85">
        <f ca="1">IF(AI62="W",0,IF(AND(A62&lt;&gt;0,A61&lt;&gt;0,AI61="L",AI62="L"),1,0))</f>
        <v>0</v>
      </c>
      <c r="AK62" s="85">
        <f ca="1">IF(W62&lt;&gt;"",IF(ABS($F62)=ABS(W62),11*$U62,-1*$U62),0)</f>
        <v>0</v>
      </c>
      <c r="AL62" s="85">
        <f ca="1">IF(X62&lt;&gt;"",IF(ABS($F62)=ABS(X62),11*$U62,-1*$U62),0)</f>
        <v>0</v>
      </c>
      <c r="AM62" s="85">
        <f ca="1">IF(Y62&lt;&gt;"",IF(ABS($F62)=ABS(Y62),11*$U62,-1*$U62),0)</f>
        <v>0</v>
      </c>
      <c r="AN62" s="85">
        <f ca="1">IF(Z62&lt;&gt;"",IF(ABS($F62)=ABS(Z62),11*$U62,-1*$U62),0)</f>
        <v>0</v>
      </c>
      <c r="AO62" s="85">
        <f ca="1">IF(AA62&lt;&gt;"",IF(ABS($F62)=ABS(AA62),11*$U62,-1*$U62),0)</f>
        <v>0</v>
      </c>
      <c r="AP62" s="85">
        <f ca="1">IF(AB62&lt;&gt;"",IF(ABS($F62)=ABS(AB62),11*$U62,-1*$U62),0)</f>
        <v>0</v>
      </c>
      <c r="AQ62" s="85">
        <f ca="1">IF(AC62&lt;&gt;"",IF(ABS($F62)=ABS(AC62),11*$U62,-1*$U62),0)</f>
        <v>0</v>
      </c>
      <c r="AR62" s="85">
        <f ca="1">IF(AD62&lt;&gt;"",IF(ABS($F62)=ABS(AD62),11*$U62,-1*$U62),0)</f>
        <v>0</v>
      </c>
      <c r="AS62" s="85">
        <f ca="1">IF(AE62&lt;&gt;"",IF(ABS($F62)=ABS(AE62),11*$U62,-1*$U62),0)</f>
        <v>0</v>
      </c>
      <c r="AT62" s="85">
        <f ca="1">IF(AF62&lt;&gt;"",IF(ABS($F62)=ABS(AF62),11*$U62,-1*$U62),0)</f>
        <v>0</v>
      </c>
      <c r="AU62" s="85">
        <f ca="1">IF(AG62&lt;&gt;"",IF(ABS($F62)=ABS(AG62),11*$U62,-1*$U62),0)</f>
        <v>0</v>
      </c>
      <c r="AV62" s="85">
        <f ca="1">IF(AH62&lt;&gt;"",IF(ABS($F62)=ABS(AH62),11*$U62,-1*$U62),0)</f>
        <v>0</v>
      </c>
      <c r="AW62" s="33" t="str">
        <f ca="1">IF(A62&lt;&gt;"",IF(OR($BA61&lt;&gt;0,$BB61&lt;&gt;0),"0",SUM(AK62:AV62)),0)</f>
        <v>0</v>
      </c>
      <c r="AX62" s="33">
        <f>IF(T62=5,SUM(AW58:AW62),0)</f>
        <v>0</v>
      </c>
      <c r="AY62" s="13">
        <f t="shared" ca="1" si="96"/>
        <v>0</v>
      </c>
      <c r="AZ62" s="11">
        <f ca="1">IF(A62&lt;&gt;"",AY62+AZ61,0)</f>
        <v>-78</v>
      </c>
      <c r="BA62" s="63">
        <f ca="1">IF($A62&lt;&gt;"",IF(BA61&gt;0,BA61,IF(AND(BC61&gt;=$BC$1,$BC$2*BC61&gt;=AZ62),"Profit Target",IF(AZ62&gt;=$Z$1,"Profit Target",0))),0)</f>
        <v>0</v>
      </c>
      <c r="BB62" s="63" t="str">
        <f ca="1">IF($A62&lt;&gt;"",IF(BB61&lt;&gt;0,BB61,IF(BA61&lt;&gt;0,BB61,IF(AZ62&lt;=$Z$2,"Stop Loss",0))),0)</f>
        <v>Stop Loss</v>
      </c>
      <c r="BC62" s="63">
        <f t="shared" ca="1" si="22"/>
        <v>38</v>
      </c>
      <c r="BD62" s="27" t="str">
        <f t="shared" ca="1" si="110"/>
        <v/>
      </c>
      <c r="BE62" s="27" t="str">
        <f t="shared" ca="1" si="111"/>
        <v/>
      </c>
      <c r="BF62" s="27" t="str">
        <f t="shared" ca="1" si="112"/>
        <v/>
      </c>
      <c r="BG62" s="27" t="str">
        <f t="shared" ca="1" si="113"/>
        <v/>
      </c>
      <c r="BH62" s="27" t="str">
        <f t="shared" ca="1" si="114"/>
        <v/>
      </c>
      <c r="BI62" s="27" t="str">
        <f t="shared" ca="1" si="115"/>
        <v/>
      </c>
      <c r="BJ62" s="27" t="str">
        <f t="shared" ca="1" si="116"/>
        <v/>
      </c>
      <c r="BK62" s="27" t="str">
        <f t="shared" ca="1" si="117"/>
        <v/>
      </c>
      <c r="BL62" s="27" t="str">
        <f t="shared" ca="1" si="118"/>
        <v/>
      </c>
      <c r="BM62" s="27" t="str">
        <f t="shared" ca="1" si="119"/>
        <v/>
      </c>
      <c r="BN62" s="27" t="str">
        <f t="shared" ca="1" si="120"/>
        <v/>
      </c>
      <c r="BO62" s="27" t="str">
        <f t="shared" ca="1" si="121"/>
        <v/>
      </c>
      <c r="BP62" s="27" t="str">
        <f t="shared" ca="1" si="81"/>
        <v/>
      </c>
      <c r="BQ62" s="27" t="str">
        <f t="shared" ca="1" si="82"/>
        <v/>
      </c>
      <c r="BR62" s="27" t="str">
        <f t="shared" ca="1" si="83"/>
        <v/>
      </c>
      <c r="BS62" s="27" t="str">
        <f t="shared" ca="1" si="84"/>
        <v/>
      </c>
      <c r="BT62" s="27" t="str">
        <f t="shared" ca="1" si="85"/>
        <v/>
      </c>
      <c r="BU62" s="27" t="str">
        <f t="shared" ca="1" si="86"/>
        <v/>
      </c>
      <c r="BV62" s="27" t="str">
        <f t="shared" ca="1" si="87"/>
        <v/>
      </c>
      <c r="BW62" s="27" t="str">
        <f t="shared" ca="1" si="88"/>
        <v/>
      </c>
      <c r="BX62" s="27" t="str">
        <f t="shared" ca="1" si="89"/>
        <v/>
      </c>
      <c r="BY62" s="27" t="str">
        <f t="shared" ca="1" si="90"/>
        <v/>
      </c>
      <c r="BZ62" s="27" t="str">
        <f t="shared" ca="1" si="91"/>
        <v/>
      </c>
      <c r="CA62" s="27" t="str">
        <f t="shared" ca="1" si="92"/>
        <v/>
      </c>
      <c r="CB62" s="99"/>
      <c r="CC62" s="4"/>
      <c r="CD62"/>
      <c r="CE62"/>
      <c r="CF62"/>
      <c r="CG62"/>
      <c r="CH62"/>
      <c r="CI62" s="37"/>
      <c r="CJ62" s="40"/>
      <c r="CK62"/>
      <c r="CL62"/>
      <c r="CM62"/>
      <c r="CN62" s="5"/>
      <c r="CO62"/>
      <c r="CP62" s="41"/>
      <c r="CQ62"/>
      <c r="CR62"/>
      <c r="CS62"/>
      <c r="CT62"/>
      <c r="CU62"/>
      <c r="CV62"/>
      <c r="CW62" s="7"/>
      <c r="CX62"/>
      <c r="CY62"/>
      <c r="CZ62"/>
      <c r="DA62"/>
      <c r="DB62"/>
      <c r="DC62"/>
      <c r="DD62" s="10">
        <f t="shared" ca="1" si="2"/>
        <v>12</v>
      </c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</row>
    <row r="63" spans="1:140" s="15" customFormat="1">
      <c r="A63" s="106">
        <f t="shared" ca="1" si="0"/>
        <v>10</v>
      </c>
      <c r="B63" s="33" t="str">
        <f ca="1">IF(A63="","",IF(COUNTBLANK(BD64:BO64)=12,"DB",BD64&amp;BE64&amp;BF64&amp;BG64&amp;BH64&amp;BI64&amp;BJ64&amp;BK64&amp;BL64&amp;BM64&amp;BN64&amp;BO64))</f>
        <v>DB</v>
      </c>
      <c r="C63" s="7" t="str">
        <f t="shared" ca="1" si="122"/>
        <v>stop loss</v>
      </c>
      <c r="D63" s="3">
        <f t="shared" ca="1" si="3"/>
        <v>0</v>
      </c>
      <c r="E63" s="7" t="str">
        <f t="shared" ca="1" si="21"/>
        <v/>
      </c>
      <c r="F63" s="60" t="str">
        <f t="shared" ca="1" si="4"/>
        <v>4</v>
      </c>
      <c r="G63" s="7">
        <f t="shared" ca="1" si="97"/>
        <v>1</v>
      </c>
      <c r="H63" s="7">
        <f t="shared" ca="1" si="98"/>
        <v>0</v>
      </c>
      <c r="I63" s="7">
        <f t="shared" ca="1" si="99"/>
        <v>1</v>
      </c>
      <c r="J63" s="7">
        <f t="shared" ca="1" si="100"/>
        <v>3</v>
      </c>
      <c r="K63" s="7">
        <f t="shared" ca="1" si="101"/>
        <v>1</v>
      </c>
      <c r="L63" s="7">
        <f t="shared" ca="1" si="102"/>
        <v>0</v>
      </c>
      <c r="M63" s="7">
        <f t="shared" ca="1" si="103"/>
        <v>0</v>
      </c>
      <c r="N63" s="7">
        <f t="shared" ca="1" si="104"/>
        <v>2</v>
      </c>
      <c r="O63" s="7">
        <f t="shared" ca="1" si="105"/>
        <v>2</v>
      </c>
      <c r="P63" s="7">
        <f t="shared" ca="1" si="106"/>
        <v>0</v>
      </c>
      <c r="Q63" s="7">
        <f t="shared" ca="1" si="107"/>
        <v>1</v>
      </c>
      <c r="R63" s="7">
        <f t="shared" ca="1" si="108"/>
        <v>2</v>
      </c>
      <c r="S63" s="7">
        <f t="shared" ca="1" si="95"/>
        <v>4</v>
      </c>
      <c r="T63" s="14"/>
      <c r="U63" s="51">
        <f t="shared" ca="1" si="109"/>
        <v>1</v>
      </c>
      <c r="V63" s="3">
        <f t="shared" ca="1" si="94"/>
        <v>1</v>
      </c>
      <c r="W63" s="50" t="str">
        <f ca="1">IF($A62&lt;&gt;"",IF(OR($BA62&lt;&gt;0,$BB62&lt;&gt;0),"",IF(G62=0,"1","")),"")</f>
        <v/>
      </c>
      <c r="X63" s="50" t="str">
        <f ca="1">IF($A62&lt;&gt;"",IF(OR($BA62&lt;&gt;0,$BB62&lt;&gt;0),"",IF(H62=0,"2","")),"")</f>
        <v/>
      </c>
      <c r="Y63" s="50" t="str">
        <f ca="1">IF($A62&lt;&gt;"",IF(OR($BA62&lt;&gt;0,$BB62&lt;&gt;0),"",IF(I62=0,"3","")),"")</f>
        <v/>
      </c>
      <c r="Z63" s="50" t="str">
        <f ca="1">IF($A62&lt;&gt;"",IF(OR($BA62&lt;&gt;0,$BB62&lt;&gt;0),"",IF(J62=0,"4","")),"")</f>
        <v/>
      </c>
      <c r="AA63" s="50" t="str">
        <f ca="1">IF($A62&lt;&gt;"",IF(OR($BA62&lt;&gt;0,$BB62&lt;&gt;0),"",IF(K62=0,"5","")),"")</f>
        <v/>
      </c>
      <c r="AB63" s="50" t="str">
        <f ca="1">IF($A62&lt;&gt;"",IF(OR($BA62&lt;&gt;0,$BB62&lt;&gt;0),"",IF(L62=0,"6","")),"")</f>
        <v/>
      </c>
      <c r="AC63" s="50" t="str">
        <f ca="1">IF($A62&lt;&gt;"",IF(OR($BA62&lt;&gt;0,$BB62&lt;&gt;0),"",IF(M62=0,"7","")),"")</f>
        <v/>
      </c>
      <c r="AD63" s="50" t="str">
        <f ca="1">IF($A62&lt;&gt;"",IF(OR($BA62&lt;&gt;0,$BB62&lt;&gt;0),"",IF(N62=0,"8","")),"")</f>
        <v/>
      </c>
      <c r="AE63" s="50" t="str">
        <f ca="1">IF($A62&lt;&gt;"",IF(OR($BA62&lt;&gt;0,$BB62&lt;&gt;0),"",IF(O62=0,"9","")),"")</f>
        <v/>
      </c>
      <c r="AF63" s="50" t="str">
        <f ca="1">IF($A62&lt;&gt;"",IF(OR($BA62&lt;&gt;0,$BB62&lt;&gt;0),"",IF(P62=0,"10","")),"")</f>
        <v/>
      </c>
      <c r="AG63" s="50" t="str">
        <f ca="1">IF($A62&lt;&gt;"",IF(OR($BA62&lt;&gt;0,$BB62&lt;&gt;0),"",IF(Q62=0,"11","")),"")</f>
        <v/>
      </c>
      <c r="AH63" s="50" t="str">
        <f ca="1">IF($A62&lt;&gt;"",IF(OR($BA62&lt;&gt;0,$BB62&lt;&gt;0),"",IF(R62=0,"12","")),"")</f>
        <v/>
      </c>
      <c r="AI63" s="85" t="str">
        <f ca="1">IF(A63&lt;&gt;"",IF(A63=0,"L",IF(COUNTBLANK(W63:AH63)=12,"",IF(OR(F63=(W63),F63=(X63),F63=(Y63),F63=(Z63),F63=(AA63),F63=(AB63),F63=(AC63),F63=(AD63),F63=(AE63),F63=(AF63),F63=(AG63),F63=(AH63)),"W","L"))),"")</f>
        <v/>
      </c>
      <c r="AJ63" s="85">
        <f ca="1">IF(AI63="W",0,IF(AND(A63&lt;&gt;0,A62&lt;&gt;0,AI62="L",AI63="L"),1,0))</f>
        <v>0</v>
      </c>
      <c r="AK63" s="85">
        <f ca="1">IF(W63&lt;&gt;"",IF(ABS($F63)=ABS(W63),11*$U63,-1*$U63),0)</f>
        <v>0</v>
      </c>
      <c r="AL63" s="85">
        <f ca="1">IF(X63&lt;&gt;"",IF(ABS($F63)=ABS(X63),11*$U63,-1*$U63),0)</f>
        <v>0</v>
      </c>
      <c r="AM63" s="85">
        <f ca="1">IF(Y63&lt;&gt;"",IF(ABS($F63)=ABS(Y63),11*$U63,-1*$U63),0)</f>
        <v>0</v>
      </c>
      <c r="AN63" s="85">
        <f ca="1">IF(Z63&lt;&gt;"",IF(ABS($F63)=ABS(Z63),11*$U63,-1*$U63),0)</f>
        <v>0</v>
      </c>
      <c r="AO63" s="85">
        <f ca="1">IF(AA63&lt;&gt;"",IF(ABS($F63)=ABS(AA63),11*$U63,-1*$U63),0)</f>
        <v>0</v>
      </c>
      <c r="AP63" s="85">
        <f ca="1">IF(AB63&lt;&gt;"",IF(ABS($F63)=ABS(AB63),11*$U63,-1*$U63),0)</f>
        <v>0</v>
      </c>
      <c r="AQ63" s="85">
        <f ca="1">IF(AC63&lt;&gt;"",IF(ABS($F63)=ABS(AC63),11*$U63,-1*$U63),0)</f>
        <v>0</v>
      </c>
      <c r="AR63" s="85">
        <f ca="1">IF(AD63&lt;&gt;"",IF(ABS($F63)=ABS(AD63),11*$U63,-1*$U63),0)</f>
        <v>0</v>
      </c>
      <c r="AS63" s="85">
        <f ca="1">IF(AE63&lt;&gt;"",IF(ABS($F63)=ABS(AE63),11*$U63,-1*$U63),0)</f>
        <v>0</v>
      </c>
      <c r="AT63" s="85">
        <f ca="1">IF(AF63&lt;&gt;"",IF(ABS($F63)=ABS(AF63),11*$U63,-1*$U63),0)</f>
        <v>0</v>
      </c>
      <c r="AU63" s="85">
        <f ca="1">IF(AG63&lt;&gt;"",IF(ABS($F63)=ABS(AG63),11*$U63,-1*$U63),0)</f>
        <v>0</v>
      </c>
      <c r="AV63" s="85">
        <f ca="1">IF(AH63&lt;&gt;"",IF(ABS($F63)=ABS(AH63),11*$U63,-1*$U63),0)</f>
        <v>0</v>
      </c>
      <c r="AW63" s="33" t="str">
        <f ca="1">IF(A63&lt;&gt;"",IF(OR($BA62&lt;&gt;0,$BB62&lt;&gt;0),"0",SUM(AK63:AV63)),0)</f>
        <v>0</v>
      </c>
      <c r="AX63" s="33">
        <f>IF(T63=5,SUM(AW59:AW63),0)</f>
        <v>0</v>
      </c>
      <c r="AY63" s="13">
        <f t="shared" ca="1" si="96"/>
        <v>0</v>
      </c>
      <c r="AZ63" s="11">
        <f ca="1">IF(A63&lt;&gt;"",AY63+AZ62,0)</f>
        <v>-78</v>
      </c>
      <c r="BA63" s="63">
        <f ca="1">IF($A63&lt;&gt;"",IF(BA62&gt;0,BA62,IF(AND(BC62&gt;=$BC$1,$BC$2*BC62&gt;=AZ63),"Profit Target",IF(AZ63&gt;=$Z$1,"Profit Target",0))),0)</f>
        <v>0</v>
      </c>
      <c r="BB63" s="63" t="str">
        <f ca="1">IF($A63&lt;&gt;"",IF(BB62&lt;&gt;0,BB62,IF(BA62&lt;&gt;0,BB62,IF(AZ63&lt;=$Z$2,"Stop Loss",0))),0)</f>
        <v>Stop Loss</v>
      </c>
      <c r="BC63" s="63">
        <f t="shared" ca="1" si="22"/>
        <v>38</v>
      </c>
      <c r="BD63" s="27" t="str">
        <f t="shared" ca="1" si="110"/>
        <v/>
      </c>
      <c r="BE63" s="27" t="str">
        <f t="shared" ca="1" si="111"/>
        <v/>
      </c>
      <c r="BF63" s="27" t="str">
        <f t="shared" ca="1" si="112"/>
        <v/>
      </c>
      <c r="BG63" s="27" t="str">
        <f t="shared" ca="1" si="113"/>
        <v/>
      </c>
      <c r="BH63" s="27" t="str">
        <f t="shared" ca="1" si="114"/>
        <v/>
      </c>
      <c r="BI63" s="27" t="str">
        <f t="shared" ca="1" si="115"/>
        <v/>
      </c>
      <c r="BJ63" s="27" t="str">
        <f t="shared" ca="1" si="116"/>
        <v/>
      </c>
      <c r="BK63" s="27" t="str">
        <f t="shared" ca="1" si="117"/>
        <v/>
      </c>
      <c r="BL63" s="27" t="str">
        <f t="shared" ca="1" si="118"/>
        <v/>
      </c>
      <c r="BM63" s="27" t="str">
        <f t="shared" ca="1" si="119"/>
        <v/>
      </c>
      <c r="BN63" s="27" t="str">
        <f t="shared" ca="1" si="120"/>
        <v/>
      </c>
      <c r="BO63" s="27" t="str">
        <f t="shared" ca="1" si="121"/>
        <v/>
      </c>
      <c r="BP63" s="27" t="str">
        <f t="shared" ca="1" si="81"/>
        <v/>
      </c>
      <c r="BQ63" s="27" t="str">
        <f t="shared" ca="1" si="82"/>
        <v/>
      </c>
      <c r="BR63" s="27" t="str">
        <f t="shared" ca="1" si="83"/>
        <v/>
      </c>
      <c r="BS63" s="27" t="str">
        <f t="shared" ca="1" si="84"/>
        <v/>
      </c>
      <c r="BT63" s="27" t="str">
        <f t="shared" ca="1" si="85"/>
        <v/>
      </c>
      <c r="BU63" s="27" t="str">
        <f t="shared" ca="1" si="86"/>
        <v/>
      </c>
      <c r="BV63" s="27" t="str">
        <f t="shared" ca="1" si="87"/>
        <v/>
      </c>
      <c r="BW63" s="27" t="str">
        <f t="shared" ca="1" si="88"/>
        <v/>
      </c>
      <c r="BX63" s="27" t="str">
        <f t="shared" ca="1" si="89"/>
        <v/>
      </c>
      <c r="BY63" s="27" t="str">
        <f t="shared" ca="1" si="90"/>
        <v/>
      </c>
      <c r="BZ63" s="27" t="str">
        <f t="shared" ca="1" si="91"/>
        <v/>
      </c>
      <c r="CA63" s="27" t="str">
        <f t="shared" ca="1" si="92"/>
        <v/>
      </c>
      <c r="CB63" s="99"/>
      <c r="CC63" s="4"/>
      <c r="CD63"/>
      <c r="CE63"/>
      <c r="CF63"/>
      <c r="CG63"/>
      <c r="CH63"/>
      <c r="CI63" s="37"/>
      <c r="CJ63" s="40"/>
      <c r="CK63"/>
      <c r="CL63"/>
      <c r="CM63"/>
      <c r="CN63" s="5"/>
      <c r="CO63"/>
      <c r="CP63" s="41"/>
      <c r="CQ63"/>
      <c r="CR63"/>
      <c r="CS63"/>
      <c r="CT63"/>
      <c r="CU63"/>
      <c r="CV63"/>
      <c r="CW63" s="7"/>
      <c r="CX63"/>
      <c r="CY63"/>
      <c r="CZ63"/>
      <c r="DA63"/>
      <c r="DB63"/>
      <c r="DC63"/>
      <c r="DD63" s="10">
        <f t="shared" ca="1" si="2"/>
        <v>10</v>
      </c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</row>
    <row r="64" spans="1:140" s="15" customFormat="1">
      <c r="A64" s="106">
        <f t="shared" ca="1" si="0"/>
        <v>17</v>
      </c>
      <c r="B64" s="33" t="str">
        <f ca="1">IF(A64="","",IF(COUNTBLANK(BD65:BO65)=12,"DB",BD65&amp;BE65&amp;BF65&amp;BG65&amp;BH65&amp;BI65&amp;BJ65&amp;BK65&amp;BL65&amp;BM65&amp;BN65&amp;BO65))</f>
        <v>DB</v>
      </c>
      <c r="C64" s="7" t="str">
        <f t="shared" ca="1" si="122"/>
        <v>stop loss</v>
      </c>
      <c r="D64" s="3">
        <f t="shared" ca="1" si="3"/>
        <v>0</v>
      </c>
      <c r="E64" s="7" t="str">
        <f t="shared" ca="1" si="21"/>
        <v/>
      </c>
      <c r="F64" s="60" t="str">
        <f t="shared" ca="1" si="4"/>
        <v>6</v>
      </c>
      <c r="G64" s="7">
        <f t="shared" ca="1" si="97"/>
        <v>1</v>
      </c>
      <c r="H64" s="7">
        <f t="shared" ca="1" si="98"/>
        <v>0</v>
      </c>
      <c r="I64" s="7">
        <f t="shared" ca="1" si="99"/>
        <v>1</v>
      </c>
      <c r="J64" s="7">
        <f t="shared" ca="1" si="100"/>
        <v>2</v>
      </c>
      <c r="K64" s="7">
        <f t="shared" ca="1" si="101"/>
        <v>1</v>
      </c>
      <c r="L64" s="7">
        <f t="shared" ca="1" si="102"/>
        <v>1</v>
      </c>
      <c r="M64" s="7">
        <f t="shared" ca="1" si="103"/>
        <v>0</v>
      </c>
      <c r="N64" s="7">
        <f t="shared" ca="1" si="104"/>
        <v>2</v>
      </c>
      <c r="O64" s="7">
        <f t="shared" ca="1" si="105"/>
        <v>2</v>
      </c>
      <c r="P64" s="7">
        <f t="shared" ca="1" si="106"/>
        <v>0</v>
      </c>
      <c r="Q64" s="7">
        <f t="shared" ca="1" si="107"/>
        <v>1</v>
      </c>
      <c r="R64" s="7">
        <f t="shared" ca="1" si="108"/>
        <v>2</v>
      </c>
      <c r="S64" s="7">
        <f t="shared" ca="1" si="95"/>
        <v>3</v>
      </c>
      <c r="T64" s="14"/>
      <c r="U64" s="51">
        <f t="shared" ca="1" si="109"/>
        <v>1</v>
      </c>
      <c r="V64" s="3">
        <f t="shared" ca="1" si="94"/>
        <v>1</v>
      </c>
      <c r="W64" s="50" t="str">
        <f ca="1">IF($A63&lt;&gt;"",IF(OR($BA63&lt;&gt;0,$BB63&lt;&gt;0),"",IF(G63=0,"1","")),"")</f>
        <v/>
      </c>
      <c r="X64" s="50" t="str">
        <f ca="1">IF($A63&lt;&gt;"",IF(OR($BA63&lt;&gt;0,$BB63&lt;&gt;0),"",IF(H63=0,"2","")),"")</f>
        <v/>
      </c>
      <c r="Y64" s="50" t="str">
        <f ca="1">IF($A63&lt;&gt;"",IF(OR($BA63&lt;&gt;0,$BB63&lt;&gt;0),"",IF(I63=0,"3","")),"")</f>
        <v/>
      </c>
      <c r="Z64" s="50" t="str">
        <f ca="1">IF($A63&lt;&gt;"",IF(OR($BA63&lt;&gt;0,$BB63&lt;&gt;0),"",IF(J63=0,"4","")),"")</f>
        <v/>
      </c>
      <c r="AA64" s="50" t="str">
        <f ca="1">IF($A63&lt;&gt;"",IF(OR($BA63&lt;&gt;0,$BB63&lt;&gt;0),"",IF(K63=0,"5","")),"")</f>
        <v/>
      </c>
      <c r="AB64" s="50" t="str">
        <f ca="1">IF($A63&lt;&gt;"",IF(OR($BA63&lt;&gt;0,$BB63&lt;&gt;0),"",IF(L63=0,"6","")),"")</f>
        <v/>
      </c>
      <c r="AC64" s="50" t="str">
        <f ca="1">IF($A63&lt;&gt;"",IF(OR($BA63&lt;&gt;0,$BB63&lt;&gt;0),"",IF(M63=0,"7","")),"")</f>
        <v/>
      </c>
      <c r="AD64" s="50" t="str">
        <f ca="1">IF($A63&lt;&gt;"",IF(OR($BA63&lt;&gt;0,$BB63&lt;&gt;0),"",IF(N63=0,"8","")),"")</f>
        <v/>
      </c>
      <c r="AE64" s="50" t="str">
        <f ca="1">IF($A63&lt;&gt;"",IF(OR($BA63&lt;&gt;0,$BB63&lt;&gt;0),"",IF(O63=0,"9","")),"")</f>
        <v/>
      </c>
      <c r="AF64" s="50" t="str">
        <f ca="1">IF($A63&lt;&gt;"",IF(OR($BA63&lt;&gt;0,$BB63&lt;&gt;0),"",IF(P63=0,"10","")),"")</f>
        <v/>
      </c>
      <c r="AG64" s="50" t="str">
        <f ca="1">IF($A63&lt;&gt;"",IF(OR($BA63&lt;&gt;0,$BB63&lt;&gt;0),"",IF(Q63=0,"11","")),"")</f>
        <v/>
      </c>
      <c r="AH64" s="50" t="str">
        <f ca="1">IF($A63&lt;&gt;"",IF(OR($BA63&lt;&gt;0,$BB63&lt;&gt;0),"",IF(R63=0,"12","")),"")</f>
        <v/>
      </c>
      <c r="AI64" s="85" t="str">
        <f ca="1">IF(A64&lt;&gt;"",IF(A64=0,"L",IF(COUNTBLANK(W64:AH64)=12,"",IF(OR(F64=(W64),F64=(X64),F64=(Y64),F64=(Z64),F64=(AA64),F64=(AB64),F64=(AC64),F64=(AD64),F64=(AE64),F64=(AF64),F64=(AG64),F64=(AH64)),"W","L"))),"")</f>
        <v/>
      </c>
      <c r="AJ64" s="85">
        <f ca="1">IF(AI64="W",0,IF(AND(A64&lt;&gt;0,A63&lt;&gt;0,AI63="L",AI64="L"),1,0))</f>
        <v>0</v>
      </c>
      <c r="AK64" s="85">
        <f ca="1">IF(W64&lt;&gt;"",IF(ABS($F64)=ABS(W64),11*$U64,-1*$U64),0)</f>
        <v>0</v>
      </c>
      <c r="AL64" s="85">
        <f ca="1">IF(X64&lt;&gt;"",IF(ABS($F64)=ABS(X64),11*$U64,-1*$U64),0)</f>
        <v>0</v>
      </c>
      <c r="AM64" s="85">
        <f ca="1">IF(Y64&lt;&gt;"",IF(ABS($F64)=ABS(Y64),11*$U64,-1*$U64),0)</f>
        <v>0</v>
      </c>
      <c r="AN64" s="85">
        <f ca="1">IF(Z64&lt;&gt;"",IF(ABS($F64)=ABS(Z64),11*$U64,-1*$U64),0)</f>
        <v>0</v>
      </c>
      <c r="AO64" s="85">
        <f ca="1">IF(AA64&lt;&gt;"",IF(ABS($F64)=ABS(AA64),11*$U64,-1*$U64),0)</f>
        <v>0</v>
      </c>
      <c r="AP64" s="85">
        <f ca="1">IF(AB64&lt;&gt;"",IF(ABS($F64)=ABS(AB64),11*$U64,-1*$U64),0)</f>
        <v>0</v>
      </c>
      <c r="AQ64" s="85">
        <f ca="1">IF(AC64&lt;&gt;"",IF(ABS($F64)=ABS(AC64),11*$U64,-1*$U64),0)</f>
        <v>0</v>
      </c>
      <c r="AR64" s="85">
        <f ca="1">IF(AD64&lt;&gt;"",IF(ABS($F64)=ABS(AD64),11*$U64,-1*$U64),0)</f>
        <v>0</v>
      </c>
      <c r="AS64" s="85">
        <f ca="1">IF(AE64&lt;&gt;"",IF(ABS($F64)=ABS(AE64),11*$U64,-1*$U64),0)</f>
        <v>0</v>
      </c>
      <c r="AT64" s="85">
        <f ca="1">IF(AF64&lt;&gt;"",IF(ABS($F64)=ABS(AF64),11*$U64,-1*$U64),0)</f>
        <v>0</v>
      </c>
      <c r="AU64" s="85">
        <f ca="1">IF(AG64&lt;&gt;"",IF(ABS($F64)=ABS(AG64),11*$U64,-1*$U64),0)</f>
        <v>0</v>
      </c>
      <c r="AV64" s="85">
        <f ca="1">IF(AH64&lt;&gt;"",IF(ABS($F64)=ABS(AH64),11*$U64,-1*$U64),0)</f>
        <v>0</v>
      </c>
      <c r="AW64" s="33" t="str">
        <f ca="1">IF(A64&lt;&gt;"",IF(OR($BA63&lt;&gt;0,$BB63&lt;&gt;0),"0",SUM(AK64:AV64)),0)</f>
        <v>0</v>
      </c>
      <c r="AX64" s="33">
        <f>IF(T64=5,SUM(AW60:AW64),0)</f>
        <v>0</v>
      </c>
      <c r="AY64" s="13">
        <f t="shared" ca="1" si="96"/>
        <v>0</v>
      </c>
      <c r="AZ64" s="11">
        <f ca="1">IF(A64&lt;&gt;"",AY64+AZ63,0)</f>
        <v>-78</v>
      </c>
      <c r="BA64" s="63">
        <f ca="1">IF($A64&lt;&gt;"",IF(BA63&gt;0,BA63,IF(AND(BC63&gt;=$BC$1,$BC$2*BC63&gt;=AZ64),"Profit Target",IF(AZ64&gt;=$Z$1,"Profit Target",0))),0)</f>
        <v>0</v>
      </c>
      <c r="BB64" s="63" t="str">
        <f ca="1">IF($A64&lt;&gt;"",IF(BB63&lt;&gt;0,BB63,IF(BA63&lt;&gt;0,BB63,IF(AZ64&lt;=$Z$2,"Stop Loss",0))),0)</f>
        <v>Stop Loss</v>
      </c>
      <c r="BC64" s="63">
        <f t="shared" ca="1" si="22"/>
        <v>38</v>
      </c>
      <c r="BD64" s="27" t="str">
        <f t="shared" ca="1" si="110"/>
        <v/>
      </c>
      <c r="BE64" s="27" t="str">
        <f t="shared" ca="1" si="111"/>
        <v/>
      </c>
      <c r="BF64" s="27" t="str">
        <f t="shared" ca="1" si="112"/>
        <v/>
      </c>
      <c r="BG64" s="27" t="str">
        <f t="shared" ca="1" si="113"/>
        <v/>
      </c>
      <c r="BH64" s="27" t="str">
        <f t="shared" ca="1" si="114"/>
        <v/>
      </c>
      <c r="BI64" s="27" t="str">
        <f t="shared" ca="1" si="115"/>
        <v/>
      </c>
      <c r="BJ64" s="27" t="str">
        <f t="shared" ca="1" si="116"/>
        <v/>
      </c>
      <c r="BK64" s="27" t="str">
        <f t="shared" ca="1" si="117"/>
        <v/>
      </c>
      <c r="BL64" s="27" t="str">
        <f t="shared" ca="1" si="118"/>
        <v/>
      </c>
      <c r="BM64" s="27" t="str">
        <f t="shared" ca="1" si="119"/>
        <v/>
      </c>
      <c r="BN64" s="27" t="str">
        <f t="shared" ca="1" si="120"/>
        <v/>
      </c>
      <c r="BO64" s="27" t="str">
        <f t="shared" ca="1" si="121"/>
        <v/>
      </c>
      <c r="BP64" s="27" t="str">
        <f t="shared" ca="1" si="81"/>
        <v/>
      </c>
      <c r="BQ64" s="27" t="str">
        <f t="shared" ca="1" si="82"/>
        <v/>
      </c>
      <c r="BR64" s="27" t="str">
        <f t="shared" ca="1" si="83"/>
        <v/>
      </c>
      <c r="BS64" s="27" t="str">
        <f t="shared" ca="1" si="84"/>
        <v/>
      </c>
      <c r="BT64" s="27" t="str">
        <f t="shared" ca="1" si="85"/>
        <v/>
      </c>
      <c r="BU64" s="27" t="str">
        <f t="shared" ca="1" si="86"/>
        <v/>
      </c>
      <c r="BV64" s="27" t="str">
        <f t="shared" ca="1" si="87"/>
        <v/>
      </c>
      <c r="BW64" s="27" t="str">
        <f t="shared" ca="1" si="88"/>
        <v/>
      </c>
      <c r="BX64" s="27" t="str">
        <f t="shared" ca="1" si="89"/>
        <v/>
      </c>
      <c r="BY64" s="27" t="str">
        <f t="shared" ca="1" si="90"/>
        <v/>
      </c>
      <c r="BZ64" s="27" t="str">
        <f t="shared" ca="1" si="91"/>
        <v/>
      </c>
      <c r="CA64" s="27" t="str">
        <f t="shared" ca="1" si="92"/>
        <v/>
      </c>
      <c r="CB64" s="99"/>
      <c r="CC64" s="4"/>
      <c r="CD64"/>
      <c r="CE64"/>
      <c r="CF64"/>
      <c r="CG64"/>
      <c r="CH64"/>
      <c r="CI64" s="37"/>
      <c r="CJ64" s="40"/>
      <c r="CK64"/>
      <c r="CL64"/>
      <c r="CM64"/>
      <c r="CN64" s="5"/>
      <c r="CO64"/>
      <c r="CP64" s="41"/>
      <c r="CQ64"/>
      <c r="CR64"/>
      <c r="CS64"/>
      <c r="CT64"/>
      <c r="CU64"/>
      <c r="CV64"/>
      <c r="CW64" s="7"/>
      <c r="CX64"/>
      <c r="CY64"/>
      <c r="CZ64"/>
      <c r="DA64"/>
      <c r="DB64"/>
      <c r="DC64"/>
      <c r="DD64" s="10">
        <f t="shared" ca="1" si="2"/>
        <v>25</v>
      </c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</row>
    <row r="65" spans="1:128">
      <c r="A65" s="106">
        <f t="shared" ca="1" si="0"/>
        <v>17</v>
      </c>
      <c r="B65" s="33" t="str">
        <f ca="1">IF(A65="","",IF(COUNTBLANK(BD66:BO66)=12,"DB",BD66&amp;BE66&amp;BF66&amp;BG66&amp;BH66&amp;BI66&amp;BJ66&amp;BK66&amp;BL66&amp;BM66&amp;BN66&amp;BO66))</f>
        <v>DB</v>
      </c>
      <c r="C65" s="7" t="str">
        <f t="shared" ca="1" si="122"/>
        <v>stop loss</v>
      </c>
      <c r="D65" s="3">
        <f t="shared" ca="1" si="3"/>
        <v>0</v>
      </c>
      <c r="E65" s="7" t="str">
        <f t="shared" ca="1" si="21"/>
        <v/>
      </c>
      <c r="F65" s="60" t="str">
        <f t="shared" ca="1" si="4"/>
        <v>6</v>
      </c>
      <c r="G65" s="7">
        <f t="shared" ca="1" si="97"/>
        <v>1</v>
      </c>
      <c r="H65" s="7">
        <f t="shared" ca="1" si="98"/>
        <v>0</v>
      </c>
      <c r="I65" s="7">
        <f t="shared" ca="1" si="99"/>
        <v>1</v>
      </c>
      <c r="J65" s="7">
        <f t="shared" ca="1" si="100"/>
        <v>2</v>
      </c>
      <c r="K65" s="7">
        <f t="shared" ca="1" si="101"/>
        <v>1</v>
      </c>
      <c r="L65" s="7">
        <f t="shared" ca="1" si="102"/>
        <v>2</v>
      </c>
      <c r="M65" s="7">
        <f t="shared" ca="1" si="103"/>
        <v>0</v>
      </c>
      <c r="N65" s="7">
        <f t="shared" ca="1" si="104"/>
        <v>1</v>
      </c>
      <c r="O65" s="7">
        <f t="shared" ca="1" si="105"/>
        <v>2</v>
      </c>
      <c r="P65" s="7">
        <f t="shared" ca="1" si="106"/>
        <v>0</v>
      </c>
      <c r="Q65" s="7">
        <f t="shared" ca="1" si="107"/>
        <v>1</v>
      </c>
      <c r="R65" s="7">
        <f t="shared" ca="1" si="108"/>
        <v>2</v>
      </c>
      <c r="S65" s="7">
        <f t="shared" ca="1" si="95"/>
        <v>3</v>
      </c>
      <c r="T65" s="14"/>
      <c r="U65" s="51">
        <f t="shared" ca="1" si="109"/>
        <v>1</v>
      </c>
      <c r="V65" s="3">
        <f t="shared" ca="1" si="94"/>
        <v>1</v>
      </c>
      <c r="W65" s="50" t="str">
        <f ca="1">IF($A64&lt;&gt;"",IF(OR($BA64&lt;&gt;0,$BB64&lt;&gt;0),"",IF(G64=0,"1","")),"")</f>
        <v/>
      </c>
      <c r="X65" s="50" t="str">
        <f ca="1">IF($A64&lt;&gt;"",IF(OR($BA64&lt;&gt;0,$BB64&lt;&gt;0),"",IF(H64=0,"2","")),"")</f>
        <v/>
      </c>
      <c r="Y65" s="50" t="str">
        <f ca="1">IF($A64&lt;&gt;"",IF(OR($BA64&lt;&gt;0,$BB64&lt;&gt;0),"",IF(I64=0,"3","")),"")</f>
        <v/>
      </c>
      <c r="Z65" s="50" t="str">
        <f ca="1">IF($A64&lt;&gt;"",IF(OR($BA64&lt;&gt;0,$BB64&lt;&gt;0),"",IF(J64=0,"4","")),"")</f>
        <v/>
      </c>
      <c r="AA65" s="50" t="str">
        <f ca="1">IF($A64&lt;&gt;"",IF(OR($BA64&lt;&gt;0,$BB64&lt;&gt;0),"",IF(K64=0,"5","")),"")</f>
        <v/>
      </c>
      <c r="AB65" s="50" t="str">
        <f ca="1">IF($A64&lt;&gt;"",IF(OR($BA64&lt;&gt;0,$BB64&lt;&gt;0),"",IF(L64=0,"6","")),"")</f>
        <v/>
      </c>
      <c r="AC65" s="50" t="str">
        <f ca="1">IF($A64&lt;&gt;"",IF(OR($BA64&lt;&gt;0,$BB64&lt;&gt;0),"",IF(M64=0,"7","")),"")</f>
        <v/>
      </c>
      <c r="AD65" s="50" t="str">
        <f ca="1">IF($A64&lt;&gt;"",IF(OR($BA64&lt;&gt;0,$BB64&lt;&gt;0),"",IF(N64=0,"8","")),"")</f>
        <v/>
      </c>
      <c r="AE65" s="50" t="str">
        <f ca="1">IF($A64&lt;&gt;"",IF(OR($BA64&lt;&gt;0,$BB64&lt;&gt;0),"",IF(O64=0,"9","")),"")</f>
        <v/>
      </c>
      <c r="AF65" s="50" t="str">
        <f ca="1">IF($A64&lt;&gt;"",IF(OR($BA64&lt;&gt;0,$BB64&lt;&gt;0),"",IF(P64=0,"10","")),"")</f>
        <v/>
      </c>
      <c r="AG65" s="50" t="str">
        <f ca="1">IF($A64&lt;&gt;"",IF(OR($BA64&lt;&gt;0,$BB64&lt;&gt;0),"",IF(Q64=0,"11","")),"")</f>
        <v/>
      </c>
      <c r="AH65" s="50" t="str">
        <f ca="1">IF($A64&lt;&gt;"",IF(OR($BA64&lt;&gt;0,$BB64&lt;&gt;0),"",IF(R64=0,"12","")),"")</f>
        <v/>
      </c>
      <c r="AI65" s="85" t="str">
        <f ca="1">IF(A65&lt;&gt;"",IF(A65=0,"L",IF(COUNTBLANK(W65:AH65)=12,"",IF(OR(F65=(W65),F65=(X65),F65=(Y65),F65=(Z65),F65=(AA65),F65=(AB65),F65=(AC65),F65=(AD65),F65=(AE65),F65=(AF65),F65=(AG65),F65=(AH65)),"W","L"))),"")</f>
        <v/>
      </c>
      <c r="AJ65" s="85">
        <f ca="1">IF(AI65="W",0,IF(AND(A65&lt;&gt;0,A64&lt;&gt;0,AI64="L",AI65="L"),1,0))</f>
        <v>0</v>
      </c>
      <c r="AK65" s="85">
        <f ca="1">IF(W65&lt;&gt;"",IF(ABS($F65)=ABS(W65),11*$U65,-1*$U65),0)</f>
        <v>0</v>
      </c>
      <c r="AL65" s="85">
        <f ca="1">IF(X65&lt;&gt;"",IF(ABS($F65)=ABS(X65),11*$U65,-1*$U65),0)</f>
        <v>0</v>
      </c>
      <c r="AM65" s="85">
        <f ca="1">IF(Y65&lt;&gt;"",IF(ABS($F65)=ABS(Y65),11*$U65,-1*$U65),0)</f>
        <v>0</v>
      </c>
      <c r="AN65" s="85">
        <f ca="1">IF(Z65&lt;&gt;"",IF(ABS($F65)=ABS(Z65),11*$U65,-1*$U65),0)</f>
        <v>0</v>
      </c>
      <c r="AO65" s="85">
        <f ca="1">IF(AA65&lt;&gt;"",IF(ABS($F65)=ABS(AA65),11*$U65,-1*$U65),0)</f>
        <v>0</v>
      </c>
      <c r="AP65" s="85">
        <f ca="1">IF(AB65&lt;&gt;"",IF(ABS($F65)=ABS(AB65),11*$U65,-1*$U65),0)</f>
        <v>0</v>
      </c>
      <c r="AQ65" s="85">
        <f ca="1">IF(AC65&lt;&gt;"",IF(ABS($F65)=ABS(AC65),11*$U65,-1*$U65),0)</f>
        <v>0</v>
      </c>
      <c r="AR65" s="85">
        <f ca="1">IF(AD65&lt;&gt;"",IF(ABS($F65)=ABS(AD65),11*$U65,-1*$U65),0)</f>
        <v>0</v>
      </c>
      <c r="AS65" s="85">
        <f ca="1">IF(AE65&lt;&gt;"",IF(ABS($F65)=ABS(AE65),11*$U65,-1*$U65),0)</f>
        <v>0</v>
      </c>
      <c r="AT65" s="85">
        <f ca="1">IF(AF65&lt;&gt;"",IF(ABS($F65)=ABS(AF65),11*$U65,-1*$U65),0)</f>
        <v>0</v>
      </c>
      <c r="AU65" s="85">
        <f ca="1">IF(AG65&lt;&gt;"",IF(ABS($F65)=ABS(AG65),11*$U65,-1*$U65),0)</f>
        <v>0</v>
      </c>
      <c r="AV65" s="85">
        <f ca="1">IF(AH65&lt;&gt;"",IF(ABS($F65)=ABS(AH65),11*$U65,-1*$U65),0)</f>
        <v>0</v>
      </c>
      <c r="AW65" s="33" t="str">
        <f ca="1">IF(A65&lt;&gt;"",IF(OR($BA64&lt;&gt;0,$BB64&lt;&gt;0),"0",SUM(AK65:AV65)),0)</f>
        <v>0</v>
      </c>
      <c r="AX65" s="33">
        <f>IF(T65=5,SUM(AW61:AW65),0)</f>
        <v>0</v>
      </c>
      <c r="AY65" s="13">
        <f t="shared" ca="1" si="96"/>
        <v>0</v>
      </c>
      <c r="AZ65" s="11">
        <f ca="1">IF(A65&lt;&gt;"",AY65+AZ64,0)</f>
        <v>-78</v>
      </c>
      <c r="BA65" s="63">
        <f ca="1">IF($A65&lt;&gt;"",IF(BA64&gt;0,BA64,IF(AND(BC64&gt;=$BC$1,$BC$2*BC64&gt;=AZ65),"Profit Target",IF(AZ65&gt;=$Z$1,"Profit Target",0))),0)</f>
        <v>0</v>
      </c>
      <c r="BB65" s="63" t="str">
        <f ca="1">IF($A65&lt;&gt;"",IF(BB64&lt;&gt;0,BB64,IF(BA64&lt;&gt;0,BB64,IF(AZ65&lt;=$Z$2,"Stop Loss",0))),0)</f>
        <v>Stop Loss</v>
      </c>
      <c r="BC65" s="63">
        <f t="shared" ca="1" si="22"/>
        <v>38</v>
      </c>
      <c r="BD65" s="27" t="str">
        <f t="shared" ca="1" si="110"/>
        <v/>
      </c>
      <c r="BE65" s="27" t="str">
        <f t="shared" ca="1" si="111"/>
        <v/>
      </c>
      <c r="BF65" s="27" t="str">
        <f t="shared" ca="1" si="112"/>
        <v/>
      </c>
      <c r="BG65" s="27" t="str">
        <f t="shared" ca="1" si="113"/>
        <v/>
      </c>
      <c r="BH65" s="27" t="str">
        <f t="shared" ca="1" si="114"/>
        <v/>
      </c>
      <c r="BI65" s="27" t="str">
        <f t="shared" ca="1" si="115"/>
        <v/>
      </c>
      <c r="BJ65" s="27" t="str">
        <f t="shared" ca="1" si="116"/>
        <v/>
      </c>
      <c r="BK65" s="27" t="str">
        <f t="shared" ca="1" si="117"/>
        <v/>
      </c>
      <c r="BL65" s="27" t="str">
        <f t="shared" ca="1" si="118"/>
        <v/>
      </c>
      <c r="BM65" s="27" t="str">
        <f t="shared" ca="1" si="119"/>
        <v/>
      </c>
      <c r="BN65" s="27" t="str">
        <f t="shared" ca="1" si="120"/>
        <v/>
      </c>
      <c r="BO65" s="27" t="str">
        <f t="shared" ca="1" si="121"/>
        <v/>
      </c>
      <c r="BP65" s="27" t="str">
        <f t="shared" ca="1" si="81"/>
        <v/>
      </c>
      <c r="BQ65" s="27" t="str">
        <f t="shared" ca="1" si="82"/>
        <v/>
      </c>
      <c r="BR65" s="27" t="str">
        <f t="shared" ca="1" si="83"/>
        <v/>
      </c>
      <c r="BS65" s="27" t="str">
        <f t="shared" ca="1" si="84"/>
        <v/>
      </c>
      <c r="BT65" s="27" t="str">
        <f t="shared" ca="1" si="85"/>
        <v/>
      </c>
      <c r="BU65" s="27" t="str">
        <f t="shared" ca="1" si="86"/>
        <v/>
      </c>
      <c r="BV65" s="27" t="str">
        <f t="shared" ca="1" si="87"/>
        <v/>
      </c>
      <c r="BW65" s="27" t="str">
        <f t="shared" ca="1" si="88"/>
        <v/>
      </c>
      <c r="BX65" s="27" t="str">
        <f t="shared" ca="1" si="89"/>
        <v/>
      </c>
      <c r="BY65" s="27" t="str">
        <f t="shared" ca="1" si="90"/>
        <v/>
      </c>
      <c r="BZ65" s="27" t="str">
        <f t="shared" ca="1" si="91"/>
        <v/>
      </c>
      <c r="CA65" s="27" t="str">
        <f t="shared" ca="1" si="92"/>
        <v/>
      </c>
      <c r="CB65" s="99"/>
      <c r="CD65"/>
      <c r="CE65"/>
      <c r="CF65"/>
      <c r="CG65"/>
      <c r="CH65"/>
      <c r="CI65" s="37"/>
      <c r="CJ65" s="40"/>
      <c r="CK65"/>
      <c r="CL65"/>
      <c r="CM65"/>
      <c r="CN65" s="5"/>
      <c r="CO65"/>
      <c r="CP65" s="41"/>
      <c r="CQ65"/>
      <c r="CR65"/>
      <c r="CS65"/>
      <c r="CT65"/>
      <c r="CU65"/>
      <c r="CV65"/>
      <c r="CW65" s="7"/>
      <c r="CX65"/>
      <c r="CY65"/>
      <c r="CZ65"/>
      <c r="DA65"/>
      <c r="DB65"/>
      <c r="DC65"/>
      <c r="DD65" s="10">
        <f t="shared" ca="1" si="2"/>
        <v>29</v>
      </c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</row>
    <row r="66" spans="1:128">
      <c r="A66" s="106">
        <f t="shared" ca="1" si="0"/>
        <v>14</v>
      </c>
      <c r="B66" s="33" t="str">
        <f ca="1">IF(A66="","",IF(COUNTBLANK(BD67:BO67)=12,"DB",BD67&amp;BE67&amp;BF67&amp;BG67&amp;BH67&amp;BI67&amp;BJ67&amp;BK67&amp;BL67&amp;BM67&amp;BN67&amp;BO67))</f>
        <v>DB</v>
      </c>
      <c r="C66" s="7" t="str">
        <f t="shared" ca="1" si="122"/>
        <v>stop loss</v>
      </c>
      <c r="D66" s="3">
        <f t="shared" ca="1" si="3"/>
        <v>0</v>
      </c>
      <c r="E66" s="7" t="str">
        <f t="shared" ca="1" si="21"/>
        <v/>
      </c>
      <c r="F66" s="60" t="str">
        <f t="shared" ca="1" si="4"/>
        <v>5</v>
      </c>
      <c r="G66" s="7">
        <f t="shared" ca="1" si="97"/>
        <v>1</v>
      </c>
      <c r="H66" s="7">
        <f t="shared" ca="1" si="98"/>
        <v>0</v>
      </c>
      <c r="I66" s="7">
        <f t="shared" ca="1" si="99"/>
        <v>1</v>
      </c>
      <c r="J66" s="7">
        <f t="shared" ca="1" si="100"/>
        <v>2</v>
      </c>
      <c r="K66" s="7">
        <f t="shared" ca="1" si="101"/>
        <v>2</v>
      </c>
      <c r="L66" s="7">
        <f t="shared" ca="1" si="102"/>
        <v>2</v>
      </c>
      <c r="M66" s="7">
        <f t="shared" ca="1" si="103"/>
        <v>0</v>
      </c>
      <c r="N66" s="7">
        <f t="shared" ca="1" si="104"/>
        <v>1</v>
      </c>
      <c r="O66" s="7">
        <f t="shared" ca="1" si="105"/>
        <v>2</v>
      </c>
      <c r="P66" s="7">
        <f t="shared" ca="1" si="106"/>
        <v>0</v>
      </c>
      <c r="Q66" s="7">
        <f t="shared" ca="1" si="107"/>
        <v>1</v>
      </c>
      <c r="R66" s="7">
        <f t="shared" ca="1" si="108"/>
        <v>1</v>
      </c>
      <c r="S66" s="7">
        <f t="shared" ca="1" si="95"/>
        <v>3</v>
      </c>
      <c r="T66" s="14"/>
      <c r="U66" s="51">
        <f t="shared" ca="1" si="109"/>
        <v>1</v>
      </c>
      <c r="V66" s="3">
        <f t="shared" ca="1" si="94"/>
        <v>1</v>
      </c>
      <c r="W66" s="50" t="str">
        <f ca="1">IF($A65&lt;&gt;"",IF(OR($BA65&lt;&gt;0,$BB65&lt;&gt;0),"",IF(G65=0,"1","")),"")</f>
        <v/>
      </c>
      <c r="X66" s="50" t="str">
        <f ca="1">IF($A65&lt;&gt;"",IF(OR($BA65&lt;&gt;0,$BB65&lt;&gt;0),"",IF(H65=0,"2","")),"")</f>
        <v/>
      </c>
      <c r="Y66" s="50" t="str">
        <f ca="1">IF($A65&lt;&gt;"",IF(OR($BA65&lt;&gt;0,$BB65&lt;&gt;0),"",IF(I65=0,"3","")),"")</f>
        <v/>
      </c>
      <c r="Z66" s="50" t="str">
        <f ca="1">IF($A65&lt;&gt;"",IF(OR($BA65&lt;&gt;0,$BB65&lt;&gt;0),"",IF(J65=0,"4","")),"")</f>
        <v/>
      </c>
      <c r="AA66" s="50" t="str">
        <f ca="1">IF($A65&lt;&gt;"",IF(OR($BA65&lt;&gt;0,$BB65&lt;&gt;0),"",IF(K65=0,"5","")),"")</f>
        <v/>
      </c>
      <c r="AB66" s="50" t="str">
        <f ca="1">IF($A65&lt;&gt;"",IF(OR($BA65&lt;&gt;0,$BB65&lt;&gt;0),"",IF(L65=0,"6","")),"")</f>
        <v/>
      </c>
      <c r="AC66" s="50" t="str">
        <f ca="1">IF($A65&lt;&gt;"",IF(OR($BA65&lt;&gt;0,$BB65&lt;&gt;0),"",IF(M65=0,"7","")),"")</f>
        <v/>
      </c>
      <c r="AD66" s="50" t="str">
        <f ca="1">IF($A65&lt;&gt;"",IF(OR($BA65&lt;&gt;0,$BB65&lt;&gt;0),"",IF(N65=0,"8","")),"")</f>
        <v/>
      </c>
      <c r="AE66" s="50" t="str">
        <f ca="1">IF($A65&lt;&gt;"",IF(OR($BA65&lt;&gt;0,$BB65&lt;&gt;0),"",IF(O65=0,"9","")),"")</f>
        <v/>
      </c>
      <c r="AF66" s="50" t="str">
        <f ca="1">IF($A65&lt;&gt;"",IF(OR($BA65&lt;&gt;0,$BB65&lt;&gt;0),"",IF(P65=0,"10","")),"")</f>
        <v/>
      </c>
      <c r="AG66" s="50" t="str">
        <f ca="1">IF($A65&lt;&gt;"",IF(OR($BA65&lt;&gt;0,$BB65&lt;&gt;0),"",IF(Q65=0,"11","")),"")</f>
        <v/>
      </c>
      <c r="AH66" s="50" t="str">
        <f ca="1">IF($A65&lt;&gt;"",IF(OR($BA65&lt;&gt;0,$BB65&lt;&gt;0),"",IF(R65=0,"12","")),"")</f>
        <v/>
      </c>
      <c r="AI66" s="85" t="str">
        <f ca="1">IF(A66&lt;&gt;"",IF(A66=0,"L",IF(COUNTBLANK(W66:AH66)=12,"",IF(OR(F66=(W66),F66=(X66),F66=(Y66),F66=(Z66),F66=(AA66),F66=(AB66),F66=(AC66),F66=(AD66),F66=(AE66),F66=(AF66),F66=(AG66),F66=(AH66)),"W","L"))),"")</f>
        <v/>
      </c>
      <c r="AJ66" s="85">
        <f ca="1">IF(AI66="W",0,IF(AND(A66&lt;&gt;0,A65&lt;&gt;0,AI65="L",AI66="L"),1,0))</f>
        <v>0</v>
      </c>
      <c r="AK66" s="85">
        <f ca="1">IF(W66&lt;&gt;"",IF(ABS($F66)=ABS(W66),11*$U66,-1*$U66),0)</f>
        <v>0</v>
      </c>
      <c r="AL66" s="85">
        <f ca="1">IF(X66&lt;&gt;"",IF(ABS($F66)=ABS(X66),11*$U66,-1*$U66),0)</f>
        <v>0</v>
      </c>
      <c r="AM66" s="85">
        <f ca="1">IF(Y66&lt;&gt;"",IF(ABS($F66)=ABS(Y66),11*$U66,-1*$U66),0)</f>
        <v>0</v>
      </c>
      <c r="AN66" s="85">
        <f ca="1">IF(Z66&lt;&gt;"",IF(ABS($F66)=ABS(Z66),11*$U66,-1*$U66),0)</f>
        <v>0</v>
      </c>
      <c r="AO66" s="85">
        <f ca="1">IF(AA66&lt;&gt;"",IF(ABS($F66)=ABS(AA66),11*$U66,-1*$U66),0)</f>
        <v>0</v>
      </c>
      <c r="AP66" s="85">
        <f ca="1">IF(AB66&lt;&gt;"",IF(ABS($F66)=ABS(AB66),11*$U66,-1*$U66),0)</f>
        <v>0</v>
      </c>
      <c r="AQ66" s="85">
        <f ca="1">IF(AC66&lt;&gt;"",IF(ABS($F66)=ABS(AC66),11*$U66,-1*$U66),0)</f>
        <v>0</v>
      </c>
      <c r="AR66" s="85">
        <f ca="1">IF(AD66&lt;&gt;"",IF(ABS($F66)=ABS(AD66),11*$U66,-1*$U66),0)</f>
        <v>0</v>
      </c>
      <c r="AS66" s="85">
        <f ca="1">IF(AE66&lt;&gt;"",IF(ABS($F66)=ABS(AE66),11*$U66,-1*$U66),0)</f>
        <v>0</v>
      </c>
      <c r="AT66" s="85">
        <f ca="1">IF(AF66&lt;&gt;"",IF(ABS($F66)=ABS(AF66),11*$U66,-1*$U66),0)</f>
        <v>0</v>
      </c>
      <c r="AU66" s="85">
        <f ca="1">IF(AG66&lt;&gt;"",IF(ABS($F66)=ABS(AG66),11*$U66,-1*$U66),0)</f>
        <v>0</v>
      </c>
      <c r="AV66" s="85">
        <f ca="1">IF(AH66&lt;&gt;"",IF(ABS($F66)=ABS(AH66),11*$U66,-1*$U66),0)</f>
        <v>0</v>
      </c>
      <c r="AW66" s="33" t="str">
        <f ca="1">IF(A66&lt;&gt;"",IF(OR($BA65&lt;&gt;0,$BB65&lt;&gt;0),"0",SUM(AK66:AV66)),0)</f>
        <v>0</v>
      </c>
      <c r="AX66" s="33">
        <f>IF(T66=5,SUM(AW62:AW66),0)</f>
        <v>0</v>
      </c>
      <c r="AY66" s="13">
        <f t="shared" ca="1" si="96"/>
        <v>0</v>
      </c>
      <c r="AZ66" s="11">
        <f ca="1">IF(A66&lt;&gt;"",AY66+AZ65,0)</f>
        <v>-78</v>
      </c>
      <c r="BA66" s="63">
        <f ca="1">IF($A66&lt;&gt;"",IF(BA65&gt;0,BA65,IF(AND(BC65&gt;=$BC$1,$BC$2*BC65&gt;=AZ66),"Profit Target",IF(AZ66&gt;=$Z$1,"Profit Target",0))),0)</f>
        <v>0</v>
      </c>
      <c r="BB66" s="63" t="str">
        <f ca="1">IF($A66&lt;&gt;"",IF(BB65&lt;&gt;0,BB65,IF(BA65&lt;&gt;0,BB65,IF(AZ66&lt;=$Z$2,"Stop Loss",0))),0)</f>
        <v>Stop Loss</v>
      </c>
      <c r="BC66" s="63">
        <f t="shared" ca="1" si="22"/>
        <v>38</v>
      </c>
      <c r="BD66" s="27" t="str">
        <f t="shared" ca="1" si="110"/>
        <v/>
      </c>
      <c r="BE66" s="27" t="str">
        <f t="shared" ca="1" si="111"/>
        <v/>
      </c>
      <c r="BF66" s="27" t="str">
        <f t="shared" ca="1" si="112"/>
        <v/>
      </c>
      <c r="BG66" s="27" t="str">
        <f t="shared" ca="1" si="113"/>
        <v/>
      </c>
      <c r="BH66" s="27" t="str">
        <f t="shared" ca="1" si="114"/>
        <v/>
      </c>
      <c r="BI66" s="27" t="str">
        <f t="shared" ca="1" si="115"/>
        <v/>
      </c>
      <c r="BJ66" s="27" t="str">
        <f t="shared" ca="1" si="116"/>
        <v/>
      </c>
      <c r="BK66" s="27" t="str">
        <f t="shared" ca="1" si="117"/>
        <v/>
      </c>
      <c r="BL66" s="27" t="str">
        <f t="shared" ca="1" si="118"/>
        <v/>
      </c>
      <c r="BM66" s="27" t="str">
        <f t="shared" ca="1" si="119"/>
        <v/>
      </c>
      <c r="BN66" s="27" t="str">
        <f t="shared" ca="1" si="120"/>
        <v/>
      </c>
      <c r="BO66" s="27" t="str">
        <f t="shared" ca="1" si="121"/>
        <v/>
      </c>
      <c r="BP66" s="27" t="str">
        <f t="shared" ca="1" si="81"/>
        <v/>
      </c>
      <c r="BQ66" s="27" t="str">
        <f t="shared" ca="1" si="82"/>
        <v/>
      </c>
      <c r="BR66" s="27" t="str">
        <f t="shared" ca="1" si="83"/>
        <v/>
      </c>
      <c r="BS66" s="27" t="str">
        <f t="shared" ca="1" si="84"/>
        <v/>
      </c>
      <c r="BT66" s="27" t="str">
        <f t="shared" ca="1" si="85"/>
        <v/>
      </c>
      <c r="BU66" s="27" t="str">
        <f t="shared" ca="1" si="86"/>
        <v/>
      </c>
      <c r="BV66" s="27" t="str">
        <f t="shared" ca="1" si="87"/>
        <v/>
      </c>
      <c r="BW66" s="27" t="str">
        <f t="shared" ca="1" si="88"/>
        <v/>
      </c>
      <c r="BX66" s="27" t="str">
        <f t="shared" ca="1" si="89"/>
        <v/>
      </c>
      <c r="BY66" s="27" t="str">
        <f t="shared" ca="1" si="90"/>
        <v/>
      </c>
      <c r="BZ66" s="27" t="str">
        <f t="shared" ca="1" si="91"/>
        <v/>
      </c>
      <c r="CA66" s="27" t="str">
        <f t="shared" ca="1" si="92"/>
        <v/>
      </c>
      <c r="CB66" s="99"/>
      <c r="CD66"/>
      <c r="CE66"/>
      <c r="CF66"/>
      <c r="CG66"/>
      <c r="CH66"/>
      <c r="CI66" s="37"/>
      <c r="CJ66" s="40"/>
      <c r="CK66"/>
      <c r="CL66"/>
      <c r="CM66"/>
      <c r="CN66" s="5"/>
      <c r="CO66"/>
      <c r="CP66" s="41"/>
      <c r="CQ66"/>
      <c r="CR66"/>
      <c r="CS66"/>
      <c r="CT66"/>
      <c r="CU66"/>
      <c r="CV66"/>
      <c r="CW66" s="7"/>
      <c r="CX66"/>
      <c r="CY66"/>
      <c r="CZ66"/>
      <c r="DA66"/>
      <c r="DB66"/>
      <c r="DC66"/>
      <c r="DD66" s="10">
        <f t="shared" ca="1" si="2"/>
        <v>3</v>
      </c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</row>
    <row r="67" spans="1:128">
      <c r="A67" s="106">
        <f t="shared" ca="1" si="0"/>
        <v>25</v>
      </c>
      <c r="B67" s="33" t="str">
        <f ca="1">IF(A67="","",IF(COUNTBLANK(BD68:BO68)=12,"DB",BD68&amp;BE68&amp;BF68&amp;BG68&amp;BH68&amp;BI68&amp;BJ68&amp;BK68&amp;BL68&amp;BM68&amp;BN68&amp;BO68))</f>
        <v>DB</v>
      </c>
      <c r="C67" s="7" t="str">
        <f t="shared" ca="1" si="122"/>
        <v>stop loss</v>
      </c>
      <c r="D67" s="3">
        <f t="shared" ca="1" si="3"/>
        <v>0</v>
      </c>
      <c r="E67" s="7" t="str">
        <f t="shared" ca="1" si="21"/>
        <v/>
      </c>
      <c r="F67" s="60">
        <f t="shared" ca="1" si="4"/>
        <v>9</v>
      </c>
      <c r="G67" s="7">
        <f t="shared" ca="1" si="97"/>
        <v>1</v>
      </c>
      <c r="H67" s="7">
        <f t="shared" ca="1" si="98"/>
        <v>0</v>
      </c>
      <c r="I67" s="7">
        <f t="shared" ca="1" si="99"/>
        <v>1</v>
      </c>
      <c r="J67" s="7">
        <f t="shared" ca="1" si="100"/>
        <v>2</v>
      </c>
      <c r="K67" s="7">
        <f t="shared" ca="1" si="101"/>
        <v>2</v>
      </c>
      <c r="L67" s="7">
        <f t="shared" ca="1" si="102"/>
        <v>2</v>
      </c>
      <c r="M67" s="7">
        <f t="shared" ca="1" si="103"/>
        <v>0</v>
      </c>
      <c r="N67" s="7">
        <f t="shared" ca="1" si="104"/>
        <v>1</v>
      </c>
      <c r="O67" s="7">
        <f t="shared" ca="1" si="105"/>
        <v>2</v>
      </c>
      <c r="P67" s="7">
        <f t="shared" ca="1" si="106"/>
        <v>0</v>
      </c>
      <c r="Q67" s="7">
        <f t="shared" ca="1" si="107"/>
        <v>1</v>
      </c>
      <c r="R67" s="7">
        <f t="shared" ca="1" si="108"/>
        <v>1</v>
      </c>
      <c r="S67" s="7">
        <f t="shared" ca="1" si="95"/>
        <v>3</v>
      </c>
      <c r="T67" s="14"/>
      <c r="U67" s="51">
        <f t="shared" ca="1" si="109"/>
        <v>1</v>
      </c>
      <c r="V67" s="3">
        <f t="shared" ca="1" si="94"/>
        <v>1</v>
      </c>
      <c r="W67" s="50" t="str">
        <f ca="1">IF($A66&lt;&gt;"",IF(OR($BA66&lt;&gt;0,$BB66&lt;&gt;0),"",IF(G66=0,"1","")),"")</f>
        <v/>
      </c>
      <c r="X67" s="50" t="str">
        <f ca="1">IF($A66&lt;&gt;"",IF(OR($BA66&lt;&gt;0,$BB66&lt;&gt;0),"",IF(H66=0,"2","")),"")</f>
        <v/>
      </c>
      <c r="Y67" s="50" t="str">
        <f ca="1">IF($A66&lt;&gt;"",IF(OR($BA66&lt;&gt;0,$BB66&lt;&gt;0),"",IF(I66=0,"3","")),"")</f>
        <v/>
      </c>
      <c r="Z67" s="50" t="str">
        <f ca="1">IF($A66&lt;&gt;"",IF(OR($BA66&lt;&gt;0,$BB66&lt;&gt;0),"",IF(J66=0,"4","")),"")</f>
        <v/>
      </c>
      <c r="AA67" s="50" t="str">
        <f ca="1">IF($A66&lt;&gt;"",IF(OR($BA66&lt;&gt;0,$BB66&lt;&gt;0),"",IF(K66=0,"5","")),"")</f>
        <v/>
      </c>
      <c r="AB67" s="50" t="str">
        <f ca="1">IF($A66&lt;&gt;"",IF(OR($BA66&lt;&gt;0,$BB66&lt;&gt;0),"",IF(L66=0,"6","")),"")</f>
        <v/>
      </c>
      <c r="AC67" s="50" t="str">
        <f ca="1">IF($A66&lt;&gt;"",IF(OR($BA66&lt;&gt;0,$BB66&lt;&gt;0),"",IF(M66=0,"7","")),"")</f>
        <v/>
      </c>
      <c r="AD67" s="50" t="str">
        <f ca="1">IF($A66&lt;&gt;"",IF(OR($BA66&lt;&gt;0,$BB66&lt;&gt;0),"",IF(N66=0,"8","")),"")</f>
        <v/>
      </c>
      <c r="AE67" s="50" t="str">
        <f ca="1">IF($A66&lt;&gt;"",IF(OR($BA66&lt;&gt;0,$BB66&lt;&gt;0),"",IF(O66=0,"9","")),"")</f>
        <v/>
      </c>
      <c r="AF67" s="50" t="str">
        <f ca="1">IF($A66&lt;&gt;"",IF(OR($BA66&lt;&gt;0,$BB66&lt;&gt;0),"",IF(P66=0,"10","")),"")</f>
        <v/>
      </c>
      <c r="AG67" s="50" t="str">
        <f ca="1">IF($A66&lt;&gt;"",IF(OR($BA66&lt;&gt;0,$BB66&lt;&gt;0),"",IF(Q66=0,"11","")),"")</f>
        <v/>
      </c>
      <c r="AH67" s="50" t="str">
        <f ca="1">IF($A66&lt;&gt;"",IF(OR($BA66&lt;&gt;0,$BB66&lt;&gt;0),"",IF(R66=0,"12","")),"")</f>
        <v/>
      </c>
      <c r="AI67" s="85" t="str">
        <f ca="1">IF(A67&lt;&gt;"",IF(A67=0,"L",IF(COUNTBLANK(W67:AH67)=12,"",IF(OR(F67=(W67),F67=(X67),F67=(Y67),F67=(Z67),F67=(AA67),F67=(AB67),F67=(AC67),F67=(AD67),F67=(AE67),F67=(AF67),F67=(AG67),F67=(AH67)),"W","L"))),"")</f>
        <v/>
      </c>
      <c r="AJ67" s="85">
        <f ca="1">IF(AI67="W",0,IF(AND(A67&lt;&gt;0,A66&lt;&gt;0,AI66="L",AI67="L"),1,0))</f>
        <v>0</v>
      </c>
      <c r="AK67" s="85">
        <f ca="1">IF(W67&lt;&gt;"",IF(ABS($F67)=ABS(W67),11*$U67,-1*$U67),0)</f>
        <v>0</v>
      </c>
      <c r="AL67" s="85">
        <f ca="1">IF(X67&lt;&gt;"",IF(ABS($F67)=ABS(X67),11*$U67,-1*$U67),0)</f>
        <v>0</v>
      </c>
      <c r="AM67" s="85">
        <f ca="1">IF(Y67&lt;&gt;"",IF(ABS($F67)=ABS(Y67),11*$U67,-1*$U67),0)</f>
        <v>0</v>
      </c>
      <c r="AN67" s="85">
        <f ca="1">IF(Z67&lt;&gt;"",IF(ABS($F67)=ABS(Z67),11*$U67,-1*$U67),0)</f>
        <v>0</v>
      </c>
      <c r="AO67" s="85">
        <f ca="1">IF(AA67&lt;&gt;"",IF(ABS($F67)=ABS(AA67),11*$U67,-1*$U67),0)</f>
        <v>0</v>
      </c>
      <c r="AP67" s="85">
        <f ca="1">IF(AB67&lt;&gt;"",IF(ABS($F67)=ABS(AB67),11*$U67,-1*$U67),0)</f>
        <v>0</v>
      </c>
      <c r="AQ67" s="85">
        <f ca="1">IF(AC67&lt;&gt;"",IF(ABS($F67)=ABS(AC67),11*$U67,-1*$U67),0)</f>
        <v>0</v>
      </c>
      <c r="AR67" s="85">
        <f ca="1">IF(AD67&lt;&gt;"",IF(ABS($F67)=ABS(AD67),11*$U67,-1*$U67),0)</f>
        <v>0</v>
      </c>
      <c r="AS67" s="85">
        <f ca="1">IF(AE67&lt;&gt;"",IF(ABS($F67)=ABS(AE67),11*$U67,-1*$U67),0)</f>
        <v>0</v>
      </c>
      <c r="AT67" s="85">
        <f ca="1">IF(AF67&lt;&gt;"",IF(ABS($F67)=ABS(AF67),11*$U67,-1*$U67),0)</f>
        <v>0</v>
      </c>
      <c r="AU67" s="85">
        <f ca="1">IF(AG67&lt;&gt;"",IF(ABS($F67)=ABS(AG67),11*$U67,-1*$U67),0)</f>
        <v>0</v>
      </c>
      <c r="AV67" s="85">
        <f ca="1">IF(AH67&lt;&gt;"",IF(ABS($F67)=ABS(AH67),11*$U67,-1*$U67),0)</f>
        <v>0</v>
      </c>
      <c r="AW67" s="33" t="str">
        <f ca="1">IF(A67&lt;&gt;"",IF(OR($BA66&lt;&gt;0,$BB66&lt;&gt;0),"0",SUM(AK67:AV67)),0)</f>
        <v>0</v>
      </c>
      <c r="AX67" s="33">
        <f>IF(T67=5,SUM(AW63:AW67),0)</f>
        <v>0</v>
      </c>
      <c r="AY67" s="13">
        <f t="shared" ca="1" si="96"/>
        <v>0</v>
      </c>
      <c r="AZ67" s="11">
        <f ca="1">IF(A67&lt;&gt;"",AY67+AZ66,0)</f>
        <v>-78</v>
      </c>
      <c r="BA67" s="63">
        <f ca="1">IF($A67&lt;&gt;"",IF(BA66&gt;0,BA66,IF(AND(BC66&gt;=$BC$1,$BC$2*BC66&gt;=AZ67),"Profit Target",IF(AZ67&gt;=$Z$1,"Profit Target",0))),0)</f>
        <v>0</v>
      </c>
      <c r="BB67" s="63" t="str">
        <f ca="1">IF($A67&lt;&gt;"",IF(BB66&lt;&gt;0,BB66,IF(BA66&lt;&gt;0,BB66,IF(AZ67&lt;=$Z$2,"Stop Loss",0))),0)</f>
        <v>Stop Loss</v>
      </c>
      <c r="BC67" s="63">
        <f t="shared" ca="1" si="22"/>
        <v>38</v>
      </c>
      <c r="BD67" s="27" t="str">
        <f t="shared" ca="1" si="110"/>
        <v/>
      </c>
      <c r="BE67" s="27" t="str">
        <f t="shared" ca="1" si="111"/>
        <v/>
      </c>
      <c r="BF67" s="27" t="str">
        <f t="shared" ca="1" si="112"/>
        <v/>
      </c>
      <c r="BG67" s="27" t="str">
        <f t="shared" ca="1" si="113"/>
        <v/>
      </c>
      <c r="BH67" s="27" t="str">
        <f t="shared" ca="1" si="114"/>
        <v/>
      </c>
      <c r="BI67" s="27" t="str">
        <f t="shared" ca="1" si="115"/>
        <v/>
      </c>
      <c r="BJ67" s="27" t="str">
        <f t="shared" ca="1" si="116"/>
        <v/>
      </c>
      <c r="BK67" s="27" t="str">
        <f t="shared" ca="1" si="117"/>
        <v/>
      </c>
      <c r="BL67" s="27" t="str">
        <f t="shared" ca="1" si="118"/>
        <v/>
      </c>
      <c r="BM67" s="27" t="str">
        <f t="shared" ca="1" si="119"/>
        <v/>
      </c>
      <c r="BN67" s="27" t="str">
        <f t="shared" ca="1" si="120"/>
        <v/>
      </c>
      <c r="BO67" s="27" t="str">
        <f t="shared" ca="1" si="121"/>
        <v/>
      </c>
      <c r="BP67" s="27" t="str">
        <f t="shared" ca="1" si="81"/>
        <v/>
      </c>
      <c r="BQ67" s="27" t="str">
        <f t="shared" ca="1" si="82"/>
        <v/>
      </c>
      <c r="BR67" s="27" t="str">
        <f t="shared" ca="1" si="83"/>
        <v/>
      </c>
      <c r="BS67" s="27" t="str">
        <f t="shared" ca="1" si="84"/>
        <v/>
      </c>
      <c r="BT67" s="27" t="str">
        <f t="shared" ca="1" si="85"/>
        <v/>
      </c>
      <c r="BU67" s="27" t="str">
        <f t="shared" ca="1" si="86"/>
        <v/>
      </c>
      <c r="BV67" s="27" t="str">
        <f t="shared" ca="1" si="87"/>
        <v/>
      </c>
      <c r="BW67" s="27" t="str">
        <f t="shared" ca="1" si="88"/>
        <v/>
      </c>
      <c r="BX67" s="27" t="str">
        <f t="shared" ca="1" si="89"/>
        <v/>
      </c>
      <c r="BY67" s="27" t="str">
        <f t="shared" ca="1" si="90"/>
        <v/>
      </c>
      <c r="BZ67" s="27" t="str">
        <f t="shared" ca="1" si="91"/>
        <v/>
      </c>
      <c r="CA67" s="27" t="str">
        <f t="shared" ca="1" si="92"/>
        <v/>
      </c>
      <c r="CB67" s="99"/>
      <c r="CD67"/>
      <c r="CE67"/>
      <c r="CF67"/>
      <c r="CG67"/>
      <c r="CH67"/>
      <c r="CI67" s="37"/>
      <c r="CJ67" s="40"/>
      <c r="CK67"/>
      <c r="CL67"/>
      <c r="CM67"/>
      <c r="CN67" s="5"/>
      <c r="CO67"/>
      <c r="CP67" s="41"/>
      <c r="CQ67"/>
      <c r="CR67"/>
      <c r="CS67"/>
      <c r="CT67"/>
      <c r="CU67"/>
      <c r="CV67"/>
      <c r="CW67" s="7"/>
      <c r="CX67"/>
      <c r="CY67"/>
      <c r="CZ67"/>
      <c r="DA67"/>
      <c r="DB67"/>
      <c r="DC67"/>
      <c r="DD67" s="10">
        <f t="shared" ca="1" si="2"/>
        <v>21</v>
      </c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</row>
    <row r="68" spans="1:128">
      <c r="A68" s="106">
        <f t="shared" ca="1" si="0"/>
        <v>9</v>
      </c>
      <c r="B68" s="33" t="str">
        <f ca="1">IF(A68="","",IF(COUNTBLANK(BD69:BO69)=12,"DB",BD69&amp;BE69&amp;BF69&amp;BG69&amp;BH69&amp;BI69&amp;BJ69&amp;BK69&amp;BL69&amp;BM69&amp;BN69&amp;BO69))</f>
        <v>DB</v>
      </c>
      <c r="C68" s="7" t="str">
        <f t="shared" ca="1" si="122"/>
        <v>stop loss</v>
      </c>
      <c r="D68" s="3">
        <f t="shared" ca="1" si="3"/>
        <v>0</v>
      </c>
      <c r="E68" s="7" t="str">
        <f t="shared" ca="1" si="21"/>
        <v/>
      </c>
      <c r="F68" s="60" t="str">
        <f t="shared" ca="1" si="4"/>
        <v>3</v>
      </c>
      <c r="G68" s="7">
        <f t="shared" ca="1" si="97"/>
        <v>1</v>
      </c>
      <c r="H68" s="7">
        <f t="shared" ca="1" si="98"/>
        <v>0</v>
      </c>
      <c r="I68" s="7">
        <f t="shared" ca="1" si="99"/>
        <v>2</v>
      </c>
      <c r="J68" s="7">
        <f t="shared" ca="1" si="100"/>
        <v>2</v>
      </c>
      <c r="K68" s="7">
        <f t="shared" ca="1" si="101"/>
        <v>2</v>
      </c>
      <c r="L68" s="7">
        <f t="shared" ca="1" si="102"/>
        <v>2</v>
      </c>
      <c r="M68" s="7">
        <f t="shared" ca="1" si="103"/>
        <v>0</v>
      </c>
      <c r="N68" s="7">
        <f t="shared" ca="1" si="104"/>
        <v>1</v>
      </c>
      <c r="O68" s="7">
        <f t="shared" ca="1" si="105"/>
        <v>2</v>
      </c>
      <c r="P68" s="7">
        <f t="shared" ca="1" si="106"/>
        <v>0</v>
      </c>
      <c r="Q68" s="7">
        <f t="shared" ca="1" si="107"/>
        <v>1</v>
      </c>
      <c r="R68" s="7">
        <f t="shared" ca="1" si="108"/>
        <v>0</v>
      </c>
      <c r="S68" s="7">
        <f t="shared" ca="1" si="95"/>
        <v>4</v>
      </c>
      <c r="T68" s="14"/>
      <c r="U68" s="51">
        <f t="shared" ca="1" si="109"/>
        <v>1</v>
      </c>
      <c r="V68" s="3">
        <f t="shared" ca="1" si="94"/>
        <v>1</v>
      </c>
      <c r="W68" s="50" t="str">
        <f ca="1">IF($A67&lt;&gt;"",IF(OR($BA67&lt;&gt;0,$BB67&lt;&gt;0),"",IF(G67=0,"1","")),"")</f>
        <v/>
      </c>
      <c r="X68" s="50" t="str">
        <f ca="1">IF($A67&lt;&gt;"",IF(OR($BA67&lt;&gt;0,$BB67&lt;&gt;0),"",IF(H67=0,"2","")),"")</f>
        <v/>
      </c>
      <c r="Y68" s="50" t="str">
        <f ca="1">IF($A67&lt;&gt;"",IF(OR($BA67&lt;&gt;0,$BB67&lt;&gt;0),"",IF(I67=0,"3","")),"")</f>
        <v/>
      </c>
      <c r="Z68" s="50" t="str">
        <f ca="1">IF($A67&lt;&gt;"",IF(OR($BA67&lt;&gt;0,$BB67&lt;&gt;0),"",IF(J67=0,"4","")),"")</f>
        <v/>
      </c>
      <c r="AA68" s="50" t="str">
        <f ca="1">IF($A67&lt;&gt;"",IF(OR($BA67&lt;&gt;0,$BB67&lt;&gt;0),"",IF(K67=0,"5","")),"")</f>
        <v/>
      </c>
      <c r="AB68" s="50" t="str">
        <f ca="1">IF($A67&lt;&gt;"",IF(OR($BA67&lt;&gt;0,$BB67&lt;&gt;0),"",IF(L67=0,"6","")),"")</f>
        <v/>
      </c>
      <c r="AC68" s="50" t="str">
        <f ca="1">IF($A67&lt;&gt;"",IF(OR($BA67&lt;&gt;0,$BB67&lt;&gt;0),"",IF(M67=0,"7","")),"")</f>
        <v/>
      </c>
      <c r="AD68" s="50" t="str">
        <f ca="1">IF($A67&lt;&gt;"",IF(OR($BA67&lt;&gt;0,$BB67&lt;&gt;0),"",IF(N67=0,"8","")),"")</f>
        <v/>
      </c>
      <c r="AE68" s="50" t="str">
        <f ca="1">IF($A67&lt;&gt;"",IF(OR($BA67&lt;&gt;0,$BB67&lt;&gt;0),"",IF(O67=0,"9","")),"")</f>
        <v/>
      </c>
      <c r="AF68" s="50" t="str">
        <f ca="1">IF($A67&lt;&gt;"",IF(OR($BA67&lt;&gt;0,$BB67&lt;&gt;0),"",IF(P67=0,"10","")),"")</f>
        <v/>
      </c>
      <c r="AG68" s="50" t="str">
        <f ca="1">IF($A67&lt;&gt;"",IF(OR($BA67&lt;&gt;0,$BB67&lt;&gt;0),"",IF(Q67=0,"11","")),"")</f>
        <v/>
      </c>
      <c r="AH68" s="50" t="str">
        <f ca="1">IF($A67&lt;&gt;"",IF(OR($BA67&lt;&gt;0,$BB67&lt;&gt;0),"",IF(R67=0,"12","")),"")</f>
        <v/>
      </c>
      <c r="AI68" s="85" t="str">
        <f ca="1">IF(A68&lt;&gt;"",IF(A68=0,"L",IF(COUNTBLANK(W68:AH68)=12,"",IF(OR(F68=(W68),F68=(X68),F68=(Y68),F68=(Z68),F68=(AA68),F68=(AB68),F68=(AC68),F68=(AD68),F68=(AE68),F68=(AF68),F68=(AG68),F68=(AH68)),"W","L"))),"")</f>
        <v/>
      </c>
      <c r="AJ68" s="85">
        <f ca="1">IF(AI68="W",0,IF(AND(A68&lt;&gt;0,A67&lt;&gt;0,AI67="L",AI68="L"),1,0))</f>
        <v>0</v>
      </c>
      <c r="AK68" s="85">
        <f ca="1">IF(W68&lt;&gt;"",IF(ABS($F68)=ABS(W68),11*$U68,-1*$U68),0)</f>
        <v>0</v>
      </c>
      <c r="AL68" s="85">
        <f ca="1">IF(X68&lt;&gt;"",IF(ABS($F68)=ABS(X68),11*$U68,-1*$U68),0)</f>
        <v>0</v>
      </c>
      <c r="AM68" s="85">
        <f ca="1">IF(Y68&lt;&gt;"",IF(ABS($F68)=ABS(Y68),11*$U68,-1*$U68),0)</f>
        <v>0</v>
      </c>
      <c r="AN68" s="85">
        <f ca="1">IF(Z68&lt;&gt;"",IF(ABS($F68)=ABS(Z68),11*$U68,-1*$U68),0)</f>
        <v>0</v>
      </c>
      <c r="AO68" s="85">
        <f ca="1">IF(AA68&lt;&gt;"",IF(ABS($F68)=ABS(AA68),11*$U68,-1*$U68),0)</f>
        <v>0</v>
      </c>
      <c r="AP68" s="85">
        <f ca="1">IF(AB68&lt;&gt;"",IF(ABS($F68)=ABS(AB68),11*$U68,-1*$U68),0)</f>
        <v>0</v>
      </c>
      <c r="AQ68" s="85">
        <f ca="1">IF(AC68&lt;&gt;"",IF(ABS($F68)=ABS(AC68),11*$U68,-1*$U68),0)</f>
        <v>0</v>
      </c>
      <c r="AR68" s="85">
        <f ca="1">IF(AD68&lt;&gt;"",IF(ABS($F68)=ABS(AD68),11*$U68,-1*$U68),0)</f>
        <v>0</v>
      </c>
      <c r="AS68" s="85">
        <f ca="1">IF(AE68&lt;&gt;"",IF(ABS($F68)=ABS(AE68),11*$U68,-1*$U68),0)</f>
        <v>0</v>
      </c>
      <c r="AT68" s="85">
        <f ca="1">IF(AF68&lt;&gt;"",IF(ABS($F68)=ABS(AF68),11*$U68,-1*$U68),0)</f>
        <v>0</v>
      </c>
      <c r="AU68" s="85">
        <f ca="1">IF(AG68&lt;&gt;"",IF(ABS($F68)=ABS(AG68),11*$U68,-1*$U68),0)</f>
        <v>0</v>
      </c>
      <c r="AV68" s="85">
        <f ca="1">IF(AH68&lt;&gt;"",IF(ABS($F68)=ABS(AH68),11*$U68,-1*$U68),0)</f>
        <v>0</v>
      </c>
      <c r="AW68" s="33" t="str">
        <f ca="1">IF(A68&lt;&gt;"",IF(OR($BA67&lt;&gt;0,$BB67&lt;&gt;0),"0",SUM(AK68:AV68)),0)</f>
        <v>0</v>
      </c>
      <c r="AX68" s="33">
        <f>IF(T68=5,SUM(AW64:AW68),0)</f>
        <v>0</v>
      </c>
      <c r="AY68" s="13">
        <f t="shared" ca="1" si="96"/>
        <v>0</v>
      </c>
      <c r="AZ68" s="11">
        <f ca="1">IF(A68&lt;&gt;"",AY68+AZ67,0)</f>
        <v>-78</v>
      </c>
      <c r="BA68" s="63">
        <f ca="1">IF($A68&lt;&gt;"",IF(BA67&gt;0,BA67,IF(AND(BC67&gt;=$BC$1,$BC$2*BC67&gt;=AZ68),"Profit Target",IF(AZ68&gt;=$Z$1,"Profit Target",0))),0)</f>
        <v>0</v>
      </c>
      <c r="BB68" s="63" t="str">
        <f ca="1">IF($A68&lt;&gt;"",IF(BB67&lt;&gt;0,BB67,IF(BA67&lt;&gt;0,BB67,IF(AZ68&lt;=$Z$2,"Stop Loss",0))),0)</f>
        <v>Stop Loss</v>
      </c>
      <c r="BC68" s="63">
        <f t="shared" ca="1" si="22"/>
        <v>38</v>
      </c>
      <c r="BD68" s="27" t="str">
        <f t="shared" ca="1" si="110"/>
        <v/>
      </c>
      <c r="BE68" s="27" t="str">
        <f t="shared" ca="1" si="111"/>
        <v/>
      </c>
      <c r="BF68" s="27" t="str">
        <f t="shared" ca="1" si="112"/>
        <v/>
      </c>
      <c r="BG68" s="27" t="str">
        <f t="shared" ca="1" si="113"/>
        <v/>
      </c>
      <c r="BH68" s="27" t="str">
        <f t="shared" ca="1" si="114"/>
        <v/>
      </c>
      <c r="BI68" s="27" t="str">
        <f t="shared" ca="1" si="115"/>
        <v/>
      </c>
      <c r="BJ68" s="27" t="str">
        <f t="shared" ca="1" si="116"/>
        <v/>
      </c>
      <c r="BK68" s="27" t="str">
        <f t="shared" ca="1" si="117"/>
        <v/>
      </c>
      <c r="BL68" s="27" t="str">
        <f t="shared" ca="1" si="118"/>
        <v/>
      </c>
      <c r="BM68" s="27" t="str">
        <f t="shared" ca="1" si="119"/>
        <v/>
      </c>
      <c r="BN68" s="27" t="str">
        <f t="shared" ca="1" si="120"/>
        <v/>
      </c>
      <c r="BO68" s="27" t="str">
        <f t="shared" ca="1" si="121"/>
        <v/>
      </c>
      <c r="BP68" s="27" t="str">
        <f t="shared" ca="1" si="81"/>
        <v/>
      </c>
      <c r="BQ68" s="27" t="str">
        <f t="shared" ca="1" si="82"/>
        <v/>
      </c>
      <c r="BR68" s="27" t="str">
        <f t="shared" ca="1" si="83"/>
        <v/>
      </c>
      <c r="BS68" s="27" t="str">
        <f t="shared" ca="1" si="84"/>
        <v/>
      </c>
      <c r="BT68" s="27" t="str">
        <f t="shared" ca="1" si="85"/>
        <v/>
      </c>
      <c r="BU68" s="27" t="str">
        <f t="shared" ca="1" si="86"/>
        <v/>
      </c>
      <c r="BV68" s="27" t="str">
        <f t="shared" ca="1" si="87"/>
        <v/>
      </c>
      <c r="BW68" s="27" t="str">
        <f t="shared" ca="1" si="88"/>
        <v/>
      </c>
      <c r="BX68" s="27" t="str">
        <f t="shared" ca="1" si="89"/>
        <v/>
      </c>
      <c r="BY68" s="27" t="str">
        <f t="shared" ca="1" si="90"/>
        <v/>
      </c>
      <c r="BZ68" s="27" t="str">
        <f t="shared" ca="1" si="91"/>
        <v/>
      </c>
      <c r="CA68" s="27" t="str">
        <f t="shared" ca="1" si="92"/>
        <v/>
      </c>
      <c r="CB68" s="99"/>
      <c r="CD68"/>
      <c r="CE68"/>
      <c r="CF68"/>
      <c r="CG68"/>
      <c r="CH68"/>
      <c r="CI68" s="37"/>
      <c r="CJ68" s="40"/>
      <c r="CK68"/>
      <c r="CL68"/>
      <c r="CM68"/>
      <c r="CN68" s="5"/>
      <c r="CO68"/>
      <c r="CP68" s="41"/>
      <c r="CQ68"/>
      <c r="CR68"/>
      <c r="CS68"/>
      <c r="CT68"/>
      <c r="CU68"/>
      <c r="CV68"/>
      <c r="CW68" s="7"/>
      <c r="CX68"/>
      <c r="CY68"/>
      <c r="CZ68"/>
      <c r="DA68"/>
      <c r="DB68"/>
      <c r="DC68"/>
      <c r="DD68" s="10">
        <f t="shared" ca="1" si="2"/>
        <v>35</v>
      </c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</row>
    <row r="69" spans="1:128">
      <c r="A69" s="106">
        <f t="shared" ref="A69:A132" ca="1" si="123">IF($A$2="no",INT(RAND()*36+1),INT(RAND()*37))</f>
        <v>16</v>
      </c>
      <c r="B69" s="33" t="str">
        <f ca="1">IF(A69="","",IF(COUNTBLANK(BD70:BO70)=12,"DB",BD70&amp;BE70&amp;BF70&amp;BG70&amp;BH70&amp;BI70&amp;BJ70&amp;BK70&amp;BL70&amp;BM70&amp;BN70&amp;BO70))</f>
        <v>DB</v>
      </c>
      <c r="C69" s="7" t="str">
        <f t="shared" ref="C69:C132" ca="1" si="124">IF(AND(BA69=0,BB69=0),"",IF(BA69="Profit Target","profit target",IF(BB69="Stop Loss","stop loss","")))</f>
        <v>stop loss</v>
      </c>
      <c r="D69" s="3">
        <f t="shared" ca="1" si="3"/>
        <v>0</v>
      </c>
      <c r="E69" s="7" t="str">
        <f t="shared" ca="1" si="21"/>
        <v/>
      </c>
      <c r="F69" s="60" t="str">
        <f t="shared" ca="1" si="4"/>
        <v>6</v>
      </c>
      <c r="G69" s="7">
        <f t="shared" ca="1" si="97"/>
        <v>1</v>
      </c>
      <c r="H69" s="7">
        <f t="shared" ca="1" si="98"/>
        <v>0</v>
      </c>
      <c r="I69" s="7">
        <f t="shared" ca="1" si="99"/>
        <v>2</v>
      </c>
      <c r="J69" s="7">
        <f t="shared" ca="1" si="100"/>
        <v>1</v>
      </c>
      <c r="K69" s="7">
        <f t="shared" ca="1" si="101"/>
        <v>2</v>
      </c>
      <c r="L69" s="7">
        <f t="shared" ca="1" si="102"/>
        <v>3</v>
      </c>
      <c r="M69" s="7">
        <f t="shared" ca="1" si="103"/>
        <v>0</v>
      </c>
      <c r="N69" s="7">
        <f t="shared" ca="1" si="104"/>
        <v>1</v>
      </c>
      <c r="O69" s="7">
        <f t="shared" ca="1" si="105"/>
        <v>2</v>
      </c>
      <c r="P69" s="7">
        <f t="shared" ca="1" si="106"/>
        <v>0</v>
      </c>
      <c r="Q69" s="7">
        <f t="shared" ca="1" si="107"/>
        <v>1</v>
      </c>
      <c r="R69" s="7">
        <f t="shared" ca="1" si="108"/>
        <v>0</v>
      </c>
      <c r="S69" s="7">
        <f t="shared" ca="1" si="95"/>
        <v>4</v>
      </c>
      <c r="T69" s="14"/>
      <c r="U69" s="51">
        <f t="shared" ca="1" si="109"/>
        <v>1</v>
      </c>
      <c r="V69" s="3">
        <f t="shared" ca="1" si="94"/>
        <v>1</v>
      </c>
      <c r="W69" s="50" t="str">
        <f ca="1">IF($A68&lt;&gt;"",IF(OR($BA68&lt;&gt;0,$BB68&lt;&gt;0),"",IF(G68=0,"1","")),"")</f>
        <v/>
      </c>
      <c r="X69" s="50" t="str">
        <f ca="1">IF($A68&lt;&gt;"",IF(OR($BA68&lt;&gt;0,$BB68&lt;&gt;0),"",IF(H68=0,"2","")),"")</f>
        <v/>
      </c>
      <c r="Y69" s="50" t="str">
        <f ca="1">IF($A68&lt;&gt;"",IF(OR($BA68&lt;&gt;0,$BB68&lt;&gt;0),"",IF(I68=0,"3","")),"")</f>
        <v/>
      </c>
      <c r="Z69" s="50" t="str">
        <f ca="1">IF($A68&lt;&gt;"",IF(OR($BA68&lt;&gt;0,$BB68&lt;&gt;0),"",IF(J68=0,"4","")),"")</f>
        <v/>
      </c>
      <c r="AA69" s="50" t="str">
        <f ca="1">IF($A68&lt;&gt;"",IF(OR($BA68&lt;&gt;0,$BB68&lt;&gt;0),"",IF(K68=0,"5","")),"")</f>
        <v/>
      </c>
      <c r="AB69" s="50" t="str">
        <f ca="1">IF($A68&lt;&gt;"",IF(OR($BA68&lt;&gt;0,$BB68&lt;&gt;0),"",IF(L68=0,"6","")),"")</f>
        <v/>
      </c>
      <c r="AC69" s="50" t="str">
        <f ca="1">IF($A68&lt;&gt;"",IF(OR($BA68&lt;&gt;0,$BB68&lt;&gt;0),"",IF(M68=0,"7","")),"")</f>
        <v/>
      </c>
      <c r="AD69" s="50" t="str">
        <f ca="1">IF($A68&lt;&gt;"",IF(OR($BA68&lt;&gt;0,$BB68&lt;&gt;0),"",IF(N68=0,"8","")),"")</f>
        <v/>
      </c>
      <c r="AE69" s="50" t="str">
        <f ca="1">IF($A68&lt;&gt;"",IF(OR($BA68&lt;&gt;0,$BB68&lt;&gt;0),"",IF(O68=0,"9","")),"")</f>
        <v/>
      </c>
      <c r="AF69" s="50" t="str">
        <f ca="1">IF($A68&lt;&gt;"",IF(OR($BA68&lt;&gt;0,$BB68&lt;&gt;0),"",IF(P68=0,"10","")),"")</f>
        <v/>
      </c>
      <c r="AG69" s="50" t="str">
        <f ca="1">IF($A68&lt;&gt;"",IF(OR($BA68&lt;&gt;0,$BB68&lt;&gt;0),"",IF(Q68=0,"11","")),"")</f>
        <v/>
      </c>
      <c r="AH69" s="50" t="str">
        <f ca="1">IF($A68&lt;&gt;"",IF(OR($BA68&lt;&gt;0,$BB68&lt;&gt;0),"",IF(R68=0,"12","")),"")</f>
        <v/>
      </c>
      <c r="AI69" s="85" t="str">
        <f ca="1">IF(A69&lt;&gt;"",IF(A69=0,"L",IF(COUNTBLANK(W69:AH69)=12,"",IF(OR(F69=(W69),F69=(X69),F69=(Y69),F69=(Z69),F69=(AA69),F69=(AB69),F69=(AC69),F69=(AD69),F69=(AE69),F69=(AF69),F69=(AG69),F69=(AH69)),"W","L"))),"")</f>
        <v/>
      </c>
      <c r="AJ69" s="85">
        <f ca="1">IF(AI69="W",0,IF(AND(A69&lt;&gt;0,A68&lt;&gt;0,AI68="L",AI69="L"),1,0))</f>
        <v>0</v>
      </c>
      <c r="AK69" s="85">
        <f ca="1">IF(W69&lt;&gt;"",IF(ABS($F69)=ABS(W69),11*$U69,-1*$U69),0)</f>
        <v>0</v>
      </c>
      <c r="AL69" s="85">
        <f ca="1">IF(X69&lt;&gt;"",IF(ABS($F69)=ABS(X69),11*$U69,-1*$U69),0)</f>
        <v>0</v>
      </c>
      <c r="AM69" s="85">
        <f ca="1">IF(Y69&lt;&gt;"",IF(ABS($F69)=ABS(Y69),11*$U69,-1*$U69),0)</f>
        <v>0</v>
      </c>
      <c r="AN69" s="85">
        <f ca="1">IF(Z69&lt;&gt;"",IF(ABS($F69)=ABS(Z69),11*$U69,-1*$U69),0)</f>
        <v>0</v>
      </c>
      <c r="AO69" s="85">
        <f ca="1">IF(AA69&lt;&gt;"",IF(ABS($F69)=ABS(AA69),11*$U69,-1*$U69),0)</f>
        <v>0</v>
      </c>
      <c r="AP69" s="85">
        <f ca="1">IF(AB69&lt;&gt;"",IF(ABS($F69)=ABS(AB69),11*$U69,-1*$U69),0)</f>
        <v>0</v>
      </c>
      <c r="AQ69" s="85">
        <f ca="1">IF(AC69&lt;&gt;"",IF(ABS($F69)=ABS(AC69),11*$U69,-1*$U69),0)</f>
        <v>0</v>
      </c>
      <c r="AR69" s="85">
        <f ca="1">IF(AD69&lt;&gt;"",IF(ABS($F69)=ABS(AD69),11*$U69,-1*$U69),0)</f>
        <v>0</v>
      </c>
      <c r="AS69" s="85">
        <f ca="1">IF(AE69&lt;&gt;"",IF(ABS($F69)=ABS(AE69),11*$U69,-1*$U69),0)</f>
        <v>0</v>
      </c>
      <c r="AT69" s="85">
        <f ca="1">IF(AF69&lt;&gt;"",IF(ABS($F69)=ABS(AF69),11*$U69,-1*$U69),0)</f>
        <v>0</v>
      </c>
      <c r="AU69" s="85">
        <f ca="1">IF(AG69&lt;&gt;"",IF(ABS($F69)=ABS(AG69),11*$U69,-1*$U69),0)</f>
        <v>0</v>
      </c>
      <c r="AV69" s="85">
        <f ca="1">IF(AH69&lt;&gt;"",IF(ABS($F69)=ABS(AH69),11*$U69,-1*$U69),0)</f>
        <v>0</v>
      </c>
      <c r="AW69" s="33" t="str">
        <f ca="1">IF(A69&lt;&gt;"",IF(OR($BA68&lt;&gt;0,$BB68&lt;&gt;0),"0",SUM(AK69:AV69)),0)</f>
        <v>0</v>
      </c>
      <c r="AX69" s="33">
        <f>IF(T69=5,SUM(AW65:AW69),0)</f>
        <v>0</v>
      </c>
      <c r="AY69" s="13">
        <f t="shared" ca="1" si="96"/>
        <v>0</v>
      </c>
      <c r="AZ69" s="11">
        <f ca="1">IF(A69&lt;&gt;"",AY69+AZ68,0)</f>
        <v>-78</v>
      </c>
      <c r="BA69" s="63">
        <f ca="1">IF($A69&lt;&gt;"",IF(BA68&gt;0,BA68,IF(AND(BC68&gt;=$BC$1,$BC$2*BC68&gt;=AZ69),"Profit Target",IF(AZ69&gt;=$Z$1,"Profit Target",0))),0)</f>
        <v>0</v>
      </c>
      <c r="BB69" s="63" t="str">
        <f ca="1">IF($A69&lt;&gt;"",IF(BB68&lt;&gt;0,BB68,IF(BA68&lt;&gt;0,BB68,IF(AZ69&lt;=$Z$2,"Stop Loss",0))),0)</f>
        <v>Stop Loss</v>
      </c>
      <c r="BC69" s="63">
        <f t="shared" ca="1" si="22"/>
        <v>38</v>
      </c>
      <c r="BD69" s="27" t="str">
        <f t="shared" ca="1" si="110"/>
        <v/>
      </c>
      <c r="BE69" s="27" t="str">
        <f t="shared" ca="1" si="111"/>
        <v/>
      </c>
      <c r="BF69" s="27" t="str">
        <f t="shared" ca="1" si="112"/>
        <v/>
      </c>
      <c r="BG69" s="27" t="str">
        <f t="shared" ca="1" si="113"/>
        <v/>
      </c>
      <c r="BH69" s="27" t="str">
        <f t="shared" ca="1" si="114"/>
        <v/>
      </c>
      <c r="BI69" s="27" t="str">
        <f t="shared" ca="1" si="115"/>
        <v/>
      </c>
      <c r="BJ69" s="27" t="str">
        <f t="shared" ca="1" si="116"/>
        <v/>
      </c>
      <c r="BK69" s="27" t="str">
        <f t="shared" ca="1" si="117"/>
        <v/>
      </c>
      <c r="BL69" s="27" t="str">
        <f t="shared" ca="1" si="118"/>
        <v/>
      </c>
      <c r="BM69" s="27" t="str">
        <f t="shared" ca="1" si="119"/>
        <v/>
      </c>
      <c r="BN69" s="27" t="str">
        <f t="shared" ca="1" si="120"/>
        <v/>
      </c>
      <c r="BO69" s="27" t="str">
        <f t="shared" ca="1" si="121"/>
        <v/>
      </c>
      <c r="BP69" s="27" t="str">
        <f t="shared" ca="1" si="81"/>
        <v/>
      </c>
      <c r="BQ69" s="27" t="str">
        <f t="shared" ca="1" si="82"/>
        <v/>
      </c>
      <c r="BR69" s="27" t="str">
        <f t="shared" ca="1" si="83"/>
        <v/>
      </c>
      <c r="BS69" s="27" t="str">
        <f t="shared" ca="1" si="84"/>
        <v/>
      </c>
      <c r="BT69" s="27" t="str">
        <f t="shared" ca="1" si="85"/>
        <v/>
      </c>
      <c r="BU69" s="27" t="str">
        <f t="shared" ca="1" si="86"/>
        <v/>
      </c>
      <c r="BV69" s="27" t="str">
        <f t="shared" ca="1" si="87"/>
        <v/>
      </c>
      <c r="BW69" s="27" t="str">
        <f t="shared" ca="1" si="88"/>
        <v/>
      </c>
      <c r="BX69" s="27" t="str">
        <f t="shared" ca="1" si="89"/>
        <v/>
      </c>
      <c r="BY69" s="27" t="str">
        <f t="shared" ca="1" si="90"/>
        <v/>
      </c>
      <c r="BZ69" s="27" t="str">
        <f t="shared" ca="1" si="91"/>
        <v/>
      </c>
      <c r="CA69" s="27" t="str">
        <f t="shared" ca="1" si="92"/>
        <v/>
      </c>
      <c r="CB69" s="99"/>
      <c r="CD69"/>
      <c r="CE69"/>
      <c r="CF69"/>
      <c r="CG69"/>
      <c r="CH69"/>
      <c r="CI69" s="37"/>
      <c r="CJ69" s="40"/>
      <c r="CK69"/>
      <c r="CL69"/>
      <c r="CM69"/>
      <c r="CN69" s="5"/>
      <c r="CO69"/>
      <c r="CP69" s="41"/>
      <c r="CQ69"/>
      <c r="CR69"/>
      <c r="CS69"/>
      <c r="CT69"/>
      <c r="CU69"/>
      <c r="CV69"/>
      <c r="CW69" s="7"/>
      <c r="CX69"/>
      <c r="CY69"/>
      <c r="CZ69"/>
      <c r="DA69"/>
      <c r="DB69"/>
      <c r="DC69"/>
      <c r="DD69" s="10">
        <f t="shared" ref="DD69:DD132" ca="1" si="125">IF($A$2="no",INT(RAND()*36+1),INT(RAND()*37))</f>
        <v>12</v>
      </c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</row>
    <row r="70" spans="1:128">
      <c r="A70" s="106">
        <f t="shared" ca="1" si="123"/>
        <v>29</v>
      </c>
      <c r="B70" s="33" t="str">
        <f ca="1">IF(A70="","",IF(COUNTBLANK(BD71:BO71)=12,"DB",BD71&amp;BE71&amp;BF71&amp;BG71&amp;BH71&amp;BI71&amp;BJ71&amp;BK71&amp;BL71&amp;BM71&amp;BN71&amp;BO71))</f>
        <v>DB</v>
      </c>
      <c r="C70" s="7" t="str">
        <f t="shared" ca="1" si="124"/>
        <v>stop loss</v>
      </c>
      <c r="D70" s="3">
        <f t="shared" ref="D70:D133" ca="1" si="126">AY70</f>
        <v>0</v>
      </c>
      <c r="E70" s="7" t="str">
        <f t="shared" ca="1" si="21"/>
        <v/>
      </c>
      <c r="F70" s="60" t="str">
        <f t="shared" ref="F70:F133" ca="1" si="127">VLOOKUP(A70,$CT$107:$DB$144,4,0)</f>
        <v>10</v>
      </c>
      <c r="G70" s="7">
        <f t="shared" ca="1" si="97"/>
        <v>0</v>
      </c>
      <c r="H70" s="7">
        <f t="shared" ca="1" si="98"/>
        <v>0</v>
      </c>
      <c r="I70" s="7">
        <f t="shared" ca="1" si="99"/>
        <v>1</v>
      </c>
      <c r="J70" s="7">
        <f t="shared" ca="1" si="100"/>
        <v>1</v>
      </c>
      <c r="K70" s="7">
        <f t="shared" ca="1" si="101"/>
        <v>2</v>
      </c>
      <c r="L70" s="7">
        <f t="shared" ca="1" si="102"/>
        <v>3</v>
      </c>
      <c r="M70" s="7">
        <f t="shared" ca="1" si="103"/>
        <v>0</v>
      </c>
      <c r="N70" s="7">
        <f t="shared" ca="1" si="104"/>
        <v>1</v>
      </c>
      <c r="O70" s="7">
        <f t="shared" ca="1" si="105"/>
        <v>2</v>
      </c>
      <c r="P70" s="7">
        <f t="shared" ca="1" si="106"/>
        <v>1</v>
      </c>
      <c r="Q70" s="7">
        <f t="shared" ca="1" si="107"/>
        <v>1</v>
      </c>
      <c r="R70" s="7">
        <f t="shared" ca="1" si="108"/>
        <v>0</v>
      </c>
      <c r="S70" s="7">
        <f t="shared" ca="1" si="95"/>
        <v>4</v>
      </c>
      <c r="T70" s="14"/>
      <c r="U70" s="51">
        <f t="shared" ca="1" si="109"/>
        <v>1</v>
      </c>
      <c r="V70" s="3">
        <f t="shared" ca="1" si="94"/>
        <v>1</v>
      </c>
      <c r="W70" s="50" t="str">
        <f ca="1">IF($A69&lt;&gt;"",IF(OR($BA69&lt;&gt;0,$BB69&lt;&gt;0),"",IF(G69=0,"1","")),"")</f>
        <v/>
      </c>
      <c r="X70" s="50" t="str">
        <f ca="1">IF($A69&lt;&gt;"",IF(OR($BA69&lt;&gt;0,$BB69&lt;&gt;0),"",IF(H69=0,"2","")),"")</f>
        <v/>
      </c>
      <c r="Y70" s="50" t="str">
        <f ca="1">IF($A69&lt;&gt;"",IF(OR($BA69&lt;&gt;0,$BB69&lt;&gt;0),"",IF(I69=0,"3","")),"")</f>
        <v/>
      </c>
      <c r="Z70" s="50" t="str">
        <f ca="1">IF($A69&lt;&gt;"",IF(OR($BA69&lt;&gt;0,$BB69&lt;&gt;0),"",IF(J69=0,"4","")),"")</f>
        <v/>
      </c>
      <c r="AA70" s="50" t="str">
        <f ca="1">IF($A69&lt;&gt;"",IF(OR($BA69&lt;&gt;0,$BB69&lt;&gt;0),"",IF(K69=0,"5","")),"")</f>
        <v/>
      </c>
      <c r="AB70" s="50" t="str">
        <f ca="1">IF($A69&lt;&gt;"",IF(OR($BA69&lt;&gt;0,$BB69&lt;&gt;0),"",IF(L69=0,"6","")),"")</f>
        <v/>
      </c>
      <c r="AC70" s="50" t="str">
        <f ca="1">IF($A69&lt;&gt;"",IF(OR($BA69&lt;&gt;0,$BB69&lt;&gt;0),"",IF(M69=0,"7","")),"")</f>
        <v/>
      </c>
      <c r="AD70" s="50" t="str">
        <f ca="1">IF($A69&lt;&gt;"",IF(OR($BA69&lt;&gt;0,$BB69&lt;&gt;0),"",IF(N69=0,"8","")),"")</f>
        <v/>
      </c>
      <c r="AE70" s="50" t="str">
        <f ca="1">IF($A69&lt;&gt;"",IF(OR($BA69&lt;&gt;0,$BB69&lt;&gt;0),"",IF(O69=0,"9","")),"")</f>
        <v/>
      </c>
      <c r="AF70" s="50" t="str">
        <f ca="1">IF($A69&lt;&gt;"",IF(OR($BA69&lt;&gt;0,$BB69&lt;&gt;0),"",IF(P69=0,"10","")),"")</f>
        <v/>
      </c>
      <c r="AG70" s="50" t="str">
        <f ca="1">IF($A69&lt;&gt;"",IF(OR($BA69&lt;&gt;0,$BB69&lt;&gt;0),"",IF(Q69=0,"11","")),"")</f>
        <v/>
      </c>
      <c r="AH70" s="50" t="str">
        <f ca="1">IF($A69&lt;&gt;"",IF(OR($BA69&lt;&gt;0,$BB69&lt;&gt;0),"",IF(R69=0,"12","")),"")</f>
        <v/>
      </c>
      <c r="AI70" s="85" t="str">
        <f ca="1">IF(A70&lt;&gt;"",IF(A70=0,"L",IF(COUNTBLANK(W70:AH70)=12,"",IF(OR(F70=(W70),F70=(X70),F70=(Y70),F70=(Z70),F70=(AA70),F70=(AB70),F70=(AC70),F70=(AD70),F70=(AE70),F70=(AF70),F70=(AG70),F70=(AH70)),"W","L"))),"")</f>
        <v/>
      </c>
      <c r="AJ70" s="85">
        <f ca="1">IF(AI70="W",0,IF(AND(A70&lt;&gt;0,A69&lt;&gt;0,AI69="L",AI70="L"),1,0))</f>
        <v>0</v>
      </c>
      <c r="AK70" s="85">
        <f ca="1">IF(W70&lt;&gt;"",IF(ABS($F70)=ABS(W70),11*$U70,-1*$U70),0)</f>
        <v>0</v>
      </c>
      <c r="AL70" s="85">
        <f ca="1">IF(X70&lt;&gt;"",IF(ABS($F70)=ABS(X70),11*$U70,-1*$U70),0)</f>
        <v>0</v>
      </c>
      <c r="AM70" s="85">
        <f ca="1">IF(Y70&lt;&gt;"",IF(ABS($F70)=ABS(Y70),11*$U70,-1*$U70),0)</f>
        <v>0</v>
      </c>
      <c r="AN70" s="85">
        <f ca="1">IF(Z70&lt;&gt;"",IF(ABS($F70)=ABS(Z70),11*$U70,-1*$U70),0)</f>
        <v>0</v>
      </c>
      <c r="AO70" s="85">
        <f ca="1">IF(AA70&lt;&gt;"",IF(ABS($F70)=ABS(AA70),11*$U70,-1*$U70),0)</f>
        <v>0</v>
      </c>
      <c r="AP70" s="85">
        <f ca="1">IF(AB70&lt;&gt;"",IF(ABS($F70)=ABS(AB70),11*$U70,-1*$U70),0)</f>
        <v>0</v>
      </c>
      <c r="AQ70" s="85">
        <f ca="1">IF(AC70&lt;&gt;"",IF(ABS($F70)=ABS(AC70),11*$U70,-1*$U70),0)</f>
        <v>0</v>
      </c>
      <c r="AR70" s="85">
        <f ca="1">IF(AD70&lt;&gt;"",IF(ABS($F70)=ABS(AD70),11*$U70,-1*$U70),0)</f>
        <v>0</v>
      </c>
      <c r="AS70" s="85">
        <f ca="1">IF(AE70&lt;&gt;"",IF(ABS($F70)=ABS(AE70),11*$U70,-1*$U70),0)</f>
        <v>0</v>
      </c>
      <c r="AT70" s="85">
        <f ca="1">IF(AF70&lt;&gt;"",IF(ABS($F70)=ABS(AF70),11*$U70,-1*$U70),0)</f>
        <v>0</v>
      </c>
      <c r="AU70" s="85">
        <f ca="1">IF(AG70&lt;&gt;"",IF(ABS($F70)=ABS(AG70),11*$U70,-1*$U70),0)</f>
        <v>0</v>
      </c>
      <c r="AV70" s="85">
        <f ca="1">IF(AH70&lt;&gt;"",IF(ABS($F70)=ABS(AH70),11*$U70,-1*$U70),0)</f>
        <v>0</v>
      </c>
      <c r="AW70" s="33" t="str">
        <f ca="1">IF(A70&lt;&gt;"",IF(OR($BA69&lt;&gt;0,$BB69&lt;&gt;0),"0",SUM(AK70:AV70)),0)</f>
        <v>0</v>
      </c>
      <c r="AX70" s="33">
        <f>IF(T70=5,SUM(AW66:AW70),0)</f>
        <v>0</v>
      </c>
      <c r="AY70" s="13">
        <f t="shared" ca="1" si="96"/>
        <v>0</v>
      </c>
      <c r="AZ70" s="11">
        <f ca="1">IF(A70&lt;&gt;"",AY70+AZ69,0)</f>
        <v>-78</v>
      </c>
      <c r="BA70" s="63">
        <f ca="1">IF($A70&lt;&gt;"",IF(BA69&gt;0,BA69,IF(AND(BC69&gt;=$BC$1,$BC$2*BC69&gt;=AZ70),"Profit Target",IF(AZ70&gt;=$Z$1,"Profit Target",0))),0)</f>
        <v>0</v>
      </c>
      <c r="BB70" s="63" t="str">
        <f ca="1">IF($A70&lt;&gt;"",IF(BB69&lt;&gt;0,BB69,IF(BA69&lt;&gt;0,BB69,IF(AZ70&lt;=$Z$2,"Stop Loss",0))),0)</f>
        <v>Stop Loss</v>
      </c>
      <c r="BC70" s="63">
        <f t="shared" ca="1" si="22"/>
        <v>38</v>
      </c>
      <c r="BD70" s="27" t="str">
        <f t="shared" ca="1" si="110"/>
        <v/>
      </c>
      <c r="BE70" s="27" t="str">
        <f t="shared" ca="1" si="111"/>
        <v/>
      </c>
      <c r="BF70" s="27" t="str">
        <f t="shared" ca="1" si="112"/>
        <v/>
      </c>
      <c r="BG70" s="27" t="str">
        <f t="shared" ca="1" si="113"/>
        <v/>
      </c>
      <c r="BH70" s="27" t="str">
        <f t="shared" ca="1" si="114"/>
        <v/>
      </c>
      <c r="BI70" s="27" t="str">
        <f t="shared" ca="1" si="115"/>
        <v/>
      </c>
      <c r="BJ70" s="27" t="str">
        <f t="shared" ca="1" si="116"/>
        <v/>
      </c>
      <c r="BK70" s="27" t="str">
        <f t="shared" ca="1" si="117"/>
        <v/>
      </c>
      <c r="BL70" s="27" t="str">
        <f t="shared" ca="1" si="118"/>
        <v/>
      </c>
      <c r="BM70" s="27" t="str">
        <f t="shared" ca="1" si="119"/>
        <v/>
      </c>
      <c r="BN70" s="27" t="str">
        <f t="shared" ca="1" si="120"/>
        <v/>
      </c>
      <c r="BO70" s="27" t="str">
        <f t="shared" ca="1" si="121"/>
        <v/>
      </c>
      <c r="BP70" s="27" t="str">
        <f t="shared" ca="1" si="81"/>
        <v/>
      </c>
      <c r="BQ70" s="27" t="str">
        <f t="shared" ca="1" si="82"/>
        <v/>
      </c>
      <c r="BR70" s="27" t="str">
        <f t="shared" ca="1" si="83"/>
        <v/>
      </c>
      <c r="BS70" s="27" t="str">
        <f t="shared" ca="1" si="84"/>
        <v/>
      </c>
      <c r="BT70" s="27" t="str">
        <f t="shared" ca="1" si="85"/>
        <v/>
      </c>
      <c r="BU70" s="27" t="str">
        <f t="shared" ca="1" si="86"/>
        <v/>
      </c>
      <c r="BV70" s="27" t="str">
        <f t="shared" ca="1" si="87"/>
        <v/>
      </c>
      <c r="BW70" s="27" t="str">
        <f t="shared" ca="1" si="88"/>
        <v/>
      </c>
      <c r="BX70" s="27" t="str">
        <f t="shared" ca="1" si="89"/>
        <v/>
      </c>
      <c r="BY70" s="27" t="str">
        <f t="shared" ca="1" si="90"/>
        <v/>
      </c>
      <c r="BZ70" s="27" t="str">
        <f t="shared" ca="1" si="91"/>
        <v/>
      </c>
      <c r="CA70" s="27" t="str">
        <f t="shared" ca="1" si="92"/>
        <v/>
      </c>
      <c r="CB70" s="99"/>
      <c r="CD70"/>
      <c r="CE70"/>
      <c r="CF70"/>
      <c r="CG70"/>
      <c r="CH70"/>
      <c r="CI70" s="37"/>
      <c r="CJ70" s="40"/>
      <c r="CK70"/>
      <c r="CL70"/>
      <c r="CM70"/>
      <c r="CN70" s="5"/>
      <c r="CO70"/>
      <c r="CP70" s="41"/>
      <c r="CQ70"/>
      <c r="CR70"/>
      <c r="CS70"/>
      <c r="CT70"/>
      <c r="CU70"/>
      <c r="CV70"/>
      <c r="CW70" s="7"/>
      <c r="CX70"/>
      <c r="CY70"/>
      <c r="CZ70"/>
      <c r="DA70"/>
      <c r="DB70"/>
      <c r="DC70"/>
      <c r="DD70" s="10">
        <f t="shared" ca="1" si="125"/>
        <v>6</v>
      </c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</row>
    <row r="71" spans="1:128">
      <c r="A71" s="106">
        <f t="shared" ca="1" si="123"/>
        <v>22</v>
      </c>
      <c r="B71" s="33" t="str">
        <f ca="1">IF(A71="","",IF(COUNTBLANK(BD72:BO72)=12,"DB",BD72&amp;BE72&amp;BF72&amp;BG72&amp;BH72&amp;BI72&amp;BJ72&amp;BK72&amp;BL72&amp;BM72&amp;BN72&amp;BO72))</f>
        <v>DB</v>
      </c>
      <c r="C71" s="7" t="str">
        <f t="shared" ca="1" si="124"/>
        <v>stop loss</v>
      </c>
      <c r="D71" s="3">
        <f t="shared" ca="1" si="126"/>
        <v>0</v>
      </c>
      <c r="E71" s="7" t="str">
        <f t="shared" ref="E71:E134" ca="1" si="128">BP72&amp;BQ72&amp;BR72&amp;BS72&amp;BT72&amp;BU72&amp;BV72&amp;BW72&amp;BX72&amp;BY72&amp;BZ72&amp;CA72</f>
        <v/>
      </c>
      <c r="F71" s="60" t="str">
        <f t="shared" ca="1" si="127"/>
        <v>8</v>
      </c>
      <c r="G71" s="7">
        <f t="shared" ca="1" si="97"/>
        <v>0</v>
      </c>
      <c r="H71" s="7">
        <f t="shared" ca="1" si="98"/>
        <v>0</v>
      </c>
      <c r="I71" s="7">
        <f t="shared" ca="1" si="99"/>
        <v>1</v>
      </c>
      <c r="J71" s="7">
        <f t="shared" ca="1" si="100"/>
        <v>1</v>
      </c>
      <c r="K71" s="7">
        <f t="shared" ca="1" si="101"/>
        <v>2</v>
      </c>
      <c r="L71" s="7">
        <f t="shared" ca="1" si="102"/>
        <v>3</v>
      </c>
      <c r="M71" s="7">
        <f t="shared" ca="1" si="103"/>
        <v>0</v>
      </c>
      <c r="N71" s="7">
        <f t="shared" ca="1" si="104"/>
        <v>2</v>
      </c>
      <c r="O71" s="7">
        <f t="shared" ca="1" si="105"/>
        <v>2</v>
      </c>
      <c r="P71" s="7">
        <f t="shared" ca="1" si="106"/>
        <v>1</v>
      </c>
      <c r="Q71" s="7">
        <f t="shared" ca="1" si="107"/>
        <v>1</v>
      </c>
      <c r="R71" s="7">
        <f t="shared" ca="1" si="108"/>
        <v>0</v>
      </c>
      <c r="S71" s="7">
        <f t="shared" ca="1" si="95"/>
        <v>4</v>
      </c>
      <c r="T71" s="14"/>
      <c r="U71" s="51">
        <f t="shared" ca="1" si="109"/>
        <v>1</v>
      </c>
      <c r="V71" s="3">
        <f t="shared" ca="1" si="94"/>
        <v>1</v>
      </c>
      <c r="W71" s="50" t="str">
        <f ca="1">IF($A70&lt;&gt;"",IF(OR($BA70&lt;&gt;0,$BB70&lt;&gt;0),"",IF(G70=0,"1","")),"")</f>
        <v/>
      </c>
      <c r="X71" s="50" t="str">
        <f ca="1">IF($A70&lt;&gt;"",IF(OR($BA70&lt;&gt;0,$BB70&lt;&gt;0),"",IF(H70=0,"2","")),"")</f>
        <v/>
      </c>
      <c r="Y71" s="50" t="str">
        <f ca="1">IF($A70&lt;&gt;"",IF(OR($BA70&lt;&gt;0,$BB70&lt;&gt;0),"",IF(I70=0,"3","")),"")</f>
        <v/>
      </c>
      <c r="Z71" s="50" t="str">
        <f ca="1">IF($A70&lt;&gt;"",IF(OR($BA70&lt;&gt;0,$BB70&lt;&gt;0),"",IF(J70=0,"4","")),"")</f>
        <v/>
      </c>
      <c r="AA71" s="50" t="str">
        <f ca="1">IF($A70&lt;&gt;"",IF(OR($BA70&lt;&gt;0,$BB70&lt;&gt;0),"",IF(K70=0,"5","")),"")</f>
        <v/>
      </c>
      <c r="AB71" s="50" t="str">
        <f ca="1">IF($A70&lt;&gt;"",IF(OR($BA70&lt;&gt;0,$BB70&lt;&gt;0),"",IF(L70=0,"6","")),"")</f>
        <v/>
      </c>
      <c r="AC71" s="50" t="str">
        <f ca="1">IF($A70&lt;&gt;"",IF(OR($BA70&lt;&gt;0,$BB70&lt;&gt;0),"",IF(M70=0,"7","")),"")</f>
        <v/>
      </c>
      <c r="AD71" s="50" t="str">
        <f ca="1">IF($A70&lt;&gt;"",IF(OR($BA70&lt;&gt;0,$BB70&lt;&gt;0),"",IF(N70=0,"8","")),"")</f>
        <v/>
      </c>
      <c r="AE71" s="50" t="str">
        <f ca="1">IF($A70&lt;&gt;"",IF(OR($BA70&lt;&gt;0,$BB70&lt;&gt;0),"",IF(O70=0,"9","")),"")</f>
        <v/>
      </c>
      <c r="AF71" s="50" t="str">
        <f ca="1">IF($A70&lt;&gt;"",IF(OR($BA70&lt;&gt;0,$BB70&lt;&gt;0),"",IF(P70=0,"10","")),"")</f>
        <v/>
      </c>
      <c r="AG71" s="50" t="str">
        <f ca="1">IF($A70&lt;&gt;"",IF(OR($BA70&lt;&gt;0,$BB70&lt;&gt;0),"",IF(Q70=0,"11","")),"")</f>
        <v/>
      </c>
      <c r="AH71" s="50" t="str">
        <f ca="1">IF($A70&lt;&gt;"",IF(OR($BA70&lt;&gt;0,$BB70&lt;&gt;0),"",IF(R70=0,"12","")),"")</f>
        <v/>
      </c>
      <c r="AI71" s="85" t="str">
        <f ca="1">IF(A71&lt;&gt;"",IF(A71=0,"L",IF(COUNTBLANK(W71:AH71)=12,"",IF(OR(F71=(W71),F71=(X71),F71=(Y71),F71=(Z71),F71=(AA71),F71=(AB71),F71=(AC71),F71=(AD71),F71=(AE71),F71=(AF71),F71=(AG71),F71=(AH71)),"W","L"))),"")</f>
        <v/>
      </c>
      <c r="AJ71" s="85">
        <f ca="1">IF(AI71="W",0,IF(AND(A71&lt;&gt;0,A70&lt;&gt;0,AI70="L",AI71="L"),1,0))</f>
        <v>0</v>
      </c>
      <c r="AK71" s="85">
        <f ca="1">IF(W71&lt;&gt;"",IF(ABS($F71)=ABS(W71),11*$U71,-1*$U71),0)</f>
        <v>0</v>
      </c>
      <c r="AL71" s="85">
        <f ca="1">IF(X71&lt;&gt;"",IF(ABS($F71)=ABS(X71),11*$U71,-1*$U71),0)</f>
        <v>0</v>
      </c>
      <c r="AM71" s="85">
        <f ca="1">IF(Y71&lt;&gt;"",IF(ABS($F71)=ABS(Y71),11*$U71,-1*$U71),0)</f>
        <v>0</v>
      </c>
      <c r="AN71" s="85">
        <f ca="1">IF(Z71&lt;&gt;"",IF(ABS($F71)=ABS(Z71),11*$U71,-1*$U71),0)</f>
        <v>0</v>
      </c>
      <c r="AO71" s="85">
        <f ca="1">IF(AA71&lt;&gt;"",IF(ABS($F71)=ABS(AA71),11*$U71,-1*$U71),0)</f>
        <v>0</v>
      </c>
      <c r="AP71" s="85">
        <f ca="1">IF(AB71&lt;&gt;"",IF(ABS($F71)=ABS(AB71),11*$U71,-1*$U71),0)</f>
        <v>0</v>
      </c>
      <c r="AQ71" s="85">
        <f ca="1">IF(AC71&lt;&gt;"",IF(ABS($F71)=ABS(AC71),11*$U71,-1*$U71),0)</f>
        <v>0</v>
      </c>
      <c r="AR71" s="85">
        <f ca="1">IF(AD71&lt;&gt;"",IF(ABS($F71)=ABS(AD71),11*$U71,-1*$U71),0)</f>
        <v>0</v>
      </c>
      <c r="AS71" s="85">
        <f ca="1">IF(AE71&lt;&gt;"",IF(ABS($F71)=ABS(AE71),11*$U71,-1*$U71),0)</f>
        <v>0</v>
      </c>
      <c r="AT71" s="85">
        <f ca="1">IF(AF71&lt;&gt;"",IF(ABS($F71)=ABS(AF71),11*$U71,-1*$U71),0)</f>
        <v>0</v>
      </c>
      <c r="AU71" s="85">
        <f ca="1">IF(AG71&lt;&gt;"",IF(ABS($F71)=ABS(AG71),11*$U71,-1*$U71),0)</f>
        <v>0</v>
      </c>
      <c r="AV71" s="85">
        <f ca="1">IF(AH71&lt;&gt;"",IF(ABS($F71)=ABS(AH71),11*$U71,-1*$U71),0)</f>
        <v>0</v>
      </c>
      <c r="AW71" s="33" t="str">
        <f ca="1">IF(A71&lt;&gt;"",IF(OR($BA70&lt;&gt;0,$BB70&lt;&gt;0),"0",SUM(AK71:AV71)),0)</f>
        <v>0</v>
      </c>
      <c r="AX71" s="33">
        <f>IF(T71=5,SUM(AW67:AW71),0)</f>
        <v>0</v>
      </c>
      <c r="AY71" s="13">
        <f t="shared" ca="1" si="96"/>
        <v>0</v>
      </c>
      <c r="AZ71" s="11">
        <f ca="1">IF(A71&lt;&gt;"",AY71+AZ70,0)</f>
        <v>-78</v>
      </c>
      <c r="BA71" s="63">
        <f ca="1">IF($A71&lt;&gt;"",IF(BA70&gt;0,BA70,IF(AND(BC70&gt;=$BC$1,$BC$2*BC70&gt;=AZ71),"Profit Target",IF(AZ71&gt;=$Z$1,"Profit Target",0))),0)</f>
        <v>0</v>
      </c>
      <c r="BB71" s="63" t="str">
        <f ca="1">IF($A71&lt;&gt;"",IF(BB70&lt;&gt;0,BB70,IF(BA70&lt;&gt;0,BB70,IF(AZ71&lt;=$Z$2,"Stop Loss",0))),0)</f>
        <v>Stop Loss</v>
      </c>
      <c r="BC71" s="63">
        <f t="shared" ref="BC71:BC134" ca="1" si="129">IF(AZ71&gt;BC70,AZ71,BC70)</f>
        <v>38</v>
      </c>
      <c r="BD71" s="27" t="str">
        <f t="shared" ca="1" si="110"/>
        <v/>
      </c>
      <c r="BE71" s="27" t="str">
        <f t="shared" ca="1" si="111"/>
        <v/>
      </c>
      <c r="BF71" s="27" t="str">
        <f t="shared" ca="1" si="112"/>
        <v/>
      </c>
      <c r="BG71" s="27" t="str">
        <f t="shared" ca="1" si="113"/>
        <v/>
      </c>
      <c r="BH71" s="27" t="str">
        <f t="shared" ca="1" si="114"/>
        <v/>
      </c>
      <c r="BI71" s="27" t="str">
        <f t="shared" ca="1" si="115"/>
        <v/>
      </c>
      <c r="BJ71" s="27" t="str">
        <f t="shared" ca="1" si="116"/>
        <v/>
      </c>
      <c r="BK71" s="27" t="str">
        <f t="shared" ca="1" si="117"/>
        <v/>
      </c>
      <c r="BL71" s="27" t="str">
        <f t="shared" ca="1" si="118"/>
        <v/>
      </c>
      <c r="BM71" s="27" t="str">
        <f t="shared" ca="1" si="119"/>
        <v/>
      </c>
      <c r="BN71" s="27" t="str">
        <f t="shared" ca="1" si="120"/>
        <v/>
      </c>
      <c r="BO71" s="27" t="str">
        <f t="shared" ca="1" si="121"/>
        <v/>
      </c>
      <c r="BP71" s="27" t="str">
        <f t="shared" ca="1" si="81"/>
        <v/>
      </c>
      <c r="BQ71" s="27" t="str">
        <f t="shared" ca="1" si="82"/>
        <v/>
      </c>
      <c r="BR71" s="27" t="str">
        <f t="shared" ca="1" si="83"/>
        <v/>
      </c>
      <c r="BS71" s="27" t="str">
        <f t="shared" ca="1" si="84"/>
        <v/>
      </c>
      <c r="BT71" s="27" t="str">
        <f t="shared" ca="1" si="85"/>
        <v/>
      </c>
      <c r="BU71" s="27" t="str">
        <f t="shared" ca="1" si="86"/>
        <v/>
      </c>
      <c r="BV71" s="27" t="str">
        <f t="shared" ca="1" si="87"/>
        <v/>
      </c>
      <c r="BW71" s="27" t="str">
        <f t="shared" ca="1" si="88"/>
        <v/>
      </c>
      <c r="BX71" s="27" t="str">
        <f t="shared" ca="1" si="89"/>
        <v/>
      </c>
      <c r="BY71" s="27" t="str">
        <f t="shared" ca="1" si="90"/>
        <v/>
      </c>
      <c r="BZ71" s="27" t="str">
        <f t="shared" ca="1" si="91"/>
        <v/>
      </c>
      <c r="CA71" s="27" t="str">
        <f t="shared" ca="1" si="92"/>
        <v/>
      </c>
      <c r="CB71" s="99"/>
      <c r="CD71"/>
      <c r="CE71"/>
      <c r="CF71"/>
      <c r="CG71"/>
      <c r="CH71"/>
      <c r="CI71" s="37"/>
      <c r="CJ71" s="40"/>
      <c r="CK71"/>
      <c r="CL71"/>
      <c r="CM71"/>
      <c r="CN71" s="5"/>
      <c r="CO71"/>
      <c r="CP71" s="41"/>
      <c r="CQ71"/>
      <c r="CR71"/>
      <c r="CS71"/>
      <c r="CT71"/>
      <c r="CU71"/>
      <c r="CV71"/>
      <c r="CW71" s="7"/>
      <c r="CX71"/>
      <c r="CY71"/>
      <c r="CZ71"/>
      <c r="DA71"/>
      <c r="DB71"/>
      <c r="DC71"/>
      <c r="DD71" s="10">
        <f t="shared" ca="1" si="125"/>
        <v>28</v>
      </c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</row>
    <row r="72" spans="1:128">
      <c r="A72" s="106">
        <f t="shared" ca="1" si="123"/>
        <v>24</v>
      </c>
      <c r="B72" s="33" t="str">
        <f ca="1">IF(A72="","",IF(COUNTBLANK(BD73:BO73)=12,"DB",BD73&amp;BE73&amp;BF73&amp;BG73&amp;BH73&amp;BI73&amp;BJ73&amp;BK73&amp;BL73&amp;BM73&amp;BN73&amp;BO73))</f>
        <v>DB</v>
      </c>
      <c r="C72" s="7" t="str">
        <f t="shared" ca="1" si="124"/>
        <v>stop loss</v>
      </c>
      <c r="D72" s="3">
        <f t="shared" ca="1" si="126"/>
        <v>0</v>
      </c>
      <c r="E72" s="7" t="str">
        <f t="shared" ca="1" si="128"/>
        <v/>
      </c>
      <c r="F72" s="60" t="str">
        <f t="shared" ca="1" si="127"/>
        <v>8</v>
      </c>
      <c r="G72" s="7">
        <f t="shared" ca="1" si="97"/>
        <v>0</v>
      </c>
      <c r="H72" s="7">
        <f t="shared" ca="1" si="98"/>
        <v>0</v>
      </c>
      <c r="I72" s="7">
        <f t="shared" ca="1" si="99"/>
        <v>1</v>
      </c>
      <c r="J72" s="7">
        <f t="shared" ca="1" si="100"/>
        <v>1</v>
      </c>
      <c r="K72" s="7">
        <f t="shared" ca="1" si="101"/>
        <v>2</v>
      </c>
      <c r="L72" s="7">
        <f t="shared" ca="1" si="102"/>
        <v>3</v>
      </c>
      <c r="M72" s="7">
        <f t="shared" ca="1" si="103"/>
        <v>0</v>
      </c>
      <c r="N72" s="7">
        <f t="shared" ca="1" si="104"/>
        <v>3</v>
      </c>
      <c r="O72" s="7">
        <f t="shared" ca="1" si="105"/>
        <v>2</v>
      </c>
      <c r="P72" s="7">
        <f t="shared" ca="1" si="106"/>
        <v>1</v>
      </c>
      <c r="Q72" s="7">
        <f t="shared" ca="1" si="107"/>
        <v>0</v>
      </c>
      <c r="R72" s="7">
        <f t="shared" ca="1" si="108"/>
        <v>0</v>
      </c>
      <c r="S72" s="7">
        <f t="shared" ca="1" si="95"/>
        <v>5</v>
      </c>
      <c r="T72" s="14"/>
      <c r="U72" s="51">
        <f t="shared" ca="1" si="109"/>
        <v>1</v>
      </c>
      <c r="V72" s="3">
        <f t="shared" ca="1" si="94"/>
        <v>1</v>
      </c>
      <c r="W72" s="50" t="str">
        <f ca="1">IF($A71&lt;&gt;"",IF(OR($BA71&lt;&gt;0,$BB71&lt;&gt;0),"",IF(G71=0,"1","")),"")</f>
        <v/>
      </c>
      <c r="X72" s="50" t="str">
        <f ca="1">IF($A71&lt;&gt;"",IF(OR($BA71&lt;&gt;0,$BB71&lt;&gt;0),"",IF(H71=0,"2","")),"")</f>
        <v/>
      </c>
      <c r="Y72" s="50" t="str">
        <f ca="1">IF($A71&lt;&gt;"",IF(OR($BA71&lt;&gt;0,$BB71&lt;&gt;0),"",IF(I71=0,"3","")),"")</f>
        <v/>
      </c>
      <c r="Z72" s="50" t="str">
        <f ca="1">IF($A71&lt;&gt;"",IF(OR($BA71&lt;&gt;0,$BB71&lt;&gt;0),"",IF(J71=0,"4","")),"")</f>
        <v/>
      </c>
      <c r="AA72" s="50" t="str">
        <f ca="1">IF($A71&lt;&gt;"",IF(OR($BA71&lt;&gt;0,$BB71&lt;&gt;0),"",IF(K71=0,"5","")),"")</f>
        <v/>
      </c>
      <c r="AB72" s="50" t="str">
        <f ca="1">IF($A71&lt;&gt;"",IF(OR($BA71&lt;&gt;0,$BB71&lt;&gt;0),"",IF(L71=0,"6","")),"")</f>
        <v/>
      </c>
      <c r="AC72" s="50" t="str">
        <f ca="1">IF($A71&lt;&gt;"",IF(OR($BA71&lt;&gt;0,$BB71&lt;&gt;0),"",IF(M71=0,"7","")),"")</f>
        <v/>
      </c>
      <c r="AD72" s="50" t="str">
        <f ca="1">IF($A71&lt;&gt;"",IF(OR($BA71&lt;&gt;0,$BB71&lt;&gt;0),"",IF(N71=0,"8","")),"")</f>
        <v/>
      </c>
      <c r="AE72" s="50" t="str">
        <f ca="1">IF($A71&lt;&gt;"",IF(OR($BA71&lt;&gt;0,$BB71&lt;&gt;0),"",IF(O71=0,"9","")),"")</f>
        <v/>
      </c>
      <c r="AF72" s="50" t="str">
        <f ca="1">IF($A71&lt;&gt;"",IF(OR($BA71&lt;&gt;0,$BB71&lt;&gt;0),"",IF(P71=0,"10","")),"")</f>
        <v/>
      </c>
      <c r="AG72" s="50" t="str">
        <f ca="1">IF($A71&lt;&gt;"",IF(OR($BA71&lt;&gt;0,$BB71&lt;&gt;0),"",IF(Q71=0,"11","")),"")</f>
        <v/>
      </c>
      <c r="AH72" s="50" t="str">
        <f ca="1">IF($A71&lt;&gt;"",IF(OR($BA71&lt;&gt;0,$BB71&lt;&gt;0),"",IF(R71=0,"12","")),"")</f>
        <v/>
      </c>
      <c r="AI72" s="85" t="str">
        <f ca="1">IF(A72&lt;&gt;"",IF(A72=0,"L",IF(COUNTBLANK(W72:AH72)=12,"",IF(OR(F72=(W72),F72=(X72),F72=(Y72),F72=(Z72),F72=(AA72),F72=(AB72),F72=(AC72),F72=(AD72),F72=(AE72),F72=(AF72),F72=(AG72),F72=(AH72)),"W","L"))),"")</f>
        <v/>
      </c>
      <c r="AJ72" s="85">
        <f ca="1">IF(AI72="W",0,IF(AND(A72&lt;&gt;0,A71&lt;&gt;0,AI71="L",AI72="L"),1,0))</f>
        <v>0</v>
      </c>
      <c r="AK72" s="85">
        <f ca="1">IF(W72&lt;&gt;"",IF(ABS($F72)=ABS(W72),11*$U72,-1*$U72),0)</f>
        <v>0</v>
      </c>
      <c r="AL72" s="85">
        <f ca="1">IF(X72&lt;&gt;"",IF(ABS($F72)=ABS(X72),11*$U72,-1*$U72),0)</f>
        <v>0</v>
      </c>
      <c r="AM72" s="85">
        <f ca="1">IF(Y72&lt;&gt;"",IF(ABS($F72)=ABS(Y72),11*$U72,-1*$U72),0)</f>
        <v>0</v>
      </c>
      <c r="AN72" s="85">
        <f ca="1">IF(Z72&lt;&gt;"",IF(ABS($F72)=ABS(Z72),11*$U72,-1*$U72),0)</f>
        <v>0</v>
      </c>
      <c r="AO72" s="85">
        <f ca="1">IF(AA72&lt;&gt;"",IF(ABS($F72)=ABS(AA72),11*$U72,-1*$U72),0)</f>
        <v>0</v>
      </c>
      <c r="AP72" s="85">
        <f ca="1">IF(AB72&lt;&gt;"",IF(ABS($F72)=ABS(AB72),11*$U72,-1*$U72),0)</f>
        <v>0</v>
      </c>
      <c r="AQ72" s="85">
        <f ca="1">IF(AC72&lt;&gt;"",IF(ABS($F72)=ABS(AC72),11*$U72,-1*$U72),0)</f>
        <v>0</v>
      </c>
      <c r="AR72" s="85">
        <f ca="1">IF(AD72&lt;&gt;"",IF(ABS($F72)=ABS(AD72),11*$U72,-1*$U72),0)</f>
        <v>0</v>
      </c>
      <c r="AS72" s="85">
        <f ca="1">IF(AE72&lt;&gt;"",IF(ABS($F72)=ABS(AE72),11*$U72,-1*$U72),0)</f>
        <v>0</v>
      </c>
      <c r="AT72" s="85">
        <f ca="1">IF(AF72&lt;&gt;"",IF(ABS($F72)=ABS(AF72),11*$U72,-1*$U72),0)</f>
        <v>0</v>
      </c>
      <c r="AU72" s="85">
        <f ca="1">IF(AG72&lt;&gt;"",IF(ABS($F72)=ABS(AG72),11*$U72,-1*$U72),0)</f>
        <v>0</v>
      </c>
      <c r="AV72" s="85">
        <f ca="1">IF(AH72&lt;&gt;"",IF(ABS($F72)=ABS(AH72),11*$U72,-1*$U72),0)</f>
        <v>0</v>
      </c>
      <c r="AW72" s="33" t="str">
        <f ca="1">IF(A72&lt;&gt;"",IF(OR($BA71&lt;&gt;0,$BB71&lt;&gt;0),"0",SUM(AK72:AV72)),0)</f>
        <v>0</v>
      </c>
      <c r="AX72" s="33">
        <f>IF(T72=5,SUM(AW68:AW72),0)</f>
        <v>0</v>
      </c>
      <c r="AY72" s="13">
        <f t="shared" ca="1" si="96"/>
        <v>0</v>
      </c>
      <c r="AZ72" s="11">
        <f ca="1">IF(A72&lt;&gt;"",AY72+AZ71,0)</f>
        <v>-78</v>
      </c>
      <c r="BA72" s="63">
        <f ca="1">IF($A72&lt;&gt;"",IF(BA71&gt;0,BA71,IF(AND(BC71&gt;=$BC$1,$BC$2*BC71&gt;=AZ72),"Profit Target",IF(AZ72&gt;=$Z$1,"Profit Target",0))),0)</f>
        <v>0</v>
      </c>
      <c r="BB72" s="63" t="str">
        <f ca="1">IF($A72&lt;&gt;"",IF(BB71&lt;&gt;0,BB71,IF(BA71&lt;&gt;0,BB71,IF(AZ72&lt;=$Z$2,"Stop Loss",0))),0)</f>
        <v>Stop Loss</v>
      </c>
      <c r="BC72" s="63">
        <f t="shared" ca="1" si="129"/>
        <v>38</v>
      </c>
      <c r="BD72" s="27" t="str">
        <f t="shared" ca="1" si="110"/>
        <v/>
      </c>
      <c r="BE72" s="27" t="str">
        <f t="shared" ca="1" si="111"/>
        <v/>
      </c>
      <c r="BF72" s="27" t="str">
        <f t="shared" ca="1" si="112"/>
        <v/>
      </c>
      <c r="BG72" s="27" t="str">
        <f t="shared" ca="1" si="113"/>
        <v/>
      </c>
      <c r="BH72" s="27" t="str">
        <f t="shared" ca="1" si="114"/>
        <v/>
      </c>
      <c r="BI72" s="27" t="str">
        <f t="shared" ca="1" si="115"/>
        <v/>
      </c>
      <c r="BJ72" s="27" t="str">
        <f t="shared" ca="1" si="116"/>
        <v/>
      </c>
      <c r="BK72" s="27" t="str">
        <f t="shared" ca="1" si="117"/>
        <v/>
      </c>
      <c r="BL72" s="27" t="str">
        <f t="shared" ca="1" si="118"/>
        <v/>
      </c>
      <c r="BM72" s="27" t="str">
        <f t="shared" ca="1" si="119"/>
        <v/>
      </c>
      <c r="BN72" s="27" t="str">
        <f t="shared" ca="1" si="120"/>
        <v/>
      </c>
      <c r="BO72" s="27" t="str">
        <f t="shared" ca="1" si="121"/>
        <v/>
      </c>
      <c r="BP72" s="27" t="str">
        <f t="shared" ca="1" si="81"/>
        <v/>
      </c>
      <c r="BQ72" s="27" t="str">
        <f t="shared" ca="1" si="82"/>
        <v/>
      </c>
      <c r="BR72" s="27" t="str">
        <f t="shared" ca="1" si="83"/>
        <v/>
      </c>
      <c r="BS72" s="27" t="str">
        <f t="shared" ca="1" si="84"/>
        <v/>
      </c>
      <c r="BT72" s="27" t="str">
        <f t="shared" ca="1" si="85"/>
        <v/>
      </c>
      <c r="BU72" s="27" t="str">
        <f t="shared" ca="1" si="86"/>
        <v/>
      </c>
      <c r="BV72" s="27" t="str">
        <f t="shared" ca="1" si="87"/>
        <v/>
      </c>
      <c r="BW72" s="27" t="str">
        <f t="shared" ca="1" si="88"/>
        <v/>
      </c>
      <c r="BX72" s="27" t="str">
        <f t="shared" ca="1" si="89"/>
        <v/>
      </c>
      <c r="BY72" s="27" t="str">
        <f t="shared" ca="1" si="90"/>
        <v/>
      </c>
      <c r="BZ72" s="27" t="str">
        <f t="shared" ca="1" si="91"/>
        <v/>
      </c>
      <c r="CA72" s="27" t="str">
        <f t="shared" ca="1" si="92"/>
        <v/>
      </c>
      <c r="CB72" s="99"/>
      <c r="CD72"/>
      <c r="CE72"/>
      <c r="CF72"/>
      <c r="CG72"/>
      <c r="CH72"/>
      <c r="CI72" s="37"/>
      <c r="CJ72" s="40"/>
      <c r="CK72"/>
      <c r="CL72"/>
      <c r="CM72"/>
      <c r="CN72" s="5"/>
      <c r="CO72"/>
      <c r="CP72" s="41"/>
      <c r="CQ72"/>
      <c r="CR72"/>
      <c r="CS72"/>
      <c r="CT72"/>
      <c r="CU72"/>
      <c r="CV72"/>
      <c r="CW72" s="7"/>
      <c r="CX72"/>
      <c r="CY72"/>
      <c r="CZ72"/>
      <c r="DA72"/>
      <c r="DB72"/>
      <c r="DC72"/>
      <c r="DD72" s="10">
        <f t="shared" ca="1" si="125"/>
        <v>19</v>
      </c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</row>
    <row r="73" spans="1:128">
      <c r="A73" s="106">
        <f t="shared" ca="1" si="123"/>
        <v>36</v>
      </c>
      <c r="B73" s="33" t="str">
        <f ca="1">IF(A73="","",IF(COUNTBLANK(BD74:BO74)=12,"DB",BD74&amp;BE74&amp;BF74&amp;BG74&amp;BH74&amp;BI74&amp;BJ74&amp;BK74&amp;BL74&amp;BM74&amp;BN74&amp;BO74))</f>
        <v>DB</v>
      </c>
      <c r="C73" s="7" t="str">
        <f t="shared" ca="1" si="124"/>
        <v>stop loss</v>
      </c>
      <c r="D73" s="3">
        <f t="shared" ca="1" si="126"/>
        <v>0</v>
      </c>
      <c r="E73" s="7" t="str">
        <f t="shared" ca="1" si="128"/>
        <v/>
      </c>
      <c r="F73" s="60" t="str">
        <f t="shared" ca="1" si="127"/>
        <v>12</v>
      </c>
      <c r="G73" s="7">
        <f t="shared" ca="1" si="97"/>
        <v>0</v>
      </c>
      <c r="H73" s="7">
        <f t="shared" ca="1" si="98"/>
        <v>0</v>
      </c>
      <c r="I73" s="7">
        <f t="shared" ca="1" si="99"/>
        <v>1</v>
      </c>
      <c r="J73" s="7">
        <f t="shared" ca="1" si="100"/>
        <v>1</v>
      </c>
      <c r="K73" s="7">
        <f t="shared" ca="1" si="101"/>
        <v>1</v>
      </c>
      <c r="L73" s="7">
        <f t="shared" ca="1" si="102"/>
        <v>3</v>
      </c>
      <c r="M73" s="7">
        <f t="shared" ca="1" si="103"/>
        <v>0</v>
      </c>
      <c r="N73" s="7">
        <f t="shared" ca="1" si="104"/>
        <v>3</v>
      </c>
      <c r="O73" s="7">
        <f t="shared" ca="1" si="105"/>
        <v>2</v>
      </c>
      <c r="P73" s="7">
        <f t="shared" ca="1" si="106"/>
        <v>1</v>
      </c>
      <c r="Q73" s="7">
        <f t="shared" ca="1" si="107"/>
        <v>0</v>
      </c>
      <c r="R73" s="7">
        <f t="shared" ca="1" si="108"/>
        <v>1</v>
      </c>
      <c r="S73" s="7">
        <f t="shared" ca="1" si="95"/>
        <v>4</v>
      </c>
      <c r="T73" s="14"/>
      <c r="U73" s="51">
        <f t="shared" ca="1" si="109"/>
        <v>1</v>
      </c>
      <c r="V73" s="3">
        <f t="shared" ca="1" si="94"/>
        <v>1</v>
      </c>
      <c r="W73" s="50" t="str">
        <f ca="1">IF($A72&lt;&gt;"",IF(OR($BA72&lt;&gt;0,$BB72&lt;&gt;0),"",IF(G72=0,"1","")),"")</f>
        <v/>
      </c>
      <c r="X73" s="50" t="str">
        <f ca="1">IF($A72&lt;&gt;"",IF(OR($BA72&lt;&gt;0,$BB72&lt;&gt;0),"",IF(H72=0,"2","")),"")</f>
        <v/>
      </c>
      <c r="Y73" s="50" t="str">
        <f ca="1">IF($A72&lt;&gt;"",IF(OR($BA72&lt;&gt;0,$BB72&lt;&gt;0),"",IF(I72=0,"3","")),"")</f>
        <v/>
      </c>
      <c r="Z73" s="50" t="str">
        <f ca="1">IF($A72&lt;&gt;"",IF(OR($BA72&lt;&gt;0,$BB72&lt;&gt;0),"",IF(J72=0,"4","")),"")</f>
        <v/>
      </c>
      <c r="AA73" s="50" t="str">
        <f ca="1">IF($A72&lt;&gt;"",IF(OR($BA72&lt;&gt;0,$BB72&lt;&gt;0),"",IF(K72=0,"5","")),"")</f>
        <v/>
      </c>
      <c r="AB73" s="50" t="str">
        <f ca="1">IF($A72&lt;&gt;"",IF(OR($BA72&lt;&gt;0,$BB72&lt;&gt;0),"",IF(L72=0,"6","")),"")</f>
        <v/>
      </c>
      <c r="AC73" s="50" t="str">
        <f ca="1">IF($A72&lt;&gt;"",IF(OR($BA72&lt;&gt;0,$BB72&lt;&gt;0),"",IF(M72=0,"7","")),"")</f>
        <v/>
      </c>
      <c r="AD73" s="50" t="str">
        <f ca="1">IF($A72&lt;&gt;"",IF(OR($BA72&lt;&gt;0,$BB72&lt;&gt;0),"",IF(N72=0,"8","")),"")</f>
        <v/>
      </c>
      <c r="AE73" s="50" t="str">
        <f ca="1">IF($A72&lt;&gt;"",IF(OR($BA72&lt;&gt;0,$BB72&lt;&gt;0),"",IF(O72=0,"9","")),"")</f>
        <v/>
      </c>
      <c r="AF73" s="50" t="str">
        <f ca="1">IF($A72&lt;&gt;"",IF(OR($BA72&lt;&gt;0,$BB72&lt;&gt;0),"",IF(P72=0,"10","")),"")</f>
        <v/>
      </c>
      <c r="AG73" s="50" t="str">
        <f ca="1">IF($A72&lt;&gt;"",IF(OR($BA72&lt;&gt;0,$BB72&lt;&gt;0),"",IF(Q72=0,"11","")),"")</f>
        <v/>
      </c>
      <c r="AH73" s="50" t="str">
        <f ca="1">IF($A72&lt;&gt;"",IF(OR($BA72&lt;&gt;0,$BB72&lt;&gt;0),"",IF(R72=0,"12","")),"")</f>
        <v/>
      </c>
      <c r="AI73" s="85" t="str">
        <f ca="1">IF(A73&lt;&gt;"",IF(A73=0,"L",IF(COUNTBLANK(W73:AH73)=12,"",IF(OR(F73=(W73),F73=(X73),F73=(Y73),F73=(Z73),F73=(AA73),F73=(AB73),F73=(AC73),F73=(AD73),F73=(AE73),F73=(AF73),F73=(AG73),F73=(AH73)),"W","L"))),"")</f>
        <v/>
      </c>
      <c r="AJ73" s="85">
        <f ca="1">IF(AI73="W",0,IF(AND(A73&lt;&gt;0,A72&lt;&gt;0,AI72="L",AI73="L"),1,0))</f>
        <v>0</v>
      </c>
      <c r="AK73" s="85">
        <f ca="1">IF(W73&lt;&gt;"",IF(ABS($F73)=ABS(W73),11*$U73,-1*$U73),0)</f>
        <v>0</v>
      </c>
      <c r="AL73" s="85">
        <f ca="1">IF(X73&lt;&gt;"",IF(ABS($F73)=ABS(X73),11*$U73,-1*$U73),0)</f>
        <v>0</v>
      </c>
      <c r="AM73" s="85">
        <f ca="1">IF(Y73&lt;&gt;"",IF(ABS($F73)=ABS(Y73),11*$U73,-1*$U73),0)</f>
        <v>0</v>
      </c>
      <c r="AN73" s="85">
        <f ca="1">IF(Z73&lt;&gt;"",IF(ABS($F73)=ABS(Z73),11*$U73,-1*$U73),0)</f>
        <v>0</v>
      </c>
      <c r="AO73" s="85">
        <f ca="1">IF(AA73&lt;&gt;"",IF(ABS($F73)=ABS(AA73),11*$U73,-1*$U73),0)</f>
        <v>0</v>
      </c>
      <c r="AP73" s="85">
        <f ca="1">IF(AB73&lt;&gt;"",IF(ABS($F73)=ABS(AB73),11*$U73,-1*$U73),0)</f>
        <v>0</v>
      </c>
      <c r="AQ73" s="85">
        <f ca="1">IF(AC73&lt;&gt;"",IF(ABS($F73)=ABS(AC73),11*$U73,-1*$U73),0)</f>
        <v>0</v>
      </c>
      <c r="AR73" s="85">
        <f ca="1">IF(AD73&lt;&gt;"",IF(ABS($F73)=ABS(AD73),11*$U73,-1*$U73),0)</f>
        <v>0</v>
      </c>
      <c r="AS73" s="85">
        <f ca="1">IF(AE73&lt;&gt;"",IF(ABS($F73)=ABS(AE73),11*$U73,-1*$U73),0)</f>
        <v>0</v>
      </c>
      <c r="AT73" s="85">
        <f ca="1">IF(AF73&lt;&gt;"",IF(ABS($F73)=ABS(AF73),11*$U73,-1*$U73),0)</f>
        <v>0</v>
      </c>
      <c r="AU73" s="85">
        <f ca="1">IF(AG73&lt;&gt;"",IF(ABS($F73)=ABS(AG73),11*$U73,-1*$U73),0)</f>
        <v>0</v>
      </c>
      <c r="AV73" s="85">
        <f ca="1">IF(AH73&lt;&gt;"",IF(ABS($F73)=ABS(AH73),11*$U73,-1*$U73),0)</f>
        <v>0</v>
      </c>
      <c r="AW73" s="33" t="str">
        <f ca="1">IF(A73&lt;&gt;"",IF(OR($BA72&lt;&gt;0,$BB72&lt;&gt;0),"0",SUM(AK73:AV73)),0)</f>
        <v>0</v>
      </c>
      <c r="AX73" s="33">
        <f>IF(T73=5,SUM(AW69:AW73),0)</f>
        <v>0</v>
      </c>
      <c r="AY73" s="13">
        <f t="shared" ca="1" si="96"/>
        <v>0</v>
      </c>
      <c r="AZ73" s="11">
        <f ca="1">IF(A73&lt;&gt;"",AY73+AZ72,0)</f>
        <v>-78</v>
      </c>
      <c r="BA73" s="63">
        <f ca="1">IF($A73&lt;&gt;"",IF(BA72&gt;0,BA72,IF(AND(BC72&gt;=$BC$1,$BC$2*BC72&gt;=AZ73),"Profit Target",IF(AZ73&gt;=$Z$1,"Profit Target",0))),0)</f>
        <v>0</v>
      </c>
      <c r="BB73" s="63" t="str">
        <f ca="1">IF($A73&lt;&gt;"",IF(BB72&lt;&gt;0,BB72,IF(BA72&lt;&gt;0,BB72,IF(AZ73&lt;=$Z$2,"Stop Loss",0))),0)</f>
        <v>Stop Loss</v>
      </c>
      <c r="BC73" s="63">
        <f t="shared" ca="1" si="129"/>
        <v>38</v>
      </c>
      <c r="BD73" s="27" t="str">
        <f t="shared" ca="1" si="110"/>
        <v/>
      </c>
      <c r="BE73" s="27" t="str">
        <f t="shared" ca="1" si="111"/>
        <v/>
      </c>
      <c r="BF73" s="27" t="str">
        <f t="shared" ca="1" si="112"/>
        <v/>
      </c>
      <c r="BG73" s="27" t="str">
        <f t="shared" ca="1" si="113"/>
        <v/>
      </c>
      <c r="BH73" s="27" t="str">
        <f t="shared" ca="1" si="114"/>
        <v/>
      </c>
      <c r="BI73" s="27" t="str">
        <f t="shared" ca="1" si="115"/>
        <v/>
      </c>
      <c r="BJ73" s="27" t="str">
        <f t="shared" ca="1" si="116"/>
        <v/>
      </c>
      <c r="BK73" s="27" t="str">
        <f t="shared" ca="1" si="117"/>
        <v/>
      </c>
      <c r="BL73" s="27" t="str">
        <f t="shared" ca="1" si="118"/>
        <v/>
      </c>
      <c r="BM73" s="27" t="str">
        <f t="shared" ca="1" si="119"/>
        <v/>
      </c>
      <c r="BN73" s="27" t="str">
        <f t="shared" ca="1" si="120"/>
        <v/>
      </c>
      <c r="BO73" s="27" t="str">
        <f t="shared" ca="1" si="121"/>
        <v/>
      </c>
      <c r="BP73" s="27" t="str">
        <f t="shared" ref="BP73:BP136" ca="1" si="130">IF(W73="","",CONCATENATE($U73,","))</f>
        <v/>
      </c>
      <c r="BQ73" s="27" t="str">
        <f t="shared" ref="BQ73:BQ136" ca="1" si="131">IF(X73="","",CONCATENATE($U73,","))</f>
        <v/>
      </c>
      <c r="BR73" s="27" t="str">
        <f t="shared" ref="BR73:BR136" ca="1" si="132">IF(Y73="","",CONCATENATE($U73,","))</f>
        <v/>
      </c>
      <c r="BS73" s="27" t="str">
        <f t="shared" ref="BS73:BS136" ca="1" si="133">IF(Z73="","",CONCATENATE($U73,","))</f>
        <v/>
      </c>
      <c r="BT73" s="27" t="str">
        <f t="shared" ref="BT73:BT136" ca="1" si="134">IF(AA73="","",CONCATENATE($U73,","))</f>
        <v/>
      </c>
      <c r="BU73" s="27" t="str">
        <f t="shared" ref="BU73:BU136" ca="1" si="135">IF(AB73="","",CONCATENATE($U73,","))</f>
        <v/>
      </c>
      <c r="BV73" s="27" t="str">
        <f t="shared" ref="BV73:BV136" ca="1" si="136">IF(AC73="","",CONCATENATE($U73,","))</f>
        <v/>
      </c>
      <c r="BW73" s="27" t="str">
        <f t="shared" ref="BW73:BW136" ca="1" si="137">IF(AD73="","",CONCATENATE($U73,","))</f>
        <v/>
      </c>
      <c r="BX73" s="27" t="str">
        <f t="shared" ref="BX73:BX136" ca="1" si="138">IF(AE73="","",CONCATENATE($U73,","))</f>
        <v/>
      </c>
      <c r="BY73" s="27" t="str">
        <f t="shared" ref="BY73:BY136" ca="1" si="139">IF(AF73="","",CONCATENATE($U73,","))</f>
        <v/>
      </c>
      <c r="BZ73" s="27" t="str">
        <f t="shared" ref="BZ73:BZ136" ca="1" si="140">IF(AG73="","",CONCATENATE($U73,","))</f>
        <v/>
      </c>
      <c r="CA73" s="27" t="str">
        <f t="shared" ref="CA73:CA136" ca="1" si="141">IF(AH73="","",CONCATENATE($U73,","))</f>
        <v/>
      </c>
      <c r="CB73" s="99"/>
      <c r="CD73"/>
      <c r="CE73"/>
      <c r="CF73"/>
      <c r="CG73"/>
      <c r="CH73"/>
      <c r="CI73" s="37"/>
      <c r="CJ73" s="40"/>
      <c r="CK73"/>
      <c r="CL73"/>
      <c r="CM73"/>
      <c r="CN73" s="5"/>
      <c r="CO73"/>
      <c r="CP73" s="41"/>
      <c r="CQ73"/>
      <c r="CR73"/>
      <c r="CS73"/>
      <c r="CT73"/>
      <c r="CU73"/>
      <c r="CV73"/>
      <c r="CW73" s="7"/>
      <c r="CX73"/>
      <c r="CY73"/>
      <c r="CZ73"/>
      <c r="DA73"/>
      <c r="DB73"/>
      <c r="DC73"/>
      <c r="DD73" s="10">
        <f t="shared" ca="1" si="125"/>
        <v>13</v>
      </c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</row>
    <row r="74" spans="1:128">
      <c r="A74" s="106">
        <f t="shared" ca="1" si="123"/>
        <v>36</v>
      </c>
      <c r="B74" s="33" t="str">
        <f ca="1">IF(A74="","",IF(COUNTBLANK(BD75:BO75)=12,"DB",BD75&amp;BE75&amp;BF75&amp;BG75&amp;BH75&amp;BI75&amp;BJ75&amp;BK75&amp;BL75&amp;BM75&amp;BN75&amp;BO75))</f>
        <v>DB</v>
      </c>
      <c r="C74" s="7" t="str">
        <f t="shared" ca="1" si="124"/>
        <v>stop loss</v>
      </c>
      <c r="D74" s="3">
        <f t="shared" ca="1" si="126"/>
        <v>0</v>
      </c>
      <c r="E74" s="7" t="str">
        <f t="shared" ca="1" si="128"/>
        <v/>
      </c>
      <c r="F74" s="60" t="str">
        <f t="shared" ca="1" si="127"/>
        <v>12</v>
      </c>
      <c r="G74" s="7">
        <f t="shared" ca="1" si="97"/>
        <v>0</v>
      </c>
      <c r="H74" s="7">
        <f t="shared" ca="1" si="98"/>
        <v>0</v>
      </c>
      <c r="I74" s="7">
        <f t="shared" ca="1" si="99"/>
        <v>1</v>
      </c>
      <c r="J74" s="7">
        <f t="shared" ca="1" si="100"/>
        <v>1</v>
      </c>
      <c r="K74" s="7">
        <f t="shared" ca="1" si="101"/>
        <v>1</v>
      </c>
      <c r="L74" s="7">
        <f t="shared" ca="1" si="102"/>
        <v>3</v>
      </c>
      <c r="M74" s="7">
        <f t="shared" ca="1" si="103"/>
        <v>0</v>
      </c>
      <c r="N74" s="7">
        <f t="shared" ca="1" si="104"/>
        <v>3</v>
      </c>
      <c r="O74" s="7">
        <f t="shared" ca="1" si="105"/>
        <v>1</v>
      </c>
      <c r="P74" s="7">
        <f t="shared" ca="1" si="106"/>
        <v>1</v>
      </c>
      <c r="Q74" s="7">
        <f t="shared" ca="1" si="107"/>
        <v>0</v>
      </c>
      <c r="R74" s="7">
        <f t="shared" ca="1" si="108"/>
        <v>2</v>
      </c>
      <c r="S74" s="7">
        <f t="shared" ca="1" si="95"/>
        <v>4</v>
      </c>
      <c r="T74" s="14"/>
      <c r="U74" s="51">
        <f t="shared" ca="1" si="109"/>
        <v>1</v>
      </c>
      <c r="V74" s="3">
        <f t="shared" ca="1" si="94"/>
        <v>1</v>
      </c>
      <c r="W74" s="50" t="str">
        <f ca="1">IF($A73&lt;&gt;"",IF(OR($BA73&lt;&gt;0,$BB73&lt;&gt;0),"",IF(G73=0,"1","")),"")</f>
        <v/>
      </c>
      <c r="X74" s="50" t="str">
        <f ca="1">IF($A73&lt;&gt;"",IF(OR($BA73&lt;&gt;0,$BB73&lt;&gt;0),"",IF(H73=0,"2","")),"")</f>
        <v/>
      </c>
      <c r="Y74" s="50" t="str">
        <f ca="1">IF($A73&lt;&gt;"",IF(OR($BA73&lt;&gt;0,$BB73&lt;&gt;0),"",IF(I73=0,"3","")),"")</f>
        <v/>
      </c>
      <c r="Z74" s="50" t="str">
        <f ca="1">IF($A73&lt;&gt;"",IF(OR($BA73&lt;&gt;0,$BB73&lt;&gt;0),"",IF(J73=0,"4","")),"")</f>
        <v/>
      </c>
      <c r="AA74" s="50" t="str">
        <f ca="1">IF($A73&lt;&gt;"",IF(OR($BA73&lt;&gt;0,$BB73&lt;&gt;0),"",IF(K73=0,"5","")),"")</f>
        <v/>
      </c>
      <c r="AB74" s="50" t="str">
        <f ca="1">IF($A73&lt;&gt;"",IF(OR($BA73&lt;&gt;0,$BB73&lt;&gt;0),"",IF(L73=0,"6","")),"")</f>
        <v/>
      </c>
      <c r="AC74" s="50" t="str">
        <f ca="1">IF($A73&lt;&gt;"",IF(OR($BA73&lt;&gt;0,$BB73&lt;&gt;0),"",IF(M73=0,"7","")),"")</f>
        <v/>
      </c>
      <c r="AD74" s="50" t="str">
        <f ca="1">IF($A73&lt;&gt;"",IF(OR($BA73&lt;&gt;0,$BB73&lt;&gt;0),"",IF(N73=0,"8","")),"")</f>
        <v/>
      </c>
      <c r="AE74" s="50" t="str">
        <f ca="1">IF($A73&lt;&gt;"",IF(OR($BA73&lt;&gt;0,$BB73&lt;&gt;0),"",IF(O73=0,"9","")),"")</f>
        <v/>
      </c>
      <c r="AF74" s="50" t="str">
        <f ca="1">IF($A73&lt;&gt;"",IF(OR($BA73&lt;&gt;0,$BB73&lt;&gt;0),"",IF(P73=0,"10","")),"")</f>
        <v/>
      </c>
      <c r="AG74" s="50" t="str">
        <f ca="1">IF($A73&lt;&gt;"",IF(OR($BA73&lt;&gt;0,$BB73&lt;&gt;0),"",IF(Q73=0,"11","")),"")</f>
        <v/>
      </c>
      <c r="AH74" s="50" t="str">
        <f ca="1">IF($A73&lt;&gt;"",IF(OR($BA73&lt;&gt;0,$BB73&lt;&gt;0),"",IF(R73=0,"12","")),"")</f>
        <v/>
      </c>
      <c r="AI74" s="85" t="str">
        <f ca="1">IF(A74&lt;&gt;"",IF(A74=0,"L",IF(COUNTBLANK(W74:AH74)=12,"",IF(OR(F74=(W74),F74=(X74),F74=(Y74),F74=(Z74),F74=(AA74),F74=(AB74),F74=(AC74),F74=(AD74),F74=(AE74),F74=(AF74),F74=(AG74),F74=(AH74)),"W","L"))),"")</f>
        <v/>
      </c>
      <c r="AJ74" s="85">
        <f ca="1">IF(AI74="W",0,IF(AND(A74&lt;&gt;0,A73&lt;&gt;0,AI73="L",AI74="L"),1,0))</f>
        <v>0</v>
      </c>
      <c r="AK74" s="85">
        <f ca="1">IF(W74&lt;&gt;"",IF(ABS($F74)=ABS(W74),11*$U74,-1*$U74),0)</f>
        <v>0</v>
      </c>
      <c r="AL74" s="85">
        <f ca="1">IF(X74&lt;&gt;"",IF(ABS($F74)=ABS(X74),11*$U74,-1*$U74),0)</f>
        <v>0</v>
      </c>
      <c r="AM74" s="85">
        <f ca="1">IF(Y74&lt;&gt;"",IF(ABS($F74)=ABS(Y74),11*$U74,-1*$U74),0)</f>
        <v>0</v>
      </c>
      <c r="AN74" s="85">
        <f ca="1">IF(Z74&lt;&gt;"",IF(ABS($F74)=ABS(Z74),11*$U74,-1*$U74),0)</f>
        <v>0</v>
      </c>
      <c r="AO74" s="85">
        <f ca="1">IF(AA74&lt;&gt;"",IF(ABS($F74)=ABS(AA74),11*$U74,-1*$U74),0)</f>
        <v>0</v>
      </c>
      <c r="AP74" s="85">
        <f ca="1">IF(AB74&lt;&gt;"",IF(ABS($F74)=ABS(AB74),11*$U74,-1*$U74),0)</f>
        <v>0</v>
      </c>
      <c r="AQ74" s="85">
        <f ca="1">IF(AC74&lt;&gt;"",IF(ABS($F74)=ABS(AC74),11*$U74,-1*$U74),0)</f>
        <v>0</v>
      </c>
      <c r="AR74" s="85">
        <f ca="1">IF(AD74&lt;&gt;"",IF(ABS($F74)=ABS(AD74),11*$U74,-1*$U74),0)</f>
        <v>0</v>
      </c>
      <c r="AS74" s="85">
        <f ca="1">IF(AE74&lt;&gt;"",IF(ABS($F74)=ABS(AE74),11*$U74,-1*$U74),0)</f>
        <v>0</v>
      </c>
      <c r="AT74" s="85">
        <f ca="1">IF(AF74&lt;&gt;"",IF(ABS($F74)=ABS(AF74),11*$U74,-1*$U74),0)</f>
        <v>0</v>
      </c>
      <c r="AU74" s="85">
        <f ca="1">IF(AG74&lt;&gt;"",IF(ABS($F74)=ABS(AG74),11*$U74,-1*$U74),0)</f>
        <v>0</v>
      </c>
      <c r="AV74" s="85">
        <f ca="1">IF(AH74&lt;&gt;"",IF(ABS($F74)=ABS(AH74),11*$U74,-1*$U74),0)</f>
        <v>0</v>
      </c>
      <c r="AW74" s="33" t="str">
        <f ca="1">IF(A74&lt;&gt;"",IF(OR($BA73&lt;&gt;0,$BB73&lt;&gt;0),"0",SUM(AK74:AV74)),0)</f>
        <v>0</v>
      </c>
      <c r="AX74" s="33">
        <f>IF(T74=5,SUM(AW70:AW74),0)</f>
        <v>0</v>
      </c>
      <c r="AY74" s="13">
        <f t="shared" ca="1" si="96"/>
        <v>0</v>
      </c>
      <c r="AZ74" s="11">
        <f ca="1">IF(A74&lt;&gt;"",AY74+AZ73,0)</f>
        <v>-78</v>
      </c>
      <c r="BA74" s="63">
        <f ca="1">IF($A74&lt;&gt;"",IF(BA73&gt;0,BA73,IF(AND(BC73&gt;=$BC$1,$BC$2*BC73&gt;=AZ74),"Profit Target",IF(AZ74&gt;=$Z$1,"Profit Target",0))),0)</f>
        <v>0</v>
      </c>
      <c r="BB74" s="63" t="str">
        <f ca="1">IF($A74&lt;&gt;"",IF(BB73&lt;&gt;0,BB73,IF(BA73&lt;&gt;0,BB73,IF(AZ74&lt;=$Z$2,"Stop Loss",0))),0)</f>
        <v>Stop Loss</v>
      </c>
      <c r="BC74" s="63">
        <f t="shared" ca="1" si="129"/>
        <v>38</v>
      </c>
      <c r="BD74" s="27" t="str">
        <f t="shared" ca="1" si="110"/>
        <v/>
      </c>
      <c r="BE74" s="27" t="str">
        <f t="shared" ca="1" si="111"/>
        <v/>
      </c>
      <c r="BF74" s="27" t="str">
        <f t="shared" ca="1" si="112"/>
        <v/>
      </c>
      <c r="BG74" s="27" t="str">
        <f t="shared" ca="1" si="113"/>
        <v/>
      </c>
      <c r="BH74" s="27" t="str">
        <f t="shared" ca="1" si="114"/>
        <v/>
      </c>
      <c r="BI74" s="27" t="str">
        <f t="shared" ca="1" si="115"/>
        <v/>
      </c>
      <c r="BJ74" s="27" t="str">
        <f t="shared" ca="1" si="116"/>
        <v/>
      </c>
      <c r="BK74" s="27" t="str">
        <f t="shared" ca="1" si="117"/>
        <v/>
      </c>
      <c r="BL74" s="27" t="str">
        <f t="shared" ca="1" si="118"/>
        <v/>
      </c>
      <c r="BM74" s="27" t="str">
        <f t="shared" ca="1" si="119"/>
        <v/>
      </c>
      <c r="BN74" s="27" t="str">
        <f t="shared" ca="1" si="120"/>
        <v/>
      </c>
      <c r="BO74" s="27" t="str">
        <f t="shared" ca="1" si="121"/>
        <v/>
      </c>
      <c r="BP74" s="27" t="str">
        <f t="shared" ca="1" si="130"/>
        <v/>
      </c>
      <c r="BQ74" s="27" t="str">
        <f t="shared" ca="1" si="131"/>
        <v/>
      </c>
      <c r="BR74" s="27" t="str">
        <f t="shared" ca="1" si="132"/>
        <v/>
      </c>
      <c r="BS74" s="27" t="str">
        <f t="shared" ca="1" si="133"/>
        <v/>
      </c>
      <c r="BT74" s="27" t="str">
        <f t="shared" ca="1" si="134"/>
        <v/>
      </c>
      <c r="BU74" s="27" t="str">
        <f t="shared" ca="1" si="135"/>
        <v/>
      </c>
      <c r="BV74" s="27" t="str">
        <f t="shared" ca="1" si="136"/>
        <v/>
      </c>
      <c r="BW74" s="27" t="str">
        <f t="shared" ca="1" si="137"/>
        <v/>
      </c>
      <c r="BX74" s="27" t="str">
        <f t="shared" ca="1" si="138"/>
        <v/>
      </c>
      <c r="BY74" s="27" t="str">
        <f t="shared" ca="1" si="139"/>
        <v/>
      </c>
      <c r="BZ74" s="27" t="str">
        <f t="shared" ca="1" si="140"/>
        <v/>
      </c>
      <c r="CA74" s="27" t="str">
        <f t="shared" ca="1" si="141"/>
        <v/>
      </c>
      <c r="CB74" s="99"/>
      <c r="CD74"/>
      <c r="CE74"/>
      <c r="CF74"/>
      <c r="CG74"/>
      <c r="CH74"/>
      <c r="CI74" s="37"/>
      <c r="CJ74" s="40"/>
      <c r="CK74"/>
      <c r="CL74"/>
      <c r="CM74"/>
      <c r="CN74" s="5"/>
      <c r="CO74"/>
      <c r="CP74" s="41"/>
      <c r="CQ74"/>
      <c r="CR74"/>
      <c r="CS74"/>
      <c r="CT74"/>
      <c r="CU74"/>
      <c r="CV74"/>
      <c r="CW74" s="7"/>
      <c r="CX74"/>
      <c r="CY74"/>
      <c r="CZ74"/>
      <c r="DA74"/>
      <c r="DB74"/>
      <c r="DC74"/>
      <c r="DD74" s="10">
        <f t="shared" ca="1" si="125"/>
        <v>19</v>
      </c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</row>
    <row r="75" spans="1:128">
      <c r="A75" s="106">
        <f t="shared" ca="1" si="123"/>
        <v>16</v>
      </c>
      <c r="B75" s="33" t="str">
        <f ca="1">IF(A75="","",IF(COUNTBLANK(BD76:BO76)=12,"DB",BD76&amp;BE76&amp;BF76&amp;BG76&amp;BH76&amp;BI76&amp;BJ76&amp;BK76&amp;BL76&amp;BM76&amp;BN76&amp;BO76))</f>
        <v>DB</v>
      </c>
      <c r="C75" s="7" t="str">
        <f t="shared" ca="1" si="124"/>
        <v>stop loss</v>
      </c>
      <c r="D75" s="3">
        <f t="shared" ca="1" si="126"/>
        <v>0</v>
      </c>
      <c r="E75" s="7" t="str">
        <f t="shared" ca="1" si="128"/>
        <v/>
      </c>
      <c r="F75" s="60" t="str">
        <f t="shared" ca="1" si="127"/>
        <v>6</v>
      </c>
      <c r="G75" s="7">
        <f t="shared" ca="1" si="97"/>
        <v>0</v>
      </c>
      <c r="H75" s="7">
        <f t="shared" ca="1" si="98"/>
        <v>0</v>
      </c>
      <c r="I75" s="7">
        <f t="shared" ca="1" si="99"/>
        <v>1</v>
      </c>
      <c r="J75" s="7">
        <f t="shared" ca="1" si="100"/>
        <v>1</v>
      </c>
      <c r="K75" s="7">
        <f t="shared" ca="1" si="101"/>
        <v>1</v>
      </c>
      <c r="L75" s="7">
        <f t="shared" ca="1" si="102"/>
        <v>4</v>
      </c>
      <c r="M75" s="7">
        <f t="shared" ca="1" si="103"/>
        <v>0</v>
      </c>
      <c r="N75" s="7">
        <f t="shared" ca="1" si="104"/>
        <v>2</v>
      </c>
      <c r="O75" s="7">
        <f t="shared" ca="1" si="105"/>
        <v>1</v>
      </c>
      <c r="P75" s="7">
        <f t="shared" ca="1" si="106"/>
        <v>1</v>
      </c>
      <c r="Q75" s="7">
        <f t="shared" ca="1" si="107"/>
        <v>0</v>
      </c>
      <c r="R75" s="7">
        <f t="shared" ca="1" si="108"/>
        <v>2</v>
      </c>
      <c r="S75" s="7">
        <f t="shared" ca="1" si="95"/>
        <v>4</v>
      </c>
      <c r="T75" s="14"/>
      <c r="U75" s="51">
        <f t="shared" ca="1" si="109"/>
        <v>1</v>
      </c>
      <c r="V75" s="3">
        <f t="shared" ca="1" si="94"/>
        <v>1</v>
      </c>
      <c r="W75" s="50" t="str">
        <f ca="1">IF($A74&lt;&gt;"",IF(OR($BA74&lt;&gt;0,$BB74&lt;&gt;0),"",IF(G74=0,"1","")),"")</f>
        <v/>
      </c>
      <c r="X75" s="50" t="str">
        <f ca="1">IF($A74&lt;&gt;"",IF(OR($BA74&lt;&gt;0,$BB74&lt;&gt;0),"",IF(H74=0,"2","")),"")</f>
        <v/>
      </c>
      <c r="Y75" s="50" t="str">
        <f ca="1">IF($A74&lt;&gt;"",IF(OR($BA74&lt;&gt;0,$BB74&lt;&gt;0),"",IF(I74=0,"3","")),"")</f>
        <v/>
      </c>
      <c r="Z75" s="50" t="str">
        <f ca="1">IF($A74&lt;&gt;"",IF(OR($BA74&lt;&gt;0,$BB74&lt;&gt;0),"",IF(J74=0,"4","")),"")</f>
        <v/>
      </c>
      <c r="AA75" s="50" t="str">
        <f ca="1">IF($A74&lt;&gt;"",IF(OR($BA74&lt;&gt;0,$BB74&lt;&gt;0),"",IF(K74=0,"5","")),"")</f>
        <v/>
      </c>
      <c r="AB75" s="50" t="str">
        <f ca="1">IF($A74&lt;&gt;"",IF(OR($BA74&lt;&gt;0,$BB74&lt;&gt;0),"",IF(L74=0,"6","")),"")</f>
        <v/>
      </c>
      <c r="AC75" s="50" t="str">
        <f ca="1">IF($A74&lt;&gt;"",IF(OR($BA74&lt;&gt;0,$BB74&lt;&gt;0),"",IF(M74=0,"7","")),"")</f>
        <v/>
      </c>
      <c r="AD75" s="50" t="str">
        <f ca="1">IF($A74&lt;&gt;"",IF(OR($BA74&lt;&gt;0,$BB74&lt;&gt;0),"",IF(N74=0,"8","")),"")</f>
        <v/>
      </c>
      <c r="AE75" s="50" t="str">
        <f ca="1">IF($A74&lt;&gt;"",IF(OR($BA74&lt;&gt;0,$BB74&lt;&gt;0),"",IF(O74=0,"9","")),"")</f>
        <v/>
      </c>
      <c r="AF75" s="50" t="str">
        <f ca="1">IF($A74&lt;&gt;"",IF(OR($BA74&lt;&gt;0,$BB74&lt;&gt;0),"",IF(P74=0,"10","")),"")</f>
        <v/>
      </c>
      <c r="AG75" s="50" t="str">
        <f ca="1">IF($A74&lt;&gt;"",IF(OR($BA74&lt;&gt;0,$BB74&lt;&gt;0),"",IF(Q74=0,"11","")),"")</f>
        <v/>
      </c>
      <c r="AH75" s="50" t="str">
        <f ca="1">IF($A74&lt;&gt;"",IF(OR($BA74&lt;&gt;0,$BB74&lt;&gt;0),"",IF(R74=0,"12","")),"")</f>
        <v/>
      </c>
      <c r="AI75" s="85" t="str">
        <f ca="1">IF(A75&lt;&gt;"",IF(A75=0,"L",IF(COUNTBLANK(W75:AH75)=12,"",IF(OR(F75=(W75),F75=(X75),F75=(Y75),F75=(Z75),F75=(AA75),F75=(AB75),F75=(AC75),F75=(AD75),F75=(AE75),F75=(AF75),F75=(AG75),F75=(AH75)),"W","L"))),"")</f>
        <v/>
      </c>
      <c r="AJ75" s="85">
        <f ca="1">IF(AI75="W",0,IF(AND(A75&lt;&gt;0,A74&lt;&gt;0,AI74="L",AI75="L"),1,0))</f>
        <v>0</v>
      </c>
      <c r="AK75" s="85">
        <f ca="1">IF(W75&lt;&gt;"",IF(ABS($F75)=ABS(W75),11*$U75,-1*$U75),0)</f>
        <v>0</v>
      </c>
      <c r="AL75" s="85">
        <f ca="1">IF(X75&lt;&gt;"",IF(ABS($F75)=ABS(X75),11*$U75,-1*$U75),0)</f>
        <v>0</v>
      </c>
      <c r="AM75" s="85">
        <f ca="1">IF(Y75&lt;&gt;"",IF(ABS($F75)=ABS(Y75),11*$U75,-1*$U75),0)</f>
        <v>0</v>
      </c>
      <c r="AN75" s="85">
        <f ca="1">IF(Z75&lt;&gt;"",IF(ABS($F75)=ABS(Z75),11*$U75,-1*$U75),0)</f>
        <v>0</v>
      </c>
      <c r="AO75" s="85">
        <f ca="1">IF(AA75&lt;&gt;"",IF(ABS($F75)=ABS(AA75),11*$U75,-1*$U75),0)</f>
        <v>0</v>
      </c>
      <c r="AP75" s="85">
        <f ca="1">IF(AB75&lt;&gt;"",IF(ABS($F75)=ABS(AB75),11*$U75,-1*$U75),0)</f>
        <v>0</v>
      </c>
      <c r="AQ75" s="85">
        <f ca="1">IF(AC75&lt;&gt;"",IF(ABS($F75)=ABS(AC75),11*$U75,-1*$U75),0)</f>
        <v>0</v>
      </c>
      <c r="AR75" s="85">
        <f ca="1">IF(AD75&lt;&gt;"",IF(ABS($F75)=ABS(AD75),11*$U75,-1*$U75),0)</f>
        <v>0</v>
      </c>
      <c r="AS75" s="85">
        <f ca="1">IF(AE75&lt;&gt;"",IF(ABS($F75)=ABS(AE75),11*$U75,-1*$U75),0)</f>
        <v>0</v>
      </c>
      <c r="AT75" s="85">
        <f ca="1">IF(AF75&lt;&gt;"",IF(ABS($F75)=ABS(AF75),11*$U75,-1*$U75),0)</f>
        <v>0</v>
      </c>
      <c r="AU75" s="85">
        <f ca="1">IF(AG75&lt;&gt;"",IF(ABS($F75)=ABS(AG75),11*$U75,-1*$U75),0)</f>
        <v>0</v>
      </c>
      <c r="AV75" s="85">
        <f ca="1">IF(AH75&lt;&gt;"",IF(ABS($F75)=ABS(AH75),11*$U75,-1*$U75),0)</f>
        <v>0</v>
      </c>
      <c r="AW75" s="33" t="str">
        <f ca="1">IF(A75&lt;&gt;"",IF(OR($BA74&lt;&gt;0,$BB74&lt;&gt;0),"0",SUM(AK75:AV75)),0)</f>
        <v>0</v>
      </c>
      <c r="AX75" s="33">
        <f>IF(T75=5,SUM(AW71:AW75),0)</f>
        <v>0</v>
      </c>
      <c r="AY75" s="13">
        <f t="shared" ca="1" si="96"/>
        <v>0</v>
      </c>
      <c r="AZ75" s="11">
        <f ca="1">IF(A75&lt;&gt;"",AY75+AZ74,0)</f>
        <v>-78</v>
      </c>
      <c r="BA75" s="63">
        <f ca="1">IF($A75&lt;&gt;"",IF(BA74&gt;0,BA74,IF(AND(BC74&gt;=$BC$1,$BC$2*BC74&gt;=AZ75),"Profit Target",IF(AZ75&gt;=$Z$1,"Profit Target",0))),0)</f>
        <v>0</v>
      </c>
      <c r="BB75" s="63" t="str">
        <f ca="1">IF($A75&lt;&gt;"",IF(BB74&lt;&gt;0,BB74,IF(BA74&lt;&gt;0,BB74,IF(AZ75&lt;=$Z$2,"Stop Loss",0))),0)</f>
        <v>Stop Loss</v>
      </c>
      <c r="BC75" s="63">
        <f t="shared" ca="1" si="129"/>
        <v>38</v>
      </c>
      <c r="BD75" s="27" t="str">
        <f t="shared" ca="1" si="110"/>
        <v/>
      </c>
      <c r="BE75" s="27" t="str">
        <f t="shared" ca="1" si="111"/>
        <v/>
      </c>
      <c r="BF75" s="27" t="str">
        <f t="shared" ca="1" si="112"/>
        <v/>
      </c>
      <c r="BG75" s="27" t="str">
        <f t="shared" ca="1" si="113"/>
        <v/>
      </c>
      <c r="BH75" s="27" t="str">
        <f t="shared" ca="1" si="114"/>
        <v/>
      </c>
      <c r="BI75" s="27" t="str">
        <f t="shared" ca="1" si="115"/>
        <v/>
      </c>
      <c r="BJ75" s="27" t="str">
        <f t="shared" ca="1" si="116"/>
        <v/>
      </c>
      <c r="BK75" s="27" t="str">
        <f t="shared" ca="1" si="117"/>
        <v/>
      </c>
      <c r="BL75" s="27" t="str">
        <f t="shared" ca="1" si="118"/>
        <v/>
      </c>
      <c r="BM75" s="27" t="str">
        <f t="shared" ca="1" si="119"/>
        <v/>
      </c>
      <c r="BN75" s="27" t="str">
        <f t="shared" ca="1" si="120"/>
        <v/>
      </c>
      <c r="BO75" s="27" t="str">
        <f t="shared" ca="1" si="121"/>
        <v/>
      </c>
      <c r="BP75" s="27" t="str">
        <f t="shared" ca="1" si="130"/>
        <v/>
      </c>
      <c r="BQ75" s="27" t="str">
        <f t="shared" ca="1" si="131"/>
        <v/>
      </c>
      <c r="BR75" s="27" t="str">
        <f t="shared" ca="1" si="132"/>
        <v/>
      </c>
      <c r="BS75" s="27" t="str">
        <f t="shared" ca="1" si="133"/>
        <v/>
      </c>
      <c r="BT75" s="27" t="str">
        <f t="shared" ca="1" si="134"/>
        <v/>
      </c>
      <c r="BU75" s="27" t="str">
        <f t="shared" ca="1" si="135"/>
        <v/>
      </c>
      <c r="BV75" s="27" t="str">
        <f t="shared" ca="1" si="136"/>
        <v/>
      </c>
      <c r="BW75" s="27" t="str">
        <f t="shared" ca="1" si="137"/>
        <v/>
      </c>
      <c r="BX75" s="27" t="str">
        <f t="shared" ca="1" si="138"/>
        <v/>
      </c>
      <c r="BY75" s="27" t="str">
        <f t="shared" ca="1" si="139"/>
        <v/>
      </c>
      <c r="BZ75" s="27" t="str">
        <f t="shared" ca="1" si="140"/>
        <v/>
      </c>
      <c r="CA75" s="27" t="str">
        <f t="shared" ca="1" si="141"/>
        <v/>
      </c>
      <c r="CB75" s="99"/>
      <c r="CD75"/>
      <c r="CE75"/>
      <c r="CF75"/>
      <c r="CG75"/>
      <c r="CH75"/>
      <c r="CI75" s="37"/>
      <c r="CJ75" s="40"/>
      <c r="CK75"/>
      <c r="CL75"/>
      <c r="CM75"/>
      <c r="CN75" s="5"/>
      <c r="CO75"/>
      <c r="CP75" s="41"/>
      <c r="CQ75"/>
      <c r="CR75"/>
      <c r="CS75"/>
      <c r="CT75"/>
      <c r="CU75"/>
      <c r="CV75"/>
      <c r="CW75" s="7"/>
      <c r="CX75"/>
      <c r="CY75"/>
      <c r="CZ75"/>
      <c r="DA75"/>
      <c r="DB75"/>
      <c r="DC75"/>
      <c r="DD75" s="10">
        <f t="shared" ca="1" si="125"/>
        <v>32</v>
      </c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</row>
    <row r="76" spans="1:128">
      <c r="A76" s="106">
        <f t="shared" ca="1" si="123"/>
        <v>10</v>
      </c>
      <c r="B76" s="33" t="str">
        <f ca="1">IF(A76="","",IF(COUNTBLANK(BD77:BO77)=12,"DB",BD77&amp;BE77&amp;BF77&amp;BG77&amp;BH77&amp;BI77&amp;BJ77&amp;BK77&amp;BL77&amp;BM77&amp;BN77&amp;BO77))</f>
        <v>DB</v>
      </c>
      <c r="C76" s="7" t="str">
        <f t="shared" ca="1" si="124"/>
        <v>stop loss</v>
      </c>
      <c r="D76" s="3">
        <f t="shared" ca="1" si="126"/>
        <v>0</v>
      </c>
      <c r="E76" s="7" t="str">
        <f t="shared" ca="1" si="128"/>
        <v/>
      </c>
      <c r="F76" s="60" t="str">
        <f t="shared" ca="1" si="127"/>
        <v>4</v>
      </c>
      <c r="G76" s="7">
        <f t="shared" ca="1" si="97"/>
        <v>0</v>
      </c>
      <c r="H76" s="7">
        <f t="shared" ca="1" si="98"/>
        <v>0</v>
      </c>
      <c r="I76" s="7">
        <f t="shared" ca="1" si="99"/>
        <v>1</v>
      </c>
      <c r="J76" s="7">
        <f t="shared" ca="1" si="100"/>
        <v>1</v>
      </c>
      <c r="K76" s="7">
        <f t="shared" ca="1" si="101"/>
        <v>1</v>
      </c>
      <c r="L76" s="7">
        <f t="shared" ca="1" si="102"/>
        <v>4</v>
      </c>
      <c r="M76" s="7">
        <f t="shared" ca="1" si="103"/>
        <v>0</v>
      </c>
      <c r="N76" s="7">
        <f t="shared" ca="1" si="104"/>
        <v>2</v>
      </c>
      <c r="O76" s="7">
        <f t="shared" ca="1" si="105"/>
        <v>1</v>
      </c>
      <c r="P76" s="7">
        <f t="shared" ca="1" si="106"/>
        <v>1</v>
      </c>
      <c r="Q76" s="7">
        <f t="shared" ca="1" si="107"/>
        <v>0</v>
      </c>
      <c r="R76" s="7">
        <f t="shared" ca="1" si="108"/>
        <v>2</v>
      </c>
      <c r="S76" s="7">
        <f t="shared" ca="1" si="95"/>
        <v>4</v>
      </c>
      <c r="T76" s="14"/>
      <c r="U76" s="51">
        <f t="shared" ca="1" si="109"/>
        <v>1</v>
      </c>
      <c r="V76" s="3">
        <f t="shared" ca="1" si="94"/>
        <v>1</v>
      </c>
      <c r="W76" s="50" t="str">
        <f ca="1">IF($A75&lt;&gt;"",IF(OR($BA75&lt;&gt;0,$BB75&lt;&gt;0),"",IF(G75=0,"1","")),"")</f>
        <v/>
      </c>
      <c r="X76" s="50" t="str">
        <f ca="1">IF($A75&lt;&gt;"",IF(OR($BA75&lt;&gt;0,$BB75&lt;&gt;0),"",IF(H75=0,"2","")),"")</f>
        <v/>
      </c>
      <c r="Y76" s="50" t="str">
        <f ca="1">IF($A75&lt;&gt;"",IF(OR($BA75&lt;&gt;0,$BB75&lt;&gt;0),"",IF(I75=0,"3","")),"")</f>
        <v/>
      </c>
      <c r="Z76" s="50" t="str">
        <f ca="1">IF($A75&lt;&gt;"",IF(OR($BA75&lt;&gt;0,$BB75&lt;&gt;0),"",IF(J75=0,"4","")),"")</f>
        <v/>
      </c>
      <c r="AA76" s="50" t="str">
        <f ca="1">IF($A75&lt;&gt;"",IF(OR($BA75&lt;&gt;0,$BB75&lt;&gt;0),"",IF(K75=0,"5","")),"")</f>
        <v/>
      </c>
      <c r="AB76" s="50" t="str">
        <f ca="1">IF($A75&lt;&gt;"",IF(OR($BA75&lt;&gt;0,$BB75&lt;&gt;0),"",IF(L75=0,"6","")),"")</f>
        <v/>
      </c>
      <c r="AC76" s="50" t="str">
        <f ca="1">IF($A75&lt;&gt;"",IF(OR($BA75&lt;&gt;0,$BB75&lt;&gt;0),"",IF(M75=0,"7","")),"")</f>
        <v/>
      </c>
      <c r="AD76" s="50" t="str">
        <f ca="1">IF($A75&lt;&gt;"",IF(OR($BA75&lt;&gt;0,$BB75&lt;&gt;0),"",IF(N75=0,"8","")),"")</f>
        <v/>
      </c>
      <c r="AE76" s="50" t="str">
        <f ca="1">IF($A75&lt;&gt;"",IF(OR($BA75&lt;&gt;0,$BB75&lt;&gt;0),"",IF(O75=0,"9","")),"")</f>
        <v/>
      </c>
      <c r="AF76" s="50" t="str">
        <f ca="1">IF($A75&lt;&gt;"",IF(OR($BA75&lt;&gt;0,$BB75&lt;&gt;0),"",IF(P75=0,"10","")),"")</f>
        <v/>
      </c>
      <c r="AG76" s="50" t="str">
        <f ca="1">IF($A75&lt;&gt;"",IF(OR($BA75&lt;&gt;0,$BB75&lt;&gt;0),"",IF(Q75=0,"11","")),"")</f>
        <v/>
      </c>
      <c r="AH76" s="50" t="str">
        <f ca="1">IF($A75&lt;&gt;"",IF(OR($BA75&lt;&gt;0,$BB75&lt;&gt;0),"",IF(R75=0,"12","")),"")</f>
        <v/>
      </c>
      <c r="AI76" s="85" t="str">
        <f ca="1">IF(A76&lt;&gt;"",IF(A76=0,"L",IF(COUNTBLANK(W76:AH76)=12,"",IF(OR(F76=(W76),F76=(X76),F76=(Y76),F76=(Z76),F76=(AA76),F76=(AB76),F76=(AC76),F76=(AD76),F76=(AE76),F76=(AF76),F76=(AG76),F76=(AH76)),"W","L"))),"")</f>
        <v/>
      </c>
      <c r="AJ76" s="85">
        <f ca="1">IF(AI76="W",0,IF(AND(A76&lt;&gt;0,A75&lt;&gt;0,AI75="L",AI76="L"),1,0))</f>
        <v>0</v>
      </c>
      <c r="AK76" s="85">
        <f ca="1">IF(W76&lt;&gt;"",IF(ABS($F76)=ABS(W76),11*$U76,-1*$U76),0)</f>
        <v>0</v>
      </c>
      <c r="AL76" s="85">
        <f ca="1">IF(X76&lt;&gt;"",IF(ABS($F76)=ABS(X76),11*$U76,-1*$U76),0)</f>
        <v>0</v>
      </c>
      <c r="AM76" s="85">
        <f ca="1">IF(Y76&lt;&gt;"",IF(ABS($F76)=ABS(Y76),11*$U76,-1*$U76),0)</f>
        <v>0</v>
      </c>
      <c r="AN76" s="85">
        <f ca="1">IF(Z76&lt;&gt;"",IF(ABS($F76)=ABS(Z76),11*$U76,-1*$U76),0)</f>
        <v>0</v>
      </c>
      <c r="AO76" s="85">
        <f ca="1">IF(AA76&lt;&gt;"",IF(ABS($F76)=ABS(AA76),11*$U76,-1*$U76),0)</f>
        <v>0</v>
      </c>
      <c r="AP76" s="85">
        <f ca="1">IF(AB76&lt;&gt;"",IF(ABS($F76)=ABS(AB76),11*$U76,-1*$U76),0)</f>
        <v>0</v>
      </c>
      <c r="AQ76" s="85">
        <f ca="1">IF(AC76&lt;&gt;"",IF(ABS($F76)=ABS(AC76),11*$U76,-1*$U76),0)</f>
        <v>0</v>
      </c>
      <c r="AR76" s="85">
        <f ca="1">IF(AD76&lt;&gt;"",IF(ABS($F76)=ABS(AD76),11*$U76,-1*$U76),0)</f>
        <v>0</v>
      </c>
      <c r="AS76" s="85">
        <f ca="1">IF(AE76&lt;&gt;"",IF(ABS($F76)=ABS(AE76),11*$U76,-1*$U76),0)</f>
        <v>0</v>
      </c>
      <c r="AT76" s="85">
        <f ca="1">IF(AF76&lt;&gt;"",IF(ABS($F76)=ABS(AF76),11*$U76,-1*$U76),0)</f>
        <v>0</v>
      </c>
      <c r="AU76" s="85">
        <f ca="1">IF(AG76&lt;&gt;"",IF(ABS($F76)=ABS(AG76),11*$U76,-1*$U76),0)</f>
        <v>0</v>
      </c>
      <c r="AV76" s="85">
        <f ca="1">IF(AH76&lt;&gt;"",IF(ABS($F76)=ABS(AH76),11*$U76,-1*$U76),0)</f>
        <v>0</v>
      </c>
      <c r="AW76" s="33" t="str">
        <f ca="1">IF(A76&lt;&gt;"",IF(OR($BA75&lt;&gt;0,$BB75&lt;&gt;0),"0",SUM(AK76:AV76)),0)</f>
        <v>0</v>
      </c>
      <c r="AX76" s="33">
        <f>IF(T76=5,SUM(AW72:AW76),0)</f>
        <v>0</v>
      </c>
      <c r="AY76" s="13">
        <f t="shared" ca="1" si="96"/>
        <v>0</v>
      </c>
      <c r="AZ76" s="11">
        <f ca="1">IF(A76&lt;&gt;"",AY76+AZ75,0)</f>
        <v>-78</v>
      </c>
      <c r="BA76" s="63">
        <f ca="1">IF($A76&lt;&gt;"",IF(BA75&gt;0,BA75,IF(AND(BC75&gt;=$BC$1,$BC$2*BC75&gt;=AZ76),"Profit Target",IF(AZ76&gt;=$Z$1,"Profit Target",0))),0)</f>
        <v>0</v>
      </c>
      <c r="BB76" s="63" t="str">
        <f ca="1">IF($A76&lt;&gt;"",IF(BB75&lt;&gt;0,BB75,IF(BA75&lt;&gt;0,BB75,IF(AZ76&lt;=$Z$2,"Stop Loss",0))),0)</f>
        <v>Stop Loss</v>
      </c>
      <c r="BC76" s="63">
        <f t="shared" ca="1" si="129"/>
        <v>38</v>
      </c>
      <c r="BD76" s="27" t="str">
        <f t="shared" ca="1" si="110"/>
        <v/>
      </c>
      <c r="BE76" s="27" t="str">
        <f t="shared" ca="1" si="111"/>
        <v/>
      </c>
      <c r="BF76" s="27" t="str">
        <f t="shared" ca="1" si="112"/>
        <v/>
      </c>
      <c r="BG76" s="27" t="str">
        <f t="shared" ca="1" si="113"/>
        <v/>
      </c>
      <c r="BH76" s="27" t="str">
        <f t="shared" ca="1" si="114"/>
        <v/>
      </c>
      <c r="BI76" s="27" t="str">
        <f t="shared" ca="1" si="115"/>
        <v/>
      </c>
      <c r="BJ76" s="27" t="str">
        <f t="shared" ca="1" si="116"/>
        <v/>
      </c>
      <c r="BK76" s="27" t="str">
        <f t="shared" ca="1" si="117"/>
        <v/>
      </c>
      <c r="BL76" s="27" t="str">
        <f t="shared" ca="1" si="118"/>
        <v/>
      </c>
      <c r="BM76" s="27" t="str">
        <f t="shared" ca="1" si="119"/>
        <v/>
      </c>
      <c r="BN76" s="27" t="str">
        <f t="shared" ca="1" si="120"/>
        <v/>
      </c>
      <c r="BO76" s="27" t="str">
        <f t="shared" ca="1" si="121"/>
        <v/>
      </c>
      <c r="BP76" s="27" t="str">
        <f t="shared" ca="1" si="130"/>
        <v/>
      </c>
      <c r="BQ76" s="27" t="str">
        <f t="shared" ca="1" si="131"/>
        <v/>
      </c>
      <c r="BR76" s="27" t="str">
        <f t="shared" ca="1" si="132"/>
        <v/>
      </c>
      <c r="BS76" s="27" t="str">
        <f t="shared" ca="1" si="133"/>
        <v/>
      </c>
      <c r="BT76" s="27" t="str">
        <f t="shared" ca="1" si="134"/>
        <v/>
      </c>
      <c r="BU76" s="27" t="str">
        <f t="shared" ca="1" si="135"/>
        <v/>
      </c>
      <c r="BV76" s="27" t="str">
        <f t="shared" ca="1" si="136"/>
        <v/>
      </c>
      <c r="BW76" s="27" t="str">
        <f t="shared" ca="1" si="137"/>
        <v/>
      </c>
      <c r="BX76" s="27" t="str">
        <f t="shared" ca="1" si="138"/>
        <v/>
      </c>
      <c r="BY76" s="27" t="str">
        <f t="shared" ca="1" si="139"/>
        <v/>
      </c>
      <c r="BZ76" s="27" t="str">
        <f t="shared" ca="1" si="140"/>
        <v/>
      </c>
      <c r="CA76" s="27" t="str">
        <f t="shared" ca="1" si="141"/>
        <v/>
      </c>
      <c r="CB76" s="99"/>
      <c r="CD76"/>
      <c r="CE76"/>
      <c r="CF76"/>
      <c r="CG76"/>
      <c r="CH76"/>
      <c r="CI76" s="37"/>
      <c r="CJ76" s="40"/>
      <c r="CK76"/>
      <c r="CL76"/>
      <c r="CM76"/>
      <c r="CN76" s="5"/>
      <c r="CO76"/>
      <c r="CP76" s="41"/>
      <c r="CQ76"/>
      <c r="CR76"/>
      <c r="CS76"/>
      <c r="CT76"/>
      <c r="CU76"/>
      <c r="CV76"/>
      <c r="CW76" s="7"/>
      <c r="CX76"/>
      <c r="CY76"/>
      <c r="CZ76"/>
      <c r="DA76"/>
      <c r="DB76"/>
      <c r="DC76"/>
      <c r="DD76" s="10">
        <f t="shared" ca="1" si="125"/>
        <v>2</v>
      </c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</row>
    <row r="77" spans="1:128">
      <c r="A77" s="106">
        <f t="shared" ca="1" si="123"/>
        <v>13</v>
      </c>
      <c r="B77" s="33" t="str">
        <f ca="1">IF(A77="","",IF(COUNTBLANK(BD78:BO78)=12,"DB",BD78&amp;BE78&amp;BF78&amp;BG78&amp;BH78&amp;BI78&amp;BJ78&amp;BK78&amp;BL78&amp;BM78&amp;BN78&amp;BO78))</f>
        <v>DB</v>
      </c>
      <c r="C77" s="7" t="str">
        <f t="shared" ca="1" si="124"/>
        <v>stop loss</v>
      </c>
      <c r="D77" s="3">
        <f t="shared" ca="1" si="126"/>
        <v>0</v>
      </c>
      <c r="E77" s="7" t="str">
        <f t="shared" ca="1" si="128"/>
        <v/>
      </c>
      <c r="F77" s="60" t="str">
        <f t="shared" ca="1" si="127"/>
        <v>5</v>
      </c>
      <c r="G77" s="7">
        <f t="shared" ca="1" si="97"/>
        <v>0</v>
      </c>
      <c r="H77" s="7">
        <f t="shared" ca="1" si="98"/>
        <v>0</v>
      </c>
      <c r="I77" s="7">
        <f t="shared" ca="1" si="99"/>
        <v>1</v>
      </c>
      <c r="J77" s="7">
        <f t="shared" ca="1" si="100"/>
        <v>1</v>
      </c>
      <c r="K77" s="7">
        <f t="shared" ca="1" si="101"/>
        <v>2</v>
      </c>
      <c r="L77" s="7">
        <f t="shared" ca="1" si="102"/>
        <v>3</v>
      </c>
      <c r="M77" s="7">
        <f t="shared" ca="1" si="103"/>
        <v>0</v>
      </c>
      <c r="N77" s="7">
        <f t="shared" ca="1" si="104"/>
        <v>2</v>
      </c>
      <c r="O77" s="7">
        <f t="shared" ca="1" si="105"/>
        <v>1</v>
      </c>
      <c r="P77" s="7">
        <f t="shared" ca="1" si="106"/>
        <v>1</v>
      </c>
      <c r="Q77" s="7">
        <f t="shared" ca="1" si="107"/>
        <v>0</v>
      </c>
      <c r="R77" s="7">
        <f t="shared" ca="1" si="108"/>
        <v>2</v>
      </c>
      <c r="S77" s="7">
        <f t="shared" ca="1" si="95"/>
        <v>4</v>
      </c>
      <c r="T77" s="14"/>
      <c r="U77" s="51">
        <f t="shared" ca="1" si="109"/>
        <v>1</v>
      </c>
      <c r="V77" s="3">
        <f t="shared" ref="V77:V140" ca="1" si="142">IF($A76&lt;&gt;"",IF(AND(AX76&lt;&gt;0,AX76&lt;0),V76+1,IF(AND(AX76&lt;&gt;0,AX76&gt;0,V76&gt;1),V76-1,V76)),"")</f>
        <v>1</v>
      </c>
      <c r="W77" s="50" t="str">
        <f ca="1">IF($A76&lt;&gt;"",IF(OR($BA76&lt;&gt;0,$BB76&lt;&gt;0),"",IF(G76=0,"1","")),"")</f>
        <v/>
      </c>
      <c r="X77" s="50" t="str">
        <f ca="1">IF($A76&lt;&gt;"",IF(OR($BA76&lt;&gt;0,$BB76&lt;&gt;0),"",IF(H76=0,"2","")),"")</f>
        <v/>
      </c>
      <c r="Y77" s="50" t="str">
        <f ca="1">IF($A76&lt;&gt;"",IF(OR($BA76&lt;&gt;0,$BB76&lt;&gt;0),"",IF(I76=0,"3","")),"")</f>
        <v/>
      </c>
      <c r="Z77" s="50" t="str">
        <f ca="1">IF($A76&lt;&gt;"",IF(OR($BA76&lt;&gt;0,$BB76&lt;&gt;0),"",IF(J76=0,"4","")),"")</f>
        <v/>
      </c>
      <c r="AA77" s="50" t="str">
        <f ca="1">IF($A76&lt;&gt;"",IF(OR($BA76&lt;&gt;0,$BB76&lt;&gt;0),"",IF(K76=0,"5","")),"")</f>
        <v/>
      </c>
      <c r="AB77" s="50" t="str">
        <f ca="1">IF($A76&lt;&gt;"",IF(OR($BA76&lt;&gt;0,$BB76&lt;&gt;0),"",IF(L76=0,"6","")),"")</f>
        <v/>
      </c>
      <c r="AC77" s="50" t="str">
        <f ca="1">IF($A76&lt;&gt;"",IF(OR($BA76&lt;&gt;0,$BB76&lt;&gt;0),"",IF(M76=0,"7","")),"")</f>
        <v/>
      </c>
      <c r="AD77" s="50" t="str">
        <f ca="1">IF($A76&lt;&gt;"",IF(OR($BA76&lt;&gt;0,$BB76&lt;&gt;0),"",IF(N76=0,"8","")),"")</f>
        <v/>
      </c>
      <c r="AE77" s="50" t="str">
        <f ca="1">IF($A76&lt;&gt;"",IF(OR($BA76&lt;&gt;0,$BB76&lt;&gt;0),"",IF(O76=0,"9","")),"")</f>
        <v/>
      </c>
      <c r="AF77" s="50" t="str">
        <f ca="1">IF($A76&lt;&gt;"",IF(OR($BA76&lt;&gt;0,$BB76&lt;&gt;0),"",IF(P76=0,"10","")),"")</f>
        <v/>
      </c>
      <c r="AG77" s="50" t="str">
        <f ca="1">IF($A76&lt;&gt;"",IF(OR($BA76&lt;&gt;0,$BB76&lt;&gt;0),"",IF(Q76=0,"11","")),"")</f>
        <v/>
      </c>
      <c r="AH77" s="50" t="str">
        <f ca="1">IF($A76&lt;&gt;"",IF(OR($BA76&lt;&gt;0,$BB76&lt;&gt;0),"",IF(R76=0,"12","")),"")</f>
        <v/>
      </c>
      <c r="AI77" s="85" t="str">
        <f ca="1">IF(A77&lt;&gt;"",IF(A77=0,"L",IF(COUNTBLANK(W77:AH77)=12,"",IF(OR(F77=(W77),F77=(X77),F77=(Y77),F77=(Z77),F77=(AA77),F77=(AB77),F77=(AC77),F77=(AD77),F77=(AE77),F77=(AF77),F77=(AG77),F77=(AH77)),"W","L"))),"")</f>
        <v/>
      </c>
      <c r="AJ77" s="85">
        <f ca="1">IF(AI77="W",0,IF(AND(A77&lt;&gt;0,A76&lt;&gt;0,AI76="L",AI77="L"),1,0))</f>
        <v>0</v>
      </c>
      <c r="AK77" s="85">
        <f ca="1">IF(W77&lt;&gt;"",IF(ABS($F77)=ABS(W77),11*$U77,-1*$U77),0)</f>
        <v>0</v>
      </c>
      <c r="AL77" s="85">
        <f ca="1">IF(X77&lt;&gt;"",IF(ABS($F77)=ABS(X77),11*$U77,-1*$U77),0)</f>
        <v>0</v>
      </c>
      <c r="AM77" s="85">
        <f ca="1">IF(Y77&lt;&gt;"",IF(ABS($F77)=ABS(Y77),11*$U77,-1*$U77),0)</f>
        <v>0</v>
      </c>
      <c r="AN77" s="85">
        <f ca="1">IF(Z77&lt;&gt;"",IF(ABS($F77)=ABS(Z77),11*$U77,-1*$U77),0)</f>
        <v>0</v>
      </c>
      <c r="AO77" s="85">
        <f ca="1">IF(AA77&lt;&gt;"",IF(ABS($F77)=ABS(AA77),11*$U77,-1*$U77),0)</f>
        <v>0</v>
      </c>
      <c r="AP77" s="85">
        <f ca="1">IF(AB77&lt;&gt;"",IF(ABS($F77)=ABS(AB77),11*$U77,-1*$U77),0)</f>
        <v>0</v>
      </c>
      <c r="AQ77" s="85">
        <f ca="1">IF(AC77&lt;&gt;"",IF(ABS($F77)=ABS(AC77),11*$U77,-1*$U77),0)</f>
        <v>0</v>
      </c>
      <c r="AR77" s="85">
        <f ca="1">IF(AD77&lt;&gt;"",IF(ABS($F77)=ABS(AD77),11*$U77,-1*$U77),0)</f>
        <v>0</v>
      </c>
      <c r="AS77" s="85">
        <f ca="1">IF(AE77&lt;&gt;"",IF(ABS($F77)=ABS(AE77),11*$U77,-1*$U77),0)</f>
        <v>0</v>
      </c>
      <c r="AT77" s="85">
        <f ca="1">IF(AF77&lt;&gt;"",IF(ABS($F77)=ABS(AF77),11*$U77,-1*$U77),0)</f>
        <v>0</v>
      </c>
      <c r="AU77" s="85">
        <f ca="1">IF(AG77&lt;&gt;"",IF(ABS($F77)=ABS(AG77),11*$U77,-1*$U77),0)</f>
        <v>0</v>
      </c>
      <c r="AV77" s="85">
        <f ca="1">IF(AH77&lt;&gt;"",IF(ABS($F77)=ABS(AH77),11*$U77,-1*$U77),0)</f>
        <v>0</v>
      </c>
      <c r="AW77" s="33" t="str">
        <f ca="1">IF(A77&lt;&gt;"",IF(OR($BA76&lt;&gt;0,$BB76&lt;&gt;0),"0",SUM(AK77:AV77)),0)</f>
        <v>0</v>
      </c>
      <c r="AX77" s="33">
        <f>IF(T77=5,SUM(AW73:AW77),0)</f>
        <v>0</v>
      </c>
      <c r="AY77" s="13">
        <f t="shared" ca="1" si="96"/>
        <v>0</v>
      </c>
      <c r="AZ77" s="11">
        <f ca="1">IF(A77&lt;&gt;"",AY77+AZ76,0)</f>
        <v>-78</v>
      </c>
      <c r="BA77" s="63">
        <f ca="1">IF($A77&lt;&gt;"",IF(BA76&gt;0,BA76,IF(AND(BC76&gt;=$BC$1,$BC$2*BC76&gt;=AZ77),"Profit Target",IF(AZ77&gt;=$Z$1,"Profit Target",0))),0)</f>
        <v>0</v>
      </c>
      <c r="BB77" s="63" t="str">
        <f ca="1">IF($A77&lt;&gt;"",IF(BB76&lt;&gt;0,BB76,IF(BA76&lt;&gt;0,BB76,IF(AZ77&lt;=$Z$2,"Stop Loss",0))),0)</f>
        <v>Stop Loss</v>
      </c>
      <c r="BC77" s="63">
        <f t="shared" ca="1" si="129"/>
        <v>38</v>
      </c>
      <c r="BD77" s="27" t="str">
        <f t="shared" ca="1" si="110"/>
        <v/>
      </c>
      <c r="BE77" s="27" t="str">
        <f t="shared" ca="1" si="111"/>
        <v/>
      </c>
      <c r="BF77" s="27" t="str">
        <f t="shared" ca="1" si="112"/>
        <v/>
      </c>
      <c r="BG77" s="27" t="str">
        <f t="shared" ca="1" si="113"/>
        <v/>
      </c>
      <c r="BH77" s="27" t="str">
        <f t="shared" ca="1" si="114"/>
        <v/>
      </c>
      <c r="BI77" s="27" t="str">
        <f t="shared" ca="1" si="115"/>
        <v/>
      </c>
      <c r="BJ77" s="27" t="str">
        <f t="shared" ca="1" si="116"/>
        <v/>
      </c>
      <c r="BK77" s="27" t="str">
        <f t="shared" ca="1" si="117"/>
        <v/>
      </c>
      <c r="BL77" s="27" t="str">
        <f t="shared" ca="1" si="118"/>
        <v/>
      </c>
      <c r="BM77" s="27" t="str">
        <f t="shared" ca="1" si="119"/>
        <v/>
      </c>
      <c r="BN77" s="27" t="str">
        <f t="shared" ca="1" si="120"/>
        <v/>
      </c>
      <c r="BO77" s="27" t="str">
        <f t="shared" ca="1" si="121"/>
        <v/>
      </c>
      <c r="BP77" s="27" t="str">
        <f t="shared" ca="1" si="130"/>
        <v/>
      </c>
      <c r="BQ77" s="27" t="str">
        <f t="shared" ca="1" si="131"/>
        <v/>
      </c>
      <c r="BR77" s="27" t="str">
        <f t="shared" ca="1" si="132"/>
        <v/>
      </c>
      <c r="BS77" s="27" t="str">
        <f t="shared" ca="1" si="133"/>
        <v/>
      </c>
      <c r="BT77" s="27" t="str">
        <f t="shared" ca="1" si="134"/>
        <v/>
      </c>
      <c r="BU77" s="27" t="str">
        <f t="shared" ca="1" si="135"/>
        <v/>
      </c>
      <c r="BV77" s="27" t="str">
        <f t="shared" ca="1" si="136"/>
        <v/>
      </c>
      <c r="BW77" s="27" t="str">
        <f t="shared" ca="1" si="137"/>
        <v/>
      </c>
      <c r="BX77" s="27" t="str">
        <f t="shared" ca="1" si="138"/>
        <v/>
      </c>
      <c r="BY77" s="27" t="str">
        <f t="shared" ca="1" si="139"/>
        <v/>
      </c>
      <c r="BZ77" s="27" t="str">
        <f t="shared" ca="1" si="140"/>
        <v/>
      </c>
      <c r="CA77" s="27" t="str">
        <f t="shared" ca="1" si="141"/>
        <v/>
      </c>
      <c r="CB77" s="99"/>
      <c r="CD77"/>
      <c r="CE77"/>
      <c r="CF77"/>
      <c r="CG77"/>
      <c r="CH77"/>
      <c r="CI77" s="37"/>
      <c r="CJ77" s="40"/>
      <c r="CK77"/>
      <c r="CL77"/>
      <c r="CM77"/>
      <c r="CN77" s="5"/>
      <c r="CO77"/>
      <c r="CP77" s="41"/>
      <c r="CQ77"/>
      <c r="CR77"/>
      <c r="CS77"/>
      <c r="CT77"/>
      <c r="CU77"/>
      <c r="CV77"/>
      <c r="CW77" s="7"/>
      <c r="CX77"/>
      <c r="CY77"/>
      <c r="CZ77"/>
      <c r="DA77"/>
      <c r="DB77"/>
      <c r="DC77"/>
      <c r="DD77" s="10">
        <f t="shared" ca="1" si="125"/>
        <v>16</v>
      </c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</row>
    <row r="78" spans="1:128">
      <c r="A78" s="106">
        <f t="shared" ca="1" si="123"/>
        <v>29</v>
      </c>
      <c r="B78" s="33" t="str">
        <f ca="1">IF(A78="","",IF(COUNTBLANK(BD79:BO79)=12,"DB",BD79&amp;BE79&amp;BF79&amp;BG79&amp;BH79&amp;BI79&amp;BJ79&amp;BK79&amp;BL79&amp;BM79&amp;BN79&amp;BO79))</f>
        <v>DB</v>
      </c>
      <c r="C78" s="7" t="str">
        <f t="shared" ca="1" si="124"/>
        <v>stop loss</v>
      </c>
      <c r="D78" s="3">
        <f t="shared" ca="1" si="126"/>
        <v>0</v>
      </c>
      <c r="E78" s="7" t="str">
        <f t="shared" ca="1" si="128"/>
        <v/>
      </c>
      <c r="F78" s="60" t="str">
        <f t="shared" ca="1" si="127"/>
        <v>10</v>
      </c>
      <c r="G78" s="7">
        <f t="shared" ca="1" si="97"/>
        <v>0</v>
      </c>
      <c r="H78" s="7">
        <f t="shared" ca="1" si="98"/>
        <v>0</v>
      </c>
      <c r="I78" s="7">
        <f t="shared" ca="1" si="99"/>
        <v>1</v>
      </c>
      <c r="J78" s="7">
        <f t="shared" ca="1" si="100"/>
        <v>1</v>
      </c>
      <c r="K78" s="7">
        <f t="shared" ca="1" si="101"/>
        <v>2</v>
      </c>
      <c r="L78" s="7">
        <f t="shared" ca="1" si="102"/>
        <v>2</v>
      </c>
      <c r="M78" s="7">
        <f t="shared" ca="1" si="103"/>
        <v>0</v>
      </c>
      <c r="N78" s="7">
        <f t="shared" ca="1" si="104"/>
        <v>2</v>
      </c>
      <c r="O78" s="7">
        <f t="shared" ca="1" si="105"/>
        <v>1</v>
      </c>
      <c r="P78" s="7">
        <f t="shared" ca="1" si="106"/>
        <v>2</v>
      </c>
      <c r="Q78" s="7">
        <f t="shared" ca="1" si="107"/>
        <v>0</v>
      </c>
      <c r="R78" s="7">
        <f t="shared" ca="1" si="108"/>
        <v>2</v>
      </c>
      <c r="S78" s="7">
        <f t="shared" ca="1" si="95"/>
        <v>4</v>
      </c>
      <c r="T78" s="14"/>
      <c r="U78" s="51">
        <f t="shared" ca="1" si="109"/>
        <v>1</v>
      </c>
      <c r="V78" s="3">
        <f t="shared" ca="1" si="142"/>
        <v>1</v>
      </c>
      <c r="W78" s="50" t="str">
        <f ca="1">IF($A77&lt;&gt;"",IF(OR($BA77&lt;&gt;0,$BB77&lt;&gt;0),"",IF(G77=0,"1","")),"")</f>
        <v/>
      </c>
      <c r="X78" s="50" t="str">
        <f ca="1">IF($A77&lt;&gt;"",IF(OR($BA77&lt;&gt;0,$BB77&lt;&gt;0),"",IF(H77=0,"2","")),"")</f>
        <v/>
      </c>
      <c r="Y78" s="50" t="str">
        <f ca="1">IF($A77&lt;&gt;"",IF(OR($BA77&lt;&gt;0,$BB77&lt;&gt;0),"",IF(I77=0,"3","")),"")</f>
        <v/>
      </c>
      <c r="Z78" s="50" t="str">
        <f ca="1">IF($A77&lt;&gt;"",IF(OR($BA77&lt;&gt;0,$BB77&lt;&gt;0),"",IF(J77=0,"4","")),"")</f>
        <v/>
      </c>
      <c r="AA78" s="50" t="str">
        <f ca="1">IF($A77&lt;&gt;"",IF(OR($BA77&lt;&gt;0,$BB77&lt;&gt;0),"",IF(K77=0,"5","")),"")</f>
        <v/>
      </c>
      <c r="AB78" s="50" t="str">
        <f ca="1">IF($A77&lt;&gt;"",IF(OR($BA77&lt;&gt;0,$BB77&lt;&gt;0),"",IF(L77=0,"6","")),"")</f>
        <v/>
      </c>
      <c r="AC78" s="50" t="str">
        <f ca="1">IF($A77&lt;&gt;"",IF(OR($BA77&lt;&gt;0,$BB77&lt;&gt;0),"",IF(M77=0,"7","")),"")</f>
        <v/>
      </c>
      <c r="AD78" s="50" t="str">
        <f ca="1">IF($A77&lt;&gt;"",IF(OR($BA77&lt;&gt;0,$BB77&lt;&gt;0),"",IF(N77=0,"8","")),"")</f>
        <v/>
      </c>
      <c r="AE78" s="50" t="str">
        <f ca="1">IF($A77&lt;&gt;"",IF(OR($BA77&lt;&gt;0,$BB77&lt;&gt;0),"",IF(O77=0,"9","")),"")</f>
        <v/>
      </c>
      <c r="AF78" s="50" t="str">
        <f ca="1">IF($A77&lt;&gt;"",IF(OR($BA77&lt;&gt;0,$BB77&lt;&gt;0),"",IF(P77=0,"10","")),"")</f>
        <v/>
      </c>
      <c r="AG78" s="50" t="str">
        <f ca="1">IF($A77&lt;&gt;"",IF(OR($BA77&lt;&gt;0,$BB77&lt;&gt;0),"",IF(Q77=0,"11","")),"")</f>
        <v/>
      </c>
      <c r="AH78" s="50" t="str">
        <f ca="1">IF($A77&lt;&gt;"",IF(OR($BA77&lt;&gt;0,$BB77&lt;&gt;0),"",IF(R77=0,"12","")),"")</f>
        <v/>
      </c>
      <c r="AI78" s="85" t="str">
        <f ca="1">IF(A78&lt;&gt;"",IF(A78=0,"L",IF(COUNTBLANK(W78:AH78)=12,"",IF(OR(F78=(W78),F78=(X78),F78=(Y78),F78=(Z78),F78=(AA78),F78=(AB78),F78=(AC78),F78=(AD78),F78=(AE78),F78=(AF78),F78=(AG78),F78=(AH78)),"W","L"))),"")</f>
        <v/>
      </c>
      <c r="AJ78" s="85">
        <f ca="1">IF(AI78="W",0,IF(AND(A78&lt;&gt;0,A77&lt;&gt;0,AI77="L",AI78="L"),1,0))</f>
        <v>0</v>
      </c>
      <c r="AK78" s="85">
        <f ca="1">IF(W78&lt;&gt;"",IF(ABS($F78)=ABS(W78),11*$U78,-1*$U78),0)</f>
        <v>0</v>
      </c>
      <c r="AL78" s="85">
        <f ca="1">IF(X78&lt;&gt;"",IF(ABS($F78)=ABS(X78),11*$U78,-1*$U78),0)</f>
        <v>0</v>
      </c>
      <c r="AM78" s="85">
        <f ca="1">IF(Y78&lt;&gt;"",IF(ABS($F78)=ABS(Y78),11*$U78,-1*$U78),0)</f>
        <v>0</v>
      </c>
      <c r="AN78" s="85">
        <f ca="1">IF(Z78&lt;&gt;"",IF(ABS($F78)=ABS(Z78),11*$U78,-1*$U78),0)</f>
        <v>0</v>
      </c>
      <c r="AO78" s="85">
        <f ca="1">IF(AA78&lt;&gt;"",IF(ABS($F78)=ABS(AA78),11*$U78,-1*$U78),0)</f>
        <v>0</v>
      </c>
      <c r="AP78" s="85">
        <f ca="1">IF(AB78&lt;&gt;"",IF(ABS($F78)=ABS(AB78),11*$U78,-1*$U78),0)</f>
        <v>0</v>
      </c>
      <c r="AQ78" s="85">
        <f ca="1">IF(AC78&lt;&gt;"",IF(ABS($F78)=ABS(AC78),11*$U78,-1*$U78),0)</f>
        <v>0</v>
      </c>
      <c r="AR78" s="85">
        <f ca="1">IF(AD78&lt;&gt;"",IF(ABS($F78)=ABS(AD78),11*$U78,-1*$U78),0)</f>
        <v>0</v>
      </c>
      <c r="AS78" s="85">
        <f ca="1">IF(AE78&lt;&gt;"",IF(ABS($F78)=ABS(AE78),11*$U78,-1*$U78),0)</f>
        <v>0</v>
      </c>
      <c r="AT78" s="85">
        <f ca="1">IF(AF78&lt;&gt;"",IF(ABS($F78)=ABS(AF78),11*$U78,-1*$U78),0)</f>
        <v>0</v>
      </c>
      <c r="AU78" s="85">
        <f ca="1">IF(AG78&lt;&gt;"",IF(ABS($F78)=ABS(AG78),11*$U78,-1*$U78),0)</f>
        <v>0</v>
      </c>
      <c r="AV78" s="85">
        <f ca="1">IF(AH78&lt;&gt;"",IF(ABS($F78)=ABS(AH78),11*$U78,-1*$U78),0)</f>
        <v>0</v>
      </c>
      <c r="AW78" s="33" t="str">
        <f ca="1">IF(A78&lt;&gt;"",IF(OR($BA77&lt;&gt;0,$BB77&lt;&gt;0),"0",SUM(AK78:AV78)),0)</f>
        <v>0</v>
      </c>
      <c r="AX78" s="33">
        <f>IF(T78=5,SUM(AW74:AW78),0)</f>
        <v>0</v>
      </c>
      <c r="AY78" s="13">
        <f t="shared" ca="1" si="96"/>
        <v>0</v>
      </c>
      <c r="AZ78" s="11">
        <f ca="1">IF(A78&lt;&gt;"",AY78+AZ77,0)</f>
        <v>-78</v>
      </c>
      <c r="BA78" s="63">
        <f ca="1">IF($A78&lt;&gt;"",IF(BA77&gt;0,BA77,IF(AND(BC77&gt;=$BC$1,$BC$2*BC77&gt;=AZ78),"Profit Target",IF(AZ78&gt;=$Z$1,"Profit Target",0))),0)</f>
        <v>0</v>
      </c>
      <c r="BB78" s="63" t="str">
        <f ca="1">IF($A78&lt;&gt;"",IF(BB77&lt;&gt;0,BB77,IF(BA77&lt;&gt;0,BB77,IF(AZ78&lt;=$Z$2,"Stop Loss",0))),0)</f>
        <v>Stop Loss</v>
      </c>
      <c r="BC78" s="63">
        <f t="shared" ca="1" si="129"/>
        <v>38</v>
      </c>
      <c r="BD78" s="27" t="str">
        <f t="shared" ca="1" si="110"/>
        <v/>
      </c>
      <c r="BE78" s="27" t="str">
        <f t="shared" ca="1" si="111"/>
        <v/>
      </c>
      <c r="BF78" s="27" t="str">
        <f t="shared" ca="1" si="112"/>
        <v/>
      </c>
      <c r="BG78" s="27" t="str">
        <f t="shared" ca="1" si="113"/>
        <v/>
      </c>
      <c r="BH78" s="27" t="str">
        <f t="shared" ca="1" si="114"/>
        <v/>
      </c>
      <c r="BI78" s="27" t="str">
        <f t="shared" ca="1" si="115"/>
        <v/>
      </c>
      <c r="BJ78" s="27" t="str">
        <f t="shared" ca="1" si="116"/>
        <v/>
      </c>
      <c r="BK78" s="27" t="str">
        <f t="shared" ca="1" si="117"/>
        <v/>
      </c>
      <c r="BL78" s="27" t="str">
        <f t="shared" ca="1" si="118"/>
        <v/>
      </c>
      <c r="BM78" s="27" t="str">
        <f t="shared" ca="1" si="119"/>
        <v/>
      </c>
      <c r="BN78" s="27" t="str">
        <f t="shared" ca="1" si="120"/>
        <v/>
      </c>
      <c r="BO78" s="27" t="str">
        <f t="shared" ca="1" si="121"/>
        <v/>
      </c>
      <c r="BP78" s="27" t="str">
        <f t="shared" ca="1" si="130"/>
        <v/>
      </c>
      <c r="BQ78" s="27" t="str">
        <f t="shared" ca="1" si="131"/>
        <v/>
      </c>
      <c r="BR78" s="27" t="str">
        <f t="shared" ca="1" si="132"/>
        <v/>
      </c>
      <c r="BS78" s="27" t="str">
        <f t="shared" ca="1" si="133"/>
        <v/>
      </c>
      <c r="BT78" s="27" t="str">
        <f t="shared" ca="1" si="134"/>
        <v/>
      </c>
      <c r="BU78" s="27" t="str">
        <f t="shared" ca="1" si="135"/>
        <v/>
      </c>
      <c r="BV78" s="27" t="str">
        <f t="shared" ca="1" si="136"/>
        <v/>
      </c>
      <c r="BW78" s="27" t="str">
        <f t="shared" ca="1" si="137"/>
        <v/>
      </c>
      <c r="BX78" s="27" t="str">
        <f t="shared" ca="1" si="138"/>
        <v/>
      </c>
      <c r="BY78" s="27" t="str">
        <f t="shared" ca="1" si="139"/>
        <v/>
      </c>
      <c r="BZ78" s="27" t="str">
        <f t="shared" ca="1" si="140"/>
        <v/>
      </c>
      <c r="CA78" s="27" t="str">
        <f t="shared" ca="1" si="141"/>
        <v/>
      </c>
      <c r="CB78" s="99"/>
      <c r="CD78"/>
      <c r="CE78"/>
      <c r="CF78"/>
      <c r="CG78"/>
      <c r="CH78"/>
      <c r="CI78" s="37"/>
      <c r="CJ78" s="40"/>
      <c r="CK78"/>
      <c r="CL78"/>
      <c r="CM78"/>
      <c r="CN78" s="5"/>
      <c r="CO78"/>
      <c r="CP78" s="41"/>
      <c r="CQ78"/>
      <c r="CR78"/>
      <c r="CS78"/>
      <c r="CT78"/>
      <c r="CU78"/>
      <c r="CV78"/>
      <c r="CW78" s="7"/>
      <c r="CX78"/>
      <c r="CY78"/>
      <c r="CZ78"/>
      <c r="DA78"/>
      <c r="DB78"/>
      <c r="DC78"/>
      <c r="DD78" s="10">
        <f t="shared" ca="1" si="125"/>
        <v>2</v>
      </c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</row>
    <row r="79" spans="1:128">
      <c r="A79" s="106">
        <f t="shared" ca="1" si="123"/>
        <v>18</v>
      </c>
      <c r="B79" s="33" t="str">
        <f ca="1">IF(A79="","",IF(COUNTBLANK(BD80:BO80)=12,"DB",BD80&amp;BE80&amp;BF80&amp;BG80&amp;BH80&amp;BI80&amp;BJ80&amp;BK80&amp;BL80&amp;BM80&amp;BN80&amp;BO80))</f>
        <v>DB</v>
      </c>
      <c r="C79" s="7" t="str">
        <f t="shared" ca="1" si="124"/>
        <v>stop loss</v>
      </c>
      <c r="D79" s="3">
        <f t="shared" ca="1" si="126"/>
        <v>0</v>
      </c>
      <c r="E79" s="7" t="str">
        <f t="shared" ca="1" si="128"/>
        <v/>
      </c>
      <c r="F79" s="60" t="str">
        <f t="shared" ca="1" si="127"/>
        <v>6</v>
      </c>
      <c r="G79" s="7">
        <f t="shared" ca="1" si="97"/>
        <v>0</v>
      </c>
      <c r="H79" s="7">
        <f t="shared" ca="1" si="98"/>
        <v>0</v>
      </c>
      <c r="I79" s="7">
        <f t="shared" ca="1" si="99"/>
        <v>1</v>
      </c>
      <c r="J79" s="7">
        <f t="shared" ca="1" si="100"/>
        <v>1</v>
      </c>
      <c r="K79" s="7">
        <f t="shared" ca="1" si="101"/>
        <v>1</v>
      </c>
      <c r="L79" s="7">
        <f t="shared" ca="1" si="102"/>
        <v>3</v>
      </c>
      <c r="M79" s="7">
        <f t="shared" ca="1" si="103"/>
        <v>0</v>
      </c>
      <c r="N79" s="7">
        <f t="shared" ca="1" si="104"/>
        <v>2</v>
      </c>
      <c r="O79" s="7">
        <f t="shared" ca="1" si="105"/>
        <v>1</v>
      </c>
      <c r="P79" s="7">
        <f t="shared" ca="1" si="106"/>
        <v>2</v>
      </c>
      <c r="Q79" s="7">
        <f t="shared" ca="1" si="107"/>
        <v>0</v>
      </c>
      <c r="R79" s="7">
        <f t="shared" ca="1" si="108"/>
        <v>2</v>
      </c>
      <c r="S79" s="7">
        <f t="shared" ca="1" si="95"/>
        <v>4</v>
      </c>
      <c r="T79" s="14"/>
      <c r="U79" s="51">
        <f t="shared" ca="1" si="109"/>
        <v>1</v>
      </c>
      <c r="V79" s="3">
        <f t="shared" ca="1" si="142"/>
        <v>1</v>
      </c>
      <c r="W79" s="50" t="str">
        <f ca="1">IF($A78&lt;&gt;"",IF(OR($BA78&lt;&gt;0,$BB78&lt;&gt;0),"",IF(G78=0,"1","")),"")</f>
        <v/>
      </c>
      <c r="X79" s="50" t="str">
        <f ca="1">IF($A78&lt;&gt;"",IF(OR($BA78&lt;&gt;0,$BB78&lt;&gt;0),"",IF(H78=0,"2","")),"")</f>
        <v/>
      </c>
      <c r="Y79" s="50" t="str">
        <f ca="1">IF($A78&lt;&gt;"",IF(OR($BA78&lt;&gt;0,$BB78&lt;&gt;0),"",IF(I78=0,"3","")),"")</f>
        <v/>
      </c>
      <c r="Z79" s="50" t="str">
        <f ca="1">IF($A78&lt;&gt;"",IF(OR($BA78&lt;&gt;0,$BB78&lt;&gt;0),"",IF(J78=0,"4","")),"")</f>
        <v/>
      </c>
      <c r="AA79" s="50" t="str">
        <f ca="1">IF($A78&lt;&gt;"",IF(OR($BA78&lt;&gt;0,$BB78&lt;&gt;0),"",IF(K78=0,"5","")),"")</f>
        <v/>
      </c>
      <c r="AB79" s="50" t="str">
        <f ca="1">IF($A78&lt;&gt;"",IF(OR($BA78&lt;&gt;0,$BB78&lt;&gt;0),"",IF(L78=0,"6","")),"")</f>
        <v/>
      </c>
      <c r="AC79" s="50" t="str">
        <f ca="1">IF($A78&lt;&gt;"",IF(OR($BA78&lt;&gt;0,$BB78&lt;&gt;0),"",IF(M78=0,"7","")),"")</f>
        <v/>
      </c>
      <c r="AD79" s="50" t="str">
        <f ca="1">IF($A78&lt;&gt;"",IF(OR($BA78&lt;&gt;0,$BB78&lt;&gt;0),"",IF(N78=0,"8","")),"")</f>
        <v/>
      </c>
      <c r="AE79" s="50" t="str">
        <f ca="1">IF($A78&lt;&gt;"",IF(OR($BA78&lt;&gt;0,$BB78&lt;&gt;0),"",IF(O78=0,"9","")),"")</f>
        <v/>
      </c>
      <c r="AF79" s="50" t="str">
        <f ca="1">IF($A78&lt;&gt;"",IF(OR($BA78&lt;&gt;0,$BB78&lt;&gt;0),"",IF(P78=0,"10","")),"")</f>
        <v/>
      </c>
      <c r="AG79" s="50" t="str">
        <f ca="1">IF($A78&lt;&gt;"",IF(OR($BA78&lt;&gt;0,$BB78&lt;&gt;0),"",IF(Q78=0,"11","")),"")</f>
        <v/>
      </c>
      <c r="AH79" s="50" t="str">
        <f ca="1">IF($A78&lt;&gt;"",IF(OR($BA78&lt;&gt;0,$BB78&lt;&gt;0),"",IF(R78=0,"12","")),"")</f>
        <v/>
      </c>
      <c r="AI79" s="85" t="str">
        <f ca="1">IF(A79&lt;&gt;"",IF(A79=0,"L",IF(COUNTBLANK(W79:AH79)=12,"",IF(OR(F79=(W79),F79=(X79),F79=(Y79),F79=(Z79),F79=(AA79),F79=(AB79),F79=(AC79),F79=(AD79),F79=(AE79),F79=(AF79),F79=(AG79),F79=(AH79)),"W","L"))),"")</f>
        <v/>
      </c>
      <c r="AJ79" s="85">
        <f ca="1">IF(AI79="W",0,IF(AND(A79&lt;&gt;0,A78&lt;&gt;0,AI78="L",AI79="L"),1,0))</f>
        <v>0</v>
      </c>
      <c r="AK79" s="85">
        <f ca="1">IF(W79&lt;&gt;"",IF(ABS($F79)=ABS(W79),11*$U79,-1*$U79),0)</f>
        <v>0</v>
      </c>
      <c r="AL79" s="85">
        <f ca="1">IF(X79&lt;&gt;"",IF(ABS($F79)=ABS(X79),11*$U79,-1*$U79),0)</f>
        <v>0</v>
      </c>
      <c r="AM79" s="85">
        <f ca="1">IF(Y79&lt;&gt;"",IF(ABS($F79)=ABS(Y79),11*$U79,-1*$U79),0)</f>
        <v>0</v>
      </c>
      <c r="AN79" s="85">
        <f ca="1">IF(Z79&lt;&gt;"",IF(ABS($F79)=ABS(Z79),11*$U79,-1*$U79),0)</f>
        <v>0</v>
      </c>
      <c r="AO79" s="85">
        <f ca="1">IF(AA79&lt;&gt;"",IF(ABS($F79)=ABS(AA79),11*$U79,-1*$U79),0)</f>
        <v>0</v>
      </c>
      <c r="AP79" s="85">
        <f ca="1">IF(AB79&lt;&gt;"",IF(ABS($F79)=ABS(AB79),11*$U79,-1*$U79),0)</f>
        <v>0</v>
      </c>
      <c r="AQ79" s="85">
        <f ca="1">IF(AC79&lt;&gt;"",IF(ABS($F79)=ABS(AC79),11*$U79,-1*$U79),0)</f>
        <v>0</v>
      </c>
      <c r="AR79" s="85">
        <f ca="1">IF(AD79&lt;&gt;"",IF(ABS($F79)=ABS(AD79),11*$U79,-1*$U79),0)</f>
        <v>0</v>
      </c>
      <c r="AS79" s="85">
        <f ca="1">IF(AE79&lt;&gt;"",IF(ABS($F79)=ABS(AE79),11*$U79,-1*$U79),0)</f>
        <v>0</v>
      </c>
      <c r="AT79" s="85">
        <f ca="1">IF(AF79&lt;&gt;"",IF(ABS($F79)=ABS(AF79),11*$U79,-1*$U79),0)</f>
        <v>0</v>
      </c>
      <c r="AU79" s="85">
        <f ca="1">IF(AG79&lt;&gt;"",IF(ABS($F79)=ABS(AG79),11*$U79,-1*$U79),0)</f>
        <v>0</v>
      </c>
      <c r="AV79" s="85">
        <f ca="1">IF(AH79&lt;&gt;"",IF(ABS($F79)=ABS(AH79),11*$U79,-1*$U79),0)</f>
        <v>0</v>
      </c>
      <c r="AW79" s="33" t="str">
        <f ca="1">IF(A79&lt;&gt;"",IF(OR($BA78&lt;&gt;0,$BB78&lt;&gt;0),"0",SUM(AK79:AV79)),0)</f>
        <v>0</v>
      </c>
      <c r="AX79" s="33">
        <f>IF(T79=5,SUM(AW75:AW79),0)</f>
        <v>0</v>
      </c>
      <c r="AY79" s="13">
        <f t="shared" ca="1" si="96"/>
        <v>0</v>
      </c>
      <c r="AZ79" s="11">
        <f ca="1">IF(A79&lt;&gt;"",AY79+AZ78,0)</f>
        <v>-78</v>
      </c>
      <c r="BA79" s="63">
        <f ca="1">IF($A79&lt;&gt;"",IF(BA78&gt;0,BA78,IF(AND(BC78&gt;=$BC$1,$BC$2*BC78&gt;=AZ79),"Profit Target",IF(AZ79&gt;=$Z$1,"Profit Target",0))),0)</f>
        <v>0</v>
      </c>
      <c r="BB79" s="63" t="str">
        <f ca="1">IF($A79&lt;&gt;"",IF(BB78&lt;&gt;0,BB78,IF(BA78&lt;&gt;0,BB78,IF(AZ79&lt;=$Z$2,"Stop Loss",0))),0)</f>
        <v>Stop Loss</v>
      </c>
      <c r="BC79" s="63">
        <f t="shared" ca="1" si="129"/>
        <v>38</v>
      </c>
      <c r="BD79" s="27" t="str">
        <f t="shared" ca="1" si="110"/>
        <v/>
      </c>
      <c r="BE79" s="27" t="str">
        <f t="shared" ca="1" si="111"/>
        <v/>
      </c>
      <c r="BF79" s="27" t="str">
        <f t="shared" ca="1" si="112"/>
        <v/>
      </c>
      <c r="BG79" s="27" t="str">
        <f t="shared" ca="1" si="113"/>
        <v/>
      </c>
      <c r="BH79" s="27" t="str">
        <f t="shared" ca="1" si="114"/>
        <v/>
      </c>
      <c r="BI79" s="27" t="str">
        <f t="shared" ca="1" si="115"/>
        <v/>
      </c>
      <c r="BJ79" s="27" t="str">
        <f t="shared" ca="1" si="116"/>
        <v/>
      </c>
      <c r="BK79" s="27" t="str">
        <f t="shared" ca="1" si="117"/>
        <v/>
      </c>
      <c r="BL79" s="27" t="str">
        <f t="shared" ca="1" si="118"/>
        <v/>
      </c>
      <c r="BM79" s="27" t="str">
        <f t="shared" ca="1" si="119"/>
        <v/>
      </c>
      <c r="BN79" s="27" t="str">
        <f t="shared" ca="1" si="120"/>
        <v/>
      </c>
      <c r="BO79" s="27" t="str">
        <f t="shared" ca="1" si="121"/>
        <v/>
      </c>
      <c r="BP79" s="27" t="str">
        <f t="shared" ca="1" si="130"/>
        <v/>
      </c>
      <c r="BQ79" s="27" t="str">
        <f t="shared" ca="1" si="131"/>
        <v/>
      </c>
      <c r="BR79" s="27" t="str">
        <f t="shared" ca="1" si="132"/>
        <v/>
      </c>
      <c r="BS79" s="27" t="str">
        <f t="shared" ca="1" si="133"/>
        <v/>
      </c>
      <c r="BT79" s="27" t="str">
        <f t="shared" ca="1" si="134"/>
        <v/>
      </c>
      <c r="BU79" s="27" t="str">
        <f t="shared" ca="1" si="135"/>
        <v/>
      </c>
      <c r="BV79" s="27" t="str">
        <f t="shared" ca="1" si="136"/>
        <v/>
      </c>
      <c r="BW79" s="27" t="str">
        <f t="shared" ca="1" si="137"/>
        <v/>
      </c>
      <c r="BX79" s="27" t="str">
        <f t="shared" ca="1" si="138"/>
        <v/>
      </c>
      <c r="BY79" s="27" t="str">
        <f t="shared" ca="1" si="139"/>
        <v/>
      </c>
      <c r="BZ79" s="27" t="str">
        <f t="shared" ca="1" si="140"/>
        <v/>
      </c>
      <c r="CA79" s="27" t="str">
        <f t="shared" ca="1" si="141"/>
        <v/>
      </c>
      <c r="CB79" s="99"/>
      <c r="CD79"/>
      <c r="CE79"/>
      <c r="CF79"/>
      <c r="CG79"/>
      <c r="CH79"/>
      <c r="CI79" s="37"/>
      <c r="CJ79" s="40"/>
      <c r="CK79"/>
      <c r="CL79"/>
      <c r="CM79"/>
      <c r="CN79" s="5"/>
      <c r="CO79"/>
      <c r="CP79" s="41"/>
      <c r="CQ79"/>
      <c r="CR79"/>
      <c r="CS79"/>
      <c r="CT79"/>
      <c r="CU79"/>
      <c r="CV79"/>
      <c r="CW79" s="7"/>
      <c r="CX79"/>
      <c r="CY79"/>
      <c r="CZ79"/>
      <c r="DA79"/>
      <c r="DB79"/>
      <c r="DC79"/>
      <c r="DD79" s="10">
        <f t="shared" ca="1" si="125"/>
        <v>14</v>
      </c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</row>
    <row r="80" spans="1:128">
      <c r="A80" s="106">
        <f t="shared" ca="1" si="123"/>
        <v>20</v>
      </c>
      <c r="B80" s="33" t="str">
        <f ca="1">IF(A80="","",IF(COUNTBLANK(BD81:BO81)=12,"DB",BD81&amp;BE81&amp;BF81&amp;BG81&amp;BH81&amp;BI81&amp;BJ81&amp;BK81&amp;BL81&amp;BM81&amp;BN81&amp;BO81))</f>
        <v>DB</v>
      </c>
      <c r="C80" s="7" t="str">
        <f t="shared" ca="1" si="124"/>
        <v>stop loss</v>
      </c>
      <c r="D80" s="3">
        <f t="shared" ca="1" si="126"/>
        <v>0</v>
      </c>
      <c r="E80" s="7" t="str">
        <f t="shared" ca="1" si="128"/>
        <v/>
      </c>
      <c r="F80" s="60" t="str">
        <f t="shared" ca="1" si="127"/>
        <v>7</v>
      </c>
      <c r="G80" s="7">
        <f t="shared" ca="1" si="97"/>
        <v>0</v>
      </c>
      <c r="H80" s="7">
        <f t="shared" ca="1" si="98"/>
        <v>0</v>
      </c>
      <c r="I80" s="7">
        <f t="shared" ca="1" si="99"/>
        <v>1</v>
      </c>
      <c r="J80" s="7">
        <f t="shared" ca="1" si="100"/>
        <v>1</v>
      </c>
      <c r="K80" s="7">
        <f t="shared" ca="1" si="101"/>
        <v>1</v>
      </c>
      <c r="L80" s="7">
        <f t="shared" ca="1" si="102"/>
        <v>3</v>
      </c>
      <c r="M80" s="7">
        <f t="shared" ca="1" si="103"/>
        <v>1</v>
      </c>
      <c r="N80" s="7">
        <f t="shared" ca="1" si="104"/>
        <v>2</v>
      </c>
      <c r="O80" s="7">
        <f t="shared" ca="1" si="105"/>
        <v>0</v>
      </c>
      <c r="P80" s="7">
        <f t="shared" ca="1" si="106"/>
        <v>2</v>
      </c>
      <c r="Q80" s="7">
        <f t="shared" ca="1" si="107"/>
        <v>0</v>
      </c>
      <c r="R80" s="7">
        <f t="shared" ca="1" si="108"/>
        <v>2</v>
      </c>
      <c r="S80" s="7">
        <f t="shared" ca="1" si="95"/>
        <v>4</v>
      </c>
      <c r="T80" s="14"/>
      <c r="U80" s="51">
        <f t="shared" ca="1" si="109"/>
        <v>1</v>
      </c>
      <c r="V80" s="3">
        <f t="shared" ca="1" si="142"/>
        <v>1</v>
      </c>
      <c r="W80" s="50" t="str">
        <f ca="1">IF($A79&lt;&gt;"",IF(OR($BA79&lt;&gt;0,$BB79&lt;&gt;0),"",IF(G79=0,"1","")),"")</f>
        <v/>
      </c>
      <c r="X80" s="50" t="str">
        <f ca="1">IF($A79&lt;&gt;"",IF(OR($BA79&lt;&gt;0,$BB79&lt;&gt;0),"",IF(H79=0,"2","")),"")</f>
        <v/>
      </c>
      <c r="Y80" s="50" t="str">
        <f ca="1">IF($A79&lt;&gt;"",IF(OR($BA79&lt;&gt;0,$BB79&lt;&gt;0),"",IF(I79=0,"3","")),"")</f>
        <v/>
      </c>
      <c r="Z80" s="50" t="str">
        <f ca="1">IF($A79&lt;&gt;"",IF(OR($BA79&lt;&gt;0,$BB79&lt;&gt;0),"",IF(J79=0,"4","")),"")</f>
        <v/>
      </c>
      <c r="AA80" s="50" t="str">
        <f ca="1">IF($A79&lt;&gt;"",IF(OR($BA79&lt;&gt;0,$BB79&lt;&gt;0),"",IF(K79=0,"5","")),"")</f>
        <v/>
      </c>
      <c r="AB80" s="50" t="str">
        <f ca="1">IF($A79&lt;&gt;"",IF(OR($BA79&lt;&gt;0,$BB79&lt;&gt;0),"",IF(L79=0,"6","")),"")</f>
        <v/>
      </c>
      <c r="AC80" s="50" t="str">
        <f ca="1">IF($A79&lt;&gt;"",IF(OR($BA79&lt;&gt;0,$BB79&lt;&gt;0),"",IF(M79=0,"7","")),"")</f>
        <v/>
      </c>
      <c r="AD80" s="50" t="str">
        <f ca="1">IF($A79&lt;&gt;"",IF(OR($BA79&lt;&gt;0,$BB79&lt;&gt;0),"",IF(N79=0,"8","")),"")</f>
        <v/>
      </c>
      <c r="AE80" s="50" t="str">
        <f ca="1">IF($A79&lt;&gt;"",IF(OR($BA79&lt;&gt;0,$BB79&lt;&gt;0),"",IF(O79=0,"9","")),"")</f>
        <v/>
      </c>
      <c r="AF80" s="50" t="str">
        <f ca="1">IF($A79&lt;&gt;"",IF(OR($BA79&lt;&gt;0,$BB79&lt;&gt;0),"",IF(P79=0,"10","")),"")</f>
        <v/>
      </c>
      <c r="AG80" s="50" t="str">
        <f ca="1">IF($A79&lt;&gt;"",IF(OR($BA79&lt;&gt;0,$BB79&lt;&gt;0),"",IF(Q79=0,"11","")),"")</f>
        <v/>
      </c>
      <c r="AH80" s="50" t="str">
        <f ca="1">IF($A79&lt;&gt;"",IF(OR($BA79&lt;&gt;0,$BB79&lt;&gt;0),"",IF(R79=0,"12","")),"")</f>
        <v/>
      </c>
      <c r="AI80" s="85" t="str">
        <f ca="1">IF(A80&lt;&gt;"",IF(A80=0,"L",IF(COUNTBLANK(W80:AH80)=12,"",IF(OR(F80=(W80),F80=(X80),F80=(Y80),F80=(Z80),F80=(AA80),F80=(AB80),F80=(AC80),F80=(AD80),F80=(AE80),F80=(AF80),F80=(AG80),F80=(AH80)),"W","L"))),"")</f>
        <v/>
      </c>
      <c r="AJ80" s="85">
        <f ca="1">IF(AI80="W",0,IF(AND(A80&lt;&gt;0,A79&lt;&gt;0,AI79="L",AI80="L"),1,0))</f>
        <v>0</v>
      </c>
      <c r="AK80" s="85">
        <f ca="1">IF(W80&lt;&gt;"",IF(ABS($F80)=ABS(W80),11*$U80,-1*$U80),0)</f>
        <v>0</v>
      </c>
      <c r="AL80" s="85">
        <f ca="1">IF(X80&lt;&gt;"",IF(ABS($F80)=ABS(X80),11*$U80,-1*$U80),0)</f>
        <v>0</v>
      </c>
      <c r="AM80" s="85">
        <f ca="1">IF(Y80&lt;&gt;"",IF(ABS($F80)=ABS(Y80),11*$U80,-1*$U80),0)</f>
        <v>0</v>
      </c>
      <c r="AN80" s="85">
        <f ca="1">IF(Z80&lt;&gt;"",IF(ABS($F80)=ABS(Z80),11*$U80,-1*$U80),0)</f>
        <v>0</v>
      </c>
      <c r="AO80" s="85">
        <f ca="1">IF(AA80&lt;&gt;"",IF(ABS($F80)=ABS(AA80),11*$U80,-1*$U80),0)</f>
        <v>0</v>
      </c>
      <c r="AP80" s="85">
        <f ca="1">IF(AB80&lt;&gt;"",IF(ABS($F80)=ABS(AB80),11*$U80,-1*$U80),0)</f>
        <v>0</v>
      </c>
      <c r="AQ80" s="85">
        <f ca="1">IF(AC80&lt;&gt;"",IF(ABS($F80)=ABS(AC80),11*$U80,-1*$U80),0)</f>
        <v>0</v>
      </c>
      <c r="AR80" s="85">
        <f ca="1">IF(AD80&lt;&gt;"",IF(ABS($F80)=ABS(AD80),11*$U80,-1*$U80),0)</f>
        <v>0</v>
      </c>
      <c r="AS80" s="85">
        <f ca="1">IF(AE80&lt;&gt;"",IF(ABS($F80)=ABS(AE80),11*$U80,-1*$U80),0)</f>
        <v>0</v>
      </c>
      <c r="AT80" s="85">
        <f ca="1">IF(AF80&lt;&gt;"",IF(ABS($F80)=ABS(AF80),11*$U80,-1*$U80),0)</f>
        <v>0</v>
      </c>
      <c r="AU80" s="85">
        <f ca="1">IF(AG80&lt;&gt;"",IF(ABS($F80)=ABS(AG80),11*$U80,-1*$U80),0)</f>
        <v>0</v>
      </c>
      <c r="AV80" s="85">
        <f ca="1">IF(AH80&lt;&gt;"",IF(ABS($F80)=ABS(AH80),11*$U80,-1*$U80),0)</f>
        <v>0</v>
      </c>
      <c r="AW80" s="33" t="str">
        <f ca="1">IF(A80&lt;&gt;"",IF(OR($BA79&lt;&gt;0,$BB79&lt;&gt;0),"0",SUM(AK80:AV80)),0)</f>
        <v>0</v>
      </c>
      <c r="AX80" s="33">
        <f>IF(T80=5,SUM(AW76:AW80),0)</f>
        <v>0</v>
      </c>
      <c r="AY80" s="13">
        <f t="shared" ca="1" si="96"/>
        <v>0</v>
      </c>
      <c r="AZ80" s="11">
        <f ca="1">IF(A80&lt;&gt;"",AY80+AZ79,0)</f>
        <v>-78</v>
      </c>
      <c r="BA80" s="63">
        <f ca="1">IF($A80&lt;&gt;"",IF(BA79&gt;0,BA79,IF(AND(BC79&gt;=$BC$1,$BC$2*BC79&gt;=AZ80),"Profit Target",IF(AZ80&gt;=$Z$1,"Profit Target",0))),0)</f>
        <v>0</v>
      </c>
      <c r="BB80" s="63" t="str">
        <f ca="1">IF($A80&lt;&gt;"",IF(BB79&lt;&gt;0,BB79,IF(BA79&lt;&gt;0,BB79,IF(AZ80&lt;=$Z$2,"Stop Loss",0))),0)</f>
        <v>Stop Loss</v>
      </c>
      <c r="BC80" s="63">
        <f t="shared" ca="1" si="129"/>
        <v>38</v>
      </c>
      <c r="BD80" s="27" t="str">
        <f t="shared" ca="1" si="110"/>
        <v/>
      </c>
      <c r="BE80" s="27" t="str">
        <f t="shared" ca="1" si="111"/>
        <v/>
      </c>
      <c r="BF80" s="27" t="str">
        <f t="shared" ca="1" si="112"/>
        <v/>
      </c>
      <c r="BG80" s="27" t="str">
        <f t="shared" ca="1" si="113"/>
        <v/>
      </c>
      <c r="BH80" s="27" t="str">
        <f t="shared" ca="1" si="114"/>
        <v/>
      </c>
      <c r="BI80" s="27" t="str">
        <f t="shared" ca="1" si="115"/>
        <v/>
      </c>
      <c r="BJ80" s="27" t="str">
        <f t="shared" ca="1" si="116"/>
        <v/>
      </c>
      <c r="BK80" s="27" t="str">
        <f t="shared" ca="1" si="117"/>
        <v/>
      </c>
      <c r="BL80" s="27" t="str">
        <f t="shared" ca="1" si="118"/>
        <v/>
      </c>
      <c r="BM80" s="27" t="str">
        <f t="shared" ca="1" si="119"/>
        <v/>
      </c>
      <c r="BN80" s="27" t="str">
        <f t="shared" ca="1" si="120"/>
        <v/>
      </c>
      <c r="BO80" s="27" t="str">
        <f t="shared" ca="1" si="121"/>
        <v/>
      </c>
      <c r="BP80" s="27" t="str">
        <f t="shared" ca="1" si="130"/>
        <v/>
      </c>
      <c r="BQ80" s="27" t="str">
        <f t="shared" ca="1" si="131"/>
        <v/>
      </c>
      <c r="BR80" s="27" t="str">
        <f t="shared" ca="1" si="132"/>
        <v/>
      </c>
      <c r="BS80" s="27" t="str">
        <f t="shared" ca="1" si="133"/>
        <v/>
      </c>
      <c r="BT80" s="27" t="str">
        <f t="shared" ca="1" si="134"/>
        <v/>
      </c>
      <c r="BU80" s="27" t="str">
        <f t="shared" ca="1" si="135"/>
        <v/>
      </c>
      <c r="BV80" s="27" t="str">
        <f t="shared" ca="1" si="136"/>
        <v/>
      </c>
      <c r="BW80" s="27" t="str">
        <f t="shared" ca="1" si="137"/>
        <v/>
      </c>
      <c r="BX80" s="27" t="str">
        <f t="shared" ca="1" si="138"/>
        <v/>
      </c>
      <c r="BY80" s="27" t="str">
        <f t="shared" ca="1" si="139"/>
        <v/>
      </c>
      <c r="BZ80" s="27" t="str">
        <f t="shared" ca="1" si="140"/>
        <v/>
      </c>
      <c r="CA80" s="27" t="str">
        <f t="shared" ca="1" si="141"/>
        <v/>
      </c>
      <c r="CB80" s="99"/>
      <c r="CD80"/>
      <c r="CE80"/>
      <c r="CF80"/>
      <c r="CG80"/>
      <c r="CH80"/>
      <c r="CI80" s="37"/>
      <c r="CJ80" s="40"/>
      <c r="CK80"/>
      <c r="CL80"/>
      <c r="CM80"/>
      <c r="CN80" s="5"/>
      <c r="CO80"/>
      <c r="CP80" s="41"/>
      <c r="CQ80"/>
      <c r="CR80"/>
      <c r="CS80"/>
      <c r="CT80"/>
      <c r="CU80"/>
      <c r="CV80"/>
      <c r="CW80" s="7"/>
      <c r="CX80"/>
      <c r="CY80"/>
      <c r="CZ80"/>
      <c r="DA80"/>
      <c r="DB80"/>
      <c r="DC80"/>
      <c r="DD80" s="10">
        <f t="shared" ca="1" si="125"/>
        <v>1</v>
      </c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</row>
    <row r="81" spans="1:128">
      <c r="A81" s="106">
        <f t="shared" ca="1" si="123"/>
        <v>2</v>
      </c>
      <c r="B81" s="33" t="str">
        <f ca="1">IF(A81="","",IF(COUNTBLANK(BD82:BO82)=12,"DB",BD82&amp;BE82&amp;BF82&amp;BG82&amp;BH82&amp;BI82&amp;BJ82&amp;BK82&amp;BL82&amp;BM82&amp;BN82&amp;BO82))</f>
        <v>DB</v>
      </c>
      <c r="C81" s="7" t="str">
        <f t="shared" ca="1" si="124"/>
        <v>stop loss</v>
      </c>
      <c r="D81" s="3">
        <f t="shared" ca="1" si="126"/>
        <v>0</v>
      </c>
      <c r="E81" s="7" t="str">
        <f t="shared" ca="1" si="128"/>
        <v/>
      </c>
      <c r="F81" s="60" t="str">
        <f t="shared" ca="1" si="127"/>
        <v>1</v>
      </c>
      <c r="G81" s="7">
        <f t="shared" ca="1" si="97"/>
        <v>1</v>
      </c>
      <c r="H81" s="7">
        <f t="shared" ca="1" si="98"/>
        <v>0</v>
      </c>
      <c r="I81" s="7">
        <f t="shared" ca="1" si="99"/>
        <v>0</v>
      </c>
      <c r="J81" s="7">
        <f t="shared" ca="1" si="100"/>
        <v>1</v>
      </c>
      <c r="K81" s="7">
        <f t="shared" ca="1" si="101"/>
        <v>1</v>
      </c>
      <c r="L81" s="7">
        <f t="shared" ca="1" si="102"/>
        <v>3</v>
      </c>
      <c r="M81" s="7">
        <f t="shared" ca="1" si="103"/>
        <v>1</v>
      </c>
      <c r="N81" s="7">
        <f t="shared" ca="1" si="104"/>
        <v>2</v>
      </c>
      <c r="O81" s="7">
        <f t="shared" ca="1" si="105"/>
        <v>0</v>
      </c>
      <c r="P81" s="7">
        <f t="shared" ca="1" si="106"/>
        <v>2</v>
      </c>
      <c r="Q81" s="7">
        <f t="shared" ca="1" si="107"/>
        <v>0</v>
      </c>
      <c r="R81" s="7">
        <f t="shared" ca="1" si="108"/>
        <v>2</v>
      </c>
      <c r="S81" s="7">
        <f t="shared" ca="1" si="95"/>
        <v>4</v>
      </c>
      <c r="T81" s="14"/>
      <c r="U81" s="51">
        <f t="shared" ca="1" si="109"/>
        <v>1</v>
      </c>
      <c r="V81" s="3">
        <f t="shared" ca="1" si="142"/>
        <v>1</v>
      </c>
      <c r="W81" s="50" t="str">
        <f ca="1">IF($A80&lt;&gt;"",IF(OR($BA80&lt;&gt;0,$BB80&lt;&gt;0),"",IF(G80=0,"1","")),"")</f>
        <v/>
      </c>
      <c r="X81" s="50" t="str">
        <f ca="1">IF($A80&lt;&gt;"",IF(OR($BA80&lt;&gt;0,$BB80&lt;&gt;0),"",IF(H80=0,"2","")),"")</f>
        <v/>
      </c>
      <c r="Y81" s="50" t="str">
        <f ca="1">IF($A80&lt;&gt;"",IF(OR($BA80&lt;&gt;0,$BB80&lt;&gt;0),"",IF(I80=0,"3","")),"")</f>
        <v/>
      </c>
      <c r="Z81" s="50" t="str">
        <f ca="1">IF($A80&lt;&gt;"",IF(OR($BA80&lt;&gt;0,$BB80&lt;&gt;0),"",IF(J80=0,"4","")),"")</f>
        <v/>
      </c>
      <c r="AA81" s="50" t="str">
        <f ca="1">IF($A80&lt;&gt;"",IF(OR($BA80&lt;&gt;0,$BB80&lt;&gt;0),"",IF(K80=0,"5","")),"")</f>
        <v/>
      </c>
      <c r="AB81" s="50" t="str">
        <f ca="1">IF($A80&lt;&gt;"",IF(OR($BA80&lt;&gt;0,$BB80&lt;&gt;0),"",IF(L80=0,"6","")),"")</f>
        <v/>
      </c>
      <c r="AC81" s="50" t="str">
        <f ca="1">IF($A80&lt;&gt;"",IF(OR($BA80&lt;&gt;0,$BB80&lt;&gt;0),"",IF(M80=0,"7","")),"")</f>
        <v/>
      </c>
      <c r="AD81" s="50" t="str">
        <f ca="1">IF($A80&lt;&gt;"",IF(OR($BA80&lt;&gt;0,$BB80&lt;&gt;0),"",IF(N80=0,"8","")),"")</f>
        <v/>
      </c>
      <c r="AE81" s="50" t="str">
        <f ca="1">IF($A80&lt;&gt;"",IF(OR($BA80&lt;&gt;0,$BB80&lt;&gt;0),"",IF(O80=0,"9","")),"")</f>
        <v/>
      </c>
      <c r="AF81" s="50" t="str">
        <f ca="1">IF($A80&lt;&gt;"",IF(OR($BA80&lt;&gt;0,$BB80&lt;&gt;0),"",IF(P80=0,"10","")),"")</f>
        <v/>
      </c>
      <c r="AG81" s="50" t="str">
        <f ca="1">IF($A80&lt;&gt;"",IF(OR($BA80&lt;&gt;0,$BB80&lt;&gt;0),"",IF(Q80=0,"11","")),"")</f>
        <v/>
      </c>
      <c r="AH81" s="50" t="str">
        <f ca="1">IF($A80&lt;&gt;"",IF(OR($BA80&lt;&gt;0,$BB80&lt;&gt;0),"",IF(R80=0,"12","")),"")</f>
        <v/>
      </c>
      <c r="AI81" s="85" t="str">
        <f ca="1">IF(A81&lt;&gt;"",IF(A81=0,"L",IF(COUNTBLANK(W81:AH81)=12,"",IF(OR(F81=(W81),F81=(X81),F81=(Y81),F81=(Z81),F81=(AA81),F81=(AB81),F81=(AC81),F81=(AD81),F81=(AE81),F81=(AF81),F81=(AG81),F81=(AH81)),"W","L"))),"")</f>
        <v/>
      </c>
      <c r="AJ81" s="85">
        <f ca="1">IF(AI81="W",0,IF(AND(A81&lt;&gt;0,A80&lt;&gt;0,AI80="L",AI81="L"),1,0))</f>
        <v>0</v>
      </c>
      <c r="AK81" s="85">
        <f ca="1">IF(W81&lt;&gt;"",IF(ABS($F81)=ABS(W81),11*$U81,-1*$U81),0)</f>
        <v>0</v>
      </c>
      <c r="AL81" s="85">
        <f ca="1">IF(X81&lt;&gt;"",IF(ABS($F81)=ABS(X81),11*$U81,-1*$U81),0)</f>
        <v>0</v>
      </c>
      <c r="AM81" s="85">
        <f ca="1">IF(Y81&lt;&gt;"",IF(ABS($F81)=ABS(Y81),11*$U81,-1*$U81),0)</f>
        <v>0</v>
      </c>
      <c r="AN81" s="85">
        <f ca="1">IF(Z81&lt;&gt;"",IF(ABS($F81)=ABS(Z81),11*$U81,-1*$U81),0)</f>
        <v>0</v>
      </c>
      <c r="AO81" s="85">
        <f ca="1">IF(AA81&lt;&gt;"",IF(ABS($F81)=ABS(AA81),11*$U81,-1*$U81),0)</f>
        <v>0</v>
      </c>
      <c r="AP81" s="85">
        <f ca="1">IF(AB81&lt;&gt;"",IF(ABS($F81)=ABS(AB81),11*$U81,-1*$U81),0)</f>
        <v>0</v>
      </c>
      <c r="AQ81" s="85">
        <f ca="1">IF(AC81&lt;&gt;"",IF(ABS($F81)=ABS(AC81),11*$U81,-1*$U81),0)</f>
        <v>0</v>
      </c>
      <c r="AR81" s="85">
        <f ca="1">IF(AD81&lt;&gt;"",IF(ABS($F81)=ABS(AD81),11*$U81,-1*$U81),0)</f>
        <v>0</v>
      </c>
      <c r="AS81" s="85">
        <f ca="1">IF(AE81&lt;&gt;"",IF(ABS($F81)=ABS(AE81),11*$U81,-1*$U81),0)</f>
        <v>0</v>
      </c>
      <c r="AT81" s="85">
        <f ca="1">IF(AF81&lt;&gt;"",IF(ABS($F81)=ABS(AF81),11*$U81,-1*$U81),0)</f>
        <v>0</v>
      </c>
      <c r="AU81" s="85">
        <f ca="1">IF(AG81&lt;&gt;"",IF(ABS($F81)=ABS(AG81),11*$U81,-1*$U81),0)</f>
        <v>0</v>
      </c>
      <c r="AV81" s="85">
        <f ca="1">IF(AH81&lt;&gt;"",IF(ABS($F81)=ABS(AH81),11*$U81,-1*$U81),0)</f>
        <v>0</v>
      </c>
      <c r="AW81" s="33" t="str">
        <f ca="1">IF(A81&lt;&gt;"",IF(OR($BA80&lt;&gt;0,$BB80&lt;&gt;0),"0",SUM(AK81:AV81)),0)</f>
        <v>0</v>
      </c>
      <c r="AX81" s="33">
        <f>IF(T81=5,SUM(AW77:AW81),0)</f>
        <v>0</v>
      </c>
      <c r="AY81" s="13">
        <f t="shared" ca="1" si="96"/>
        <v>0</v>
      </c>
      <c r="AZ81" s="11">
        <f ca="1">IF(A81&lt;&gt;"",AY81+AZ80,0)</f>
        <v>-78</v>
      </c>
      <c r="BA81" s="63">
        <f ca="1">IF($A81&lt;&gt;"",IF(BA80&gt;0,BA80,IF(AND(BC80&gt;=$BC$1,$BC$2*BC80&gt;=AZ81),"Profit Target",IF(AZ81&gt;=$Z$1,"Profit Target",0))),0)</f>
        <v>0</v>
      </c>
      <c r="BB81" s="63" t="str">
        <f ca="1">IF($A81&lt;&gt;"",IF(BB80&lt;&gt;0,BB80,IF(BA80&lt;&gt;0,BB80,IF(AZ81&lt;=$Z$2,"Stop Loss",0))),0)</f>
        <v>Stop Loss</v>
      </c>
      <c r="BC81" s="63">
        <f t="shared" ca="1" si="129"/>
        <v>38</v>
      </c>
      <c r="BD81" s="27" t="str">
        <f t="shared" ca="1" si="110"/>
        <v/>
      </c>
      <c r="BE81" s="27" t="str">
        <f t="shared" ca="1" si="111"/>
        <v/>
      </c>
      <c r="BF81" s="27" t="str">
        <f t="shared" ca="1" si="112"/>
        <v/>
      </c>
      <c r="BG81" s="27" t="str">
        <f t="shared" ca="1" si="113"/>
        <v/>
      </c>
      <c r="BH81" s="27" t="str">
        <f t="shared" ca="1" si="114"/>
        <v/>
      </c>
      <c r="BI81" s="27" t="str">
        <f t="shared" ca="1" si="115"/>
        <v/>
      </c>
      <c r="BJ81" s="27" t="str">
        <f t="shared" ca="1" si="116"/>
        <v/>
      </c>
      <c r="BK81" s="27" t="str">
        <f t="shared" ca="1" si="117"/>
        <v/>
      </c>
      <c r="BL81" s="27" t="str">
        <f t="shared" ca="1" si="118"/>
        <v/>
      </c>
      <c r="BM81" s="27" t="str">
        <f t="shared" ca="1" si="119"/>
        <v/>
      </c>
      <c r="BN81" s="27" t="str">
        <f t="shared" ca="1" si="120"/>
        <v/>
      </c>
      <c r="BO81" s="27" t="str">
        <f t="shared" ca="1" si="121"/>
        <v/>
      </c>
      <c r="BP81" s="27" t="str">
        <f t="shared" ca="1" si="130"/>
        <v/>
      </c>
      <c r="BQ81" s="27" t="str">
        <f t="shared" ca="1" si="131"/>
        <v/>
      </c>
      <c r="BR81" s="27" t="str">
        <f t="shared" ca="1" si="132"/>
        <v/>
      </c>
      <c r="BS81" s="27" t="str">
        <f t="shared" ca="1" si="133"/>
        <v/>
      </c>
      <c r="BT81" s="27" t="str">
        <f t="shared" ca="1" si="134"/>
        <v/>
      </c>
      <c r="BU81" s="27" t="str">
        <f t="shared" ca="1" si="135"/>
        <v/>
      </c>
      <c r="BV81" s="27" t="str">
        <f t="shared" ca="1" si="136"/>
        <v/>
      </c>
      <c r="BW81" s="27" t="str">
        <f t="shared" ca="1" si="137"/>
        <v/>
      </c>
      <c r="BX81" s="27" t="str">
        <f t="shared" ca="1" si="138"/>
        <v/>
      </c>
      <c r="BY81" s="27" t="str">
        <f t="shared" ca="1" si="139"/>
        <v/>
      </c>
      <c r="BZ81" s="27" t="str">
        <f t="shared" ca="1" si="140"/>
        <v/>
      </c>
      <c r="CA81" s="27" t="str">
        <f t="shared" ca="1" si="141"/>
        <v/>
      </c>
      <c r="CB81" s="99"/>
      <c r="CD81"/>
      <c r="CE81"/>
      <c r="CF81"/>
      <c r="CG81"/>
      <c r="CH81"/>
      <c r="CI81" s="37"/>
      <c r="CJ81" s="40"/>
      <c r="CK81"/>
      <c r="CL81"/>
      <c r="CM81"/>
      <c r="CN81" s="5"/>
      <c r="CO81"/>
      <c r="CP81" s="41"/>
      <c r="CQ81"/>
      <c r="CR81"/>
      <c r="CS81"/>
      <c r="CT81"/>
      <c r="CU81"/>
      <c r="CV81"/>
      <c r="CW81" s="7"/>
      <c r="CX81"/>
      <c r="CY81"/>
      <c r="CZ81"/>
      <c r="DA81"/>
      <c r="DB81"/>
      <c r="DC81"/>
      <c r="DD81" s="10">
        <f t="shared" ca="1" si="125"/>
        <v>35</v>
      </c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</row>
    <row r="82" spans="1:128">
      <c r="A82" s="106">
        <f t="shared" ca="1" si="123"/>
        <v>16</v>
      </c>
      <c r="B82" s="33" t="str">
        <f ca="1">IF(A82="","",IF(COUNTBLANK(BD83:BO83)=12,"DB",BD83&amp;BE83&amp;BF83&amp;BG83&amp;BH83&amp;BI83&amp;BJ83&amp;BK83&amp;BL83&amp;BM83&amp;BN83&amp;BO83))</f>
        <v>DB</v>
      </c>
      <c r="C82" s="7" t="str">
        <f t="shared" ca="1" si="124"/>
        <v>stop loss</v>
      </c>
      <c r="D82" s="3">
        <f t="shared" ca="1" si="126"/>
        <v>0</v>
      </c>
      <c r="E82" s="7" t="str">
        <f t="shared" ca="1" si="128"/>
        <v/>
      </c>
      <c r="F82" s="60" t="str">
        <f t="shared" ca="1" si="127"/>
        <v>6</v>
      </c>
      <c r="G82" s="7">
        <f t="shared" ca="1" si="97"/>
        <v>1</v>
      </c>
      <c r="H82" s="7">
        <f t="shared" ca="1" si="98"/>
        <v>0</v>
      </c>
      <c r="I82" s="7">
        <f t="shared" ca="1" si="99"/>
        <v>0</v>
      </c>
      <c r="J82" s="7">
        <f t="shared" ca="1" si="100"/>
        <v>1</v>
      </c>
      <c r="K82" s="7">
        <f t="shared" ca="1" si="101"/>
        <v>1</v>
      </c>
      <c r="L82" s="7">
        <f t="shared" ca="1" si="102"/>
        <v>3</v>
      </c>
      <c r="M82" s="7">
        <f t="shared" ca="1" si="103"/>
        <v>1</v>
      </c>
      <c r="N82" s="7">
        <f t="shared" ca="1" si="104"/>
        <v>2</v>
      </c>
      <c r="O82" s="7">
        <f t="shared" ca="1" si="105"/>
        <v>0</v>
      </c>
      <c r="P82" s="7">
        <f t="shared" ca="1" si="106"/>
        <v>2</v>
      </c>
      <c r="Q82" s="7">
        <f t="shared" ca="1" si="107"/>
        <v>0</v>
      </c>
      <c r="R82" s="7">
        <f t="shared" ca="1" si="108"/>
        <v>2</v>
      </c>
      <c r="S82" s="7">
        <f t="shared" ref="S82:S145" ca="1" si="143">COUNTIF(G82:R82,"0")</f>
        <v>4</v>
      </c>
      <c r="T82" s="14"/>
      <c r="U82" s="51">
        <f t="shared" ca="1" si="109"/>
        <v>1</v>
      </c>
      <c r="V82" s="3">
        <f t="shared" ca="1" si="142"/>
        <v>1</v>
      </c>
      <c r="W82" s="50" t="str">
        <f ca="1">IF($A81&lt;&gt;"",IF(OR($BA81&lt;&gt;0,$BB81&lt;&gt;0),"",IF(G81=0,"1","")),"")</f>
        <v/>
      </c>
      <c r="X82" s="50" t="str">
        <f ca="1">IF($A81&lt;&gt;"",IF(OR($BA81&lt;&gt;0,$BB81&lt;&gt;0),"",IF(H81=0,"2","")),"")</f>
        <v/>
      </c>
      <c r="Y82" s="50" t="str">
        <f ca="1">IF($A81&lt;&gt;"",IF(OR($BA81&lt;&gt;0,$BB81&lt;&gt;0),"",IF(I81=0,"3","")),"")</f>
        <v/>
      </c>
      <c r="Z82" s="50" t="str">
        <f ca="1">IF($A81&lt;&gt;"",IF(OR($BA81&lt;&gt;0,$BB81&lt;&gt;0),"",IF(J81=0,"4","")),"")</f>
        <v/>
      </c>
      <c r="AA82" s="50" t="str">
        <f ca="1">IF($A81&lt;&gt;"",IF(OR($BA81&lt;&gt;0,$BB81&lt;&gt;0),"",IF(K81=0,"5","")),"")</f>
        <v/>
      </c>
      <c r="AB82" s="50" t="str">
        <f ca="1">IF($A81&lt;&gt;"",IF(OR($BA81&lt;&gt;0,$BB81&lt;&gt;0),"",IF(L81=0,"6","")),"")</f>
        <v/>
      </c>
      <c r="AC82" s="50" t="str">
        <f ca="1">IF($A81&lt;&gt;"",IF(OR($BA81&lt;&gt;0,$BB81&lt;&gt;0),"",IF(M81=0,"7","")),"")</f>
        <v/>
      </c>
      <c r="AD82" s="50" t="str">
        <f ca="1">IF($A81&lt;&gt;"",IF(OR($BA81&lt;&gt;0,$BB81&lt;&gt;0),"",IF(N81=0,"8","")),"")</f>
        <v/>
      </c>
      <c r="AE82" s="50" t="str">
        <f ca="1">IF($A81&lt;&gt;"",IF(OR($BA81&lt;&gt;0,$BB81&lt;&gt;0),"",IF(O81=0,"9","")),"")</f>
        <v/>
      </c>
      <c r="AF82" s="50" t="str">
        <f ca="1">IF($A81&lt;&gt;"",IF(OR($BA81&lt;&gt;0,$BB81&lt;&gt;0),"",IF(P81=0,"10","")),"")</f>
        <v/>
      </c>
      <c r="AG82" s="50" t="str">
        <f ca="1">IF($A81&lt;&gt;"",IF(OR($BA81&lt;&gt;0,$BB81&lt;&gt;0),"",IF(Q81=0,"11","")),"")</f>
        <v/>
      </c>
      <c r="AH82" s="50" t="str">
        <f ca="1">IF($A81&lt;&gt;"",IF(OR($BA81&lt;&gt;0,$BB81&lt;&gt;0),"",IF(R81=0,"12","")),"")</f>
        <v/>
      </c>
      <c r="AI82" s="85" t="str">
        <f ca="1">IF(A82&lt;&gt;"",IF(A82=0,"L",IF(COUNTBLANK(W82:AH82)=12,"",IF(OR(F82=(W82),F82=(X82),F82=(Y82),F82=(Z82),F82=(AA82),F82=(AB82),F82=(AC82),F82=(AD82),F82=(AE82),F82=(AF82),F82=(AG82),F82=(AH82)),"W","L"))),"")</f>
        <v/>
      </c>
      <c r="AJ82" s="85">
        <f ca="1">IF(AI82="W",0,IF(AND(A82&lt;&gt;0,A81&lt;&gt;0,AI81="L",AI82="L"),1,0))</f>
        <v>0</v>
      </c>
      <c r="AK82" s="85">
        <f ca="1">IF(W82&lt;&gt;"",IF(ABS($F82)=ABS(W82),11*$U82,-1*$U82),0)</f>
        <v>0</v>
      </c>
      <c r="AL82" s="85">
        <f ca="1">IF(X82&lt;&gt;"",IF(ABS($F82)=ABS(X82),11*$U82,-1*$U82),0)</f>
        <v>0</v>
      </c>
      <c r="AM82" s="85">
        <f ca="1">IF(Y82&lt;&gt;"",IF(ABS($F82)=ABS(Y82),11*$U82,-1*$U82),0)</f>
        <v>0</v>
      </c>
      <c r="AN82" s="85">
        <f ca="1">IF(Z82&lt;&gt;"",IF(ABS($F82)=ABS(Z82),11*$U82,-1*$U82),0)</f>
        <v>0</v>
      </c>
      <c r="AO82" s="85">
        <f ca="1">IF(AA82&lt;&gt;"",IF(ABS($F82)=ABS(AA82),11*$U82,-1*$U82),0)</f>
        <v>0</v>
      </c>
      <c r="AP82" s="85">
        <f ca="1">IF(AB82&lt;&gt;"",IF(ABS($F82)=ABS(AB82),11*$U82,-1*$U82),0)</f>
        <v>0</v>
      </c>
      <c r="AQ82" s="85">
        <f ca="1">IF(AC82&lt;&gt;"",IF(ABS($F82)=ABS(AC82),11*$U82,-1*$U82),0)</f>
        <v>0</v>
      </c>
      <c r="AR82" s="85">
        <f ca="1">IF(AD82&lt;&gt;"",IF(ABS($F82)=ABS(AD82),11*$U82,-1*$U82),0)</f>
        <v>0</v>
      </c>
      <c r="AS82" s="85">
        <f ca="1">IF(AE82&lt;&gt;"",IF(ABS($F82)=ABS(AE82),11*$U82,-1*$U82),0)</f>
        <v>0</v>
      </c>
      <c r="AT82" s="85">
        <f ca="1">IF(AF82&lt;&gt;"",IF(ABS($F82)=ABS(AF82),11*$U82,-1*$U82),0)</f>
        <v>0</v>
      </c>
      <c r="AU82" s="85">
        <f ca="1">IF(AG82&lt;&gt;"",IF(ABS($F82)=ABS(AG82),11*$U82,-1*$U82),0)</f>
        <v>0</v>
      </c>
      <c r="AV82" s="85">
        <f ca="1">IF(AH82&lt;&gt;"",IF(ABS($F82)=ABS(AH82),11*$U82,-1*$U82),0)</f>
        <v>0</v>
      </c>
      <c r="AW82" s="33" t="str">
        <f ca="1">IF(A82&lt;&gt;"",IF(OR($BA81&lt;&gt;0,$BB81&lt;&gt;0),"0",SUM(AK82:AV82)),0)</f>
        <v>0</v>
      </c>
      <c r="AX82" s="33">
        <f>IF(T82=5,SUM(AW78:AW82),0)</f>
        <v>0</v>
      </c>
      <c r="AY82" s="13">
        <f t="shared" ref="AY82:AY145" ca="1" si="144">IF(A82&lt;&gt;"",IF(OR(BA81&lt;&gt;0,BB81&lt;&gt;0),0,AW82),0)</f>
        <v>0</v>
      </c>
      <c r="AZ82" s="11">
        <f ca="1">IF(A82&lt;&gt;"",AY82+AZ81,0)</f>
        <v>-78</v>
      </c>
      <c r="BA82" s="63">
        <f ca="1">IF($A82&lt;&gt;"",IF(BA81&gt;0,BA81,IF(AND(BC81&gt;=$BC$1,$BC$2*BC81&gt;=AZ82),"Profit Target",IF(AZ82&gt;=$Z$1,"Profit Target",0))),0)</f>
        <v>0</v>
      </c>
      <c r="BB82" s="63" t="str">
        <f ca="1">IF($A82&lt;&gt;"",IF(BB81&lt;&gt;0,BB81,IF(BA81&lt;&gt;0,BB81,IF(AZ82&lt;=$Z$2,"Stop Loss",0))),0)</f>
        <v>Stop Loss</v>
      </c>
      <c r="BC82" s="63">
        <f t="shared" ca="1" si="129"/>
        <v>38</v>
      </c>
      <c r="BD82" s="27" t="str">
        <f t="shared" ca="1" si="110"/>
        <v/>
      </c>
      <c r="BE82" s="27" t="str">
        <f t="shared" ca="1" si="111"/>
        <v/>
      </c>
      <c r="BF82" s="27" t="str">
        <f t="shared" ca="1" si="112"/>
        <v/>
      </c>
      <c r="BG82" s="27" t="str">
        <f t="shared" ca="1" si="113"/>
        <v/>
      </c>
      <c r="BH82" s="27" t="str">
        <f t="shared" ca="1" si="114"/>
        <v/>
      </c>
      <c r="BI82" s="27" t="str">
        <f t="shared" ca="1" si="115"/>
        <v/>
      </c>
      <c r="BJ82" s="27" t="str">
        <f t="shared" ca="1" si="116"/>
        <v/>
      </c>
      <c r="BK82" s="27" t="str">
        <f t="shared" ca="1" si="117"/>
        <v/>
      </c>
      <c r="BL82" s="27" t="str">
        <f t="shared" ca="1" si="118"/>
        <v/>
      </c>
      <c r="BM82" s="27" t="str">
        <f t="shared" ca="1" si="119"/>
        <v/>
      </c>
      <c r="BN82" s="27" t="str">
        <f t="shared" ca="1" si="120"/>
        <v/>
      </c>
      <c r="BO82" s="27" t="str">
        <f t="shared" ca="1" si="121"/>
        <v/>
      </c>
      <c r="BP82" s="27" t="str">
        <f t="shared" ca="1" si="130"/>
        <v/>
      </c>
      <c r="BQ82" s="27" t="str">
        <f t="shared" ca="1" si="131"/>
        <v/>
      </c>
      <c r="BR82" s="27" t="str">
        <f t="shared" ca="1" si="132"/>
        <v/>
      </c>
      <c r="BS82" s="27" t="str">
        <f t="shared" ca="1" si="133"/>
        <v/>
      </c>
      <c r="BT82" s="27" t="str">
        <f t="shared" ca="1" si="134"/>
        <v/>
      </c>
      <c r="BU82" s="27" t="str">
        <f t="shared" ca="1" si="135"/>
        <v/>
      </c>
      <c r="BV82" s="27" t="str">
        <f t="shared" ca="1" si="136"/>
        <v/>
      </c>
      <c r="BW82" s="27" t="str">
        <f t="shared" ca="1" si="137"/>
        <v/>
      </c>
      <c r="BX82" s="27" t="str">
        <f t="shared" ca="1" si="138"/>
        <v/>
      </c>
      <c r="BY82" s="27" t="str">
        <f t="shared" ca="1" si="139"/>
        <v/>
      </c>
      <c r="BZ82" s="27" t="str">
        <f t="shared" ca="1" si="140"/>
        <v/>
      </c>
      <c r="CA82" s="27" t="str">
        <f t="shared" ca="1" si="141"/>
        <v/>
      </c>
      <c r="CB82" s="99"/>
      <c r="CD82"/>
      <c r="CE82"/>
      <c r="CF82"/>
      <c r="CG82"/>
      <c r="CH82"/>
      <c r="CI82" s="37"/>
      <c r="CJ82" s="40"/>
      <c r="CK82"/>
      <c r="CL82"/>
      <c r="CM82"/>
      <c r="CN82" s="5"/>
      <c r="CO82"/>
      <c r="CP82" s="41"/>
      <c r="CQ82"/>
      <c r="CR82"/>
      <c r="CS82"/>
      <c r="CT82"/>
      <c r="CU82"/>
      <c r="CV82"/>
      <c r="CW82" s="7"/>
      <c r="CX82"/>
      <c r="CY82"/>
      <c r="CZ82"/>
      <c r="DA82"/>
      <c r="DB82"/>
      <c r="DC82"/>
      <c r="DD82" s="10">
        <f t="shared" ca="1" si="125"/>
        <v>28</v>
      </c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</row>
    <row r="83" spans="1:128">
      <c r="A83" s="106">
        <f t="shared" ca="1" si="123"/>
        <v>24</v>
      </c>
      <c r="B83" s="33" t="str">
        <f ca="1">IF(A83="","",IF(COUNTBLANK(BD84:BO84)=12,"DB",BD84&amp;BE84&amp;BF84&amp;BG84&amp;BH84&amp;BI84&amp;BJ84&amp;BK84&amp;BL84&amp;BM84&amp;BN84&amp;BO84))</f>
        <v>DB</v>
      </c>
      <c r="C83" s="7" t="str">
        <f t="shared" ca="1" si="124"/>
        <v>stop loss</v>
      </c>
      <c r="D83" s="3">
        <f t="shared" ca="1" si="126"/>
        <v>0</v>
      </c>
      <c r="E83" s="7" t="str">
        <f t="shared" ca="1" si="128"/>
        <v/>
      </c>
      <c r="F83" s="60" t="str">
        <f t="shared" ca="1" si="127"/>
        <v>8</v>
      </c>
      <c r="G83" s="7">
        <f t="shared" ref="G83:G146" ca="1" si="145">COUNTIF($F72:$F83,"1")</f>
        <v>1</v>
      </c>
      <c r="H83" s="7">
        <f t="shared" ref="H83:H146" ca="1" si="146">COUNTIF($F71:$F83,"2")</f>
        <v>0</v>
      </c>
      <c r="I83" s="7">
        <f t="shared" ref="I83:I146" ca="1" si="147">COUNTIF($F71:$F83,"3")</f>
        <v>0</v>
      </c>
      <c r="J83" s="7">
        <f t="shared" ref="J83:J146" ca="1" si="148">COUNTIF($F71:$F83,"4")</f>
        <v>1</v>
      </c>
      <c r="K83" s="7">
        <f t="shared" ref="K83:K146" ca="1" si="149">COUNTIF($F71:$F83,"5")</f>
        <v>1</v>
      </c>
      <c r="L83" s="7">
        <f t="shared" ref="L83:L146" ca="1" si="150">COUNTIF($F71:$F83,"6")</f>
        <v>3</v>
      </c>
      <c r="M83" s="7">
        <f t="shared" ref="M83:M146" ca="1" si="151">COUNTIF($F71:$F83,"7")</f>
        <v>1</v>
      </c>
      <c r="N83" s="7">
        <f t="shared" ref="N83:N146" ca="1" si="152">COUNTIF($F71:$F83,"8")</f>
        <v>3</v>
      </c>
      <c r="O83" s="7">
        <f t="shared" ref="O83:O146" ca="1" si="153">COUNTIF($F71:$F83,"9")</f>
        <v>0</v>
      </c>
      <c r="P83" s="7">
        <f t="shared" ref="P83:P146" ca="1" si="154">COUNTIF($F71:$F83,"10")</f>
        <v>1</v>
      </c>
      <c r="Q83" s="7">
        <f t="shared" ref="Q83:Q146" ca="1" si="155">COUNTIF($F71:$F83,"11")</f>
        <v>0</v>
      </c>
      <c r="R83" s="7">
        <f t="shared" ref="R83:R146" ca="1" si="156">COUNTIF($F71:$F83,"12")</f>
        <v>2</v>
      </c>
      <c r="S83" s="7">
        <f t="shared" ca="1" si="143"/>
        <v>4</v>
      </c>
      <c r="T83" s="14"/>
      <c r="U83" s="51">
        <f t="shared" ref="U83:U146" ca="1" si="157">IF(A82="","",IF(OR(BC82&gt;BC81,BA82&lt;&gt;0,BB82&lt;&gt;0),1,IF(S82&gt;S81,U82+1,U82)))</f>
        <v>1</v>
      </c>
      <c r="V83" s="3">
        <f t="shared" ca="1" si="142"/>
        <v>1</v>
      </c>
      <c r="W83" s="50" t="str">
        <f ca="1">IF($A82&lt;&gt;"",IF(OR($BA82&lt;&gt;0,$BB82&lt;&gt;0),"",IF(G82=0,"1","")),"")</f>
        <v/>
      </c>
      <c r="X83" s="50" t="str">
        <f ca="1">IF($A82&lt;&gt;"",IF(OR($BA82&lt;&gt;0,$BB82&lt;&gt;0),"",IF(H82=0,"2","")),"")</f>
        <v/>
      </c>
      <c r="Y83" s="50" t="str">
        <f ca="1">IF($A82&lt;&gt;"",IF(OR($BA82&lt;&gt;0,$BB82&lt;&gt;0),"",IF(I82=0,"3","")),"")</f>
        <v/>
      </c>
      <c r="Z83" s="50" t="str">
        <f ca="1">IF($A82&lt;&gt;"",IF(OR($BA82&lt;&gt;0,$BB82&lt;&gt;0),"",IF(J82=0,"4","")),"")</f>
        <v/>
      </c>
      <c r="AA83" s="50" t="str">
        <f ca="1">IF($A82&lt;&gt;"",IF(OR($BA82&lt;&gt;0,$BB82&lt;&gt;0),"",IF(K82=0,"5","")),"")</f>
        <v/>
      </c>
      <c r="AB83" s="50" t="str">
        <f ca="1">IF($A82&lt;&gt;"",IF(OR($BA82&lt;&gt;0,$BB82&lt;&gt;0),"",IF(L82=0,"6","")),"")</f>
        <v/>
      </c>
      <c r="AC83" s="50" t="str">
        <f ca="1">IF($A82&lt;&gt;"",IF(OR($BA82&lt;&gt;0,$BB82&lt;&gt;0),"",IF(M82=0,"7","")),"")</f>
        <v/>
      </c>
      <c r="AD83" s="50" t="str">
        <f ca="1">IF($A82&lt;&gt;"",IF(OR($BA82&lt;&gt;0,$BB82&lt;&gt;0),"",IF(N82=0,"8","")),"")</f>
        <v/>
      </c>
      <c r="AE83" s="50" t="str">
        <f ca="1">IF($A82&lt;&gt;"",IF(OR($BA82&lt;&gt;0,$BB82&lt;&gt;0),"",IF(O82=0,"9","")),"")</f>
        <v/>
      </c>
      <c r="AF83" s="50" t="str">
        <f ca="1">IF($A82&lt;&gt;"",IF(OR($BA82&lt;&gt;0,$BB82&lt;&gt;0),"",IF(P82=0,"10","")),"")</f>
        <v/>
      </c>
      <c r="AG83" s="50" t="str">
        <f ca="1">IF($A82&lt;&gt;"",IF(OR($BA82&lt;&gt;0,$BB82&lt;&gt;0),"",IF(Q82=0,"11","")),"")</f>
        <v/>
      </c>
      <c r="AH83" s="50" t="str">
        <f ca="1">IF($A82&lt;&gt;"",IF(OR($BA82&lt;&gt;0,$BB82&lt;&gt;0),"",IF(R82=0,"12","")),"")</f>
        <v/>
      </c>
      <c r="AI83" s="85" t="str">
        <f ca="1">IF(A83&lt;&gt;"",IF(A83=0,"L",IF(COUNTBLANK(W83:AH83)=12,"",IF(OR(F83=(W83),F83=(X83),F83=(Y83),F83=(Z83),F83=(AA83),F83=(AB83),F83=(AC83),F83=(AD83),F83=(AE83),F83=(AF83),F83=(AG83),F83=(AH83)),"W","L"))),"")</f>
        <v/>
      </c>
      <c r="AJ83" s="85">
        <f ca="1">IF(AI83="W",0,IF(AND(A83&lt;&gt;0,A82&lt;&gt;0,AI82="L",AI83="L"),1,0))</f>
        <v>0</v>
      </c>
      <c r="AK83" s="85">
        <f ca="1">IF(W83&lt;&gt;"",IF(ABS($F83)=ABS(W83),11*$U83,-1*$U83),0)</f>
        <v>0</v>
      </c>
      <c r="AL83" s="85">
        <f ca="1">IF(X83&lt;&gt;"",IF(ABS($F83)=ABS(X83),11*$U83,-1*$U83),0)</f>
        <v>0</v>
      </c>
      <c r="AM83" s="85">
        <f ca="1">IF(Y83&lt;&gt;"",IF(ABS($F83)=ABS(Y83),11*$U83,-1*$U83),0)</f>
        <v>0</v>
      </c>
      <c r="AN83" s="85">
        <f ca="1">IF(Z83&lt;&gt;"",IF(ABS($F83)=ABS(Z83),11*$U83,-1*$U83),0)</f>
        <v>0</v>
      </c>
      <c r="AO83" s="85">
        <f ca="1">IF(AA83&lt;&gt;"",IF(ABS($F83)=ABS(AA83),11*$U83,-1*$U83),0)</f>
        <v>0</v>
      </c>
      <c r="AP83" s="85">
        <f ca="1">IF(AB83&lt;&gt;"",IF(ABS($F83)=ABS(AB83),11*$U83,-1*$U83),0)</f>
        <v>0</v>
      </c>
      <c r="AQ83" s="85">
        <f ca="1">IF(AC83&lt;&gt;"",IF(ABS($F83)=ABS(AC83),11*$U83,-1*$U83),0)</f>
        <v>0</v>
      </c>
      <c r="AR83" s="85">
        <f ca="1">IF(AD83&lt;&gt;"",IF(ABS($F83)=ABS(AD83),11*$U83,-1*$U83),0)</f>
        <v>0</v>
      </c>
      <c r="AS83" s="85">
        <f ca="1">IF(AE83&lt;&gt;"",IF(ABS($F83)=ABS(AE83),11*$U83,-1*$U83),0)</f>
        <v>0</v>
      </c>
      <c r="AT83" s="85">
        <f ca="1">IF(AF83&lt;&gt;"",IF(ABS($F83)=ABS(AF83),11*$U83,-1*$U83),0)</f>
        <v>0</v>
      </c>
      <c r="AU83" s="85">
        <f ca="1">IF(AG83&lt;&gt;"",IF(ABS($F83)=ABS(AG83),11*$U83,-1*$U83),0)</f>
        <v>0</v>
      </c>
      <c r="AV83" s="85">
        <f ca="1">IF(AH83&lt;&gt;"",IF(ABS($F83)=ABS(AH83),11*$U83,-1*$U83),0)</f>
        <v>0</v>
      </c>
      <c r="AW83" s="33" t="str">
        <f ca="1">IF(A83&lt;&gt;"",IF(OR($BA82&lt;&gt;0,$BB82&lt;&gt;0),"0",SUM(AK83:AV83)),0)</f>
        <v>0</v>
      </c>
      <c r="AX83" s="33">
        <f>IF(T83=5,SUM(AW79:AW83),0)</f>
        <v>0</v>
      </c>
      <c r="AY83" s="13">
        <f t="shared" ca="1" si="144"/>
        <v>0</v>
      </c>
      <c r="AZ83" s="11">
        <f ca="1">IF(A83&lt;&gt;"",AY83+AZ82,0)</f>
        <v>-78</v>
      </c>
      <c r="BA83" s="63">
        <f ca="1">IF($A83&lt;&gt;"",IF(BA82&gt;0,BA82,IF(AND(BC82&gt;=$BC$1,$BC$2*BC82&gt;=AZ83),"Profit Target",IF(AZ83&gt;=$Z$1,"Profit Target",0))),0)</f>
        <v>0</v>
      </c>
      <c r="BB83" s="63" t="str">
        <f ca="1">IF($A83&lt;&gt;"",IF(BB82&lt;&gt;0,BB82,IF(BA82&lt;&gt;0,BB82,IF(AZ83&lt;=$Z$2,"Stop Loss",0))),0)</f>
        <v>Stop Loss</v>
      </c>
      <c r="BC83" s="63">
        <f t="shared" ca="1" si="129"/>
        <v>38</v>
      </c>
      <c r="BD83" s="27" t="str">
        <f t="shared" ca="1" si="110"/>
        <v/>
      </c>
      <c r="BE83" s="27" t="str">
        <f t="shared" ca="1" si="111"/>
        <v/>
      </c>
      <c r="BF83" s="27" t="str">
        <f t="shared" ca="1" si="112"/>
        <v/>
      </c>
      <c r="BG83" s="27" t="str">
        <f t="shared" ca="1" si="113"/>
        <v/>
      </c>
      <c r="BH83" s="27" t="str">
        <f t="shared" ca="1" si="114"/>
        <v/>
      </c>
      <c r="BI83" s="27" t="str">
        <f t="shared" ca="1" si="115"/>
        <v/>
      </c>
      <c r="BJ83" s="27" t="str">
        <f t="shared" ca="1" si="116"/>
        <v/>
      </c>
      <c r="BK83" s="27" t="str">
        <f t="shared" ca="1" si="117"/>
        <v/>
      </c>
      <c r="BL83" s="27" t="str">
        <f t="shared" ca="1" si="118"/>
        <v/>
      </c>
      <c r="BM83" s="27" t="str">
        <f t="shared" ca="1" si="119"/>
        <v/>
      </c>
      <c r="BN83" s="27" t="str">
        <f t="shared" ca="1" si="120"/>
        <v/>
      </c>
      <c r="BO83" s="27" t="str">
        <f t="shared" ca="1" si="121"/>
        <v/>
      </c>
      <c r="BP83" s="27" t="str">
        <f t="shared" ca="1" si="130"/>
        <v/>
      </c>
      <c r="BQ83" s="27" t="str">
        <f t="shared" ca="1" si="131"/>
        <v/>
      </c>
      <c r="BR83" s="27" t="str">
        <f t="shared" ca="1" si="132"/>
        <v/>
      </c>
      <c r="BS83" s="27" t="str">
        <f t="shared" ca="1" si="133"/>
        <v/>
      </c>
      <c r="BT83" s="27" t="str">
        <f t="shared" ca="1" si="134"/>
        <v/>
      </c>
      <c r="BU83" s="27" t="str">
        <f t="shared" ca="1" si="135"/>
        <v/>
      </c>
      <c r="BV83" s="27" t="str">
        <f t="shared" ca="1" si="136"/>
        <v/>
      </c>
      <c r="BW83" s="27" t="str">
        <f t="shared" ca="1" si="137"/>
        <v/>
      </c>
      <c r="BX83" s="27" t="str">
        <f t="shared" ca="1" si="138"/>
        <v/>
      </c>
      <c r="BY83" s="27" t="str">
        <f t="shared" ca="1" si="139"/>
        <v/>
      </c>
      <c r="BZ83" s="27" t="str">
        <f t="shared" ca="1" si="140"/>
        <v/>
      </c>
      <c r="CA83" s="27" t="str">
        <f t="shared" ca="1" si="141"/>
        <v/>
      </c>
      <c r="CB83" s="99"/>
      <c r="CD83"/>
      <c r="CE83"/>
      <c r="CF83"/>
      <c r="CG83"/>
      <c r="CH83"/>
      <c r="CI83" s="37"/>
      <c r="CJ83" s="40"/>
      <c r="CK83"/>
      <c r="CL83"/>
      <c r="CM83"/>
      <c r="CN83" s="5"/>
      <c r="CO83"/>
      <c r="CP83" s="41"/>
      <c r="CQ83"/>
      <c r="CR83"/>
      <c r="CS83"/>
      <c r="CT83"/>
      <c r="CU83"/>
      <c r="CV83"/>
      <c r="CW83" s="7"/>
      <c r="CX83"/>
      <c r="CY83"/>
      <c r="CZ83"/>
      <c r="DA83"/>
      <c r="DB83"/>
      <c r="DC83"/>
      <c r="DD83" s="10">
        <f t="shared" ca="1" si="125"/>
        <v>25</v>
      </c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</row>
    <row r="84" spans="1:128">
      <c r="A84" s="106">
        <f t="shared" ca="1" si="123"/>
        <v>23</v>
      </c>
      <c r="B84" s="33" t="str">
        <f ca="1">IF(A84="","",IF(COUNTBLANK(BD85:BO85)=12,"DB",BD85&amp;BE85&amp;BF85&amp;BG85&amp;BH85&amp;BI85&amp;BJ85&amp;BK85&amp;BL85&amp;BM85&amp;BN85&amp;BO85))</f>
        <v>DB</v>
      </c>
      <c r="C84" s="7" t="str">
        <f t="shared" ca="1" si="124"/>
        <v>stop loss</v>
      </c>
      <c r="D84" s="3">
        <f t="shared" ca="1" si="126"/>
        <v>0</v>
      </c>
      <c r="E84" s="7" t="str">
        <f t="shared" ca="1" si="128"/>
        <v/>
      </c>
      <c r="F84" s="60" t="str">
        <f t="shared" ca="1" si="127"/>
        <v>8</v>
      </c>
      <c r="G84" s="7">
        <f t="shared" ca="1" si="145"/>
        <v>1</v>
      </c>
      <c r="H84" s="7">
        <f t="shared" ca="1" si="146"/>
        <v>0</v>
      </c>
      <c r="I84" s="7">
        <f t="shared" ca="1" si="147"/>
        <v>0</v>
      </c>
      <c r="J84" s="7">
        <f t="shared" ca="1" si="148"/>
        <v>1</v>
      </c>
      <c r="K84" s="7">
        <f t="shared" ca="1" si="149"/>
        <v>1</v>
      </c>
      <c r="L84" s="7">
        <f t="shared" ca="1" si="150"/>
        <v>3</v>
      </c>
      <c r="M84" s="7">
        <f t="shared" ca="1" si="151"/>
        <v>1</v>
      </c>
      <c r="N84" s="7">
        <f t="shared" ca="1" si="152"/>
        <v>3</v>
      </c>
      <c r="O84" s="7">
        <f t="shared" ca="1" si="153"/>
        <v>0</v>
      </c>
      <c r="P84" s="7">
        <f t="shared" ca="1" si="154"/>
        <v>1</v>
      </c>
      <c r="Q84" s="7">
        <f t="shared" ca="1" si="155"/>
        <v>0</v>
      </c>
      <c r="R84" s="7">
        <f t="shared" ca="1" si="156"/>
        <v>2</v>
      </c>
      <c r="S84" s="7">
        <f t="shared" ca="1" si="143"/>
        <v>4</v>
      </c>
      <c r="T84" s="14"/>
      <c r="U84" s="51">
        <f t="shared" ca="1" si="157"/>
        <v>1</v>
      </c>
      <c r="V84" s="3">
        <f t="shared" ca="1" si="142"/>
        <v>1</v>
      </c>
      <c r="W84" s="50" t="str">
        <f ca="1">IF($A83&lt;&gt;"",IF(OR($BA83&lt;&gt;0,$BB83&lt;&gt;0),"",IF(G83=0,"1","")),"")</f>
        <v/>
      </c>
      <c r="X84" s="50" t="str">
        <f ca="1">IF($A83&lt;&gt;"",IF(OR($BA83&lt;&gt;0,$BB83&lt;&gt;0),"",IF(H83=0,"2","")),"")</f>
        <v/>
      </c>
      <c r="Y84" s="50" t="str">
        <f ca="1">IF($A83&lt;&gt;"",IF(OR($BA83&lt;&gt;0,$BB83&lt;&gt;0),"",IF(I83=0,"3","")),"")</f>
        <v/>
      </c>
      <c r="Z84" s="50" t="str">
        <f ca="1">IF($A83&lt;&gt;"",IF(OR($BA83&lt;&gt;0,$BB83&lt;&gt;0),"",IF(J83=0,"4","")),"")</f>
        <v/>
      </c>
      <c r="AA84" s="50" t="str">
        <f ca="1">IF($A83&lt;&gt;"",IF(OR($BA83&lt;&gt;0,$BB83&lt;&gt;0),"",IF(K83=0,"5","")),"")</f>
        <v/>
      </c>
      <c r="AB84" s="50" t="str">
        <f ca="1">IF($A83&lt;&gt;"",IF(OR($BA83&lt;&gt;0,$BB83&lt;&gt;0),"",IF(L83=0,"6","")),"")</f>
        <v/>
      </c>
      <c r="AC84" s="50" t="str">
        <f ca="1">IF($A83&lt;&gt;"",IF(OR($BA83&lt;&gt;0,$BB83&lt;&gt;0),"",IF(M83=0,"7","")),"")</f>
        <v/>
      </c>
      <c r="AD84" s="50" t="str">
        <f ca="1">IF($A83&lt;&gt;"",IF(OR($BA83&lt;&gt;0,$BB83&lt;&gt;0),"",IF(N83=0,"8","")),"")</f>
        <v/>
      </c>
      <c r="AE84" s="50" t="str">
        <f ca="1">IF($A83&lt;&gt;"",IF(OR($BA83&lt;&gt;0,$BB83&lt;&gt;0),"",IF(O83=0,"9","")),"")</f>
        <v/>
      </c>
      <c r="AF84" s="50" t="str">
        <f ca="1">IF($A83&lt;&gt;"",IF(OR($BA83&lt;&gt;0,$BB83&lt;&gt;0),"",IF(P83=0,"10","")),"")</f>
        <v/>
      </c>
      <c r="AG84" s="50" t="str">
        <f ca="1">IF($A83&lt;&gt;"",IF(OR($BA83&lt;&gt;0,$BB83&lt;&gt;0),"",IF(Q83=0,"11","")),"")</f>
        <v/>
      </c>
      <c r="AH84" s="50" t="str">
        <f ca="1">IF($A83&lt;&gt;"",IF(OR($BA83&lt;&gt;0,$BB83&lt;&gt;0),"",IF(R83=0,"12","")),"")</f>
        <v/>
      </c>
      <c r="AI84" s="85" t="str">
        <f ca="1">IF(A84&lt;&gt;"",IF(A84=0,"L",IF(COUNTBLANK(W84:AH84)=12,"",IF(OR(F84=(W84),F84=(X84),F84=(Y84),F84=(Z84),F84=(AA84),F84=(AB84),F84=(AC84),F84=(AD84),F84=(AE84),F84=(AF84),F84=(AG84),F84=(AH84)),"W","L"))),"")</f>
        <v/>
      </c>
      <c r="AJ84" s="85">
        <f ca="1">IF(AI84="W",0,IF(AND(A84&lt;&gt;0,A83&lt;&gt;0,AI83="L",AI84="L"),1,0))</f>
        <v>0</v>
      </c>
      <c r="AK84" s="85">
        <f ca="1">IF(W84&lt;&gt;"",IF(ABS($F84)=ABS(W84),11*$U84,-1*$U84),0)</f>
        <v>0</v>
      </c>
      <c r="AL84" s="85">
        <f ca="1">IF(X84&lt;&gt;"",IF(ABS($F84)=ABS(X84),11*$U84,-1*$U84),0)</f>
        <v>0</v>
      </c>
      <c r="AM84" s="85">
        <f ca="1">IF(Y84&lt;&gt;"",IF(ABS($F84)=ABS(Y84),11*$U84,-1*$U84),0)</f>
        <v>0</v>
      </c>
      <c r="AN84" s="85">
        <f ca="1">IF(Z84&lt;&gt;"",IF(ABS($F84)=ABS(Z84),11*$U84,-1*$U84),0)</f>
        <v>0</v>
      </c>
      <c r="AO84" s="85">
        <f ca="1">IF(AA84&lt;&gt;"",IF(ABS($F84)=ABS(AA84),11*$U84,-1*$U84),0)</f>
        <v>0</v>
      </c>
      <c r="AP84" s="85">
        <f ca="1">IF(AB84&lt;&gt;"",IF(ABS($F84)=ABS(AB84),11*$U84,-1*$U84),0)</f>
        <v>0</v>
      </c>
      <c r="AQ84" s="85">
        <f ca="1">IF(AC84&lt;&gt;"",IF(ABS($F84)=ABS(AC84),11*$U84,-1*$U84),0)</f>
        <v>0</v>
      </c>
      <c r="AR84" s="85">
        <f ca="1">IF(AD84&lt;&gt;"",IF(ABS($F84)=ABS(AD84),11*$U84,-1*$U84),0)</f>
        <v>0</v>
      </c>
      <c r="AS84" s="85">
        <f ca="1">IF(AE84&lt;&gt;"",IF(ABS($F84)=ABS(AE84),11*$U84,-1*$U84),0)</f>
        <v>0</v>
      </c>
      <c r="AT84" s="85">
        <f ca="1">IF(AF84&lt;&gt;"",IF(ABS($F84)=ABS(AF84),11*$U84,-1*$U84),0)</f>
        <v>0</v>
      </c>
      <c r="AU84" s="85">
        <f ca="1">IF(AG84&lt;&gt;"",IF(ABS($F84)=ABS(AG84),11*$U84,-1*$U84),0)</f>
        <v>0</v>
      </c>
      <c r="AV84" s="85">
        <f ca="1">IF(AH84&lt;&gt;"",IF(ABS($F84)=ABS(AH84),11*$U84,-1*$U84),0)</f>
        <v>0</v>
      </c>
      <c r="AW84" s="33" t="str">
        <f ca="1">IF(A84&lt;&gt;"",IF(OR($BA83&lt;&gt;0,$BB83&lt;&gt;0),"0",SUM(AK84:AV84)),0)</f>
        <v>0</v>
      </c>
      <c r="AX84" s="33">
        <f>IF(T84=5,SUM(AW80:AW84),0)</f>
        <v>0</v>
      </c>
      <c r="AY84" s="13">
        <f t="shared" ca="1" si="144"/>
        <v>0</v>
      </c>
      <c r="AZ84" s="11">
        <f ca="1">IF(A84&lt;&gt;"",AY84+AZ83,0)</f>
        <v>-78</v>
      </c>
      <c r="BA84" s="63">
        <f ca="1">IF($A84&lt;&gt;"",IF(BA83&gt;0,BA83,IF(AND(BC83&gt;=$BC$1,$BC$2*BC83&gt;=AZ84),"Profit Target",IF(AZ84&gt;=$Z$1,"Profit Target",0))),0)</f>
        <v>0</v>
      </c>
      <c r="BB84" s="63" t="str">
        <f ca="1">IF($A84&lt;&gt;"",IF(BB83&lt;&gt;0,BB83,IF(BA83&lt;&gt;0,BB83,IF(AZ84&lt;=$Z$2,"Stop Loss",0))),0)</f>
        <v>Stop Loss</v>
      </c>
      <c r="BC84" s="63">
        <f t="shared" ca="1" si="129"/>
        <v>38</v>
      </c>
      <c r="BD84" s="27" t="str">
        <f t="shared" ca="1" si="110"/>
        <v/>
      </c>
      <c r="BE84" s="27" t="str">
        <f t="shared" ca="1" si="111"/>
        <v/>
      </c>
      <c r="BF84" s="27" t="str">
        <f t="shared" ca="1" si="112"/>
        <v/>
      </c>
      <c r="BG84" s="27" t="str">
        <f t="shared" ca="1" si="113"/>
        <v/>
      </c>
      <c r="BH84" s="27" t="str">
        <f t="shared" ca="1" si="114"/>
        <v/>
      </c>
      <c r="BI84" s="27" t="str">
        <f t="shared" ca="1" si="115"/>
        <v/>
      </c>
      <c r="BJ84" s="27" t="str">
        <f t="shared" ca="1" si="116"/>
        <v/>
      </c>
      <c r="BK84" s="27" t="str">
        <f t="shared" ca="1" si="117"/>
        <v/>
      </c>
      <c r="BL84" s="27" t="str">
        <f t="shared" ca="1" si="118"/>
        <v/>
      </c>
      <c r="BM84" s="27" t="str">
        <f t="shared" ca="1" si="119"/>
        <v/>
      </c>
      <c r="BN84" s="27" t="str">
        <f t="shared" ca="1" si="120"/>
        <v/>
      </c>
      <c r="BO84" s="27" t="str">
        <f t="shared" ca="1" si="121"/>
        <v/>
      </c>
      <c r="BP84" s="27" t="str">
        <f t="shared" ca="1" si="130"/>
        <v/>
      </c>
      <c r="BQ84" s="27" t="str">
        <f t="shared" ca="1" si="131"/>
        <v/>
      </c>
      <c r="BR84" s="27" t="str">
        <f t="shared" ca="1" si="132"/>
        <v/>
      </c>
      <c r="BS84" s="27" t="str">
        <f t="shared" ca="1" si="133"/>
        <v/>
      </c>
      <c r="BT84" s="27" t="str">
        <f t="shared" ca="1" si="134"/>
        <v/>
      </c>
      <c r="BU84" s="27" t="str">
        <f t="shared" ca="1" si="135"/>
        <v/>
      </c>
      <c r="BV84" s="27" t="str">
        <f t="shared" ca="1" si="136"/>
        <v/>
      </c>
      <c r="BW84" s="27" t="str">
        <f t="shared" ca="1" si="137"/>
        <v/>
      </c>
      <c r="BX84" s="27" t="str">
        <f t="shared" ca="1" si="138"/>
        <v/>
      </c>
      <c r="BY84" s="27" t="str">
        <f t="shared" ca="1" si="139"/>
        <v/>
      </c>
      <c r="BZ84" s="27" t="str">
        <f t="shared" ca="1" si="140"/>
        <v/>
      </c>
      <c r="CA84" s="27" t="str">
        <f t="shared" ca="1" si="141"/>
        <v/>
      </c>
      <c r="CB84" s="99"/>
      <c r="CD84"/>
      <c r="CE84"/>
      <c r="CF84"/>
      <c r="CG84"/>
      <c r="CH84"/>
      <c r="CI84" s="37"/>
      <c r="CJ84" s="40"/>
      <c r="CK84"/>
      <c r="CL84"/>
      <c r="CM84"/>
      <c r="CN84" s="5"/>
      <c r="CO84"/>
      <c r="CP84" s="41"/>
      <c r="CQ84"/>
      <c r="CR84"/>
      <c r="CS84"/>
      <c r="CT84"/>
      <c r="CU84"/>
      <c r="CV84"/>
      <c r="CW84" s="7"/>
      <c r="CX84"/>
      <c r="CY84"/>
      <c r="CZ84"/>
      <c r="DA84"/>
      <c r="DB84"/>
      <c r="DC84"/>
      <c r="DD84" s="10">
        <f t="shared" ca="1" si="125"/>
        <v>5</v>
      </c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</row>
    <row r="85" spans="1:128">
      <c r="A85" s="106">
        <f t="shared" ca="1" si="123"/>
        <v>28</v>
      </c>
      <c r="B85" s="33" t="str">
        <f ca="1">IF(A85="","",IF(COUNTBLANK(BD86:BO86)=12,"DB",BD86&amp;BE86&amp;BF86&amp;BG86&amp;BH86&amp;BI86&amp;BJ86&amp;BK86&amp;BL86&amp;BM86&amp;BN86&amp;BO86))</f>
        <v>DB</v>
      </c>
      <c r="C85" s="7" t="str">
        <f t="shared" ca="1" si="124"/>
        <v>stop loss</v>
      </c>
      <c r="D85" s="3">
        <f t="shared" ca="1" si="126"/>
        <v>0</v>
      </c>
      <c r="E85" s="7" t="str">
        <f t="shared" ca="1" si="128"/>
        <v/>
      </c>
      <c r="F85" s="60" t="str">
        <f t="shared" ca="1" si="127"/>
        <v>10</v>
      </c>
      <c r="G85" s="7">
        <f t="shared" ca="1" si="145"/>
        <v>1</v>
      </c>
      <c r="H85" s="7">
        <f t="shared" ca="1" si="146"/>
        <v>0</v>
      </c>
      <c r="I85" s="7">
        <f t="shared" ca="1" si="147"/>
        <v>0</v>
      </c>
      <c r="J85" s="7">
        <f t="shared" ca="1" si="148"/>
        <v>1</v>
      </c>
      <c r="K85" s="7">
        <f t="shared" ca="1" si="149"/>
        <v>1</v>
      </c>
      <c r="L85" s="7">
        <f t="shared" ca="1" si="150"/>
        <v>3</v>
      </c>
      <c r="M85" s="7">
        <f t="shared" ca="1" si="151"/>
        <v>1</v>
      </c>
      <c r="N85" s="7">
        <f t="shared" ca="1" si="152"/>
        <v>2</v>
      </c>
      <c r="O85" s="7">
        <f t="shared" ca="1" si="153"/>
        <v>0</v>
      </c>
      <c r="P85" s="7">
        <f t="shared" ca="1" si="154"/>
        <v>2</v>
      </c>
      <c r="Q85" s="7">
        <f t="shared" ca="1" si="155"/>
        <v>0</v>
      </c>
      <c r="R85" s="7">
        <f t="shared" ca="1" si="156"/>
        <v>2</v>
      </c>
      <c r="S85" s="7">
        <f t="shared" ca="1" si="143"/>
        <v>4</v>
      </c>
      <c r="T85" s="14"/>
      <c r="U85" s="51">
        <f t="shared" ca="1" si="157"/>
        <v>1</v>
      </c>
      <c r="V85" s="3">
        <f t="shared" ca="1" si="142"/>
        <v>1</v>
      </c>
      <c r="W85" s="50" t="str">
        <f ca="1">IF($A84&lt;&gt;"",IF(OR($BA84&lt;&gt;0,$BB84&lt;&gt;0),"",IF(G84=0,"1","")),"")</f>
        <v/>
      </c>
      <c r="X85" s="50" t="str">
        <f ca="1">IF($A84&lt;&gt;"",IF(OR($BA84&lt;&gt;0,$BB84&lt;&gt;0),"",IF(H84=0,"2","")),"")</f>
        <v/>
      </c>
      <c r="Y85" s="50" t="str">
        <f ca="1">IF($A84&lt;&gt;"",IF(OR($BA84&lt;&gt;0,$BB84&lt;&gt;0),"",IF(I84=0,"3","")),"")</f>
        <v/>
      </c>
      <c r="Z85" s="50" t="str">
        <f ca="1">IF($A84&lt;&gt;"",IF(OR($BA84&lt;&gt;0,$BB84&lt;&gt;0),"",IF(J84=0,"4","")),"")</f>
        <v/>
      </c>
      <c r="AA85" s="50" t="str">
        <f ca="1">IF($A84&lt;&gt;"",IF(OR($BA84&lt;&gt;0,$BB84&lt;&gt;0),"",IF(K84=0,"5","")),"")</f>
        <v/>
      </c>
      <c r="AB85" s="50" t="str">
        <f ca="1">IF($A84&lt;&gt;"",IF(OR($BA84&lt;&gt;0,$BB84&lt;&gt;0),"",IF(L84=0,"6","")),"")</f>
        <v/>
      </c>
      <c r="AC85" s="50" t="str">
        <f ca="1">IF($A84&lt;&gt;"",IF(OR($BA84&lt;&gt;0,$BB84&lt;&gt;0),"",IF(M84=0,"7","")),"")</f>
        <v/>
      </c>
      <c r="AD85" s="50" t="str">
        <f ca="1">IF($A84&lt;&gt;"",IF(OR($BA84&lt;&gt;0,$BB84&lt;&gt;0),"",IF(N84=0,"8","")),"")</f>
        <v/>
      </c>
      <c r="AE85" s="50" t="str">
        <f ca="1">IF($A84&lt;&gt;"",IF(OR($BA84&lt;&gt;0,$BB84&lt;&gt;0),"",IF(O84=0,"9","")),"")</f>
        <v/>
      </c>
      <c r="AF85" s="50" t="str">
        <f ca="1">IF($A84&lt;&gt;"",IF(OR($BA84&lt;&gt;0,$BB84&lt;&gt;0),"",IF(P84=0,"10","")),"")</f>
        <v/>
      </c>
      <c r="AG85" s="50" t="str">
        <f ca="1">IF($A84&lt;&gt;"",IF(OR($BA84&lt;&gt;0,$BB84&lt;&gt;0),"",IF(Q84=0,"11","")),"")</f>
        <v/>
      </c>
      <c r="AH85" s="50" t="str">
        <f ca="1">IF($A84&lt;&gt;"",IF(OR($BA84&lt;&gt;0,$BB84&lt;&gt;0),"",IF(R84=0,"12","")),"")</f>
        <v/>
      </c>
      <c r="AI85" s="85" t="str">
        <f ca="1">IF(A85&lt;&gt;"",IF(A85=0,"L",IF(COUNTBLANK(W85:AH85)=12,"",IF(OR(F85=(W85),F85=(X85),F85=(Y85),F85=(Z85),F85=(AA85),F85=(AB85),F85=(AC85),F85=(AD85),F85=(AE85),F85=(AF85),F85=(AG85),F85=(AH85)),"W","L"))),"")</f>
        <v/>
      </c>
      <c r="AJ85" s="85">
        <f ca="1">IF(AI85="W",0,IF(AND(A85&lt;&gt;0,A84&lt;&gt;0,AI84="L",AI85="L"),1,0))</f>
        <v>0</v>
      </c>
      <c r="AK85" s="85">
        <f ca="1">IF(W85&lt;&gt;"",IF(ABS($F85)=ABS(W85),11*$U85,-1*$U85),0)</f>
        <v>0</v>
      </c>
      <c r="AL85" s="85">
        <f ca="1">IF(X85&lt;&gt;"",IF(ABS($F85)=ABS(X85),11*$U85,-1*$U85),0)</f>
        <v>0</v>
      </c>
      <c r="AM85" s="85">
        <f ca="1">IF(Y85&lt;&gt;"",IF(ABS($F85)=ABS(Y85),11*$U85,-1*$U85),0)</f>
        <v>0</v>
      </c>
      <c r="AN85" s="85">
        <f ca="1">IF(Z85&lt;&gt;"",IF(ABS($F85)=ABS(Z85),11*$U85,-1*$U85),0)</f>
        <v>0</v>
      </c>
      <c r="AO85" s="85">
        <f ca="1">IF(AA85&lt;&gt;"",IF(ABS($F85)=ABS(AA85),11*$U85,-1*$U85),0)</f>
        <v>0</v>
      </c>
      <c r="AP85" s="85">
        <f ca="1">IF(AB85&lt;&gt;"",IF(ABS($F85)=ABS(AB85),11*$U85,-1*$U85),0)</f>
        <v>0</v>
      </c>
      <c r="AQ85" s="85">
        <f ca="1">IF(AC85&lt;&gt;"",IF(ABS($F85)=ABS(AC85),11*$U85,-1*$U85),0)</f>
        <v>0</v>
      </c>
      <c r="AR85" s="85">
        <f ca="1">IF(AD85&lt;&gt;"",IF(ABS($F85)=ABS(AD85),11*$U85,-1*$U85),0)</f>
        <v>0</v>
      </c>
      <c r="AS85" s="85">
        <f ca="1">IF(AE85&lt;&gt;"",IF(ABS($F85)=ABS(AE85),11*$U85,-1*$U85),0)</f>
        <v>0</v>
      </c>
      <c r="AT85" s="85">
        <f ca="1">IF(AF85&lt;&gt;"",IF(ABS($F85)=ABS(AF85),11*$U85,-1*$U85),0)</f>
        <v>0</v>
      </c>
      <c r="AU85" s="85">
        <f ca="1">IF(AG85&lt;&gt;"",IF(ABS($F85)=ABS(AG85),11*$U85,-1*$U85),0)</f>
        <v>0</v>
      </c>
      <c r="AV85" s="85">
        <f ca="1">IF(AH85&lt;&gt;"",IF(ABS($F85)=ABS(AH85),11*$U85,-1*$U85),0)</f>
        <v>0</v>
      </c>
      <c r="AW85" s="33" t="str">
        <f ca="1">IF(A85&lt;&gt;"",IF(OR($BA84&lt;&gt;0,$BB84&lt;&gt;0),"0",SUM(AK85:AV85)),0)</f>
        <v>0</v>
      </c>
      <c r="AX85" s="33">
        <f>IF(T85=5,SUM(AW81:AW85),0)</f>
        <v>0</v>
      </c>
      <c r="AY85" s="13">
        <f t="shared" ca="1" si="144"/>
        <v>0</v>
      </c>
      <c r="AZ85" s="11">
        <f ca="1">IF(A85&lt;&gt;"",AY85+AZ84,0)</f>
        <v>-78</v>
      </c>
      <c r="BA85" s="63">
        <f ca="1">IF($A85&lt;&gt;"",IF(BA84&gt;0,BA84,IF(AND(BC84&gt;=$BC$1,$BC$2*BC84&gt;=AZ85),"Profit Target",IF(AZ85&gt;=$Z$1,"Profit Target",0))),0)</f>
        <v>0</v>
      </c>
      <c r="BB85" s="63" t="str">
        <f ca="1">IF($A85&lt;&gt;"",IF(BB84&lt;&gt;0,BB84,IF(BA84&lt;&gt;0,BB84,IF(AZ85&lt;=$Z$2,"Stop Loss",0))),0)</f>
        <v>Stop Loss</v>
      </c>
      <c r="BC85" s="63">
        <f t="shared" ca="1" si="129"/>
        <v>38</v>
      </c>
      <c r="BD85" s="27" t="str">
        <f t="shared" ca="1" si="110"/>
        <v/>
      </c>
      <c r="BE85" s="27" t="str">
        <f t="shared" ca="1" si="111"/>
        <v/>
      </c>
      <c r="BF85" s="27" t="str">
        <f t="shared" ca="1" si="112"/>
        <v/>
      </c>
      <c r="BG85" s="27" t="str">
        <f t="shared" ca="1" si="113"/>
        <v/>
      </c>
      <c r="BH85" s="27" t="str">
        <f t="shared" ca="1" si="114"/>
        <v/>
      </c>
      <c r="BI85" s="27" t="str">
        <f t="shared" ca="1" si="115"/>
        <v/>
      </c>
      <c r="BJ85" s="27" t="str">
        <f t="shared" ca="1" si="116"/>
        <v/>
      </c>
      <c r="BK85" s="27" t="str">
        <f t="shared" ca="1" si="117"/>
        <v/>
      </c>
      <c r="BL85" s="27" t="str">
        <f t="shared" ca="1" si="118"/>
        <v/>
      </c>
      <c r="BM85" s="27" t="str">
        <f t="shared" ca="1" si="119"/>
        <v/>
      </c>
      <c r="BN85" s="27" t="str">
        <f t="shared" ca="1" si="120"/>
        <v/>
      </c>
      <c r="BO85" s="27" t="str">
        <f t="shared" ca="1" si="121"/>
        <v/>
      </c>
      <c r="BP85" s="27" t="str">
        <f t="shared" ca="1" si="130"/>
        <v/>
      </c>
      <c r="BQ85" s="27" t="str">
        <f t="shared" ca="1" si="131"/>
        <v/>
      </c>
      <c r="BR85" s="27" t="str">
        <f t="shared" ca="1" si="132"/>
        <v/>
      </c>
      <c r="BS85" s="27" t="str">
        <f t="shared" ca="1" si="133"/>
        <v/>
      </c>
      <c r="BT85" s="27" t="str">
        <f t="shared" ca="1" si="134"/>
        <v/>
      </c>
      <c r="BU85" s="27" t="str">
        <f t="shared" ca="1" si="135"/>
        <v/>
      </c>
      <c r="BV85" s="27" t="str">
        <f t="shared" ca="1" si="136"/>
        <v/>
      </c>
      <c r="BW85" s="27" t="str">
        <f t="shared" ca="1" si="137"/>
        <v/>
      </c>
      <c r="BX85" s="27" t="str">
        <f t="shared" ca="1" si="138"/>
        <v/>
      </c>
      <c r="BY85" s="27" t="str">
        <f t="shared" ca="1" si="139"/>
        <v/>
      </c>
      <c r="BZ85" s="27" t="str">
        <f t="shared" ca="1" si="140"/>
        <v/>
      </c>
      <c r="CA85" s="27" t="str">
        <f t="shared" ca="1" si="141"/>
        <v/>
      </c>
      <c r="CB85" s="99"/>
      <c r="CD85"/>
      <c r="CE85"/>
      <c r="CF85"/>
      <c r="CG85"/>
      <c r="CH85"/>
      <c r="CI85" s="37"/>
      <c r="CJ85" s="40"/>
      <c r="CK85"/>
      <c r="CL85"/>
      <c r="CM85"/>
      <c r="CN85" s="5"/>
      <c r="CO85"/>
      <c r="CP85" s="41"/>
      <c r="CQ85"/>
      <c r="CR85"/>
      <c r="CS85"/>
      <c r="CT85"/>
      <c r="CU85"/>
      <c r="CV85"/>
      <c r="CW85" s="7"/>
      <c r="CX85"/>
      <c r="CY85"/>
      <c r="CZ85"/>
      <c r="DA85"/>
      <c r="DB85"/>
      <c r="DC85"/>
      <c r="DD85" s="10">
        <f t="shared" ca="1" si="125"/>
        <v>27</v>
      </c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</row>
    <row r="86" spans="1:128">
      <c r="A86" s="106">
        <f t="shared" ca="1" si="123"/>
        <v>5</v>
      </c>
      <c r="B86" s="33" t="str">
        <f ca="1">IF(A86="","",IF(COUNTBLANK(BD87:BO87)=12,"DB",BD87&amp;BE87&amp;BF87&amp;BG87&amp;BH87&amp;BI87&amp;BJ87&amp;BK87&amp;BL87&amp;BM87&amp;BN87&amp;BO87))</f>
        <v>DB</v>
      </c>
      <c r="C86" s="7" t="str">
        <f t="shared" ca="1" si="124"/>
        <v>stop loss</v>
      </c>
      <c r="D86" s="3">
        <f t="shared" ca="1" si="126"/>
        <v>0</v>
      </c>
      <c r="E86" s="7" t="str">
        <f t="shared" ca="1" si="128"/>
        <v/>
      </c>
      <c r="F86" s="60" t="str">
        <f t="shared" ca="1" si="127"/>
        <v>2</v>
      </c>
      <c r="G86" s="7">
        <f t="shared" ca="1" si="145"/>
        <v>1</v>
      </c>
      <c r="H86" s="7">
        <f t="shared" ca="1" si="146"/>
        <v>1</v>
      </c>
      <c r="I86" s="7">
        <f t="shared" ca="1" si="147"/>
        <v>0</v>
      </c>
      <c r="J86" s="7">
        <f t="shared" ca="1" si="148"/>
        <v>1</v>
      </c>
      <c r="K86" s="7">
        <f t="shared" ca="1" si="149"/>
        <v>1</v>
      </c>
      <c r="L86" s="7">
        <f t="shared" ca="1" si="150"/>
        <v>3</v>
      </c>
      <c r="M86" s="7">
        <f t="shared" ca="1" si="151"/>
        <v>1</v>
      </c>
      <c r="N86" s="7">
        <f t="shared" ca="1" si="152"/>
        <v>2</v>
      </c>
      <c r="O86" s="7">
        <f t="shared" ca="1" si="153"/>
        <v>0</v>
      </c>
      <c r="P86" s="7">
        <f t="shared" ca="1" si="154"/>
        <v>2</v>
      </c>
      <c r="Q86" s="7">
        <f t="shared" ca="1" si="155"/>
        <v>0</v>
      </c>
      <c r="R86" s="7">
        <f t="shared" ca="1" si="156"/>
        <v>1</v>
      </c>
      <c r="S86" s="7">
        <f t="shared" ca="1" si="143"/>
        <v>3</v>
      </c>
      <c r="T86" s="14"/>
      <c r="U86" s="51">
        <f t="shared" ca="1" si="157"/>
        <v>1</v>
      </c>
      <c r="V86" s="3">
        <f t="shared" ca="1" si="142"/>
        <v>1</v>
      </c>
      <c r="W86" s="50" t="str">
        <f ca="1">IF($A85&lt;&gt;"",IF(OR($BA85&lt;&gt;0,$BB85&lt;&gt;0),"",IF(G85=0,"1","")),"")</f>
        <v/>
      </c>
      <c r="X86" s="50" t="str">
        <f ca="1">IF($A85&lt;&gt;"",IF(OR($BA85&lt;&gt;0,$BB85&lt;&gt;0),"",IF(H85=0,"2","")),"")</f>
        <v/>
      </c>
      <c r="Y86" s="50" t="str">
        <f ca="1">IF($A85&lt;&gt;"",IF(OR($BA85&lt;&gt;0,$BB85&lt;&gt;0),"",IF(I85=0,"3","")),"")</f>
        <v/>
      </c>
      <c r="Z86" s="50" t="str">
        <f ca="1">IF($A85&lt;&gt;"",IF(OR($BA85&lt;&gt;0,$BB85&lt;&gt;0),"",IF(J85=0,"4","")),"")</f>
        <v/>
      </c>
      <c r="AA86" s="50" t="str">
        <f ca="1">IF($A85&lt;&gt;"",IF(OR($BA85&lt;&gt;0,$BB85&lt;&gt;0),"",IF(K85=0,"5","")),"")</f>
        <v/>
      </c>
      <c r="AB86" s="50" t="str">
        <f ca="1">IF($A85&lt;&gt;"",IF(OR($BA85&lt;&gt;0,$BB85&lt;&gt;0),"",IF(L85=0,"6","")),"")</f>
        <v/>
      </c>
      <c r="AC86" s="50" t="str">
        <f ca="1">IF($A85&lt;&gt;"",IF(OR($BA85&lt;&gt;0,$BB85&lt;&gt;0),"",IF(M85=0,"7","")),"")</f>
        <v/>
      </c>
      <c r="AD86" s="50" t="str">
        <f ca="1">IF($A85&lt;&gt;"",IF(OR($BA85&lt;&gt;0,$BB85&lt;&gt;0),"",IF(N85=0,"8","")),"")</f>
        <v/>
      </c>
      <c r="AE86" s="50" t="str">
        <f ca="1">IF($A85&lt;&gt;"",IF(OR($BA85&lt;&gt;0,$BB85&lt;&gt;0),"",IF(O85=0,"9","")),"")</f>
        <v/>
      </c>
      <c r="AF86" s="50" t="str">
        <f ca="1">IF($A85&lt;&gt;"",IF(OR($BA85&lt;&gt;0,$BB85&lt;&gt;0),"",IF(P85=0,"10","")),"")</f>
        <v/>
      </c>
      <c r="AG86" s="50" t="str">
        <f ca="1">IF($A85&lt;&gt;"",IF(OR($BA85&lt;&gt;0,$BB85&lt;&gt;0),"",IF(Q85=0,"11","")),"")</f>
        <v/>
      </c>
      <c r="AH86" s="50" t="str">
        <f ca="1">IF($A85&lt;&gt;"",IF(OR($BA85&lt;&gt;0,$BB85&lt;&gt;0),"",IF(R85=0,"12","")),"")</f>
        <v/>
      </c>
      <c r="AI86" s="85" t="str">
        <f ca="1">IF(A86&lt;&gt;"",IF(A86=0,"L",IF(COUNTBLANK(W86:AH86)=12,"",IF(OR(F86=(W86),F86=(X86),F86=(Y86),F86=(Z86),F86=(AA86),F86=(AB86),F86=(AC86),F86=(AD86),F86=(AE86),F86=(AF86),F86=(AG86),F86=(AH86)),"W","L"))),"")</f>
        <v/>
      </c>
      <c r="AJ86" s="85">
        <f ca="1">IF(AI86="W",0,IF(AND(A86&lt;&gt;0,A85&lt;&gt;0,AI85="L",AI86="L"),1,0))</f>
        <v>0</v>
      </c>
      <c r="AK86" s="85">
        <f ca="1">IF(W86&lt;&gt;"",IF(ABS($F86)=ABS(W86),11*$U86,-1*$U86),0)</f>
        <v>0</v>
      </c>
      <c r="AL86" s="85">
        <f ca="1">IF(X86&lt;&gt;"",IF(ABS($F86)=ABS(X86),11*$U86,-1*$U86),0)</f>
        <v>0</v>
      </c>
      <c r="AM86" s="85">
        <f ca="1">IF(Y86&lt;&gt;"",IF(ABS($F86)=ABS(Y86),11*$U86,-1*$U86),0)</f>
        <v>0</v>
      </c>
      <c r="AN86" s="85">
        <f ca="1">IF(Z86&lt;&gt;"",IF(ABS($F86)=ABS(Z86),11*$U86,-1*$U86),0)</f>
        <v>0</v>
      </c>
      <c r="AO86" s="85">
        <f ca="1">IF(AA86&lt;&gt;"",IF(ABS($F86)=ABS(AA86),11*$U86,-1*$U86),0)</f>
        <v>0</v>
      </c>
      <c r="AP86" s="85">
        <f ca="1">IF(AB86&lt;&gt;"",IF(ABS($F86)=ABS(AB86),11*$U86,-1*$U86),0)</f>
        <v>0</v>
      </c>
      <c r="AQ86" s="85">
        <f ca="1">IF(AC86&lt;&gt;"",IF(ABS($F86)=ABS(AC86),11*$U86,-1*$U86),0)</f>
        <v>0</v>
      </c>
      <c r="AR86" s="85">
        <f ca="1">IF(AD86&lt;&gt;"",IF(ABS($F86)=ABS(AD86),11*$U86,-1*$U86),0)</f>
        <v>0</v>
      </c>
      <c r="AS86" s="85">
        <f ca="1">IF(AE86&lt;&gt;"",IF(ABS($F86)=ABS(AE86),11*$U86,-1*$U86),0)</f>
        <v>0</v>
      </c>
      <c r="AT86" s="85">
        <f ca="1">IF(AF86&lt;&gt;"",IF(ABS($F86)=ABS(AF86),11*$U86,-1*$U86),0)</f>
        <v>0</v>
      </c>
      <c r="AU86" s="85">
        <f ca="1">IF(AG86&lt;&gt;"",IF(ABS($F86)=ABS(AG86),11*$U86,-1*$U86),0)</f>
        <v>0</v>
      </c>
      <c r="AV86" s="85">
        <f ca="1">IF(AH86&lt;&gt;"",IF(ABS($F86)=ABS(AH86),11*$U86,-1*$U86),0)</f>
        <v>0</v>
      </c>
      <c r="AW86" s="33" t="str">
        <f ca="1">IF(A86&lt;&gt;"",IF(OR($BA85&lt;&gt;0,$BB85&lt;&gt;0),"0",SUM(AK86:AV86)),0)</f>
        <v>0</v>
      </c>
      <c r="AX86" s="33">
        <f>IF(T86=5,SUM(AW82:AW86),0)</f>
        <v>0</v>
      </c>
      <c r="AY86" s="13">
        <f t="shared" ca="1" si="144"/>
        <v>0</v>
      </c>
      <c r="AZ86" s="11">
        <f ca="1">IF(A86&lt;&gt;"",AY86+AZ85,0)</f>
        <v>-78</v>
      </c>
      <c r="BA86" s="63">
        <f ca="1">IF($A86&lt;&gt;"",IF(BA85&gt;0,BA85,IF(AND(BC85&gt;=$BC$1,$BC$2*BC85&gt;=AZ86),"Profit Target",IF(AZ86&gt;=$Z$1,"Profit Target",0))),0)</f>
        <v>0</v>
      </c>
      <c r="BB86" s="63" t="str">
        <f ca="1">IF($A86&lt;&gt;"",IF(BB85&lt;&gt;0,BB85,IF(BA85&lt;&gt;0,BB85,IF(AZ86&lt;=$Z$2,"Stop Loss",0))),0)</f>
        <v>Stop Loss</v>
      </c>
      <c r="BC86" s="63">
        <f t="shared" ca="1" si="129"/>
        <v>38</v>
      </c>
      <c r="BD86" s="27" t="str">
        <f t="shared" ca="1" si="110"/>
        <v/>
      </c>
      <c r="BE86" s="27" t="str">
        <f t="shared" ca="1" si="111"/>
        <v/>
      </c>
      <c r="BF86" s="27" t="str">
        <f t="shared" ca="1" si="112"/>
        <v/>
      </c>
      <c r="BG86" s="27" t="str">
        <f t="shared" ca="1" si="113"/>
        <v/>
      </c>
      <c r="BH86" s="27" t="str">
        <f t="shared" ca="1" si="114"/>
        <v/>
      </c>
      <c r="BI86" s="27" t="str">
        <f t="shared" ca="1" si="115"/>
        <v/>
      </c>
      <c r="BJ86" s="27" t="str">
        <f t="shared" ca="1" si="116"/>
        <v/>
      </c>
      <c r="BK86" s="27" t="str">
        <f t="shared" ca="1" si="117"/>
        <v/>
      </c>
      <c r="BL86" s="27" t="str">
        <f t="shared" ca="1" si="118"/>
        <v/>
      </c>
      <c r="BM86" s="27" t="str">
        <f t="shared" ca="1" si="119"/>
        <v/>
      </c>
      <c r="BN86" s="27" t="str">
        <f t="shared" ca="1" si="120"/>
        <v/>
      </c>
      <c r="BO86" s="27" t="str">
        <f t="shared" ca="1" si="121"/>
        <v/>
      </c>
      <c r="BP86" s="27" t="str">
        <f t="shared" ca="1" si="130"/>
        <v/>
      </c>
      <c r="BQ86" s="27" t="str">
        <f t="shared" ca="1" si="131"/>
        <v/>
      </c>
      <c r="BR86" s="27" t="str">
        <f t="shared" ca="1" si="132"/>
        <v/>
      </c>
      <c r="BS86" s="27" t="str">
        <f t="shared" ca="1" si="133"/>
        <v/>
      </c>
      <c r="BT86" s="27" t="str">
        <f t="shared" ca="1" si="134"/>
        <v/>
      </c>
      <c r="BU86" s="27" t="str">
        <f t="shared" ca="1" si="135"/>
        <v/>
      </c>
      <c r="BV86" s="27" t="str">
        <f t="shared" ca="1" si="136"/>
        <v/>
      </c>
      <c r="BW86" s="27" t="str">
        <f t="shared" ca="1" si="137"/>
        <v/>
      </c>
      <c r="BX86" s="27" t="str">
        <f t="shared" ca="1" si="138"/>
        <v/>
      </c>
      <c r="BY86" s="27" t="str">
        <f t="shared" ca="1" si="139"/>
        <v/>
      </c>
      <c r="BZ86" s="27" t="str">
        <f t="shared" ca="1" si="140"/>
        <v/>
      </c>
      <c r="CA86" s="27" t="str">
        <f t="shared" ca="1" si="141"/>
        <v/>
      </c>
      <c r="CB86" s="99"/>
      <c r="CD86"/>
      <c r="CE86"/>
      <c r="CF86"/>
      <c r="CG86"/>
      <c r="CH86"/>
      <c r="CI86" s="37"/>
      <c r="CJ86" s="40"/>
      <c r="CK86"/>
      <c r="CL86"/>
      <c r="CM86"/>
      <c r="CN86" s="5"/>
      <c r="CO86"/>
      <c r="CP86" s="41"/>
      <c r="CQ86"/>
      <c r="CR86"/>
      <c r="CS86"/>
      <c r="CT86"/>
      <c r="CU86"/>
      <c r="CV86"/>
      <c r="CW86" s="7"/>
      <c r="CX86"/>
      <c r="CY86"/>
      <c r="CZ86"/>
      <c r="DA86"/>
      <c r="DB86"/>
      <c r="DC86"/>
      <c r="DD86" s="10">
        <f t="shared" ca="1" si="125"/>
        <v>33</v>
      </c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</row>
    <row r="87" spans="1:128">
      <c r="A87" s="106">
        <f t="shared" ca="1" si="123"/>
        <v>29</v>
      </c>
      <c r="B87" s="33" t="str">
        <f ca="1">IF(A87="","",IF(COUNTBLANK(BD88:BO88)=12,"DB",BD88&amp;BE88&amp;BF88&amp;BG88&amp;BH88&amp;BI88&amp;BJ88&amp;BK88&amp;BL88&amp;BM88&amp;BN88&amp;BO88))</f>
        <v>DB</v>
      </c>
      <c r="C87" s="7" t="str">
        <f t="shared" ca="1" si="124"/>
        <v>stop loss</v>
      </c>
      <c r="D87" s="3">
        <f t="shared" ca="1" si="126"/>
        <v>0</v>
      </c>
      <c r="E87" s="7" t="str">
        <f t="shared" ca="1" si="128"/>
        <v/>
      </c>
      <c r="F87" s="60" t="str">
        <f t="shared" ca="1" si="127"/>
        <v>10</v>
      </c>
      <c r="G87" s="7">
        <f t="shared" ca="1" si="145"/>
        <v>1</v>
      </c>
      <c r="H87" s="7">
        <f t="shared" ca="1" si="146"/>
        <v>1</v>
      </c>
      <c r="I87" s="7">
        <f t="shared" ca="1" si="147"/>
        <v>0</v>
      </c>
      <c r="J87" s="7">
        <f t="shared" ca="1" si="148"/>
        <v>1</v>
      </c>
      <c r="K87" s="7">
        <f t="shared" ca="1" si="149"/>
        <v>1</v>
      </c>
      <c r="L87" s="7">
        <f t="shared" ca="1" si="150"/>
        <v>3</v>
      </c>
      <c r="M87" s="7">
        <f t="shared" ca="1" si="151"/>
        <v>1</v>
      </c>
      <c r="N87" s="7">
        <f t="shared" ca="1" si="152"/>
        <v>2</v>
      </c>
      <c r="O87" s="7">
        <f t="shared" ca="1" si="153"/>
        <v>0</v>
      </c>
      <c r="P87" s="7">
        <f t="shared" ca="1" si="154"/>
        <v>3</v>
      </c>
      <c r="Q87" s="7">
        <f t="shared" ca="1" si="155"/>
        <v>0</v>
      </c>
      <c r="R87" s="7">
        <f t="shared" ca="1" si="156"/>
        <v>0</v>
      </c>
      <c r="S87" s="7">
        <f t="shared" ca="1" si="143"/>
        <v>4</v>
      </c>
      <c r="T87" s="14"/>
      <c r="U87" s="51">
        <f t="shared" ca="1" si="157"/>
        <v>1</v>
      </c>
      <c r="V87" s="3">
        <f t="shared" ca="1" si="142"/>
        <v>1</v>
      </c>
      <c r="W87" s="50" t="str">
        <f ca="1">IF($A86&lt;&gt;"",IF(OR($BA86&lt;&gt;0,$BB86&lt;&gt;0),"",IF(G86=0,"1","")),"")</f>
        <v/>
      </c>
      <c r="X87" s="50" t="str">
        <f ca="1">IF($A86&lt;&gt;"",IF(OR($BA86&lt;&gt;0,$BB86&lt;&gt;0),"",IF(H86=0,"2","")),"")</f>
        <v/>
      </c>
      <c r="Y87" s="50" t="str">
        <f ca="1">IF($A86&lt;&gt;"",IF(OR($BA86&lt;&gt;0,$BB86&lt;&gt;0),"",IF(I86=0,"3","")),"")</f>
        <v/>
      </c>
      <c r="Z87" s="50" t="str">
        <f ca="1">IF($A86&lt;&gt;"",IF(OR($BA86&lt;&gt;0,$BB86&lt;&gt;0),"",IF(J86=0,"4","")),"")</f>
        <v/>
      </c>
      <c r="AA87" s="50" t="str">
        <f ca="1">IF($A86&lt;&gt;"",IF(OR($BA86&lt;&gt;0,$BB86&lt;&gt;0),"",IF(K86=0,"5","")),"")</f>
        <v/>
      </c>
      <c r="AB87" s="50" t="str">
        <f ca="1">IF($A86&lt;&gt;"",IF(OR($BA86&lt;&gt;0,$BB86&lt;&gt;0),"",IF(L86=0,"6","")),"")</f>
        <v/>
      </c>
      <c r="AC87" s="50" t="str">
        <f ca="1">IF($A86&lt;&gt;"",IF(OR($BA86&lt;&gt;0,$BB86&lt;&gt;0),"",IF(M86=0,"7","")),"")</f>
        <v/>
      </c>
      <c r="AD87" s="50" t="str">
        <f ca="1">IF($A86&lt;&gt;"",IF(OR($BA86&lt;&gt;0,$BB86&lt;&gt;0),"",IF(N86=0,"8","")),"")</f>
        <v/>
      </c>
      <c r="AE87" s="50" t="str">
        <f ca="1">IF($A86&lt;&gt;"",IF(OR($BA86&lt;&gt;0,$BB86&lt;&gt;0),"",IF(O86=0,"9","")),"")</f>
        <v/>
      </c>
      <c r="AF87" s="50" t="str">
        <f ca="1">IF($A86&lt;&gt;"",IF(OR($BA86&lt;&gt;0,$BB86&lt;&gt;0),"",IF(P86=0,"10","")),"")</f>
        <v/>
      </c>
      <c r="AG87" s="50" t="str">
        <f ca="1">IF($A86&lt;&gt;"",IF(OR($BA86&lt;&gt;0,$BB86&lt;&gt;0),"",IF(Q86=0,"11","")),"")</f>
        <v/>
      </c>
      <c r="AH87" s="50" t="str">
        <f ca="1">IF($A86&lt;&gt;"",IF(OR($BA86&lt;&gt;0,$BB86&lt;&gt;0),"",IF(R86=0,"12","")),"")</f>
        <v/>
      </c>
      <c r="AI87" s="85" t="str">
        <f ca="1">IF(A87&lt;&gt;"",IF(A87=0,"L",IF(COUNTBLANK(W87:AH87)=12,"",IF(OR(F87=(W87),F87=(X87),F87=(Y87),F87=(Z87),F87=(AA87),F87=(AB87),F87=(AC87),F87=(AD87),F87=(AE87),F87=(AF87),F87=(AG87),F87=(AH87)),"W","L"))),"")</f>
        <v/>
      </c>
      <c r="AJ87" s="85">
        <f ca="1">IF(AI87="W",0,IF(AND(A87&lt;&gt;0,A86&lt;&gt;0,AI86="L",AI87="L"),1,0))</f>
        <v>0</v>
      </c>
      <c r="AK87" s="85">
        <f ca="1">IF(W87&lt;&gt;"",IF(ABS($F87)=ABS(W87),11*$U87,-1*$U87),0)</f>
        <v>0</v>
      </c>
      <c r="AL87" s="85">
        <f ca="1">IF(X87&lt;&gt;"",IF(ABS($F87)=ABS(X87),11*$U87,-1*$U87),0)</f>
        <v>0</v>
      </c>
      <c r="AM87" s="85">
        <f ca="1">IF(Y87&lt;&gt;"",IF(ABS($F87)=ABS(Y87),11*$U87,-1*$U87),0)</f>
        <v>0</v>
      </c>
      <c r="AN87" s="85">
        <f ca="1">IF(Z87&lt;&gt;"",IF(ABS($F87)=ABS(Z87),11*$U87,-1*$U87),0)</f>
        <v>0</v>
      </c>
      <c r="AO87" s="85">
        <f ca="1">IF(AA87&lt;&gt;"",IF(ABS($F87)=ABS(AA87),11*$U87,-1*$U87),0)</f>
        <v>0</v>
      </c>
      <c r="AP87" s="85">
        <f ca="1">IF(AB87&lt;&gt;"",IF(ABS($F87)=ABS(AB87),11*$U87,-1*$U87),0)</f>
        <v>0</v>
      </c>
      <c r="AQ87" s="85">
        <f ca="1">IF(AC87&lt;&gt;"",IF(ABS($F87)=ABS(AC87),11*$U87,-1*$U87),0)</f>
        <v>0</v>
      </c>
      <c r="AR87" s="85">
        <f ca="1">IF(AD87&lt;&gt;"",IF(ABS($F87)=ABS(AD87),11*$U87,-1*$U87),0)</f>
        <v>0</v>
      </c>
      <c r="AS87" s="85">
        <f ca="1">IF(AE87&lt;&gt;"",IF(ABS($F87)=ABS(AE87),11*$U87,-1*$U87),0)</f>
        <v>0</v>
      </c>
      <c r="AT87" s="85">
        <f ca="1">IF(AF87&lt;&gt;"",IF(ABS($F87)=ABS(AF87),11*$U87,-1*$U87),0)</f>
        <v>0</v>
      </c>
      <c r="AU87" s="85">
        <f ca="1">IF(AG87&lt;&gt;"",IF(ABS($F87)=ABS(AG87),11*$U87,-1*$U87),0)</f>
        <v>0</v>
      </c>
      <c r="AV87" s="85">
        <f ca="1">IF(AH87&lt;&gt;"",IF(ABS($F87)=ABS(AH87),11*$U87,-1*$U87),0)</f>
        <v>0</v>
      </c>
      <c r="AW87" s="33" t="str">
        <f ca="1">IF(A87&lt;&gt;"",IF(OR($BA86&lt;&gt;0,$BB86&lt;&gt;0),"0",SUM(AK87:AV87)),0)</f>
        <v>0</v>
      </c>
      <c r="AX87" s="33">
        <f>IF(T87=5,SUM(AW83:AW87),0)</f>
        <v>0</v>
      </c>
      <c r="AY87" s="13">
        <f t="shared" ca="1" si="144"/>
        <v>0</v>
      </c>
      <c r="AZ87" s="11">
        <f ca="1">IF(A87&lt;&gt;"",AY87+AZ86,0)</f>
        <v>-78</v>
      </c>
      <c r="BA87" s="63">
        <f ca="1">IF($A87&lt;&gt;"",IF(BA86&gt;0,BA86,IF(AND(BC86&gt;=$BC$1,$BC$2*BC86&gt;=AZ87),"Profit Target",IF(AZ87&gt;=$Z$1,"Profit Target",0))),0)</f>
        <v>0</v>
      </c>
      <c r="BB87" s="63" t="str">
        <f ca="1">IF($A87&lt;&gt;"",IF(BB86&lt;&gt;0,BB86,IF(BA86&lt;&gt;0,BB86,IF(AZ87&lt;=$Z$2,"Stop Loss",0))),0)</f>
        <v>Stop Loss</v>
      </c>
      <c r="BC87" s="63">
        <f t="shared" ca="1" si="129"/>
        <v>38</v>
      </c>
      <c r="BD87" s="27" t="str">
        <f t="shared" ca="1" si="110"/>
        <v/>
      </c>
      <c r="BE87" s="27" t="str">
        <f t="shared" ca="1" si="111"/>
        <v/>
      </c>
      <c r="BF87" s="27" t="str">
        <f t="shared" ca="1" si="112"/>
        <v/>
      </c>
      <c r="BG87" s="27" t="str">
        <f t="shared" ca="1" si="113"/>
        <v/>
      </c>
      <c r="BH87" s="27" t="str">
        <f t="shared" ca="1" si="114"/>
        <v/>
      </c>
      <c r="BI87" s="27" t="str">
        <f t="shared" ca="1" si="115"/>
        <v/>
      </c>
      <c r="BJ87" s="27" t="str">
        <f t="shared" ca="1" si="116"/>
        <v/>
      </c>
      <c r="BK87" s="27" t="str">
        <f t="shared" ca="1" si="117"/>
        <v/>
      </c>
      <c r="BL87" s="27" t="str">
        <f t="shared" ca="1" si="118"/>
        <v/>
      </c>
      <c r="BM87" s="27" t="str">
        <f t="shared" ca="1" si="119"/>
        <v/>
      </c>
      <c r="BN87" s="27" t="str">
        <f t="shared" ca="1" si="120"/>
        <v/>
      </c>
      <c r="BO87" s="27" t="str">
        <f t="shared" ca="1" si="121"/>
        <v/>
      </c>
      <c r="BP87" s="27" t="str">
        <f t="shared" ca="1" si="130"/>
        <v/>
      </c>
      <c r="BQ87" s="27" t="str">
        <f t="shared" ca="1" si="131"/>
        <v/>
      </c>
      <c r="BR87" s="27" t="str">
        <f t="shared" ca="1" si="132"/>
        <v/>
      </c>
      <c r="BS87" s="27" t="str">
        <f t="shared" ca="1" si="133"/>
        <v/>
      </c>
      <c r="BT87" s="27" t="str">
        <f t="shared" ca="1" si="134"/>
        <v/>
      </c>
      <c r="BU87" s="27" t="str">
        <f t="shared" ca="1" si="135"/>
        <v/>
      </c>
      <c r="BV87" s="27" t="str">
        <f t="shared" ca="1" si="136"/>
        <v/>
      </c>
      <c r="BW87" s="27" t="str">
        <f t="shared" ca="1" si="137"/>
        <v/>
      </c>
      <c r="BX87" s="27" t="str">
        <f t="shared" ca="1" si="138"/>
        <v/>
      </c>
      <c r="BY87" s="27" t="str">
        <f t="shared" ca="1" si="139"/>
        <v/>
      </c>
      <c r="BZ87" s="27" t="str">
        <f t="shared" ca="1" si="140"/>
        <v/>
      </c>
      <c r="CA87" s="27" t="str">
        <f t="shared" ca="1" si="141"/>
        <v/>
      </c>
      <c r="CB87" s="99"/>
      <c r="CD87"/>
      <c r="CE87"/>
      <c r="CF87"/>
      <c r="CG87"/>
      <c r="CH87"/>
      <c r="CI87" s="37"/>
      <c r="CJ87" s="40"/>
      <c r="CK87"/>
      <c r="CL87"/>
      <c r="CM87"/>
      <c r="CN87" s="5"/>
      <c r="CO87"/>
      <c r="CP87" s="41"/>
      <c r="CQ87"/>
      <c r="CR87"/>
      <c r="CS87"/>
      <c r="CT87"/>
      <c r="CU87"/>
      <c r="CV87"/>
      <c r="CW87" s="7"/>
      <c r="CX87"/>
      <c r="CY87"/>
      <c r="CZ87"/>
      <c r="DA87"/>
      <c r="DB87"/>
      <c r="DC87"/>
      <c r="DD87" s="10">
        <f t="shared" ca="1" si="125"/>
        <v>28</v>
      </c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</row>
    <row r="88" spans="1:128">
      <c r="A88" s="106">
        <f t="shared" ca="1" si="123"/>
        <v>33</v>
      </c>
      <c r="B88" s="33" t="str">
        <f ca="1">IF(A88="","",IF(COUNTBLANK(BD89:BO89)=12,"DB",BD89&amp;BE89&amp;BF89&amp;BG89&amp;BH89&amp;BI89&amp;BJ89&amp;BK89&amp;BL89&amp;BM89&amp;BN89&amp;BO89))</f>
        <v>DB</v>
      </c>
      <c r="C88" s="7" t="str">
        <f t="shared" ca="1" si="124"/>
        <v>stop loss</v>
      </c>
      <c r="D88" s="3">
        <f t="shared" ca="1" si="126"/>
        <v>0</v>
      </c>
      <c r="E88" s="7" t="str">
        <f t="shared" ca="1" si="128"/>
        <v/>
      </c>
      <c r="F88" s="60" t="str">
        <f t="shared" ca="1" si="127"/>
        <v>11</v>
      </c>
      <c r="G88" s="7">
        <f t="shared" ca="1" si="145"/>
        <v>1</v>
      </c>
      <c r="H88" s="7">
        <f t="shared" ca="1" si="146"/>
        <v>1</v>
      </c>
      <c r="I88" s="7">
        <f t="shared" ca="1" si="147"/>
        <v>0</v>
      </c>
      <c r="J88" s="7">
        <f t="shared" ca="1" si="148"/>
        <v>1</v>
      </c>
      <c r="K88" s="7">
        <f t="shared" ca="1" si="149"/>
        <v>1</v>
      </c>
      <c r="L88" s="7">
        <f t="shared" ca="1" si="150"/>
        <v>2</v>
      </c>
      <c r="M88" s="7">
        <f t="shared" ca="1" si="151"/>
        <v>1</v>
      </c>
      <c r="N88" s="7">
        <f t="shared" ca="1" si="152"/>
        <v>2</v>
      </c>
      <c r="O88" s="7">
        <f t="shared" ca="1" si="153"/>
        <v>0</v>
      </c>
      <c r="P88" s="7">
        <f t="shared" ca="1" si="154"/>
        <v>3</v>
      </c>
      <c r="Q88" s="7">
        <f t="shared" ca="1" si="155"/>
        <v>1</v>
      </c>
      <c r="R88" s="7">
        <f t="shared" ca="1" si="156"/>
        <v>0</v>
      </c>
      <c r="S88" s="7">
        <f t="shared" ca="1" si="143"/>
        <v>3</v>
      </c>
      <c r="T88" s="14"/>
      <c r="U88" s="51">
        <f t="shared" ca="1" si="157"/>
        <v>1</v>
      </c>
      <c r="V88" s="3">
        <f t="shared" ca="1" si="142"/>
        <v>1</v>
      </c>
      <c r="W88" s="50" t="str">
        <f ca="1">IF($A87&lt;&gt;"",IF(OR($BA87&lt;&gt;0,$BB87&lt;&gt;0),"",IF(G87=0,"1","")),"")</f>
        <v/>
      </c>
      <c r="X88" s="50" t="str">
        <f ca="1">IF($A87&lt;&gt;"",IF(OR($BA87&lt;&gt;0,$BB87&lt;&gt;0),"",IF(H87=0,"2","")),"")</f>
        <v/>
      </c>
      <c r="Y88" s="50" t="str">
        <f ca="1">IF($A87&lt;&gt;"",IF(OR($BA87&lt;&gt;0,$BB87&lt;&gt;0),"",IF(I87=0,"3","")),"")</f>
        <v/>
      </c>
      <c r="Z88" s="50" t="str">
        <f ca="1">IF($A87&lt;&gt;"",IF(OR($BA87&lt;&gt;0,$BB87&lt;&gt;0),"",IF(J87=0,"4","")),"")</f>
        <v/>
      </c>
      <c r="AA88" s="50" t="str">
        <f ca="1">IF($A87&lt;&gt;"",IF(OR($BA87&lt;&gt;0,$BB87&lt;&gt;0),"",IF(K87=0,"5","")),"")</f>
        <v/>
      </c>
      <c r="AB88" s="50" t="str">
        <f ca="1">IF($A87&lt;&gt;"",IF(OR($BA87&lt;&gt;0,$BB87&lt;&gt;0),"",IF(L87=0,"6","")),"")</f>
        <v/>
      </c>
      <c r="AC88" s="50" t="str">
        <f ca="1">IF($A87&lt;&gt;"",IF(OR($BA87&lt;&gt;0,$BB87&lt;&gt;0),"",IF(M87=0,"7","")),"")</f>
        <v/>
      </c>
      <c r="AD88" s="50" t="str">
        <f ca="1">IF($A87&lt;&gt;"",IF(OR($BA87&lt;&gt;0,$BB87&lt;&gt;0),"",IF(N87=0,"8","")),"")</f>
        <v/>
      </c>
      <c r="AE88" s="50" t="str">
        <f ca="1">IF($A87&lt;&gt;"",IF(OR($BA87&lt;&gt;0,$BB87&lt;&gt;0),"",IF(O87=0,"9","")),"")</f>
        <v/>
      </c>
      <c r="AF88" s="50" t="str">
        <f ca="1">IF($A87&lt;&gt;"",IF(OR($BA87&lt;&gt;0,$BB87&lt;&gt;0),"",IF(P87=0,"10","")),"")</f>
        <v/>
      </c>
      <c r="AG88" s="50" t="str">
        <f ca="1">IF($A87&lt;&gt;"",IF(OR($BA87&lt;&gt;0,$BB87&lt;&gt;0),"",IF(Q87=0,"11","")),"")</f>
        <v/>
      </c>
      <c r="AH88" s="50" t="str">
        <f ca="1">IF($A87&lt;&gt;"",IF(OR($BA87&lt;&gt;0,$BB87&lt;&gt;0),"",IF(R87=0,"12","")),"")</f>
        <v/>
      </c>
      <c r="AI88" s="85" t="str">
        <f ca="1">IF(A88&lt;&gt;"",IF(A88=0,"L",IF(COUNTBLANK(W88:AH88)=12,"",IF(OR(F88=(W88),F88=(X88),F88=(Y88),F88=(Z88),F88=(AA88),F88=(AB88),F88=(AC88),F88=(AD88),F88=(AE88),F88=(AF88),F88=(AG88),F88=(AH88)),"W","L"))),"")</f>
        <v/>
      </c>
      <c r="AJ88" s="85">
        <f ca="1">IF(AI88="W",0,IF(AND(A88&lt;&gt;0,A87&lt;&gt;0,AI87="L",AI88="L"),1,0))</f>
        <v>0</v>
      </c>
      <c r="AK88" s="85">
        <f ca="1">IF(W88&lt;&gt;"",IF(ABS($F88)=ABS(W88),11*$U88,-1*$U88),0)</f>
        <v>0</v>
      </c>
      <c r="AL88" s="85">
        <f ca="1">IF(X88&lt;&gt;"",IF(ABS($F88)=ABS(X88),11*$U88,-1*$U88),0)</f>
        <v>0</v>
      </c>
      <c r="AM88" s="85">
        <f ca="1">IF(Y88&lt;&gt;"",IF(ABS($F88)=ABS(Y88),11*$U88,-1*$U88),0)</f>
        <v>0</v>
      </c>
      <c r="AN88" s="85">
        <f ca="1">IF(Z88&lt;&gt;"",IF(ABS($F88)=ABS(Z88),11*$U88,-1*$U88),0)</f>
        <v>0</v>
      </c>
      <c r="AO88" s="85">
        <f ca="1">IF(AA88&lt;&gt;"",IF(ABS($F88)=ABS(AA88),11*$U88,-1*$U88),0)</f>
        <v>0</v>
      </c>
      <c r="AP88" s="85">
        <f ca="1">IF(AB88&lt;&gt;"",IF(ABS($F88)=ABS(AB88),11*$U88,-1*$U88),0)</f>
        <v>0</v>
      </c>
      <c r="AQ88" s="85">
        <f ca="1">IF(AC88&lt;&gt;"",IF(ABS($F88)=ABS(AC88),11*$U88,-1*$U88),0)</f>
        <v>0</v>
      </c>
      <c r="AR88" s="85">
        <f ca="1">IF(AD88&lt;&gt;"",IF(ABS($F88)=ABS(AD88),11*$U88,-1*$U88),0)</f>
        <v>0</v>
      </c>
      <c r="AS88" s="85">
        <f ca="1">IF(AE88&lt;&gt;"",IF(ABS($F88)=ABS(AE88),11*$U88,-1*$U88),0)</f>
        <v>0</v>
      </c>
      <c r="AT88" s="85">
        <f ca="1">IF(AF88&lt;&gt;"",IF(ABS($F88)=ABS(AF88),11*$U88,-1*$U88),0)</f>
        <v>0</v>
      </c>
      <c r="AU88" s="85">
        <f ca="1">IF(AG88&lt;&gt;"",IF(ABS($F88)=ABS(AG88),11*$U88,-1*$U88),0)</f>
        <v>0</v>
      </c>
      <c r="AV88" s="85">
        <f ca="1">IF(AH88&lt;&gt;"",IF(ABS($F88)=ABS(AH88),11*$U88,-1*$U88),0)</f>
        <v>0</v>
      </c>
      <c r="AW88" s="33" t="str">
        <f ca="1">IF(A88&lt;&gt;"",IF(OR($BA87&lt;&gt;0,$BB87&lt;&gt;0),"0",SUM(AK88:AV88)),0)</f>
        <v>0</v>
      </c>
      <c r="AX88" s="33">
        <f>IF(T88=5,SUM(AW84:AW88),0)</f>
        <v>0</v>
      </c>
      <c r="AY88" s="13">
        <f t="shared" ca="1" si="144"/>
        <v>0</v>
      </c>
      <c r="AZ88" s="11">
        <f ca="1">IF(A88&lt;&gt;"",AY88+AZ87,0)</f>
        <v>-78</v>
      </c>
      <c r="BA88" s="63">
        <f ca="1">IF($A88&lt;&gt;"",IF(BA87&gt;0,BA87,IF(AND(BC87&gt;=$BC$1,$BC$2*BC87&gt;=AZ88),"Profit Target",IF(AZ88&gt;=$Z$1,"Profit Target",0))),0)</f>
        <v>0</v>
      </c>
      <c r="BB88" s="63" t="str">
        <f ca="1">IF($A88&lt;&gt;"",IF(BB87&lt;&gt;0,BB87,IF(BA87&lt;&gt;0,BB87,IF(AZ88&lt;=$Z$2,"Stop Loss",0))),0)</f>
        <v>Stop Loss</v>
      </c>
      <c r="BC88" s="63">
        <f t="shared" ca="1" si="129"/>
        <v>38</v>
      </c>
      <c r="BD88" s="27" t="str">
        <f t="shared" ca="1" si="110"/>
        <v/>
      </c>
      <c r="BE88" s="27" t="str">
        <f t="shared" ca="1" si="111"/>
        <v/>
      </c>
      <c r="BF88" s="27" t="str">
        <f t="shared" ca="1" si="112"/>
        <v/>
      </c>
      <c r="BG88" s="27" t="str">
        <f t="shared" ca="1" si="113"/>
        <v/>
      </c>
      <c r="BH88" s="27" t="str">
        <f t="shared" ca="1" si="114"/>
        <v/>
      </c>
      <c r="BI88" s="27" t="str">
        <f t="shared" ca="1" si="115"/>
        <v/>
      </c>
      <c r="BJ88" s="27" t="str">
        <f t="shared" ca="1" si="116"/>
        <v/>
      </c>
      <c r="BK88" s="27" t="str">
        <f t="shared" ca="1" si="117"/>
        <v/>
      </c>
      <c r="BL88" s="27" t="str">
        <f t="shared" ca="1" si="118"/>
        <v/>
      </c>
      <c r="BM88" s="27" t="str">
        <f t="shared" ca="1" si="119"/>
        <v/>
      </c>
      <c r="BN88" s="27" t="str">
        <f t="shared" ca="1" si="120"/>
        <v/>
      </c>
      <c r="BO88" s="27" t="str">
        <f t="shared" ca="1" si="121"/>
        <v/>
      </c>
      <c r="BP88" s="27" t="str">
        <f t="shared" ca="1" si="130"/>
        <v/>
      </c>
      <c r="BQ88" s="27" t="str">
        <f t="shared" ca="1" si="131"/>
        <v/>
      </c>
      <c r="BR88" s="27" t="str">
        <f t="shared" ca="1" si="132"/>
        <v/>
      </c>
      <c r="BS88" s="27" t="str">
        <f t="shared" ca="1" si="133"/>
        <v/>
      </c>
      <c r="BT88" s="27" t="str">
        <f t="shared" ca="1" si="134"/>
        <v/>
      </c>
      <c r="BU88" s="27" t="str">
        <f t="shared" ca="1" si="135"/>
        <v/>
      </c>
      <c r="BV88" s="27" t="str">
        <f t="shared" ca="1" si="136"/>
        <v/>
      </c>
      <c r="BW88" s="27" t="str">
        <f t="shared" ca="1" si="137"/>
        <v/>
      </c>
      <c r="BX88" s="27" t="str">
        <f t="shared" ca="1" si="138"/>
        <v/>
      </c>
      <c r="BY88" s="27" t="str">
        <f t="shared" ca="1" si="139"/>
        <v/>
      </c>
      <c r="BZ88" s="27" t="str">
        <f t="shared" ca="1" si="140"/>
        <v/>
      </c>
      <c r="CA88" s="27" t="str">
        <f t="shared" ca="1" si="141"/>
        <v/>
      </c>
      <c r="CB88" s="99"/>
      <c r="CD88"/>
      <c r="CE88"/>
      <c r="CF88"/>
      <c r="CG88"/>
      <c r="CH88"/>
      <c r="CI88" s="37"/>
      <c r="CJ88" s="40"/>
      <c r="CK88"/>
      <c r="CL88"/>
      <c r="CM88"/>
      <c r="CN88" s="5"/>
      <c r="CO88"/>
      <c r="CP88" s="41"/>
      <c r="CQ88"/>
      <c r="CR88"/>
      <c r="CS88"/>
      <c r="CT88"/>
      <c r="CU88"/>
      <c r="CV88"/>
      <c r="CW88" s="7"/>
      <c r="CX88"/>
      <c r="CY88"/>
      <c r="CZ88"/>
      <c r="DA88"/>
      <c r="DB88"/>
      <c r="DC88"/>
      <c r="DD88" s="10">
        <f t="shared" ca="1" si="125"/>
        <v>28</v>
      </c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</row>
    <row r="89" spans="1:128">
      <c r="A89" s="106">
        <f t="shared" ca="1" si="123"/>
        <v>20</v>
      </c>
      <c r="B89" s="33" t="str">
        <f ca="1">IF(A89="","",IF(COUNTBLANK(BD90:BO90)=12,"DB",BD90&amp;BE90&amp;BF90&amp;BG90&amp;BH90&amp;BI90&amp;BJ90&amp;BK90&amp;BL90&amp;BM90&amp;BN90&amp;BO90))</f>
        <v>DB</v>
      </c>
      <c r="C89" s="7" t="str">
        <f t="shared" ca="1" si="124"/>
        <v>stop loss</v>
      </c>
      <c r="D89" s="3">
        <f t="shared" ca="1" si="126"/>
        <v>0</v>
      </c>
      <c r="E89" s="7" t="str">
        <f t="shared" ca="1" si="128"/>
        <v/>
      </c>
      <c r="F89" s="60" t="str">
        <f t="shared" ca="1" si="127"/>
        <v>7</v>
      </c>
      <c r="G89" s="7">
        <f t="shared" ca="1" si="145"/>
        <v>1</v>
      </c>
      <c r="H89" s="7">
        <f t="shared" ca="1" si="146"/>
        <v>1</v>
      </c>
      <c r="I89" s="7">
        <f t="shared" ca="1" si="147"/>
        <v>0</v>
      </c>
      <c r="J89" s="7">
        <f t="shared" ca="1" si="148"/>
        <v>0</v>
      </c>
      <c r="K89" s="7">
        <f t="shared" ca="1" si="149"/>
        <v>1</v>
      </c>
      <c r="L89" s="7">
        <f t="shared" ca="1" si="150"/>
        <v>2</v>
      </c>
      <c r="M89" s="7">
        <f t="shared" ca="1" si="151"/>
        <v>2</v>
      </c>
      <c r="N89" s="7">
        <f t="shared" ca="1" si="152"/>
        <v>2</v>
      </c>
      <c r="O89" s="7">
        <f t="shared" ca="1" si="153"/>
        <v>0</v>
      </c>
      <c r="P89" s="7">
        <f t="shared" ca="1" si="154"/>
        <v>3</v>
      </c>
      <c r="Q89" s="7">
        <f t="shared" ca="1" si="155"/>
        <v>1</v>
      </c>
      <c r="R89" s="7">
        <f t="shared" ca="1" si="156"/>
        <v>0</v>
      </c>
      <c r="S89" s="7">
        <f t="shared" ca="1" si="143"/>
        <v>4</v>
      </c>
      <c r="T89" s="14"/>
      <c r="U89" s="51">
        <f t="shared" ca="1" si="157"/>
        <v>1</v>
      </c>
      <c r="V89" s="3">
        <f t="shared" ca="1" si="142"/>
        <v>1</v>
      </c>
      <c r="W89" s="50" t="str">
        <f ca="1">IF($A88&lt;&gt;"",IF(OR($BA88&lt;&gt;0,$BB88&lt;&gt;0),"",IF(G88=0,"1","")),"")</f>
        <v/>
      </c>
      <c r="X89" s="50" t="str">
        <f ca="1">IF($A88&lt;&gt;"",IF(OR($BA88&lt;&gt;0,$BB88&lt;&gt;0),"",IF(H88=0,"2","")),"")</f>
        <v/>
      </c>
      <c r="Y89" s="50" t="str">
        <f ca="1">IF($A88&lt;&gt;"",IF(OR($BA88&lt;&gt;0,$BB88&lt;&gt;0),"",IF(I88=0,"3","")),"")</f>
        <v/>
      </c>
      <c r="Z89" s="50" t="str">
        <f ca="1">IF($A88&lt;&gt;"",IF(OR($BA88&lt;&gt;0,$BB88&lt;&gt;0),"",IF(J88=0,"4","")),"")</f>
        <v/>
      </c>
      <c r="AA89" s="50" t="str">
        <f ca="1">IF($A88&lt;&gt;"",IF(OR($BA88&lt;&gt;0,$BB88&lt;&gt;0),"",IF(K88=0,"5","")),"")</f>
        <v/>
      </c>
      <c r="AB89" s="50" t="str">
        <f ca="1">IF($A88&lt;&gt;"",IF(OR($BA88&lt;&gt;0,$BB88&lt;&gt;0),"",IF(L88=0,"6","")),"")</f>
        <v/>
      </c>
      <c r="AC89" s="50" t="str">
        <f ca="1">IF($A88&lt;&gt;"",IF(OR($BA88&lt;&gt;0,$BB88&lt;&gt;0),"",IF(M88=0,"7","")),"")</f>
        <v/>
      </c>
      <c r="AD89" s="50" t="str">
        <f ca="1">IF($A88&lt;&gt;"",IF(OR($BA88&lt;&gt;0,$BB88&lt;&gt;0),"",IF(N88=0,"8","")),"")</f>
        <v/>
      </c>
      <c r="AE89" s="50" t="str">
        <f ca="1">IF($A88&lt;&gt;"",IF(OR($BA88&lt;&gt;0,$BB88&lt;&gt;0),"",IF(O88=0,"9","")),"")</f>
        <v/>
      </c>
      <c r="AF89" s="50" t="str">
        <f ca="1">IF($A88&lt;&gt;"",IF(OR($BA88&lt;&gt;0,$BB88&lt;&gt;0),"",IF(P88=0,"10","")),"")</f>
        <v/>
      </c>
      <c r="AG89" s="50" t="str">
        <f ca="1">IF($A88&lt;&gt;"",IF(OR($BA88&lt;&gt;0,$BB88&lt;&gt;0),"",IF(Q88=0,"11","")),"")</f>
        <v/>
      </c>
      <c r="AH89" s="50" t="str">
        <f ca="1">IF($A88&lt;&gt;"",IF(OR($BA88&lt;&gt;0,$BB88&lt;&gt;0),"",IF(R88=0,"12","")),"")</f>
        <v/>
      </c>
      <c r="AI89" s="85" t="str">
        <f ca="1">IF(A89&lt;&gt;"",IF(A89=0,"L",IF(COUNTBLANK(W89:AH89)=12,"",IF(OR(F89=(W89),F89=(X89),F89=(Y89),F89=(Z89),F89=(AA89),F89=(AB89),F89=(AC89),F89=(AD89),F89=(AE89),F89=(AF89),F89=(AG89),F89=(AH89)),"W","L"))),"")</f>
        <v/>
      </c>
      <c r="AJ89" s="85">
        <f ca="1">IF(AI89="W",0,IF(AND(A89&lt;&gt;0,A88&lt;&gt;0,AI88="L",AI89="L"),1,0))</f>
        <v>0</v>
      </c>
      <c r="AK89" s="85">
        <f ca="1">IF(W89&lt;&gt;"",IF(ABS($F89)=ABS(W89),11*$U89,-1*$U89),0)</f>
        <v>0</v>
      </c>
      <c r="AL89" s="85">
        <f ca="1">IF(X89&lt;&gt;"",IF(ABS($F89)=ABS(X89),11*$U89,-1*$U89),0)</f>
        <v>0</v>
      </c>
      <c r="AM89" s="85">
        <f ca="1">IF(Y89&lt;&gt;"",IF(ABS($F89)=ABS(Y89),11*$U89,-1*$U89),0)</f>
        <v>0</v>
      </c>
      <c r="AN89" s="85">
        <f ca="1">IF(Z89&lt;&gt;"",IF(ABS($F89)=ABS(Z89),11*$U89,-1*$U89),0)</f>
        <v>0</v>
      </c>
      <c r="AO89" s="85">
        <f ca="1">IF(AA89&lt;&gt;"",IF(ABS($F89)=ABS(AA89),11*$U89,-1*$U89),0)</f>
        <v>0</v>
      </c>
      <c r="AP89" s="85">
        <f ca="1">IF(AB89&lt;&gt;"",IF(ABS($F89)=ABS(AB89),11*$U89,-1*$U89),0)</f>
        <v>0</v>
      </c>
      <c r="AQ89" s="85">
        <f ca="1">IF(AC89&lt;&gt;"",IF(ABS($F89)=ABS(AC89),11*$U89,-1*$U89),0)</f>
        <v>0</v>
      </c>
      <c r="AR89" s="85">
        <f ca="1">IF(AD89&lt;&gt;"",IF(ABS($F89)=ABS(AD89),11*$U89,-1*$U89),0)</f>
        <v>0</v>
      </c>
      <c r="AS89" s="85">
        <f ca="1">IF(AE89&lt;&gt;"",IF(ABS($F89)=ABS(AE89),11*$U89,-1*$U89),0)</f>
        <v>0</v>
      </c>
      <c r="AT89" s="85">
        <f ca="1">IF(AF89&lt;&gt;"",IF(ABS($F89)=ABS(AF89),11*$U89,-1*$U89),0)</f>
        <v>0</v>
      </c>
      <c r="AU89" s="85">
        <f ca="1">IF(AG89&lt;&gt;"",IF(ABS($F89)=ABS(AG89),11*$U89,-1*$U89),0)</f>
        <v>0</v>
      </c>
      <c r="AV89" s="85">
        <f ca="1">IF(AH89&lt;&gt;"",IF(ABS($F89)=ABS(AH89),11*$U89,-1*$U89),0)</f>
        <v>0</v>
      </c>
      <c r="AW89" s="33" t="str">
        <f ca="1">IF(A89&lt;&gt;"",IF(OR($BA88&lt;&gt;0,$BB88&lt;&gt;0),"0",SUM(AK89:AV89)),0)</f>
        <v>0</v>
      </c>
      <c r="AX89" s="33">
        <f>IF(T89=5,SUM(AW85:AW89),0)</f>
        <v>0</v>
      </c>
      <c r="AY89" s="13">
        <f t="shared" ca="1" si="144"/>
        <v>0</v>
      </c>
      <c r="AZ89" s="11">
        <f ca="1">IF(A89&lt;&gt;"",AY89+AZ88,0)</f>
        <v>-78</v>
      </c>
      <c r="BA89" s="63">
        <f ca="1">IF($A89&lt;&gt;"",IF(BA88&gt;0,BA88,IF(AND(BC88&gt;=$BC$1,$BC$2*BC88&gt;=AZ89),"Profit Target",IF(AZ89&gt;=$Z$1,"Profit Target",0))),0)</f>
        <v>0</v>
      </c>
      <c r="BB89" s="63" t="str">
        <f ca="1">IF($A89&lt;&gt;"",IF(BB88&lt;&gt;0,BB88,IF(BA88&lt;&gt;0,BB88,IF(AZ89&lt;=$Z$2,"Stop Loss",0))),0)</f>
        <v>Stop Loss</v>
      </c>
      <c r="BC89" s="63">
        <f t="shared" ca="1" si="129"/>
        <v>38</v>
      </c>
      <c r="BD89" s="27" t="str">
        <f t="shared" ca="1" si="110"/>
        <v/>
      </c>
      <c r="BE89" s="27" t="str">
        <f t="shared" ca="1" si="111"/>
        <v/>
      </c>
      <c r="BF89" s="27" t="str">
        <f t="shared" ca="1" si="112"/>
        <v/>
      </c>
      <c r="BG89" s="27" t="str">
        <f t="shared" ca="1" si="113"/>
        <v/>
      </c>
      <c r="BH89" s="27" t="str">
        <f t="shared" ca="1" si="114"/>
        <v/>
      </c>
      <c r="BI89" s="27" t="str">
        <f t="shared" ca="1" si="115"/>
        <v/>
      </c>
      <c r="BJ89" s="27" t="str">
        <f t="shared" ca="1" si="116"/>
        <v/>
      </c>
      <c r="BK89" s="27" t="str">
        <f t="shared" ca="1" si="117"/>
        <v/>
      </c>
      <c r="BL89" s="27" t="str">
        <f t="shared" ca="1" si="118"/>
        <v/>
      </c>
      <c r="BM89" s="27" t="str">
        <f t="shared" ca="1" si="119"/>
        <v/>
      </c>
      <c r="BN89" s="27" t="str">
        <f t="shared" ca="1" si="120"/>
        <v/>
      </c>
      <c r="BO89" s="27" t="str">
        <f t="shared" ca="1" si="121"/>
        <v/>
      </c>
      <c r="BP89" s="27" t="str">
        <f t="shared" ca="1" si="130"/>
        <v/>
      </c>
      <c r="BQ89" s="27" t="str">
        <f t="shared" ca="1" si="131"/>
        <v/>
      </c>
      <c r="BR89" s="27" t="str">
        <f t="shared" ca="1" si="132"/>
        <v/>
      </c>
      <c r="BS89" s="27" t="str">
        <f t="shared" ca="1" si="133"/>
        <v/>
      </c>
      <c r="BT89" s="27" t="str">
        <f t="shared" ca="1" si="134"/>
        <v/>
      </c>
      <c r="BU89" s="27" t="str">
        <f t="shared" ca="1" si="135"/>
        <v/>
      </c>
      <c r="BV89" s="27" t="str">
        <f t="shared" ca="1" si="136"/>
        <v/>
      </c>
      <c r="BW89" s="27" t="str">
        <f t="shared" ca="1" si="137"/>
        <v/>
      </c>
      <c r="BX89" s="27" t="str">
        <f t="shared" ca="1" si="138"/>
        <v/>
      </c>
      <c r="BY89" s="27" t="str">
        <f t="shared" ca="1" si="139"/>
        <v/>
      </c>
      <c r="BZ89" s="27" t="str">
        <f t="shared" ca="1" si="140"/>
        <v/>
      </c>
      <c r="CA89" s="27" t="str">
        <f t="shared" ca="1" si="141"/>
        <v/>
      </c>
      <c r="CB89" s="99"/>
      <c r="CD89"/>
      <c r="CE89"/>
      <c r="CF89"/>
      <c r="CG89"/>
      <c r="CH89"/>
      <c r="CI89" s="37"/>
      <c r="CJ89" s="40"/>
      <c r="CK89"/>
      <c r="CL89"/>
      <c r="CM89"/>
      <c r="CN89" s="5"/>
      <c r="CO89"/>
      <c r="CP89" s="41"/>
      <c r="CQ89"/>
      <c r="CR89"/>
      <c r="CS89"/>
      <c r="CT89"/>
      <c r="CU89"/>
      <c r="CV89"/>
      <c r="CW89" s="7"/>
      <c r="CX89"/>
      <c r="CY89"/>
      <c r="CZ89"/>
      <c r="DA89"/>
      <c r="DB89"/>
      <c r="DC89"/>
      <c r="DD89" s="10">
        <f t="shared" ca="1" si="125"/>
        <v>6</v>
      </c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</row>
    <row r="90" spans="1:128">
      <c r="A90" s="106">
        <f t="shared" ca="1" si="123"/>
        <v>6</v>
      </c>
      <c r="B90" s="33" t="str">
        <f ca="1">IF(A90="","",IF(COUNTBLANK(BD91:BO91)=12,"DB",BD91&amp;BE91&amp;BF91&amp;BG91&amp;BH91&amp;BI91&amp;BJ91&amp;BK91&amp;BL91&amp;BM91&amp;BN91&amp;BO91))</f>
        <v>DB</v>
      </c>
      <c r="C90" s="7" t="str">
        <f t="shared" ca="1" si="124"/>
        <v>stop loss</v>
      </c>
      <c r="D90" s="3">
        <f t="shared" ca="1" si="126"/>
        <v>0</v>
      </c>
      <c r="E90" s="7" t="str">
        <f t="shared" ca="1" si="128"/>
        <v/>
      </c>
      <c r="F90" s="60" t="str">
        <f t="shared" ca="1" si="127"/>
        <v>2</v>
      </c>
      <c r="G90" s="7">
        <f t="shared" ca="1" si="145"/>
        <v>1</v>
      </c>
      <c r="H90" s="7">
        <f t="shared" ca="1" si="146"/>
        <v>2</v>
      </c>
      <c r="I90" s="7">
        <f t="shared" ca="1" si="147"/>
        <v>0</v>
      </c>
      <c r="J90" s="7">
        <f t="shared" ca="1" si="148"/>
        <v>0</v>
      </c>
      <c r="K90" s="7">
        <f t="shared" ca="1" si="149"/>
        <v>0</v>
      </c>
      <c r="L90" s="7">
        <f t="shared" ca="1" si="150"/>
        <v>2</v>
      </c>
      <c r="M90" s="7">
        <f t="shared" ca="1" si="151"/>
        <v>2</v>
      </c>
      <c r="N90" s="7">
        <f t="shared" ca="1" si="152"/>
        <v>2</v>
      </c>
      <c r="O90" s="7">
        <f t="shared" ca="1" si="153"/>
        <v>0</v>
      </c>
      <c r="P90" s="7">
        <f t="shared" ca="1" si="154"/>
        <v>3</v>
      </c>
      <c r="Q90" s="7">
        <f t="shared" ca="1" si="155"/>
        <v>1</v>
      </c>
      <c r="R90" s="7">
        <f t="shared" ca="1" si="156"/>
        <v>0</v>
      </c>
      <c r="S90" s="7">
        <f t="shared" ca="1" si="143"/>
        <v>5</v>
      </c>
      <c r="T90" s="14"/>
      <c r="U90" s="51">
        <f t="shared" ca="1" si="157"/>
        <v>1</v>
      </c>
      <c r="V90" s="3">
        <f t="shared" ca="1" si="142"/>
        <v>1</v>
      </c>
      <c r="W90" s="50" t="str">
        <f ca="1">IF($A89&lt;&gt;"",IF(OR($BA89&lt;&gt;0,$BB89&lt;&gt;0),"",IF(G89=0,"1","")),"")</f>
        <v/>
      </c>
      <c r="X90" s="50" t="str">
        <f ca="1">IF($A89&lt;&gt;"",IF(OR($BA89&lt;&gt;0,$BB89&lt;&gt;0),"",IF(H89=0,"2","")),"")</f>
        <v/>
      </c>
      <c r="Y90" s="50" t="str">
        <f ca="1">IF($A89&lt;&gt;"",IF(OR($BA89&lt;&gt;0,$BB89&lt;&gt;0),"",IF(I89=0,"3","")),"")</f>
        <v/>
      </c>
      <c r="Z90" s="50" t="str">
        <f ca="1">IF($A89&lt;&gt;"",IF(OR($BA89&lt;&gt;0,$BB89&lt;&gt;0),"",IF(J89=0,"4","")),"")</f>
        <v/>
      </c>
      <c r="AA90" s="50" t="str">
        <f ca="1">IF($A89&lt;&gt;"",IF(OR($BA89&lt;&gt;0,$BB89&lt;&gt;0),"",IF(K89=0,"5","")),"")</f>
        <v/>
      </c>
      <c r="AB90" s="50" t="str">
        <f ca="1">IF($A89&lt;&gt;"",IF(OR($BA89&lt;&gt;0,$BB89&lt;&gt;0),"",IF(L89=0,"6","")),"")</f>
        <v/>
      </c>
      <c r="AC90" s="50" t="str">
        <f ca="1">IF($A89&lt;&gt;"",IF(OR($BA89&lt;&gt;0,$BB89&lt;&gt;0),"",IF(M89=0,"7","")),"")</f>
        <v/>
      </c>
      <c r="AD90" s="50" t="str">
        <f ca="1">IF($A89&lt;&gt;"",IF(OR($BA89&lt;&gt;0,$BB89&lt;&gt;0),"",IF(N89=0,"8","")),"")</f>
        <v/>
      </c>
      <c r="AE90" s="50" t="str">
        <f ca="1">IF($A89&lt;&gt;"",IF(OR($BA89&lt;&gt;0,$BB89&lt;&gt;0),"",IF(O89=0,"9","")),"")</f>
        <v/>
      </c>
      <c r="AF90" s="50" t="str">
        <f ca="1">IF($A89&lt;&gt;"",IF(OR($BA89&lt;&gt;0,$BB89&lt;&gt;0),"",IF(P89=0,"10","")),"")</f>
        <v/>
      </c>
      <c r="AG90" s="50" t="str">
        <f ca="1">IF($A89&lt;&gt;"",IF(OR($BA89&lt;&gt;0,$BB89&lt;&gt;0),"",IF(Q89=0,"11","")),"")</f>
        <v/>
      </c>
      <c r="AH90" s="50" t="str">
        <f ca="1">IF($A89&lt;&gt;"",IF(OR($BA89&lt;&gt;0,$BB89&lt;&gt;0),"",IF(R89=0,"12","")),"")</f>
        <v/>
      </c>
      <c r="AI90" s="85" t="str">
        <f ca="1">IF(A90&lt;&gt;"",IF(A90=0,"L",IF(COUNTBLANK(W90:AH90)=12,"",IF(OR(F90=(W90),F90=(X90),F90=(Y90),F90=(Z90),F90=(AA90),F90=(AB90),F90=(AC90),F90=(AD90),F90=(AE90),F90=(AF90),F90=(AG90),F90=(AH90)),"W","L"))),"")</f>
        <v/>
      </c>
      <c r="AJ90" s="85">
        <f ca="1">IF(AI90="W",0,IF(AND(A90&lt;&gt;0,A89&lt;&gt;0,AI89="L",AI90="L"),1,0))</f>
        <v>0</v>
      </c>
      <c r="AK90" s="85">
        <f ca="1">IF(W90&lt;&gt;"",IF(ABS($F90)=ABS(W90),11*$U90,-1*$U90),0)</f>
        <v>0</v>
      </c>
      <c r="AL90" s="85">
        <f ca="1">IF(X90&lt;&gt;"",IF(ABS($F90)=ABS(X90),11*$U90,-1*$U90),0)</f>
        <v>0</v>
      </c>
      <c r="AM90" s="85">
        <f ca="1">IF(Y90&lt;&gt;"",IF(ABS($F90)=ABS(Y90),11*$U90,-1*$U90),0)</f>
        <v>0</v>
      </c>
      <c r="AN90" s="85">
        <f ca="1">IF(Z90&lt;&gt;"",IF(ABS($F90)=ABS(Z90),11*$U90,-1*$U90),0)</f>
        <v>0</v>
      </c>
      <c r="AO90" s="85">
        <f ca="1">IF(AA90&lt;&gt;"",IF(ABS($F90)=ABS(AA90),11*$U90,-1*$U90),0)</f>
        <v>0</v>
      </c>
      <c r="AP90" s="85">
        <f ca="1">IF(AB90&lt;&gt;"",IF(ABS($F90)=ABS(AB90),11*$U90,-1*$U90),0)</f>
        <v>0</v>
      </c>
      <c r="AQ90" s="85">
        <f ca="1">IF(AC90&lt;&gt;"",IF(ABS($F90)=ABS(AC90),11*$U90,-1*$U90),0)</f>
        <v>0</v>
      </c>
      <c r="AR90" s="85">
        <f ca="1">IF(AD90&lt;&gt;"",IF(ABS($F90)=ABS(AD90),11*$U90,-1*$U90),0)</f>
        <v>0</v>
      </c>
      <c r="AS90" s="85">
        <f ca="1">IF(AE90&lt;&gt;"",IF(ABS($F90)=ABS(AE90),11*$U90,-1*$U90),0)</f>
        <v>0</v>
      </c>
      <c r="AT90" s="85">
        <f ca="1">IF(AF90&lt;&gt;"",IF(ABS($F90)=ABS(AF90),11*$U90,-1*$U90),0)</f>
        <v>0</v>
      </c>
      <c r="AU90" s="85">
        <f ca="1">IF(AG90&lt;&gt;"",IF(ABS($F90)=ABS(AG90),11*$U90,-1*$U90),0)</f>
        <v>0</v>
      </c>
      <c r="AV90" s="85">
        <f ca="1">IF(AH90&lt;&gt;"",IF(ABS($F90)=ABS(AH90),11*$U90,-1*$U90),0)</f>
        <v>0</v>
      </c>
      <c r="AW90" s="33" t="str">
        <f ca="1">IF(A90&lt;&gt;"",IF(OR($BA89&lt;&gt;0,$BB89&lt;&gt;0),"0",SUM(AK90:AV90)),0)</f>
        <v>0</v>
      </c>
      <c r="AX90" s="33">
        <f>IF(T90=5,SUM(AW86:AW90),0)</f>
        <v>0</v>
      </c>
      <c r="AY90" s="13">
        <f t="shared" ca="1" si="144"/>
        <v>0</v>
      </c>
      <c r="AZ90" s="11">
        <f ca="1">IF(A90&lt;&gt;"",AY90+AZ89,0)</f>
        <v>-78</v>
      </c>
      <c r="BA90" s="63">
        <f ca="1">IF($A90&lt;&gt;"",IF(BA89&gt;0,BA89,IF(AND(BC89&gt;=$BC$1,$BC$2*BC89&gt;=AZ90),"Profit Target",IF(AZ90&gt;=$Z$1,"Profit Target",0))),0)</f>
        <v>0</v>
      </c>
      <c r="BB90" s="63" t="str">
        <f ca="1">IF($A90&lt;&gt;"",IF(BB89&lt;&gt;0,BB89,IF(BA89&lt;&gt;0,BB89,IF(AZ90&lt;=$Z$2,"Stop Loss",0))),0)</f>
        <v>Stop Loss</v>
      </c>
      <c r="BC90" s="63">
        <f t="shared" ca="1" si="129"/>
        <v>38</v>
      </c>
      <c r="BD90" s="27" t="str">
        <f t="shared" ca="1" si="110"/>
        <v/>
      </c>
      <c r="BE90" s="27" t="str">
        <f t="shared" ca="1" si="111"/>
        <v/>
      </c>
      <c r="BF90" s="27" t="str">
        <f t="shared" ca="1" si="112"/>
        <v/>
      </c>
      <c r="BG90" s="27" t="str">
        <f t="shared" ca="1" si="113"/>
        <v/>
      </c>
      <c r="BH90" s="27" t="str">
        <f t="shared" ca="1" si="114"/>
        <v/>
      </c>
      <c r="BI90" s="27" t="str">
        <f t="shared" ca="1" si="115"/>
        <v/>
      </c>
      <c r="BJ90" s="27" t="str">
        <f t="shared" ca="1" si="116"/>
        <v/>
      </c>
      <c r="BK90" s="27" t="str">
        <f t="shared" ca="1" si="117"/>
        <v/>
      </c>
      <c r="BL90" s="27" t="str">
        <f t="shared" ca="1" si="118"/>
        <v/>
      </c>
      <c r="BM90" s="27" t="str">
        <f t="shared" ca="1" si="119"/>
        <v/>
      </c>
      <c r="BN90" s="27" t="str">
        <f t="shared" ca="1" si="120"/>
        <v/>
      </c>
      <c r="BO90" s="27" t="str">
        <f t="shared" ca="1" si="121"/>
        <v/>
      </c>
      <c r="BP90" s="27" t="str">
        <f t="shared" ca="1" si="130"/>
        <v/>
      </c>
      <c r="BQ90" s="27" t="str">
        <f t="shared" ca="1" si="131"/>
        <v/>
      </c>
      <c r="BR90" s="27" t="str">
        <f t="shared" ca="1" si="132"/>
        <v/>
      </c>
      <c r="BS90" s="27" t="str">
        <f t="shared" ca="1" si="133"/>
        <v/>
      </c>
      <c r="BT90" s="27" t="str">
        <f t="shared" ca="1" si="134"/>
        <v/>
      </c>
      <c r="BU90" s="27" t="str">
        <f t="shared" ca="1" si="135"/>
        <v/>
      </c>
      <c r="BV90" s="27" t="str">
        <f t="shared" ca="1" si="136"/>
        <v/>
      </c>
      <c r="BW90" s="27" t="str">
        <f t="shared" ca="1" si="137"/>
        <v/>
      </c>
      <c r="BX90" s="27" t="str">
        <f t="shared" ca="1" si="138"/>
        <v/>
      </c>
      <c r="BY90" s="27" t="str">
        <f t="shared" ca="1" si="139"/>
        <v/>
      </c>
      <c r="BZ90" s="27" t="str">
        <f t="shared" ca="1" si="140"/>
        <v/>
      </c>
      <c r="CA90" s="27" t="str">
        <f t="shared" ca="1" si="141"/>
        <v/>
      </c>
      <c r="CB90" s="99"/>
      <c r="CD90"/>
      <c r="CE90"/>
      <c r="CF90"/>
      <c r="CG90"/>
      <c r="CH90"/>
      <c r="CI90" s="37"/>
      <c r="CJ90" s="40"/>
      <c r="CK90"/>
      <c r="CL90"/>
      <c r="CM90"/>
      <c r="CN90" s="5"/>
      <c r="CO90"/>
      <c r="CP90" s="41"/>
      <c r="CQ90"/>
      <c r="CR90"/>
      <c r="CS90"/>
      <c r="CT90"/>
      <c r="CU90"/>
      <c r="CV90"/>
      <c r="CW90" s="7"/>
      <c r="CX90"/>
      <c r="CY90"/>
      <c r="CZ90"/>
      <c r="DA90"/>
      <c r="DB90"/>
      <c r="DC90"/>
      <c r="DD90" s="10">
        <f t="shared" ca="1" si="125"/>
        <v>9</v>
      </c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</row>
    <row r="91" spans="1:128">
      <c r="A91" s="106">
        <f t="shared" ca="1" si="123"/>
        <v>7</v>
      </c>
      <c r="B91" s="33" t="str">
        <f ca="1">IF(A91="","",IF(COUNTBLANK(BD92:BO92)=12,"DB",BD92&amp;BE92&amp;BF92&amp;BG92&amp;BH92&amp;BI92&amp;BJ92&amp;BK92&amp;BL92&amp;BM92&amp;BN92&amp;BO92))</f>
        <v>DB</v>
      </c>
      <c r="C91" s="7" t="str">
        <f t="shared" ca="1" si="124"/>
        <v>stop loss</v>
      </c>
      <c r="D91" s="3">
        <f t="shared" ca="1" si="126"/>
        <v>0</v>
      </c>
      <c r="E91" s="7" t="str">
        <f t="shared" ca="1" si="128"/>
        <v/>
      </c>
      <c r="F91" s="60" t="str">
        <f t="shared" ca="1" si="127"/>
        <v>3</v>
      </c>
      <c r="G91" s="7">
        <f t="shared" ca="1" si="145"/>
        <v>1</v>
      </c>
      <c r="H91" s="7">
        <f t="shared" ca="1" si="146"/>
        <v>2</v>
      </c>
      <c r="I91" s="7">
        <f t="shared" ca="1" si="147"/>
        <v>1</v>
      </c>
      <c r="J91" s="7">
        <f t="shared" ca="1" si="148"/>
        <v>0</v>
      </c>
      <c r="K91" s="7">
        <f t="shared" ca="1" si="149"/>
        <v>0</v>
      </c>
      <c r="L91" s="7">
        <f t="shared" ca="1" si="150"/>
        <v>2</v>
      </c>
      <c r="M91" s="7">
        <f t="shared" ca="1" si="151"/>
        <v>2</v>
      </c>
      <c r="N91" s="7">
        <f t="shared" ca="1" si="152"/>
        <v>2</v>
      </c>
      <c r="O91" s="7">
        <f t="shared" ca="1" si="153"/>
        <v>0</v>
      </c>
      <c r="P91" s="7">
        <f t="shared" ca="1" si="154"/>
        <v>2</v>
      </c>
      <c r="Q91" s="7">
        <f t="shared" ca="1" si="155"/>
        <v>1</v>
      </c>
      <c r="R91" s="7">
        <f t="shared" ca="1" si="156"/>
        <v>0</v>
      </c>
      <c r="S91" s="7">
        <f t="shared" ca="1" si="143"/>
        <v>4</v>
      </c>
      <c r="T91" s="14"/>
      <c r="U91" s="51">
        <f t="shared" ca="1" si="157"/>
        <v>1</v>
      </c>
      <c r="V91" s="3">
        <f t="shared" ca="1" si="142"/>
        <v>1</v>
      </c>
      <c r="W91" s="50" t="str">
        <f ca="1">IF($A90&lt;&gt;"",IF(OR($BA90&lt;&gt;0,$BB90&lt;&gt;0),"",IF(G90=0,"1","")),"")</f>
        <v/>
      </c>
      <c r="X91" s="50" t="str">
        <f ca="1">IF($A90&lt;&gt;"",IF(OR($BA90&lt;&gt;0,$BB90&lt;&gt;0),"",IF(H90=0,"2","")),"")</f>
        <v/>
      </c>
      <c r="Y91" s="50" t="str">
        <f ca="1">IF($A90&lt;&gt;"",IF(OR($BA90&lt;&gt;0,$BB90&lt;&gt;0),"",IF(I90=0,"3","")),"")</f>
        <v/>
      </c>
      <c r="Z91" s="50" t="str">
        <f ca="1">IF($A90&lt;&gt;"",IF(OR($BA90&lt;&gt;0,$BB90&lt;&gt;0),"",IF(J90=0,"4","")),"")</f>
        <v/>
      </c>
      <c r="AA91" s="50" t="str">
        <f ca="1">IF($A90&lt;&gt;"",IF(OR($BA90&lt;&gt;0,$BB90&lt;&gt;0),"",IF(K90=0,"5","")),"")</f>
        <v/>
      </c>
      <c r="AB91" s="50" t="str">
        <f ca="1">IF($A90&lt;&gt;"",IF(OR($BA90&lt;&gt;0,$BB90&lt;&gt;0),"",IF(L90=0,"6","")),"")</f>
        <v/>
      </c>
      <c r="AC91" s="50" t="str">
        <f ca="1">IF($A90&lt;&gt;"",IF(OR($BA90&lt;&gt;0,$BB90&lt;&gt;0),"",IF(M90=0,"7","")),"")</f>
        <v/>
      </c>
      <c r="AD91" s="50" t="str">
        <f ca="1">IF($A90&lt;&gt;"",IF(OR($BA90&lt;&gt;0,$BB90&lt;&gt;0),"",IF(N90=0,"8","")),"")</f>
        <v/>
      </c>
      <c r="AE91" s="50" t="str">
        <f ca="1">IF($A90&lt;&gt;"",IF(OR($BA90&lt;&gt;0,$BB90&lt;&gt;0),"",IF(O90=0,"9","")),"")</f>
        <v/>
      </c>
      <c r="AF91" s="50" t="str">
        <f ca="1">IF($A90&lt;&gt;"",IF(OR($BA90&lt;&gt;0,$BB90&lt;&gt;0),"",IF(P90=0,"10","")),"")</f>
        <v/>
      </c>
      <c r="AG91" s="50" t="str">
        <f ca="1">IF($A90&lt;&gt;"",IF(OR($BA90&lt;&gt;0,$BB90&lt;&gt;0),"",IF(Q90=0,"11","")),"")</f>
        <v/>
      </c>
      <c r="AH91" s="50" t="str">
        <f ca="1">IF($A90&lt;&gt;"",IF(OR($BA90&lt;&gt;0,$BB90&lt;&gt;0),"",IF(R90=0,"12","")),"")</f>
        <v/>
      </c>
      <c r="AI91" s="85" t="str">
        <f ca="1">IF(A91&lt;&gt;"",IF(A91=0,"L",IF(COUNTBLANK(W91:AH91)=12,"",IF(OR(F91=(W91),F91=(X91),F91=(Y91),F91=(Z91),F91=(AA91),F91=(AB91),F91=(AC91),F91=(AD91),F91=(AE91),F91=(AF91),F91=(AG91),F91=(AH91)),"W","L"))),"")</f>
        <v/>
      </c>
      <c r="AJ91" s="85">
        <f ca="1">IF(AI91="W",0,IF(AND(A91&lt;&gt;0,A90&lt;&gt;0,AI90="L",AI91="L"),1,0))</f>
        <v>0</v>
      </c>
      <c r="AK91" s="85">
        <f ca="1">IF(W91&lt;&gt;"",IF(ABS($F91)=ABS(W91),11*$U91,-1*$U91),0)</f>
        <v>0</v>
      </c>
      <c r="AL91" s="85">
        <f ca="1">IF(X91&lt;&gt;"",IF(ABS($F91)=ABS(X91),11*$U91,-1*$U91),0)</f>
        <v>0</v>
      </c>
      <c r="AM91" s="85">
        <f ca="1">IF(Y91&lt;&gt;"",IF(ABS($F91)=ABS(Y91),11*$U91,-1*$U91),0)</f>
        <v>0</v>
      </c>
      <c r="AN91" s="85">
        <f ca="1">IF(Z91&lt;&gt;"",IF(ABS($F91)=ABS(Z91),11*$U91,-1*$U91),0)</f>
        <v>0</v>
      </c>
      <c r="AO91" s="85">
        <f ca="1">IF(AA91&lt;&gt;"",IF(ABS($F91)=ABS(AA91),11*$U91,-1*$U91),0)</f>
        <v>0</v>
      </c>
      <c r="AP91" s="85">
        <f ca="1">IF(AB91&lt;&gt;"",IF(ABS($F91)=ABS(AB91),11*$U91,-1*$U91),0)</f>
        <v>0</v>
      </c>
      <c r="AQ91" s="85">
        <f ca="1">IF(AC91&lt;&gt;"",IF(ABS($F91)=ABS(AC91),11*$U91,-1*$U91),0)</f>
        <v>0</v>
      </c>
      <c r="AR91" s="85">
        <f ca="1">IF(AD91&lt;&gt;"",IF(ABS($F91)=ABS(AD91),11*$U91,-1*$U91),0)</f>
        <v>0</v>
      </c>
      <c r="AS91" s="85">
        <f ca="1">IF(AE91&lt;&gt;"",IF(ABS($F91)=ABS(AE91),11*$U91,-1*$U91),0)</f>
        <v>0</v>
      </c>
      <c r="AT91" s="85">
        <f ca="1">IF(AF91&lt;&gt;"",IF(ABS($F91)=ABS(AF91),11*$U91,-1*$U91),0)</f>
        <v>0</v>
      </c>
      <c r="AU91" s="85">
        <f ca="1">IF(AG91&lt;&gt;"",IF(ABS($F91)=ABS(AG91),11*$U91,-1*$U91),0)</f>
        <v>0</v>
      </c>
      <c r="AV91" s="85">
        <f ca="1">IF(AH91&lt;&gt;"",IF(ABS($F91)=ABS(AH91),11*$U91,-1*$U91),0)</f>
        <v>0</v>
      </c>
      <c r="AW91" s="33" t="str">
        <f ca="1">IF(A91&lt;&gt;"",IF(OR($BA90&lt;&gt;0,$BB90&lt;&gt;0),"0",SUM(AK91:AV91)),0)</f>
        <v>0</v>
      </c>
      <c r="AX91" s="33">
        <f>IF(T91=5,SUM(AW87:AW91),0)</f>
        <v>0</v>
      </c>
      <c r="AY91" s="13">
        <f t="shared" ca="1" si="144"/>
        <v>0</v>
      </c>
      <c r="AZ91" s="11">
        <f ca="1">IF(A91&lt;&gt;"",AY91+AZ90,0)</f>
        <v>-78</v>
      </c>
      <c r="BA91" s="63">
        <f ca="1">IF($A91&lt;&gt;"",IF(BA90&gt;0,BA90,IF(AND(BC90&gt;=$BC$1,$BC$2*BC90&gt;=AZ91),"Profit Target",IF(AZ91&gt;=$Z$1,"Profit Target",0))),0)</f>
        <v>0</v>
      </c>
      <c r="BB91" s="63" t="str">
        <f ca="1">IF($A91&lt;&gt;"",IF(BB90&lt;&gt;0,BB90,IF(BA90&lt;&gt;0,BB90,IF(AZ91&lt;=$Z$2,"Stop Loss",0))),0)</f>
        <v>Stop Loss</v>
      </c>
      <c r="BC91" s="63">
        <f t="shared" ca="1" si="129"/>
        <v>38</v>
      </c>
      <c r="BD91" s="27" t="str">
        <f t="shared" ca="1" si="110"/>
        <v/>
      </c>
      <c r="BE91" s="27" t="str">
        <f t="shared" ca="1" si="111"/>
        <v/>
      </c>
      <c r="BF91" s="27" t="str">
        <f t="shared" ca="1" si="112"/>
        <v/>
      </c>
      <c r="BG91" s="27" t="str">
        <f t="shared" ca="1" si="113"/>
        <v/>
      </c>
      <c r="BH91" s="27" t="str">
        <f t="shared" ca="1" si="114"/>
        <v/>
      </c>
      <c r="BI91" s="27" t="str">
        <f t="shared" ca="1" si="115"/>
        <v/>
      </c>
      <c r="BJ91" s="27" t="str">
        <f t="shared" ca="1" si="116"/>
        <v/>
      </c>
      <c r="BK91" s="27" t="str">
        <f t="shared" ca="1" si="117"/>
        <v/>
      </c>
      <c r="BL91" s="27" t="str">
        <f t="shared" ca="1" si="118"/>
        <v/>
      </c>
      <c r="BM91" s="27" t="str">
        <f t="shared" ca="1" si="119"/>
        <v/>
      </c>
      <c r="BN91" s="27" t="str">
        <f t="shared" ca="1" si="120"/>
        <v/>
      </c>
      <c r="BO91" s="27" t="str">
        <f t="shared" ca="1" si="121"/>
        <v/>
      </c>
      <c r="BP91" s="27" t="str">
        <f t="shared" ca="1" si="130"/>
        <v/>
      </c>
      <c r="BQ91" s="27" t="str">
        <f t="shared" ca="1" si="131"/>
        <v/>
      </c>
      <c r="BR91" s="27" t="str">
        <f t="shared" ca="1" si="132"/>
        <v/>
      </c>
      <c r="BS91" s="27" t="str">
        <f t="shared" ca="1" si="133"/>
        <v/>
      </c>
      <c r="BT91" s="27" t="str">
        <f t="shared" ca="1" si="134"/>
        <v/>
      </c>
      <c r="BU91" s="27" t="str">
        <f t="shared" ca="1" si="135"/>
        <v/>
      </c>
      <c r="BV91" s="27" t="str">
        <f t="shared" ca="1" si="136"/>
        <v/>
      </c>
      <c r="BW91" s="27" t="str">
        <f t="shared" ca="1" si="137"/>
        <v/>
      </c>
      <c r="BX91" s="27" t="str">
        <f t="shared" ca="1" si="138"/>
        <v/>
      </c>
      <c r="BY91" s="27" t="str">
        <f t="shared" ca="1" si="139"/>
        <v/>
      </c>
      <c r="BZ91" s="27" t="str">
        <f t="shared" ca="1" si="140"/>
        <v/>
      </c>
      <c r="CA91" s="27" t="str">
        <f t="shared" ca="1" si="141"/>
        <v/>
      </c>
      <c r="CB91" s="99"/>
      <c r="CD91"/>
      <c r="CE91"/>
      <c r="CF91"/>
      <c r="CG91"/>
      <c r="CH91"/>
      <c r="CI91" s="37"/>
      <c r="CJ91" s="40"/>
      <c r="CK91"/>
      <c r="CL91"/>
      <c r="CM91"/>
      <c r="CN91" s="5"/>
      <c r="CO91"/>
      <c r="CP91" s="41"/>
      <c r="CQ91"/>
      <c r="CR91"/>
      <c r="CS91"/>
      <c r="CT91"/>
      <c r="CU91"/>
      <c r="CV91"/>
      <c r="CW91" s="7"/>
      <c r="CX91"/>
      <c r="CY91"/>
      <c r="CZ91"/>
      <c r="DA91"/>
      <c r="DB91"/>
      <c r="DC91"/>
      <c r="DD91" s="10">
        <f t="shared" ca="1" si="125"/>
        <v>5</v>
      </c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</row>
    <row r="92" spans="1:128">
      <c r="A92" s="106">
        <f t="shared" ca="1" si="123"/>
        <v>20</v>
      </c>
      <c r="B92" s="33" t="str">
        <f ca="1">IF(A92="","",IF(COUNTBLANK(BD93:BO93)=12,"DB",BD93&amp;BE93&amp;BF93&amp;BG93&amp;BH93&amp;BI93&amp;BJ93&amp;BK93&amp;BL93&amp;BM93&amp;BN93&amp;BO93))</f>
        <v>DB</v>
      </c>
      <c r="C92" s="7" t="str">
        <f t="shared" ca="1" si="124"/>
        <v>stop loss</v>
      </c>
      <c r="D92" s="3">
        <f t="shared" ca="1" si="126"/>
        <v>0</v>
      </c>
      <c r="E92" s="7" t="str">
        <f t="shared" ca="1" si="128"/>
        <v/>
      </c>
      <c r="F92" s="60" t="str">
        <f t="shared" ca="1" si="127"/>
        <v>7</v>
      </c>
      <c r="G92" s="7">
        <f t="shared" ca="1" si="145"/>
        <v>1</v>
      </c>
      <c r="H92" s="7">
        <f t="shared" ca="1" si="146"/>
        <v>2</v>
      </c>
      <c r="I92" s="7">
        <f t="shared" ca="1" si="147"/>
        <v>1</v>
      </c>
      <c r="J92" s="7">
        <f t="shared" ca="1" si="148"/>
        <v>0</v>
      </c>
      <c r="K92" s="7">
        <f t="shared" ca="1" si="149"/>
        <v>0</v>
      </c>
      <c r="L92" s="7">
        <f t="shared" ca="1" si="150"/>
        <v>1</v>
      </c>
      <c r="M92" s="7">
        <f t="shared" ca="1" si="151"/>
        <v>3</v>
      </c>
      <c r="N92" s="7">
        <f t="shared" ca="1" si="152"/>
        <v>2</v>
      </c>
      <c r="O92" s="7">
        <f t="shared" ca="1" si="153"/>
        <v>0</v>
      </c>
      <c r="P92" s="7">
        <f t="shared" ca="1" si="154"/>
        <v>2</v>
      </c>
      <c r="Q92" s="7">
        <f t="shared" ca="1" si="155"/>
        <v>1</v>
      </c>
      <c r="R92" s="7">
        <f t="shared" ca="1" si="156"/>
        <v>0</v>
      </c>
      <c r="S92" s="7">
        <f t="shared" ca="1" si="143"/>
        <v>4</v>
      </c>
      <c r="T92" s="14"/>
      <c r="U92" s="51">
        <f t="shared" ca="1" si="157"/>
        <v>1</v>
      </c>
      <c r="V92" s="3">
        <f t="shared" ca="1" si="142"/>
        <v>1</v>
      </c>
      <c r="W92" s="50" t="str">
        <f ca="1">IF($A91&lt;&gt;"",IF(OR($BA91&lt;&gt;0,$BB91&lt;&gt;0),"",IF(G91=0,"1","")),"")</f>
        <v/>
      </c>
      <c r="X92" s="50" t="str">
        <f ca="1">IF($A91&lt;&gt;"",IF(OR($BA91&lt;&gt;0,$BB91&lt;&gt;0),"",IF(H91=0,"2","")),"")</f>
        <v/>
      </c>
      <c r="Y92" s="50" t="str">
        <f ca="1">IF($A91&lt;&gt;"",IF(OR($BA91&lt;&gt;0,$BB91&lt;&gt;0),"",IF(I91=0,"3","")),"")</f>
        <v/>
      </c>
      <c r="Z92" s="50" t="str">
        <f ca="1">IF($A91&lt;&gt;"",IF(OR($BA91&lt;&gt;0,$BB91&lt;&gt;0),"",IF(J91=0,"4","")),"")</f>
        <v/>
      </c>
      <c r="AA92" s="50" t="str">
        <f ca="1">IF($A91&lt;&gt;"",IF(OR($BA91&lt;&gt;0,$BB91&lt;&gt;0),"",IF(K91=0,"5","")),"")</f>
        <v/>
      </c>
      <c r="AB92" s="50" t="str">
        <f ca="1">IF($A91&lt;&gt;"",IF(OR($BA91&lt;&gt;0,$BB91&lt;&gt;0),"",IF(L91=0,"6","")),"")</f>
        <v/>
      </c>
      <c r="AC92" s="50" t="str">
        <f ca="1">IF($A91&lt;&gt;"",IF(OR($BA91&lt;&gt;0,$BB91&lt;&gt;0),"",IF(M91=0,"7","")),"")</f>
        <v/>
      </c>
      <c r="AD92" s="50" t="str">
        <f ca="1">IF($A91&lt;&gt;"",IF(OR($BA91&lt;&gt;0,$BB91&lt;&gt;0),"",IF(N91=0,"8","")),"")</f>
        <v/>
      </c>
      <c r="AE92" s="50" t="str">
        <f ca="1">IF($A91&lt;&gt;"",IF(OR($BA91&lt;&gt;0,$BB91&lt;&gt;0),"",IF(O91=0,"9","")),"")</f>
        <v/>
      </c>
      <c r="AF92" s="50" t="str">
        <f ca="1">IF($A91&lt;&gt;"",IF(OR($BA91&lt;&gt;0,$BB91&lt;&gt;0),"",IF(P91=0,"10","")),"")</f>
        <v/>
      </c>
      <c r="AG92" s="50" t="str">
        <f ca="1">IF($A91&lt;&gt;"",IF(OR($BA91&lt;&gt;0,$BB91&lt;&gt;0),"",IF(Q91=0,"11","")),"")</f>
        <v/>
      </c>
      <c r="AH92" s="50" t="str">
        <f ca="1">IF($A91&lt;&gt;"",IF(OR($BA91&lt;&gt;0,$BB91&lt;&gt;0),"",IF(R91=0,"12","")),"")</f>
        <v/>
      </c>
      <c r="AI92" s="85" t="str">
        <f ca="1">IF(A92&lt;&gt;"",IF(A92=0,"L",IF(COUNTBLANK(W92:AH92)=12,"",IF(OR(F92=(W92),F92=(X92),F92=(Y92),F92=(Z92),F92=(AA92),F92=(AB92),F92=(AC92),F92=(AD92),F92=(AE92),F92=(AF92),F92=(AG92),F92=(AH92)),"W","L"))),"")</f>
        <v/>
      </c>
      <c r="AJ92" s="85">
        <f ca="1">IF(AI92="W",0,IF(AND(A92&lt;&gt;0,A91&lt;&gt;0,AI91="L",AI92="L"),1,0))</f>
        <v>0</v>
      </c>
      <c r="AK92" s="85">
        <f ca="1">IF(W92&lt;&gt;"",IF(ABS($F92)=ABS(W92),11*$U92,-1*$U92),0)</f>
        <v>0</v>
      </c>
      <c r="AL92" s="85">
        <f ca="1">IF(X92&lt;&gt;"",IF(ABS($F92)=ABS(X92),11*$U92,-1*$U92),0)</f>
        <v>0</v>
      </c>
      <c r="AM92" s="85">
        <f ca="1">IF(Y92&lt;&gt;"",IF(ABS($F92)=ABS(Y92),11*$U92,-1*$U92),0)</f>
        <v>0</v>
      </c>
      <c r="AN92" s="85">
        <f ca="1">IF(Z92&lt;&gt;"",IF(ABS($F92)=ABS(Z92),11*$U92,-1*$U92),0)</f>
        <v>0</v>
      </c>
      <c r="AO92" s="85">
        <f ca="1">IF(AA92&lt;&gt;"",IF(ABS($F92)=ABS(AA92),11*$U92,-1*$U92),0)</f>
        <v>0</v>
      </c>
      <c r="AP92" s="85">
        <f ca="1">IF(AB92&lt;&gt;"",IF(ABS($F92)=ABS(AB92),11*$U92,-1*$U92),0)</f>
        <v>0</v>
      </c>
      <c r="AQ92" s="85">
        <f ca="1">IF(AC92&lt;&gt;"",IF(ABS($F92)=ABS(AC92),11*$U92,-1*$U92),0)</f>
        <v>0</v>
      </c>
      <c r="AR92" s="85">
        <f ca="1">IF(AD92&lt;&gt;"",IF(ABS($F92)=ABS(AD92),11*$U92,-1*$U92),0)</f>
        <v>0</v>
      </c>
      <c r="AS92" s="85">
        <f ca="1">IF(AE92&lt;&gt;"",IF(ABS($F92)=ABS(AE92),11*$U92,-1*$U92),0)</f>
        <v>0</v>
      </c>
      <c r="AT92" s="85">
        <f ca="1">IF(AF92&lt;&gt;"",IF(ABS($F92)=ABS(AF92),11*$U92,-1*$U92),0)</f>
        <v>0</v>
      </c>
      <c r="AU92" s="85">
        <f ca="1">IF(AG92&lt;&gt;"",IF(ABS($F92)=ABS(AG92),11*$U92,-1*$U92),0)</f>
        <v>0</v>
      </c>
      <c r="AV92" s="85">
        <f ca="1">IF(AH92&lt;&gt;"",IF(ABS($F92)=ABS(AH92),11*$U92,-1*$U92),0)</f>
        <v>0</v>
      </c>
      <c r="AW92" s="33" t="str">
        <f ca="1">IF(A92&lt;&gt;"",IF(OR($BA91&lt;&gt;0,$BB91&lt;&gt;0),"0",SUM(AK92:AV92)),0)</f>
        <v>0</v>
      </c>
      <c r="AX92" s="33">
        <f>IF(T92=5,SUM(AW88:AW92),0)</f>
        <v>0</v>
      </c>
      <c r="AY92" s="13">
        <f t="shared" ca="1" si="144"/>
        <v>0</v>
      </c>
      <c r="AZ92" s="11">
        <f ca="1">IF(A92&lt;&gt;"",AY92+AZ91,0)</f>
        <v>-78</v>
      </c>
      <c r="BA92" s="63">
        <f ca="1">IF($A92&lt;&gt;"",IF(BA91&gt;0,BA91,IF(AND(BC91&gt;=$BC$1,$BC$2*BC91&gt;=AZ92),"Profit Target",IF(AZ92&gt;=$Z$1,"Profit Target",0))),0)</f>
        <v>0</v>
      </c>
      <c r="BB92" s="63" t="str">
        <f ca="1">IF($A92&lt;&gt;"",IF(BB91&lt;&gt;0,BB91,IF(BA91&lt;&gt;0,BB91,IF(AZ92&lt;=$Z$2,"Stop Loss",0))),0)</f>
        <v>Stop Loss</v>
      </c>
      <c r="BC92" s="63">
        <f t="shared" ca="1" si="129"/>
        <v>38</v>
      </c>
      <c r="BD92" s="27" t="str">
        <f t="shared" ca="1" si="110"/>
        <v/>
      </c>
      <c r="BE92" s="27" t="str">
        <f t="shared" ca="1" si="111"/>
        <v/>
      </c>
      <c r="BF92" s="27" t="str">
        <f t="shared" ca="1" si="112"/>
        <v/>
      </c>
      <c r="BG92" s="27" t="str">
        <f t="shared" ca="1" si="113"/>
        <v/>
      </c>
      <c r="BH92" s="27" t="str">
        <f t="shared" ca="1" si="114"/>
        <v/>
      </c>
      <c r="BI92" s="27" t="str">
        <f t="shared" ca="1" si="115"/>
        <v/>
      </c>
      <c r="BJ92" s="27" t="str">
        <f t="shared" ca="1" si="116"/>
        <v/>
      </c>
      <c r="BK92" s="27" t="str">
        <f t="shared" ca="1" si="117"/>
        <v/>
      </c>
      <c r="BL92" s="27" t="str">
        <f t="shared" ca="1" si="118"/>
        <v/>
      </c>
      <c r="BM92" s="27" t="str">
        <f t="shared" ca="1" si="119"/>
        <v/>
      </c>
      <c r="BN92" s="27" t="str">
        <f t="shared" ca="1" si="120"/>
        <v/>
      </c>
      <c r="BO92" s="27" t="str">
        <f t="shared" ca="1" si="121"/>
        <v/>
      </c>
      <c r="BP92" s="27" t="str">
        <f t="shared" ca="1" si="130"/>
        <v/>
      </c>
      <c r="BQ92" s="27" t="str">
        <f t="shared" ca="1" si="131"/>
        <v/>
      </c>
      <c r="BR92" s="27" t="str">
        <f t="shared" ca="1" si="132"/>
        <v/>
      </c>
      <c r="BS92" s="27" t="str">
        <f t="shared" ca="1" si="133"/>
        <v/>
      </c>
      <c r="BT92" s="27" t="str">
        <f t="shared" ca="1" si="134"/>
        <v/>
      </c>
      <c r="BU92" s="27" t="str">
        <f t="shared" ca="1" si="135"/>
        <v/>
      </c>
      <c r="BV92" s="27" t="str">
        <f t="shared" ca="1" si="136"/>
        <v/>
      </c>
      <c r="BW92" s="27" t="str">
        <f t="shared" ca="1" si="137"/>
        <v/>
      </c>
      <c r="BX92" s="27" t="str">
        <f t="shared" ca="1" si="138"/>
        <v/>
      </c>
      <c r="BY92" s="27" t="str">
        <f t="shared" ca="1" si="139"/>
        <v/>
      </c>
      <c r="BZ92" s="27" t="str">
        <f t="shared" ca="1" si="140"/>
        <v/>
      </c>
      <c r="CA92" s="27" t="str">
        <f t="shared" ca="1" si="141"/>
        <v/>
      </c>
      <c r="CB92" s="99"/>
      <c r="CD92"/>
      <c r="CE92"/>
      <c r="CF92"/>
      <c r="CG92"/>
      <c r="CH92"/>
      <c r="CI92" s="37"/>
      <c r="CJ92" s="40"/>
      <c r="CK92"/>
      <c r="CL92"/>
      <c r="CM92"/>
      <c r="CN92" s="5"/>
      <c r="CO92"/>
      <c r="CP92" s="41"/>
      <c r="CQ92"/>
      <c r="CR92"/>
      <c r="CS92"/>
      <c r="CT92"/>
      <c r="CU92"/>
      <c r="CV92"/>
      <c r="CW92" s="7"/>
      <c r="CX92"/>
      <c r="CY92"/>
      <c r="CZ92"/>
      <c r="DA92"/>
      <c r="DB92"/>
      <c r="DC92"/>
      <c r="DD92" s="10">
        <f t="shared" ca="1" si="125"/>
        <v>34</v>
      </c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</row>
    <row r="93" spans="1:128">
      <c r="A93" s="106">
        <f t="shared" ca="1" si="123"/>
        <v>12</v>
      </c>
      <c r="B93" s="33" t="str">
        <f ca="1">IF(A93="","",IF(COUNTBLANK(BD94:BO94)=12,"DB",BD94&amp;BE94&amp;BF94&amp;BG94&amp;BH94&amp;BI94&amp;BJ94&amp;BK94&amp;BL94&amp;BM94&amp;BN94&amp;BO94))</f>
        <v>DB</v>
      </c>
      <c r="C93" s="7" t="str">
        <f t="shared" ca="1" si="124"/>
        <v>stop loss</v>
      </c>
      <c r="D93" s="3">
        <f t="shared" ca="1" si="126"/>
        <v>0</v>
      </c>
      <c r="E93" s="7" t="str">
        <f t="shared" ca="1" si="128"/>
        <v/>
      </c>
      <c r="F93" s="60" t="str">
        <f t="shared" ca="1" si="127"/>
        <v>4</v>
      </c>
      <c r="G93" s="7">
        <f t="shared" ca="1" si="145"/>
        <v>0</v>
      </c>
      <c r="H93" s="7">
        <f t="shared" ca="1" si="146"/>
        <v>2</v>
      </c>
      <c r="I93" s="7">
        <f t="shared" ca="1" si="147"/>
        <v>1</v>
      </c>
      <c r="J93" s="7">
        <f t="shared" ca="1" si="148"/>
        <v>1</v>
      </c>
      <c r="K93" s="7">
        <f t="shared" ca="1" si="149"/>
        <v>0</v>
      </c>
      <c r="L93" s="7">
        <f t="shared" ca="1" si="150"/>
        <v>1</v>
      </c>
      <c r="M93" s="7">
        <f t="shared" ca="1" si="151"/>
        <v>2</v>
      </c>
      <c r="N93" s="7">
        <f t="shared" ca="1" si="152"/>
        <v>2</v>
      </c>
      <c r="O93" s="7">
        <f t="shared" ca="1" si="153"/>
        <v>0</v>
      </c>
      <c r="P93" s="7">
        <f t="shared" ca="1" si="154"/>
        <v>2</v>
      </c>
      <c r="Q93" s="7">
        <f t="shared" ca="1" si="155"/>
        <v>1</v>
      </c>
      <c r="R93" s="7">
        <f t="shared" ca="1" si="156"/>
        <v>0</v>
      </c>
      <c r="S93" s="7">
        <f t="shared" ca="1" si="143"/>
        <v>4</v>
      </c>
      <c r="T93" s="14"/>
      <c r="U93" s="51">
        <f t="shared" ca="1" si="157"/>
        <v>1</v>
      </c>
      <c r="V93" s="3">
        <f t="shared" ca="1" si="142"/>
        <v>1</v>
      </c>
      <c r="W93" s="50" t="str">
        <f ca="1">IF($A92&lt;&gt;"",IF(OR($BA92&lt;&gt;0,$BB92&lt;&gt;0),"",IF(G92=0,"1","")),"")</f>
        <v/>
      </c>
      <c r="X93" s="50" t="str">
        <f ca="1">IF($A92&lt;&gt;"",IF(OR($BA92&lt;&gt;0,$BB92&lt;&gt;0),"",IF(H92=0,"2","")),"")</f>
        <v/>
      </c>
      <c r="Y93" s="50" t="str">
        <f ca="1">IF($A92&lt;&gt;"",IF(OR($BA92&lt;&gt;0,$BB92&lt;&gt;0),"",IF(I92=0,"3","")),"")</f>
        <v/>
      </c>
      <c r="Z93" s="50" t="str">
        <f ca="1">IF($A92&lt;&gt;"",IF(OR($BA92&lt;&gt;0,$BB92&lt;&gt;0),"",IF(J92=0,"4","")),"")</f>
        <v/>
      </c>
      <c r="AA93" s="50" t="str">
        <f ca="1">IF($A92&lt;&gt;"",IF(OR($BA92&lt;&gt;0,$BB92&lt;&gt;0),"",IF(K92=0,"5","")),"")</f>
        <v/>
      </c>
      <c r="AB93" s="50" t="str">
        <f ca="1">IF($A92&lt;&gt;"",IF(OR($BA92&lt;&gt;0,$BB92&lt;&gt;0),"",IF(L92=0,"6","")),"")</f>
        <v/>
      </c>
      <c r="AC93" s="50" t="str">
        <f ca="1">IF($A92&lt;&gt;"",IF(OR($BA92&lt;&gt;0,$BB92&lt;&gt;0),"",IF(M92=0,"7","")),"")</f>
        <v/>
      </c>
      <c r="AD93" s="50" t="str">
        <f ca="1">IF($A92&lt;&gt;"",IF(OR($BA92&lt;&gt;0,$BB92&lt;&gt;0),"",IF(N92=0,"8","")),"")</f>
        <v/>
      </c>
      <c r="AE93" s="50" t="str">
        <f ca="1">IF($A92&lt;&gt;"",IF(OR($BA92&lt;&gt;0,$BB92&lt;&gt;0),"",IF(O92=0,"9","")),"")</f>
        <v/>
      </c>
      <c r="AF93" s="50" t="str">
        <f ca="1">IF($A92&lt;&gt;"",IF(OR($BA92&lt;&gt;0,$BB92&lt;&gt;0),"",IF(P92=0,"10","")),"")</f>
        <v/>
      </c>
      <c r="AG93" s="50" t="str">
        <f ca="1">IF($A92&lt;&gt;"",IF(OR($BA92&lt;&gt;0,$BB92&lt;&gt;0),"",IF(Q92=0,"11","")),"")</f>
        <v/>
      </c>
      <c r="AH93" s="50" t="str">
        <f ca="1">IF($A92&lt;&gt;"",IF(OR($BA92&lt;&gt;0,$BB92&lt;&gt;0),"",IF(R92=0,"12","")),"")</f>
        <v/>
      </c>
      <c r="AI93" s="85" t="str">
        <f ca="1">IF(A93&lt;&gt;"",IF(A93=0,"L",IF(COUNTBLANK(W93:AH93)=12,"",IF(OR(F93=(W93),F93=(X93),F93=(Y93),F93=(Z93),F93=(AA93),F93=(AB93),F93=(AC93),F93=(AD93),F93=(AE93),F93=(AF93),F93=(AG93),F93=(AH93)),"W","L"))),"")</f>
        <v/>
      </c>
      <c r="AJ93" s="85">
        <f ca="1">IF(AI93="W",0,IF(AND(A93&lt;&gt;0,A92&lt;&gt;0,AI92="L",AI93="L"),1,0))</f>
        <v>0</v>
      </c>
      <c r="AK93" s="85">
        <f ca="1">IF(W93&lt;&gt;"",IF(ABS($F93)=ABS(W93),11*$U93,-1*$U93),0)</f>
        <v>0</v>
      </c>
      <c r="AL93" s="85">
        <f ca="1">IF(X93&lt;&gt;"",IF(ABS($F93)=ABS(X93),11*$U93,-1*$U93),0)</f>
        <v>0</v>
      </c>
      <c r="AM93" s="85">
        <f ca="1">IF(Y93&lt;&gt;"",IF(ABS($F93)=ABS(Y93),11*$U93,-1*$U93),0)</f>
        <v>0</v>
      </c>
      <c r="AN93" s="85">
        <f ca="1">IF(Z93&lt;&gt;"",IF(ABS($F93)=ABS(Z93),11*$U93,-1*$U93),0)</f>
        <v>0</v>
      </c>
      <c r="AO93" s="85">
        <f ca="1">IF(AA93&lt;&gt;"",IF(ABS($F93)=ABS(AA93),11*$U93,-1*$U93),0)</f>
        <v>0</v>
      </c>
      <c r="AP93" s="85">
        <f ca="1">IF(AB93&lt;&gt;"",IF(ABS($F93)=ABS(AB93),11*$U93,-1*$U93),0)</f>
        <v>0</v>
      </c>
      <c r="AQ93" s="85">
        <f ca="1">IF(AC93&lt;&gt;"",IF(ABS($F93)=ABS(AC93),11*$U93,-1*$U93),0)</f>
        <v>0</v>
      </c>
      <c r="AR93" s="85">
        <f ca="1">IF(AD93&lt;&gt;"",IF(ABS($F93)=ABS(AD93),11*$U93,-1*$U93),0)</f>
        <v>0</v>
      </c>
      <c r="AS93" s="85">
        <f ca="1">IF(AE93&lt;&gt;"",IF(ABS($F93)=ABS(AE93),11*$U93,-1*$U93),0)</f>
        <v>0</v>
      </c>
      <c r="AT93" s="85">
        <f ca="1">IF(AF93&lt;&gt;"",IF(ABS($F93)=ABS(AF93),11*$U93,-1*$U93),0)</f>
        <v>0</v>
      </c>
      <c r="AU93" s="85">
        <f ca="1">IF(AG93&lt;&gt;"",IF(ABS($F93)=ABS(AG93),11*$U93,-1*$U93),0)</f>
        <v>0</v>
      </c>
      <c r="AV93" s="85">
        <f ca="1">IF(AH93&lt;&gt;"",IF(ABS($F93)=ABS(AH93),11*$U93,-1*$U93),0)</f>
        <v>0</v>
      </c>
      <c r="AW93" s="33" t="str">
        <f ca="1">IF(A93&lt;&gt;"",IF(OR($BA92&lt;&gt;0,$BB92&lt;&gt;0),"0",SUM(AK93:AV93)),0)</f>
        <v>0</v>
      </c>
      <c r="AX93" s="33">
        <f>IF(T93=5,SUM(AW89:AW93),0)</f>
        <v>0</v>
      </c>
      <c r="AY93" s="13">
        <f t="shared" ca="1" si="144"/>
        <v>0</v>
      </c>
      <c r="AZ93" s="11">
        <f ca="1">IF(A93&lt;&gt;"",AY93+AZ92,0)</f>
        <v>-78</v>
      </c>
      <c r="BA93" s="63">
        <f ca="1">IF($A93&lt;&gt;"",IF(BA92&gt;0,BA92,IF(AND(BC92&gt;=$BC$1,$BC$2*BC92&gt;=AZ93),"Profit Target",IF(AZ93&gt;=$Z$1,"Profit Target",0))),0)</f>
        <v>0</v>
      </c>
      <c r="BB93" s="63" t="str">
        <f ca="1">IF($A93&lt;&gt;"",IF(BB92&lt;&gt;0,BB92,IF(BA92&lt;&gt;0,BB92,IF(AZ93&lt;=$Z$2,"Stop Loss",0))),0)</f>
        <v>Stop Loss</v>
      </c>
      <c r="BC93" s="63">
        <f t="shared" ca="1" si="129"/>
        <v>38</v>
      </c>
      <c r="BD93" s="27" t="str">
        <f t="shared" ca="1" si="110"/>
        <v/>
      </c>
      <c r="BE93" s="27" t="str">
        <f t="shared" ca="1" si="111"/>
        <v/>
      </c>
      <c r="BF93" s="27" t="str">
        <f t="shared" ca="1" si="112"/>
        <v/>
      </c>
      <c r="BG93" s="27" t="str">
        <f t="shared" ca="1" si="113"/>
        <v/>
      </c>
      <c r="BH93" s="27" t="str">
        <f t="shared" ca="1" si="114"/>
        <v/>
      </c>
      <c r="BI93" s="27" t="str">
        <f t="shared" ca="1" si="115"/>
        <v/>
      </c>
      <c r="BJ93" s="27" t="str">
        <f t="shared" ca="1" si="116"/>
        <v/>
      </c>
      <c r="BK93" s="27" t="str">
        <f t="shared" ca="1" si="117"/>
        <v/>
      </c>
      <c r="BL93" s="27" t="str">
        <f t="shared" ca="1" si="118"/>
        <v/>
      </c>
      <c r="BM93" s="27" t="str">
        <f t="shared" ca="1" si="119"/>
        <v/>
      </c>
      <c r="BN93" s="27" t="str">
        <f t="shared" ca="1" si="120"/>
        <v/>
      </c>
      <c r="BO93" s="27" t="str">
        <f t="shared" ca="1" si="121"/>
        <v/>
      </c>
      <c r="BP93" s="27" t="str">
        <f t="shared" ca="1" si="130"/>
        <v/>
      </c>
      <c r="BQ93" s="27" t="str">
        <f t="shared" ca="1" si="131"/>
        <v/>
      </c>
      <c r="BR93" s="27" t="str">
        <f t="shared" ca="1" si="132"/>
        <v/>
      </c>
      <c r="BS93" s="27" t="str">
        <f t="shared" ca="1" si="133"/>
        <v/>
      </c>
      <c r="BT93" s="27" t="str">
        <f t="shared" ca="1" si="134"/>
        <v/>
      </c>
      <c r="BU93" s="27" t="str">
        <f t="shared" ca="1" si="135"/>
        <v/>
      </c>
      <c r="BV93" s="27" t="str">
        <f t="shared" ca="1" si="136"/>
        <v/>
      </c>
      <c r="BW93" s="27" t="str">
        <f t="shared" ca="1" si="137"/>
        <v/>
      </c>
      <c r="BX93" s="27" t="str">
        <f t="shared" ca="1" si="138"/>
        <v/>
      </c>
      <c r="BY93" s="27" t="str">
        <f t="shared" ca="1" si="139"/>
        <v/>
      </c>
      <c r="BZ93" s="27" t="str">
        <f t="shared" ca="1" si="140"/>
        <v/>
      </c>
      <c r="CA93" s="27" t="str">
        <f t="shared" ca="1" si="141"/>
        <v/>
      </c>
      <c r="CB93" s="99"/>
      <c r="CD93"/>
      <c r="CE93"/>
      <c r="CF93"/>
      <c r="CG93"/>
      <c r="CH93"/>
      <c r="CI93" s="37"/>
      <c r="CJ93" s="40"/>
      <c r="CK93"/>
      <c r="CL93"/>
      <c r="CM93"/>
      <c r="CN93" s="5"/>
      <c r="CO93"/>
      <c r="CP93" s="41"/>
      <c r="CQ93"/>
      <c r="CR93"/>
      <c r="CS93"/>
      <c r="CT93"/>
      <c r="CU93"/>
      <c r="CV93"/>
      <c r="CW93" s="7"/>
      <c r="CX93"/>
      <c r="CY93"/>
      <c r="CZ93"/>
      <c r="DA93"/>
      <c r="DB93"/>
      <c r="DC93"/>
      <c r="DD93" s="10">
        <f t="shared" ca="1" si="125"/>
        <v>12</v>
      </c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</row>
    <row r="94" spans="1:128">
      <c r="A94" s="106">
        <f t="shared" ca="1" si="123"/>
        <v>1</v>
      </c>
      <c r="B94" s="33" t="str">
        <f ca="1">IF(A94="","",IF(COUNTBLANK(BD95:BO95)=12,"DB",BD95&amp;BE95&amp;BF95&amp;BG95&amp;BH95&amp;BI95&amp;BJ95&amp;BK95&amp;BL95&amp;BM95&amp;BN95&amp;BO95))</f>
        <v>DB</v>
      </c>
      <c r="C94" s="7" t="str">
        <f t="shared" ca="1" si="124"/>
        <v>stop loss</v>
      </c>
      <c r="D94" s="3">
        <f t="shared" ca="1" si="126"/>
        <v>0</v>
      </c>
      <c r="E94" s="7" t="str">
        <f t="shared" ca="1" si="128"/>
        <v/>
      </c>
      <c r="F94" s="60" t="str">
        <f t="shared" ca="1" si="127"/>
        <v>1</v>
      </c>
      <c r="G94" s="7">
        <f t="shared" ca="1" si="145"/>
        <v>1</v>
      </c>
      <c r="H94" s="7">
        <f t="shared" ca="1" si="146"/>
        <v>2</v>
      </c>
      <c r="I94" s="7">
        <f t="shared" ca="1" si="147"/>
        <v>1</v>
      </c>
      <c r="J94" s="7">
        <f t="shared" ca="1" si="148"/>
        <v>1</v>
      </c>
      <c r="K94" s="7">
        <f t="shared" ca="1" si="149"/>
        <v>0</v>
      </c>
      <c r="L94" s="7">
        <f t="shared" ca="1" si="150"/>
        <v>1</v>
      </c>
      <c r="M94" s="7">
        <f t="shared" ca="1" si="151"/>
        <v>2</v>
      </c>
      <c r="N94" s="7">
        <f t="shared" ca="1" si="152"/>
        <v>2</v>
      </c>
      <c r="O94" s="7">
        <f t="shared" ca="1" si="153"/>
        <v>0</v>
      </c>
      <c r="P94" s="7">
        <f t="shared" ca="1" si="154"/>
        <v>2</v>
      </c>
      <c r="Q94" s="7">
        <f t="shared" ca="1" si="155"/>
        <v>1</v>
      </c>
      <c r="R94" s="7">
        <f t="shared" ca="1" si="156"/>
        <v>0</v>
      </c>
      <c r="S94" s="7">
        <f t="shared" ca="1" si="143"/>
        <v>3</v>
      </c>
      <c r="T94" s="14"/>
      <c r="U94" s="51">
        <f t="shared" ca="1" si="157"/>
        <v>1</v>
      </c>
      <c r="V94" s="3">
        <f t="shared" ca="1" si="142"/>
        <v>1</v>
      </c>
      <c r="W94" s="50" t="str">
        <f ca="1">IF($A93&lt;&gt;"",IF(OR($BA93&lt;&gt;0,$BB93&lt;&gt;0),"",IF(G93=0,"1","")),"")</f>
        <v/>
      </c>
      <c r="X94" s="50" t="str">
        <f ca="1">IF($A93&lt;&gt;"",IF(OR($BA93&lt;&gt;0,$BB93&lt;&gt;0),"",IF(H93=0,"2","")),"")</f>
        <v/>
      </c>
      <c r="Y94" s="50" t="str">
        <f ca="1">IF($A93&lt;&gt;"",IF(OR($BA93&lt;&gt;0,$BB93&lt;&gt;0),"",IF(I93=0,"3","")),"")</f>
        <v/>
      </c>
      <c r="Z94" s="50" t="str">
        <f ca="1">IF($A93&lt;&gt;"",IF(OR($BA93&lt;&gt;0,$BB93&lt;&gt;0),"",IF(J93=0,"4","")),"")</f>
        <v/>
      </c>
      <c r="AA94" s="50" t="str">
        <f ca="1">IF($A93&lt;&gt;"",IF(OR($BA93&lt;&gt;0,$BB93&lt;&gt;0),"",IF(K93=0,"5","")),"")</f>
        <v/>
      </c>
      <c r="AB94" s="50" t="str">
        <f ca="1">IF($A93&lt;&gt;"",IF(OR($BA93&lt;&gt;0,$BB93&lt;&gt;0),"",IF(L93=0,"6","")),"")</f>
        <v/>
      </c>
      <c r="AC94" s="50" t="str">
        <f ca="1">IF($A93&lt;&gt;"",IF(OR($BA93&lt;&gt;0,$BB93&lt;&gt;0),"",IF(M93=0,"7","")),"")</f>
        <v/>
      </c>
      <c r="AD94" s="50" t="str">
        <f ca="1">IF($A93&lt;&gt;"",IF(OR($BA93&lt;&gt;0,$BB93&lt;&gt;0),"",IF(N93=0,"8","")),"")</f>
        <v/>
      </c>
      <c r="AE94" s="50" t="str">
        <f ca="1">IF($A93&lt;&gt;"",IF(OR($BA93&lt;&gt;0,$BB93&lt;&gt;0),"",IF(O93=0,"9","")),"")</f>
        <v/>
      </c>
      <c r="AF94" s="50" t="str">
        <f ca="1">IF($A93&lt;&gt;"",IF(OR($BA93&lt;&gt;0,$BB93&lt;&gt;0),"",IF(P93=0,"10","")),"")</f>
        <v/>
      </c>
      <c r="AG94" s="50" t="str">
        <f ca="1">IF($A93&lt;&gt;"",IF(OR($BA93&lt;&gt;0,$BB93&lt;&gt;0),"",IF(Q93=0,"11","")),"")</f>
        <v/>
      </c>
      <c r="AH94" s="50" t="str">
        <f ca="1">IF($A93&lt;&gt;"",IF(OR($BA93&lt;&gt;0,$BB93&lt;&gt;0),"",IF(R93=0,"12","")),"")</f>
        <v/>
      </c>
      <c r="AI94" s="85" t="str">
        <f ca="1">IF(A94&lt;&gt;"",IF(A94=0,"L",IF(COUNTBLANK(W94:AH94)=12,"",IF(OR(F94=(W94),F94=(X94),F94=(Y94),F94=(Z94),F94=(AA94),F94=(AB94),F94=(AC94),F94=(AD94),F94=(AE94),F94=(AF94),F94=(AG94),F94=(AH94)),"W","L"))),"")</f>
        <v/>
      </c>
      <c r="AJ94" s="85">
        <f ca="1">IF(AI94="W",0,IF(AND(A94&lt;&gt;0,A93&lt;&gt;0,AI93="L",AI94="L"),1,0))</f>
        <v>0</v>
      </c>
      <c r="AK94" s="85">
        <f ca="1">IF(W94&lt;&gt;"",IF(ABS($F94)=ABS(W94),11*$U94,-1*$U94),0)</f>
        <v>0</v>
      </c>
      <c r="AL94" s="85">
        <f ca="1">IF(X94&lt;&gt;"",IF(ABS($F94)=ABS(X94),11*$U94,-1*$U94),0)</f>
        <v>0</v>
      </c>
      <c r="AM94" s="85">
        <f ca="1">IF(Y94&lt;&gt;"",IF(ABS($F94)=ABS(Y94),11*$U94,-1*$U94),0)</f>
        <v>0</v>
      </c>
      <c r="AN94" s="85">
        <f ca="1">IF(Z94&lt;&gt;"",IF(ABS($F94)=ABS(Z94),11*$U94,-1*$U94),0)</f>
        <v>0</v>
      </c>
      <c r="AO94" s="85">
        <f ca="1">IF(AA94&lt;&gt;"",IF(ABS($F94)=ABS(AA94),11*$U94,-1*$U94),0)</f>
        <v>0</v>
      </c>
      <c r="AP94" s="85">
        <f ca="1">IF(AB94&lt;&gt;"",IF(ABS($F94)=ABS(AB94),11*$U94,-1*$U94),0)</f>
        <v>0</v>
      </c>
      <c r="AQ94" s="85">
        <f ca="1">IF(AC94&lt;&gt;"",IF(ABS($F94)=ABS(AC94),11*$U94,-1*$U94),0)</f>
        <v>0</v>
      </c>
      <c r="AR94" s="85">
        <f ca="1">IF(AD94&lt;&gt;"",IF(ABS($F94)=ABS(AD94),11*$U94,-1*$U94),0)</f>
        <v>0</v>
      </c>
      <c r="AS94" s="85">
        <f ca="1">IF(AE94&lt;&gt;"",IF(ABS($F94)=ABS(AE94),11*$U94,-1*$U94),0)</f>
        <v>0</v>
      </c>
      <c r="AT94" s="85">
        <f ca="1">IF(AF94&lt;&gt;"",IF(ABS($F94)=ABS(AF94),11*$U94,-1*$U94),0)</f>
        <v>0</v>
      </c>
      <c r="AU94" s="85">
        <f ca="1">IF(AG94&lt;&gt;"",IF(ABS($F94)=ABS(AG94),11*$U94,-1*$U94),0)</f>
        <v>0</v>
      </c>
      <c r="AV94" s="85">
        <f ca="1">IF(AH94&lt;&gt;"",IF(ABS($F94)=ABS(AH94),11*$U94,-1*$U94),0)</f>
        <v>0</v>
      </c>
      <c r="AW94" s="33" t="str">
        <f ca="1">IF(A94&lt;&gt;"",IF(OR($BA93&lt;&gt;0,$BB93&lt;&gt;0),"0",SUM(AK94:AV94)),0)</f>
        <v>0</v>
      </c>
      <c r="AX94" s="33">
        <f>IF(T94=5,SUM(AW90:AW94),0)</f>
        <v>0</v>
      </c>
      <c r="AY94" s="13">
        <f t="shared" ca="1" si="144"/>
        <v>0</v>
      </c>
      <c r="AZ94" s="11">
        <f ca="1">IF(A94&lt;&gt;"",AY94+AZ93,0)</f>
        <v>-78</v>
      </c>
      <c r="BA94" s="63">
        <f ca="1">IF($A94&lt;&gt;"",IF(BA93&gt;0,BA93,IF(AND(BC93&gt;=$BC$1,$BC$2*BC93&gt;=AZ94),"Profit Target",IF(AZ94&gt;=$Z$1,"Profit Target",0))),0)</f>
        <v>0</v>
      </c>
      <c r="BB94" s="63" t="str">
        <f ca="1">IF($A94&lt;&gt;"",IF(BB93&lt;&gt;0,BB93,IF(BA93&lt;&gt;0,BB93,IF(AZ94&lt;=$Z$2,"Stop Loss",0))),0)</f>
        <v>Stop Loss</v>
      </c>
      <c r="BC94" s="63">
        <f t="shared" ca="1" si="129"/>
        <v>38</v>
      </c>
      <c r="BD94" s="27" t="str">
        <f t="shared" ca="1" si="110"/>
        <v/>
      </c>
      <c r="BE94" s="27" t="str">
        <f t="shared" ca="1" si="111"/>
        <v/>
      </c>
      <c r="BF94" s="27" t="str">
        <f t="shared" ca="1" si="112"/>
        <v/>
      </c>
      <c r="BG94" s="27" t="str">
        <f t="shared" ca="1" si="113"/>
        <v/>
      </c>
      <c r="BH94" s="27" t="str">
        <f t="shared" ca="1" si="114"/>
        <v/>
      </c>
      <c r="BI94" s="27" t="str">
        <f t="shared" ca="1" si="115"/>
        <v/>
      </c>
      <c r="BJ94" s="27" t="str">
        <f t="shared" ca="1" si="116"/>
        <v/>
      </c>
      <c r="BK94" s="27" t="str">
        <f t="shared" ca="1" si="117"/>
        <v/>
      </c>
      <c r="BL94" s="27" t="str">
        <f t="shared" ca="1" si="118"/>
        <v/>
      </c>
      <c r="BM94" s="27" t="str">
        <f t="shared" ca="1" si="119"/>
        <v/>
      </c>
      <c r="BN94" s="27" t="str">
        <f t="shared" ca="1" si="120"/>
        <v/>
      </c>
      <c r="BO94" s="27" t="str">
        <f t="shared" ca="1" si="121"/>
        <v/>
      </c>
      <c r="BP94" s="27" t="str">
        <f t="shared" ca="1" si="130"/>
        <v/>
      </c>
      <c r="BQ94" s="27" t="str">
        <f t="shared" ca="1" si="131"/>
        <v/>
      </c>
      <c r="BR94" s="27" t="str">
        <f t="shared" ca="1" si="132"/>
        <v/>
      </c>
      <c r="BS94" s="27" t="str">
        <f t="shared" ca="1" si="133"/>
        <v/>
      </c>
      <c r="BT94" s="27" t="str">
        <f t="shared" ca="1" si="134"/>
        <v/>
      </c>
      <c r="BU94" s="27" t="str">
        <f t="shared" ca="1" si="135"/>
        <v/>
      </c>
      <c r="BV94" s="27" t="str">
        <f t="shared" ca="1" si="136"/>
        <v/>
      </c>
      <c r="BW94" s="27" t="str">
        <f t="shared" ca="1" si="137"/>
        <v/>
      </c>
      <c r="BX94" s="27" t="str">
        <f t="shared" ca="1" si="138"/>
        <v/>
      </c>
      <c r="BY94" s="27" t="str">
        <f t="shared" ca="1" si="139"/>
        <v/>
      </c>
      <c r="BZ94" s="27" t="str">
        <f t="shared" ca="1" si="140"/>
        <v/>
      </c>
      <c r="CA94" s="27" t="str">
        <f t="shared" ca="1" si="141"/>
        <v/>
      </c>
      <c r="CB94" s="99"/>
      <c r="CD94"/>
      <c r="CE94"/>
      <c r="CF94"/>
      <c r="CG94"/>
      <c r="CH94"/>
      <c r="CI94" s="37"/>
      <c r="CJ94" s="40"/>
      <c r="CK94"/>
      <c r="CL94"/>
      <c r="CM94"/>
      <c r="CN94" s="5"/>
      <c r="CO94"/>
      <c r="CP94" s="41"/>
      <c r="CQ94"/>
      <c r="CR94"/>
      <c r="CS94"/>
      <c r="CT94"/>
      <c r="CU94"/>
      <c r="CV94"/>
      <c r="CW94" s="7"/>
      <c r="CX94"/>
      <c r="CY94"/>
      <c r="CZ94"/>
      <c r="DA94"/>
      <c r="DB94"/>
      <c r="DC94"/>
      <c r="DD94" s="10">
        <f t="shared" ca="1" si="125"/>
        <v>28</v>
      </c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</row>
    <row r="95" spans="1:128">
      <c r="A95" s="106">
        <f t="shared" ca="1" si="123"/>
        <v>34</v>
      </c>
      <c r="B95" s="33" t="str">
        <f ca="1">IF(A95="","",IF(COUNTBLANK(BD96:BO96)=12,"DB",BD96&amp;BE96&amp;BF96&amp;BG96&amp;BH96&amp;BI96&amp;BJ96&amp;BK96&amp;BL96&amp;BM96&amp;BN96&amp;BO96))</f>
        <v>DB</v>
      </c>
      <c r="C95" s="7" t="str">
        <f t="shared" ca="1" si="124"/>
        <v>stop loss</v>
      </c>
      <c r="D95" s="3">
        <f t="shared" ca="1" si="126"/>
        <v>0</v>
      </c>
      <c r="E95" s="7" t="str">
        <f t="shared" ca="1" si="128"/>
        <v/>
      </c>
      <c r="F95" s="60" t="str">
        <f t="shared" ca="1" si="127"/>
        <v>12</v>
      </c>
      <c r="G95" s="7">
        <f t="shared" ca="1" si="145"/>
        <v>1</v>
      </c>
      <c r="H95" s="7">
        <f t="shared" ca="1" si="146"/>
        <v>2</v>
      </c>
      <c r="I95" s="7">
        <f t="shared" ca="1" si="147"/>
        <v>1</v>
      </c>
      <c r="J95" s="7">
        <f t="shared" ca="1" si="148"/>
        <v>1</v>
      </c>
      <c r="K95" s="7">
        <f t="shared" ca="1" si="149"/>
        <v>0</v>
      </c>
      <c r="L95" s="7">
        <f t="shared" ca="1" si="150"/>
        <v>0</v>
      </c>
      <c r="M95" s="7">
        <f t="shared" ca="1" si="151"/>
        <v>2</v>
      </c>
      <c r="N95" s="7">
        <f t="shared" ca="1" si="152"/>
        <v>2</v>
      </c>
      <c r="O95" s="7">
        <f t="shared" ca="1" si="153"/>
        <v>0</v>
      </c>
      <c r="P95" s="7">
        <f t="shared" ca="1" si="154"/>
        <v>2</v>
      </c>
      <c r="Q95" s="7">
        <f t="shared" ca="1" si="155"/>
        <v>1</v>
      </c>
      <c r="R95" s="7">
        <f t="shared" ca="1" si="156"/>
        <v>1</v>
      </c>
      <c r="S95" s="7">
        <f t="shared" ca="1" si="143"/>
        <v>3</v>
      </c>
      <c r="T95" s="14"/>
      <c r="U95" s="51">
        <f t="shared" ca="1" si="157"/>
        <v>1</v>
      </c>
      <c r="V95" s="3">
        <f t="shared" ca="1" si="142"/>
        <v>1</v>
      </c>
      <c r="W95" s="50" t="str">
        <f ca="1">IF($A94&lt;&gt;"",IF(OR($BA94&lt;&gt;0,$BB94&lt;&gt;0),"",IF(G94=0,"1","")),"")</f>
        <v/>
      </c>
      <c r="X95" s="50" t="str">
        <f ca="1">IF($A94&lt;&gt;"",IF(OR($BA94&lt;&gt;0,$BB94&lt;&gt;0),"",IF(H94=0,"2","")),"")</f>
        <v/>
      </c>
      <c r="Y95" s="50" t="str">
        <f ca="1">IF($A94&lt;&gt;"",IF(OR($BA94&lt;&gt;0,$BB94&lt;&gt;0),"",IF(I94=0,"3","")),"")</f>
        <v/>
      </c>
      <c r="Z95" s="50" t="str">
        <f ca="1">IF($A94&lt;&gt;"",IF(OR($BA94&lt;&gt;0,$BB94&lt;&gt;0),"",IF(J94=0,"4","")),"")</f>
        <v/>
      </c>
      <c r="AA95" s="50" t="str">
        <f ca="1">IF($A94&lt;&gt;"",IF(OR($BA94&lt;&gt;0,$BB94&lt;&gt;0),"",IF(K94=0,"5","")),"")</f>
        <v/>
      </c>
      <c r="AB95" s="50" t="str">
        <f ca="1">IF($A94&lt;&gt;"",IF(OR($BA94&lt;&gt;0,$BB94&lt;&gt;0),"",IF(L94=0,"6","")),"")</f>
        <v/>
      </c>
      <c r="AC95" s="50" t="str">
        <f ca="1">IF($A94&lt;&gt;"",IF(OR($BA94&lt;&gt;0,$BB94&lt;&gt;0),"",IF(M94=0,"7","")),"")</f>
        <v/>
      </c>
      <c r="AD95" s="50" t="str">
        <f ca="1">IF($A94&lt;&gt;"",IF(OR($BA94&lt;&gt;0,$BB94&lt;&gt;0),"",IF(N94=0,"8","")),"")</f>
        <v/>
      </c>
      <c r="AE95" s="50" t="str">
        <f ca="1">IF($A94&lt;&gt;"",IF(OR($BA94&lt;&gt;0,$BB94&lt;&gt;0),"",IF(O94=0,"9","")),"")</f>
        <v/>
      </c>
      <c r="AF95" s="50" t="str">
        <f ca="1">IF($A94&lt;&gt;"",IF(OR($BA94&lt;&gt;0,$BB94&lt;&gt;0),"",IF(P94=0,"10","")),"")</f>
        <v/>
      </c>
      <c r="AG95" s="50" t="str">
        <f ca="1">IF($A94&lt;&gt;"",IF(OR($BA94&lt;&gt;0,$BB94&lt;&gt;0),"",IF(Q94=0,"11","")),"")</f>
        <v/>
      </c>
      <c r="AH95" s="50" t="str">
        <f ca="1">IF($A94&lt;&gt;"",IF(OR($BA94&lt;&gt;0,$BB94&lt;&gt;0),"",IF(R94=0,"12","")),"")</f>
        <v/>
      </c>
      <c r="AI95" s="85" t="str">
        <f ca="1">IF(A95&lt;&gt;"",IF(A95=0,"L",IF(COUNTBLANK(W95:AH95)=12,"",IF(OR(F95=(W95),F95=(X95),F95=(Y95),F95=(Z95),F95=(AA95),F95=(AB95),F95=(AC95),F95=(AD95),F95=(AE95),F95=(AF95),F95=(AG95),F95=(AH95)),"W","L"))),"")</f>
        <v/>
      </c>
      <c r="AJ95" s="85">
        <f ca="1">IF(AI95="W",0,IF(AND(A95&lt;&gt;0,A94&lt;&gt;0,AI94="L",AI95="L"),1,0))</f>
        <v>0</v>
      </c>
      <c r="AK95" s="85">
        <f ca="1">IF(W95&lt;&gt;"",IF(ABS($F95)=ABS(W95),11*$U95,-1*$U95),0)</f>
        <v>0</v>
      </c>
      <c r="AL95" s="85">
        <f ca="1">IF(X95&lt;&gt;"",IF(ABS($F95)=ABS(X95),11*$U95,-1*$U95),0)</f>
        <v>0</v>
      </c>
      <c r="AM95" s="85">
        <f ca="1">IF(Y95&lt;&gt;"",IF(ABS($F95)=ABS(Y95),11*$U95,-1*$U95),0)</f>
        <v>0</v>
      </c>
      <c r="AN95" s="85">
        <f ca="1">IF(Z95&lt;&gt;"",IF(ABS($F95)=ABS(Z95),11*$U95,-1*$U95),0)</f>
        <v>0</v>
      </c>
      <c r="AO95" s="85">
        <f ca="1">IF(AA95&lt;&gt;"",IF(ABS($F95)=ABS(AA95),11*$U95,-1*$U95),0)</f>
        <v>0</v>
      </c>
      <c r="AP95" s="85">
        <f ca="1">IF(AB95&lt;&gt;"",IF(ABS($F95)=ABS(AB95),11*$U95,-1*$U95),0)</f>
        <v>0</v>
      </c>
      <c r="AQ95" s="85">
        <f ca="1">IF(AC95&lt;&gt;"",IF(ABS($F95)=ABS(AC95),11*$U95,-1*$U95),0)</f>
        <v>0</v>
      </c>
      <c r="AR95" s="85">
        <f ca="1">IF(AD95&lt;&gt;"",IF(ABS($F95)=ABS(AD95),11*$U95,-1*$U95),0)</f>
        <v>0</v>
      </c>
      <c r="AS95" s="85">
        <f ca="1">IF(AE95&lt;&gt;"",IF(ABS($F95)=ABS(AE95),11*$U95,-1*$U95),0)</f>
        <v>0</v>
      </c>
      <c r="AT95" s="85">
        <f ca="1">IF(AF95&lt;&gt;"",IF(ABS($F95)=ABS(AF95),11*$U95,-1*$U95),0)</f>
        <v>0</v>
      </c>
      <c r="AU95" s="85">
        <f ca="1">IF(AG95&lt;&gt;"",IF(ABS($F95)=ABS(AG95),11*$U95,-1*$U95),0)</f>
        <v>0</v>
      </c>
      <c r="AV95" s="85">
        <f ca="1">IF(AH95&lt;&gt;"",IF(ABS($F95)=ABS(AH95),11*$U95,-1*$U95),0)</f>
        <v>0</v>
      </c>
      <c r="AW95" s="33" t="str">
        <f ca="1">IF(A95&lt;&gt;"",IF(OR($BA94&lt;&gt;0,$BB94&lt;&gt;0),"0",SUM(AK95:AV95)),0)</f>
        <v>0</v>
      </c>
      <c r="AX95" s="33">
        <f>IF(T95=5,SUM(AW91:AW95),0)</f>
        <v>0</v>
      </c>
      <c r="AY95" s="13">
        <f t="shared" ca="1" si="144"/>
        <v>0</v>
      </c>
      <c r="AZ95" s="11">
        <f ca="1">IF(A95&lt;&gt;"",AY95+AZ94,0)</f>
        <v>-78</v>
      </c>
      <c r="BA95" s="63">
        <f ca="1">IF($A95&lt;&gt;"",IF(BA94&gt;0,BA94,IF(AND(BC94&gt;=$BC$1,$BC$2*BC94&gt;=AZ95),"Profit Target",IF(AZ95&gt;=$Z$1,"Profit Target",0))),0)</f>
        <v>0</v>
      </c>
      <c r="BB95" s="63" t="str">
        <f ca="1">IF($A95&lt;&gt;"",IF(BB94&lt;&gt;0,BB94,IF(BA94&lt;&gt;0,BB94,IF(AZ95&lt;=$Z$2,"Stop Loss",0))),0)</f>
        <v>Stop Loss</v>
      </c>
      <c r="BC95" s="63">
        <f t="shared" ca="1" si="129"/>
        <v>38</v>
      </c>
      <c r="BD95" s="27" t="str">
        <f t="shared" ca="1" si="110"/>
        <v/>
      </c>
      <c r="BE95" s="27" t="str">
        <f t="shared" ca="1" si="111"/>
        <v/>
      </c>
      <c r="BF95" s="27" t="str">
        <f t="shared" ca="1" si="112"/>
        <v/>
      </c>
      <c r="BG95" s="27" t="str">
        <f t="shared" ca="1" si="113"/>
        <v/>
      </c>
      <c r="BH95" s="27" t="str">
        <f t="shared" ca="1" si="114"/>
        <v/>
      </c>
      <c r="BI95" s="27" t="str">
        <f t="shared" ca="1" si="115"/>
        <v/>
      </c>
      <c r="BJ95" s="27" t="str">
        <f t="shared" ca="1" si="116"/>
        <v/>
      </c>
      <c r="BK95" s="27" t="str">
        <f t="shared" ca="1" si="117"/>
        <v/>
      </c>
      <c r="BL95" s="27" t="str">
        <f t="shared" ca="1" si="118"/>
        <v/>
      </c>
      <c r="BM95" s="27" t="str">
        <f t="shared" ca="1" si="119"/>
        <v/>
      </c>
      <c r="BN95" s="27" t="str">
        <f t="shared" ca="1" si="120"/>
        <v/>
      </c>
      <c r="BO95" s="27" t="str">
        <f t="shared" ca="1" si="121"/>
        <v/>
      </c>
      <c r="BP95" s="27" t="str">
        <f t="shared" ca="1" si="130"/>
        <v/>
      </c>
      <c r="BQ95" s="27" t="str">
        <f t="shared" ca="1" si="131"/>
        <v/>
      </c>
      <c r="BR95" s="27" t="str">
        <f t="shared" ca="1" si="132"/>
        <v/>
      </c>
      <c r="BS95" s="27" t="str">
        <f t="shared" ca="1" si="133"/>
        <v/>
      </c>
      <c r="BT95" s="27" t="str">
        <f t="shared" ca="1" si="134"/>
        <v/>
      </c>
      <c r="BU95" s="27" t="str">
        <f t="shared" ca="1" si="135"/>
        <v/>
      </c>
      <c r="BV95" s="27" t="str">
        <f t="shared" ca="1" si="136"/>
        <v/>
      </c>
      <c r="BW95" s="27" t="str">
        <f t="shared" ca="1" si="137"/>
        <v/>
      </c>
      <c r="BX95" s="27" t="str">
        <f t="shared" ca="1" si="138"/>
        <v/>
      </c>
      <c r="BY95" s="27" t="str">
        <f t="shared" ca="1" si="139"/>
        <v/>
      </c>
      <c r="BZ95" s="27" t="str">
        <f t="shared" ca="1" si="140"/>
        <v/>
      </c>
      <c r="CA95" s="27" t="str">
        <f t="shared" ca="1" si="141"/>
        <v/>
      </c>
      <c r="CB95" s="99"/>
      <c r="CD95"/>
      <c r="CE95"/>
      <c r="CF95"/>
      <c r="CG95"/>
      <c r="CH95"/>
      <c r="CI95" s="37"/>
      <c r="CJ95" s="40"/>
      <c r="CK95"/>
      <c r="CL95"/>
      <c r="CM95"/>
      <c r="CN95" s="5"/>
      <c r="CO95"/>
      <c r="CP95" s="41"/>
      <c r="CQ95"/>
      <c r="CR95"/>
      <c r="CS95"/>
      <c r="CT95"/>
      <c r="CU95"/>
      <c r="CV95"/>
      <c r="CW95" s="7"/>
      <c r="CX95"/>
      <c r="CY95"/>
      <c r="CZ95"/>
      <c r="DA95"/>
      <c r="DB95"/>
      <c r="DC95"/>
      <c r="DD95" s="10">
        <f t="shared" ca="1" si="125"/>
        <v>31</v>
      </c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</row>
    <row r="96" spans="1:128">
      <c r="A96" s="106">
        <f t="shared" ca="1" si="123"/>
        <v>12</v>
      </c>
      <c r="B96" s="33" t="str">
        <f ca="1">IF(A96="","",IF(COUNTBLANK(BD97:BO97)=12,"DB",BD97&amp;BE97&amp;BF97&amp;BG97&amp;BH97&amp;BI97&amp;BJ97&amp;BK97&amp;BL97&amp;BM97&amp;BN97&amp;BO97))</f>
        <v>DB</v>
      </c>
      <c r="C96" s="7" t="str">
        <f t="shared" ca="1" si="124"/>
        <v>stop loss</v>
      </c>
      <c r="D96" s="3">
        <f t="shared" ca="1" si="126"/>
        <v>0</v>
      </c>
      <c r="E96" s="7" t="str">
        <f t="shared" ca="1" si="128"/>
        <v/>
      </c>
      <c r="F96" s="60" t="str">
        <f t="shared" ca="1" si="127"/>
        <v>4</v>
      </c>
      <c r="G96" s="7">
        <f t="shared" ca="1" si="145"/>
        <v>1</v>
      </c>
      <c r="H96" s="7">
        <f t="shared" ca="1" si="146"/>
        <v>2</v>
      </c>
      <c r="I96" s="7">
        <f t="shared" ca="1" si="147"/>
        <v>1</v>
      </c>
      <c r="J96" s="7">
        <f t="shared" ca="1" si="148"/>
        <v>2</v>
      </c>
      <c r="K96" s="7">
        <f t="shared" ca="1" si="149"/>
        <v>0</v>
      </c>
      <c r="L96" s="7">
        <f t="shared" ca="1" si="150"/>
        <v>0</v>
      </c>
      <c r="M96" s="7">
        <f t="shared" ca="1" si="151"/>
        <v>2</v>
      </c>
      <c r="N96" s="7">
        <f t="shared" ca="1" si="152"/>
        <v>1</v>
      </c>
      <c r="O96" s="7">
        <f t="shared" ca="1" si="153"/>
        <v>0</v>
      </c>
      <c r="P96" s="7">
        <f t="shared" ca="1" si="154"/>
        <v>2</v>
      </c>
      <c r="Q96" s="7">
        <f t="shared" ca="1" si="155"/>
        <v>1</v>
      </c>
      <c r="R96" s="7">
        <f t="shared" ca="1" si="156"/>
        <v>1</v>
      </c>
      <c r="S96" s="7">
        <f t="shared" ca="1" si="143"/>
        <v>3</v>
      </c>
      <c r="T96" s="14"/>
      <c r="U96" s="51">
        <f t="shared" ca="1" si="157"/>
        <v>1</v>
      </c>
      <c r="V96" s="3">
        <f t="shared" ca="1" si="142"/>
        <v>1</v>
      </c>
      <c r="W96" s="50" t="str">
        <f ca="1">IF($A95&lt;&gt;"",IF(OR($BA95&lt;&gt;0,$BB95&lt;&gt;0),"",IF(G95=0,"1","")),"")</f>
        <v/>
      </c>
      <c r="X96" s="50" t="str">
        <f ca="1">IF($A95&lt;&gt;"",IF(OR($BA95&lt;&gt;0,$BB95&lt;&gt;0),"",IF(H95=0,"2","")),"")</f>
        <v/>
      </c>
      <c r="Y96" s="50" t="str">
        <f ca="1">IF($A95&lt;&gt;"",IF(OR($BA95&lt;&gt;0,$BB95&lt;&gt;0),"",IF(I95=0,"3","")),"")</f>
        <v/>
      </c>
      <c r="Z96" s="50" t="str">
        <f ca="1">IF($A95&lt;&gt;"",IF(OR($BA95&lt;&gt;0,$BB95&lt;&gt;0),"",IF(J95=0,"4","")),"")</f>
        <v/>
      </c>
      <c r="AA96" s="50" t="str">
        <f ca="1">IF($A95&lt;&gt;"",IF(OR($BA95&lt;&gt;0,$BB95&lt;&gt;0),"",IF(K95=0,"5","")),"")</f>
        <v/>
      </c>
      <c r="AB96" s="50" t="str">
        <f ca="1">IF($A95&lt;&gt;"",IF(OR($BA95&lt;&gt;0,$BB95&lt;&gt;0),"",IF(L95=0,"6","")),"")</f>
        <v/>
      </c>
      <c r="AC96" s="50" t="str">
        <f ca="1">IF($A95&lt;&gt;"",IF(OR($BA95&lt;&gt;0,$BB95&lt;&gt;0),"",IF(M95=0,"7","")),"")</f>
        <v/>
      </c>
      <c r="AD96" s="50" t="str">
        <f ca="1">IF($A95&lt;&gt;"",IF(OR($BA95&lt;&gt;0,$BB95&lt;&gt;0),"",IF(N95=0,"8","")),"")</f>
        <v/>
      </c>
      <c r="AE96" s="50" t="str">
        <f ca="1">IF($A95&lt;&gt;"",IF(OR($BA95&lt;&gt;0,$BB95&lt;&gt;0),"",IF(O95=0,"9","")),"")</f>
        <v/>
      </c>
      <c r="AF96" s="50" t="str">
        <f ca="1">IF($A95&lt;&gt;"",IF(OR($BA95&lt;&gt;0,$BB95&lt;&gt;0),"",IF(P95=0,"10","")),"")</f>
        <v/>
      </c>
      <c r="AG96" s="50" t="str">
        <f ca="1">IF($A95&lt;&gt;"",IF(OR($BA95&lt;&gt;0,$BB95&lt;&gt;0),"",IF(Q95=0,"11","")),"")</f>
        <v/>
      </c>
      <c r="AH96" s="50" t="str">
        <f ca="1">IF($A95&lt;&gt;"",IF(OR($BA95&lt;&gt;0,$BB95&lt;&gt;0),"",IF(R95=0,"12","")),"")</f>
        <v/>
      </c>
      <c r="AI96" s="85" t="str">
        <f ca="1">IF(A96&lt;&gt;"",IF(A96=0,"L",IF(COUNTBLANK(W96:AH96)=12,"",IF(OR(F96=(W96),F96=(X96),F96=(Y96),F96=(Z96),F96=(AA96),F96=(AB96),F96=(AC96),F96=(AD96),F96=(AE96),F96=(AF96),F96=(AG96),F96=(AH96)),"W","L"))),"")</f>
        <v/>
      </c>
      <c r="AJ96" s="85">
        <f ca="1">IF(AI96="W",0,IF(AND(A96&lt;&gt;0,A95&lt;&gt;0,AI95="L",AI96="L"),1,0))</f>
        <v>0</v>
      </c>
      <c r="AK96" s="85">
        <f ca="1">IF(W96&lt;&gt;"",IF(ABS($F96)=ABS(W96),11*$U96,-1*$U96),0)</f>
        <v>0</v>
      </c>
      <c r="AL96" s="85">
        <f ca="1">IF(X96&lt;&gt;"",IF(ABS($F96)=ABS(X96),11*$U96,-1*$U96),0)</f>
        <v>0</v>
      </c>
      <c r="AM96" s="85">
        <f ca="1">IF(Y96&lt;&gt;"",IF(ABS($F96)=ABS(Y96),11*$U96,-1*$U96),0)</f>
        <v>0</v>
      </c>
      <c r="AN96" s="85">
        <f ca="1">IF(Z96&lt;&gt;"",IF(ABS($F96)=ABS(Z96),11*$U96,-1*$U96),0)</f>
        <v>0</v>
      </c>
      <c r="AO96" s="85">
        <f ca="1">IF(AA96&lt;&gt;"",IF(ABS($F96)=ABS(AA96),11*$U96,-1*$U96),0)</f>
        <v>0</v>
      </c>
      <c r="AP96" s="85">
        <f ca="1">IF(AB96&lt;&gt;"",IF(ABS($F96)=ABS(AB96),11*$U96,-1*$U96),0)</f>
        <v>0</v>
      </c>
      <c r="AQ96" s="85">
        <f ca="1">IF(AC96&lt;&gt;"",IF(ABS($F96)=ABS(AC96),11*$U96,-1*$U96),0)</f>
        <v>0</v>
      </c>
      <c r="AR96" s="85">
        <f ca="1">IF(AD96&lt;&gt;"",IF(ABS($F96)=ABS(AD96),11*$U96,-1*$U96),0)</f>
        <v>0</v>
      </c>
      <c r="AS96" s="85">
        <f ca="1">IF(AE96&lt;&gt;"",IF(ABS($F96)=ABS(AE96),11*$U96,-1*$U96),0)</f>
        <v>0</v>
      </c>
      <c r="AT96" s="85">
        <f ca="1">IF(AF96&lt;&gt;"",IF(ABS($F96)=ABS(AF96),11*$U96,-1*$U96),0)</f>
        <v>0</v>
      </c>
      <c r="AU96" s="85">
        <f ca="1">IF(AG96&lt;&gt;"",IF(ABS($F96)=ABS(AG96),11*$U96,-1*$U96),0)</f>
        <v>0</v>
      </c>
      <c r="AV96" s="85">
        <f ca="1">IF(AH96&lt;&gt;"",IF(ABS($F96)=ABS(AH96),11*$U96,-1*$U96),0)</f>
        <v>0</v>
      </c>
      <c r="AW96" s="33" t="str">
        <f ca="1">IF(A96&lt;&gt;"",IF(OR($BA95&lt;&gt;0,$BB95&lt;&gt;0),"0",SUM(AK96:AV96)),0)</f>
        <v>0</v>
      </c>
      <c r="AX96" s="33">
        <f>IF(T96=5,SUM(AW92:AW96),0)</f>
        <v>0</v>
      </c>
      <c r="AY96" s="13">
        <f t="shared" ca="1" si="144"/>
        <v>0</v>
      </c>
      <c r="AZ96" s="11">
        <f ca="1">IF(A96&lt;&gt;"",AY96+AZ95,0)</f>
        <v>-78</v>
      </c>
      <c r="BA96" s="63">
        <f ca="1">IF($A96&lt;&gt;"",IF(BA95&gt;0,BA95,IF(AND(BC95&gt;=$BC$1,$BC$2*BC95&gt;=AZ96),"Profit Target",IF(AZ96&gt;=$Z$1,"Profit Target",0))),0)</f>
        <v>0</v>
      </c>
      <c r="BB96" s="63" t="str">
        <f ca="1">IF($A96&lt;&gt;"",IF(BB95&lt;&gt;0,BB95,IF(BA95&lt;&gt;0,BB95,IF(AZ96&lt;=$Z$2,"Stop Loss",0))),0)</f>
        <v>Stop Loss</v>
      </c>
      <c r="BC96" s="63">
        <f t="shared" ca="1" si="129"/>
        <v>38</v>
      </c>
      <c r="BD96" s="27" t="str">
        <f t="shared" ca="1" si="110"/>
        <v/>
      </c>
      <c r="BE96" s="27" t="str">
        <f t="shared" ca="1" si="111"/>
        <v/>
      </c>
      <c r="BF96" s="27" t="str">
        <f t="shared" ca="1" si="112"/>
        <v/>
      </c>
      <c r="BG96" s="27" t="str">
        <f t="shared" ca="1" si="113"/>
        <v/>
      </c>
      <c r="BH96" s="27" t="str">
        <f t="shared" ca="1" si="114"/>
        <v/>
      </c>
      <c r="BI96" s="27" t="str">
        <f t="shared" ca="1" si="115"/>
        <v/>
      </c>
      <c r="BJ96" s="27" t="str">
        <f t="shared" ca="1" si="116"/>
        <v/>
      </c>
      <c r="BK96" s="27" t="str">
        <f t="shared" ca="1" si="117"/>
        <v/>
      </c>
      <c r="BL96" s="27" t="str">
        <f t="shared" ca="1" si="118"/>
        <v/>
      </c>
      <c r="BM96" s="27" t="str">
        <f t="shared" ca="1" si="119"/>
        <v/>
      </c>
      <c r="BN96" s="27" t="str">
        <f t="shared" ca="1" si="120"/>
        <v/>
      </c>
      <c r="BO96" s="27" t="str">
        <f t="shared" ca="1" si="121"/>
        <v/>
      </c>
      <c r="BP96" s="27" t="str">
        <f t="shared" ca="1" si="130"/>
        <v/>
      </c>
      <c r="BQ96" s="27" t="str">
        <f t="shared" ca="1" si="131"/>
        <v/>
      </c>
      <c r="BR96" s="27" t="str">
        <f t="shared" ca="1" si="132"/>
        <v/>
      </c>
      <c r="BS96" s="27" t="str">
        <f t="shared" ca="1" si="133"/>
        <v/>
      </c>
      <c r="BT96" s="27" t="str">
        <f t="shared" ca="1" si="134"/>
        <v/>
      </c>
      <c r="BU96" s="27" t="str">
        <f t="shared" ca="1" si="135"/>
        <v/>
      </c>
      <c r="BV96" s="27" t="str">
        <f t="shared" ca="1" si="136"/>
        <v/>
      </c>
      <c r="BW96" s="27" t="str">
        <f t="shared" ca="1" si="137"/>
        <v/>
      </c>
      <c r="BX96" s="27" t="str">
        <f t="shared" ca="1" si="138"/>
        <v/>
      </c>
      <c r="BY96" s="27" t="str">
        <f t="shared" ca="1" si="139"/>
        <v/>
      </c>
      <c r="BZ96" s="27" t="str">
        <f t="shared" ca="1" si="140"/>
        <v/>
      </c>
      <c r="CA96" s="27" t="str">
        <f t="shared" ca="1" si="141"/>
        <v/>
      </c>
      <c r="CB96" s="99"/>
      <c r="CD96"/>
      <c r="CE96"/>
      <c r="CF96"/>
      <c r="CG96"/>
      <c r="CH96"/>
      <c r="CI96" s="37"/>
      <c r="CJ96" s="40"/>
      <c r="CK96"/>
      <c r="CL96"/>
      <c r="CM96"/>
      <c r="CN96" s="5"/>
      <c r="CO96"/>
      <c r="CP96" s="41"/>
      <c r="CQ96"/>
      <c r="CR96"/>
      <c r="CS96"/>
      <c r="CT96"/>
      <c r="CU96"/>
      <c r="CV96"/>
      <c r="CW96" s="7"/>
      <c r="CX96"/>
      <c r="CY96"/>
      <c r="CZ96"/>
      <c r="DA96"/>
      <c r="DB96"/>
      <c r="DC96"/>
      <c r="DD96" s="10">
        <f t="shared" ca="1" si="125"/>
        <v>32</v>
      </c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</row>
    <row r="97" spans="1:128">
      <c r="A97" s="106">
        <f t="shared" ca="1" si="123"/>
        <v>15</v>
      </c>
      <c r="B97" s="33" t="str">
        <f ca="1">IF(A97="","",IF(COUNTBLANK(BD98:BO98)=12,"DB",BD98&amp;BE98&amp;BF98&amp;BG98&amp;BH98&amp;BI98&amp;BJ98&amp;BK98&amp;BL98&amp;BM98&amp;BN98&amp;BO98))</f>
        <v>DB</v>
      </c>
      <c r="C97" s="7" t="str">
        <f t="shared" ca="1" si="124"/>
        <v>stop loss</v>
      </c>
      <c r="D97" s="3">
        <f t="shared" ca="1" si="126"/>
        <v>0</v>
      </c>
      <c r="E97" s="7" t="str">
        <f t="shared" ca="1" si="128"/>
        <v/>
      </c>
      <c r="F97" s="60" t="str">
        <f t="shared" ca="1" si="127"/>
        <v>5</v>
      </c>
      <c r="G97" s="7">
        <f t="shared" ca="1" si="145"/>
        <v>1</v>
      </c>
      <c r="H97" s="7">
        <f t="shared" ca="1" si="146"/>
        <v>2</v>
      </c>
      <c r="I97" s="7">
        <f t="shared" ca="1" si="147"/>
        <v>1</v>
      </c>
      <c r="J97" s="7">
        <f t="shared" ca="1" si="148"/>
        <v>2</v>
      </c>
      <c r="K97" s="7">
        <f t="shared" ca="1" si="149"/>
        <v>1</v>
      </c>
      <c r="L97" s="7">
        <f t="shared" ca="1" si="150"/>
        <v>0</v>
      </c>
      <c r="M97" s="7">
        <f t="shared" ca="1" si="151"/>
        <v>2</v>
      </c>
      <c r="N97" s="7">
        <f t="shared" ca="1" si="152"/>
        <v>0</v>
      </c>
      <c r="O97" s="7">
        <f t="shared" ca="1" si="153"/>
        <v>0</v>
      </c>
      <c r="P97" s="7">
        <f t="shared" ca="1" si="154"/>
        <v>2</v>
      </c>
      <c r="Q97" s="7">
        <f t="shared" ca="1" si="155"/>
        <v>1</v>
      </c>
      <c r="R97" s="7">
        <f t="shared" ca="1" si="156"/>
        <v>1</v>
      </c>
      <c r="S97" s="7">
        <f t="shared" ca="1" si="143"/>
        <v>3</v>
      </c>
      <c r="T97" s="14"/>
      <c r="U97" s="51">
        <f t="shared" ca="1" si="157"/>
        <v>1</v>
      </c>
      <c r="V97" s="3">
        <f t="shared" ca="1" si="142"/>
        <v>1</v>
      </c>
      <c r="W97" s="50" t="str">
        <f ca="1">IF($A96&lt;&gt;"",IF(OR($BA96&lt;&gt;0,$BB96&lt;&gt;0),"",IF(G96=0,"1","")),"")</f>
        <v/>
      </c>
      <c r="X97" s="50" t="str">
        <f ca="1">IF($A96&lt;&gt;"",IF(OR($BA96&lt;&gt;0,$BB96&lt;&gt;0),"",IF(H96=0,"2","")),"")</f>
        <v/>
      </c>
      <c r="Y97" s="50" t="str">
        <f ca="1">IF($A96&lt;&gt;"",IF(OR($BA96&lt;&gt;0,$BB96&lt;&gt;0),"",IF(I96=0,"3","")),"")</f>
        <v/>
      </c>
      <c r="Z97" s="50" t="str">
        <f ca="1">IF($A96&lt;&gt;"",IF(OR($BA96&lt;&gt;0,$BB96&lt;&gt;0),"",IF(J96=0,"4","")),"")</f>
        <v/>
      </c>
      <c r="AA97" s="50" t="str">
        <f ca="1">IF($A96&lt;&gt;"",IF(OR($BA96&lt;&gt;0,$BB96&lt;&gt;0),"",IF(K96=0,"5","")),"")</f>
        <v/>
      </c>
      <c r="AB97" s="50" t="str">
        <f ca="1">IF($A96&lt;&gt;"",IF(OR($BA96&lt;&gt;0,$BB96&lt;&gt;0),"",IF(L96=0,"6","")),"")</f>
        <v/>
      </c>
      <c r="AC97" s="50" t="str">
        <f ca="1">IF($A96&lt;&gt;"",IF(OR($BA96&lt;&gt;0,$BB96&lt;&gt;0),"",IF(M96=0,"7","")),"")</f>
        <v/>
      </c>
      <c r="AD97" s="50" t="str">
        <f ca="1">IF($A96&lt;&gt;"",IF(OR($BA96&lt;&gt;0,$BB96&lt;&gt;0),"",IF(N96=0,"8","")),"")</f>
        <v/>
      </c>
      <c r="AE97" s="50" t="str">
        <f ca="1">IF($A96&lt;&gt;"",IF(OR($BA96&lt;&gt;0,$BB96&lt;&gt;0),"",IF(O96=0,"9","")),"")</f>
        <v/>
      </c>
      <c r="AF97" s="50" t="str">
        <f ca="1">IF($A96&lt;&gt;"",IF(OR($BA96&lt;&gt;0,$BB96&lt;&gt;0),"",IF(P96=0,"10","")),"")</f>
        <v/>
      </c>
      <c r="AG97" s="50" t="str">
        <f ca="1">IF($A96&lt;&gt;"",IF(OR($BA96&lt;&gt;0,$BB96&lt;&gt;0),"",IF(Q96=0,"11","")),"")</f>
        <v/>
      </c>
      <c r="AH97" s="50" t="str">
        <f ca="1">IF($A96&lt;&gt;"",IF(OR($BA96&lt;&gt;0,$BB96&lt;&gt;0),"",IF(R96=0,"12","")),"")</f>
        <v/>
      </c>
      <c r="AI97" s="85" t="str">
        <f ca="1">IF(A97&lt;&gt;"",IF(A97=0,"L",IF(COUNTBLANK(W97:AH97)=12,"",IF(OR(F97=(W97),F97=(X97),F97=(Y97),F97=(Z97),F97=(AA97),F97=(AB97),F97=(AC97),F97=(AD97),F97=(AE97),F97=(AF97),F97=(AG97),F97=(AH97)),"W","L"))),"")</f>
        <v/>
      </c>
      <c r="AJ97" s="85">
        <f ca="1">IF(AI97="W",0,IF(AND(A97&lt;&gt;0,A96&lt;&gt;0,AI96="L",AI97="L"),1,0))</f>
        <v>0</v>
      </c>
      <c r="AK97" s="85">
        <f ca="1">IF(W97&lt;&gt;"",IF(ABS($F97)=ABS(W97),11*$U97,-1*$U97),0)</f>
        <v>0</v>
      </c>
      <c r="AL97" s="85">
        <f ca="1">IF(X97&lt;&gt;"",IF(ABS($F97)=ABS(X97),11*$U97,-1*$U97),0)</f>
        <v>0</v>
      </c>
      <c r="AM97" s="85">
        <f ca="1">IF(Y97&lt;&gt;"",IF(ABS($F97)=ABS(Y97),11*$U97,-1*$U97),0)</f>
        <v>0</v>
      </c>
      <c r="AN97" s="85">
        <f ca="1">IF(Z97&lt;&gt;"",IF(ABS($F97)=ABS(Z97),11*$U97,-1*$U97),0)</f>
        <v>0</v>
      </c>
      <c r="AO97" s="85">
        <f ca="1">IF(AA97&lt;&gt;"",IF(ABS($F97)=ABS(AA97),11*$U97,-1*$U97),0)</f>
        <v>0</v>
      </c>
      <c r="AP97" s="85">
        <f ca="1">IF(AB97&lt;&gt;"",IF(ABS($F97)=ABS(AB97),11*$U97,-1*$U97),0)</f>
        <v>0</v>
      </c>
      <c r="AQ97" s="85">
        <f ca="1">IF(AC97&lt;&gt;"",IF(ABS($F97)=ABS(AC97),11*$U97,-1*$U97),0)</f>
        <v>0</v>
      </c>
      <c r="AR97" s="85">
        <f ca="1">IF(AD97&lt;&gt;"",IF(ABS($F97)=ABS(AD97),11*$U97,-1*$U97),0)</f>
        <v>0</v>
      </c>
      <c r="AS97" s="85">
        <f ca="1">IF(AE97&lt;&gt;"",IF(ABS($F97)=ABS(AE97),11*$U97,-1*$U97),0)</f>
        <v>0</v>
      </c>
      <c r="AT97" s="85">
        <f ca="1">IF(AF97&lt;&gt;"",IF(ABS($F97)=ABS(AF97),11*$U97,-1*$U97),0)</f>
        <v>0</v>
      </c>
      <c r="AU97" s="85">
        <f ca="1">IF(AG97&lt;&gt;"",IF(ABS($F97)=ABS(AG97),11*$U97,-1*$U97),0)</f>
        <v>0</v>
      </c>
      <c r="AV97" s="85">
        <f ca="1">IF(AH97&lt;&gt;"",IF(ABS($F97)=ABS(AH97),11*$U97,-1*$U97),0)</f>
        <v>0</v>
      </c>
      <c r="AW97" s="33" t="str">
        <f ca="1">IF(A97&lt;&gt;"",IF(OR($BA96&lt;&gt;0,$BB96&lt;&gt;0),"0",SUM(AK97:AV97)),0)</f>
        <v>0</v>
      </c>
      <c r="AX97" s="33">
        <f>IF(T97=5,SUM(AW93:AW97),0)</f>
        <v>0</v>
      </c>
      <c r="AY97" s="13">
        <f t="shared" ca="1" si="144"/>
        <v>0</v>
      </c>
      <c r="AZ97" s="11">
        <f ca="1">IF(A97&lt;&gt;"",AY97+AZ96,0)</f>
        <v>-78</v>
      </c>
      <c r="BA97" s="63">
        <f ca="1">IF($A97&lt;&gt;"",IF(BA96&gt;0,BA96,IF(AND(BC96&gt;=$BC$1,$BC$2*BC96&gt;=AZ97),"Profit Target",IF(AZ97&gt;=$Z$1,"Profit Target",0))),0)</f>
        <v>0</v>
      </c>
      <c r="BB97" s="63" t="str">
        <f ca="1">IF($A97&lt;&gt;"",IF(BB96&lt;&gt;0,BB96,IF(BA96&lt;&gt;0,BB96,IF(AZ97&lt;=$Z$2,"Stop Loss",0))),0)</f>
        <v>Stop Loss</v>
      </c>
      <c r="BC97" s="63">
        <f t="shared" ca="1" si="129"/>
        <v>38</v>
      </c>
      <c r="BD97" s="27" t="str">
        <f t="shared" ref="BD97:BD160" ca="1" si="158">IF(W97&lt;&gt;"","S"&amp;RIGHT(W97)&amp;",","")</f>
        <v/>
      </c>
      <c r="BE97" s="27" t="str">
        <f t="shared" ref="BE97:BE160" ca="1" si="159">IF(X97&lt;&gt;"","S"&amp;RIGHT(X97)&amp;",","")</f>
        <v/>
      </c>
      <c r="BF97" s="27" t="str">
        <f t="shared" ref="BF97:BF160" ca="1" si="160">IF(Y97&lt;&gt;"","S"&amp;RIGHT(Y97)&amp;",","")</f>
        <v/>
      </c>
      <c r="BG97" s="27" t="str">
        <f t="shared" ref="BG97:BG160" ca="1" si="161">IF(Z97&lt;&gt;"","S"&amp;RIGHT(Z97)&amp;",","")</f>
        <v/>
      </c>
      <c r="BH97" s="27" t="str">
        <f t="shared" ref="BH97:BH160" ca="1" si="162">IF(AA97&lt;&gt;"","S"&amp;RIGHT(AA97)&amp;",","")</f>
        <v/>
      </c>
      <c r="BI97" s="27" t="str">
        <f t="shared" ref="BI97:BI160" ca="1" si="163">IF(AB97&lt;&gt;"","S"&amp;RIGHT(AB97)&amp;",","")</f>
        <v/>
      </c>
      <c r="BJ97" s="27" t="str">
        <f t="shared" ref="BJ97:BJ160" ca="1" si="164">IF(AC97&lt;&gt;"","S"&amp;RIGHT(AC97)&amp;",","")</f>
        <v/>
      </c>
      <c r="BK97" s="27" t="str">
        <f t="shared" ref="BK97:BK160" ca="1" si="165">IF(AD97&lt;&gt;"","S"&amp;RIGHT(AD97)&amp;",","")</f>
        <v/>
      </c>
      <c r="BL97" s="27" t="str">
        <f t="shared" ref="BL97:BL160" ca="1" si="166">IF(AE97&lt;&gt;"","S"&amp;RIGHT(AE97)&amp;",","")</f>
        <v/>
      </c>
      <c r="BM97" s="27" t="str">
        <f t="shared" ref="BM97:BM160" ca="1" si="167">IF(AF97&lt;&gt;"","S"&amp;AF97&amp;",","")</f>
        <v/>
      </c>
      <c r="BN97" s="27" t="str">
        <f t="shared" ref="BN97:BN160" ca="1" si="168">IF(AG97&lt;&gt;"","S"&amp;AG97&amp;",","")</f>
        <v/>
      </c>
      <c r="BO97" s="27" t="str">
        <f t="shared" ref="BO97:BO160" ca="1" si="169">IF(AH97&lt;&gt;"","S"&amp;AH97&amp;",","")</f>
        <v/>
      </c>
      <c r="BP97" s="27" t="str">
        <f t="shared" ca="1" si="130"/>
        <v/>
      </c>
      <c r="BQ97" s="27" t="str">
        <f t="shared" ca="1" si="131"/>
        <v/>
      </c>
      <c r="BR97" s="27" t="str">
        <f t="shared" ca="1" si="132"/>
        <v/>
      </c>
      <c r="BS97" s="27" t="str">
        <f t="shared" ca="1" si="133"/>
        <v/>
      </c>
      <c r="BT97" s="27" t="str">
        <f t="shared" ca="1" si="134"/>
        <v/>
      </c>
      <c r="BU97" s="27" t="str">
        <f t="shared" ca="1" si="135"/>
        <v/>
      </c>
      <c r="BV97" s="27" t="str">
        <f t="shared" ca="1" si="136"/>
        <v/>
      </c>
      <c r="BW97" s="27" t="str">
        <f t="shared" ca="1" si="137"/>
        <v/>
      </c>
      <c r="BX97" s="27" t="str">
        <f t="shared" ca="1" si="138"/>
        <v/>
      </c>
      <c r="BY97" s="27" t="str">
        <f t="shared" ca="1" si="139"/>
        <v/>
      </c>
      <c r="BZ97" s="27" t="str">
        <f t="shared" ca="1" si="140"/>
        <v/>
      </c>
      <c r="CA97" s="27" t="str">
        <f t="shared" ca="1" si="141"/>
        <v/>
      </c>
      <c r="CB97" s="99"/>
      <c r="CD97"/>
      <c r="CE97"/>
      <c r="CF97"/>
      <c r="CG97"/>
      <c r="CH97"/>
      <c r="CI97" s="37"/>
      <c r="CJ97" s="40"/>
      <c r="CK97"/>
      <c r="CL97"/>
      <c r="CM97"/>
      <c r="CN97" s="5"/>
      <c r="CO97"/>
      <c r="CP97" s="41"/>
      <c r="CQ97"/>
      <c r="CR97"/>
      <c r="CS97"/>
      <c r="CT97"/>
      <c r="CU97"/>
      <c r="CV97"/>
      <c r="CW97" s="7"/>
      <c r="CX97"/>
      <c r="CY97"/>
      <c r="CZ97"/>
      <c r="DA97"/>
      <c r="DB97"/>
      <c r="DC97"/>
      <c r="DD97" s="10">
        <f t="shared" ca="1" si="125"/>
        <v>12</v>
      </c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</row>
    <row r="98" spans="1:128">
      <c r="A98" s="106">
        <f t="shared" ca="1" si="123"/>
        <v>4</v>
      </c>
      <c r="B98" s="33" t="str">
        <f ca="1">IF(A98="","",IF(COUNTBLANK(BD99:BO99)=12,"DB",BD99&amp;BE99&amp;BF99&amp;BG99&amp;BH99&amp;BI99&amp;BJ99&amp;BK99&amp;BL99&amp;BM99&amp;BN99&amp;BO99))</f>
        <v>DB</v>
      </c>
      <c r="C98" s="7" t="str">
        <f t="shared" ca="1" si="124"/>
        <v>stop loss</v>
      </c>
      <c r="D98" s="3">
        <f t="shared" ca="1" si="126"/>
        <v>0</v>
      </c>
      <c r="E98" s="7" t="str">
        <f t="shared" ca="1" si="128"/>
        <v/>
      </c>
      <c r="F98" s="60" t="str">
        <f t="shared" ca="1" si="127"/>
        <v>2</v>
      </c>
      <c r="G98" s="7">
        <f t="shared" ca="1" si="145"/>
        <v>1</v>
      </c>
      <c r="H98" s="7">
        <f t="shared" ca="1" si="146"/>
        <v>3</v>
      </c>
      <c r="I98" s="7">
        <f t="shared" ca="1" si="147"/>
        <v>1</v>
      </c>
      <c r="J98" s="7">
        <f t="shared" ca="1" si="148"/>
        <v>2</v>
      </c>
      <c r="K98" s="7">
        <f t="shared" ca="1" si="149"/>
        <v>1</v>
      </c>
      <c r="L98" s="7">
        <f t="shared" ca="1" si="150"/>
        <v>0</v>
      </c>
      <c r="M98" s="7">
        <f t="shared" ca="1" si="151"/>
        <v>2</v>
      </c>
      <c r="N98" s="7">
        <f t="shared" ca="1" si="152"/>
        <v>0</v>
      </c>
      <c r="O98" s="7">
        <f t="shared" ca="1" si="153"/>
        <v>0</v>
      </c>
      <c r="P98" s="7">
        <f t="shared" ca="1" si="154"/>
        <v>1</v>
      </c>
      <c r="Q98" s="7">
        <f t="shared" ca="1" si="155"/>
        <v>1</v>
      </c>
      <c r="R98" s="7">
        <f t="shared" ca="1" si="156"/>
        <v>1</v>
      </c>
      <c r="S98" s="7">
        <f t="shared" ca="1" si="143"/>
        <v>3</v>
      </c>
      <c r="T98" s="14"/>
      <c r="U98" s="51">
        <f t="shared" ca="1" si="157"/>
        <v>1</v>
      </c>
      <c r="V98" s="3">
        <f t="shared" ca="1" si="142"/>
        <v>1</v>
      </c>
      <c r="W98" s="50" t="str">
        <f ca="1">IF($A97&lt;&gt;"",IF(OR($BA97&lt;&gt;0,$BB97&lt;&gt;0),"",IF(G97=0,"1","")),"")</f>
        <v/>
      </c>
      <c r="X98" s="50" t="str">
        <f ca="1">IF($A97&lt;&gt;"",IF(OR($BA97&lt;&gt;0,$BB97&lt;&gt;0),"",IF(H97=0,"2","")),"")</f>
        <v/>
      </c>
      <c r="Y98" s="50" t="str">
        <f ca="1">IF($A97&lt;&gt;"",IF(OR($BA97&lt;&gt;0,$BB97&lt;&gt;0),"",IF(I97=0,"3","")),"")</f>
        <v/>
      </c>
      <c r="Z98" s="50" t="str">
        <f ca="1">IF($A97&lt;&gt;"",IF(OR($BA97&lt;&gt;0,$BB97&lt;&gt;0),"",IF(J97=0,"4","")),"")</f>
        <v/>
      </c>
      <c r="AA98" s="50" t="str">
        <f ca="1">IF($A97&lt;&gt;"",IF(OR($BA97&lt;&gt;0,$BB97&lt;&gt;0),"",IF(K97=0,"5","")),"")</f>
        <v/>
      </c>
      <c r="AB98" s="50" t="str">
        <f ca="1">IF($A97&lt;&gt;"",IF(OR($BA97&lt;&gt;0,$BB97&lt;&gt;0),"",IF(L97=0,"6","")),"")</f>
        <v/>
      </c>
      <c r="AC98" s="50" t="str">
        <f ca="1">IF($A97&lt;&gt;"",IF(OR($BA97&lt;&gt;0,$BB97&lt;&gt;0),"",IF(M97=0,"7","")),"")</f>
        <v/>
      </c>
      <c r="AD98" s="50" t="str">
        <f ca="1">IF($A97&lt;&gt;"",IF(OR($BA97&lt;&gt;0,$BB97&lt;&gt;0),"",IF(N97=0,"8","")),"")</f>
        <v/>
      </c>
      <c r="AE98" s="50" t="str">
        <f ca="1">IF($A97&lt;&gt;"",IF(OR($BA97&lt;&gt;0,$BB97&lt;&gt;0),"",IF(O97=0,"9","")),"")</f>
        <v/>
      </c>
      <c r="AF98" s="50" t="str">
        <f ca="1">IF($A97&lt;&gt;"",IF(OR($BA97&lt;&gt;0,$BB97&lt;&gt;0),"",IF(P97=0,"10","")),"")</f>
        <v/>
      </c>
      <c r="AG98" s="50" t="str">
        <f ca="1">IF($A97&lt;&gt;"",IF(OR($BA97&lt;&gt;0,$BB97&lt;&gt;0),"",IF(Q97=0,"11","")),"")</f>
        <v/>
      </c>
      <c r="AH98" s="50" t="str">
        <f ca="1">IF($A97&lt;&gt;"",IF(OR($BA97&lt;&gt;0,$BB97&lt;&gt;0),"",IF(R97=0,"12","")),"")</f>
        <v/>
      </c>
      <c r="AI98" s="85" t="str">
        <f ca="1">IF(A98&lt;&gt;"",IF(A98=0,"L",IF(COUNTBLANK(W98:AH98)=12,"",IF(OR(F98=(W98),F98=(X98),F98=(Y98),F98=(Z98),F98=(AA98),F98=(AB98),F98=(AC98),F98=(AD98),F98=(AE98),F98=(AF98),F98=(AG98),F98=(AH98)),"W","L"))),"")</f>
        <v/>
      </c>
      <c r="AJ98" s="85">
        <f ca="1">IF(AI98="W",0,IF(AND(A98&lt;&gt;0,A97&lt;&gt;0,AI97="L",AI98="L"),1,0))</f>
        <v>0</v>
      </c>
      <c r="AK98" s="85">
        <f ca="1">IF(W98&lt;&gt;"",IF(ABS($F98)=ABS(W98),11*$U98,-1*$U98),0)</f>
        <v>0</v>
      </c>
      <c r="AL98" s="85">
        <f ca="1">IF(X98&lt;&gt;"",IF(ABS($F98)=ABS(X98),11*$U98,-1*$U98),0)</f>
        <v>0</v>
      </c>
      <c r="AM98" s="85">
        <f ca="1">IF(Y98&lt;&gt;"",IF(ABS($F98)=ABS(Y98),11*$U98,-1*$U98),0)</f>
        <v>0</v>
      </c>
      <c r="AN98" s="85">
        <f ca="1">IF(Z98&lt;&gt;"",IF(ABS($F98)=ABS(Z98),11*$U98,-1*$U98),0)</f>
        <v>0</v>
      </c>
      <c r="AO98" s="85">
        <f ca="1">IF(AA98&lt;&gt;"",IF(ABS($F98)=ABS(AA98),11*$U98,-1*$U98),0)</f>
        <v>0</v>
      </c>
      <c r="AP98" s="85">
        <f ca="1">IF(AB98&lt;&gt;"",IF(ABS($F98)=ABS(AB98),11*$U98,-1*$U98),0)</f>
        <v>0</v>
      </c>
      <c r="AQ98" s="85">
        <f ca="1">IF(AC98&lt;&gt;"",IF(ABS($F98)=ABS(AC98),11*$U98,-1*$U98),0)</f>
        <v>0</v>
      </c>
      <c r="AR98" s="85">
        <f ca="1">IF(AD98&lt;&gt;"",IF(ABS($F98)=ABS(AD98),11*$U98,-1*$U98),0)</f>
        <v>0</v>
      </c>
      <c r="AS98" s="85">
        <f ca="1">IF(AE98&lt;&gt;"",IF(ABS($F98)=ABS(AE98),11*$U98,-1*$U98),0)</f>
        <v>0</v>
      </c>
      <c r="AT98" s="85">
        <f ca="1">IF(AF98&lt;&gt;"",IF(ABS($F98)=ABS(AF98),11*$U98,-1*$U98),0)</f>
        <v>0</v>
      </c>
      <c r="AU98" s="85">
        <f ca="1">IF(AG98&lt;&gt;"",IF(ABS($F98)=ABS(AG98),11*$U98,-1*$U98),0)</f>
        <v>0</v>
      </c>
      <c r="AV98" s="85">
        <f ca="1">IF(AH98&lt;&gt;"",IF(ABS($F98)=ABS(AH98),11*$U98,-1*$U98),0)</f>
        <v>0</v>
      </c>
      <c r="AW98" s="33" t="str">
        <f ca="1">IF(A98&lt;&gt;"",IF(OR($BA97&lt;&gt;0,$BB97&lt;&gt;0),"0",SUM(AK98:AV98)),0)</f>
        <v>0</v>
      </c>
      <c r="AX98" s="33">
        <f>IF(T98=5,SUM(AW94:AW98),0)</f>
        <v>0</v>
      </c>
      <c r="AY98" s="13">
        <f t="shared" ca="1" si="144"/>
        <v>0</v>
      </c>
      <c r="AZ98" s="11">
        <f ca="1">IF(A98&lt;&gt;"",AY98+AZ97,0)</f>
        <v>-78</v>
      </c>
      <c r="BA98" s="63">
        <f ca="1">IF($A98&lt;&gt;"",IF(BA97&gt;0,BA97,IF(AND(BC97&gt;=$BC$1,$BC$2*BC97&gt;=AZ98),"Profit Target",IF(AZ98&gt;=$Z$1,"Profit Target",0))),0)</f>
        <v>0</v>
      </c>
      <c r="BB98" s="63" t="str">
        <f ca="1">IF($A98&lt;&gt;"",IF(BB97&lt;&gt;0,BB97,IF(BA97&lt;&gt;0,BB97,IF(AZ98&lt;=$Z$2,"Stop Loss",0))),0)</f>
        <v>Stop Loss</v>
      </c>
      <c r="BC98" s="63">
        <f t="shared" ca="1" si="129"/>
        <v>38</v>
      </c>
      <c r="BD98" s="27" t="str">
        <f t="shared" ca="1" si="158"/>
        <v/>
      </c>
      <c r="BE98" s="27" t="str">
        <f t="shared" ca="1" si="159"/>
        <v/>
      </c>
      <c r="BF98" s="27" t="str">
        <f t="shared" ca="1" si="160"/>
        <v/>
      </c>
      <c r="BG98" s="27" t="str">
        <f t="shared" ca="1" si="161"/>
        <v/>
      </c>
      <c r="BH98" s="27" t="str">
        <f t="shared" ca="1" si="162"/>
        <v/>
      </c>
      <c r="BI98" s="27" t="str">
        <f t="shared" ca="1" si="163"/>
        <v/>
      </c>
      <c r="BJ98" s="27" t="str">
        <f t="shared" ca="1" si="164"/>
        <v/>
      </c>
      <c r="BK98" s="27" t="str">
        <f t="shared" ca="1" si="165"/>
        <v/>
      </c>
      <c r="BL98" s="27" t="str">
        <f t="shared" ca="1" si="166"/>
        <v/>
      </c>
      <c r="BM98" s="27" t="str">
        <f t="shared" ca="1" si="167"/>
        <v/>
      </c>
      <c r="BN98" s="27" t="str">
        <f t="shared" ca="1" si="168"/>
        <v/>
      </c>
      <c r="BO98" s="27" t="str">
        <f t="shared" ca="1" si="169"/>
        <v/>
      </c>
      <c r="BP98" s="27" t="str">
        <f t="shared" ca="1" si="130"/>
        <v/>
      </c>
      <c r="BQ98" s="27" t="str">
        <f t="shared" ca="1" si="131"/>
        <v/>
      </c>
      <c r="BR98" s="27" t="str">
        <f t="shared" ca="1" si="132"/>
        <v/>
      </c>
      <c r="BS98" s="27" t="str">
        <f t="shared" ca="1" si="133"/>
        <v/>
      </c>
      <c r="BT98" s="27" t="str">
        <f t="shared" ca="1" si="134"/>
        <v/>
      </c>
      <c r="BU98" s="27" t="str">
        <f t="shared" ca="1" si="135"/>
        <v/>
      </c>
      <c r="BV98" s="27" t="str">
        <f t="shared" ca="1" si="136"/>
        <v/>
      </c>
      <c r="BW98" s="27" t="str">
        <f t="shared" ca="1" si="137"/>
        <v/>
      </c>
      <c r="BX98" s="27" t="str">
        <f t="shared" ca="1" si="138"/>
        <v/>
      </c>
      <c r="BY98" s="27" t="str">
        <f t="shared" ca="1" si="139"/>
        <v/>
      </c>
      <c r="BZ98" s="27" t="str">
        <f t="shared" ca="1" si="140"/>
        <v/>
      </c>
      <c r="CA98" s="27" t="str">
        <f t="shared" ca="1" si="141"/>
        <v/>
      </c>
      <c r="CB98" s="99"/>
      <c r="CD98"/>
      <c r="CE98"/>
      <c r="CF98"/>
      <c r="CG98"/>
      <c r="CH98"/>
      <c r="CI98" s="37"/>
      <c r="CJ98" s="40"/>
      <c r="CK98"/>
      <c r="CL98"/>
      <c r="CM98"/>
      <c r="CN98" s="5"/>
      <c r="CO98"/>
      <c r="CP98" s="41"/>
      <c r="CQ98"/>
      <c r="CR98"/>
      <c r="CS98"/>
      <c r="CT98"/>
      <c r="CU98"/>
      <c r="CV98"/>
      <c r="CW98" s="7"/>
      <c r="CX98"/>
      <c r="CY98"/>
      <c r="CZ98"/>
      <c r="DA98"/>
      <c r="DB98"/>
      <c r="DC98"/>
      <c r="DD98" s="10">
        <f t="shared" ca="1" si="125"/>
        <v>3</v>
      </c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</row>
    <row r="99" spans="1:128">
      <c r="A99" s="106">
        <f t="shared" ca="1" si="123"/>
        <v>10</v>
      </c>
      <c r="B99" s="33" t="str">
        <f ca="1">IF(A99="","",IF(COUNTBLANK(BD100:BO100)=12,"DB",BD100&amp;BE100&amp;BF100&amp;BG100&amp;BH100&amp;BI100&amp;BJ100&amp;BK100&amp;BL100&amp;BM100&amp;BN100&amp;BO100))</f>
        <v>DB</v>
      </c>
      <c r="C99" s="7" t="str">
        <f t="shared" ca="1" si="124"/>
        <v>stop loss</v>
      </c>
      <c r="D99" s="3">
        <f t="shared" ca="1" si="126"/>
        <v>0</v>
      </c>
      <c r="E99" s="7" t="str">
        <f t="shared" ca="1" si="128"/>
        <v/>
      </c>
      <c r="F99" s="60" t="str">
        <f t="shared" ca="1" si="127"/>
        <v>4</v>
      </c>
      <c r="G99" s="7">
        <f t="shared" ca="1" si="145"/>
        <v>1</v>
      </c>
      <c r="H99" s="7">
        <f t="shared" ca="1" si="146"/>
        <v>2</v>
      </c>
      <c r="I99" s="7">
        <f t="shared" ca="1" si="147"/>
        <v>1</v>
      </c>
      <c r="J99" s="7">
        <f t="shared" ca="1" si="148"/>
        <v>3</v>
      </c>
      <c r="K99" s="7">
        <f t="shared" ca="1" si="149"/>
        <v>1</v>
      </c>
      <c r="L99" s="7">
        <f t="shared" ca="1" si="150"/>
        <v>0</v>
      </c>
      <c r="M99" s="7">
        <f t="shared" ca="1" si="151"/>
        <v>2</v>
      </c>
      <c r="N99" s="7">
        <f t="shared" ca="1" si="152"/>
        <v>0</v>
      </c>
      <c r="O99" s="7">
        <f t="shared" ca="1" si="153"/>
        <v>0</v>
      </c>
      <c r="P99" s="7">
        <f t="shared" ca="1" si="154"/>
        <v>1</v>
      </c>
      <c r="Q99" s="7">
        <f t="shared" ca="1" si="155"/>
        <v>1</v>
      </c>
      <c r="R99" s="7">
        <f t="shared" ca="1" si="156"/>
        <v>1</v>
      </c>
      <c r="S99" s="7">
        <f t="shared" ca="1" si="143"/>
        <v>3</v>
      </c>
      <c r="T99" s="14"/>
      <c r="U99" s="51">
        <f t="shared" ca="1" si="157"/>
        <v>1</v>
      </c>
      <c r="V99" s="3">
        <f t="shared" ca="1" si="142"/>
        <v>1</v>
      </c>
      <c r="W99" s="50" t="str">
        <f ca="1">IF($A98&lt;&gt;"",IF(OR($BA98&lt;&gt;0,$BB98&lt;&gt;0),"",IF(G98=0,"1","")),"")</f>
        <v/>
      </c>
      <c r="X99" s="50" t="str">
        <f ca="1">IF($A98&lt;&gt;"",IF(OR($BA98&lt;&gt;0,$BB98&lt;&gt;0),"",IF(H98=0,"2","")),"")</f>
        <v/>
      </c>
      <c r="Y99" s="50" t="str">
        <f ca="1">IF($A98&lt;&gt;"",IF(OR($BA98&lt;&gt;0,$BB98&lt;&gt;0),"",IF(I98=0,"3","")),"")</f>
        <v/>
      </c>
      <c r="Z99" s="50" t="str">
        <f ca="1">IF($A98&lt;&gt;"",IF(OR($BA98&lt;&gt;0,$BB98&lt;&gt;0),"",IF(J98=0,"4","")),"")</f>
        <v/>
      </c>
      <c r="AA99" s="50" t="str">
        <f ca="1">IF($A98&lt;&gt;"",IF(OR($BA98&lt;&gt;0,$BB98&lt;&gt;0),"",IF(K98=0,"5","")),"")</f>
        <v/>
      </c>
      <c r="AB99" s="50" t="str">
        <f ca="1">IF($A98&lt;&gt;"",IF(OR($BA98&lt;&gt;0,$BB98&lt;&gt;0),"",IF(L98=0,"6","")),"")</f>
        <v/>
      </c>
      <c r="AC99" s="50" t="str">
        <f ca="1">IF($A98&lt;&gt;"",IF(OR($BA98&lt;&gt;0,$BB98&lt;&gt;0),"",IF(M98=0,"7","")),"")</f>
        <v/>
      </c>
      <c r="AD99" s="50" t="str">
        <f ca="1">IF($A98&lt;&gt;"",IF(OR($BA98&lt;&gt;0,$BB98&lt;&gt;0),"",IF(N98=0,"8","")),"")</f>
        <v/>
      </c>
      <c r="AE99" s="50" t="str">
        <f ca="1">IF($A98&lt;&gt;"",IF(OR($BA98&lt;&gt;0,$BB98&lt;&gt;0),"",IF(O98=0,"9","")),"")</f>
        <v/>
      </c>
      <c r="AF99" s="50" t="str">
        <f ca="1">IF($A98&lt;&gt;"",IF(OR($BA98&lt;&gt;0,$BB98&lt;&gt;0),"",IF(P98=0,"10","")),"")</f>
        <v/>
      </c>
      <c r="AG99" s="50" t="str">
        <f ca="1">IF($A98&lt;&gt;"",IF(OR($BA98&lt;&gt;0,$BB98&lt;&gt;0),"",IF(Q98=0,"11","")),"")</f>
        <v/>
      </c>
      <c r="AH99" s="50" t="str">
        <f ca="1">IF($A98&lt;&gt;"",IF(OR($BA98&lt;&gt;0,$BB98&lt;&gt;0),"",IF(R98=0,"12","")),"")</f>
        <v/>
      </c>
      <c r="AI99" s="85" t="str">
        <f ca="1">IF(A99&lt;&gt;"",IF(A99=0,"L",IF(COUNTBLANK(W99:AH99)=12,"",IF(OR(F99=(W99),F99=(X99),F99=(Y99),F99=(Z99),F99=(AA99),F99=(AB99),F99=(AC99),F99=(AD99),F99=(AE99),F99=(AF99),F99=(AG99),F99=(AH99)),"W","L"))),"")</f>
        <v/>
      </c>
      <c r="AJ99" s="85">
        <f ca="1">IF(AI99="W",0,IF(AND(A99&lt;&gt;0,A98&lt;&gt;0,AI98="L",AI99="L"),1,0))</f>
        <v>0</v>
      </c>
      <c r="AK99" s="85">
        <f ca="1">IF(W99&lt;&gt;"",IF(ABS($F99)=ABS(W99),11*$U99,-1*$U99),0)</f>
        <v>0</v>
      </c>
      <c r="AL99" s="85">
        <f ca="1">IF(X99&lt;&gt;"",IF(ABS($F99)=ABS(X99),11*$U99,-1*$U99),0)</f>
        <v>0</v>
      </c>
      <c r="AM99" s="85">
        <f ca="1">IF(Y99&lt;&gt;"",IF(ABS($F99)=ABS(Y99),11*$U99,-1*$U99),0)</f>
        <v>0</v>
      </c>
      <c r="AN99" s="85">
        <f ca="1">IF(Z99&lt;&gt;"",IF(ABS($F99)=ABS(Z99),11*$U99,-1*$U99),0)</f>
        <v>0</v>
      </c>
      <c r="AO99" s="85">
        <f ca="1">IF(AA99&lt;&gt;"",IF(ABS($F99)=ABS(AA99),11*$U99,-1*$U99),0)</f>
        <v>0</v>
      </c>
      <c r="AP99" s="85">
        <f ca="1">IF(AB99&lt;&gt;"",IF(ABS($F99)=ABS(AB99),11*$U99,-1*$U99),0)</f>
        <v>0</v>
      </c>
      <c r="AQ99" s="85">
        <f ca="1">IF(AC99&lt;&gt;"",IF(ABS($F99)=ABS(AC99),11*$U99,-1*$U99),0)</f>
        <v>0</v>
      </c>
      <c r="AR99" s="85">
        <f ca="1">IF(AD99&lt;&gt;"",IF(ABS($F99)=ABS(AD99),11*$U99,-1*$U99),0)</f>
        <v>0</v>
      </c>
      <c r="AS99" s="85">
        <f ca="1">IF(AE99&lt;&gt;"",IF(ABS($F99)=ABS(AE99),11*$U99,-1*$U99),0)</f>
        <v>0</v>
      </c>
      <c r="AT99" s="85">
        <f ca="1">IF(AF99&lt;&gt;"",IF(ABS($F99)=ABS(AF99),11*$U99,-1*$U99),0)</f>
        <v>0</v>
      </c>
      <c r="AU99" s="85">
        <f ca="1">IF(AG99&lt;&gt;"",IF(ABS($F99)=ABS(AG99),11*$U99,-1*$U99),0)</f>
        <v>0</v>
      </c>
      <c r="AV99" s="85">
        <f ca="1">IF(AH99&lt;&gt;"",IF(ABS($F99)=ABS(AH99),11*$U99,-1*$U99),0)</f>
        <v>0</v>
      </c>
      <c r="AW99" s="33" t="str">
        <f ca="1">IF(A99&lt;&gt;"",IF(OR($BA98&lt;&gt;0,$BB98&lt;&gt;0),"0",SUM(AK99:AV99)),0)</f>
        <v>0</v>
      </c>
      <c r="AX99" s="33">
        <f>IF(T99=5,SUM(AW95:AW99),0)</f>
        <v>0</v>
      </c>
      <c r="AY99" s="13">
        <f t="shared" ca="1" si="144"/>
        <v>0</v>
      </c>
      <c r="AZ99" s="11">
        <f ca="1">IF(A99&lt;&gt;"",AY99+AZ98,0)</f>
        <v>-78</v>
      </c>
      <c r="BA99" s="63">
        <f ca="1">IF($A99&lt;&gt;"",IF(BA98&gt;0,BA98,IF(AND(BC98&gt;=$BC$1,$BC$2*BC98&gt;=AZ99),"Profit Target",IF(AZ99&gt;=$Z$1,"Profit Target",0))),0)</f>
        <v>0</v>
      </c>
      <c r="BB99" s="63" t="str">
        <f ca="1">IF($A99&lt;&gt;"",IF(BB98&lt;&gt;0,BB98,IF(BA98&lt;&gt;0,BB98,IF(AZ99&lt;=$Z$2,"Stop Loss",0))),0)</f>
        <v>Stop Loss</v>
      </c>
      <c r="BC99" s="63">
        <f t="shared" ca="1" si="129"/>
        <v>38</v>
      </c>
      <c r="BD99" s="27" t="str">
        <f t="shared" ca="1" si="158"/>
        <v/>
      </c>
      <c r="BE99" s="27" t="str">
        <f t="shared" ca="1" si="159"/>
        <v/>
      </c>
      <c r="BF99" s="27" t="str">
        <f t="shared" ca="1" si="160"/>
        <v/>
      </c>
      <c r="BG99" s="27" t="str">
        <f t="shared" ca="1" si="161"/>
        <v/>
      </c>
      <c r="BH99" s="27" t="str">
        <f t="shared" ca="1" si="162"/>
        <v/>
      </c>
      <c r="BI99" s="27" t="str">
        <f t="shared" ca="1" si="163"/>
        <v/>
      </c>
      <c r="BJ99" s="27" t="str">
        <f t="shared" ca="1" si="164"/>
        <v/>
      </c>
      <c r="BK99" s="27" t="str">
        <f t="shared" ca="1" si="165"/>
        <v/>
      </c>
      <c r="BL99" s="27" t="str">
        <f t="shared" ca="1" si="166"/>
        <v/>
      </c>
      <c r="BM99" s="27" t="str">
        <f t="shared" ca="1" si="167"/>
        <v/>
      </c>
      <c r="BN99" s="27" t="str">
        <f t="shared" ca="1" si="168"/>
        <v/>
      </c>
      <c r="BO99" s="27" t="str">
        <f t="shared" ca="1" si="169"/>
        <v/>
      </c>
      <c r="BP99" s="27" t="str">
        <f t="shared" ca="1" si="130"/>
        <v/>
      </c>
      <c r="BQ99" s="27" t="str">
        <f t="shared" ca="1" si="131"/>
        <v/>
      </c>
      <c r="BR99" s="27" t="str">
        <f t="shared" ca="1" si="132"/>
        <v/>
      </c>
      <c r="BS99" s="27" t="str">
        <f t="shared" ca="1" si="133"/>
        <v/>
      </c>
      <c r="BT99" s="27" t="str">
        <f t="shared" ca="1" si="134"/>
        <v/>
      </c>
      <c r="BU99" s="27" t="str">
        <f t="shared" ca="1" si="135"/>
        <v/>
      </c>
      <c r="BV99" s="27" t="str">
        <f t="shared" ca="1" si="136"/>
        <v/>
      </c>
      <c r="BW99" s="27" t="str">
        <f t="shared" ca="1" si="137"/>
        <v/>
      </c>
      <c r="BX99" s="27" t="str">
        <f t="shared" ca="1" si="138"/>
        <v/>
      </c>
      <c r="BY99" s="27" t="str">
        <f t="shared" ca="1" si="139"/>
        <v/>
      </c>
      <c r="BZ99" s="27" t="str">
        <f t="shared" ca="1" si="140"/>
        <v/>
      </c>
      <c r="CA99" s="27" t="str">
        <f t="shared" ca="1" si="141"/>
        <v/>
      </c>
      <c r="CB99" s="99"/>
      <c r="CD99"/>
      <c r="CE99"/>
      <c r="CF99"/>
      <c r="CG99"/>
      <c r="CH99"/>
      <c r="CI99" s="37"/>
      <c r="CJ99" s="40"/>
      <c r="CK99"/>
      <c r="CL99"/>
      <c r="CM99"/>
      <c r="CN99" s="5"/>
      <c r="CO99"/>
      <c r="CP99" s="41"/>
      <c r="CQ99"/>
      <c r="CR99"/>
      <c r="CS99"/>
      <c r="CT99"/>
      <c r="CU99"/>
      <c r="CV99"/>
      <c r="CW99" s="7"/>
      <c r="CX99"/>
      <c r="CY99"/>
      <c r="CZ99"/>
      <c r="DA99"/>
      <c r="DB99"/>
      <c r="DC99"/>
      <c r="DD99" s="10">
        <f t="shared" ca="1" si="125"/>
        <v>30</v>
      </c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</row>
    <row r="100" spans="1:128">
      <c r="A100" s="106">
        <f t="shared" ca="1" si="123"/>
        <v>15</v>
      </c>
      <c r="B100" s="33" t="str">
        <f ca="1">IF(A100="","",IF(COUNTBLANK(BD101:BO101)=12,"DB",BD101&amp;BE101&amp;BF101&amp;BG101&amp;BH101&amp;BI101&amp;BJ101&amp;BK101&amp;BL101&amp;BM101&amp;BN101&amp;BO101))</f>
        <v>DB</v>
      </c>
      <c r="C100" s="7" t="str">
        <f t="shared" ca="1" si="124"/>
        <v>stop loss</v>
      </c>
      <c r="D100" s="3">
        <f t="shared" ca="1" si="126"/>
        <v>0</v>
      </c>
      <c r="E100" s="7" t="str">
        <f t="shared" ca="1" si="128"/>
        <v/>
      </c>
      <c r="F100" s="60" t="str">
        <f t="shared" ca="1" si="127"/>
        <v>5</v>
      </c>
      <c r="G100" s="7">
        <f t="shared" ca="1" si="145"/>
        <v>1</v>
      </c>
      <c r="H100" s="7">
        <f t="shared" ca="1" si="146"/>
        <v>2</v>
      </c>
      <c r="I100" s="7">
        <f t="shared" ca="1" si="147"/>
        <v>1</v>
      </c>
      <c r="J100" s="7">
        <f t="shared" ca="1" si="148"/>
        <v>3</v>
      </c>
      <c r="K100" s="7">
        <f t="shared" ca="1" si="149"/>
        <v>2</v>
      </c>
      <c r="L100" s="7">
        <f t="shared" ca="1" si="150"/>
        <v>0</v>
      </c>
      <c r="M100" s="7">
        <f t="shared" ca="1" si="151"/>
        <v>2</v>
      </c>
      <c r="N100" s="7">
        <f t="shared" ca="1" si="152"/>
        <v>0</v>
      </c>
      <c r="O100" s="7">
        <f t="shared" ca="1" si="153"/>
        <v>0</v>
      </c>
      <c r="P100" s="7">
        <f t="shared" ca="1" si="154"/>
        <v>0</v>
      </c>
      <c r="Q100" s="7">
        <f t="shared" ca="1" si="155"/>
        <v>1</v>
      </c>
      <c r="R100" s="7">
        <f t="shared" ca="1" si="156"/>
        <v>1</v>
      </c>
      <c r="S100" s="7">
        <f t="shared" ca="1" si="143"/>
        <v>4</v>
      </c>
      <c r="T100" s="14"/>
      <c r="U100" s="51">
        <f t="shared" ca="1" si="157"/>
        <v>1</v>
      </c>
      <c r="V100" s="3">
        <f t="shared" ca="1" si="142"/>
        <v>1</v>
      </c>
      <c r="W100" s="50" t="str">
        <f ca="1">IF($A99&lt;&gt;"",IF(OR($BA99&lt;&gt;0,$BB99&lt;&gt;0),"",IF(G99=0,"1","")),"")</f>
        <v/>
      </c>
      <c r="X100" s="50" t="str">
        <f ca="1">IF($A99&lt;&gt;"",IF(OR($BA99&lt;&gt;0,$BB99&lt;&gt;0),"",IF(H99=0,"2","")),"")</f>
        <v/>
      </c>
      <c r="Y100" s="50" t="str">
        <f ca="1">IF($A99&lt;&gt;"",IF(OR($BA99&lt;&gt;0,$BB99&lt;&gt;0),"",IF(I99=0,"3","")),"")</f>
        <v/>
      </c>
      <c r="Z100" s="50" t="str">
        <f ca="1">IF($A99&lt;&gt;"",IF(OR($BA99&lt;&gt;0,$BB99&lt;&gt;0),"",IF(J99=0,"4","")),"")</f>
        <v/>
      </c>
      <c r="AA100" s="50" t="str">
        <f ca="1">IF($A99&lt;&gt;"",IF(OR($BA99&lt;&gt;0,$BB99&lt;&gt;0),"",IF(K99=0,"5","")),"")</f>
        <v/>
      </c>
      <c r="AB100" s="50" t="str">
        <f ca="1">IF($A99&lt;&gt;"",IF(OR($BA99&lt;&gt;0,$BB99&lt;&gt;0),"",IF(L99=0,"6","")),"")</f>
        <v/>
      </c>
      <c r="AC100" s="50" t="str">
        <f ca="1">IF($A99&lt;&gt;"",IF(OR($BA99&lt;&gt;0,$BB99&lt;&gt;0),"",IF(M99=0,"7","")),"")</f>
        <v/>
      </c>
      <c r="AD100" s="50" t="str">
        <f ca="1">IF($A99&lt;&gt;"",IF(OR($BA99&lt;&gt;0,$BB99&lt;&gt;0),"",IF(N99=0,"8","")),"")</f>
        <v/>
      </c>
      <c r="AE100" s="50" t="str">
        <f ca="1">IF($A99&lt;&gt;"",IF(OR($BA99&lt;&gt;0,$BB99&lt;&gt;0),"",IF(O99=0,"9","")),"")</f>
        <v/>
      </c>
      <c r="AF100" s="50" t="str">
        <f ca="1">IF($A99&lt;&gt;"",IF(OR($BA99&lt;&gt;0,$BB99&lt;&gt;0),"",IF(P99=0,"10","")),"")</f>
        <v/>
      </c>
      <c r="AG100" s="50" t="str">
        <f ca="1">IF($A99&lt;&gt;"",IF(OR($BA99&lt;&gt;0,$BB99&lt;&gt;0),"",IF(Q99=0,"11","")),"")</f>
        <v/>
      </c>
      <c r="AH100" s="50" t="str">
        <f ca="1">IF($A99&lt;&gt;"",IF(OR($BA99&lt;&gt;0,$BB99&lt;&gt;0),"",IF(R99=0,"12","")),"")</f>
        <v/>
      </c>
      <c r="AI100" s="85" t="str">
        <f ca="1">IF(A100&lt;&gt;"",IF(A100=0,"L",IF(COUNTBLANK(W100:AH100)=12,"",IF(OR(F100=(W100),F100=(X100),F100=(Y100),F100=(Z100),F100=(AA100),F100=(AB100),F100=(AC100),F100=(AD100),F100=(AE100),F100=(AF100),F100=(AG100),F100=(AH100)),"W","L"))),"")</f>
        <v/>
      </c>
      <c r="AJ100" s="85">
        <f ca="1">IF(AI100="W",0,IF(AND(A100&lt;&gt;0,A99&lt;&gt;0,AI99="L",AI100="L"),1,0))</f>
        <v>0</v>
      </c>
      <c r="AK100" s="85">
        <f ca="1">IF(W100&lt;&gt;"",IF(ABS($F100)=ABS(W100),11*$U100,-1*$U100),0)</f>
        <v>0</v>
      </c>
      <c r="AL100" s="85">
        <f ca="1">IF(X100&lt;&gt;"",IF(ABS($F100)=ABS(X100),11*$U100,-1*$U100),0)</f>
        <v>0</v>
      </c>
      <c r="AM100" s="85">
        <f ca="1">IF(Y100&lt;&gt;"",IF(ABS($F100)=ABS(Y100),11*$U100,-1*$U100),0)</f>
        <v>0</v>
      </c>
      <c r="AN100" s="85">
        <f ca="1">IF(Z100&lt;&gt;"",IF(ABS($F100)=ABS(Z100),11*$U100,-1*$U100),0)</f>
        <v>0</v>
      </c>
      <c r="AO100" s="85">
        <f ca="1">IF(AA100&lt;&gt;"",IF(ABS($F100)=ABS(AA100),11*$U100,-1*$U100),0)</f>
        <v>0</v>
      </c>
      <c r="AP100" s="85">
        <f ca="1">IF(AB100&lt;&gt;"",IF(ABS($F100)=ABS(AB100),11*$U100,-1*$U100),0)</f>
        <v>0</v>
      </c>
      <c r="AQ100" s="85">
        <f ca="1">IF(AC100&lt;&gt;"",IF(ABS($F100)=ABS(AC100),11*$U100,-1*$U100),0)</f>
        <v>0</v>
      </c>
      <c r="AR100" s="85">
        <f ca="1">IF(AD100&lt;&gt;"",IF(ABS($F100)=ABS(AD100),11*$U100,-1*$U100),0)</f>
        <v>0</v>
      </c>
      <c r="AS100" s="85">
        <f ca="1">IF(AE100&lt;&gt;"",IF(ABS($F100)=ABS(AE100),11*$U100,-1*$U100),0)</f>
        <v>0</v>
      </c>
      <c r="AT100" s="85">
        <f ca="1">IF(AF100&lt;&gt;"",IF(ABS($F100)=ABS(AF100),11*$U100,-1*$U100),0)</f>
        <v>0</v>
      </c>
      <c r="AU100" s="85">
        <f ca="1">IF(AG100&lt;&gt;"",IF(ABS($F100)=ABS(AG100),11*$U100,-1*$U100),0)</f>
        <v>0</v>
      </c>
      <c r="AV100" s="85">
        <f ca="1">IF(AH100&lt;&gt;"",IF(ABS($F100)=ABS(AH100),11*$U100,-1*$U100),0)</f>
        <v>0</v>
      </c>
      <c r="AW100" s="33" t="str">
        <f ca="1">IF(A100&lt;&gt;"",IF(OR($BA99&lt;&gt;0,$BB99&lt;&gt;0),"0",SUM(AK100:AV100)),0)</f>
        <v>0</v>
      </c>
      <c r="AX100" s="33">
        <f>IF(T100=5,SUM(AW96:AW100),0)</f>
        <v>0</v>
      </c>
      <c r="AY100" s="13">
        <f t="shared" ca="1" si="144"/>
        <v>0</v>
      </c>
      <c r="AZ100" s="11">
        <f ca="1">IF(A100&lt;&gt;"",AY100+AZ99,0)</f>
        <v>-78</v>
      </c>
      <c r="BA100" s="63">
        <f ca="1">IF($A100&lt;&gt;"",IF(BA99&gt;0,BA99,IF(AND(BC99&gt;=$BC$1,$BC$2*BC99&gt;=AZ100),"Profit Target",IF(AZ100&gt;=$Z$1,"Profit Target",0))),0)</f>
        <v>0</v>
      </c>
      <c r="BB100" s="63" t="str">
        <f ca="1">IF($A100&lt;&gt;"",IF(BB99&lt;&gt;0,BB99,IF(BA99&lt;&gt;0,BB99,IF(AZ100&lt;=$Z$2,"Stop Loss",0))),0)</f>
        <v>Stop Loss</v>
      </c>
      <c r="BC100" s="63">
        <f t="shared" ca="1" si="129"/>
        <v>38</v>
      </c>
      <c r="BD100" s="27" t="str">
        <f t="shared" ca="1" si="158"/>
        <v/>
      </c>
      <c r="BE100" s="27" t="str">
        <f t="shared" ca="1" si="159"/>
        <v/>
      </c>
      <c r="BF100" s="27" t="str">
        <f t="shared" ca="1" si="160"/>
        <v/>
      </c>
      <c r="BG100" s="27" t="str">
        <f t="shared" ca="1" si="161"/>
        <v/>
      </c>
      <c r="BH100" s="27" t="str">
        <f t="shared" ca="1" si="162"/>
        <v/>
      </c>
      <c r="BI100" s="27" t="str">
        <f t="shared" ca="1" si="163"/>
        <v/>
      </c>
      <c r="BJ100" s="27" t="str">
        <f t="shared" ca="1" si="164"/>
        <v/>
      </c>
      <c r="BK100" s="27" t="str">
        <f t="shared" ca="1" si="165"/>
        <v/>
      </c>
      <c r="BL100" s="27" t="str">
        <f t="shared" ca="1" si="166"/>
        <v/>
      </c>
      <c r="BM100" s="27" t="str">
        <f t="shared" ca="1" si="167"/>
        <v/>
      </c>
      <c r="BN100" s="27" t="str">
        <f t="shared" ca="1" si="168"/>
        <v/>
      </c>
      <c r="BO100" s="27" t="str">
        <f t="shared" ca="1" si="169"/>
        <v/>
      </c>
      <c r="BP100" s="27" t="str">
        <f t="shared" ca="1" si="130"/>
        <v/>
      </c>
      <c r="BQ100" s="27" t="str">
        <f t="shared" ca="1" si="131"/>
        <v/>
      </c>
      <c r="BR100" s="27" t="str">
        <f t="shared" ca="1" si="132"/>
        <v/>
      </c>
      <c r="BS100" s="27" t="str">
        <f t="shared" ca="1" si="133"/>
        <v/>
      </c>
      <c r="BT100" s="27" t="str">
        <f t="shared" ca="1" si="134"/>
        <v/>
      </c>
      <c r="BU100" s="27" t="str">
        <f t="shared" ca="1" si="135"/>
        <v/>
      </c>
      <c r="BV100" s="27" t="str">
        <f t="shared" ca="1" si="136"/>
        <v/>
      </c>
      <c r="BW100" s="27" t="str">
        <f t="shared" ca="1" si="137"/>
        <v/>
      </c>
      <c r="BX100" s="27" t="str">
        <f t="shared" ca="1" si="138"/>
        <v/>
      </c>
      <c r="BY100" s="27" t="str">
        <f t="shared" ca="1" si="139"/>
        <v/>
      </c>
      <c r="BZ100" s="27" t="str">
        <f t="shared" ca="1" si="140"/>
        <v/>
      </c>
      <c r="CA100" s="27" t="str">
        <f t="shared" ca="1" si="141"/>
        <v/>
      </c>
      <c r="CB100" s="99"/>
      <c r="CD100"/>
      <c r="CE100"/>
      <c r="CF100"/>
      <c r="CG100"/>
      <c r="CH100"/>
      <c r="CI100" s="37"/>
      <c r="CJ100" s="40"/>
      <c r="CK100"/>
      <c r="CL100"/>
      <c r="CM100"/>
      <c r="CN100" s="5"/>
      <c r="CO100"/>
      <c r="CP100" s="41"/>
      <c r="CQ100"/>
      <c r="CR100"/>
      <c r="CS100"/>
      <c r="CT100"/>
      <c r="CU100"/>
      <c r="CV100"/>
      <c r="CW100" s="7"/>
      <c r="CX100"/>
      <c r="CY100"/>
      <c r="CZ100"/>
      <c r="DA100"/>
      <c r="DB100"/>
      <c r="DC100"/>
      <c r="DD100" s="10">
        <f t="shared" ca="1" si="125"/>
        <v>29</v>
      </c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</row>
    <row r="101" spans="1:128">
      <c r="A101" s="106">
        <f t="shared" ca="1" si="123"/>
        <v>1</v>
      </c>
      <c r="B101" s="33" t="str">
        <f ca="1">IF(A101="","",IF(COUNTBLANK(BD102:BO102)=12,"DB",BD102&amp;BE102&amp;BF102&amp;BG102&amp;BH102&amp;BI102&amp;BJ102&amp;BK102&amp;BL102&amp;BM102&amp;BN102&amp;BO102))</f>
        <v>DB</v>
      </c>
      <c r="C101" s="7" t="str">
        <f t="shared" ca="1" si="124"/>
        <v>stop loss</v>
      </c>
      <c r="D101" s="3">
        <f t="shared" ca="1" si="126"/>
        <v>0</v>
      </c>
      <c r="E101" s="7" t="str">
        <f t="shared" ca="1" si="128"/>
        <v/>
      </c>
      <c r="F101" s="60" t="str">
        <f t="shared" ca="1" si="127"/>
        <v>1</v>
      </c>
      <c r="G101" s="7">
        <f t="shared" ca="1" si="145"/>
        <v>2</v>
      </c>
      <c r="H101" s="7">
        <f t="shared" ca="1" si="146"/>
        <v>2</v>
      </c>
      <c r="I101" s="7">
        <f t="shared" ca="1" si="147"/>
        <v>1</v>
      </c>
      <c r="J101" s="7">
        <f t="shared" ca="1" si="148"/>
        <v>3</v>
      </c>
      <c r="K101" s="7">
        <f t="shared" ca="1" si="149"/>
        <v>2</v>
      </c>
      <c r="L101" s="7">
        <f t="shared" ca="1" si="150"/>
        <v>0</v>
      </c>
      <c r="M101" s="7">
        <f t="shared" ca="1" si="151"/>
        <v>2</v>
      </c>
      <c r="N101" s="7">
        <f t="shared" ca="1" si="152"/>
        <v>0</v>
      </c>
      <c r="O101" s="7">
        <f t="shared" ca="1" si="153"/>
        <v>0</v>
      </c>
      <c r="P101" s="7">
        <f t="shared" ca="1" si="154"/>
        <v>0</v>
      </c>
      <c r="Q101" s="7">
        <f t="shared" ca="1" si="155"/>
        <v>0</v>
      </c>
      <c r="R101" s="7">
        <f t="shared" ca="1" si="156"/>
        <v>1</v>
      </c>
      <c r="S101" s="7">
        <f t="shared" ca="1" si="143"/>
        <v>5</v>
      </c>
      <c r="T101" s="14"/>
      <c r="U101" s="51">
        <f t="shared" ca="1" si="157"/>
        <v>1</v>
      </c>
      <c r="V101" s="3">
        <f t="shared" ca="1" si="142"/>
        <v>1</v>
      </c>
      <c r="W101" s="50" t="str">
        <f ca="1">IF($A100&lt;&gt;"",IF(OR($BA100&lt;&gt;0,$BB100&lt;&gt;0),"",IF(G100=0,"1","")),"")</f>
        <v/>
      </c>
      <c r="X101" s="50" t="str">
        <f ca="1">IF($A100&lt;&gt;"",IF(OR($BA100&lt;&gt;0,$BB100&lt;&gt;0),"",IF(H100=0,"2","")),"")</f>
        <v/>
      </c>
      <c r="Y101" s="50" t="str">
        <f ca="1">IF($A100&lt;&gt;"",IF(OR($BA100&lt;&gt;0,$BB100&lt;&gt;0),"",IF(I100=0,"3","")),"")</f>
        <v/>
      </c>
      <c r="Z101" s="50" t="str">
        <f ca="1">IF($A100&lt;&gt;"",IF(OR($BA100&lt;&gt;0,$BB100&lt;&gt;0),"",IF(J100=0,"4","")),"")</f>
        <v/>
      </c>
      <c r="AA101" s="50" t="str">
        <f ca="1">IF($A100&lt;&gt;"",IF(OR($BA100&lt;&gt;0,$BB100&lt;&gt;0),"",IF(K100=0,"5","")),"")</f>
        <v/>
      </c>
      <c r="AB101" s="50" t="str">
        <f ca="1">IF($A100&lt;&gt;"",IF(OR($BA100&lt;&gt;0,$BB100&lt;&gt;0),"",IF(L100=0,"6","")),"")</f>
        <v/>
      </c>
      <c r="AC101" s="50" t="str">
        <f ca="1">IF($A100&lt;&gt;"",IF(OR($BA100&lt;&gt;0,$BB100&lt;&gt;0),"",IF(M100=0,"7","")),"")</f>
        <v/>
      </c>
      <c r="AD101" s="50" t="str">
        <f ca="1">IF($A100&lt;&gt;"",IF(OR($BA100&lt;&gt;0,$BB100&lt;&gt;0),"",IF(N100=0,"8","")),"")</f>
        <v/>
      </c>
      <c r="AE101" s="50" t="str">
        <f ca="1">IF($A100&lt;&gt;"",IF(OR($BA100&lt;&gt;0,$BB100&lt;&gt;0),"",IF(O100=0,"9","")),"")</f>
        <v/>
      </c>
      <c r="AF101" s="50" t="str">
        <f ca="1">IF($A100&lt;&gt;"",IF(OR($BA100&lt;&gt;0,$BB100&lt;&gt;0),"",IF(P100=0,"10","")),"")</f>
        <v/>
      </c>
      <c r="AG101" s="50" t="str">
        <f ca="1">IF($A100&lt;&gt;"",IF(OR($BA100&lt;&gt;0,$BB100&lt;&gt;0),"",IF(Q100=0,"11","")),"")</f>
        <v/>
      </c>
      <c r="AH101" s="50" t="str">
        <f ca="1">IF($A100&lt;&gt;"",IF(OR($BA100&lt;&gt;0,$BB100&lt;&gt;0),"",IF(R100=0,"12","")),"")</f>
        <v/>
      </c>
      <c r="AI101" s="85" t="str">
        <f ca="1">IF(A101&lt;&gt;"",IF(A101=0,"L",IF(COUNTBLANK(W101:AH101)=12,"",IF(OR(F101=(W101),F101=(X101),F101=(Y101),F101=(Z101),F101=(AA101),F101=(AB101),F101=(AC101),F101=(AD101),F101=(AE101),F101=(AF101),F101=(AG101),F101=(AH101)),"W","L"))),"")</f>
        <v/>
      </c>
      <c r="AJ101" s="85">
        <f ca="1">IF(AI101="W",0,IF(AND(A101&lt;&gt;0,A100&lt;&gt;0,AI100="L",AI101="L"),1,0))</f>
        <v>0</v>
      </c>
      <c r="AK101" s="85">
        <f ca="1">IF(W101&lt;&gt;"",IF(ABS($F101)=ABS(W101),11*$U101,-1*$U101),0)</f>
        <v>0</v>
      </c>
      <c r="AL101" s="85">
        <f ca="1">IF(X101&lt;&gt;"",IF(ABS($F101)=ABS(X101),11*$U101,-1*$U101),0)</f>
        <v>0</v>
      </c>
      <c r="AM101" s="85">
        <f ca="1">IF(Y101&lt;&gt;"",IF(ABS($F101)=ABS(Y101),11*$U101,-1*$U101),0)</f>
        <v>0</v>
      </c>
      <c r="AN101" s="85">
        <f ca="1">IF(Z101&lt;&gt;"",IF(ABS($F101)=ABS(Z101),11*$U101,-1*$U101),0)</f>
        <v>0</v>
      </c>
      <c r="AO101" s="85">
        <f ca="1">IF(AA101&lt;&gt;"",IF(ABS($F101)=ABS(AA101),11*$U101,-1*$U101),0)</f>
        <v>0</v>
      </c>
      <c r="AP101" s="85">
        <f ca="1">IF(AB101&lt;&gt;"",IF(ABS($F101)=ABS(AB101),11*$U101,-1*$U101),0)</f>
        <v>0</v>
      </c>
      <c r="AQ101" s="85">
        <f ca="1">IF(AC101&lt;&gt;"",IF(ABS($F101)=ABS(AC101),11*$U101,-1*$U101),0)</f>
        <v>0</v>
      </c>
      <c r="AR101" s="85">
        <f ca="1">IF(AD101&lt;&gt;"",IF(ABS($F101)=ABS(AD101),11*$U101,-1*$U101),0)</f>
        <v>0</v>
      </c>
      <c r="AS101" s="85">
        <f ca="1">IF(AE101&lt;&gt;"",IF(ABS($F101)=ABS(AE101),11*$U101,-1*$U101),0)</f>
        <v>0</v>
      </c>
      <c r="AT101" s="85">
        <f ca="1">IF(AF101&lt;&gt;"",IF(ABS($F101)=ABS(AF101),11*$U101,-1*$U101),0)</f>
        <v>0</v>
      </c>
      <c r="AU101" s="85">
        <f ca="1">IF(AG101&lt;&gt;"",IF(ABS($F101)=ABS(AG101),11*$U101,-1*$U101),0)</f>
        <v>0</v>
      </c>
      <c r="AV101" s="85">
        <f ca="1">IF(AH101&lt;&gt;"",IF(ABS($F101)=ABS(AH101),11*$U101,-1*$U101),0)</f>
        <v>0</v>
      </c>
      <c r="AW101" s="33" t="str">
        <f ca="1">IF(A101&lt;&gt;"",IF(OR($BA100&lt;&gt;0,$BB100&lt;&gt;0),"0",SUM(AK101:AV101)),0)</f>
        <v>0</v>
      </c>
      <c r="AX101" s="33">
        <f>IF(T101=5,SUM(AW97:AW101),0)</f>
        <v>0</v>
      </c>
      <c r="AY101" s="13">
        <f t="shared" ca="1" si="144"/>
        <v>0</v>
      </c>
      <c r="AZ101" s="11">
        <f ca="1">IF(A101&lt;&gt;"",AY101+AZ100,0)</f>
        <v>-78</v>
      </c>
      <c r="BA101" s="63">
        <f ca="1">IF($A101&lt;&gt;"",IF(BA100&gt;0,BA100,IF(AND(BC100&gt;=$BC$1,$BC$2*BC100&gt;=AZ101),"Profit Target",IF(AZ101&gt;=$Z$1,"Profit Target",0))),0)</f>
        <v>0</v>
      </c>
      <c r="BB101" s="63" t="str">
        <f ca="1">IF($A101&lt;&gt;"",IF(BB100&lt;&gt;0,BB100,IF(BA100&lt;&gt;0,BB100,IF(AZ101&lt;=$Z$2,"Stop Loss",0))),0)</f>
        <v>Stop Loss</v>
      </c>
      <c r="BC101" s="63">
        <f t="shared" ca="1" si="129"/>
        <v>38</v>
      </c>
      <c r="BD101" s="27" t="str">
        <f t="shared" ca="1" si="158"/>
        <v/>
      </c>
      <c r="BE101" s="27" t="str">
        <f t="shared" ca="1" si="159"/>
        <v/>
      </c>
      <c r="BF101" s="27" t="str">
        <f t="shared" ca="1" si="160"/>
        <v/>
      </c>
      <c r="BG101" s="27" t="str">
        <f t="shared" ca="1" si="161"/>
        <v/>
      </c>
      <c r="BH101" s="27" t="str">
        <f t="shared" ca="1" si="162"/>
        <v/>
      </c>
      <c r="BI101" s="27" t="str">
        <f t="shared" ca="1" si="163"/>
        <v/>
      </c>
      <c r="BJ101" s="27" t="str">
        <f t="shared" ca="1" si="164"/>
        <v/>
      </c>
      <c r="BK101" s="27" t="str">
        <f t="shared" ca="1" si="165"/>
        <v/>
      </c>
      <c r="BL101" s="27" t="str">
        <f t="shared" ca="1" si="166"/>
        <v/>
      </c>
      <c r="BM101" s="27" t="str">
        <f t="shared" ca="1" si="167"/>
        <v/>
      </c>
      <c r="BN101" s="27" t="str">
        <f t="shared" ca="1" si="168"/>
        <v/>
      </c>
      <c r="BO101" s="27" t="str">
        <f t="shared" ca="1" si="169"/>
        <v/>
      </c>
      <c r="BP101" s="27" t="str">
        <f t="shared" ca="1" si="130"/>
        <v/>
      </c>
      <c r="BQ101" s="27" t="str">
        <f t="shared" ca="1" si="131"/>
        <v/>
      </c>
      <c r="BR101" s="27" t="str">
        <f t="shared" ca="1" si="132"/>
        <v/>
      </c>
      <c r="BS101" s="27" t="str">
        <f t="shared" ca="1" si="133"/>
        <v/>
      </c>
      <c r="BT101" s="27" t="str">
        <f t="shared" ca="1" si="134"/>
        <v/>
      </c>
      <c r="BU101" s="27" t="str">
        <f t="shared" ca="1" si="135"/>
        <v/>
      </c>
      <c r="BV101" s="27" t="str">
        <f t="shared" ca="1" si="136"/>
        <v/>
      </c>
      <c r="BW101" s="27" t="str">
        <f t="shared" ca="1" si="137"/>
        <v/>
      </c>
      <c r="BX101" s="27" t="str">
        <f t="shared" ca="1" si="138"/>
        <v/>
      </c>
      <c r="BY101" s="27" t="str">
        <f t="shared" ca="1" si="139"/>
        <v/>
      </c>
      <c r="BZ101" s="27" t="str">
        <f t="shared" ca="1" si="140"/>
        <v/>
      </c>
      <c r="CA101" s="27" t="str">
        <f t="shared" ca="1" si="141"/>
        <v/>
      </c>
      <c r="CB101" s="99"/>
      <c r="CD101"/>
      <c r="CE101"/>
      <c r="CF101"/>
      <c r="CG101"/>
      <c r="CH101"/>
      <c r="CI101" s="37"/>
      <c r="CJ101" s="40"/>
      <c r="CK101"/>
      <c r="CL101"/>
      <c r="CM101"/>
      <c r="CN101" s="5"/>
      <c r="CO101"/>
      <c r="CP101" s="41"/>
      <c r="CQ101"/>
      <c r="CR101"/>
      <c r="CS101"/>
      <c r="CT101"/>
      <c r="CU101"/>
      <c r="CV101"/>
      <c r="CW101" s="7"/>
      <c r="CX101"/>
      <c r="CY101"/>
      <c r="CZ101"/>
      <c r="DA101"/>
      <c r="DB101"/>
      <c r="DC101"/>
      <c r="DD101" s="10">
        <f t="shared" ca="1" si="125"/>
        <v>33</v>
      </c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</row>
    <row r="102" spans="1:128">
      <c r="A102" s="106">
        <f t="shared" ca="1" si="123"/>
        <v>6</v>
      </c>
      <c r="B102" s="33" t="str">
        <f ca="1">IF(A102="","",IF(COUNTBLANK(BD103:BO103)=12,"DB",BD103&amp;BE103&amp;BF103&amp;BG103&amp;BH103&amp;BI103&amp;BJ103&amp;BK103&amp;BL103&amp;BM103&amp;BN103&amp;BO103))</f>
        <v>DB</v>
      </c>
      <c r="C102" s="7" t="str">
        <f t="shared" ca="1" si="124"/>
        <v>stop loss</v>
      </c>
      <c r="D102" s="3">
        <f t="shared" ca="1" si="126"/>
        <v>0</v>
      </c>
      <c r="E102" s="7" t="str">
        <f t="shared" ca="1" si="128"/>
        <v/>
      </c>
      <c r="F102" s="60" t="str">
        <f t="shared" ca="1" si="127"/>
        <v>2</v>
      </c>
      <c r="G102" s="7">
        <f t="shared" ca="1" si="145"/>
        <v>2</v>
      </c>
      <c r="H102" s="7">
        <f t="shared" ca="1" si="146"/>
        <v>3</v>
      </c>
      <c r="I102" s="7">
        <f t="shared" ca="1" si="147"/>
        <v>1</v>
      </c>
      <c r="J102" s="7">
        <f t="shared" ca="1" si="148"/>
        <v>3</v>
      </c>
      <c r="K102" s="7">
        <f t="shared" ca="1" si="149"/>
        <v>2</v>
      </c>
      <c r="L102" s="7">
        <f t="shared" ca="1" si="150"/>
        <v>0</v>
      </c>
      <c r="M102" s="7">
        <f t="shared" ca="1" si="151"/>
        <v>1</v>
      </c>
      <c r="N102" s="7">
        <f t="shared" ca="1" si="152"/>
        <v>0</v>
      </c>
      <c r="O102" s="7">
        <f t="shared" ca="1" si="153"/>
        <v>0</v>
      </c>
      <c r="P102" s="7">
        <f t="shared" ca="1" si="154"/>
        <v>0</v>
      </c>
      <c r="Q102" s="7">
        <f t="shared" ca="1" si="155"/>
        <v>0</v>
      </c>
      <c r="R102" s="7">
        <f t="shared" ca="1" si="156"/>
        <v>1</v>
      </c>
      <c r="S102" s="7">
        <f t="shared" ca="1" si="143"/>
        <v>5</v>
      </c>
      <c r="T102" s="14"/>
      <c r="U102" s="51">
        <f t="shared" ca="1" si="157"/>
        <v>1</v>
      </c>
      <c r="V102" s="3">
        <f t="shared" ca="1" si="142"/>
        <v>1</v>
      </c>
      <c r="W102" s="50" t="str">
        <f ca="1">IF($A101&lt;&gt;"",IF(OR($BA101&lt;&gt;0,$BB101&lt;&gt;0),"",IF(G101=0,"1","")),"")</f>
        <v/>
      </c>
      <c r="X102" s="50" t="str">
        <f ca="1">IF($A101&lt;&gt;"",IF(OR($BA101&lt;&gt;0,$BB101&lt;&gt;0),"",IF(H101=0,"2","")),"")</f>
        <v/>
      </c>
      <c r="Y102" s="50" t="str">
        <f ca="1">IF($A101&lt;&gt;"",IF(OR($BA101&lt;&gt;0,$BB101&lt;&gt;0),"",IF(I101=0,"3","")),"")</f>
        <v/>
      </c>
      <c r="Z102" s="50" t="str">
        <f ca="1">IF($A101&lt;&gt;"",IF(OR($BA101&lt;&gt;0,$BB101&lt;&gt;0),"",IF(J101=0,"4","")),"")</f>
        <v/>
      </c>
      <c r="AA102" s="50" t="str">
        <f ca="1">IF($A101&lt;&gt;"",IF(OR($BA101&lt;&gt;0,$BB101&lt;&gt;0),"",IF(K101=0,"5","")),"")</f>
        <v/>
      </c>
      <c r="AB102" s="50" t="str">
        <f ca="1">IF($A101&lt;&gt;"",IF(OR($BA101&lt;&gt;0,$BB101&lt;&gt;0),"",IF(L101=0,"6","")),"")</f>
        <v/>
      </c>
      <c r="AC102" s="50" t="str">
        <f ca="1">IF($A101&lt;&gt;"",IF(OR($BA101&lt;&gt;0,$BB101&lt;&gt;0),"",IF(M101=0,"7","")),"")</f>
        <v/>
      </c>
      <c r="AD102" s="50" t="str">
        <f ca="1">IF($A101&lt;&gt;"",IF(OR($BA101&lt;&gt;0,$BB101&lt;&gt;0),"",IF(N101=0,"8","")),"")</f>
        <v/>
      </c>
      <c r="AE102" s="50" t="str">
        <f ca="1">IF($A101&lt;&gt;"",IF(OR($BA101&lt;&gt;0,$BB101&lt;&gt;0),"",IF(O101=0,"9","")),"")</f>
        <v/>
      </c>
      <c r="AF102" s="50" t="str">
        <f ca="1">IF($A101&lt;&gt;"",IF(OR($BA101&lt;&gt;0,$BB101&lt;&gt;0),"",IF(P101=0,"10","")),"")</f>
        <v/>
      </c>
      <c r="AG102" s="50" t="str">
        <f ca="1">IF($A101&lt;&gt;"",IF(OR($BA101&lt;&gt;0,$BB101&lt;&gt;0),"",IF(Q101=0,"11","")),"")</f>
        <v/>
      </c>
      <c r="AH102" s="50" t="str">
        <f ca="1">IF($A101&lt;&gt;"",IF(OR($BA101&lt;&gt;0,$BB101&lt;&gt;0),"",IF(R101=0,"12","")),"")</f>
        <v/>
      </c>
      <c r="AI102" s="85" t="str">
        <f ca="1">IF(A102&lt;&gt;"",IF(A102=0,"L",IF(COUNTBLANK(W102:AH102)=12,"",IF(OR(F102=(W102),F102=(X102),F102=(Y102),F102=(Z102),F102=(AA102),F102=(AB102),F102=(AC102),F102=(AD102),F102=(AE102),F102=(AF102),F102=(AG102),F102=(AH102)),"W","L"))),"")</f>
        <v/>
      </c>
      <c r="AJ102" s="85">
        <f ca="1">IF(AI102="W",0,IF(AND(A102&lt;&gt;0,A101&lt;&gt;0,AI101="L",AI102="L"),1,0))</f>
        <v>0</v>
      </c>
      <c r="AK102" s="85">
        <f ca="1">IF(W102&lt;&gt;"",IF(ABS($F102)=ABS(W102),11*$U102,-1*$U102),0)</f>
        <v>0</v>
      </c>
      <c r="AL102" s="85">
        <f ca="1">IF(X102&lt;&gt;"",IF(ABS($F102)=ABS(X102),11*$U102,-1*$U102),0)</f>
        <v>0</v>
      </c>
      <c r="AM102" s="85">
        <f ca="1">IF(Y102&lt;&gt;"",IF(ABS($F102)=ABS(Y102),11*$U102,-1*$U102),0)</f>
        <v>0</v>
      </c>
      <c r="AN102" s="85">
        <f ca="1">IF(Z102&lt;&gt;"",IF(ABS($F102)=ABS(Z102),11*$U102,-1*$U102),0)</f>
        <v>0</v>
      </c>
      <c r="AO102" s="85">
        <f ca="1">IF(AA102&lt;&gt;"",IF(ABS($F102)=ABS(AA102),11*$U102,-1*$U102),0)</f>
        <v>0</v>
      </c>
      <c r="AP102" s="85">
        <f ca="1">IF(AB102&lt;&gt;"",IF(ABS($F102)=ABS(AB102),11*$U102,-1*$U102),0)</f>
        <v>0</v>
      </c>
      <c r="AQ102" s="85">
        <f ca="1">IF(AC102&lt;&gt;"",IF(ABS($F102)=ABS(AC102),11*$U102,-1*$U102),0)</f>
        <v>0</v>
      </c>
      <c r="AR102" s="85">
        <f ca="1">IF(AD102&lt;&gt;"",IF(ABS($F102)=ABS(AD102),11*$U102,-1*$U102),0)</f>
        <v>0</v>
      </c>
      <c r="AS102" s="85">
        <f ca="1">IF(AE102&lt;&gt;"",IF(ABS($F102)=ABS(AE102),11*$U102,-1*$U102),0)</f>
        <v>0</v>
      </c>
      <c r="AT102" s="85">
        <f ca="1">IF(AF102&lt;&gt;"",IF(ABS($F102)=ABS(AF102),11*$U102,-1*$U102),0)</f>
        <v>0</v>
      </c>
      <c r="AU102" s="85">
        <f ca="1">IF(AG102&lt;&gt;"",IF(ABS($F102)=ABS(AG102),11*$U102,-1*$U102),0)</f>
        <v>0</v>
      </c>
      <c r="AV102" s="85">
        <f ca="1">IF(AH102&lt;&gt;"",IF(ABS($F102)=ABS(AH102),11*$U102,-1*$U102),0)</f>
        <v>0</v>
      </c>
      <c r="AW102" s="33" t="str">
        <f ca="1">IF(A102&lt;&gt;"",IF(OR($BA101&lt;&gt;0,$BB101&lt;&gt;0),"0",SUM(AK102:AV102)),0)</f>
        <v>0</v>
      </c>
      <c r="AX102" s="33">
        <f>IF(T102=5,SUM(AW98:AW102),0)</f>
        <v>0</v>
      </c>
      <c r="AY102" s="13">
        <f t="shared" ca="1" si="144"/>
        <v>0</v>
      </c>
      <c r="AZ102" s="11">
        <f ca="1">IF(A102&lt;&gt;"",AY102+AZ101,0)</f>
        <v>-78</v>
      </c>
      <c r="BA102" s="63">
        <f ca="1">IF($A102&lt;&gt;"",IF(BA101&gt;0,BA101,IF(AND(BC101&gt;=$BC$1,$BC$2*BC101&gt;=AZ102),"Profit Target",IF(AZ102&gt;=$Z$1,"Profit Target",0))),0)</f>
        <v>0</v>
      </c>
      <c r="BB102" s="63" t="str">
        <f ca="1">IF($A102&lt;&gt;"",IF(BB101&lt;&gt;0,BB101,IF(BA101&lt;&gt;0,BB101,IF(AZ102&lt;=$Z$2,"Stop Loss",0))),0)</f>
        <v>Stop Loss</v>
      </c>
      <c r="BC102" s="63">
        <f t="shared" ca="1" si="129"/>
        <v>38</v>
      </c>
      <c r="BD102" s="27" t="str">
        <f t="shared" ca="1" si="158"/>
        <v/>
      </c>
      <c r="BE102" s="27" t="str">
        <f t="shared" ca="1" si="159"/>
        <v/>
      </c>
      <c r="BF102" s="27" t="str">
        <f t="shared" ca="1" si="160"/>
        <v/>
      </c>
      <c r="BG102" s="27" t="str">
        <f t="shared" ca="1" si="161"/>
        <v/>
      </c>
      <c r="BH102" s="27" t="str">
        <f t="shared" ca="1" si="162"/>
        <v/>
      </c>
      <c r="BI102" s="27" t="str">
        <f t="shared" ca="1" si="163"/>
        <v/>
      </c>
      <c r="BJ102" s="27" t="str">
        <f t="shared" ca="1" si="164"/>
        <v/>
      </c>
      <c r="BK102" s="27" t="str">
        <f t="shared" ca="1" si="165"/>
        <v/>
      </c>
      <c r="BL102" s="27" t="str">
        <f t="shared" ca="1" si="166"/>
        <v/>
      </c>
      <c r="BM102" s="27" t="str">
        <f t="shared" ca="1" si="167"/>
        <v/>
      </c>
      <c r="BN102" s="27" t="str">
        <f t="shared" ca="1" si="168"/>
        <v/>
      </c>
      <c r="BO102" s="27" t="str">
        <f t="shared" ca="1" si="169"/>
        <v/>
      </c>
      <c r="BP102" s="27" t="str">
        <f t="shared" ca="1" si="130"/>
        <v/>
      </c>
      <c r="BQ102" s="27" t="str">
        <f t="shared" ca="1" si="131"/>
        <v/>
      </c>
      <c r="BR102" s="27" t="str">
        <f t="shared" ca="1" si="132"/>
        <v/>
      </c>
      <c r="BS102" s="27" t="str">
        <f t="shared" ca="1" si="133"/>
        <v/>
      </c>
      <c r="BT102" s="27" t="str">
        <f t="shared" ca="1" si="134"/>
        <v/>
      </c>
      <c r="BU102" s="27" t="str">
        <f t="shared" ca="1" si="135"/>
        <v/>
      </c>
      <c r="BV102" s="27" t="str">
        <f t="shared" ca="1" si="136"/>
        <v/>
      </c>
      <c r="BW102" s="27" t="str">
        <f t="shared" ca="1" si="137"/>
        <v/>
      </c>
      <c r="BX102" s="27" t="str">
        <f t="shared" ca="1" si="138"/>
        <v/>
      </c>
      <c r="BY102" s="27" t="str">
        <f t="shared" ca="1" si="139"/>
        <v/>
      </c>
      <c r="BZ102" s="27" t="str">
        <f t="shared" ca="1" si="140"/>
        <v/>
      </c>
      <c r="CA102" s="27" t="str">
        <f t="shared" ca="1" si="141"/>
        <v/>
      </c>
      <c r="CB102" s="99"/>
      <c r="CD102"/>
      <c r="CE102"/>
      <c r="CF102"/>
      <c r="CG102"/>
      <c r="CH102"/>
      <c r="CI102" s="37"/>
      <c r="CJ102" s="40"/>
      <c r="CK102"/>
      <c r="CL102"/>
      <c r="CM102"/>
      <c r="CN102" s="5"/>
      <c r="CO102"/>
      <c r="CP102" s="41"/>
      <c r="CQ102"/>
      <c r="CR102"/>
      <c r="CS102"/>
      <c r="CT102"/>
      <c r="CU102"/>
      <c r="CV102"/>
      <c r="CW102" s="7"/>
      <c r="CX102"/>
      <c r="CY102"/>
      <c r="CZ102"/>
      <c r="DA102"/>
      <c r="DB102"/>
      <c r="DC102"/>
      <c r="DD102" s="10">
        <f t="shared" ca="1" si="125"/>
        <v>22</v>
      </c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</row>
    <row r="103" spans="1:128">
      <c r="A103" s="106">
        <f t="shared" ca="1" si="123"/>
        <v>21</v>
      </c>
      <c r="B103" s="33" t="str">
        <f ca="1">IF(A103="","",IF(COUNTBLANK(BD104:BO104)=12,"DB",BD104&amp;BE104&amp;BF104&amp;BG104&amp;BH104&amp;BI104&amp;BJ104&amp;BK104&amp;BL104&amp;BM104&amp;BN104&amp;BO104))</f>
        <v>DB</v>
      </c>
      <c r="C103" s="7" t="str">
        <f t="shared" ca="1" si="124"/>
        <v>stop loss</v>
      </c>
      <c r="D103" s="3">
        <f t="shared" ca="1" si="126"/>
        <v>0</v>
      </c>
      <c r="E103" s="7" t="str">
        <f t="shared" ca="1" si="128"/>
        <v/>
      </c>
      <c r="F103" s="60" t="str">
        <f t="shared" ca="1" si="127"/>
        <v>7</v>
      </c>
      <c r="G103" s="7">
        <f t="shared" ca="1" si="145"/>
        <v>2</v>
      </c>
      <c r="H103" s="7">
        <f t="shared" ca="1" si="146"/>
        <v>2</v>
      </c>
      <c r="I103" s="7">
        <f t="shared" ca="1" si="147"/>
        <v>1</v>
      </c>
      <c r="J103" s="7">
        <f t="shared" ca="1" si="148"/>
        <v>3</v>
      </c>
      <c r="K103" s="7">
        <f t="shared" ca="1" si="149"/>
        <v>2</v>
      </c>
      <c r="L103" s="7">
        <f t="shared" ca="1" si="150"/>
        <v>0</v>
      </c>
      <c r="M103" s="7">
        <f t="shared" ca="1" si="151"/>
        <v>2</v>
      </c>
      <c r="N103" s="7">
        <f t="shared" ca="1" si="152"/>
        <v>0</v>
      </c>
      <c r="O103" s="7">
        <f t="shared" ca="1" si="153"/>
        <v>0</v>
      </c>
      <c r="P103" s="7">
        <f t="shared" ca="1" si="154"/>
        <v>0</v>
      </c>
      <c r="Q103" s="7">
        <f t="shared" ca="1" si="155"/>
        <v>0</v>
      </c>
      <c r="R103" s="7">
        <f t="shared" ca="1" si="156"/>
        <v>1</v>
      </c>
      <c r="S103" s="7">
        <f t="shared" ca="1" si="143"/>
        <v>5</v>
      </c>
      <c r="T103" s="14"/>
      <c r="U103" s="51">
        <f t="shared" ca="1" si="157"/>
        <v>1</v>
      </c>
      <c r="V103" s="3">
        <f t="shared" ca="1" si="142"/>
        <v>1</v>
      </c>
      <c r="W103" s="50" t="str">
        <f ca="1">IF($A102&lt;&gt;"",IF(OR($BA102&lt;&gt;0,$BB102&lt;&gt;0),"",IF(G102=0,"1","")),"")</f>
        <v/>
      </c>
      <c r="X103" s="50" t="str">
        <f ca="1">IF($A102&lt;&gt;"",IF(OR($BA102&lt;&gt;0,$BB102&lt;&gt;0),"",IF(H102=0,"2","")),"")</f>
        <v/>
      </c>
      <c r="Y103" s="50" t="str">
        <f ca="1">IF($A102&lt;&gt;"",IF(OR($BA102&lt;&gt;0,$BB102&lt;&gt;0),"",IF(I102=0,"3","")),"")</f>
        <v/>
      </c>
      <c r="Z103" s="50" t="str">
        <f ca="1">IF($A102&lt;&gt;"",IF(OR($BA102&lt;&gt;0,$BB102&lt;&gt;0),"",IF(J102=0,"4","")),"")</f>
        <v/>
      </c>
      <c r="AA103" s="50" t="str">
        <f ca="1">IF($A102&lt;&gt;"",IF(OR($BA102&lt;&gt;0,$BB102&lt;&gt;0),"",IF(K102=0,"5","")),"")</f>
        <v/>
      </c>
      <c r="AB103" s="50" t="str">
        <f ca="1">IF($A102&lt;&gt;"",IF(OR($BA102&lt;&gt;0,$BB102&lt;&gt;0),"",IF(L102=0,"6","")),"")</f>
        <v/>
      </c>
      <c r="AC103" s="50" t="str">
        <f ca="1">IF($A102&lt;&gt;"",IF(OR($BA102&lt;&gt;0,$BB102&lt;&gt;0),"",IF(M102=0,"7","")),"")</f>
        <v/>
      </c>
      <c r="AD103" s="50" t="str">
        <f ca="1">IF($A102&lt;&gt;"",IF(OR($BA102&lt;&gt;0,$BB102&lt;&gt;0),"",IF(N102=0,"8","")),"")</f>
        <v/>
      </c>
      <c r="AE103" s="50" t="str">
        <f ca="1">IF($A102&lt;&gt;"",IF(OR($BA102&lt;&gt;0,$BB102&lt;&gt;0),"",IF(O102=0,"9","")),"")</f>
        <v/>
      </c>
      <c r="AF103" s="50" t="str">
        <f ca="1">IF($A102&lt;&gt;"",IF(OR($BA102&lt;&gt;0,$BB102&lt;&gt;0),"",IF(P102=0,"10","")),"")</f>
        <v/>
      </c>
      <c r="AG103" s="50" t="str">
        <f ca="1">IF($A102&lt;&gt;"",IF(OR($BA102&lt;&gt;0,$BB102&lt;&gt;0),"",IF(Q102=0,"11","")),"")</f>
        <v/>
      </c>
      <c r="AH103" s="50" t="str">
        <f ca="1">IF($A102&lt;&gt;"",IF(OR($BA102&lt;&gt;0,$BB102&lt;&gt;0),"",IF(R102=0,"12","")),"")</f>
        <v/>
      </c>
      <c r="AI103" s="85" t="str">
        <f ca="1">IF(A103&lt;&gt;"",IF(A103=0,"L",IF(COUNTBLANK(W103:AH103)=12,"",IF(OR(F103=(W103),F103=(X103),F103=(Y103),F103=(Z103),F103=(AA103),F103=(AB103),F103=(AC103),F103=(AD103),F103=(AE103),F103=(AF103),F103=(AG103),F103=(AH103)),"W","L"))),"")</f>
        <v/>
      </c>
      <c r="AJ103" s="85">
        <f ca="1">IF(AI103="W",0,IF(AND(A103&lt;&gt;0,A102&lt;&gt;0,AI102="L",AI103="L"),1,0))</f>
        <v>0</v>
      </c>
      <c r="AK103" s="85">
        <f ca="1">IF(W103&lt;&gt;"",IF(ABS($F103)=ABS(W103),11*$U103,-1*$U103),0)</f>
        <v>0</v>
      </c>
      <c r="AL103" s="85">
        <f ca="1">IF(X103&lt;&gt;"",IF(ABS($F103)=ABS(X103),11*$U103,-1*$U103),0)</f>
        <v>0</v>
      </c>
      <c r="AM103" s="85">
        <f ca="1">IF(Y103&lt;&gt;"",IF(ABS($F103)=ABS(Y103),11*$U103,-1*$U103),0)</f>
        <v>0</v>
      </c>
      <c r="AN103" s="85">
        <f ca="1">IF(Z103&lt;&gt;"",IF(ABS($F103)=ABS(Z103),11*$U103,-1*$U103),0)</f>
        <v>0</v>
      </c>
      <c r="AO103" s="85">
        <f ca="1">IF(AA103&lt;&gt;"",IF(ABS($F103)=ABS(AA103),11*$U103,-1*$U103),0)</f>
        <v>0</v>
      </c>
      <c r="AP103" s="85">
        <f ca="1">IF(AB103&lt;&gt;"",IF(ABS($F103)=ABS(AB103),11*$U103,-1*$U103),0)</f>
        <v>0</v>
      </c>
      <c r="AQ103" s="85">
        <f ca="1">IF(AC103&lt;&gt;"",IF(ABS($F103)=ABS(AC103),11*$U103,-1*$U103),0)</f>
        <v>0</v>
      </c>
      <c r="AR103" s="85">
        <f ca="1">IF(AD103&lt;&gt;"",IF(ABS($F103)=ABS(AD103),11*$U103,-1*$U103),0)</f>
        <v>0</v>
      </c>
      <c r="AS103" s="85">
        <f ca="1">IF(AE103&lt;&gt;"",IF(ABS($F103)=ABS(AE103),11*$U103,-1*$U103),0)</f>
        <v>0</v>
      </c>
      <c r="AT103" s="85">
        <f ca="1">IF(AF103&lt;&gt;"",IF(ABS($F103)=ABS(AF103),11*$U103,-1*$U103),0)</f>
        <v>0</v>
      </c>
      <c r="AU103" s="85">
        <f ca="1">IF(AG103&lt;&gt;"",IF(ABS($F103)=ABS(AG103),11*$U103,-1*$U103),0)</f>
        <v>0</v>
      </c>
      <c r="AV103" s="85">
        <f ca="1">IF(AH103&lt;&gt;"",IF(ABS($F103)=ABS(AH103),11*$U103,-1*$U103),0)</f>
        <v>0</v>
      </c>
      <c r="AW103" s="33" t="str">
        <f ca="1">IF(A103&lt;&gt;"",IF(OR($BA102&lt;&gt;0,$BB102&lt;&gt;0),"0",SUM(AK103:AV103)),0)</f>
        <v>0</v>
      </c>
      <c r="AX103" s="33">
        <f>IF(T103=5,SUM(AW99:AW103),0)</f>
        <v>0</v>
      </c>
      <c r="AY103" s="13">
        <f t="shared" ca="1" si="144"/>
        <v>0</v>
      </c>
      <c r="AZ103" s="11">
        <f ca="1">IF(A103&lt;&gt;"",AY103+AZ102,0)</f>
        <v>-78</v>
      </c>
      <c r="BA103" s="63">
        <f ca="1">IF($A103&lt;&gt;"",IF(BA102&gt;0,BA102,IF(AND(BC102&gt;=$BC$1,$BC$2*BC102&gt;=AZ103),"Profit Target",IF(AZ103&gt;=$Z$1,"Profit Target",0))),0)</f>
        <v>0</v>
      </c>
      <c r="BB103" s="63" t="str">
        <f ca="1">IF($A103&lt;&gt;"",IF(BB102&lt;&gt;0,BB102,IF(BA102&lt;&gt;0,BB102,IF(AZ103&lt;=$Z$2,"Stop Loss",0))),0)</f>
        <v>Stop Loss</v>
      </c>
      <c r="BC103" s="63">
        <f t="shared" ca="1" si="129"/>
        <v>38</v>
      </c>
      <c r="BD103" s="27" t="str">
        <f t="shared" ca="1" si="158"/>
        <v/>
      </c>
      <c r="BE103" s="27" t="str">
        <f t="shared" ca="1" si="159"/>
        <v/>
      </c>
      <c r="BF103" s="27" t="str">
        <f t="shared" ca="1" si="160"/>
        <v/>
      </c>
      <c r="BG103" s="27" t="str">
        <f t="shared" ca="1" si="161"/>
        <v/>
      </c>
      <c r="BH103" s="27" t="str">
        <f t="shared" ca="1" si="162"/>
        <v/>
      </c>
      <c r="BI103" s="27" t="str">
        <f t="shared" ca="1" si="163"/>
        <v/>
      </c>
      <c r="BJ103" s="27" t="str">
        <f t="shared" ca="1" si="164"/>
        <v/>
      </c>
      <c r="BK103" s="27" t="str">
        <f t="shared" ca="1" si="165"/>
        <v/>
      </c>
      <c r="BL103" s="27" t="str">
        <f t="shared" ca="1" si="166"/>
        <v/>
      </c>
      <c r="BM103" s="27" t="str">
        <f t="shared" ca="1" si="167"/>
        <v/>
      </c>
      <c r="BN103" s="27" t="str">
        <f t="shared" ca="1" si="168"/>
        <v/>
      </c>
      <c r="BO103" s="27" t="str">
        <f t="shared" ca="1" si="169"/>
        <v/>
      </c>
      <c r="BP103" s="27" t="str">
        <f t="shared" ca="1" si="130"/>
        <v/>
      </c>
      <c r="BQ103" s="27" t="str">
        <f t="shared" ca="1" si="131"/>
        <v/>
      </c>
      <c r="BR103" s="27" t="str">
        <f t="shared" ca="1" si="132"/>
        <v/>
      </c>
      <c r="BS103" s="27" t="str">
        <f t="shared" ca="1" si="133"/>
        <v/>
      </c>
      <c r="BT103" s="27" t="str">
        <f t="shared" ca="1" si="134"/>
        <v/>
      </c>
      <c r="BU103" s="27" t="str">
        <f t="shared" ca="1" si="135"/>
        <v/>
      </c>
      <c r="BV103" s="27" t="str">
        <f t="shared" ca="1" si="136"/>
        <v/>
      </c>
      <c r="BW103" s="27" t="str">
        <f t="shared" ca="1" si="137"/>
        <v/>
      </c>
      <c r="BX103" s="27" t="str">
        <f t="shared" ca="1" si="138"/>
        <v/>
      </c>
      <c r="BY103" s="27" t="str">
        <f t="shared" ca="1" si="139"/>
        <v/>
      </c>
      <c r="BZ103" s="27" t="str">
        <f t="shared" ca="1" si="140"/>
        <v/>
      </c>
      <c r="CA103" s="27" t="str">
        <f t="shared" ca="1" si="141"/>
        <v/>
      </c>
      <c r="CB103" s="101"/>
      <c r="CC103" s="41"/>
      <c r="CD103"/>
      <c r="CE103"/>
      <c r="CF103"/>
      <c r="CG103"/>
      <c r="CH103"/>
      <c r="CI103" s="41"/>
      <c r="CJ103" s="40"/>
      <c r="CK103"/>
      <c r="CL103"/>
      <c r="CM103"/>
      <c r="CN103" s="5"/>
      <c r="CO103"/>
      <c r="CP103" s="41"/>
      <c r="CQ103"/>
      <c r="CR103"/>
      <c r="CS103"/>
      <c r="CT103"/>
      <c r="CU103"/>
      <c r="CV103"/>
      <c r="CW103" s="7"/>
      <c r="CX103"/>
      <c r="CY103"/>
      <c r="CZ103"/>
      <c r="DA103"/>
      <c r="DB103"/>
      <c r="DC103"/>
      <c r="DD103" s="10">
        <f t="shared" ca="1" si="125"/>
        <v>36</v>
      </c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</row>
    <row r="104" spans="1:128">
      <c r="A104" s="106">
        <f t="shared" ca="1" si="123"/>
        <v>24</v>
      </c>
      <c r="B104" s="33" t="str">
        <f ca="1">IF(A104="","",IF(COUNTBLANK(BD105:BO105)=12,"DB",BD105&amp;BE105&amp;BF105&amp;BG105&amp;BH105&amp;BI105&amp;BJ105&amp;BK105&amp;BL105&amp;BM105&amp;BN105&amp;BO105))</f>
        <v>DB</v>
      </c>
      <c r="C104" s="7" t="str">
        <f t="shared" ca="1" si="124"/>
        <v>stop loss</v>
      </c>
      <c r="D104" s="3">
        <f t="shared" ca="1" si="126"/>
        <v>0</v>
      </c>
      <c r="E104" s="7" t="str">
        <f t="shared" ca="1" si="128"/>
        <v/>
      </c>
      <c r="F104" s="60" t="str">
        <f t="shared" ca="1" si="127"/>
        <v>8</v>
      </c>
      <c r="G104" s="7">
        <f t="shared" ca="1" si="145"/>
        <v>2</v>
      </c>
      <c r="H104" s="7">
        <f t="shared" ca="1" si="146"/>
        <v>2</v>
      </c>
      <c r="I104" s="7">
        <f t="shared" ca="1" si="147"/>
        <v>0</v>
      </c>
      <c r="J104" s="7">
        <f t="shared" ca="1" si="148"/>
        <v>3</v>
      </c>
      <c r="K104" s="7">
        <f t="shared" ca="1" si="149"/>
        <v>2</v>
      </c>
      <c r="L104" s="7">
        <f t="shared" ca="1" si="150"/>
        <v>0</v>
      </c>
      <c r="M104" s="7">
        <f t="shared" ca="1" si="151"/>
        <v>2</v>
      </c>
      <c r="N104" s="7">
        <f t="shared" ca="1" si="152"/>
        <v>1</v>
      </c>
      <c r="O104" s="7">
        <f t="shared" ca="1" si="153"/>
        <v>0</v>
      </c>
      <c r="P104" s="7">
        <f t="shared" ca="1" si="154"/>
        <v>0</v>
      </c>
      <c r="Q104" s="7">
        <f t="shared" ca="1" si="155"/>
        <v>0</v>
      </c>
      <c r="R104" s="7">
        <f t="shared" ca="1" si="156"/>
        <v>1</v>
      </c>
      <c r="S104" s="7">
        <f t="shared" ca="1" si="143"/>
        <v>5</v>
      </c>
      <c r="T104" s="14"/>
      <c r="U104" s="51">
        <f t="shared" ca="1" si="157"/>
        <v>1</v>
      </c>
      <c r="V104" s="3">
        <f t="shared" ca="1" si="142"/>
        <v>1</v>
      </c>
      <c r="W104" s="50" t="str">
        <f ca="1">IF($A103&lt;&gt;"",IF(OR($BA103&lt;&gt;0,$BB103&lt;&gt;0),"",IF(G103=0,"1","")),"")</f>
        <v/>
      </c>
      <c r="X104" s="50" t="str">
        <f ca="1">IF($A103&lt;&gt;"",IF(OR($BA103&lt;&gt;0,$BB103&lt;&gt;0),"",IF(H103=0,"2","")),"")</f>
        <v/>
      </c>
      <c r="Y104" s="50" t="str">
        <f ca="1">IF($A103&lt;&gt;"",IF(OR($BA103&lt;&gt;0,$BB103&lt;&gt;0),"",IF(I103=0,"3","")),"")</f>
        <v/>
      </c>
      <c r="Z104" s="50" t="str">
        <f ca="1">IF($A103&lt;&gt;"",IF(OR($BA103&lt;&gt;0,$BB103&lt;&gt;0),"",IF(J103=0,"4","")),"")</f>
        <v/>
      </c>
      <c r="AA104" s="50" t="str">
        <f ca="1">IF($A103&lt;&gt;"",IF(OR($BA103&lt;&gt;0,$BB103&lt;&gt;0),"",IF(K103=0,"5","")),"")</f>
        <v/>
      </c>
      <c r="AB104" s="50" t="str">
        <f ca="1">IF($A103&lt;&gt;"",IF(OR($BA103&lt;&gt;0,$BB103&lt;&gt;0),"",IF(L103=0,"6","")),"")</f>
        <v/>
      </c>
      <c r="AC104" s="50" t="str">
        <f ca="1">IF($A103&lt;&gt;"",IF(OR($BA103&lt;&gt;0,$BB103&lt;&gt;0),"",IF(M103=0,"7","")),"")</f>
        <v/>
      </c>
      <c r="AD104" s="50" t="str">
        <f ca="1">IF($A103&lt;&gt;"",IF(OR($BA103&lt;&gt;0,$BB103&lt;&gt;0),"",IF(N103=0,"8","")),"")</f>
        <v/>
      </c>
      <c r="AE104" s="50" t="str">
        <f ca="1">IF($A103&lt;&gt;"",IF(OR($BA103&lt;&gt;0,$BB103&lt;&gt;0),"",IF(O103=0,"9","")),"")</f>
        <v/>
      </c>
      <c r="AF104" s="50" t="str">
        <f ca="1">IF($A103&lt;&gt;"",IF(OR($BA103&lt;&gt;0,$BB103&lt;&gt;0),"",IF(P103=0,"10","")),"")</f>
        <v/>
      </c>
      <c r="AG104" s="50" t="str">
        <f ca="1">IF($A103&lt;&gt;"",IF(OR($BA103&lt;&gt;0,$BB103&lt;&gt;0),"",IF(Q103=0,"11","")),"")</f>
        <v/>
      </c>
      <c r="AH104" s="50" t="str">
        <f ca="1">IF($A103&lt;&gt;"",IF(OR($BA103&lt;&gt;0,$BB103&lt;&gt;0),"",IF(R103=0,"12","")),"")</f>
        <v/>
      </c>
      <c r="AI104" s="85" t="str">
        <f ca="1">IF(A104&lt;&gt;"",IF(A104=0,"L",IF(COUNTBLANK(W104:AH104)=12,"",IF(OR(F104=(W104),F104=(X104),F104=(Y104),F104=(Z104),F104=(AA104),F104=(AB104),F104=(AC104),F104=(AD104),F104=(AE104),F104=(AF104),F104=(AG104),F104=(AH104)),"W","L"))),"")</f>
        <v/>
      </c>
      <c r="AJ104" s="85">
        <f ca="1">IF(AI104="W",0,IF(AND(A104&lt;&gt;0,A103&lt;&gt;0,AI103="L",AI104="L"),1,0))</f>
        <v>0</v>
      </c>
      <c r="AK104" s="85">
        <f ca="1">IF(W104&lt;&gt;"",IF(ABS($F104)=ABS(W104),11*$U104,-1*$U104),0)</f>
        <v>0</v>
      </c>
      <c r="AL104" s="85">
        <f ca="1">IF(X104&lt;&gt;"",IF(ABS($F104)=ABS(X104),11*$U104,-1*$U104),0)</f>
        <v>0</v>
      </c>
      <c r="AM104" s="85">
        <f ca="1">IF(Y104&lt;&gt;"",IF(ABS($F104)=ABS(Y104),11*$U104,-1*$U104),0)</f>
        <v>0</v>
      </c>
      <c r="AN104" s="85">
        <f ca="1">IF(Z104&lt;&gt;"",IF(ABS($F104)=ABS(Z104),11*$U104,-1*$U104),0)</f>
        <v>0</v>
      </c>
      <c r="AO104" s="85">
        <f ca="1">IF(AA104&lt;&gt;"",IF(ABS($F104)=ABS(AA104),11*$U104,-1*$U104),0)</f>
        <v>0</v>
      </c>
      <c r="AP104" s="85">
        <f ca="1">IF(AB104&lt;&gt;"",IF(ABS($F104)=ABS(AB104),11*$U104,-1*$U104),0)</f>
        <v>0</v>
      </c>
      <c r="AQ104" s="85">
        <f ca="1">IF(AC104&lt;&gt;"",IF(ABS($F104)=ABS(AC104),11*$U104,-1*$U104),0)</f>
        <v>0</v>
      </c>
      <c r="AR104" s="85">
        <f ca="1">IF(AD104&lt;&gt;"",IF(ABS($F104)=ABS(AD104),11*$U104,-1*$U104),0)</f>
        <v>0</v>
      </c>
      <c r="AS104" s="85">
        <f ca="1">IF(AE104&lt;&gt;"",IF(ABS($F104)=ABS(AE104),11*$U104,-1*$U104),0)</f>
        <v>0</v>
      </c>
      <c r="AT104" s="85">
        <f ca="1">IF(AF104&lt;&gt;"",IF(ABS($F104)=ABS(AF104),11*$U104,-1*$U104),0)</f>
        <v>0</v>
      </c>
      <c r="AU104" s="85">
        <f ca="1">IF(AG104&lt;&gt;"",IF(ABS($F104)=ABS(AG104),11*$U104,-1*$U104),0)</f>
        <v>0</v>
      </c>
      <c r="AV104" s="85">
        <f ca="1">IF(AH104&lt;&gt;"",IF(ABS($F104)=ABS(AH104),11*$U104,-1*$U104),0)</f>
        <v>0</v>
      </c>
      <c r="AW104" s="33" t="str">
        <f ca="1">IF(A104&lt;&gt;"",IF(OR($BA103&lt;&gt;0,$BB103&lt;&gt;0),"0",SUM(AK104:AV104)),0)</f>
        <v>0</v>
      </c>
      <c r="AX104" s="33">
        <f>IF(T104=5,SUM(AW100:AW104),0)</f>
        <v>0</v>
      </c>
      <c r="AY104" s="13">
        <f t="shared" ca="1" si="144"/>
        <v>0</v>
      </c>
      <c r="AZ104" s="11">
        <f ca="1">IF(A104&lt;&gt;"",AY104+AZ103,0)</f>
        <v>-78</v>
      </c>
      <c r="BA104" s="63">
        <f ca="1">IF($A104&lt;&gt;"",IF(BA103&gt;0,BA103,IF(AND(BC103&gt;=$BC$1,$BC$2*BC103&gt;=AZ104),"Profit Target",IF(AZ104&gt;=$Z$1,"Profit Target",0))),0)</f>
        <v>0</v>
      </c>
      <c r="BB104" s="63" t="str">
        <f ca="1">IF($A104&lt;&gt;"",IF(BB103&lt;&gt;0,BB103,IF(BA103&lt;&gt;0,BB103,IF(AZ104&lt;=$Z$2,"Stop Loss",0))),0)</f>
        <v>Stop Loss</v>
      </c>
      <c r="BC104" s="63">
        <f t="shared" ca="1" si="129"/>
        <v>38</v>
      </c>
      <c r="BD104" s="27" t="str">
        <f t="shared" ca="1" si="158"/>
        <v/>
      </c>
      <c r="BE104" s="27" t="str">
        <f t="shared" ca="1" si="159"/>
        <v/>
      </c>
      <c r="BF104" s="27" t="str">
        <f t="shared" ca="1" si="160"/>
        <v/>
      </c>
      <c r="BG104" s="27" t="str">
        <f t="shared" ca="1" si="161"/>
        <v/>
      </c>
      <c r="BH104" s="27" t="str">
        <f t="shared" ca="1" si="162"/>
        <v/>
      </c>
      <c r="BI104" s="27" t="str">
        <f t="shared" ca="1" si="163"/>
        <v/>
      </c>
      <c r="BJ104" s="27" t="str">
        <f t="shared" ca="1" si="164"/>
        <v/>
      </c>
      <c r="BK104" s="27" t="str">
        <f t="shared" ca="1" si="165"/>
        <v/>
      </c>
      <c r="BL104" s="27" t="str">
        <f t="shared" ca="1" si="166"/>
        <v/>
      </c>
      <c r="BM104" s="27" t="str">
        <f t="shared" ca="1" si="167"/>
        <v/>
      </c>
      <c r="BN104" s="27" t="str">
        <f t="shared" ca="1" si="168"/>
        <v/>
      </c>
      <c r="BO104" s="27" t="str">
        <f t="shared" ca="1" si="169"/>
        <v/>
      </c>
      <c r="BP104" s="27" t="str">
        <f t="shared" ca="1" si="130"/>
        <v/>
      </c>
      <c r="BQ104" s="27" t="str">
        <f t="shared" ca="1" si="131"/>
        <v/>
      </c>
      <c r="BR104" s="27" t="str">
        <f t="shared" ca="1" si="132"/>
        <v/>
      </c>
      <c r="BS104" s="27" t="str">
        <f t="shared" ca="1" si="133"/>
        <v/>
      </c>
      <c r="BT104" s="27" t="str">
        <f t="shared" ca="1" si="134"/>
        <v/>
      </c>
      <c r="BU104" s="27" t="str">
        <f t="shared" ca="1" si="135"/>
        <v/>
      </c>
      <c r="BV104" s="27" t="str">
        <f t="shared" ca="1" si="136"/>
        <v/>
      </c>
      <c r="BW104" s="27" t="str">
        <f t="shared" ca="1" si="137"/>
        <v/>
      </c>
      <c r="BX104" s="27" t="str">
        <f t="shared" ca="1" si="138"/>
        <v/>
      </c>
      <c r="BY104" s="27" t="str">
        <f t="shared" ca="1" si="139"/>
        <v/>
      </c>
      <c r="BZ104" s="27" t="str">
        <f t="shared" ca="1" si="140"/>
        <v/>
      </c>
      <c r="CA104" s="27" t="str">
        <f t="shared" ca="1" si="141"/>
        <v/>
      </c>
      <c r="CB104" s="41"/>
      <c r="CC104" s="41"/>
      <c r="CD104" s="102"/>
      <c r="CE104" s="102"/>
      <c r="CF104" s="102"/>
      <c r="CG104" s="102"/>
      <c r="CH104" s="102"/>
      <c r="CI104" s="102"/>
      <c r="CJ104" s="40"/>
      <c r="CK104" s="102"/>
      <c r="CL104" s="102"/>
      <c r="CM104" s="102"/>
      <c r="CN104" s="102"/>
      <c r="CO104" s="102"/>
      <c r="CP104" s="102"/>
      <c r="CQ104" s="102"/>
      <c r="CR104" s="102"/>
      <c r="CS104"/>
      <c r="CT104"/>
      <c r="CU104"/>
      <c r="CV104"/>
      <c r="CW104" s="7"/>
      <c r="CX104"/>
      <c r="CY104"/>
      <c r="CZ104"/>
      <c r="DA104"/>
      <c r="DB104"/>
      <c r="DC104"/>
      <c r="DD104" s="10">
        <f t="shared" ca="1" si="125"/>
        <v>36</v>
      </c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</row>
    <row r="105" spans="1:128" ht="15">
      <c r="A105" s="106">
        <f t="shared" ca="1" si="123"/>
        <v>4</v>
      </c>
      <c r="B105" s="33" t="str">
        <f ca="1">IF(A105="","",IF(COUNTBLANK(BD106:BO106)=12,"DB",BD106&amp;BE106&amp;BF106&amp;BG106&amp;BH106&amp;BI106&amp;BJ106&amp;BK106&amp;BL106&amp;BM106&amp;BN106&amp;BO106))</f>
        <v>DB</v>
      </c>
      <c r="C105" s="7" t="str">
        <f t="shared" ca="1" si="124"/>
        <v>stop loss</v>
      </c>
      <c r="D105" s="3">
        <f t="shared" ca="1" si="126"/>
        <v>0</v>
      </c>
      <c r="E105" s="7" t="str">
        <f t="shared" ca="1" si="128"/>
        <v/>
      </c>
      <c r="F105" s="60" t="str">
        <f t="shared" ca="1" si="127"/>
        <v>2</v>
      </c>
      <c r="G105" s="7">
        <f t="shared" ca="1" si="145"/>
        <v>2</v>
      </c>
      <c r="H105" s="7">
        <f t="shared" ca="1" si="146"/>
        <v>3</v>
      </c>
      <c r="I105" s="7">
        <f t="shared" ca="1" si="147"/>
        <v>0</v>
      </c>
      <c r="J105" s="7">
        <f t="shared" ca="1" si="148"/>
        <v>3</v>
      </c>
      <c r="K105" s="7">
        <f t="shared" ca="1" si="149"/>
        <v>2</v>
      </c>
      <c r="L105" s="7">
        <f t="shared" ca="1" si="150"/>
        <v>0</v>
      </c>
      <c r="M105" s="7">
        <f t="shared" ca="1" si="151"/>
        <v>1</v>
      </c>
      <c r="N105" s="7">
        <f t="shared" ca="1" si="152"/>
        <v>1</v>
      </c>
      <c r="O105" s="7">
        <f t="shared" ca="1" si="153"/>
        <v>0</v>
      </c>
      <c r="P105" s="7">
        <f t="shared" ca="1" si="154"/>
        <v>0</v>
      </c>
      <c r="Q105" s="7">
        <f t="shared" ca="1" si="155"/>
        <v>0</v>
      </c>
      <c r="R105" s="7">
        <f t="shared" ca="1" si="156"/>
        <v>1</v>
      </c>
      <c r="S105" s="7">
        <f t="shared" ca="1" si="143"/>
        <v>5</v>
      </c>
      <c r="T105" s="14"/>
      <c r="U105" s="51">
        <f t="shared" ca="1" si="157"/>
        <v>1</v>
      </c>
      <c r="V105" s="3">
        <f t="shared" ca="1" si="142"/>
        <v>1</v>
      </c>
      <c r="W105" s="50" t="str">
        <f ca="1">IF($A104&lt;&gt;"",IF(OR($BA104&lt;&gt;0,$BB104&lt;&gt;0),"",IF(G104=0,"1","")),"")</f>
        <v/>
      </c>
      <c r="X105" s="50" t="str">
        <f ca="1">IF($A104&lt;&gt;"",IF(OR($BA104&lt;&gt;0,$BB104&lt;&gt;0),"",IF(H104=0,"2","")),"")</f>
        <v/>
      </c>
      <c r="Y105" s="50" t="str">
        <f ca="1">IF($A104&lt;&gt;"",IF(OR($BA104&lt;&gt;0,$BB104&lt;&gt;0),"",IF(I104=0,"3","")),"")</f>
        <v/>
      </c>
      <c r="Z105" s="50" t="str">
        <f ca="1">IF($A104&lt;&gt;"",IF(OR($BA104&lt;&gt;0,$BB104&lt;&gt;0),"",IF(J104=0,"4","")),"")</f>
        <v/>
      </c>
      <c r="AA105" s="50" t="str">
        <f ca="1">IF($A104&lt;&gt;"",IF(OR($BA104&lt;&gt;0,$BB104&lt;&gt;0),"",IF(K104=0,"5","")),"")</f>
        <v/>
      </c>
      <c r="AB105" s="50" t="str">
        <f ca="1">IF($A104&lt;&gt;"",IF(OR($BA104&lt;&gt;0,$BB104&lt;&gt;0),"",IF(L104=0,"6","")),"")</f>
        <v/>
      </c>
      <c r="AC105" s="50" t="str">
        <f ca="1">IF($A104&lt;&gt;"",IF(OR($BA104&lt;&gt;0,$BB104&lt;&gt;0),"",IF(M104=0,"7","")),"")</f>
        <v/>
      </c>
      <c r="AD105" s="50" t="str">
        <f ca="1">IF($A104&lt;&gt;"",IF(OR($BA104&lt;&gt;0,$BB104&lt;&gt;0),"",IF(N104=0,"8","")),"")</f>
        <v/>
      </c>
      <c r="AE105" s="50" t="str">
        <f ca="1">IF($A104&lt;&gt;"",IF(OR($BA104&lt;&gt;0,$BB104&lt;&gt;0),"",IF(O104=0,"9","")),"")</f>
        <v/>
      </c>
      <c r="AF105" s="50" t="str">
        <f ca="1">IF($A104&lt;&gt;"",IF(OR($BA104&lt;&gt;0,$BB104&lt;&gt;0),"",IF(P104=0,"10","")),"")</f>
        <v/>
      </c>
      <c r="AG105" s="50" t="str">
        <f ca="1">IF($A104&lt;&gt;"",IF(OR($BA104&lt;&gt;0,$BB104&lt;&gt;0),"",IF(Q104=0,"11","")),"")</f>
        <v/>
      </c>
      <c r="AH105" s="50" t="str">
        <f ca="1">IF($A104&lt;&gt;"",IF(OR($BA104&lt;&gt;0,$BB104&lt;&gt;0),"",IF(R104=0,"12","")),"")</f>
        <v/>
      </c>
      <c r="AI105" s="85" t="str">
        <f ca="1">IF(A105&lt;&gt;"",IF(A105=0,"L",IF(COUNTBLANK(W105:AH105)=12,"",IF(OR(F105=(W105),F105=(X105),F105=(Y105),F105=(Z105),F105=(AA105),F105=(AB105),F105=(AC105),F105=(AD105),F105=(AE105),F105=(AF105),F105=(AG105),F105=(AH105)),"W","L"))),"")</f>
        <v/>
      </c>
      <c r="AJ105" s="85">
        <f ca="1">IF(AI105="W",0,IF(AND(A105&lt;&gt;0,A104&lt;&gt;0,AI104="L",AI105="L"),1,0))</f>
        <v>0</v>
      </c>
      <c r="AK105" s="85">
        <f ca="1">IF(W105&lt;&gt;"",IF(ABS($F105)=ABS(W105),11*$U105,-1*$U105),0)</f>
        <v>0</v>
      </c>
      <c r="AL105" s="85">
        <f ca="1">IF(X105&lt;&gt;"",IF(ABS($F105)=ABS(X105),11*$U105,-1*$U105),0)</f>
        <v>0</v>
      </c>
      <c r="AM105" s="85">
        <f ca="1">IF(Y105&lt;&gt;"",IF(ABS($F105)=ABS(Y105),11*$U105,-1*$U105),0)</f>
        <v>0</v>
      </c>
      <c r="AN105" s="85">
        <f ca="1">IF(Z105&lt;&gt;"",IF(ABS($F105)=ABS(Z105),11*$U105,-1*$U105),0)</f>
        <v>0</v>
      </c>
      <c r="AO105" s="85">
        <f ca="1">IF(AA105&lt;&gt;"",IF(ABS($F105)=ABS(AA105),11*$U105,-1*$U105),0)</f>
        <v>0</v>
      </c>
      <c r="AP105" s="85">
        <f ca="1">IF(AB105&lt;&gt;"",IF(ABS($F105)=ABS(AB105),11*$U105,-1*$U105),0)</f>
        <v>0</v>
      </c>
      <c r="AQ105" s="85">
        <f ca="1">IF(AC105&lt;&gt;"",IF(ABS($F105)=ABS(AC105),11*$U105,-1*$U105),0)</f>
        <v>0</v>
      </c>
      <c r="AR105" s="85">
        <f ca="1">IF(AD105&lt;&gt;"",IF(ABS($F105)=ABS(AD105),11*$U105,-1*$U105),0)</f>
        <v>0</v>
      </c>
      <c r="AS105" s="85">
        <f ca="1">IF(AE105&lt;&gt;"",IF(ABS($F105)=ABS(AE105),11*$U105,-1*$U105),0)</f>
        <v>0</v>
      </c>
      <c r="AT105" s="85">
        <f ca="1">IF(AF105&lt;&gt;"",IF(ABS($F105)=ABS(AF105),11*$U105,-1*$U105),0)</f>
        <v>0</v>
      </c>
      <c r="AU105" s="85">
        <f ca="1">IF(AG105&lt;&gt;"",IF(ABS($F105)=ABS(AG105),11*$U105,-1*$U105),0)</f>
        <v>0</v>
      </c>
      <c r="AV105" s="85">
        <f ca="1">IF(AH105&lt;&gt;"",IF(ABS($F105)=ABS(AH105),11*$U105,-1*$U105),0)</f>
        <v>0</v>
      </c>
      <c r="AW105" s="33" t="str">
        <f ca="1">IF(A105&lt;&gt;"",IF(OR($BA104&lt;&gt;0,$BB104&lt;&gt;0),"0",SUM(AK105:AV105)),0)</f>
        <v>0</v>
      </c>
      <c r="AX105" s="33">
        <f>IF(T105=5,SUM(AW101:AW105),0)</f>
        <v>0</v>
      </c>
      <c r="AY105" s="13">
        <f t="shared" ca="1" si="144"/>
        <v>0</v>
      </c>
      <c r="AZ105" s="11">
        <f ca="1">IF(A105&lt;&gt;"",AY105+AZ104,0)</f>
        <v>-78</v>
      </c>
      <c r="BA105" s="63">
        <f ca="1">IF($A105&lt;&gt;"",IF(BA104&gt;0,BA104,IF(AND(BC104&gt;=$BC$1,$BC$2*BC104&gt;=AZ105),"Profit Target",IF(AZ105&gt;=$Z$1,"Profit Target",0))),0)</f>
        <v>0</v>
      </c>
      <c r="BB105" s="63" t="str">
        <f ca="1">IF($A105&lt;&gt;"",IF(BB104&lt;&gt;0,BB104,IF(BA104&lt;&gt;0,BB104,IF(AZ105&lt;=$Z$2,"Stop Loss",0))),0)</f>
        <v>Stop Loss</v>
      </c>
      <c r="BC105" s="63">
        <f t="shared" ca="1" si="129"/>
        <v>38</v>
      </c>
      <c r="BD105" s="27" t="str">
        <f t="shared" ca="1" si="158"/>
        <v/>
      </c>
      <c r="BE105" s="27" t="str">
        <f t="shared" ca="1" si="159"/>
        <v/>
      </c>
      <c r="BF105" s="27" t="str">
        <f t="shared" ca="1" si="160"/>
        <v/>
      </c>
      <c r="BG105" s="27" t="str">
        <f t="shared" ca="1" si="161"/>
        <v/>
      </c>
      <c r="BH105" s="27" t="str">
        <f t="shared" ca="1" si="162"/>
        <v/>
      </c>
      <c r="BI105" s="27" t="str">
        <f t="shared" ca="1" si="163"/>
        <v/>
      </c>
      <c r="BJ105" s="27" t="str">
        <f t="shared" ca="1" si="164"/>
        <v/>
      </c>
      <c r="BK105" s="27" t="str">
        <f t="shared" ca="1" si="165"/>
        <v/>
      </c>
      <c r="BL105" s="27" t="str">
        <f t="shared" ca="1" si="166"/>
        <v/>
      </c>
      <c r="BM105" s="27" t="str">
        <f t="shared" ca="1" si="167"/>
        <v/>
      </c>
      <c r="BN105" s="27" t="str">
        <f t="shared" ca="1" si="168"/>
        <v/>
      </c>
      <c r="BO105" s="27" t="str">
        <f t="shared" ca="1" si="169"/>
        <v/>
      </c>
      <c r="BP105" s="27" t="str">
        <f t="shared" ca="1" si="130"/>
        <v/>
      </c>
      <c r="BQ105" s="27" t="str">
        <f t="shared" ca="1" si="131"/>
        <v/>
      </c>
      <c r="BR105" s="27" t="str">
        <f t="shared" ca="1" si="132"/>
        <v/>
      </c>
      <c r="BS105" s="27" t="str">
        <f t="shared" ca="1" si="133"/>
        <v/>
      </c>
      <c r="BT105" s="27" t="str">
        <f t="shared" ca="1" si="134"/>
        <v/>
      </c>
      <c r="BU105" s="27" t="str">
        <f t="shared" ca="1" si="135"/>
        <v/>
      </c>
      <c r="BV105" s="27" t="str">
        <f t="shared" ca="1" si="136"/>
        <v/>
      </c>
      <c r="BW105" s="27" t="str">
        <f t="shared" ca="1" si="137"/>
        <v/>
      </c>
      <c r="BX105" s="27" t="str">
        <f t="shared" ca="1" si="138"/>
        <v/>
      </c>
      <c r="BY105" s="27" t="str">
        <f t="shared" ca="1" si="139"/>
        <v/>
      </c>
      <c r="BZ105" s="27" t="str">
        <f t="shared" ca="1" si="140"/>
        <v/>
      </c>
      <c r="CA105" s="27" t="str">
        <f t="shared" ca="1" si="141"/>
        <v/>
      </c>
      <c r="CB105" s="41"/>
      <c r="CC105" s="41"/>
      <c r="CD105" s="102"/>
      <c r="CE105" s="102"/>
      <c r="CF105" s="102"/>
      <c r="CG105" s="102"/>
      <c r="CH105" s="102"/>
      <c r="CI105" s="102"/>
      <c r="CJ105" s="40"/>
      <c r="CK105" s="102"/>
      <c r="CL105" s="102"/>
      <c r="CM105" s="102"/>
      <c r="CN105" s="102"/>
      <c r="CO105" s="102"/>
      <c r="CP105" s="102"/>
      <c r="CQ105" s="102"/>
      <c r="CR105" s="102"/>
      <c r="CS105"/>
      <c r="CT105" s="16"/>
      <c r="CU105" s="16"/>
      <c r="CV105" s="16"/>
      <c r="CW105" s="7"/>
      <c r="CX105" s="16"/>
      <c r="CY105" s="16"/>
      <c r="CZ105" s="16"/>
      <c r="DA105" s="16"/>
      <c r="DB105" s="16"/>
      <c r="DC105" s="17"/>
      <c r="DD105" s="10">
        <f t="shared" ca="1" si="125"/>
        <v>34</v>
      </c>
      <c r="DE105" s="16"/>
      <c r="DF105" s="16"/>
    </row>
    <row r="106" spans="1:128">
      <c r="A106" s="106">
        <f t="shared" ca="1" si="123"/>
        <v>4</v>
      </c>
      <c r="B106" s="33" t="str">
        <f ca="1">IF(A106="","",IF(COUNTBLANK(BD107:BO107)=12,"DB",BD107&amp;BE107&amp;BF107&amp;BG107&amp;BH107&amp;BI107&amp;BJ107&amp;BK107&amp;BL107&amp;BM107&amp;BN107&amp;BO107))</f>
        <v>DB</v>
      </c>
      <c r="C106" s="7" t="str">
        <f t="shared" ca="1" si="124"/>
        <v>stop loss</v>
      </c>
      <c r="D106" s="3">
        <f t="shared" ca="1" si="126"/>
        <v>0</v>
      </c>
      <c r="E106" s="7" t="str">
        <f t="shared" ca="1" si="128"/>
        <v/>
      </c>
      <c r="F106" s="60" t="str">
        <f t="shared" ca="1" si="127"/>
        <v>2</v>
      </c>
      <c r="G106" s="7">
        <f t="shared" ca="1" si="145"/>
        <v>1</v>
      </c>
      <c r="H106" s="7">
        <f t="shared" ca="1" si="146"/>
        <v>4</v>
      </c>
      <c r="I106" s="7">
        <f t="shared" ca="1" si="147"/>
        <v>0</v>
      </c>
      <c r="J106" s="7">
        <f t="shared" ca="1" si="148"/>
        <v>2</v>
      </c>
      <c r="K106" s="7">
        <f t="shared" ca="1" si="149"/>
        <v>2</v>
      </c>
      <c r="L106" s="7">
        <f t="shared" ca="1" si="150"/>
        <v>0</v>
      </c>
      <c r="M106" s="7">
        <f t="shared" ca="1" si="151"/>
        <v>1</v>
      </c>
      <c r="N106" s="7">
        <f t="shared" ca="1" si="152"/>
        <v>1</v>
      </c>
      <c r="O106" s="7">
        <f t="shared" ca="1" si="153"/>
        <v>0</v>
      </c>
      <c r="P106" s="7">
        <f t="shared" ca="1" si="154"/>
        <v>0</v>
      </c>
      <c r="Q106" s="7">
        <f t="shared" ca="1" si="155"/>
        <v>0</v>
      </c>
      <c r="R106" s="7">
        <f t="shared" ca="1" si="156"/>
        <v>1</v>
      </c>
      <c r="S106" s="7">
        <f t="shared" ca="1" si="143"/>
        <v>5</v>
      </c>
      <c r="T106" s="14"/>
      <c r="U106" s="51">
        <f t="shared" ca="1" si="157"/>
        <v>1</v>
      </c>
      <c r="V106" s="3">
        <f t="shared" ca="1" si="142"/>
        <v>1</v>
      </c>
      <c r="W106" s="50" t="str">
        <f ca="1">IF($A105&lt;&gt;"",IF(OR($BA105&lt;&gt;0,$BB105&lt;&gt;0),"",IF(G105=0,"1","")),"")</f>
        <v/>
      </c>
      <c r="X106" s="50" t="str">
        <f ca="1">IF($A105&lt;&gt;"",IF(OR($BA105&lt;&gt;0,$BB105&lt;&gt;0),"",IF(H105=0,"2","")),"")</f>
        <v/>
      </c>
      <c r="Y106" s="50" t="str">
        <f ca="1">IF($A105&lt;&gt;"",IF(OR($BA105&lt;&gt;0,$BB105&lt;&gt;0),"",IF(I105=0,"3","")),"")</f>
        <v/>
      </c>
      <c r="Z106" s="50" t="str">
        <f ca="1">IF($A105&lt;&gt;"",IF(OR($BA105&lt;&gt;0,$BB105&lt;&gt;0),"",IF(J105=0,"4","")),"")</f>
        <v/>
      </c>
      <c r="AA106" s="50" t="str">
        <f ca="1">IF($A105&lt;&gt;"",IF(OR($BA105&lt;&gt;0,$BB105&lt;&gt;0),"",IF(K105=0,"5","")),"")</f>
        <v/>
      </c>
      <c r="AB106" s="50" t="str">
        <f ca="1">IF($A105&lt;&gt;"",IF(OR($BA105&lt;&gt;0,$BB105&lt;&gt;0),"",IF(L105=0,"6","")),"")</f>
        <v/>
      </c>
      <c r="AC106" s="50" t="str">
        <f ca="1">IF($A105&lt;&gt;"",IF(OR($BA105&lt;&gt;0,$BB105&lt;&gt;0),"",IF(M105=0,"7","")),"")</f>
        <v/>
      </c>
      <c r="AD106" s="50" t="str">
        <f ca="1">IF($A105&lt;&gt;"",IF(OR($BA105&lt;&gt;0,$BB105&lt;&gt;0),"",IF(N105=0,"8","")),"")</f>
        <v/>
      </c>
      <c r="AE106" s="50" t="str">
        <f ca="1">IF($A105&lt;&gt;"",IF(OR($BA105&lt;&gt;0,$BB105&lt;&gt;0),"",IF(O105=0,"9","")),"")</f>
        <v/>
      </c>
      <c r="AF106" s="50" t="str">
        <f ca="1">IF($A105&lt;&gt;"",IF(OR($BA105&lt;&gt;0,$BB105&lt;&gt;0),"",IF(P105=0,"10","")),"")</f>
        <v/>
      </c>
      <c r="AG106" s="50" t="str">
        <f ca="1">IF($A105&lt;&gt;"",IF(OR($BA105&lt;&gt;0,$BB105&lt;&gt;0),"",IF(Q105=0,"11","")),"")</f>
        <v/>
      </c>
      <c r="AH106" s="50" t="str">
        <f ca="1">IF($A105&lt;&gt;"",IF(OR($BA105&lt;&gt;0,$BB105&lt;&gt;0),"",IF(R105=0,"12","")),"")</f>
        <v/>
      </c>
      <c r="AI106" s="85" t="str">
        <f ca="1">IF(A106&lt;&gt;"",IF(A106=0,"L",IF(COUNTBLANK(W106:AH106)=12,"",IF(OR(F106=(W106),F106=(X106),F106=(Y106),F106=(Z106),F106=(AA106),F106=(AB106),F106=(AC106),F106=(AD106),F106=(AE106),F106=(AF106),F106=(AG106),F106=(AH106)),"W","L"))),"")</f>
        <v/>
      </c>
      <c r="AJ106" s="85">
        <f ca="1">IF(AI106="W",0,IF(AND(A106&lt;&gt;0,A105&lt;&gt;0,AI105="L",AI106="L"),1,0))</f>
        <v>0</v>
      </c>
      <c r="AK106" s="85">
        <f ca="1">IF(W106&lt;&gt;"",IF(ABS($F106)=ABS(W106),11*$U106,-1*$U106),0)</f>
        <v>0</v>
      </c>
      <c r="AL106" s="85">
        <f ca="1">IF(X106&lt;&gt;"",IF(ABS($F106)=ABS(X106),11*$U106,-1*$U106),0)</f>
        <v>0</v>
      </c>
      <c r="AM106" s="85">
        <f ca="1">IF(Y106&lt;&gt;"",IF(ABS($F106)=ABS(Y106),11*$U106,-1*$U106),0)</f>
        <v>0</v>
      </c>
      <c r="AN106" s="85">
        <f ca="1">IF(Z106&lt;&gt;"",IF(ABS($F106)=ABS(Z106),11*$U106,-1*$U106),0)</f>
        <v>0</v>
      </c>
      <c r="AO106" s="85">
        <f ca="1">IF(AA106&lt;&gt;"",IF(ABS($F106)=ABS(AA106),11*$U106,-1*$U106),0)</f>
        <v>0</v>
      </c>
      <c r="AP106" s="85">
        <f ca="1">IF(AB106&lt;&gt;"",IF(ABS($F106)=ABS(AB106),11*$U106,-1*$U106),0)</f>
        <v>0</v>
      </c>
      <c r="AQ106" s="85">
        <f ca="1">IF(AC106&lt;&gt;"",IF(ABS($F106)=ABS(AC106),11*$U106,-1*$U106),0)</f>
        <v>0</v>
      </c>
      <c r="AR106" s="85">
        <f ca="1">IF(AD106&lt;&gt;"",IF(ABS($F106)=ABS(AD106),11*$U106,-1*$U106),0)</f>
        <v>0</v>
      </c>
      <c r="AS106" s="85">
        <f ca="1">IF(AE106&lt;&gt;"",IF(ABS($F106)=ABS(AE106),11*$U106,-1*$U106),0)</f>
        <v>0</v>
      </c>
      <c r="AT106" s="85">
        <f ca="1">IF(AF106&lt;&gt;"",IF(ABS($F106)=ABS(AF106),11*$U106,-1*$U106),0)</f>
        <v>0</v>
      </c>
      <c r="AU106" s="85">
        <f ca="1">IF(AG106&lt;&gt;"",IF(ABS($F106)=ABS(AG106),11*$U106,-1*$U106),0)</f>
        <v>0</v>
      </c>
      <c r="AV106" s="85">
        <f ca="1">IF(AH106&lt;&gt;"",IF(ABS($F106)=ABS(AH106),11*$U106,-1*$U106),0)</f>
        <v>0</v>
      </c>
      <c r="AW106" s="33" t="str">
        <f ca="1">IF(A106&lt;&gt;"",IF(OR($BA105&lt;&gt;0,$BB105&lt;&gt;0),"0",SUM(AK106:AV106)),0)</f>
        <v>0</v>
      </c>
      <c r="AX106" s="33">
        <f>IF(T106=5,SUM(AW102:AW106),0)</f>
        <v>0</v>
      </c>
      <c r="AY106" s="13">
        <f t="shared" ca="1" si="144"/>
        <v>0</v>
      </c>
      <c r="AZ106" s="11">
        <f ca="1">IF(A106&lt;&gt;"",AY106+AZ105,0)</f>
        <v>-78</v>
      </c>
      <c r="BA106" s="63">
        <f ca="1">IF($A106&lt;&gt;"",IF(BA105&gt;0,BA105,IF(AND(BC105&gt;=$BC$1,$BC$2*BC105&gt;=AZ106),"Profit Target",IF(AZ106&gt;=$Z$1,"Profit Target",0))),0)</f>
        <v>0</v>
      </c>
      <c r="BB106" s="63" t="str">
        <f ca="1">IF($A106&lt;&gt;"",IF(BB105&lt;&gt;0,BB105,IF(BA105&lt;&gt;0,BB105,IF(AZ106&lt;=$Z$2,"Stop Loss",0))),0)</f>
        <v>Stop Loss</v>
      </c>
      <c r="BC106" s="63">
        <f t="shared" ca="1" si="129"/>
        <v>38</v>
      </c>
      <c r="BD106" s="27" t="str">
        <f t="shared" ca="1" si="158"/>
        <v/>
      </c>
      <c r="BE106" s="27" t="str">
        <f t="shared" ca="1" si="159"/>
        <v/>
      </c>
      <c r="BF106" s="27" t="str">
        <f t="shared" ca="1" si="160"/>
        <v/>
      </c>
      <c r="BG106" s="27" t="str">
        <f t="shared" ca="1" si="161"/>
        <v/>
      </c>
      <c r="BH106" s="27" t="str">
        <f t="shared" ca="1" si="162"/>
        <v/>
      </c>
      <c r="BI106" s="27" t="str">
        <f t="shared" ca="1" si="163"/>
        <v/>
      </c>
      <c r="BJ106" s="27" t="str">
        <f t="shared" ca="1" si="164"/>
        <v/>
      </c>
      <c r="BK106" s="27" t="str">
        <f t="shared" ca="1" si="165"/>
        <v/>
      </c>
      <c r="BL106" s="27" t="str">
        <f t="shared" ca="1" si="166"/>
        <v/>
      </c>
      <c r="BM106" s="27" t="str">
        <f t="shared" ca="1" si="167"/>
        <v/>
      </c>
      <c r="BN106" s="27" t="str">
        <f t="shared" ca="1" si="168"/>
        <v/>
      </c>
      <c r="BO106" s="27" t="str">
        <f t="shared" ca="1" si="169"/>
        <v/>
      </c>
      <c r="BP106" s="27" t="str">
        <f t="shared" ca="1" si="130"/>
        <v/>
      </c>
      <c r="BQ106" s="27" t="str">
        <f t="shared" ca="1" si="131"/>
        <v/>
      </c>
      <c r="BR106" s="27" t="str">
        <f t="shared" ca="1" si="132"/>
        <v/>
      </c>
      <c r="BS106" s="27" t="str">
        <f t="shared" ca="1" si="133"/>
        <v/>
      </c>
      <c r="BT106" s="27" t="str">
        <f t="shared" ca="1" si="134"/>
        <v/>
      </c>
      <c r="BU106" s="27" t="str">
        <f t="shared" ca="1" si="135"/>
        <v/>
      </c>
      <c r="BV106" s="27" t="str">
        <f t="shared" ca="1" si="136"/>
        <v/>
      </c>
      <c r="BW106" s="27" t="str">
        <f t="shared" ca="1" si="137"/>
        <v/>
      </c>
      <c r="BX106" s="27" t="str">
        <f t="shared" ca="1" si="138"/>
        <v/>
      </c>
      <c r="BY106" s="27" t="str">
        <f t="shared" ca="1" si="139"/>
        <v/>
      </c>
      <c r="BZ106" s="27" t="str">
        <f t="shared" ca="1" si="140"/>
        <v/>
      </c>
      <c r="CA106" s="27" t="str">
        <f t="shared" ca="1" si="141"/>
        <v/>
      </c>
      <c r="CB106" s="41"/>
      <c r="CC106" s="41"/>
      <c r="CD106" s="102"/>
      <c r="CE106" s="102"/>
      <c r="CF106" s="102"/>
      <c r="CG106" s="102"/>
      <c r="CH106" s="102"/>
      <c r="CI106" s="102"/>
      <c r="CJ106" s="40"/>
      <c r="CK106" s="102"/>
      <c r="CL106" s="102"/>
      <c r="CM106" s="102"/>
      <c r="CN106" s="102"/>
      <c r="CO106" s="102"/>
      <c r="CP106" s="102"/>
      <c r="CQ106" s="102"/>
      <c r="CR106" s="102"/>
      <c r="CS106" s="5"/>
      <c r="CT106" s="18"/>
      <c r="CU106" s="18" t="s">
        <v>4</v>
      </c>
      <c r="CV106" s="18" t="s">
        <v>5</v>
      </c>
      <c r="CW106" s="72" t="s">
        <v>19</v>
      </c>
      <c r="CX106" s="19" t="s">
        <v>38</v>
      </c>
      <c r="CY106" s="18" t="s">
        <v>6</v>
      </c>
      <c r="CZ106" s="18" t="s">
        <v>7</v>
      </c>
      <c r="DA106" s="18" t="s">
        <v>8</v>
      </c>
      <c r="DB106" s="18" t="s">
        <v>9</v>
      </c>
      <c r="DC106" s="20" t="s">
        <v>10</v>
      </c>
      <c r="DD106" s="10">
        <f t="shared" ca="1" si="125"/>
        <v>8</v>
      </c>
      <c r="DE106" s="21"/>
      <c r="DF106" s="21"/>
    </row>
    <row r="107" spans="1:128">
      <c r="A107" s="106">
        <f t="shared" ca="1" si="123"/>
        <v>17</v>
      </c>
      <c r="B107" s="33" t="str">
        <f ca="1">IF(A107="","",IF(COUNTBLANK(BD108:BO108)=12,"DB",BD108&amp;BE108&amp;BF108&amp;BG108&amp;BH108&amp;BI108&amp;BJ108&amp;BK108&amp;BL108&amp;BM108&amp;BN108&amp;BO108))</f>
        <v>DB</v>
      </c>
      <c r="C107" s="7" t="str">
        <f t="shared" ca="1" si="124"/>
        <v>stop loss</v>
      </c>
      <c r="D107" s="3">
        <f t="shared" ca="1" si="126"/>
        <v>0</v>
      </c>
      <c r="E107" s="7" t="str">
        <f t="shared" ca="1" si="128"/>
        <v/>
      </c>
      <c r="F107" s="60" t="str">
        <f t="shared" ca="1" si="127"/>
        <v>6</v>
      </c>
      <c r="G107" s="7">
        <f t="shared" ca="1" si="145"/>
        <v>1</v>
      </c>
      <c r="H107" s="7">
        <f t="shared" ca="1" si="146"/>
        <v>4</v>
      </c>
      <c r="I107" s="7">
        <f t="shared" ca="1" si="147"/>
        <v>0</v>
      </c>
      <c r="J107" s="7">
        <f t="shared" ca="1" si="148"/>
        <v>2</v>
      </c>
      <c r="K107" s="7">
        <f t="shared" ca="1" si="149"/>
        <v>2</v>
      </c>
      <c r="L107" s="7">
        <f t="shared" ca="1" si="150"/>
        <v>1</v>
      </c>
      <c r="M107" s="7">
        <f t="shared" ca="1" si="151"/>
        <v>1</v>
      </c>
      <c r="N107" s="7">
        <f t="shared" ca="1" si="152"/>
        <v>1</v>
      </c>
      <c r="O107" s="7">
        <f t="shared" ca="1" si="153"/>
        <v>0</v>
      </c>
      <c r="P107" s="7">
        <f t="shared" ca="1" si="154"/>
        <v>0</v>
      </c>
      <c r="Q107" s="7">
        <f t="shared" ca="1" si="155"/>
        <v>0</v>
      </c>
      <c r="R107" s="7">
        <f t="shared" ca="1" si="156"/>
        <v>1</v>
      </c>
      <c r="S107" s="7">
        <f t="shared" ca="1" si="143"/>
        <v>4</v>
      </c>
      <c r="T107" s="14"/>
      <c r="U107" s="51">
        <f t="shared" ca="1" si="157"/>
        <v>1</v>
      </c>
      <c r="V107" s="3">
        <f t="shared" ca="1" si="142"/>
        <v>1</v>
      </c>
      <c r="W107" s="50" t="str">
        <f ca="1">IF($A106&lt;&gt;"",IF(OR($BA106&lt;&gt;0,$BB106&lt;&gt;0),"",IF(G106=0,"1","")),"")</f>
        <v/>
      </c>
      <c r="X107" s="50" t="str">
        <f ca="1">IF($A106&lt;&gt;"",IF(OR($BA106&lt;&gt;0,$BB106&lt;&gt;0),"",IF(H106=0,"2","")),"")</f>
        <v/>
      </c>
      <c r="Y107" s="50" t="str">
        <f ca="1">IF($A106&lt;&gt;"",IF(OR($BA106&lt;&gt;0,$BB106&lt;&gt;0),"",IF(I106=0,"3","")),"")</f>
        <v/>
      </c>
      <c r="Z107" s="50" t="str">
        <f ca="1">IF($A106&lt;&gt;"",IF(OR($BA106&lt;&gt;0,$BB106&lt;&gt;0),"",IF(J106=0,"4","")),"")</f>
        <v/>
      </c>
      <c r="AA107" s="50" t="str">
        <f ca="1">IF($A106&lt;&gt;"",IF(OR($BA106&lt;&gt;0,$BB106&lt;&gt;0),"",IF(K106=0,"5","")),"")</f>
        <v/>
      </c>
      <c r="AB107" s="50" t="str">
        <f ca="1">IF($A106&lt;&gt;"",IF(OR($BA106&lt;&gt;0,$BB106&lt;&gt;0),"",IF(L106=0,"6","")),"")</f>
        <v/>
      </c>
      <c r="AC107" s="50" t="str">
        <f ca="1">IF($A106&lt;&gt;"",IF(OR($BA106&lt;&gt;0,$BB106&lt;&gt;0),"",IF(M106=0,"7","")),"")</f>
        <v/>
      </c>
      <c r="AD107" s="50" t="str">
        <f ca="1">IF($A106&lt;&gt;"",IF(OR($BA106&lt;&gt;0,$BB106&lt;&gt;0),"",IF(N106=0,"8","")),"")</f>
        <v/>
      </c>
      <c r="AE107" s="50" t="str">
        <f ca="1">IF($A106&lt;&gt;"",IF(OR($BA106&lt;&gt;0,$BB106&lt;&gt;0),"",IF(O106=0,"9","")),"")</f>
        <v/>
      </c>
      <c r="AF107" s="50" t="str">
        <f ca="1">IF($A106&lt;&gt;"",IF(OR($BA106&lt;&gt;0,$BB106&lt;&gt;0),"",IF(P106=0,"10","")),"")</f>
        <v/>
      </c>
      <c r="AG107" s="50" t="str">
        <f ca="1">IF($A106&lt;&gt;"",IF(OR($BA106&lt;&gt;0,$BB106&lt;&gt;0),"",IF(Q106=0,"11","")),"")</f>
        <v/>
      </c>
      <c r="AH107" s="50" t="str">
        <f ca="1">IF($A106&lt;&gt;"",IF(OR($BA106&lt;&gt;0,$BB106&lt;&gt;0),"",IF(R106=0,"12","")),"")</f>
        <v/>
      </c>
      <c r="AI107" s="85" t="str">
        <f ca="1">IF(A107&lt;&gt;"",IF(A107=0,"L",IF(COUNTBLANK(W107:AH107)=12,"",IF(OR(F107=(W107),F107=(X107),F107=(Y107),F107=(Z107),F107=(AA107),F107=(AB107),F107=(AC107),F107=(AD107),F107=(AE107),F107=(AF107),F107=(AG107),F107=(AH107)),"W","L"))),"")</f>
        <v/>
      </c>
      <c r="AJ107" s="85">
        <f ca="1">IF(AI107="W",0,IF(AND(A107&lt;&gt;0,A106&lt;&gt;0,AI106="L",AI107="L"),1,0))</f>
        <v>0</v>
      </c>
      <c r="AK107" s="85">
        <f ca="1">IF(W107&lt;&gt;"",IF(ABS($F107)=ABS(W107),11*$U107,-1*$U107),0)</f>
        <v>0</v>
      </c>
      <c r="AL107" s="85">
        <f ca="1">IF(X107&lt;&gt;"",IF(ABS($F107)=ABS(X107),11*$U107,-1*$U107),0)</f>
        <v>0</v>
      </c>
      <c r="AM107" s="85">
        <f ca="1">IF(Y107&lt;&gt;"",IF(ABS($F107)=ABS(Y107),11*$U107,-1*$U107),0)</f>
        <v>0</v>
      </c>
      <c r="AN107" s="85">
        <f ca="1">IF(Z107&lt;&gt;"",IF(ABS($F107)=ABS(Z107),11*$U107,-1*$U107),0)</f>
        <v>0</v>
      </c>
      <c r="AO107" s="85">
        <f ca="1">IF(AA107&lt;&gt;"",IF(ABS($F107)=ABS(AA107),11*$U107,-1*$U107),0)</f>
        <v>0</v>
      </c>
      <c r="AP107" s="85">
        <f ca="1">IF(AB107&lt;&gt;"",IF(ABS($F107)=ABS(AB107),11*$U107,-1*$U107),0)</f>
        <v>0</v>
      </c>
      <c r="AQ107" s="85">
        <f ca="1">IF(AC107&lt;&gt;"",IF(ABS($F107)=ABS(AC107),11*$U107,-1*$U107),0)</f>
        <v>0</v>
      </c>
      <c r="AR107" s="85">
        <f ca="1">IF(AD107&lt;&gt;"",IF(ABS($F107)=ABS(AD107),11*$U107,-1*$U107),0)</f>
        <v>0</v>
      </c>
      <c r="AS107" s="85">
        <f ca="1">IF(AE107&lt;&gt;"",IF(ABS($F107)=ABS(AE107),11*$U107,-1*$U107),0)</f>
        <v>0</v>
      </c>
      <c r="AT107" s="85">
        <f ca="1">IF(AF107&lt;&gt;"",IF(ABS($F107)=ABS(AF107),11*$U107,-1*$U107),0)</f>
        <v>0</v>
      </c>
      <c r="AU107" s="85">
        <f ca="1">IF(AG107&lt;&gt;"",IF(ABS($F107)=ABS(AG107),11*$U107,-1*$U107),0)</f>
        <v>0</v>
      </c>
      <c r="AV107" s="85">
        <f ca="1">IF(AH107&lt;&gt;"",IF(ABS($F107)=ABS(AH107),11*$U107,-1*$U107),0)</f>
        <v>0</v>
      </c>
      <c r="AW107" s="33" t="str">
        <f ca="1">IF(A107&lt;&gt;"",IF(OR($BA106&lt;&gt;0,$BB106&lt;&gt;0),"0",SUM(AK107:AV107)),0)</f>
        <v>0</v>
      </c>
      <c r="AX107" s="33">
        <f>IF(T107=5,SUM(AW103:AW107),0)</f>
        <v>0</v>
      </c>
      <c r="AY107" s="13">
        <f t="shared" ca="1" si="144"/>
        <v>0</v>
      </c>
      <c r="AZ107" s="11">
        <f ca="1">IF(A107&lt;&gt;"",AY107+AZ106,0)</f>
        <v>-78</v>
      </c>
      <c r="BA107" s="63">
        <f ca="1">IF($A107&lt;&gt;"",IF(BA106&gt;0,BA106,IF(AND(BC106&gt;=$BC$1,$BC$2*BC106&gt;=AZ107),"Profit Target",IF(AZ107&gt;=$Z$1,"Profit Target",0))),0)</f>
        <v>0</v>
      </c>
      <c r="BB107" s="63" t="str">
        <f ca="1">IF($A107&lt;&gt;"",IF(BB106&lt;&gt;0,BB106,IF(BA106&lt;&gt;0,BB106,IF(AZ107&lt;=$Z$2,"Stop Loss",0))),0)</f>
        <v>Stop Loss</v>
      </c>
      <c r="BC107" s="63">
        <f t="shared" ca="1" si="129"/>
        <v>38</v>
      </c>
      <c r="BD107" s="27" t="str">
        <f t="shared" ca="1" si="158"/>
        <v/>
      </c>
      <c r="BE107" s="27" t="str">
        <f t="shared" ca="1" si="159"/>
        <v/>
      </c>
      <c r="BF107" s="27" t="str">
        <f t="shared" ca="1" si="160"/>
        <v/>
      </c>
      <c r="BG107" s="27" t="str">
        <f t="shared" ca="1" si="161"/>
        <v/>
      </c>
      <c r="BH107" s="27" t="str">
        <f t="shared" ca="1" si="162"/>
        <v/>
      </c>
      <c r="BI107" s="27" t="str">
        <f t="shared" ca="1" si="163"/>
        <v/>
      </c>
      <c r="BJ107" s="27" t="str">
        <f t="shared" ca="1" si="164"/>
        <v/>
      </c>
      <c r="BK107" s="27" t="str">
        <f t="shared" ca="1" si="165"/>
        <v/>
      </c>
      <c r="BL107" s="27" t="str">
        <f t="shared" ca="1" si="166"/>
        <v/>
      </c>
      <c r="BM107" s="27" t="str">
        <f t="shared" ca="1" si="167"/>
        <v/>
      </c>
      <c r="BN107" s="27" t="str">
        <f t="shared" ca="1" si="168"/>
        <v/>
      </c>
      <c r="BO107" s="27" t="str">
        <f t="shared" ca="1" si="169"/>
        <v/>
      </c>
      <c r="BP107" s="27" t="str">
        <f t="shared" ca="1" si="130"/>
        <v/>
      </c>
      <c r="BQ107" s="27" t="str">
        <f t="shared" ca="1" si="131"/>
        <v/>
      </c>
      <c r="BR107" s="27" t="str">
        <f t="shared" ca="1" si="132"/>
        <v/>
      </c>
      <c r="BS107" s="27" t="str">
        <f t="shared" ca="1" si="133"/>
        <v/>
      </c>
      <c r="BT107" s="27" t="str">
        <f t="shared" ca="1" si="134"/>
        <v/>
      </c>
      <c r="BU107" s="27" t="str">
        <f t="shared" ca="1" si="135"/>
        <v/>
      </c>
      <c r="BV107" s="27" t="str">
        <f t="shared" ca="1" si="136"/>
        <v/>
      </c>
      <c r="BW107" s="27" t="str">
        <f t="shared" ca="1" si="137"/>
        <v/>
      </c>
      <c r="BX107" s="27" t="str">
        <f t="shared" ca="1" si="138"/>
        <v/>
      </c>
      <c r="BY107" s="27" t="str">
        <f t="shared" ca="1" si="139"/>
        <v/>
      </c>
      <c r="BZ107" s="27" t="str">
        <f t="shared" ca="1" si="140"/>
        <v/>
      </c>
      <c r="CA107" s="27" t="str">
        <f t="shared" ca="1" si="141"/>
        <v/>
      </c>
      <c r="CB107" s="41"/>
      <c r="CC107" s="41"/>
      <c r="CD107" s="102"/>
      <c r="CE107" s="102"/>
      <c r="CF107" s="102"/>
      <c r="CG107" s="102"/>
      <c r="CH107" s="102"/>
      <c r="CI107" s="102"/>
      <c r="CJ107" s="40"/>
      <c r="CK107" s="102"/>
      <c r="CL107" s="102"/>
      <c r="CM107" s="102"/>
      <c r="CN107" s="102"/>
      <c r="CO107" s="102"/>
      <c r="CP107" s="81">
        <v>1</v>
      </c>
      <c r="CQ107" s="79"/>
      <c r="CR107" s="79"/>
      <c r="CS107" s="80"/>
      <c r="CT107" s="22">
        <v>0</v>
      </c>
      <c r="CU107" s="18">
        <v>0</v>
      </c>
      <c r="CV107" s="18">
        <v>0</v>
      </c>
      <c r="CW107" s="72">
        <v>0</v>
      </c>
      <c r="CX107" s="18">
        <v>0</v>
      </c>
      <c r="CY107" s="18">
        <v>0</v>
      </c>
      <c r="CZ107" s="18">
        <v>0</v>
      </c>
      <c r="DA107" s="18">
        <v>0</v>
      </c>
      <c r="DB107" s="18">
        <v>0</v>
      </c>
      <c r="DC107" s="20">
        <v>0</v>
      </c>
      <c r="DD107" s="10">
        <f t="shared" ca="1" si="125"/>
        <v>33</v>
      </c>
      <c r="DE107" s="21"/>
      <c r="DF107" s="21"/>
    </row>
    <row r="108" spans="1:128">
      <c r="A108" s="106">
        <f t="shared" ca="1" si="123"/>
        <v>13</v>
      </c>
      <c r="B108" s="33" t="str">
        <f ca="1">IF(A108="","",IF(COUNTBLANK(BD109:BO109)=12,"DB",BD109&amp;BE109&amp;BF109&amp;BG109&amp;BH109&amp;BI109&amp;BJ109&amp;BK109&amp;BL109&amp;BM109&amp;BN109&amp;BO109))</f>
        <v>DB</v>
      </c>
      <c r="C108" s="7" t="str">
        <f t="shared" ca="1" si="124"/>
        <v>stop loss</v>
      </c>
      <c r="D108" s="3">
        <f t="shared" ca="1" si="126"/>
        <v>0</v>
      </c>
      <c r="E108" s="7" t="str">
        <f t="shared" ca="1" si="128"/>
        <v/>
      </c>
      <c r="F108" s="60" t="str">
        <f t="shared" ca="1" si="127"/>
        <v>5</v>
      </c>
      <c r="G108" s="7">
        <f t="shared" ca="1" si="145"/>
        <v>1</v>
      </c>
      <c r="H108" s="7">
        <f t="shared" ca="1" si="146"/>
        <v>4</v>
      </c>
      <c r="I108" s="7">
        <f t="shared" ca="1" si="147"/>
        <v>0</v>
      </c>
      <c r="J108" s="7">
        <f t="shared" ca="1" si="148"/>
        <v>2</v>
      </c>
      <c r="K108" s="7">
        <f t="shared" ca="1" si="149"/>
        <v>3</v>
      </c>
      <c r="L108" s="7">
        <f t="shared" ca="1" si="150"/>
        <v>1</v>
      </c>
      <c r="M108" s="7">
        <f t="shared" ca="1" si="151"/>
        <v>1</v>
      </c>
      <c r="N108" s="7">
        <f t="shared" ca="1" si="152"/>
        <v>1</v>
      </c>
      <c r="O108" s="7">
        <f t="shared" ca="1" si="153"/>
        <v>0</v>
      </c>
      <c r="P108" s="7">
        <f t="shared" ca="1" si="154"/>
        <v>0</v>
      </c>
      <c r="Q108" s="7">
        <f t="shared" ca="1" si="155"/>
        <v>0</v>
      </c>
      <c r="R108" s="7">
        <f t="shared" ca="1" si="156"/>
        <v>0</v>
      </c>
      <c r="S108" s="7">
        <f t="shared" ca="1" si="143"/>
        <v>5</v>
      </c>
      <c r="T108" s="14"/>
      <c r="U108" s="51">
        <f t="shared" ca="1" si="157"/>
        <v>1</v>
      </c>
      <c r="V108" s="3">
        <f t="shared" ca="1" si="142"/>
        <v>1</v>
      </c>
      <c r="W108" s="50" t="str">
        <f ca="1">IF($A107&lt;&gt;"",IF(OR($BA107&lt;&gt;0,$BB107&lt;&gt;0),"",IF(G107=0,"1","")),"")</f>
        <v/>
      </c>
      <c r="X108" s="50" t="str">
        <f ca="1">IF($A107&lt;&gt;"",IF(OR($BA107&lt;&gt;0,$BB107&lt;&gt;0),"",IF(H107=0,"2","")),"")</f>
        <v/>
      </c>
      <c r="Y108" s="50" t="str">
        <f ca="1">IF($A107&lt;&gt;"",IF(OR($BA107&lt;&gt;0,$BB107&lt;&gt;0),"",IF(I107=0,"3","")),"")</f>
        <v/>
      </c>
      <c r="Z108" s="50" t="str">
        <f ca="1">IF($A107&lt;&gt;"",IF(OR($BA107&lt;&gt;0,$BB107&lt;&gt;0),"",IF(J107=0,"4","")),"")</f>
        <v/>
      </c>
      <c r="AA108" s="50" t="str">
        <f ca="1">IF($A107&lt;&gt;"",IF(OR($BA107&lt;&gt;0,$BB107&lt;&gt;0),"",IF(K107=0,"5","")),"")</f>
        <v/>
      </c>
      <c r="AB108" s="50" t="str">
        <f ca="1">IF($A107&lt;&gt;"",IF(OR($BA107&lt;&gt;0,$BB107&lt;&gt;0),"",IF(L107=0,"6","")),"")</f>
        <v/>
      </c>
      <c r="AC108" s="50" t="str">
        <f ca="1">IF($A107&lt;&gt;"",IF(OR($BA107&lt;&gt;0,$BB107&lt;&gt;0),"",IF(M107=0,"7","")),"")</f>
        <v/>
      </c>
      <c r="AD108" s="50" t="str">
        <f ca="1">IF($A107&lt;&gt;"",IF(OR($BA107&lt;&gt;0,$BB107&lt;&gt;0),"",IF(N107=0,"8","")),"")</f>
        <v/>
      </c>
      <c r="AE108" s="50" t="str">
        <f ca="1">IF($A107&lt;&gt;"",IF(OR($BA107&lt;&gt;0,$BB107&lt;&gt;0),"",IF(O107=0,"9","")),"")</f>
        <v/>
      </c>
      <c r="AF108" s="50" t="str">
        <f ca="1">IF($A107&lt;&gt;"",IF(OR($BA107&lt;&gt;0,$BB107&lt;&gt;0),"",IF(P107=0,"10","")),"")</f>
        <v/>
      </c>
      <c r="AG108" s="50" t="str">
        <f ca="1">IF($A107&lt;&gt;"",IF(OR($BA107&lt;&gt;0,$BB107&lt;&gt;0),"",IF(Q107=0,"11","")),"")</f>
        <v/>
      </c>
      <c r="AH108" s="50" t="str">
        <f ca="1">IF($A107&lt;&gt;"",IF(OR($BA107&lt;&gt;0,$BB107&lt;&gt;0),"",IF(R107=0,"12","")),"")</f>
        <v/>
      </c>
      <c r="AI108" s="85" t="str">
        <f ca="1">IF(A108&lt;&gt;"",IF(A108=0,"L",IF(COUNTBLANK(W108:AH108)=12,"",IF(OR(F108=(W108),F108=(X108),F108=(Y108),F108=(Z108),F108=(AA108),F108=(AB108),F108=(AC108),F108=(AD108),F108=(AE108),F108=(AF108),F108=(AG108),F108=(AH108)),"W","L"))),"")</f>
        <v/>
      </c>
      <c r="AJ108" s="85">
        <f ca="1">IF(AI108="W",0,IF(AND(A108&lt;&gt;0,A107&lt;&gt;0,AI107="L",AI108="L"),1,0))</f>
        <v>0</v>
      </c>
      <c r="AK108" s="85">
        <f ca="1">IF(W108&lt;&gt;"",IF(ABS($F108)=ABS(W108),11*$U108,-1*$U108),0)</f>
        <v>0</v>
      </c>
      <c r="AL108" s="85">
        <f ca="1">IF(X108&lt;&gt;"",IF(ABS($F108)=ABS(X108),11*$U108,-1*$U108),0)</f>
        <v>0</v>
      </c>
      <c r="AM108" s="85">
        <f ca="1">IF(Y108&lt;&gt;"",IF(ABS($F108)=ABS(Y108),11*$U108,-1*$U108),0)</f>
        <v>0</v>
      </c>
      <c r="AN108" s="85">
        <f ca="1">IF(Z108&lt;&gt;"",IF(ABS($F108)=ABS(Z108),11*$U108,-1*$U108),0)</f>
        <v>0</v>
      </c>
      <c r="AO108" s="85">
        <f ca="1">IF(AA108&lt;&gt;"",IF(ABS($F108)=ABS(AA108),11*$U108,-1*$U108),0)</f>
        <v>0</v>
      </c>
      <c r="AP108" s="85">
        <f ca="1">IF(AB108&lt;&gt;"",IF(ABS($F108)=ABS(AB108),11*$U108,-1*$U108),0)</f>
        <v>0</v>
      </c>
      <c r="AQ108" s="85">
        <f ca="1">IF(AC108&lt;&gt;"",IF(ABS($F108)=ABS(AC108),11*$U108,-1*$U108),0)</f>
        <v>0</v>
      </c>
      <c r="AR108" s="85">
        <f ca="1">IF(AD108&lt;&gt;"",IF(ABS($F108)=ABS(AD108),11*$U108,-1*$U108),0)</f>
        <v>0</v>
      </c>
      <c r="AS108" s="85">
        <f ca="1">IF(AE108&lt;&gt;"",IF(ABS($F108)=ABS(AE108),11*$U108,-1*$U108),0)</f>
        <v>0</v>
      </c>
      <c r="AT108" s="85">
        <f ca="1">IF(AF108&lt;&gt;"",IF(ABS($F108)=ABS(AF108),11*$U108,-1*$U108),0)</f>
        <v>0</v>
      </c>
      <c r="AU108" s="85">
        <f ca="1">IF(AG108&lt;&gt;"",IF(ABS($F108)=ABS(AG108),11*$U108,-1*$U108),0)</f>
        <v>0</v>
      </c>
      <c r="AV108" s="85">
        <f ca="1">IF(AH108&lt;&gt;"",IF(ABS($F108)=ABS(AH108),11*$U108,-1*$U108),0)</f>
        <v>0</v>
      </c>
      <c r="AW108" s="33" t="str">
        <f ca="1">IF(A108&lt;&gt;"",IF(OR($BA107&lt;&gt;0,$BB107&lt;&gt;0),"0",SUM(AK108:AV108)),0)</f>
        <v>0</v>
      </c>
      <c r="AX108" s="33">
        <f>IF(T108=5,SUM(AW104:AW108),0)</f>
        <v>0</v>
      </c>
      <c r="AY108" s="13">
        <f t="shared" ca="1" si="144"/>
        <v>0</v>
      </c>
      <c r="AZ108" s="11">
        <f ca="1">IF(A108&lt;&gt;"",AY108+AZ107,0)</f>
        <v>-78</v>
      </c>
      <c r="BA108" s="63">
        <f ca="1">IF($A108&lt;&gt;"",IF(BA107&gt;0,BA107,IF(AND(BC107&gt;=$BC$1,$BC$2*BC107&gt;=AZ108),"Profit Target",IF(AZ108&gt;=$Z$1,"Profit Target",0))),0)</f>
        <v>0</v>
      </c>
      <c r="BB108" s="63" t="str">
        <f ca="1">IF($A108&lt;&gt;"",IF(BB107&lt;&gt;0,BB107,IF(BA107&lt;&gt;0,BB107,IF(AZ108&lt;=$Z$2,"Stop Loss",0))),0)</f>
        <v>Stop Loss</v>
      </c>
      <c r="BC108" s="63">
        <f t="shared" ca="1" si="129"/>
        <v>38</v>
      </c>
      <c r="BD108" s="27" t="str">
        <f t="shared" ca="1" si="158"/>
        <v/>
      </c>
      <c r="BE108" s="27" t="str">
        <f t="shared" ca="1" si="159"/>
        <v/>
      </c>
      <c r="BF108" s="27" t="str">
        <f t="shared" ca="1" si="160"/>
        <v/>
      </c>
      <c r="BG108" s="27" t="str">
        <f t="shared" ca="1" si="161"/>
        <v/>
      </c>
      <c r="BH108" s="27" t="str">
        <f t="shared" ca="1" si="162"/>
        <v/>
      </c>
      <c r="BI108" s="27" t="str">
        <f t="shared" ca="1" si="163"/>
        <v/>
      </c>
      <c r="BJ108" s="27" t="str">
        <f t="shared" ca="1" si="164"/>
        <v/>
      </c>
      <c r="BK108" s="27" t="str">
        <f t="shared" ca="1" si="165"/>
        <v/>
      </c>
      <c r="BL108" s="27" t="str">
        <f t="shared" ca="1" si="166"/>
        <v/>
      </c>
      <c r="BM108" s="27" t="str">
        <f t="shared" ca="1" si="167"/>
        <v/>
      </c>
      <c r="BN108" s="27" t="str">
        <f t="shared" ca="1" si="168"/>
        <v/>
      </c>
      <c r="BO108" s="27" t="str">
        <f t="shared" ca="1" si="169"/>
        <v/>
      </c>
      <c r="BP108" s="27" t="str">
        <f t="shared" ca="1" si="130"/>
        <v/>
      </c>
      <c r="BQ108" s="27" t="str">
        <f t="shared" ca="1" si="131"/>
        <v/>
      </c>
      <c r="BR108" s="27" t="str">
        <f t="shared" ca="1" si="132"/>
        <v/>
      </c>
      <c r="BS108" s="27" t="str">
        <f t="shared" ca="1" si="133"/>
        <v/>
      </c>
      <c r="BT108" s="27" t="str">
        <f t="shared" ca="1" si="134"/>
        <v/>
      </c>
      <c r="BU108" s="27" t="str">
        <f t="shared" ca="1" si="135"/>
        <v/>
      </c>
      <c r="BV108" s="27" t="str">
        <f t="shared" ca="1" si="136"/>
        <v/>
      </c>
      <c r="BW108" s="27" t="str">
        <f t="shared" ca="1" si="137"/>
        <v/>
      </c>
      <c r="BX108" s="27" t="str">
        <f t="shared" ca="1" si="138"/>
        <v/>
      </c>
      <c r="BY108" s="27" t="str">
        <f t="shared" ca="1" si="139"/>
        <v/>
      </c>
      <c r="BZ108" s="27" t="str">
        <f t="shared" ca="1" si="140"/>
        <v/>
      </c>
      <c r="CA108" s="27" t="str">
        <f t="shared" ca="1" si="141"/>
        <v/>
      </c>
      <c r="CB108" s="41"/>
      <c r="CC108" s="41"/>
      <c r="CD108" s="102"/>
      <c r="CE108" s="102"/>
      <c r="CF108" s="102"/>
      <c r="CG108" s="102"/>
      <c r="CH108" s="102"/>
      <c r="CI108" s="102"/>
      <c r="CJ108" s="40"/>
      <c r="CK108" s="102"/>
      <c r="CL108" s="102"/>
      <c r="CM108" s="102"/>
      <c r="CN108" s="102"/>
      <c r="CO108" s="102"/>
      <c r="CP108" s="81">
        <v>2</v>
      </c>
      <c r="CQ108" s="79"/>
      <c r="CR108" s="79"/>
      <c r="CS108" s="80"/>
      <c r="CT108" s="22">
        <v>1</v>
      </c>
      <c r="CU108" s="18" t="str">
        <f t="shared" ref="CU108:CV123" si="170">"1"</f>
        <v>1</v>
      </c>
      <c r="CV108" s="18" t="str">
        <f t="shared" si="170"/>
        <v>1</v>
      </c>
      <c r="CW108" s="72" t="str">
        <f>"1"</f>
        <v>1</v>
      </c>
      <c r="CX108" s="18">
        <v>1</v>
      </c>
      <c r="CY108" s="18">
        <v>1</v>
      </c>
      <c r="CZ108" s="18" t="s">
        <v>11</v>
      </c>
      <c r="DA108" s="18" t="s">
        <v>8</v>
      </c>
      <c r="DB108" s="18" t="s">
        <v>12</v>
      </c>
      <c r="DC108" s="20">
        <v>1</v>
      </c>
      <c r="DD108" s="10">
        <f t="shared" ca="1" si="125"/>
        <v>8</v>
      </c>
      <c r="DE108" s="21"/>
      <c r="DF108" s="21"/>
    </row>
    <row r="109" spans="1:128">
      <c r="A109" s="106">
        <f t="shared" ca="1" si="123"/>
        <v>9</v>
      </c>
      <c r="B109" s="33" t="str">
        <f ca="1">IF(A109="","",IF(COUNTBLANK(BD110:BO110)=12,"DB",BD110&amp;BE110&amp;BF110&amp;BG110&amp;BH110&amp;BI110&amp;BJ110&amp;BK110&amp;BL110&amp;BM110&amp;BN110&amp;BO110))</f>
        <v>DB</v>
      </c>
      <c r="C109" s="7" t="str">
        <f t="shared" ca="1" si="124"/>
        <v>stop loss</v>
      </c>
      <c r="D109" s="3">
        <f t="shared" ca="1" si="126"/>
        <v>0</v>
      </c>
      <c r="E109" s="7" t="str">
        <f t="shared" ca="1" si="128"/>
        <v/>
      </c>
      <c r="F109" s="60" t="str">
        <f t="shared" ca="1" si="127"/>
        <v>3</v>
      </c>
      <c r="G109" s="7">
        <f t="shared" ca="1" si="145"/>
        <v>1</v>
      </c>
      <c r="H109" s="7">
        <f t="shared" ca="1" si="146"/>
        <v>4</v>
      </c>
      <c r="I109" s="7">
        <f t="shared" ca="1" si="147"/>
        <v>1</v>
      </c>
      <c r="J109" s="7">
        <f t="shared" ca="1" si="148"/>
        <v>1</v>
      </c>
      <c r="K109" s="7">
        <f t="shared" ca="1" si="149"/>
        <v>3</v>
      </c>
      <c r="L109" s="7">
        <f t="shared" ca="1" si="150"/>
        <v>1</v>
      </c>
      <c r="M109" s="7">
        <f t="shared" ca="1" si="151"/>
        <v>1</v>
      </c>
      <c r="N109" s="7">
        <f t="shared" ca="1" si="152"/>
        <v>1</v>
      </c>
      <c r="O109" s="7">
        <f t="shared" ca="1" si="153"/>
        <v>0</v>
      </c>
      <c r="P109" s="7">
        <f t="shared" ca="1" si="154"/>
        <v>0</v>
      </c>
      <c r="Q109" s="7">
        <f t="shared" ca="1" si="155"/>
        <v>0</v>
      </c>
      <c r="R109" s="7">
        <f t="shared" ca="1" si="156"/>
        <v>0</v>
      </c>
      <c r="S109" s="7">
        <f t="shared" ca="1" si="143"/>
        <v>4</v>
      </c>
      <c r="T109" s="14"/>
      <c r="U109" s="51">
        <f t="shared" ca="1" si="157"/>
        <v>1</v>
      </c>
      <c r="V109" s="3">
        <f t="shared" ca="1" si="142"/>
        <v>1</v>
      </c>
      <c r="W109" s="50" t="str">
        <f ca="1">IF($A108&lt;&gt;"",IF(OR($BA108&lt;&gt;0,$BB108&lt;&gt;0),"",IF(G108=0,"1","")),"")</f>
        <v/>
      </c>
      <c r="X109" s="50" t="str">
        <f ca="1">IF($A108&lt;&gt;"",IF(OR($BA108&lt;&gt;0,$BB108&lt;&gt;0),"",IF(H108=0,"2","")),"")</f>
        <v/>
      </c>
      <c r="Y109" s="50" t="str">
        <f ca="1">IF($A108&lt;&gt;"",IF(OR($BA108&lt;&gt;0,$BB108&lt;&gt;0),"",IF(I108=0,"3","")),"")</f>
        <v/>
      </c>
      <c r="Z109" s="50" t="str">
        <f ca="1">IF($A108&lt;&gt;"",IF(OR($BA108&lt;&gt;0,$BB108&lt;&gt;0),"",IF(J108=0,"4","")),"")</f>
        <v/>
      </c>
      <c r="AA109" s="50" t="str">
        <f ca="1">IF($A108&lt;&gt;"",IF(OR($BA108&lt;&gt;0,$BB108&lt;&gt;0),"",IF(K108=0,"5","")),"")</f>
        <v/>
      </c>
      <c r="AB109" s="50" t="str">
        <f ca="1">IF($A108&lt;&gt;"",IF(OR($BA108&lt;&gt;0,$BB108&lt;&gt;0),"",IF(L108=0,"6","")),"")</f>
        <v/>
      </c>
      <c r="AC109" s="50" t="str">
        <f ca="1">IF($A108&lt;&gt;"",IF(OR($BA108&lt;&gt;0,$BB108&lt;&gt;0),"",IF(M108=0,"7","")),"")</f>
        <v/>
      </c>
      <c r="AD109" s="50" t="str">
        <f ca="1">IF($A108&lt;&gt;"",IF(OR($BA108&lt;&gt;0,$BB108&lt;&gt;0),"",IF(N108=0,"8","")),"")</f>
        <v/>
      </c>
      <c r="AE109" s="50" t="str">
        <f ca="1">IF($A108&lt;&gt;"",IF(OR($BA108&lt;&gt;0,$BB108&lt;&gt;0),"",IF(O108=0,"9","")),"")</f>
        <v/>
      </c>
      <c r="AF109" s="50" t="str">
        <f ca="1">IF($A108&lt;&gt;"",IF(OR($BA108&lt;&gt;0,$BB108&lt;&gt;0),"",IF(P108=0,"10","")),"")</f>
        <v/>
      </c>
      <c r="AG109" s="50" t="str">
        <f ca="1">IF($A108&lt;&gt;"",IF(OR($BA108&lt;&gt;0,$BB108&lt;&gt;0),"",IF(Q108=0,"11","")),"")</f>
        <v/>
      </c>
      <c r="AH109" s="50" t="str">
        <f ca="1">IF($A108&lt;&gt;"",IF(OR($BA108&lt;&gt;0,$BB108&lt;&gt;0),"",IF(R108=0,"12","")),"")</f>
        <v/>
      </c>
      <c r="AI109" s="85" t="str">
        <f ca="1">IF(A109&lt;&gt;"",IF(A109=0,"L",IF(COUNTBLANK(W109:AH109)=12,"",IF(OR(F109=(W109),F109=(X109),F109=(Y109),F109=(Z109),F109=(AA109),F109=(AB109),F109=(AC109),F109=(AD109),F109=(AE109),F109=(AF109),F109=(AG109),F109=(AH109)),"W","L"))),"")</f>
        <v/>
      </c>
      <c r="AJ109" s="85">
        <f ca="1">IF(AI109="W",0,IF(AND(A109&lt;&gt;0,A108&lt;&gt;0,AI108="L",AI109="L"),1,0))</f>
        <v>0</v>
      </c>
      <c r="AK109" s="85">
        <f ca="1">IF(W109&lt;&gt;"",IF(ABS($F109)=ABS(W109),11*$U109,-1*$U109),0)</f>
        <v>0</v>
      </c>
      <c r="AL109" s="85">
        <f ca="1">IF(X109&lt;&gt;"",IF(ABS($F109)=ABS(X109),11*$U109,-1*$U109),0)</f>
        <v>0</v>
      </c>
      <c r="AM109" s="85">
        <f ca="1">IF(Y109&lt;&gt;"",IF(ABS($F109)=ABS(Y109),11*$U109,-1*$U109),0)</f>
        <v>0</v>
      </c>
      <c r="AN109" s="85">
        <f ca="1">IF(Z109&lt;&gt;"",IF(ABS($F109)=ABS(Z109),11*$U109,-1*$U109),0)</f>
        <v>0</v>
      </c>
      <c r="AO109" s="85">
        <f ca="1">IF(AA109&lt;&gt;"",IF(ABS($F109)=ABS(AA109),11*$U109,-1*$U109),0)</f>
        <v>0</v>
      </c>
      <c r="AP109" s="85">
        <f ca="1">IF(AB109&lt;&gt;"",IF(ABS($F109)=ABS(AB109),11*$U109,-1*$U109),0)</f>
        <v>0</v>
      </c>
      <c r="AQ109" s="85">
        <f ca="1">IF(AC109&lt;&gt;"",IF(ABS($F109)=ABS(AC109),11*$U109,-1*$U109),0)</f>
        <v>0</v>
      </c>
      <c r="AR109" s="85">
        <f ca="1">IF(AD109&lt;&gt;"",IF(ABS($F109)=ABS(AD109),11*$U109,-1*$U109),0)</f>
        <v>0</v>
      </c>
      <c r="AS109" s="85">
        <f ca="1">IF(AE109&lt;&gt;"",IF(ABS($F109)=ABS(AE109),11*$U109,-1*$U109),0)</f>
        <v>0</v>
      </c>
      <c r="AT109" s="85">
        <f ca="1">IF(AF109&lt;&gt;"",IF(ABS($F109)=ABS(AF109),11*$U109,-1*$U109),0)</f>
        <v>0</v>
      </c>
      <c r="AU109" s="85">
        <f ca="1">IF(AG109&lt;&gt;"",IF(ABS($F109)=ABS(AG109),11*$U109,-1*$U109),0)</f>
        <v>0</v>
      </c>
      <c r="AV109" s="85">
        <f ca="1">IF(AH109&lt;&gt;"",IF(ABS($F109)=ABS(AH109),11*$U109,-1*$U109),0)</f>
        <v>0</v>
      </c>
      <c r="AW109" s="33" t="str">
        <f ca="1">IF(A109&lt;&gt;"",IF(OR($BA108&lt;&gt;0,$BB108&lt;&gt;0),"0",SUM(AK109:AV109)),0)</f>
        <v>0</v>
      </c>
      <c r="AX109" s="33">
        <f>IF(T109=5,SUM(AW105:AW109),0)</f>
        <v>0</v>
      </c>
      <c r="AY109" s="13">
        <f t="shared" ca="1" si="144"/>
        <v>0</v>
      </c>
      <c r="AZ109" s="11">
        <f ca="1">IF(A109&lt;&gt;"",AY109+AZ108,0)</f>
        <v>-78</v>
      </c>
      <c r="BA109" s="63">
        <f ca="1">IF($A109&lt;&gt;"",IF(BA108&gt;0,BA108,IF(AND(BC108&gt;=$BC$1,$BC$2*BC108&gt;=AZ109),"Profit Target",IF(AZ109&gt;=$Z$1,"Profit Target",0))),0)</f>
        <v>0</v>
      </c>
      <c r="BB109" s="63" t="str">
        <f ca="1">IF($A109&lt;&gt;"",IF(BB108&lt;&gt;0,BB108,IF(BA108&lt;&gt;0,BB108,IF(AZ109&lt;=$Z$2,"Stop Loss",0))),0)</f>
        <v>Stop Loss</v>
      </c>
      <c r="BC109" s="63">
        <f t="shared" ca="1" si="129"/>
        <v>38</v>
      </c>
      <c r="BD109" s="27" t="str">
        <f t="shared" ca="1" si="158"/>
        <v/>
      </c>
      <c r="BE109" s="27" t="str">
        <f t="shared" ca="1" si="159"/>
        <v/>
      </c>
      <c r="BF109" s="27" t="str">
        <f t="shared" ca="1" si="160"/>
        <v/>
      </c>
      <c r="BG109" s="27" t="str">
        <f t="shared" ca="1" si="161"/>
        <v/>
      </c>
      <c r="BH109" s="27" t="str">
        <f t="shared" ca="1" si="162"/>
        <v/>
      </c>
      <c r="BI109" s="27" t="str">
        <f t="shared" ca="1" si="163"/>
        <v/>
      </c>
      <c r="BJ109" s="27" t="str">
        <f t="shared" ca="1" si="164"/>
        <v/>
      </c>
      <c r="BK109" s="27" t="str">
        <f t="shared" ca="1" si="165"/>
        <v/>
      </c>
      <c r="BL109" s="27" t="str">
        <f t="shared" ca="1" si="166"/>
        <v/>
      </c>
      <c r="BM109" s="27" t="str">
        <f t="shared" ca="1" si="167"/>
        <v/>
      </c>
      <c r="BN109" s="27" t="str">
        <f t="shared" ca="1" si="168"/>
        <v/>
      </c>
      <c r="BO109" s="27" t="str">
        <f t="shared" ca="1" si="169"/>
        <v/>
      </c>
      <c r="BP109" s="27" t="str">
        <f t="shared" ca="1" si="130"/>
        <v/>
      </c>
      <c r="BQ109" s="27" t="str">
        <f t="shared" ca="1" si="131"/>
        <v/>
      </c>
      <c r="BR109" s="27" t="str">
        <f t="shared" ca="1" si="132"/>
        <v/>
      </c>
      <c r="BS109" s="27" t="str">
        <f t="shared" ca="1" si="133"/>
        <v/>
      </c>
      <c r="BT109" s="27" t="str">
        <f t="shared" ca="1" si="134"/>
        <v/>
      </c>
      <c r="BU109" s="27" t="str">
        <f t="shared" ca="1" si="135"/>
        <v/>
      </c>
      <c r="BV109" s="27" t="str">
        <f t="shared" ca="1" si="136"/>
        <v/>
      </c>
      <c r="BW109" s="27" t="str">
        <f t="shared" ca="1" si="137"/>
        <v/>
      </c>
      <c r="BX109" s="27" t="str">
        <f t="shared" ca="1" si="138"/>
        <v/>
      </c>
      <c r="BY109" s="27" t="str">
        <f t="shared" ca="1" si="139"/>
        <v/>
      </c>
      <c r="BZ109" s="27" t="str">
        <f t="shared" ca="1" si="140"/>
        <v/>
      </c>
      <c r="CA109" s="27" t="str">
        <f t="shared" ca="1" si="141"/>
        <v/>
      </c>
      <c r="CB109" s="41"/>
      <c r="CC109" s="41"/>
      <c r="CD109" s="102"/>
      <c r="CE109" s="102"/>
      <c r="CF109" s="102"/>
      <c r="CG109" s="102"/>
      <c r="CH109" s="102"/>
      <c r="CI109" s="102"/>
      <c r="CJ109" s="40"/>
      <c r="CK109" s="102"/>
      <c r="CL109" s="102"/>
      <c r="CM109" s="102"/>
      <c r="CN109" s="102"/>
      <c r="CO109" s="102"/>
      <c r="CP109" s="81" t="s">
        <v>21</v>
      </c>
      <c r="CQ109" s="79"/>
      <c r="CR109" s="79"/>
      <c r="CS109" s="80"/>
      <c r="CT109" s="22">
        <v>2</v>
      </c>
      <c r="CU109" s="18" t="str">
        <f t="shared" si="170"/>
        <v>1</v>
      </c>
      <c r="CV109" s="18" t="str">
        <f t="shared" ref="CV109" si="171">"2"</f>
        <v>2</v>
      </c>
      <c r="CW109" s="72" t="str">
        <f t="shared" ref="CW109:CW110" si="172">"1"</f>
        <v>1</v>
      </c>
      <c r="CX109" s="18">
        <f>CX108</f>
        <v>1</v>
      </c>
      <c r="CY109" s="18">
        <v>2</v>
      </c>
      <c r="CZ109" s="18" t="s">
        <v>11</v>
      </c>
      <c r="DA109" s="18" t="s">
        <v>13</v>
      </c>
      <c r="DB109" s="18" t="s">
        <v>9</v>
      </c>
      <c r="DC109" s="20">
        <v>2</v>
      </c>
      <c r="DD109" s="10">
        <f t="shared" ca="1" si="125"/>
        <v>8</v>
      </c>
      <c r="DE109" s="21"/>
      <c r="DF109" s="21"/>
    </row>
    <row r="110" spans="1:128">
      <c r="A110" s="106">
        <f t="shared" ca="1" si="123"/>
        <v>34</v>
      </c>
      <c r="B110" s="33" t="str">
        <f ca="1">IF(A110="","",IF(COUNTBLANK(BD111:BO111)=12,"DB",BD111&amp;BE111&amp;BF111&amp;BG111&amp;BH111&amp;BI111&amp;BJ111&amp;BK111&amp;BL111&amp;BM111&amp;BN111&amp;BO111))</f>
        <v>DB</v>
      </c>
      <c r="C110" s="7" t="str">
        <f t="shared" ca="1" si="124"/>
        <v>stop loss</v>
      </c>
      <c r="D110" s="3">
        <f t="shared" ca="1" si="126"/>
        <v>0</v>
      </c>
      <c r="E110" s="7" t="str">
        <f t="shared" ca="1" si="128"/>
        <v/>
      </c>
      <c r="F110" s="60" t="str">
        <f t="shared" ca="1" si="127"/>
        <v>12</v>
      </c>
      <c r="G110" s="7">
        <f t="shared" ca="1" si="145"/>
        <v>1</v>
      </c>
      <c r="H110" s="7">
        <f t="shared" ca="1" si="146"/>
        <v>4</v>
      </c>
      <c r="I110" s="7">
        <f t="shared" ca="1" si="147"/>
        <v>1</v>
      </c>
      <c r="J110" s="7">
        <f t="shared" ca="1" si="148"/>
        <v>1</v>
      </c>
      <c r="K110" s="7">
        <f t="shared" ca="1" si="149"/>
        <v>2</v>
      </c>
      <c r="L110" s="7">
        <f t="shared" ca="1" si="150"/>
        <v>1</v>
      </c>
      <c r="M110" s="7">
        <f t="shared" ca="1" si="151"/>
        <v>1</v>
      </c>
      <c r="N110" s="7">
        <f t="shared" ca="1" si="152"/>
        <v>1</v>
      </c>
      <c r="O110" s="7">
        <f t="shared" ca="1" si="153"/>
        <v>0</v>
      </c>
      <c r="P110" s="7">
        <f t="shared" ca="1" si="154"/>
        <v>0</v>
      </c>
      <c r="Q110" s="7">
        <f t="shared" ca="1" si="155"/>
        <v>0</v>
      </c>
      <c r="R110" s="7">
        <f t="shared" ca="1" si="156"/>
        <v>1</v>
      </c>
      <c r="S110" s="7">
        <f t="shared" ca="1" si="143"/>
        <v>3</v>
      </c>
      <c r="T110" s="14"/>
      <c r="U110" s="51">
        <f t="shared" ca="1" si="157"/>
        <v>1</v>
      </c>
      <c r="V110" s="3">
        <f t="shared" ca="1" si="142"/>
        <v>1</v>
      </c>
      <c r="W110" s="50" t="str">
        <f ca="1">IF($A109&lt;&gt;"",IF(OR($BA109&lt;&gt;0,$BB109&lt;&gt;0),"",IF(G109=0,"1","")),"")</f>
        <v/>
      </c>
      <c r="X110" s="50" t="str">
        <f ca="1">IF($A109&lt;&gt;"",IF(OR($BA109&lt;&gt;0,$BB109&lt;&gt;0),"",IF(H109=0,"2","")),"")</f>
        <v/>
      </c>
      <c r="Y110" s="50" t="str">
        <f ca="1">IF($A109&lt;&gt;"",IF(OR($BA109&lt;&gt;0,$BB109&lt;&gt;0),"",IF(I109=0,"3","")),"")</f>
        <v/>
      </c>
      <c r="Z110" s="50" t="str">
        <f ca="1">IF($A109&lt;&gt;"",IF(OR($BA109&lt;&gt;0,$BB109&lt;&gt;0),"",IF(J109=0,"4","")),"")</f>
        <v/>
      </c>
      <c r="AA110" s="50" t="str">
        <f ca="1">IF($A109&lt;&gt;"",IF(OR($BA109&lt;&gt;0,$BB109&lt;&gt;0),"",IF(K109=0,"5","")),"")</f>
        <v/>
      </c>
      <c r="AB110" s="50" t="str">
        <f ca="1">IF($A109&lt;&gt;"",IF(OR($BA109&lt;&gt;0,$BB109&lt;&gt;0),"",IF(L109=0,"6","")),"")</f>
        <v/>
      </c>
      <c r="AC110" s="50" t="str">
        <f ca="1">IF($A109&lt;&gt;"",IF(OR($BA109&lt;&gt;0,$BB109&lt;&gt;0),"",IF(M109=0,"7","")),"")</f>
        <v/>
      </c>
      <c r="AD110" s="50" t="str">
        <f ca="1">IF($A109&lt;&gt;"",IF(OR($BA109&lt;&gt;0,$BB109&lt;&gt;0),"",IF(N109=0,"8","")),"")</f>
        <v/>
      </c>
      <c r="AE110" s="50" t="str">
        <f ca="1">IF($A109&lt;&gt;"",IF(OR($BA109&lt;&gt;0,$BB109&lt;&gt;0),"",IF(O109=0,"9","")),"")</f>
        <v/>
      </c>
      <c r="AF110" s="50" t="str">
        <f ca="1">IF($A109&lt;&gt;"",IF(OR($BA109&lt;&gt;0,$BB109&lt;&gt;0),"",IF(P109=0,"10","")),"")</f>
        <v/>
      </c>
      <c r="AG110" s="50" t="str">
        <f ca="1">IF($A109&lt;&gt;"",IF(OR($BA109&lt;&gt;0,$BB109&lt;&gt;0),"",IF(Q109=0,"11","")),"")</f>
        <v/>
      </c>
      <c r="AH110" s="50" t="str">
        <f ca="1">IF($A109&lt;&gt;"",IF(OR($BA109&lt;&gt;0,$BB109&lt;&gt;0),"",IF(R109=0,"12","")),"")</f>
        <v/>
      </c>
      <c r="AI110" s="85" t="str">
        <f ca="1">IF(A110&lt;&gt;"",IF(A110=0,"L",IF(COUNTBLANK(W110:AH110)=12,"",IF(OR(F110=(W110),F110=(X110),F110=(Y110),F110=(Z110),F110=(AA110),F110=(AB110),F110=(AC110),F110=(AD110),F110=(AE110),F110=(AF110),F110=(AG110),F110=(AH110)),"W","L"))),"")</f>
        <v/>
      </c>
      <c r="AJ110" s="85">
        <f ca="1">IF(AI110="W",0,IF(AND(A110&lt;&gt;0,A109&lt;&gt;0,AI109="L",AI110="L"),1,0))</f>
        <v>0</v>
      </c>
      <c r="AK110" s="85">
        <f ca="1">IF(W110&lt;&gt;"",IF(ABS($F110)=ABS(W110),11*$U110,-1*$U110),0)</f>
        <v>0</v>
      </c>
      <c r="AL110" s="85">
        <f ca="1">IF(X110&lt;&gt;"",IF(ABS($F110)=ABS(X110),11*$U110,-1*$U110),0)</f>
        <v>0</v>
      </c>
      <c r="AM110" s="85">
        <f ca="1">IF(Y110&lt;&gt;"",IF(ABS($F110)=ABS(Y110),11*$U110,-1*$U110),0)</f>
        <v>0</v>
      </c>
      <c r="AN110" s="85">
        <f ca="1">IF(Z110&lt;&gt;"",IF(ABS($F110)=ABS(Z110),11*$U110,-1*$U110),0)</f>
        <v>0</v>
      </c>
      <c r="AO110" s="85">
        <f ca="1">IF(AA110&lt;&gt;"",IF(ABS($F110)=ABS(AA110),11*$U110,-1*$U110),0)</f>
        <v>0</v>
      </c>
      <c r="AP110" s="85">
        <f ca="1">IF(AB110&lt;&gt;"",IF(ABS($F110)=ABS(AB110),11*$U110,-1*$U110),0)</f>
        <v>0</v>
      </c>
      <c r="AQ110" s="85">
        <f ca="1">IF(AC110&lt;&gt;"",IF(ABS($F110)=ABS(AC110),11*$U110,-1*$U110),0)</f>
        <v>0</v>
      </c>
      <c r="AR110" s="85">
        <f ca="1">IF(AD110&lt;&gt;"",IF(ABS($F110)=ABS(AD110),11*$U110,-1*$U110),0)</f>
        <v>0</v>
      </c>
      <c r="AS110" s="85">
        <f ca="1">IF(AE110&lt;&gt;"",IF(ABS($F110)=ABS(AE110),11*$U110,-1*$U110),0)</f>
        <v>0</v>
      </c>
      <c r="AT110" s="85">
        <f ca="1">IF(AF110&lt;&gt;"",IF(ABS($F110)=ABS(AF110),11*$U110,-1*$U110),0)</f>
        <v>0</v>
      </c>
      <c r="AU110" s="85">
        <f ca="1">IF(AG110&lt;&gt;"",IF(ABS($F110)=ABS(AG110),11*$U110,-1*$U110),0)</f>
        <v>0</v>
      </c>
      <c r="AV110" s="85">
        <f ca="1">IF(AH110&lt;&gt;"",IF(ABS($F110)=ABS(AH110),11*$U110,-1*$U110),0)</f>
        <v>0</v>
      </c>
      <c r="AW110" s="33" t="str">
        <f ca="1">IF(A110&lt;&gt;"",IF(OR($BA109&lt;&gt;0,$BB109&lt;&gt;0),"0",SUM(AK110:AV110)),0)</f>
        <v>0</v>
      </c>
      <c r="AX110" s="33">
        <f>IF(T110=5,SUM(AW106:AW110),0)</f>
        <v>0</v>
      </c>
      <c r="AY110" s="13">
        <f t="shared" ca="1" si="144"/>
        <v>0</v>
      </c>
      <c r="AZ110" s="11">
        <f ca="1">IF(A110&lt;&gt;"",AY110+AZ109,0)</f>
        <v>-78</v>
      </c>
      <c r="BA110" s="63">
        <f ca="1">IF($A110&lt;&gt;"",IF(BA109&gt;0,BA109,IF(AND(BC109&gt;=$BC$1,$BC$2*BC109&gt;=AZ110),"Profit Target",IF(AZ110&gt;=$Z$1,"Profit Target",0))),0)</f>
        <v>0</v>
      </c>
      <c r="BB110" s="63" t="str">
        <f ca="1">IF($A110&lt;&gt;"",IF(BB109&lt;&gt;0,BB109,IF(BA109&lt;&gt;0,BB109,IF(AZ110&lt;=$Z$2,"Stop Loss",0))),0)</f>
        <v>Stop Loss</v>
      </c>
      <c r="BC110" s="63">
        <f t="shared" ca="1" si="129"/>
        <v>38</v>
      </c>
      <c r="BD110" s="27" t="str">
        <f t="shared" ca="1" si="158"/>
        <v/>
      </c>
      <c r="BE110" s="27" t="str">
        <f t="shared" ca="1" si="159"/>
        <v/>
      </c>
      <c r="BF110" s="27" t="str">
        <f t="shared" ca="1" si="160"/>
        <v/>
      </c>
      <c r="BG110" s="27" t="str">
        <f t="shared" ca="1" si="161"/>
        <v/>
      </c>
      <c r="BH110" s="27" t="str">
        <f t="shared" ca="1" si="162"/>
        <v/>
      </c>
      <c r="BI110" s="27" t="str">
        <f t="shared" ca="1" si="163"/>
        <v/>
      </c>
      <c r="BJ110" s="27" t="str">
        <f t="shared" ca="1" si="164"/>
        <v/>
      </c>
      <c r="BK110" s="27" t="str">
        <f t="shared" ca="1" si="165"/>
        <v/>
      </c>
      <c r="BL110" s="27" t="str">
        <f t="shared" ca="1" si="166"/>
        <v/>
      </c>
      <c r="BM110" s="27" t="str">
        <f t="shared" ca="1" si="167"/>
        <v/>
      </c>
      <c r="BN110" s="27" t="str">
        <f t="shared" ca="1" si="168"/>
        <v/>
      </c>
      <c r="BO110" s="27" t="str">
        <f t="shared" ca="1" si="169"/>
        <v/>
      </c>
      <c r="BP110" s="27" t="str">
        <f t="shared" ca="1" si="130"/>
        <v/>
      </c>
      <c r="BQ110" s="27" t="str">
        <f t="shared" ca="1" si="131"/>
        <v/>
      </c>
      <c r="BR110" s="27" t="str">
        <f t="shared" ca="1" si="132"/>
        <v/>
      </c>
      <c r="BS110" s="27" t="str">
        <f t="shared" ca="1" si="133"/>
        <v/>
      </c>
      <c r="BT110" s="27" t="str">
        <f t="shared" ca="1" si="134"/>
        <v/>
      </c>
      <c r="BU110" s="27" t="str">
        <f t="shared" ca="1" si="135"/>
        <v/>
      </c>
      <c r="BV110" s="27" t="str">
        <f t="shared" ca="1" si="136"/>
        <v/>
      </c>
      <c r="BW110" s="27" t="str">
        <f t="shared" ca="1" si="137"/>
        <v/>
      </c>
      <c r="BX110" s="27" t="str">
        <f t="shared" ca="1" si="138"/>
        <v/>
      </c>
      <c r="BY110" s="27" t="str">
        <f t="shared" ca="1" si="139"/>
        <v/>
      </c>
      <c r="BZ110" s="27" t="str">
        <f t="shared" ca="1" si="140"/>
        <v/>
      </c>
      <c r="CA110" s="27" t="str">
        <f t="shared" ca="1" si="141"/>
        <v/>
      </c>
      <c r="CB110" s="41"/>
      <c r="CC110" s="41"/>
      <c r="CD110" s="102"/>
      <c r="CE110" s="102"/>
      <c r="CF110" s="102"/>
      <c r="CG110" s="102"/>
      <c r="CH110" s="102"/>
      <c r="CI110" s="102"/>
      <c r="CJ110" s="40"/>
      <c r="CK110" s="102"/>
      <c r="CL110" s="102"/>
      <c r="CM110" s="102"/>
      <c r="CN110" s="102"/>
      <c r="CO110" s="102"/>
      <c r="CP110" s="131"/>
      <c r="CQ110" s="131"/>
      <c r="CR110" s="131"/>
      <c r="CS110" s="132"/>
      <c r="CT110" s="22">
        <v>3</v>
      </c>
      <c r="CU110" s="18" t="str">
        <f t="shared" si="170"/>
        <v>1</v>
      </c>
      <c r="CV110" s="18" t="str">
        <f t="shared" ref="CV110" si="173">"3"</f>
        <v>3</v>
      </c>
      <c r="CW110" s="72" t="str">
        <f t="shared" si="172"/>
        <v>1</v>
      </c>
      <c r="CX110" s="18">
        <f>CX109</f>
        <v>1</v>
      </c>
      <c r="CY110" s="18">
        <v>3</v>
      </c>
      <c r="CZ110" s="18" t="s">
        <v>11</v>
      </c>
      <c r="DA110" s="18" t="s">
        <v>8</v>
      </c>
      <c r="DB110" s="18" t="s">
        <v>12</v>
      </c>
      <c r="DC110" s="20">
        <v>3</v>
      </c>
      <c r="DD110" s="10">
        <f t="shared" ca="1" si="125"/>
        <v>15</v>
      </c>
      <c r="DE110" s="21"/>
      <c r="DF110" s="21"/>
    </row>
    <row r="111" spans="1:128">
      <c r="A111" s="106">
        <f t="shared" ca="1" si="123"/>
        <v>29</v>
      </c>
      <c r="B111" s="33" t="str">
        <f ca="1">IF(A111="","",IF(COUNTBLANK(BD112:BO112)=12,"DB",BD112&amp;BE112&amp;BF112&amp;BG112&amp;BH112&amp;BI112&amp;BJ112&amp;BK112&amp;BL112&amp;BM112&amp;BN112&amp;BO112))</f>
        <v>DB</v>
      </c>
      <c r="C111" s="7" t="str">
        <f t="shared" ca="1" si="124"/>
        <v>stop loss</v>
      </c>
      <c r="D111" s="3">
        <f t="shared" ca="1" si="126"/>
        <v>0</v>
      </c>
      <c r="E111" s="7" t="str">
        <f t="shared" ca="1" si="128"/>
        <v/>
      </c>
      <c r="F111" s="60" t="str">
        <f t="shared" ca="1" si="127"/>
        <v>10</v>
      </c>
      <c r="G111" s="7">
        <f t="shared" ca="1" si="145"/>
        <v>1</v>
      </c>
      <c r="H111" s="7">
        <f t="shared" ca="1" si="146"/>
        <v>3</v>
      </c>
      <c r="I111" s="7">
        <f t="shared" ca="1" si="147"/>
        <v>1</v>
      </c>
      <c r="J111" s="7">
        <f t="shared" ca="1" si="148"/>
        <v>1</v>
      </c>
      <c r="K111" s="7">
        <f t="shared" ca="1" si="149"/>
        <v>2</v>
      </c>
      <c r="L111" s="7">
        <f t="shared" ca="1" si="150"/>
        <v>1</v>
      </c>
      <c r="M111" s="7">
        <f t="shared" ca="1" si="151"/>
        <v>1</v>
      </c>
      <c r="N111" s="7">
        <f t="shared" ca="1" si="152"/>
        <v>1</v>
      </c>
      <c r="O111" s="7">
        <f t="shared" ca="1" si="153"/>
        <v>0</v>
      </c>
      <c r="P111" s="7">
        <f t="shared" ca="1" si="154"/>
        <v>1</v>
      </c>
      <c r="Q111" s="7">
        <f t="shared" ca="1" si="155"/>
        <v>0</v>
      </c>
      <c r="R111" s="7">
        <f t="shared" ca="1" si="156"/>
        <v>1</v>
      </c>
      <c r="S111" s="7">
        <f t="shared" ca="1" si="143"/>
        <v>2</v>
      </c>
      <c r="T111" s="14"/>
      <c r="U111" s="51">
        <f t="shared" ca="1" si="157"/>
        <v>1</v>
      </c>
      <c r="V111" s="3">
        <f t="shared" ca="1" si="142"/>
        <v>1</v>
      </c>
      <c r="W111" s="50" t="str">
        <f ca="1">IF($A110&lt;&gt;"",IF(OR($BA110&lt;&gt;0,$BB110&lt;&gt;0),"",IF(G110=0,"1","")),"")</f>
        <v/>
      </c>
      <c r="X111" s="50" t="str">
        <f ca="1">IF($A110&lt;&gt;"",IF(OR($BA110&lt;&gt;0,$BB110&lt;&gt;0),"",IF(H110=0,"2","")),"")</f>
        <v/>
      </c>
      <c r="Y111" s="50" t="str">
        <f ca="1">IF($A110&lt;&gt;"",IF(OR($BA110&lt;&gt;0,$BB110&lt;&gt;0),"",IF(I110=0,"3","")),"")</f>
        <v/>
      </c>
      <c r="Z111" s="50" t="str">
        <f ca="1">IF($A110&lt;&gt;"",IF(OR($BA110&lt;&gt;0,$BB110&lt;&gt;0),"",IF(J110=0,"4","")),"")</f>
        <v/>
      </c>
      <c r="AA111" s="50" t="str">
        <f ca="1">IF($A110&lt;&gt;"",IF(OR($BA110&lt;&gt;0,$BB110&lt;&gt;0),"",IF(K110=0,"5","")),"")</f>
        <v/>
      </c>
      <c r="AB111" s="50" t="str">
        <f ca="1">IF($A110&lt;&gt;"",IF(OR($BA110&lt;&gt;0,$BB110&lt;&gt;0),"",IF(L110=0,"6","")),"")</f>
        <v/>
      </c>
      <c r="AC111" s="50" t="str">
        <f ca="1">IF($A110&lt;&gt;"",IF(OR($BA110&lt;&gt;0,$BB110&lt;&gt;0),"",IF(M110=0,"7","")),"")</f>
        <v/>
      </c>
      <c r="AD111" s="50" t="str">
        <f ca="1">IF($A110&lt;&gt;"",IF(OR($BA110&lt;&gt;0,$BB110&lt;&gt;0),"",IF(N110=0,"8","")),"")</f>
        <v/>
      </c>
      <c r="AE111" s="50" t="str">
        <f ca="1">IF($A110&lt;&gt;"",IF(OR($BA110&lt;&gt;0,$BB110&lt;&gt;0),"",IF(O110=0,"9","")),"")</f>
        <v/>
      </c>
      <c r="AF111" s="50" t="str">
        <f ca="1">IF($A110&lt;&gt;"",IF(OR($BA110&lt;&gt;0,$BB110&lt;&gt;0),"",IF(P110=0,"10","")),"")</f>
        <v/>
      </c>
      <c r="AG111" s="50" t="str">
        <f ca="1">IF($A110&lt;&gt;"",IF(OR($BA110&lt;&gt;0,$BB110&lt;&gt;0),"",IF(Q110=0,"11","")),"")</f>
        <v/>
      </c>
      <c r="AH111" s="50" t="str">
        <f ca="1">IF($A110&lt;&gt;"",IF(OR($BA110&lt;&gt;0,$BB110&lt;&gt;0),"",IF(R110=0,"12","")),"")</f>
        <v/>
      </c>
      <c r="AI111" s="85" t="str">
        <f ca="1">IF(A111&lt;&gt;"",IF(A111=0,"L",IF(COUNTBLANK(W111:AH111)=12,"",IF(OR(F111=(W111),F111=(X111),F111=(Y111),F111=(Z111),F111=(AA111),F111=(AB111),F111=(AC111),F111=(AD111),F111=(AE111),F111=(AF111),F111=(AG111),F111=(AH111)),"W","L"))),"")</f>
        <v/>
      </c>
      <c r="AJ111" s="85">
        <f ca="1">IF(AI111="W",0,IF(AND(A111&lt;&gt;0,A110&lt;&gt;0,AI110="L",AI111="L"),1,0))</f>
        <v>0</v>
      </c>
      <c r="AK111" s="85">
        <f ca="1">IF(W111&lt;&gt;"",IF(ABS($F111)=ABS(W111),11*$U111,-1*$U111),0)</f>
        <v>0</v>
      </c>
      <c r="AL111" s="85">
        <f ca="1">IF(X111&lt;&gt;"",IF(ABS($F111)=ABS(X111),11*$U111,-1*$U111),0)</f>
        <v>0</v>
      </c>
      <c r="AM111" s="85">
        <f ca="1">IF(Y111&lt;&gt;"",IF(ABS($F111)=ABS(Y111),11*$U111,-1*$U111),0)</f>
        <v>0</v>
      </c>
      <c r="AN111" s="85">
        <f ca="1">IF(Z111&lt;&gt;"",IF(ABS($F111)=ABS(Z111),11*$U111,-1*$U111),0)</f>
        <v>0</v>
      </c>
      <c r="AO111" s="85">
        <f ca="1">IF(AA111&lt;&gt;"",IF(ABS($F111)=ABS(AA111),11*$U111,-1*$U111),0)</f>
        <v>0</v>
      </c>
      <c r="AP111" s="85">
        <f ca="1">IF(AB111&lt;&gt;"",IF(ABS($F111)=ABS(AB111),11*$U111,-1*$U111),0)</f>
        <v>0</v>
      </c>
      <c r="AQ111" s="85">
        <f ca="1">IF(AC111&lt;&gt;"",IF(ABS($F111)=ABS(AC111),11*$U111,-1*$U111),0)</f>
        <v>0</v>
      </c>
      <c r="AR111" s="85">
        <f ca="1">IF(AD111&lt;&gt;"",IF(ABS($F111)=ABS(AD111),11*$U111,-1*$U111),0)</f>
        <v>0</v>
      </c>
      <c r="AS111" s="85">
        <f ca="1">IF(AE111&lt;&gt;"",IF(ABS($F111)=ABS(AE111),11*$U111,-1*$U111),0)</f>
        <v>0</v>
      </c>
      <c r="AT111" s="85">
        <f ca="1">IF(AF111&lt;&gt;"",IF(ABS($F111)=ABS(AF111),11*$U111,-1*$U111),0)</f>
        <v>0</v>
      </c>
      <c r="AU111" s="85">
        <f ca="1">IF(AG111&lt;&gt;"",IF(ABS($F111)=ABS(AG111),11*$U111,-1*$U111),0)</f>
        <v>0</v>
      </c>
      <c r="AV111" s="85">
        <f ca="1">IF(AH111&lt;&gt;"",IF(ABS($F111)=ABS(AH111),11*$U111,-1*$U111),0)</f>
        <v>0</v>
      </c>
      <c r="AW111" s="33" t="str">
        <f ca="1">IF(A111&lt;&gt;"",IF(OR($BA110&lt;&gt;0,$BB110&lt;&gt;0),"0",SUM(AK111:AV111)),0)</f>
        <v>0</v>
      </c>
      <c r="AX111" s="33">
        <f>IF(T111=5,SUM(AW107:AW111),0)</f>
        <v>0</v>
      </c>
      <c r="AY111" s="13">
        <f t="shared" ca="1" si="144"/>
        <v>0</v>
      </c>
      <c r="AZ111" s="11">
        <f ca="1">IF(A111&lt;&gt;"",AY111+AZ110,0)</f>
        <v>-78</v>
      </c>
      <c r="BA111" s="63">
        <f ca="1">IF($A111&lt;&gt;"",IF(BA110&gt;0,BA110,IF(AND(BC110&gt;=$BC$1,$BC$2*BC110&gt;=AZ111),"Profit Target",IF(AZ111&gt;=$Z$1,"Profit Target",0))),0)</f>
        <v>0</v>
      </c>
      <c r="BB111" s="63" t="str">
        <f ca="1">IF($A111&lt;&gt;"",IF(BB110&lt;&gt;0,BB110,IF(BA110&lt;&gt;0,BB110,IF(AZ111&lt;=$Z$2,"Stop Loss",0))),0)</f>
        <v>Stop Loss</v>
      </c>
      <c r="BC111" s="63">
        <f t="shared" ca="1" si="129"/>
        <v>38</v>
      </c>
      <c r="BD111" s="27" t="str">
        <f t="shared" ca="1" si="158"/>
        <v/>
      </c>
      <c r="BE111" s="27" t="str">
        <f t="shared" ca="1" si="159"/>
        <v/>
      </c>
      <c r="BF111" s="27" t="str">
        <f t="shared" ca="1" si="160"/>
        <v/>
      </c>
      <c r="BG111" s="27" t="str">
        <f t="shared" ca="1" si="161"/>
        <v/>
      </c>
      <c r="BH111" s="27" t="str">
        <f t="shared" ca="1" si="162"/>
        <v/>
      </c>
      <c r="BI111" s="27" t="str">
        <f t="shared" ca="1" si="163"/>
        <v/>
      </c>
      <c r="BJ111" s="27" t="str">
        <f t="shared" ca="1" si="164"/>
        <v/>
      </c>
      <c r="BK111" s="27" t="str">
        <f t="shared" ca="1" si="165"/>
        <v/>
      </c>
      <c r="BL111" s="27" t="str">
        <f t="shared" ca="1" si="166"/>
        <v/>
      </c>
      <c r="BM111" s="27" t="str">
        <f t="shared" ca="1" si="167"/>
        <v/>
      </c>
      <c r="BN111" s="27" t="str">
        <f t="shared" ca="1" si="168"/>
        <v/>
      </c>
      <c r="BO111" s="27" t="str">
        <f t="shared" ca="1" si="169"/>
        <v/>
      </c>
      <c r="BP111" s="27" t="str">
        <f t="shared" ca="1" si="130"/>
        <v/>
      </c>
      <c r="BQ111" s="27" t="str">
        <f t="shared" ca="1" si="131"/>
        <v/>
      </c>
      <c r="BR111" s="27" t="str">
        <f t="shared" ca="1" si="132"/>
        <v/>
      </c>
      <c r="BS111" s="27" t="str">
        <f t="shared" ca="1" si="133"/>
        <v/>
      </c>
      <c r="BT111" s="27" t="str">
        <f t="shared" ca="1" si="134"/>
        <v/>
      </c>
      <c r="BU111" s="27" t="str">
        <f t="shared" ca="1" si="135"/>
        <v/>
      </c>
      <c r="BV111" s="27" t="str">
        <f t="shared" ca="1" si="136"/>
        <v/>
      </c>
      <c r="BW111" s="27" t="str">
        <f t="shared" ca="1" si="137"/>
        <v/>
      </c>
      <c r="BX111" s="27" t="str">
        <f t="shared" ca="1" si="138"/>
        <v/>
      </c>
      <c r="BY111" s="27" t="str">
        <f t="shared" ca="1" si="139"/>
        <v/>
      </c>
      <c r="BZ111" s="27" t="str">
        <f t="shared" ca="1" si="140"/>
        <v/>
      </c>
      <c r="CA111" s="27" t="str">
        <f t="shared" ca="1" si="141"/>
        <v/>
      </c>
      <c r="CB111" s="41"/>
      <c r="CC111" s="41"/>
      <c r="CD111" s="102"/>
      <c r="CE111" s="102"/>
      <c r="CF111" s="102"/>
      <c r="CG111" s="102"/>
      <c r="CH111" s="102"/>
      <c r="CI111" s="102"/>
      <c r="CJ111" s="40"/>
      <c r="CK111" s="102"/>
      <c r="CL111" s="102"/>
      <c r="CM111" s="102"/>
      <c r="CN111" s="102"/>
      <c r="CO111" s="102"/>
      <c r="CP111" s="102"/>
      <c r="CQ111" s="102"/>
      <c r="CR111" s="102"/>
      <c r="CS111"/>
      <c r="CT111" s="22">
        <v>4</v>
      </c>
      <c r="CU111" s="18" t="str">
        <f t="shared" si="170"/>
        <v>1</v>
      </c>
      <c r="CV111" s="18" t="str">
        <f t="shared" si="170"/>
        <v>1</v>
      </c>
      <c r="CW111" s="72" t="str">
        <f>"2"</f>
        <v>2</v>
      </c>
      <c r="CX111" s="18">
        <f>CX110</f>
        <v>1</v>
      </c>
      <c r="CY111" s="18">
        <v>1</v>
      </c>
      <c r="CZ111" s="18" t="s">
        <v>11</v>
      </c>
      <c r="DA111" s="18" t="s">
        <v>13</v>
      </c>
      <c r="DB111" s="18" t="s">
        <v>9</v>
      </c>
      <c r="DC111" s="20">
        <v>1</v>
      </c>
      <c r="DD111" s="10">
        <f t="shared" ca="1" si="125"/>
        <v>13</v>
      </c>
      <c r="DE111" s="21"/>
      <c r="DF111" s="21"/>
    </row>
    <row r="112" spans="1:128">
      <c r="A112" s="106">
        <f t="shared" ca="1" si="123"/>
        <v>35</v>
      </c>
      <c r="B112" s="33" t="str">
        <f ca="1">IF(A112="","",IF(COUNTBLANK(BD113:BO113)=12,"DB",BD113&amp;BE113&amp;BF113&amp;BG113&amp;BH113&amp;BI113&amp;BJ113&amp;BK113&amp;BL113&amp;BM113&amp;BN113&amp;BO113))</f>
        <v>DB</v>
      </c>
      <c r="C112" s="7" t="str">
        <f t="shared" ca="1" si="124"/>
        <v>stop loss</v>
      </c>
      <c r="D112" s="3">
        <f t="shared" ca="1" si="126"/>
        <v>0</v>
      </c>
      <c r="E112" s="7" t="str">
        <f t="shared" ca="1" si="128"/>
        <v/>
      </c>
      <c r="F112" s="60" t="str">
        <f t="shared" ca="1" si="127"/>
        <v>12</v>
      </c>
      <c r="G112" s="7">
        <f t="shared" ca="1" si="145"/>
        <v>1</v>
      </c>
      <c r="H112" s="7">
        <f t="shared" ca="1" si="146"/>
        <v>3</v>
      </c>
      <c r="I112" s="7">
        <f t="shared" ca="1" si="147"/>
        <v>1</v>
      </c>
      <c r="J112" s="7">
        <f t="shared" ca="1" si="148"/>
        <v>0</v>
      </c>
      <c r="K112" s="7">
        <f t="shared" ca="1" si="149"/>
        <v>2</v>
      </c>
      <c r="L112" s="7">
        <f t="shared" ca="1" si="150"/>
        <v>1</v>
      </c>
      <c r="M112" s="7">
        <f t="shared" ca="1" si="151"/>
        <v>1</v>
      </c>
      <c r="N112" s="7">
        <f t="shared" ca="1" si="152"/>
        <v>1</v>
      </c>
      <c r="O112" s="7">
        <f t="shared" ca="1" si="153"/>
        <v>0</v>
      </c>
      <c r="P112" s="7">
        <f t="shared" ca="1" si="154"/>
        <v>1</v>
      </c>
      <c r="Q112" s="7">
        <f t="shared" ca="1" si="155"/>
        <v>0</v>
      </c>
      <c r="R112" s="7">
        <f t="shared" ca="1" si="156"/>
        <v>2</v>
      </c>
      <c r="S112" s="7">
        <f t="shared" ca="1" si="143"/>
        <v>3</v>
      </c>
      <c r="T112" s="14"/>
      <c r="U112" s="51">
        <f t="shared" ca="1" si="157"/>
        <v>1</v>
      </c>
      <c r="V112" s="3">
        <f t="shared" ca="1" si="142"/>
        <v>1</v>
      </c>
      <c r="W112" s="50" t="str">
        <f ca="1">IF($A111&lt;&gt;"",IF(OR($BA111&lt;&gt;0,$BB111&lt;&gt;0),"",IF(G111=0,"1","")),"")</f>
        <v/>
      </c>
      <c r="X112" s="50" t="str">
        <f ca="1">IF($A111&lt;&gt;"",IF(OR($BA111&lt;&gt;0,$BB111&lt;&gt;0),"",IF(H111=0,"2","")),"")</f>
        <v/>
      </c>
      <c r="Y112" s="50" t="str">
        <f ca="1">IF($A111&lt;&gt;"",IF(OR($BA111&lt;&gt;0,$BB111&lt;&gt;0),"",IF(I111=0,"3","")),"")</f>
        <v/>
      </c>
      <c r="Z112" s="50" t="str">
        <f ca="1">IF($A111&lt;&gt;"",IF(OR($BA111&lt;&gt;0,$BB111&lt;&gt;0),"",IF(J111=0,"4","")),"")</f>
        <v/>
      </c>
      <c r="AA112" s="50" t="str">
        <f ca="1">IF($A111&lt;&gt;"",IF(OR($BA111&lt;&gt;0,$BB111&lt;&gt;0),"",IF(K111=0,"5","")),"")</f>
        <v/>
      </c>
      <c r="AB112" s="50" t="str">
        <f ca="1">IF($A111&lt;&gt;"",IF(OR($BA111&lt;&gt;0,$BB111&lt;&gt;0),"",IF(L111=0,"6","")),"")</f>
        <v/>
      </c>
      <c r="AC112" s="50" t="str">
        <f ca="1">IF($A111&lt;&gt;"",IF(OR($BA111&lt;&gt;0,$BB111&lt;&gt;0),"",IF(M111=0,"7","")),"")</f>
        <v/>
      </c>
      <c r="AD112" s="50" t="str">
        <f ca="1">IF($A111&lt;&gt;"",IF(OR($BA111&lt;&gt;0,$BB111&lt;&gt;0),"",IF(N111=0,"8","")),"")</f>
        <v/>
      </c>
      <c r="AE112" s="50" t="str">
        <f ca="1">IF($A111&lt;&gt;"",IF(OR($BA111&lt;&gt;0,$BB111&lt;&gt;0),"",IF(O111=0,"9","")),"")</f>
        <v/>
      </c>
      <c r="AF112" s="50" t="str">
        <f ca="1">IF($A111&lt;&gt;"",IF(OR($BA111&lt;&gt;0,$BB111&lt;&gt;0),"",IF(P111=0,"10","")),"")</f>
        <v/>
      </c>
      <c r="AG112" s="50" t="str">
        <f ca="1">IF($A111&lt;&gt;"",IF(OR($BA111&lt;&gt;0,$BB111&lt;&gt;0),"",IF(Q111=0,"11","")),"")</f>
        <v/>
      </c>
      <c r="AH112" s="50" t="str">
        <f ca="1">IF($A111&lt;&gt;"",IF(OR($BA111&lt;&gt;0,$BB111&lt;&gt;0),"",IF(R111=0,"12","")),"")</f>
        <v/>
      </c>
      <c r="AI112" s="85" t="str">
        <f ca="1">IF(A112&lt;&gt;"",IF(A112=0,"L",IF(COUNTBLANK(W112:AH112)=12,"",IF(OR(F112=(W112),F112=(X112),F112=(Y112),F112=(Z112),F112=(AA112),F112=(AB112),F112=(AC112),F112=(AD112),F112=(AE112),F112=(AF112),F112=(AG112),F112=(AH112)),"W","L"))),"")</f>
        <v/>
      </c>
      <c r="AJ112" s="85">
        <f ca="1">IF(AI112="W",0,IF(AND(A112&lt;&gt;0,A111&lt;&gt;0,AI111="L",AI112="L"),1,0))</f>
        <v>0</v>
      </c>
      <c r="AK112" s="85">
        <f ca="1">IF(W112&lt;&gt;"",IF(ABS($F112)=ABS(W112),11*$U112,-1*$U112),0)</f>
        <v>0</v>
      </c>
      <c r="AL112" s="85">
        <f ca="1">IF(X112&lt;&gt;"",IF(ABS($F112)=ABS(X112),11*$U112,-1*$U112),0)</f>
        <v>0</v>
      </c>
      <c r="AM112" s="85">
        <f ca="1">IF(Y112&lt;&gt;"",IF(ABS($F112)=ABS(Y112),11*$U112,-1*$U112),0)</f>
        <v>0</v>
      </c>
      <c r="AN112" s="85">
        <f ca="1">IF(Z112&lt;&gt;"",IF(ABS($F112)=ABS(Z112),11*$U112,-1*$U112),0)</f>
        <v>0</v>
      </c>
      <c r="AO112" s="85">
        <f ca="1">IF(AA112&lt;&gt;"",IF(ABS($F112)=ABS(AA112),11*$U112,-1*$U112),0)</f>
        <v>0</v>
      </c>
      <c r="AP112" s="85">
        <f ca="1">IF(AB112&lt;&gt;"",IF(ABS($F112)=ABS(AB112),11*$U112,-1*$U112),0)</f>
        <v>0</v>
      </c>
      <c r="AQ112" s="85">
        <f ca="1">IF(AC112&lt;&gt;"",IF(ABS($F112)=ABS(AC112),11*$U112,-1*$U112),0)</f>
        <v>0</v>
      </c>
      <c r="AR112" s="85">
        <f ca="1">IF(AD112&lt;&gt;"",IF(ABS($F112)=ABS(AD112),11*$U112,-1*$U112),0)</f>
        <v>0</v>
      </c>
      <c r="AS112" s="85">
        <f ca="1">IF(AE112&lt;&gt;"",IF(ABS($F112)=ABS(AE112),11*$U112,-1*$U112),0)</f>
        <v>0</v>
      </c>
      <c r="AT112" s="85">
        <f ca="1">IF(AF112&lt;&gt;"",IF(ABS($F112)=ABS(AF112),11*$U112,-1*$U112),0)</f>
        <v>0</v>
      </c>
      <c r="AU112" s="85">
        <f ca="1">IF(AG112&lt;&gt;"",IF(ABS($F112)=ABS(AG112),11*$U112,-1*$U112),0)</f>
        <v>0</v>
      </c>
      <c r="AV112" s="85">
        <f ca="1">IF(AH112&lt;&gt;"",IF(ABS($F112)=ABS(AH112),11*$U112,-1*$U112),0)</f>
        <v>0</v>
      </c>
      <c r="AW112" s="33" t="str">
        <f ca="1">IF(A112&lt;&gt;"",IF(OR($BA111&lt;&gt;0,$BB111&lt;&gt;0),"0",SUM(AK112:AV112)),0)</f>
        <v>0</v>
      </c>
      <c r="AX112" s="33">
        <f>IF(T112=5,SUM(AW108:AW112),0)</f>
        <v>0</v>
      </c>
      <c r="AY112" s="13">
        <f t="shared" ca="1" si="144"/>
        <v>0</v>
      </c>
      <c r="AZ112" s="11">
        <f ca="1">IF(A112&lt;&gt;"",AY112+AZ111,0)</f>
        <v>-78</v>
      </c>
      <c r="BA112" s="63">
        <f ca="1">IF($A112&lt;&gt;"",IF(BA111&gt;0,BA111,IF(AND(BC111&gt;=$BC$1,$BC$2*BC111&gt;=AZ112),"Profit Target",IF(AZ112&gt;=$Z$1,"Profit Target",0))),0)</f>
        <v>0</v>
      </c>
      <c r="BB112" s="63" t="str">
        <f ca="1">IF($A112&lt;&gt;"",IF(BB111&lt;&gt;0,BB111,IF(BA111&lt;&gt;0,BB111,IF(AZ112&lt;=$Z$2,"Stop Loss",0))),0)</f>
        <v>Stop Loss</v>
      </c>
      <c r="BC112" s="63">
        <f t="shared" ca="1" si="129"/>
        <v>38</v>
      </c>
      <c r="BD112" s="27" t="str">
        <f t="shared" ca="1" si="158"/>
        <v/>
      </c>
      <c r="BE112" s="27" t="str">
        <f t="shared" ca="1" si="159"/>
        <v/>
      </c>
      <c r="BF112" s="27" t="str">
        <f t="shared" ca="1" si="160"/>
        <v/>
      </c>
      <c r="BG112" s="27" t="str">
        <f t="shared" ca="1" si="161"/>
        <v/>
      </c>
      <c r="BH112" s="27" t="str">
        <f t="shared" ca="1" si="162"/>
        <v/>
      </c>
      <c r="BI112" s="27" t="str">
        <f t="shared" ca="1" si="163"/>
        <v/>
      </c>
      <c r="BJ112" s="27" t="str">
        <f t="shared" ca="1" si="164"/>
        <v/>
      </c>
      <c r="BK112" s="27" t="str">
        <f t="shared" ca="1" si="165"/>
        <v/>
      </c>
      <c r="BL112" s="27" t="str">
        <f t="shared" ca="1" si="166"/>
        <v/>
      </c>
      <c r="BM112" s="27" t="str">
        <f t="shared" ca="1" si="167"/>
        <v/>
      </c>
      <c r="BN112" s="27" t="str">
        <f t="shared" ca="1" si="168"/>
        <v/>
      </c>
      <c r="BO112" s="27" t="str">
        <f t="shared" ca="1" si="169"/>
        <v/>
      </c>
      <c r="BP112" s="27" t="str">
        <f t="shared" ca="1" si="130"/>
        <v/>
      </c>
      <c r="BQ112" s="27" t="str">
        <f t="shared" ca="1" si="131"/>
        <v/>
      </c>
      <c r="BR112" s="27" t="str">
        <f t="shared" ca="1" si="132"/>
        <v/>
      </c>
      <c r="BS112" s="27" t="str">
        <f t="shared" ca="1" si="133"/>
        <v/>
      </c>
      <c r="BT112" s="27" t="str">
        <f t="shared" ca="1" si="134"/>
        <v/>
      </c>
      <c r="BU112" s="27" t="str">
        <f t="shared" ca="1" si="135"/>
        <v/>
      </c>
      <c r="BV112" s="27" t="str">
        <f t="shared" ca="1" si="136"/>
        <v/>
      </c>
      <c r="BW112" s="27" t="str">
        <f t="shared" ca="1" si="137"/>
        <v/>
      </c>
      <c r="BX112" s="27" t="str">
        <f t="shared" ca="1" si="138"/>
        <v/>
      </c>
      <c r="BY112" s="27" t="str">
        <f t="shared" ca="1" si="139"/>
        <v/>
      </c>
      <c r="BZ112" s="27" t="str">
        <f t="shared" ca="1" si="140"/>
        <v/>
      </c>
      <c r="CA112" s="27" t="str">
        <f t="shared" ca="1" si="141"/>
        <v/>
      </c>
      <c r="CB112" s="41"/>
      <c r="CC112" s="41"/>
      <c r="CD112" s="102"/>
      <c r="CE112" s="102"/>
      <c r="CF112" s="102"/>
      <c r="CG112" s="102"/>
      <c r="CH112" s="102"/>
      <c r="CI112" s="102"/>
      <c r="CJ112" s="40"/>
      <c r="CK112" s="102"/>
      <c r="CL112" s="102"/>
      <c r="CM112" s="102"/>
      <c r="CN112" s="102"/>
      <c r="CO112" s="102"/>
      <c r="CP112" s="102"/>
      <c r="CQ112" s="102"/>
      <c r="CR112" s="102"/>
      <c r="CS112"/>
      <c r="CT112" s="22">
        <v>5</v>
      </c>
      <c r="CU112" s="18" t="str">
        <f t="shared" si="170"/>
        <v>1</v>
      </c>
      <c r="CV112" s="18" t="str">
        <f t="shared" ref="CV112:CW113" si="174">"2"</f>
        <v>2</v>
      </c>
      <c r="CW112" s="72" t="str">
        <f t="shared" si="174"/>
        <v>2</v>
      </c>
      <c r="CX112" s="18">
        <f>CX111</f>
        <v>1</v>
      </c>
      <c r="CY112" s="18">
        <v>2</v>
      </c>
      <c r="CZ112" s="18" t="s">
        <v>11</v>
      </c>
      <c r="DA112" s="18" t="s">
        <v>8</v>
      </c>
      <c r="DB112" s="18" t="s">
        <v>12</v>
      </c>
      <c r="DC112" s="20">
        <v>2</v>
      </c>
      <c r="DD112" s="10">
        <f t="shared" ca="1" si="125"/>
        <v>33</v>
      </c>
      <c r="DE112" s="21"/>
      <c r="DF112" s="21"/>
    </row>
    <row r="113" spans="1:110">
      <c r="A113" s="106">
        <f t="shared" ca="1" si="123"/>
        <v>8</v>
      </c>
      <c r="B113" s="33" t="str">
        <f ca="1">IF(A113="","",IF(COUNTBLANK(BD114:BO114)=12,"DB",BD114&amp;BE114&amp;BF114&amp;BG114&amp;BH114&amp;BI114&amp;BJ114&amp;BK114&amp;BL114&amp;BM114&amp;BN114&amp;BO114))</f>
        <v>DB</v>
      </c>
      <c r="C113" s="7" t="str">
        <f t="shared" ca="1" si="124"/>
        <v>stop loss</v>
      </c>
      <c r="D113" s="3">
        <f t="shared" ca="1" si="126"/>
        <v>0</v>
      </c>
      <c r="E113" s="7" t="str">
        <f t="shared" ca="1" si="128"/>
        <v/>
      </c>
      <c r="F113" s="60" t="str">
        <f t="shared" ca="1" si="127"/>
        <v>3</v>
      </c>
      <c r="G113" s="7">
        <f t="shared" ca="1" si="145"/>
        <v>0</v>
      </c>
      <c r="H113" s="7">
        <f t="shared" ca="1" si="146"/>
        <v>3</v>
      </c>
      <c r="I113" s="7">
        <f t="shared" ca="1" si="147"/>
        <v>2</v>
      </c>
      <c r="J113" s="7">
        <f t="shared" ca="1" si="148"/>
        <v>0</v>
      </c>
      <c r="K113" s="7">
        <f t="shared" ca="1" si="149"/>
        <v>1</v>
      </c>
      <c r="L113" s="7">
        <f t="shared" ca="1" si="150"/>
        <v>1</v>
      </c>
      <c r="M113" s="7">
        <f t="shared" ca="1" si="151"/>
        <v>1</v>
      </c>
      <c r="N113" s="7">
        <f t="shared" ca="1" si="152"/>
        <v>1</v>
      </c>
      <c r="O113" s="7">
        <f t="shared" ca="1" si="153"/>
        <v>0</v>
      </c>
      <c r="P113" s="7">
        <f t="shared" ca="1" si="154"/>
        <v>1</v>
      </c>
      <c r="Q113" s="7">
        <f t="shared" ca="1" si="155"/>
        <v>0</v>
      </c>
      <c r="R113" s="7">
        <f t="shared" ca="1" si="156"/>
        <v>2</v>
      </c>
      <c r="S113" s="7">
        <f t="shared" ca="1" si="143"/>
        <v>4</v>
      </c>
      <c r="T113" s="14"/>
      <c r="U113" s="51">
        <f t="shared" ca="1" si="157"/>
        <v>1</v>
      </c>
      <c r="V113" s="3">
        <f t="shared" ca="1" si="142"/>
        <v>1</v>
      </c>
      <c r="W113" s="50" t="str">
        <f ca="1">IF($A112&lt;&gt;"",IF(OR($BA112&lt;&gt;0,$BB112&lt;&gt;0),"",IF(G112=0,"1","")),"")</f>
        <v/>
      </c>
      <c r="X113" s="50" t="str">
        <f ca="1">IF($A112&lt;&gt;"",IF(OR($BA112&lt;&gt;0,$BB112&lt;&gt;0),"",IF(H112=0,"2","")),"")</f>
        <v/>
      </c>
      <c r="Y113" s="50" t="str">
        <f ca="1">IF($A112&lt;&gt;"",IF(OR($BA112&lt;&gt;0,$BB112&lt;&gt;0),"",IF(I112=0,"3","")),"")</f>
        <v/>
      </c>
      <c r="Z113" s="50" t="str">
        <f ca="1">IF($A112&lt;&gt;"",IF(OR($BA112&lt;&gt;0,$BB112&lt;&gt;0),"",IF(J112=0,"4","")),"")</f>
        <v/>
      </c>
      <c r="AA113" s="50" t="str">
        <f ca="1">IF($A112&lt;&gt;"",IF(OR($BA112&lt;&gt;0,$BB112&lt;&gt;0),"",IF(K112=0,"5","")),"")</f>
        <v/>
      </c>
      <c r="AB113" s="50" t="str">
        <f ca="1">IF($A112&lt;&gt;"",IF(OR($BA112&lt;&gt;0,$BB112&lt;&gt;0),"",IF(L112=0,"6","")),"")</f>
        <v/>
      </c>
      <c r="AC113" s="50" t="str">
        <f ca="1">IF($A112&lt;&gt;"",IF(OR($BA112&lt;&gt;0,$BB112&lt;&gt;0),"",IF(M112=0,"7","")),"")</f>
        <v/>
      </c>
      <c r="AD113" s="50" t="str">
        <f ca="1">IF($A112&lt;&gt;"",IF(OR($BA112&lt;&gt;0,$BB112&lt;&gt;0),"",IF(N112=0,"8","")),"")</f>
        <v/>
      </c>
      <c r="AE113" s="50" t="str">
        <f ca="1">IF($A112&lt;&gt;"",IF(OR($BA112&lt;&gt;0,$BB112&lt;&gt;0),"",IF(O112=0,"9","")),"")</f>
        <v/>
      </c>
      <c r="AF113" s="50" t="str">
        <f ca="1">IF($A112&lt;&gt;"",IF(OR($BA112&lt;&gt;0,$BB112&lt;&gt;0),"",IF(P112=0,"10","")),"")</f>
        <v/>
      </c>
      <c r="AG113" s="50" t="str">
        <f ca="1">IF($A112&lt;&gt;"",IF(OR($BA112&lt;&gt;0,$BB112&lt;&gt;0),"",IF(Q112=0,"11","")),"")</f>
        <v/>
      </c>
      <c r="AH113" s="50" t="str">
        <f ca="1">IF($A112&lt;&gt;"",IF(OR($BA112&lt;&gt;0,$BB112&lt;&gt;0),"",IF(R112=0,"12","")),"")</f>
        <v/>
      </c>
      <c r="AI113" s="85" t="str">
        <f ca="1">IF(A113&lt;&gt;"",IF(A113=0,"L",IF(COUNTBLANK(W113:AH113)=12,"",IF(OR(F113=(W113),F113=(X113),F113=(Y113),F113=(Z113),F113=(AA113),F113=(AB113),F113=(AC113),F113=(AD113),F113=(AE113),F113=(AF113),F113=(AG113),F113=(AH113)),"W","L"))),"")</f>
        <v/>
      </c>
      <c r="AJ113" s="85">
        <f ca="1">IF(AI113="W",0,IF(AND(A113&lt;&gt;0,A112&lt;&gt;0,AI112="L",AI113="L"),1,0))</f>
        <v>0</v>
      </c>
      <c r="AK113" s="85">
        <f ca="1">IF(W113&lt;&gt;"",IF(ABS($F113)=ABS(W113),11*$U113,-1*$U113),0)</f>
        <v>0</v>
      </c>
      <c r="AL113" s="85">
        <f ca="1">IF(X113&lt;&gt;"",IF(ABS($F113)=ABS(X113),11*$U113,-1*$U113),0)</f>
        <v>0</v>
      </c>
      <c r="AM113" s="85">
        <f ca="1">IF(Y113&lt;&gt;"",IF(ABS($F113)=ABS(Y113),11*$U113,-1*$U113),0)</f>
        <v>0</v>
      </c>
      <c r="AN113" s="85">
        <f ca="1">IF(Z113&lt;&gt;"",IF(ABS($F113)=ABS(Z113),11*$U113,-1*$U113),0)</f>
        <v>0</v>
      </c>
      <c r="AO113" s="85">
        <f ca="1">IF(AA113&lt;&gt;"",IF(ABS($F113)=ABS(AA113),11*$U113,-1*$U113),0)</f>
        <v>0</v>
      </c>
      <c r="AP113" s="85">
        <f ca="1">IF(AB113&lt;&gt;"",IF(ABS($F113)=ABS(AB113),11*$U113,-1*$U113),0)</f>
        <v>0</v>
      </c>
      <c r="AQ113" s="85">
        <f ca="1">IF(AC113&lt;&gt;"",IF(ABS($F113)=ABS(AC113),11*$U113,-1*$U113),0)</f>
        <v>0</v>
      </c>
      <c r="AR113" s="85">
        <f ca="1">IF(AD113&lt;&gt;"",IF(ABS($F113)=ABS(AD113),11*$U113,-1*$U113),0)</f>
        <v>0</v>
      </c>
      <c r="AS113" s="85">
        <f ca="1">IF(AE113&lt;&gt;"",IF(ABS($F113)=ABS(AE113),11*$U113,-1*$U113),0)</f>
        <v>0</v>
      </c>
      <c r="AT113" s="85">
        <f ca="1">IF(AF113&lt;&gt;"",IF(ABS($F113)=ABS(AF113),11*$U113,-1*$U113),0)</f>
        <v>0</v>
      </c>
      <c r="AU113" s="85">
        <f ca="1">IF(AG113&lt;&gt;"",IF(ABS($F113)=ABS(AG113),11*$U113,-1*$U113),0)</f>
        <v>0</v>
      </c>
      <c r="AV113" s="85">
        <f ca="1">IF(AH113&lt;&gt;"",IF(ABS($F113)=ABS(AH113),11*$U113,-1*$U113),0)</f>
        <v>0</v>
      </c>
      <c r="AW113" s="33" t="str">
        <f ca="1">IF(A113&lt;&gt;"",IF(OR($BA112&lt;&gt;0,$BB112&lt;&gt;0),"0",SUM(AK113:AV113)),0)</f>
        <v>0</v>
      </c>
      <c r="AX113" s="33">
        <f>IF(T113=5,SUM(AW109:AW113),0)</f>
        <v>0</v>
      </c>
      <c r="AY113" s="13">
        <f t="shared" ca="1" si="144"/>
        <v>0</v>
      </c>
      <c r="AZ113" s="11">
        <f ca="1">IF(A113&lt;&gt;"",AY113+AZ112,0)</f>
        <v>-78</v>
      </c>
      <c r="BA113" s="63">
        <f ca="1">IF($A113&lt;&gt;"",IF(BA112&gt;0,BA112,IF(AND(BC112&gt;=$BC$1,$BC$2*BC112&gt;=AZ113),"Profit Target",IF(AZ113&gt;=$Z$1,"Profit Target",0))),0)</f>
        <v>0</v>
      </c>
      <c r="BB113" s="63" t="str">
        <f ca="1">IF($A113&lt;&gt;"",IF(BB112&lt;&gt;0,BB112,IF(BA112&lt;&gt;0,BB112,IF(AZ113&lt;=$Z$2,"Stop Loss",0))),0)</f>
        <v>Stop Loss</v>
      </c>
      <c r="BC113" s="63">
        <f t="shared" ca="1" si="129"/>
        <v>38</v>
      </c>
      <c r="BD113" s="27" t="str">
        <f t="shared" ca="1" si="158"/>
        <v/>
      </c>
      <c r="BE113" s="27" t="str">
        <f t="shared" ca="1" si="159"/>
        <v/>
      </c>
      <c r="BF113" s="27" t="str">
        <f t="shared" ca="1" si="160"/>
        <v/>
      </c>
      <c r="BG113" s="27" t="str">
        <f t="shared" ca="1" si="161"/>
        <v/>
      </c>
      <c r="BH113" s="27" t="str">
        <f t="shared" ca="1" si="162"/>
        <v/>
      </c>
      <c r="BI113" s="27" t="str">
        <f t="shared" ca="1" si="163"/>
        <v/>
      </c>
      <c r="BJ113" s="27" t="str">
        <f t="shared" ca="1" si="164"/>
        <v/>
      </c>
      <c r="BK113" s="27" t="str">
        <f t="shared" ca="1" si="165"/>
        <v/>
      </c>
      <c r="BL113" s="27" t="str">
        <f t="shared" ca="1" si="166"/>
        <v/>
      </c>
      <c r="BM113" s="27" t="str">
        <f t="shared" ca="1" si="167"/>
        <v/>
      </c>
      <c r="BN113" s="27" t="str">
        <f t="shared" ca="1" si="168"/>
        <v/>
      </c>
      <c r="BO113" s="27" t="str">
        <f t="shared" ca="1" si="169"/>
        <v/>
      </c>
      <c r="BP113" s="27" t="str">
        <f t="shared" ca="1" si="130"/>
        <v/>
      </c>
      <c r="BQ113" s="27" t="str">
        <f t="shared" ca="1" si="131"/>
        <v/>
      </c>
      <c r="BR113" s="27" t="str">
        <f t="shared" ca="1" si="132"/>
        <v/>
      </c>
      <c r="BS113" s="27" t="str">
        <f t="shared" ca="1" si="133"/>
        <v/>
      </c>
      <c r="BT113" s="27" t="str">
        <f t="shared" ca="1" si="134"/>
        <v/>
      </c>
      <c r="BU113" s="27" t="str">
        <f t="shared" ca="1" si="135"/>
        <v/>
      </c>
      <c r="BV113" s="27" t="str">
        <f t="shared" ca="1" si="136"/>
        <v/>
      </c>
      <c r="BW113" s="27" t="str">
        <f t="shared" ca="1" si="137"/>
        <v/>
      </c>
      <c r="BX113" s="27" t="str">
        <f t="shared" ca="1" si="138"/>
        <v/>
      </c>
      <c r="BY113" s="27" t="str">
        <f t="shared" ca="1" si="139"/>
        <v/>
      </c>
      <c r="BZ113" s="27" t="str">
        <f t="shared" ca="1" si="140"/>
        <v/>
      </c>
      <c r="CA113" s="27" t="str">
        <f t="shared" ca="1" si="141"/>
        <v/>
      </c>
      <c r="CB113" s="41"/>
      <c r="CC113" s="41"/>
      <c r="CD113" s="102"/>
      <c r="CE113" s="102"/>
      <c r="CF113" s="102"/>
      <c r="CG113" s="102"/>
      <c r="CH113" s="102"/>
      <c r="CI113" s="102"/>
      <c r="CJ113" s="40"/>
      <c r="CK113" s="102"/>
      <c r="CL113" s="102"/>
      <c r="CM113" s="102"/>
      <c r="CN113" s="102"/>
      <c r="CO113" s="102"/>
      <c r="CP113" s="102"/>
      <c r="CQ113" s="102"/>
      <c r="CR113" s="102"/>
      <c r="CS113"/>
      <c r="CT113" s="22">
        <v>6</v>
      </c>
      <c r="CU113" s="18" t="str">
        <f t="shared" si="170"/>
        <v>1</v>
      </c>
      <c r="CV113" s="18" t="str">
        <f t="shared" ref="CV113" si="175">"3"</f>
        <v>3</v>
      </c>
      <c r="CW113" s="72" t="str">
        <f t="shared" si="174"/>
        <v>2</v>
      </c>
      <c r="CX113" s="18">
        <f>CX112</f>
        <v>1</v>
      </c>
      <c r="CY113" s="18">
        <v>3</v>
      </c>
      <c r="CZ113" s="18" t="s">
        <v>11</v>
      </c>
      <c r="DA113" s="18" t="s">
        <v>13</v>
      </c>
      <c r="DB113" s="18" t="s">
        <v>9</v>
      </c>
      <c r="DC113" s="20">
        <v>3</v>
      </c>
      <c r="DD113" s="10">
        <f t="shared" ca="1" si="125"/>
        <v>16</v>
      </c>
      <c r="DE113" s="21"/>
      <c r="DF113" s="21"/>
    </row>
    <row r="114" spans="1:110">
      <c r="A114" s="106">
        <f t="shared" ca="1" si="123"/>
        <v>28</v>
      </c>
      <c r="B114" s="33" t="str">
        <f ca="1">IF(A114="","",IF(COUNTBLANK(BD115:BO115)=12,"DB",BD115&amp;BE115&amp;BF115&amp;BG115&amp;BH115&amp;BI115&amp;BJ115&amp;BK115&amp;BL115&amp;BM115&amp;BN115&amp;BO115))</f>
        <v>DB</v>
      </c>
      <c r="C114" s="7" t="str">
        <f t="shared" ca="1" si="124"/>
        <v>stop loss</v>
      </c>
      <c r="D114" s="3">
        <f t="shared" ca="1" si="126"/>
        <v>0</v>
      </c>
      <c r="E114" s="7" t="str">
        <f t="shared" ca="1" si="128"/>
        <v/>
      </c>
      <c r="F114" s="60" t="str">
        <f t="shared" ca="1" si="127"/>
        <v>10</v>
      </c>
      <c r="G114" s="7">
        <f t="shared" ca="1" si="145"/>
        <v>0</v>
      </c>
      <c r="H114" s="7">
        <f t="shared" ca="1" si="146"/>
        <v>3</v>
      </c>
      <c r="I114" s="7">
        <f t="shared" ca="1" si="147"/>
        <v>2</v>
      </c>
      <c r="J114" s="7">
        <f t="shared" ca="1" si="148"/>
        <v>0</v>
      </c>
      <c r="K114" s="7">
        <f t="shared" ca="1" si="149"/>
        <v>1</v>
      </c>
      <c r="L114" s="7">
        <f t="shared" ca="1" si="150"/>
        <v>1</v>
      </c>
      <c r="M114" s="7">
        <f t="shared" ca="1" si="151"/>
        <v>1</v>
      </c>
      <c r="N114" s="7">
        <f t="shared" ca="1" si="152"/>
        <v>1</v>
      </c>
      <c r="O114" s="7">
        <f t="shared" ca="1" si="153"/>
        <v>0</v>
      </c>
      <c r="P114" s="7">
        <f t="shared" ca="1" si="154"/>
        <v>2</v>
      </c>
      <c r="Q114" s="7">
        <f t="shared" ca="1" si="155"/>
        <v>0</v>
      </c>
      <c r="R114" s="7">
        <f t="shared" ca="1" si="156"/>
        <v>2</v>
      </c>
      <c r="S114" s="7">
        <f t="shared" ca="1" si="143"/>
        <v>4</v>
      </c>
      <c r="T114" s="14"/>
      <c r="U114" s="51">
        <f t="shared" ca="1" si="157"/>
        <v>1</v>
      </c>
      <c r="V114" s="3">
        <f t="shared" ca="1" si="142"/>
        <v>1</v>
      </c>
      <c r="W114" s="50" t="str">
        <f ca="1">IF($A113&lt;&gt;"",IF(OR($BA113&lt;&gt;0,$BB113&lt;&gt;0),"",IF(G113=0,"1","")),"")</f>
        <v/>
      </c>
      <c r="X114" s="50" t="str">
        <f ca="1">IF($A113&lt;&gt;"",IF(OR($BA113&lt;&gt;0,$BB113&lt;&gt;0),"",IF(H113=0,"2","")),"")</f>
        <v/>
      </c>
      <c r="Y114" s="50" t="str">
        <f ca="1">IF($A113&lt;&gt;"",IF(OR($BA113&lt;&gt;0,$BB113&lt;&gt;0),"",IF(I113=0,"3","")),"")</f>
        <v/>
      </c>
      <c r="Z114" s="50" t="str">
        <f ca="1">IF($A113&lt;&gt;"",IF(OR($BA113&lt;&gt;0,$BB113&lt;&gt;0),"",IF(J113=0,"4","")),"")</f>
        <v/>
      </c>
      <c r="AA114" s="50" t="str">
        <f ca="1">IF($A113&lt;&gt;"",IF(OR($BA113&lt;&gt;0,$BB113&lt;&gt;0),"",IF(K113=0,"5","")),"")</f>
        <v/>
      </c>
      <c r="AB114" s="50" t="str">
        <f ca="1">IF($A113&lt;&gt;"",IF(OR($BA113&lt;&gt;0,$BB113&lt;&gt;0),"",IF(L113=0,"6","")),"")</f>
        <v/>
      </c>
      <c r="AC114" s="50" t="str">
        <f ca="1">IF($A113&lt;&gt;"",IF(OR($BA113&lt;&gt;0,$BB113&lt;&gt;0),"",IF(M113=0,"7","")),"")</f>
        <v/>
      </c>
      <c r="AD114" s="50" t="str">
        <f ca="1">IF($A113&lt;&gt;"",IF(OR($BA113&lt;&gt;0,$BB113&lt;&gt;0),"",IF(N113=0,"8","")),"")</f>
        <v/>
      </c>
      <c r="AE114" s="50" t="str">
        <f ca="1">IF($A113&lt;&gt;"",IF(OR($BA113&lt;&gt;0,$BB113&lt;&gt;0),"",IF(O113=0,"9","")),"")</f>
        <v/>
      </c>
      <c r="AF114" s="50" t="str">
        <f ca="1">IF($A113&lt;&gt;"",IF(OR($BA113&lt;&gt;0,$BB113&lt;&gt;0),"",IF(P113=0,"10","")),"")</f>
        <v/>
      </c>
      <c r="AG114" s="50" t="str">
        <f ca="1">IF($A113&lt;&gt;"",IF(OR($BA113&lt;&gt;0,$BB113&lt;&gt;0),"",IF(Q113=0,"11","")),"")</f>
        <v/>
      </c>
      <c r="AH114" s="50" t="str">
        <f ca="1">IF($A113&lt;&gt;"",IF(OR($BA113&lt;&gt;0,$BB113&lt;&gt;0),"",IF(R113=0,"12","")),"")</f>
        <v/>
      </c>
      <c r="AI114" s="85" t="str">
        <f ca="1">IF(A114&lt;&gt;"",IF(A114=0,"L",IF(COUNTBLANK(W114:AH114)=12,"",IF(OR(F114=(W114),F114=(X114),F114=(Y114),F114=(Z114),F114=(AA114),F114=(AB114),F114=(AC114),F114=(AD114),F114=(AE114),F114=(AF114),F114=(AG114),F114=(AH114)),"W","L"))),"")</f>
        <v/>
      </c>
      <c r="AJ114" s="85">
        <f ca="1">IF(AI114="W",0,IF(AND(A114&lt;&gt;0,A113&lt;&gt;0,AI113="L",AI114="L"),1,0))</f>
        <v>0</v>
      </c>
      <c r="AK114" s="85">
        <f ca="1">IF(W114&lt;&gt;"",IF(ABS($F114)=ABS(W114),11*$U114,-1*$U114),0)</f>
        <v>0</v>
      </c>
      <c r="AL114" s="85">
        <f ca="1">IF(X114&lt;&gt;"",IF(ABS($F114)=ABS(X114),11*$U114,-1*$U114),0)</f>
        <v>0</v>
      </c>
      <c r="AM114" s="85">
        <f ca="1">IF(Y114&lt;&gt;"",IF(ABS($F114)=ABS(Y114),11*$U114,-1*$U114),0)</f>
        <v>0</v>
      </c>
      <c r="AN114" s="85">
        <f ca="1">IF(Z114&lt;&gt;"",IF(ABS($F114)=ABS(Z114),11*$U114,-1*$U114),0)</f>
        <v>0</v>
      </c>
      <c r="AO114" s="85">
        <f ca="1">IF(AA114&lt;&gt;"",IF(ABS($F114)=ABS(AA114),11*$U114,-1*$U114),0)</f>
        <v>0</v>
      </c>
      <c r="AP114" s="85">
        <f ca="1">IF(AB114&lt;&gt;"",IF(ABS($F114)=ABS(AB114),11*$U114,-1*$U114),0)</f>
        <v>0</v>
      </c>
      <c r="AQ114" s="85">
        <f ca="1">IF(AC114&lt;&gt;"",IF(ABS($F114)=ABS(AC114),11*$U114,-1*$U114),0)</f>
        <v>0</v>
      </c>
      <c r="AR114" s="85">
        <f ca="1">IF(AD114&lt;&gt;"",IF(ABS($F114)=ABS(AD114),11*$U114,-1*$U114),0)</f>
        <v>0</v>
      </c>
      <c r="AS114" s="85">
        <f ca="1">IF(AE114&lt;&gt;"",IF(ABS($F114)=ABS(AE114),11*$U114,-1*$U114),0)</f>
        <v>0</v>
      </c>
      <c r="AT114" s="85">
        <f ca="1">IF(AF114&lt;&gt;"",IF(ABS($F114)=ABS(AF114),11*$U114,-1*$U114),0)</f>
        <v>0</v>
      </c>
      <c r="AU114" s="85">
        <f ca="1">IF(AG114&lt;&gt;"",IF(ABS($F114)=ABS(AG114),11*$U114,-1*$U114),0)</f>
        <v>0</v>
      </c>
      <c r="AV114" s="85">
        <f ca="1">IF(AH114&lt;&gt;"",IF(ABS($F114)=ABS(AH114),11*$U114,-1*$U114),0)</f>
        <v>0</v>
      </c>
      <c r="AW114" s="33" t="str">
        <f ca="1">IF(A114&lt;&gt;"",IF(OR($BA113&lt;&gt;0,$BB113&lt;&gt;0),"0",SUM(AK114:AV114)),0)</f>
        <v>0</v>
      </c>
      <c r="AX114" s="33">
        <f>IF(T114=5,SUM(AW110:AW114),0)</f>
        <v>0</v>
      </c>
      <c r="AY114" s="13">
        <f t="shared" ca="1" si="144"/>
        <v>0</v>
      </c>
      <c r="AZ114" s="11">
        <f ca="1">IF(A114&lt;&gt;"",AY114+AZ113,0)</f>
        <v>-78</v>
      </c>
      <c r="BA114" s="63">
        <f ca="1">IF($A114&lt;&gt;"",IF(BA113&gt;0,BA113,IF(AND(BC113&gt;=$BC$1,$BC$2*BC113&gt;=AZ114),"Profit Target",IF(AZ114&gt;=$Z$1,"Profit Target",0))),0)</f>
        <v>0</v>
      </c>
      <c r="BB114" s="63" t="str">
        <f ca="1">IF($A114&lt;&gt;"",IF(BB113&lt;&gt;0,BB113,IF(BA113&lt;&gt;0,BB113,IF(AZ114&lt;=$Z$2,"Stop Loss",0))),0)</f>
        <v>Stop Loss</v>
      </c>
      <c r="BC114" s="63">
        <f t="shared" ca="1" si="129"/>
        <v>38</v>
      </c>
      <c r="BD114" s="27" t="str">
        <f t="shared" ca="1" si="158"/>
        <v/>
      </c>
      <c r="BE114" s="27" t="str">
        <f t="shared" ca="1" si="159"/>
        <v/>
      </c>
      <c r="BF114" s="27" t="str">
        <f t="shared" ca="1" si="160"/>
        <v/>
      </c>
      <c r="BG114" s="27" t="str">
        <f t="shared" ca="1" si="161"/>
        <v/>
      </c>
      <c r="BH114" s="27" t="str">
        <f t="shared" ca="1" si="162"/>
        <v/>
      </c>
      <c r="BI114" s="27" t="str">
        <f t="shared" ca="1" si="163"/>
        <v/>
      </c>
      <c r="BJ114" s="27" t="str">
        <f t="shared" ca="1" si="164"/>
        <v/>
      </c>
      <c r="BK114" s="27" t="str">
        <f t="shared" ca="1" si="165"/>
        <v/>
      </c>
      <c r="BL114" s="27" t="str">
        <f t="shared" ca="1" si="166"/>
        <v/>
      </c>
      <c r="BM114" s="27" t="str">
        <f t="shared" ca="1" si="167"/>
        <v/>
      </c>
      <c r="BN114" s="27" t="str">
        <f t="shared" ca="1" si="168"/>
        <v/>
      </c>
      <c r="BO114" s="27" t="str">
        <f t="shared" ca="1" si="169"/>
        <v/>
      </c>
      <c r="BP114" s="27" t="str">
        <f t="shared" ca="1" si="130"/>
        <v/>
      </c>
      <c r="BQ114" s="27" t="str">
        <f t="shared" ca="1" si="131"/>
        <v/>
      </c>
      <c r="BR114" s="27" t="str">
        <f t="shared" ca="1" si="132"/>
        <v/>
      </c>
      <c r="BS114" s="27" t="str">
        <f t="shared" ca="1" si="133"/>
        <v/>
      </c>
      <c r="BT114" s="27" t="str">
        <f t="shared" ca="1" si="134"/>
        <v/>
      </c>
      <c r="BU114" s="27" t="str">
        <f t="shared" ca="1" si="135"/>
        <v/>
      </c>
      <c r="BV114" s="27" t="str">
        <f t="shared" ca="1" si="136"/>
        <v/>
      </c>
      <c r="BW114" s="27" t="str">
        <f t="shared" ca="1" si="137"/>
        <v/>
      </c>
      <c r="BX114" s="27" t="str">
        <f t="shared" ca="1" si="138"/>
        <v/>
      </c>
      <c r="BY114" s="27" t="str">
        <f t="shared" ca="1" si="139"/>
        <v/>
      </c>
      <c r="BZ114" s="27" t="str">
        <f t="shared" ca="1" si="140"/>
        <v/>
      </c>
      <c r="CA114" s="27" t="str">
        <f t="shared" ca="1" si="141"/>
        <v/>
      </c>
      <c r="CB114" s="41"/>
      <c r="CC114" s="41"/>
      <c r="CD114" s="102"/>
      <c r="CE114" s="102"/>
      <c r="CF114" s="102"/>
      <c r="CG114" s="102"/>
      <c r="CH114" s="102"/>
      <c r="CI114" s="41"/>
      <c r="CJ114" s="40"/>
      <c r="CK114"/>
      <c r="CL114"/>
      <c r="CM114"/>
      <c r="CN114" s="5"/>
      <c r="CO114"/>
      <c r="CP114" s="41"/>
      <c r="CQ114"/>
      <c r="CR114"/>
      <c r="CS114"/>
      <c r="CT114" s="22">
        <v>7</v>
      </c>
      <c r="CU114" s="18" t="str">
        <f t="shared" si="170"/>
        <v>1</v>
      </c>
      <c r="CV114" s="18" t="str">
        <f t="shared" si="170"/>
        <v>1</v>
      </c>
      <c r="CW114" s="72" t="str">
        <f>"3"</f>
        <v>3</v>
      </c>
      <c r="CX114" s="18">
        <v>1</v>
      </c>
      <c r="CY114" s="18">
        <v>1</v>
      </c>
      <c r="CZ114" s="18" t="s">
        <v>11</v>
      </c>
      <c r="DA114" s="18" t="s">
        <v>8</v>
      </c>
      <c r="DB114" s="18" t="s">
        <v>12</v>
      </c>
      <c r="DC114" s="20">
        <v>4</v>
      </c>
      <c r="DD114" s="10">
        <f t="shared" ca="1" si="125"/>
        <v>28</v>
      </c>
      <c r="DE114" s="21"/>
      <c r="DF114" s="21"/>
    </row>
    <row r="115" spans="1:110">
      <c r="A115" s="106">
        <f t="shared" ca="1" si="123"/>
        <v>28</v>
      </c>
      <c r="B115" s="33" t="str">
        <f ca="1">IF(A115="","",IF(COUNTBLANK(BD116:BO116)=12,"DB",BD116&amp;BE116&amp;BF116&amp;BG116&amp;BH116&amp;BI116&amp;BJ116&amp;BK116&amp;BL116&amp;BM116&amp;BN116&amp;BO116))</f>
        <v>DB</v>
      </c>
      <c r="C115" s="7" t="str">
        <f t="shared" ca="1" si="124"/>
        <v>stop loss</v>
      </c>
      <c r="D115" s="3">
        <f t="shared" ca="1" si="126"/>
        <v>0</v>
      </c>
      <c r="E115" s="7" t="str">
        <f t="shared" ca="1" si="128"/>
        <v/>
      </c>
      <c r="F115" s="60" t="str">
        <f t="shared" ca="1" si="127"/>
        <v>10</v>
      </c>
      <c r="G115" s="7">
        <f t="shared" ca="1" si="145"/>
        <v>0</v>
      </c>
      <c r="H115" s="7">
        <f t="shared" ca="1" si="146"/>
        <v>2</v>
      </c>
      <c r="I115" s="7">
        <f t="shared" ca="1" si="147"/>
        <v>2</v>
      </c>
      <c r="J115" s="7">
        <f t="shared" ca="1" si="148"/>
        <v>0</v>
      </c>
      <c r="K115" s="7">
        <f t="shared" ca="1" si="149"/>
        <v>1</v>
      </c>
      <c r="L115" s="7">
        <f t="shared" ca="1" si="150"/>
        <v>1</v>
      </c>
      <c r="M115" s="7">
        <f t="shared" ca="1" si="151"/>
        <v>1</v>
      </c>
      <c r="N115" s="7">
        <f t="shared" ca="1" si="152"/>
        <v>1</v>
      </c>
      <c r="O115" s="7">
        <f t="shared" ca="1" si="153"/>
        <v>0</v>
      </c>
      <c r="P115" s="7">
        <f t="shared" ca="1" si="154"/>
        <v>3</v>
      </c>
      <c r="Q115" s="7">
        <f t="shared" ca="1" si="155"/>
        <v>0</v>
      </c>
      <c r="R115" s="7">
        <f t="shared" ca="1" si="156"/>
        <v>2</v>
      </c>
      <c r="S115" s="7">
        <f t="shared" ca="1" si="143"/>
        <v>4</v>
      </c>
      <c r="T115" s="14"/>
      <c r="U115" s="51">
        <f t="shared" ca="1" si="157"/>
        <v>1</v>
      </c>
      <c r="V115" s="3">
        <f t="shared" ca="1" si="142"/>
        <v>1</v>
      </c>
      <c r="W115" s="50" t="str">
        <f ca="1">IF($A114&lt;&gt;"",IF(OR($BA114&lt;&gt;0,$BB114&lt;&gt;0),"",IF(G114=0,"1","")),"")</f>
        <v/>
      </c>
      <c r="X115" s="50" t="str">
        <f ca="1">IF($A114&lt;&gt;"",IF(OR($BA114&lt;&gt;0,$BB114&lt;&gt;0),"",IF(H114=0,"2","")),"")</f>
        <v/>
      </c>
      <c r="Y115" s="50" t="str">
        <f ca="1">IF($A114&lt;&gt;"",IF(OR($BA114&lt;&gt;0,$BB114&lt;&gt;0),"",IF(I114=0,"3","")),"")</f>
        <v/>
      </c>
      <c r="Z115" s="50" t="str">
        <f ca="1">IF($A114&lt;&gt;"",IF(OR($BA114&lt;&gt;0,$BB114&lt;&gt;0),"",IF(J114=0,"4","")),"")</f>
        <v/>
      </c>
      <c r="AA115" s="50" t="str">
        <f ca="1">IF($A114&lt;&gt;"",IF(OR($BA114&lt;&gt;0,$BB114&lt;&gt;0),"",IF(K114=0,"5","")),"")</f>
        <v/>
      </c>
      <c r="AB115" s="50" t="str">
        <f ca="1">IF($A114&lt;&gt;"",IF(OR($BA114&lt;&gt;0,$BB114&lt;&gt;0),"",IF(L114=0,"6","")),"")</f>
        <v/>
      </c>
      <c r="AC115" s="50" t="str">
        <f ca="1">IF($A114&lt;&gt;"",IF(OR($BA114&lt;&gt;0,$BB114&lt;&gt;0),"",IF(M114=0,"7","")),"")</f>
        <v/>
      </c>
      <c r="AD115" s="50" t="str">
        <f ca="1">IF($A114&lt;&gt;"",IF(OR($BA114&lt;&gt;0,$BB114&lt;&gt;0),"",IF(N114=0,"8","")),"")</f>
        <v/>
      </c>
      <c r="AE115" s="50" t="str">
        <f ca="1">IF($A114&lt;&gt;"",IF(OR($BA114&lt;&gt;0,$BB114&lt;&gt;0),"",IF(O114=0,"9","")),"")</f>
        <v/>
      </c>
      <c r="AF115" s="50" t="str">
        <f ca="1">IF($A114&lt;&gt;"",IF(OR($BA114&lt;&gt;0,$BB114&lt;&gt;0),"",IF(P114=0,"10","")),"")</f>
        <v/>
      </c>
      <c r="AG115" s="50" t="str">
        <f ca="1">IF($A114&lt;&gt;"",IF(OR($BA114&lt;&gt;0,$BB114&lt;&gt;0),"",IF(Q114=0,"11","")),"")</f>
        <v/>
      </c>
      <c r="AH115" s="50" t="str">
        <f ca="1">IF($A114&lt;&gt;"",IF(OR($BA114&lt;&gt;0,$BB114&lt;&gt;0),"",IF(R114=0,"12","")),"")</f>
        <v/>
      </c>
      <c r="AI115" s="85" t="str">
        <f ca="1">IF(A115&lt;&gt;"",IF(A115=0,"L",IF(COUNTBLANK(W115:AH115)=12,"",IF(OR(F115=(W115),F115=(X115),F115=(Y115),F115=(Z115),F115=(AA115),F115=(AB115),F115=(AC115),F115=(AD115),F115=(AE115),F115=(AF115),F115=(AG115),F115=(AH115)),"W","L"))),"")</f>
        <v/>
      </c>
      <c r="AJ115" s="85">
        <f ca="1">IF(AI115="W",0,IF(AND(A115&lt;&gt;0,A114&lt;&gt;0,AI114="L",AI115="L"),1,0))</f>
        <v>0</v>
      </c>
      <c r="AK115" s="85">
        <f ca="1">IF(W115&lt;&gt;"",IF(ABS($F115)=ABS(W115),11*$U115,-1*$U115),0)</f>
        <v>0</v>
      </c>
      <c r="AL115" s="85">
        <f ca="1">IF(X115&lt;&gt;"",IF(ABS($F115)=ABS(X115),11*$U115,-1*$U115),0)</f>
        <v>0</v>
      </c>
      <c r="AM115" s="85">
        <f ca="1">IF(Y115&lt;&gt;"",IF(ABS($F115)=ABS(Y115),11*$U115,-1*$U115),0)</f>
        <v>0</v>
      </c>
      <c r="AN115" s="85">
        <f ca="1">IF(Z115&lt;&gt;"",IF(ABS($F115)=ABS(Z115),11*$U115,-1*$U115),0)</f>
        <v>0</v>
      </c>
      <c r="AO115" s="85">
        <f ca="1">IF(AA115&lt;&gt;"",IF(ABS($F115)=ABS(AA115),11*$U115,-1*$U115),0)</f>
        <v>0</v>
      </c>
      <c r="AP115" s="85">
        <f ca="1">IF(AB115&lt;&gt;"",IF(ABS($F115)=ABS(AB115),11*$U115,-1*$U115),0)</f>
        <v>0</v>
      </c>
      <c r="AQ115" s="85">
        <f ca="1">IF(AC115&lt;&gt;"",IF(ABS($F115)=ABS(AC115),11*$U115,-1*$U115),0)</f>
        <v>0</v>
      </c>
      <c r="AR115" s="85">
        <f ca="1">IF(AD115&lt;&gt;"",IF(ABS($F115)=ABS(AD115),11*$U115,-1*$U115),0)</f>
        <v>0</v>
      </c>
      <c r="AS115" s="85">
        <f ca="1">IF(AE115&lt;&gt;"",IF(ABS($F115)=ABS(AE115),11*$U115,-1*$U115),0)</f>
        <v>0</v>
      </c>
      <c r="AT115" s="85">
        <f ca="1">IF(AF115&lt;&gt;"",IF(ABS($F115)=ABS(AF115),11*$U115,-1*$U115),0)</f>
        <v>0</v>
      </c>
      <c r="AU115" s="85">
        <f ca="1">IF(AG115&lt;&gt;"",IF(ABS($F115)=ABS(AG115),11*$U115,-1*$U115),0)</f>
        <v>0</v>
      </c>
      <c r="AV115" s="85">
        <f ca="1">IF(AH115&lt;&gt;"",IF(ABS($F115)=ABS(AH115),11*$U115,-1*$U115),0)</f>
        <v>0</v>
      </c>
      <c r="AW115" s="33" t="str">
        <f ca="1">IF(A115&lt;&gt;"",IF(OR($BA114&lt;&gt;0,$BB114&lt;&gt;0),"0",SUM(AK115:AV115)),0)</f>
        <v>0</v>
      </c>
      <c r="AX115" s="33">
        <f>IF(T115=5,SUM(AW111:AW115),0)</f>
        <v>0</v>
      </c>
      <c r="AY115" s="13">
        <f t="shared" ca="1" si="144"/>
        <v>0</v>
      </c>
      <c r="AZ115" s="11">
        <f ca="1">IF(A115&lt;&gt;"",AY115+AZ114,0)</f>
        <v>-78</v>
      </c>
      <c r="BA115" s="63">
        <f ca="1">IF($A115&lt;&gt;"",IF(BA114&gt;0,BA114,IF(AND(BC114&gt;=$BC$1,$BC$2*BC114&gt;=AZ115),"Profit Target",IF(AZ115&gt;=$Z$1,"Profit Target",0))),0)</f>
        <v>0</v>
      </c>
      <c r="BB115" s="63" t="str">
        <f ca="1">IF($A115&lt;&gt;"",IF(BB114&lt;&gt;0,BB114,IF(BA114&lt;&gt;0,BB114,IF(AZ115&lt;=$Z$2,"Stop Loss",0))),0)</f>
        <v>Stop Loss</v>
      </c>
      <c r="BC115" s="63">
        <f t="shared" ca="1" si="129"/>
        <v>38</v>
      </c>
      <c r="BD115" s="27" t="str">
        <f t="shared" ca="1" si="158"/>
        <v/>
      </c>
      <c r="BE115" s="27" t="str">
        <f t="shared" ca="1" si="159"/>
        <v/>
      </c>
      <c r="BF115" s="27" t="str">
        <f t="shared" ca="1" si="160"/>
        <v/>
      </c>
      <c r="BG115" s="27" t="str">
        <f t="shared" ca="1" si="161"/>
        <v/>
      </c>
      <c r="BH115" s="27" t="str">
        <f t="shared" ca="1" si="162"/>
        <v/>
      </c>
      <c r="BI115" s="27" t="str">
        <f t="shared" ca="1" si="163"/>
        <v/>
      </c>
      <c r="BJ115" s="27" t="str">
        <f t="shared" ca="1" si="164"/>
        <v/>
      </c>
      <c r="BK115" s="27" t="str">
        <f t="shared" ca="1" si="165"/>
        <v/>
      </c>
      <c r="BL115" s="27" t="str">
        <f t="shared" ca="1" si="166"/>
        <v/>
      </c>
      <c r="BM115" s="27" t="str">
        <f t="shared" ca="1" si="167"/>
        <v/>
      </c>
      <c r="BN115" s="27" t="str">
        <f t="shared" ca="1" si="168"/>
        <v/>
      </c>
      <c r="BO115" s="27" t="str">
        <f t="shared" ca="1" si="169"/>
        <v/>
      </c>
      <c r="BP115" s="27" t="str">
        <f t="shared" ca="1" si="130"/>
        <v/>
      </c>
      <c r="BQ115" s="27" t="str">
        <f t="shared" ca="1" si="131"/>
        <v/>
      </c>
      <c r="BR115" s="27" t="str">
        <f t="shared" ca="1" si="132"/>
        <v/>
      </c>
      <c r="BS115" s="27" t="str">
        <f t="shared" ca="1" si="133"/>
        <v/>
      </c>
      <c r="BT115" s="27" t="str">
        <f t="shared" ca="1" si="134"/>
        <v/>
      </c>
      <c r="BU115" s="27" t="str">
        <f t="shared" ca="1" si="135"/>
        <v/>
      </c>
      <c r="BV115" s="27" t="str">
        <f t="shared" ca="1" si="136"/>
        <v/>
      </c>
      <c r="BW115" s="27" t="str">
        <f t="shared" ca="1" si="137"/>
        <v/>
      </c>
      <c r="BX115" s="27" t="str">
        <f t="shared" ca="1" si="138"/>
        <v/>
      </c>
      <c r="BY115" s="27" t="str">
        <f t="shared" ca="1" si="139"/>
        <v/>
      </c>
      <c r="BZ115" s="27" t="str">
        <f t="shared" ca="1" si="140"/>
        <v/>
      </c>
      <c r="CA115" s="27" t="str">
        <f t="shared" ca="1" si="141"/>
        <v/>
      </c>
      <c r="CB115" s="41"/>
      <c r="CC115" s="41"/>
      <c r="CD115" s="41"/>
      <c r="CE115" s="41"/>
      <c r="CF115" s="41"/>
      <c r="CG115" s="41"/>
      <c r="CH115" s="41"/>
      <c r="CI115" s="41"/>
      <c r="CJ115" s="40"/>
      <c r="CK115"/>
      <c r="CL115"/>
      <c r="CM115"/>
      <c r="CN115" s="5"/>
      <c r="CO115"/>
      <c r="CP115" s="41"/>
      <c r="CQ115"/>
      <c r="CR115"/>
      <c r="CS115"/>
      <c r="CT115" s="22">
        <v>8</v>
      </c>
      <c r="CU115" s="18" t="str">
        <f t="shared" si="170"/>
        <v>1</v>
      </c>
      <c r="CV115" s="18" t="str">
        <f t="shared" ref="CV115" si="176">"2"</f>
        <v>2</v>
      </c>
      <c r="CW115" s="72" t="str">
        <f t="shared" ref="CW115:CW116" si="177">"3"</f>
        <v>3</v>
      </c>
      <c r="CX115" s="18">
        <v>1</v>
      </c>
      <c r="CY115" s="18">
        <v>2</v>
      </c>
      <c r="CZ115" s="18" t="s">
        <v>11</v>
      </c>
      <c r="DA115" s="18" t="s">
        <v>13</v>
      </c>
      <c r="DB115" s="18" t="s">
        <v>9</v>
      </c>
      <c r="DC115" s="20">
        <v>5</v>
      </c>
      <c r="DD115" s="10">
        <f t="shared" ca="1" si="125"/>
        <v>3</v>
      </c>
      <c r="DE115" s="21"/>
      <c r="DF115" s="21"/>
    </row>
    <row r="116" spans="1:110">
      <c r="A116" s="106">
        <f t="shared" ca="1" si="123"/>
        <v>5</v>
      </c>
      <c r="B116" s="33" t="str">
        <f ca="1">IF(A116="","",IF(COUNTBLANK(BD117:BO117)=12,"DB",BD117&amp;BE117&amp;BF117&amp;BG117&amp;BH117&amp;BI117&amp;BJ117&amp;BK117&amp;BL117&amp;BM117&amp;BN117&amp;BO117))</f>
        <v>DB</v>
      </c>
      <c r="C116" s="7" t="str">
        <f t="shared" ca="1" si="124"/>
        <v>stop loss</v>
      </c>
      <c r="D116" s="3">
        <f t="shared" ca="1" si="126"/>
        <v>0</v>
      </c>
      <c r="E116" s="7" t="str">
        <f t="shared" ca="1" si="128"/>
        <v/>
      </c>
      <c r="F116" s="60" t="str">
        <f t="shared" ca="1" si="127"/>
        <v>2</v>
      </c>
      <c r="G116" s="7">
        <f t="shared" ca="1" si="145"/>
        <v>0</v>
      </c>
      <c r="H116" s="7">
        <f t="shared" ca="1" si="146"/>
        <v>3</v>
      </c>
      <c r="I116" s="7">
        <f t="shared" ca="1" si="147"/>
        <v>2</v>
      </c>
      <c r="J116" s="7">
        <f t="shared" ca="1" si="148"/>
        <v>0</v>
      </c>
      <c r="K116" s="7">
        <f t="shared" ca="1" si="149"/>
        <v>1</v>
      </c>
      <c r="L116" s="7">
        <f t="shared" ca="1" si="150"/>
        <v>1</v>
      </c>
      <c r="M116" s="7">
        <f t="shared" ca="1" si="151"/>
        <v>0</v>
      </c>
      <c r="N116" s="7">
        <f t="shared" ca="1" si="152"/>
        <v>1</v>
      </c>
      <c r="O116" s="7">
        <f t="shared" ca="1" si="153"/>
        <v>0</v>
      </c>
      <c r="P116" s="7">
        <f t="shared" ca="1" si="154"/>
        <v>3</v>
      </c>
      <c r="Q116" s="7">
        <f t="shared" ca="1" si="155"/>
        <v>0</v>
      </c>
      <c r="R116" s="7">
        <f t="shared" ca="1" si="156"/>
        <v>2</v>
      </c>
      <c r="S116" s="7">
        <f t="shared" ca="1" si="143"/>
        <v>5</v>
      </c>
      <c r="T116" s="14"/>
      <c r="U116" s="51">
        <f t="shared" ca="1" si="157"/>
        <v>1</v>
      </c>
      <c r="V116" s="3">
        <f t="shared" ca="1" si="142"/>
        <v>1</v>
      </c>
      <c r="W116" s="50" t="str">
        <f ca="1">IF($A115&lt;&gt;"",IF(OR($BA115&lt;&gt;0,$BB115&lt;&gt;0),"",IF(G115=0,"1","")),"")</f>
        <v/>
      </c>
      <c r="X116" s="50" t="str">
        <f ca="1">IF($A115&lt;&gt;"",IF(OR($BA115&lt;&gt;0,$BB115&lt;&gt;0),"",IF(H115=0,"2","")),"")</f>
        <v/>
      </c>
      <c r="Y116" s="50" t="str">
        <f ca="1">IF($A115&lt;&gt;"",IF(OR($BA115&lt;&gt;0,$BB115&lt;&gt;0),"",IF(I115=0,"3","")),"")</f>
        <v/>
      </c>
      <c r="Z116" s="50" t="str">
        <f ca="1">IF($A115&lt;&gt;"",IF(OR($BA115&lt;&gt;0,$BB115&lt;&gt;0),"",IF(J115=0,"4","")),"")</f>
        <v/>
      </c>
      <c r="AA116" s="50" t="str">
        <f ca="1">IF($A115&lt;&gt;"",IF(OR($BA115&lt;&gt;0,$BB115&lt;&gt;0),"",IF(K115=0,"5","")),"")</f>
        <v/>
      </c>
      <c r="AB116" s="50" t="str">
        <f ca="1">IF($A115&lt;&gt;"",IF(OR($BA115&lt;&gt;0,$BB115&lt;&gt;0),"",IF(L115=0,"6","")),"")</f>
        <v/>
      </c>
      <c r="AC116" s="50" t="str">
        <f ca="1">IF($A115&lt;&gt;"",IF(OR($BA115&lt;&gt;0,$BB115&lt;&gt;0),"",IF(M115=0,"7","")),"")</f>
        <v/>
      </c>
      <c r="AD116" s="50" t="str">
        <f ca="1">IF($A115&lt;&gt;"",IF(OR($BA115&lt;&gt;0,$BB115&lt;&gt;0),"",IF(N115=0,"8","")),"")</f>
        <v/>
      </c>
      <c r="AE116" s="50" t="str">
        <f ca="1">IF($A115&lt;&gt;"",IF(OR($BA115&lt;&gt;0,$BB115&lt;&gt;0),"",IF(O115=0,"9","")),"")</f>
        <v/>
      </c>
      <c r="AF116" s="50" t="str">
        <f ca="1">IF($A115&lt;&gt;"",IF(OR($BA115&lt;&gt;0,$BB115&lt;&gt;0),"",IF(P115=0,"10","")),"")</f>
        <v/>
      </c>
      <c r="AG116" s="50" t="str">
        <f ca="1">IF($A115&lt;&gt;"",IF(OR($BA115&lt;&gt;0,$BB115&lt;&gt;0),"",IF(Q115=0,"11","")),"")</f>
        <v/>
      </c>
      <c r="AH116" s="50" t="str">
        <f ca="1">IF($A115&lt;&gt;"",IF(OR($BA115&lt;&gt;0,$BB115&lt;&gt;0),"",IF(R115=0,"12","")),"")</f>
        <v/>
      </c>
      <c r="AI116" s="85" t="str">
        <f ca="1">IF(A116&lt;&gt;"",IF(A116=0,"L",IF(COUNTBLANK(W116:AH116)=12,"",IF(OR(F116=(W116),F116=(X116),F116=(Y116),F116=(Z116),F116=(AA116),F116=(AB116),F116=(AC116),F116=(AD116),F116=(AE116),F116=(AF116),F116=(AG116),F116=(AH116)),"W","L"))),"")</f>
        <v/>
      </c>
      <c r="AJ116" s="85">
        <f ca="1">IF(AI116="W",0,IF(AND(A116&lt;&gt;0,A115&lt;&gt;0,AI115="L",AI116="L"),1,0))</f>
        <v>0</v>
      </c>
      <c r="AK116" s="85">
        <f ca="1">IF(W116&lt;&gt;"",IF(ABS($F116)=ABS(W116),11*$U116,-1*$U116),0)</f>
        <v>0</v>
      </c>
      <c r="AL116" s="85">
        <f ca="1">IF(X116&lt;&gt;"",IF(ABS($F116)=ABS(X116),11*$U116,-1*$U116),0)</f>
        <v>0</v>
      </c>
      <c r="AM116" s="85">
        <f ca="1">IF(Y116&lt;&gt;"",IF(ABS($F116)=ABS(Y116),11*$U116,-1*$U116),0)</f>
        <v>0</v>
      </c>
      <c r="AN116" s="85">
        <f ca="1">IF(Z116&lt;&gt;"",IF(ABS($F116)=ABS(Z116),11*$U116,-1*$U116),0)</f>
        <v>0</v>
      </c>
      <c r="AO116" s="85">
        <f ca="1">IF(AA116&lt;&gt;"",IF(ABS($F116)=ABS(AA116),11*$U116,-1*$U116),0)</f>
        <v>0</v>
      </c>
      <c r="AP116" s="85">
        <f ca="1">IF(AB116&lt;&gt;"",IF(ABS($F116)=ABS(AB116),11*$U116,-1*$U116),0)</f>
        <v>0</v>
      </c>
      <c r="AQ116" s="85">
        <f ca="1">IF(AC116&lt;&gt;"",IF(ABS($F116)=ABS(AC116),11*$U116,-1*$U116),0)</f>
        <v>0</v>
      </c>
      <c r="AR116" s="85">
        <f ca="1">IF(AD116&lt;&gt;"",IF(ABS($F116)=ABS(AD116),11*$U116,-1*$U116),0)</f>
        <v>0</v>
      </c>
      <c r="AS116" s="85">
        <f ca="1">IF(AE116&lt;&gt;"",IF(ABS($F116)=ABS(AE116),11*$U116,-1*$U116),0)</f>
        <v>0</v>
      </c>
      <c r="AT116" s="85">
        <f ca="1">IF(AF116&lt;&gt;"",IF(ABS($F116)=ABS(AF116),11*$U116,-1*$U116),0)</f>
        <v>0</v>
      </c>
      <c r="AU116" s="85">
        <f ca="1">IF(AG116&lt;&gt;"",IF(ABS($F116)=ABS(AG116),11*$U116,-1*$U116),0)</f>
        <v>0</v>
      </c>
      <c r="AV116" s="85">
        <f ca="1">IF(AH116&lt;&gt;"",IF(ABS($F116)=ABS(AH116),11*$U116,-1*$U116),0)</f>
        <v>0</v>
      </c>
      <c r="AW116" s="33" t="str">
        <f ca="1">IF(A116&lt;&gt;"",IF(OR($BA115&lt;&gt;0,$BB115&lt;&gt;0),"0",SUM(AK116:AV116)),0)</f>
        <v>0</v>
      </c>
      <c r="AX116" s="33">
        <f>IF(T116=5,SUM(AW112:AW116),0)</f>
        <v>0</v>
      </c>
      <c r="AY116" s="13">
        <f t="shared" ca="1" si="144"/>
        <v>0</v>
      </c>
      <c r="AZ116" s="11">
        <f ca="1">IF(A116&lt;&gt;"",AY116+AZ115,0)</f>
        <v>-78</v>
      </c>
      <c r="BA116" s="63">
        <f ca="1">IF($A116&lt;&gt;"",IF(BA115&gt;0,BA115,IF(AND(BC115&gt;=$BC$1,$BC$2*BC115&gt;=AZ116),"Profit Target",IF(AZ116&gt;=$Z$1,"Profit Target",0))),0)</f>
        <v>0</v>
      </c>
      <c r="BB116" s="63" t="str">
        <f ca="1">IF($A116&lt;&gt;"",IF(BB115&lt;&gt;0,BB115,IF(BA115&lt;&gt;0,BB115,IF(AZ116&lt;=$Z$2,"Stop Loss",0))),0)</f>
        <v>Stop Loss</v>
      </c>
      <c r="BC116" s="63">
        <f t="shared" ca="1" si="129"/>
        <v>38</v>
      </c>
      <c r="BD116" s="27" t="str">
        <f t="shared" ca="1" si="158"/>
        <v/>
      </c>
      <c r="BE116" s="27" t="str">
        <f t="shared" ca="1" si="159"/>
        <v/>
      </c>
      <c r="BF116" s="27" t="str">
        <f t="shared" ca="1" si="160"/>
        <v/>
      </c>
      <c r="BG116" s="27" t="str">
        <f t="shared" ca="1" si="161"/>
        <v/>
      </c>
      <c r="BH116" s="27" t="str">
        <f t="shared" ca="1" si="162"/>
        <v/>
      </c>
      <c r="BI116" s="27" t="str">
        <f t="shared" ca="1" si="163"/>
        <v/>
      </c>
      <c r="BJ116" s="27" t="str">
        <f t="shared" ca="1" si="164"/>
        <v/>
      </c>
      <c r="BK116" s="27" t="str">
        <f t="shared" ca="1" si="165"/>
        <v/>
      </c>
      <c r="BL116" s="27" t="str">
        <f t="shared" ca="1" si="166"/>
        <v/>
      </c>
      <c r="BM116" s="27" t="str">
        <f t="shared" ca="1" si="167"/>
        <v/>
      </c>
      <c r="BN116" s="27" t="str">
        <f t="shared" ca="1" si="168"/>
        <v/>
      </c>
      <c r="BO116" s="27" t="str">
        <f t="shared" ca="1" si="169"/>
        <v/>
      </c>
      <c r="BP116" s="27" t="str">
        <f t="shared" ca="1" si="130"/>
        <v/>
      </c>
      <c r="BQ116" s="27" t="str">
        <f t="shared" ca="1" si="131"/>
        <v/>
      </c>
      <c r="BR116" s="27" t="str">
        <f t="shared" ca="1" si="132"/>
        <v/>
      </c>
      <c r="BS116" s="27" t="str">
        <f t="shared" ca="1" si="133"/>
        <v/>
      </c>
      <c r="BT116" s="27" t="str">
        <f t="shared" ca="1" si="134"/>
        <v/>
      </c>
      <c r="BU116" s="27" t="str">
        <f t="shared" ca="1" si="135"/>
        <v/>
      </c>
      <c r="BV116" s="27" t="str">
        <f t="shared" ca="1" si="136"/>
        <v/>
      </c>
      <c r="BW116" s="27" t="str">
        <f t="shared" ca="1" si="137"/>
        <v/>
      </c>
      <c r="BX116" s="27" t="str">
        <f t="shared" ca="1" si="138"/>
        <v/>
      </c>
      <c r="BY116" s="27" t="str">
        <f t="shared" ca="1" si="139"/>
        <v/>
      </c>
      <c r="BZ116" s="27" t="str">
        <f t="shared" ca="1" si="140"/>
        <v/>
      </c>
      <c r="CA116" s="27" t="str">
        <f t="shared" ca="1" si="141"/>
        <v/>
      </c>
      <c r="CB116" s="41"/>
      <c r="CC116" s="41"/>
      <c r="CD116"/>
      <c r="CE116"/>
      <c r="CF116"/>
      <c r="CG116"/>
      <c r="CH116"/>
      <c r="CI116" s="41"/>
      <c r="CJ116" s="40"/>
      <c r="CK116"/>
      <c r="CL116"/>
      <c r="CM116"/>
      <c r="CN116" s="5"/>
      <c r="CO116"/>
      <c r="CP116" s="41"/>
      <c r="CQ116"/>
      <c r="CR116"/>
      <c r="CS116"/>
      <c r="CT116" s="22">
        <v>9</v>
      </c>
      <c r="CU116" s="18" t="str">
        <f t="shared" si="170"/>
        <v>1</v>
      </c>
      <c r="CV116" s="18" t="str">
        <f t="shared" ref="CV116" si="178">"3"</f>
        <v>3</v>
      </c>
      <c r="CW116" s="72" t="str">
        <f t="shared" si="177"/>
        <v>3</v>
      </c>
      <c r="CX116" s="18">
        <v>1</v>
      </c>
      <c r="CY116" s="18">
        <v>3</v>
      </c>
      <c r="CZ116" s="18" t="s">
        <v>11</v>
      </c>
      <c r="DA116" s="18" t="s">
        <v>8</v>
      </c>
      <c r="DB116" s="18" t="s">
        <v>12</v>
      </c>
      <c r="DC116" s="20">
        <v>6</v>
      </c>
      <c r="DD116" s="10">
        <f t="shared" ca="1" si="125"/>
        <v>10</v>
      </c>
      <c r="DE116" s="21"/>
      <c r="DF116" s="21"/>
    </row>
    <row r="117" spans="1:110">
      <c r="A117" s="106">
        <f t="shared" ca="1" si="123"/>
        <v>25</v>
      </c>
      <c r="B117" s="33" t="str">
        <f ca="1">IF(A117="","",IF(COUNTBLANK(BD118:BO118)=12,"DB",BD118&amp;BE118&amp;BF118&amp;BG118&amp;BH118&amp;BI118&amp;BJ118&amp;BK118&amp;BL118&amp;BM118&amp;BN118&amp;BO118))</f>
        <v>DB</v>
      </c>
      <c r="C117" s="7" t="str">
        <f t="shared" ca="1" si="124"/>
        <v>stop loss</v>
      </c>
      <c r="D117" s="3">
        <f t="shared" ca="1" si="126"/>
        <v>0</v>
      </c>
      <c r="E117" s="7" t="str">
        <f t="shared" ca="1" si="128"/>
        <v/>
      </c>
      <c r="F117" s="60">
        <f t="shared" ca="1" si="127"/>
        <v>9</v>
      </c>
      <c r="G117" s="7">
        <f t="shared" ca="1" si="145"/>
        <v>0</v>
      </c>
      <c r="H117" s="7">
        <f t="shared" ca="1" si="146"/>
        <v>3</v>
      </c>
      <c r="I117" s="7">
        <f t="shared" ca="1" si="147"/>
        <v>2</v>
      </c>
      <c r="J117" s="7">
        <f t="shared" ca="1" si="148"/>
        <v>0</v>
      </c>
      <c r="K117" s="7">
        <f t="shared" ca="1" si="149"/>
        <v>1</v>
      </c>
      <c r="L117" s="7">
        <f t="shared" ca="1" si="150"/>
        <v>1</v>
      </c>
      <c r="M117" s="7">
        <f t="shared" ca="1" si="151"/>
        <v>0</v>
      </c>
      <c r="N117" s="7">
        <f t="shared" ca="1" si="152"/>
        <v>0</v>
      </c>
      <c r="O117" s="7">
        <f t="shared" ca="1" si="153"/>
        <v>1</v>
      </c>
      <c r="P117" s="7">
        <f t="shared" ca="1" si="154"/>
        <v>3</v>
      </c>
      <c r="Q117" s="7">
        <f t="shared" ca="1" si="155"/>
        <v>0</v>
      </c>
      <c r="R117" s="7">
        <f t="shared" ca="1" si="156"/>
        <v>2</v>
      </c>
      <c r="S117" s="7">
        <f t="shared" ca="1" si="143"/>
        <v>5</v>
      </c>
      <c r="T117" s="14"/>
      <c r="U117" s="51">
        <f t="shared" ca="1" si="157"/>
        <v>1</v>
      </c>
      <c r="V117" s="3">
        <f t="shared" ca="1" si="142"/>
        <v>1</v>
      </c>
      <c r="W117" s="50" t="str">
        <f ca="1">IF($A116&lt;&gt;"",IF(OR($BA116&lt;&gt;0,$BB116&lt;&gt;0),"",IF(G116=0,"1","")),"")</f>
        <v/>
      </c>
      <c r="X117" s="50" t="str">
        <f ca="1">IF($A116&lt;&gt;"",IF(OR($BA116&lt;&gt;0,$BB116&lt;&gt;0),"",IF(H116=0,"2","")),"")</f>
        <v/>
      </c>
      <c r="Y117" s="50" t="str">
        <f ca="1">IF($A116&lt;&gt;"",IF(OR($BA116&lt;&gt;0,$BB116&lt;&gt;0),"",IF(I116=0,"3","")),"")</f>
        <v/>
      </c>
      <c r="Z117" s="50" t="str">
        <f ca="1">IF($A116&lt;&gt;"",IF(OR($BA116&lt;&gt;0,$BB116&lt;&gt;0),"",IF(J116=0,"4","")),"")</f>
        <v/>
      </c>
      <c r="AA117" s="50" t="str">
        <f ca="1">IF($A116&lt;&gt;"",IF(OR($BA116&lt;&gt;0,$BB116&lt;&gt;0),"",IF(K116=0,"5","")),"")</f>
        <v/>
      </c>
      <c r="AB117" s="50" t="str">
        <f ca="1">IF($A116&lt;&gt;"",IF(OR($BA116&lt;&gt;0,$BB116&lt;&gt;0),"",IF(L116=0,"6","")),"")</f>
        <v/>
      </c>
      <c r="AC117" s="50" t="str">
        <f ca="1">IF($A116&lt;&gt;"",IF(OR($BA116&lt;&gt;0,$BB116&lt;&gt;0),"",IF(M116=0,"7","")),"")</f>
        <v/>
      </c>
      <c r="AD117" s="50" t="str">
        <f ca="1">IF($A116&lt;&gt;"",IF(OR($BA116&lt;&gt;0,$BB116&lt;&gt;0),"",IF(N116=0,"8","")),"")</f>
        <v/>
      </c>
      <c r="AE117" s="50" t="str">
        <f ca="1">IF($A116&lt;&gt;"",IF(OR($BA116&lt;&gt;0,$BB116&lt;&gt;0),"",IF(O116=0,"9","")),"")</f>
        <v/>
      </c>
      <c r="AF117" s="50" t="str">
        <f ca="1">IF($A116&lt;&gt;"",IF(OR($BA116&lt;&gt;0,$BB116&lt;&gt;0),"",IF(P116=0,"10","")),"")</f>
        <v/>
      </c>
      <c r="AG117" s="50" t="str">
        <f ca="1">IF($A116&lt;&gt;"",IF(OR($BA116&lt;&gt;0,$BB116&lt;&gt;0),"",IF(Q116=0,"11","")),"")</f>
        <v/>
      </c>
      <c r="AH117" s="50" t="str">
        <f ca="1">IF($A116&lt;&gt;"",IF(OR($BA116&lt;&gt;0,$BB116&lt;&gt;0),"",IF(R116=0,"12","")),"")</f>
        <v/>
      </c>
      <c r="AI117" s="85" t="str">
        <f ca="1">IF(A117&lt;&gt;"",IF(A117=0,"L",IF(COUNTBLANK(W117:AH117)=12,"",IF(OR(F117=(W117),F117=(X117),F117=(Y117),F117=(Z117),F117=(AA117),F117=(AB117),F117=(AC117),F117=(AD117),F117=(AE117),F117=(AF117),F117=(AG117),F117=(AH117)),"W","L"))),"")</f>
        <v/>
      </c>
      <c r="AJ117" s="85">
        <f ca="1">IF(AI117="W",0,IF(AND(A117&lt;&gt;0,A116&lt;&gt;0,AI116="L",AI117="L"),1,0))</f>
        <v>0</v>
      </c>
      <c r="AK117" s="85">
        <f ca="1">IF(W117&lt;&gt;"",IF(ABS($F117)=ABS(W117),11*$U117,-1*$U117),0)</f>
        <v>0</v>
      </c>
      <c r="AL117" s="85">
        <f ca="1">IF(X117&lt;&gt;"",IF(ABS($F117)=ABS(X117),11*$U117,-1*$U117),0)</f>
        <v>0</v>
      </c>
      <c r="AM117" s="85">
        <f ca="1">IF(Y117&lt;&gt;"",IF(ABS($F117)=ABS(Y117),11*$U117,-1*$U117),0)</f>
        <v>0</v>
      </c>
      <c r="AN117" s="85">
        <f ca="1">IF(Z117&lt;&gt;"",IF(ABS($F117)=ABS(Z117),11*$U117,-1*$U117),0)</f>
        <v>0</v>
      </c>
      <c r="AO117" s="85">
        <f ca="1">IF(AA117&lt;&gt;"",IF(ABS($F117)=ABS(AA117),11*$U117,-1*$U117),0)</f>
        <v>0</v>
      </c>
      <c r="AP117" s="85">
        <f ca="1">IF(AB117&lt;&gt;"",IF(ABS($F117)=ABS(AB117),11*$U117,-1*$U117),0)</f>
        <v>0</v>
      </c>
      <c r="AQ117" s="85">
        <f ca="1">IF(AC117&lt;&gt;"",IF(ABS($F117)=ABS(AC117),11*$U117,-1*$U117),0)</f>
        <v>0</v>
      </c>
      <c r="AR117" s="85">
        <f ca="1">IF(AD117&lt;&gt;"",IF(ABS($F117)=ABS(AD117),11*$U117,-1*$U117),0)</f>
        <v>0</v>
      </c>
      <c r="AS117" s="85">
        <f ca="1">IF(AE117&lt;&gt;"",IF(ABS($F117)=ABS(AE117),11*$U117,-1*$U117),0)</f>
        <v>0</v>
      </c>
      <c r="AT117" s="85">
        <f ca="1">IF(AF117&lt;&gt;"",IF(ABS($F117)=ABS(AF117),11*$U117,-1*$U117),0)</f>
        <v>0</v>
      </c>
      <c r="AU117" s="85">
        <f ca="1">IF(AG117&lt;&gt;"",IF(ABS($F117)=ABS(AG117),11*$U117,-1*$U117),0)</f>
        <v>0</v>
      </c>
      <c r="AV117" s="85">
        <f ca="1">IF(AH117&lt;&gt;"",IF(ABS($F117)=ABS(AH117),11*$U117,-1*$U117),0)</f>
        <v>0</v>
      </c>
      <c r="AW117" s="33" t="str">
        <f ca="1">IF(A117&lt;&gt;"",IF(OR($BA116&lt;&gt;0,$BB116&lt;&gt;0),"0",SUM(AK117:AV117)),0)</f>
        <v>0</v>
      </c>
      <c r="AX117" s="33">
        <f>IF(T117=5,SUM(AW113:AW117),0)</f>
        <v>0</v>
      </c>
      <c r="AY117" s="13">
        <f t="shared" ca="1" si="144"/>
        <v>0</v>
      </c>
      <c r="AZ117" s="11">
        <f ca="1">IF(A117&lt;&gt;"",AY117+AZ116,0)</f>
        <v>-78</v>
      </c>
      <c r="BA117" s="63">
        <f ca="1">IF($A117&lt;&gt;"",IF(BA116&gt;0,BA116,IF(AND(BC116&gt;=$BC$1,$BC$2*BC116&gt;=AZ117),"Profit Target",IF(AZ117&gt;=$Z$1,"Profit Target",0))),0)</f>
        <v>0</v>
      </c>
      <c r="BB117" s="63" t="str">
        <f ca="1">IF($A117&lt;&gt;"",IF(BB116&lt;&gt;0,BB116,IF(BA116&lt;&gt;0,BB116,IF(AZ117&lt;=$Z$2,"Stop Loss",0))),0)</f>
        <v>Stop Loss</v>
      </c>
      <c r="BC117" s="63">
        <f t="shared" ca="1" si="129"/>
        <v>38</v>
      </c>
      <c r="BD117" s="27" t="str">
        <f t="shared" ca="1" si="158"/>
        <v/>
      </c>
      <c r="BE117" s="27" t="str">
        <f t="shared" ca="1" si="159"/>
        <v/>
      </c>
      <c r="BF117" s="27" t="str">
        <f t="shared" ca="1" si="160"/>
        <v/>
      </c>
      <c r="BG117" s="27" t="str">
        <f t="shared" ca="1" si="161"/>
        <v/>
      </c>
      <c r="BH117" s="27" t="str">
        <f t="shared" ca="1" si="162"/>
        <v/>
      </c>
      <c r="BI117" s="27" t="str">
        <f t="shared" ca="1" si="163"/>
        <v/>
      </c>
      <c r="BJ117" s="27" t="str">
        <f t="shared" ca="1" si="164"/>
        <v/>
      </c>
      <c r="BK117" s="27" t="str">
        <f t="shared" ca="1" si="165"/>
        <v/>
      </c>
      <c r="BL117" s="27" t="str">
        <f t="shared" ca="1" si="166"/>
        <v/>
      </c>
      <c r="BM117" s="27" t="str">
        <f t="shared" ca="1" si="167"/>
        <v/>
      </c>
      <c r="BN117" s="27" t="str">
        <f t="shared" ca="1" si="168"/>
        <v/>
      </c>
      <c r="BO117" s="27" t="str">
        <f t="shared" ca="1" si="169"/>
        <v/>
      </c>
      <c r="BP117" s="27" t="str">
        <f t="shared" ca="1" si="130"/>
        <v/>
      </c>
      <c r="BQ117" s="27" t="str">
        <f t="shared" ca="1" si="131"/>
        <v/>
      </c>
      <c r="BR117" s="27" t="str">
        <f t="shared" ca="1" si="132"/>
        <v/>
      </c>
      <c r="BS117" s="27" t="str">
        <f t="shared" ca="1" si="133"/>
        <v/>
      </c>
      <c r="BT117" s="27" t="str">
        <f t="shared" ca="1" si="134"/>
        <v/>
      </c>
      <c r="BU117" s="27" t="str">
        <f t="shared" ca="1" si="135"/>
        <v/>
      </c>
      <c r="BV117" s="27" t="str">
        <f t="shared" ca="1" si="136"/>
        <v/>
      </c>
      <c r="BW117" s="27" t="str">
        <f t="shared" ca="1" si="137"/>
        <v/>
      </c>
      <c r="BX117" s="27" t="str">
        <f t="shared" ca="1" si="138"/>
        <v/>
      </c>
      <c r="BY117" s="27" t="str">
        <f t="shared" ca="1" si="139"/>
        <v/>
      </c>
      <c r="BZ117" s="27" t="str">
        <f t="shared" ca="1" si="140"/>
        <v/>
      </c>
      <c r="CA117" s="27" t="str">
        <f t="shared" ca="1" si="141"/>
        <v/>
      </c>
      <c r="CB117" s="41"/>
      <c r="CC117" s="41"/>
      <c r="CD117"/>
      <c r="CE117"/>
      <c r="CF117"/>
      <c r="CG117"/>
      <c r="CH117"/>
      <c r="CI117" s="41"/>
      <c r="CJ117" s="139"/>
      <c r="CK117"/>
      <c r="CL117"/>
      <c r="CM117"/>
      <c r="CN117" s="5"/>
      <c r="CO117"/>
      <c r="CP117" s="41"/>
      <c r="CQ117"/>
      <c r="CR117"/>
      <c r="CS117"/>
      <c r="CT117" s="22">
        <v>10</v>
      </c>
      <c r="CU117" s="18" t="str">
        <f t="shared" si="170"/>
        <v>1</v>
      </c>
      <c r="CV117" s="18" t="str">
        <f t="shared" si="170"/>
        <v>1</v>
      </c>
      <c r="CW117" s="72" t="str">
        <f>"4"</f>
        <v>4</v>
      </c>
      <c r="CX117" s="18">
        <v>2</v>
      </c>
      <c r="CY117" s="18">
        <v>1</v>
      </c>
      <c r="CZ117" s="18" t="s">
        <v>11</v>
      </c>
      <c r="DA117" s="18" t="s">
        <v>13</v>
      </c>
      <c r="DB117" s="18" t="s">
        <v>9</v>
      </c>
      <c r="DC117" s="20">
        <v>4</v>
      </c>
      <c r="DD117" s="10">
        <f t="shared" ca="1" si="125"/>
        <v>25</v>
      </c>
      <c r="DE117" s="21"/>
      <c r="DF117" s="21"/>
    </row>
    <row r="118" spans="1:110">
      <c r="A118" s="106">
        <f t="shared" ca="1" si="123"/>
        <v>11</v>
      </c>
      <c r="B118" s="33" t="str">
        <f ca="1">IF(A118="","",IF(COUNTBLANK(BD119:BO119)=12,"DB",BD119&amp;BE119&amp;BF119&amp;BG119&amp;BH119&amp;BI119&amp;BJ119&amp;BK119&amp;BL119&amp;BM119&amp;BN119&amp;BO119))</f>
        <v>DB</v>
      </c>
      <c r="C118" s="7" t="str">
        <f t="shared" ca="1" si="124"/>
        <v>stop loss</v>
      </c>
      <c r="D118" s="3">
        <f t="shared" ca="1" si="126"/>
        <v>0</v>
      </c>
      <c r="E118" s="7" t="str">
        <f t="shared" ca="1" si="128"/>
        <v/>
      </c>
      <c r="F118" s="60" t="str">
        <f t="shared" ca="1" si="127"/>
        <v>4</v>
      </c>
      <c r="G118" s="7">
        <f t="shared" ca="1" si="145"/>
        <v>0</v>
      </c>
      <c r="H118" s="7">
        <f t="shared" ca="1" si="146"/>
        <v>2</v>
      </c>
      <c r="I118" s="7">
        <f t="shared" ca="1" si="147"/>
        <v>2</v>
      </c>
      <c r="J118" s="7">
        <f t="shared" ca="1" si="148"/>
        <v>1</v>
      </c>
      <c r="K118" s="7">
        <f t="shared" ca="1" si="149"/>
        <v>1</v>
      </c>
      <c r="L118" s="7">
        <f t="shared" ca="1" si="150"/>
        <v>1</v>
      </c>
      <c r="M118" s="7">
        <f t="shared" ca="1" si="151"/>
        <v>0</v>
      </c>
      <c r="N118" s="7">
        <f t="shared" ca="1" si="152"/>
        <v>0</v>
      </c>
      <c r="O118" s="7">
        <f t="shared" ca="1" si="153"/>
        <v>1</v>
      </c>
      <c r="P118" s="7">
        <f t="shared" ca="1" si="154"/>
        <v>3</v>
      </c>
      <c r="Q118" s="7">
        <f t="shared" ca="1" si="155"/>
        <v>0</v>
      </c>
      <c r="R118" s="7">
        <f t="shared" ca="1" si="156"/>
        <v>2</v>
      </c>
      <c r="S118" s="7">
        <f t="shared" ca="1" si="143"/>
        <v>4</v>
      </c>
      <c r="T118" s="14"/>
      <c r="U118" s="51">
        <f t="shared" ca="1" si="157"/>
        <v>1</v>
      </c>
      <c r="V118" s="3">
        <f t="shared" ca="1" si="142"/>
        <v>1</v>
      </c>
      <c r="W118" s="50" t="str">
        <f ca="1">IF($A117&lt;&gt;"",IF(OR($BA117&lt;&gt;0,$BB117&lt;&gt;0),"",IF(G117=0,"1","")),"")</f>
        <v/>
      </c>
      <c r="X118" s="50" t="str">
        <f ca="1">IF($A117&lt;&gt;"",IF(OR($BA117&lt;&gt;0,$BB117&lt;&gt;0),"",IF(H117=0,"2","")),"")</f>
        <v/>
      </c>
      <c r="Y118" s="50" t="str">
        <f ca="1">IF($A117&lt;&gt;"",IF(OR($BA117&lt;&gt;0,$BB117&lt;&gt;0),"",IF(I117=0,"3","")),"")</f>
        <v/>
      </c>
      <c r="Z118" s="50" t="str">
        <f ca="1">IF($A117&lt;&gt;"",IF(OR($BA117&lt;&gt;0,$BB117&lt;&gt;0),"",IF(J117=0,"4","")),"")</f>
        <v/>
      </c>
      <c r="AA118" s="50" t="str">
        <f ca="1">IF($A117&lt;&gt;"",IF(OR($BA117&lt;&gt;0,$BB117&lt;&gt;0),"",IF(K117=0,"5","")),"")</f>
        <v/>
      </c>
      <c r="AB118" s="50" t="str">
        <f ca="1">IF($A117&lt;&gt;"",IF(OR($BA117&lt;&gt;0,$BB117&lt;&gt;0),"",IF(L117=0,"6","")),"")</f>
        <v/>
      </c>
      <c r="AC118" s="50" t="str">
        <f ca="1">IF($A117&lt;&gt;"",IF(OR($BA117&lt;&gt;0,$BB117&lt;&gt;0),"",IF(M117=0,"7","")),"")</f>
        <v/>
      </c>
      <c r="AD118" s="50" t="str">
        <f ca="1">IF($A117&lt;&gt;"",IF(OR($BA117&lt;&gt;0,$BB117&lt;&gt;0),"",IF(N117=0,"8","")),"")</f>
        <v/>
      </c>
      <c r="AE118" s="50" t="str">
        <f ca="1">IF($A117&lt;&gt;"",IF(OR($BA117&lt;&gt;0,$BB117&lt;&gt;0),"",IF(O117=0,"9","")),"")</f>
        <v/>
      </c>
      <c r="AF118" s="50" t="str">
        <f ca="1">IF($A117&lt;&gt;"",IF(OR($BA117&lt;&gt;0,$BB117&lt;&gt;0),"",IF(P117=0,"10","")),"")</f>
        <v/>
      </c>
      <c r="AG118" s="50" t="str">
        <f ca="1">IF($A117&lt;&gt;"",IF(OR($BA117&lt;&gt;0,$BB117&lt;&gt;0),"",IF(Q117=0,"11","")),"")</f>
        <v/>
      </c>
      <c r="AH118" s="50" t="str">
        <f ca="1">IF($A117&lt;&gt;"",IF(OR($BA117&lt;&gt;0,$BB117&lt;&gt;0),"",IF(R117=0,"12","")),"")</f>
        <v/>
      </c>
      <c r="AI118" s="85" t="str">
        <f ca="1">IF(A118&lt;&gt;"",IF(A118=0,"L",IF(COUNTBLANK(W118:AH118)=12,"",IF(OR(F118=(W118),F118=(X118),F118=(Y118),F118=(Z118),F118=(AA118),F118=(AB118),F118=(AC118),F118=(AD118),F118=(AE118),F118=(AF118),F118=(AG118),F118=(AH118)),"W","L"))),"")</f>
        <v/>
      </c>
      <c r="AJ118" s="85">
        <f ca="1">IF(AI118="W",0,IF(AND(A118&lt;&gt;0,A117&lt;&gt;0,AI117="L",AI118="L"),1,0))</f>
        <v>0</v>
      </c>
      <c r="AK118" s="85">
        <f ca="1">IF(W118&lt;&gt;"",IF(ABS($F118)=ABS(W118),11*$U118,-1*$U118),0)</f>
        <v>0</v>
      </c>
      <c r="AL118" s="85">
        <f ca="1">IF(X118&lt;&gt;"",IF(ABS($F118)=ABS(X118),11*$U118,-1*$U118),0)</f>
        <v>0</v>
      </c>
      <c r="AM118" s="85">
        <f ca="1">IF(Y118&lt;&gt;"",IF(ABS($F118)=ABS(Y118),11*$U118,-1*$U118),0)</f>
        <v>0</v>
      </c>
      <c r="AN118" s="85">
        <f ca="1">IF(Z118&lt;&gt;"",IF(ABS($F118)=ABS(Z118),11*$U118,-1*$U118),0)</f>
        <v>0</v>
      </c>
      <c r="AO118" s="85">
        <f ca="1">IF(AA118&lt;&gt;"",IF(ABS($F118)=ABS(AA118),11*$U118,-1*$U118),0)</f>
        <v>0</v>
      </c>
      <c r="AP118" s="85">
        <f ca="1">IF(AB118&lt;&gt;"",IF(ABS($F118)=ABS(AB118),11*$U118,-1*$U118),0)</f>
        <v>0</v>
      </c>
      <c r="AQ118" s="85">
        <f ca="1">IF(AC118&lt;&gt;"",IF(ABS($F118)=ABS(AC118),11*$U118,-1*$U118),0)</f>
        <v>0</v>
      </c>
      <c r="AR118" s="85">
        <f ca="1">IF(AD118&lt;&gt;"",IF(ABS($F118)=ABS(AD118),11*$U118,-1*$U118),0)</f>
        <v>0</v>
      </c>
      <c r="AS118" s="85">
        <f ca="1">IF(AE118&lt;&gt;"",IF(ABS($F118)=ABS(AE118),11*$U118,-1*$U118),0)</f>
        <v>0</v>
      </c>
      <c r="AT118" s="85">
        <f ca="1">IF(AF118&lt;&gt;"",IF(ABS($F118)=ABS(AF118),11*$U118,-1*$U118),0)</f>
        <v>0</v>
      </c>
      <c r="AU118" s="85">
        <f ca="1">IF(AG118&lt;&gt;"",IF(ABS($F118)=ABS(AG118),11*$U118,-1*$U118),0)</f>
        <v>0</v>
      </c>
      <c r="AV118" s="85">
        <f ca="1">IF(AH118&lt;&gt;"",IF(ABS($F118)=ABS(AH118),11*$U118,-1*$U118),0)</f>
        <v>0</v>
      </c>
      <c r="AW118" s="33" t="str">
        <f ca="1">IF(A118&lt;&gt;"",IF(OR($BA117&lt;&gt;0,$BB117&lt;&gt;0),"0",SUM(AK118:AV118)),0)</f>
        <v>0</v>
      </c>
      <c r="AX118" s="33">
        <f>IF(T118=5,SUM(AW114:AW118),0)</f>
        <v>0</v>
      </c>
      <c r="AY118" s="13">
        <f t="shared" ca="1" si="144"/>
        <v>0</v>
      </c>
      <c r="AZ118" s="11">
        <f ca="1">IF(A118&lt;&gt;"",AY118+AZ117,0)</f>
        <v>-78</v>
      </c>
      <c r="BA118" s="63">
        <f ca="1">IF($A118&lt;&gt;"",IF(BA117&gt;0,BA117,IF(AND(BC117&gt;=$BC$1,$BC$2*BC117&gt;=AZ118),"Profit Target",IF(AZ118&gt;=$Z$1,"Profit Target",0))),0)</f>
        <v>0</v>
      </c>
      <c r="BB118" s="63" t="str">
        <f ca="1">IF($A118&lt;&gt;"",IF(BB117&lt;&gt;0,BB117,IF(BA117&lt;&gt;0,BB117,IF(AZ118&lt;=$Z$2,"Stop Loss",0))),0)</f>
        <v>Stop Loss</v>
      </c>
      <c r="BC118" s="63">
        <f t="shared" ca="1" si="129"/>
        <v>38</v>
      </c>
      <c r="BD118" s="27" t="str">
        <f t="shared" ca="1" si="158"/>
        <v/>
      </c>
      <c r="BE118" s="27" t="str">
        <f t="shared" ca="1" si="159"/>
        <v/>
      </c>
      <c r="BF118" s="27" t="str">
        <f t="shared" ca="1" si="160"/>
        <v/>
      </c>
      <c r="BG118" s="27" t="str">
        <f t="shared" ca="1" si="161"/>
        <v/>
      </c>
      <c r="BH118" s="27" t="str">
        <f t="shared" ca="1" si="162"/>
        <v/>
      </c>
      <c r="BI118" s="27" t="str">
        <f t="shared" ca="1" si="163"/>
        <v/>
      </c>
      <c r="BJ118" s="27" t="str">
        <f t="shared" ca="1" si="164"/>
        <v/>
      </c>
      <c r="BK118" s="27" t="str">
        <f t="shared" ca="1" si="165"/>
        <v/>
      </c>
      <c r="BL118" s="27" t="str">
        <f t="shared" ca="1" si="166"/>
        <v/>
      </c>
      <c r="BM118" s="27" t="str">
        <f t="shared" ca="1" si="167"/>
        <v/>
      </c>
      <c r="BN118" s="27" t="str">
        <f t="shared" ca="1" si="168"/>
        <v/>
      </c>
      <c r="BO118" s="27" t="str">
        <f t="shared" ca="1" si="169"/>
        <v/>
      </c>
      <c r="BP118" s="27" t="str">
        <f t="shared" ca="1" si="130"/>
        <v/>
      </c>
      <c r="BQ118" s="27" t="str">
        <f t="shared" ca="1" si="131"/>
        <v/>
      </c>
      <c r="BR118" s="27" t="str">
        <f t="shared" ca="1" si="132"/>
        <v/>
      </c>
      <c r="BS118" s="27" t="str">
        <f t="shared" ca="1" si="133"/>
        <v/>
      </c>
      <c r="BT118" s="27" t="str">
        <f t="shared" ca="1" si="134"/>
        <v/>
      </c>
      <c r="BU118" s="27" t="str">
        <f t="shared" ca="1" si="135"/>
        <v/>
      </c>
      <c r="BV118" s="27" t="str">
        <f t="shared" ca="1" si="136"/>
        <v/>
      </c>
      <c r="BW118" s="27" t="str">
        <f t="shared" ca="1" si="137"/>
        <v/>
      </c>
      <c r="BX118" s="27" t="str">
        <f t="shared" ca="1" si="138"/>
        <v/>
      </c>
      <c r="BY118" s="27" t="str">
        <f t="shared" ca="1" si="139"/>
        <v/>
      </c>
      <c r="BZ118" s="27" t="str">
        <f t="shared" ca="1" si="140"/>
        <v/>
      </c>
      <c r="CA118" s="27" t="str">
        <f t="shared" ca="1" si="141"/>
        <v/>
      </c>
      <c r="CB118" s="41"/>
      <c r="CC118" s="41"/>
      <c r="CD118"/>
      <c r="CE118"/>
      <c r="CF118"/>
      <c r="CG118"/>
      <c r="CH118"/>
      <c r="CI118" s="41"/>
      <c r="CJ118" s="139"/>
      <c r="CK118"/>
      <c r="CL118"/>
      <c r="CM118"/>
      <c r="CN118" s="5"/>
      <c r="CO118"/>
      <c r="CP118" s="41"/>
      <c r="CQ118"/>
      <c r="CR118"/>
      <c r="CS118"/>
      <c r="CT118" s="22">
        <v>11</v>
      </c>
      <c r="CU118" s="18" t="str">
        <f t="shared" si="170"/>
        <v>1</v>
      </c>
      <c r="CV118" s="18" t="str">
        <f t="shared" ref="CV118" si="179">"2"</f>
        <v>2</v>
      </c>
      <c r="CW118" s="72" t="str">
        <f t="shared" ref="CW118:CW119" si="180">"4"</f>
        <v>4</v>
      </c>
      <c r="CX118" s="18">
        <v>2</v>
      </c>
      <c r="CY118" s="18">
        <v>2</v>
      </c>
      <c r="CZ118" s="18" t="s">
        <v>11</v>
      </c>
      <c r="DA118" s="18" t="s">
        <v>13</v>
      </c>
      <c r="DB118" s="18" t="s">
        <v>12</v>
      </c>
      <c r="DC118" s="20">
        <v>5</v>
      </c>
      <c r="DD118" s="10">
        <f t="shared" ca="1" si="125"/>
        <v>34</v>
      </c>
      <c r="DE118" s="21"/>
      <c r="DF118" s="21"/>
    </row>
    <row r="119" spans="1:110">
      <c r="A119" s="106">
        <f t="shared" ca="1" si="123"/>
        <v>1</v>
      </c>
      <c r="B119" s="33" t="str">
        <f ca="1">IF(A119="","",IF(COUNTBLANK(BD120:BO120)=12,"DB",BD120&amp;BE120&amp;BF120&amp;BG120&amp;BH120&amp;BI120&amp;BJ120&amp;BK120&amp;BL120&amp;BM120&amp;BN120&amp;BO120))</f>
        <v>DB</v>
      </c>
      <c r="C119" s="7" t="str">
        <f t="shared" ca="1" si="124"/>
        <v>stop loss</v>
      </c>
      <c r="D119" s="3">
        <f t="shared" ca="1" si="126"/>
        <v>0</v>
      </c>
      <c r="E119" s="7" t="str">
        <f t="shared" ca="1" si="128"/>
        <v/>
      </c>
      <c r="F119" s="60" t="str">
        <f t="shared" ca="1" si="127"/>
        <v>1</v>
      </c>
      <c r="G119" s="7">
        <f t="shared" ca="1" si="145"/>
        <v>1</v>
      </c>
      <c r="H119" s="7">
        <f t="shared" ca="1" si="146"/>
        <v>1</v>
      </c>
      <c r="I119" s="7">
        <f t="shared" ca="1" si="147"/>
        <v>2</v>
      </c>
      <c r="J119" s="7">
        <f t="shared" ca="1" si="148"/>
        <v>1</v>
      </c>
      <c r="K119" s="7">
        <f t="shared" ca="1" si="149"/>
        <v>1</v>
      </c>
      <c r="L119" s="7">
        <f t="shared" ca="1" si="150"/>
        <v>1</v>
      </c>
      <c r="M119" s="7">
        <f t="shared" ca="1" si="151"/>
        <v>0</v>
      </c>
      <c r="N119" s="7">
        <f t="shared" ca="1" si="152"/>
        <v>0</v>
      </c>
      <c r="O119" s="7">
        <f t="shared" ca="1" si="153"/>
        <v>1</v>
      </c>
      <c r="P119" s="7">
        <f t="shared" ca="1" si="154"/>
        <v>3</v>
      </c>
      <c r="Q119" s="7">
        <f t="shared" ca="1" si="155"/>
        <v>0</v>
      </c>
      <c r="R119" s="7">
        <f t="shared" ca="1" si="156"/>
        <v>2</v>
      </c>
      <c r="S119" s="7">
        <f t="shared" ca="1" si="143"/>
        <v>3</v>
      </c>
      <c r="T119" s="14"/>
      <c r="U119" s="51">
        <f t="shared" ca="1" si="157"/>
        <v>1</v>
      </c>
      <c r="V119" s="3">
        <f t="shared" ca="1" si="142"/>
        <v>1</v>
      </c>
      <c r="W119" s="50" t="str">
        <f ca="1">IF($A118&lt;&gt;"",IF(OR($BA118&lt;&gt;0,$BB118&lt;&gt;0),"",IF(G118=0,"1","")),"")</f>
        <v/>
      </c>
      <c r="X119" s="50" t="str">
        <f ca="1">IF($A118&lt;&gt;"",IF(OR($BA118&lt;&gt;0,$BB118&lt;&gt;0),"",IF(H118=0,"2","")),"")</f>
        <v/>
      </c>
      <c r="Y119" s="50" t="str">
        <f ca="1">IF($A118&lt;&gt;"",IF(OR($BA118&lt;&gt;0,$BB118&lt;&gt;0),"",IF(I118=0,"3","")),"")</f>
        <v/>
      </c>
      <c r="Z119" s="50" t="str">
        <f ca="1">IF($A118&lt;&gt;"",IF(OR($BA118&lt;&gt;0,$BB118&lt;&gt;0),"",IF(J118=0,"4","")),"")</f>
        <v/>
      </c>
      <c r="AA119" s="50" t="str">
        <f ca="1">IF($A118&lt;&gt;"",IF(OR($BA118&lt;&gt;0,$BB118&lt;&gt;0),"",IF(K118=0,"5","")),"")</f>
        <v/>
      </c>
      <c r="AB119" s="50" t="str">
        <f ca="1">IF($A118&lt;&gt;"",IF(OR($BA118&lt;&gt;0,$BB118&lt;&gt;0),"",IF(L118=0,"6","")),"")</f>
        <v/>
      </c>
      <c r="AC119" s="50" t="str">
        <f ca="1">IF($A118&lt;&gt;"",IF(OR($BA118&lt;&gt;0,$BB118&lt;&gt;0),"",IF(M118=0,"7","")),"")</f>
        <v/>
      </c>
      <c r="AD119" s="50" t="str">
        <f ca="1">IF($A118&lt;&gt;"",IF(OR($BA118&lt;&gt;0,$BB118&lt;&gt;0),"",IF(N118=0,"8","")),"")</f>
        <v/>
      </c>
      <c r="AE119" s="50" t="str">
        <f ca="1">IF($A118&lt;&gt;"",IF(OR($BA118&lt;&gt;0,$BB118&lt;&gt;0),"",IF(O118=0,"9","")),"")</f>
        <v/>
      </c>
      <c r="AF119" s="50" t="str">
        <f ca="1">IF($A118&lt;&gt;"",IF(OR($BA118&lt;&gt;0,$BB118&lt;&gt;0),"",IF(P118=0,"10","")),"")</f>
        <v/>
      </c>
      <c r="AG119" s="50" t="str">
        <f ca="1">IF($A118&lt;&gt;"",IF(OR($BA118&lt;&gt;0,$BB118&lt;&gt;0),"",IF(Q118=0,"11","")),"")</f>
        <v/>
      </c>
      <c r="AH119" s="50" t="str">
        <f ca="1">IF($A118&lt;&gt;"",IF(OR($BA118&lt;&gt;0,$BB118&lt;&gt;0),"",IF(R118=0,"12","")),"")</f>
        <v/>
      </c>
      <c r="AI119" s="85" t="str">
        <f ca="1">IF(A119&lt;&gt;"",IF(A119=0,"L",IF(COUNTBLANK(W119:AH119)=12,"",IF(OR(F119=(W119),F119=(X119),F119=(Y119),F119=(Z119),F119=(AA119),F119=(AB119),F119=(AC119),F119=(AD119),F119=(AE119),F119=(AF119),F119=(AG119),F119=(AH119)),"W","L"))),"")</f>
        <v/>
      </c>
      <c r="AJ119" s="85">
        <f ca="1">IF(AI119="W",0,IF(AND(A119&lt;&gt;0,A118&lt;&gt;0,AI118="L",AI119="L"),1,0))</f>
        <v>0</v>
      </c>
      <c r="AK119" s="85">
        <f ca="1">IF(W119&lt;&gt;"",IF(ABS($F119)=ABS(W119),11*$U119,-1*$U119),0)</f>
        <v>0</v>
      </c>
      <c r="AL119" s="85">
        <f ca="1">IF(X119&lt;&gt;"",IF(ABS($F119)=ABS(X119),11*$U119,-1*$U119),0)</f>
        <v>0</v>
      </c>
      <c r="AM119" s="85">
        <f ca="1">IF(Y119&lt;&gt;"",IF(ABS($F119)=ABS(Y119),11*$U119,-1*$U119),0)</f>
        <v>0</v>
      </c>
      <c r="AN119" s="85">
        <f ca="1">IF(Z119&lt;&gt;"",IF(ABS($F119)=ABS(Z119),11*$U119,-1*$U119),0)</f>
        <v>0</v>
      </c>
      <c r="AO119" s="85">
        <f ca="1">IF(AA119&lt;&gt;"",IF(ABS($F119)=ABS(AA119),11*$U119,-1*$U119),0)</f>
        <v>0</v>
      </c>
      <c r="AP119" s="85">
        <f ca="1">IF(AB119&lt;&gt;"",IF(ABS($F119)=ABS(AB119),11*$U119,-1*$U119),0)</f>
        <v>0</v>
      </c>
      <c r="AQ119" s="85">
        <f ca="1">IF(AC119&lt;&gt;"",IF(ABS($F119)=ABS(AC119),11*$U119,-1*$U119),0)</f>
        <v>0</v>
      </c>
      <c r="AR119" s="85">
        <f ca="1">IF(AD119&lt;&gt;"",IF(ABS($F119)=ABS(AD119),11*$U119,-1*$U119),0)</f>
        <v>0</v>
      </c>
      <c r="AS119" s="85">
        <f ca="1">IF(AE119&lt;&gt;"",IF(ABS($F119)=ABS(AE119),11*$U119,-1*$U119),0)</f>
        <v>0</v>
      </c>
      <c r="AT119" s="85">
        <f ca="1">IF(AF119&lt;&gt;"",IF(ABS($F119)=ABS(AF119),11*$U119,-1*$U119),0)</f>
        <v>0</v>
      </c>
      <c r="AU119" s="85">
        <f ca="1">IF(AG119&lt;&gt;"",IF(ABS($F119)=ABS(AG119),11*$U119,-1*$U119),0)</f>
        <v>0</v>
      </c>
      <c r="AV119" s="85">
        <f ca="1">IF(AH119&lt;&gt;"",IF(ABS($F119)=ABS(AH119),11*$U119,-1*$U119),0)</f>
        <v>0</v>
      </c>
      <c r="AW119" s="33" t="str">
        <f ca="1">IF(A119&lt;&gt;"",IF(OR($BA118&lt;&gt;0,$BB118&lt;&gt;0),"0",SUM(AK119:AV119)),0)</f>
        <v>0</v>
      </c>
      <c r="AX119" s="33">
        <f>IF(T119=5,SUM(AW115:AW119),0)</f>
        <v>0</v>
      </c>
      <c r="AY119" s="13">
        <f t="shared" ca="1" si="144"/>
        <v>0</v>
      </c>
      <c r="AZ119" s="11">
        <f ca="1">IF(A119&lt;&gt;"",AY119+AZ118,0)</f>
        <v>-78</v>
      </c>
      <c r="BA119" s="63">
        <f ca="1">IF($A119&lt;&gt;"",IF(BA118&gt;0,BA118,IF(AND(BC118&gt;=$BC$1,$BC$2*BC118&gt;=AZ119),"Profit Target",IF(AZ119&gt;=$Z$1,"Profit Target",0))),0)</f>
        <v>0</v>
      </c>
      <c r="BB119" s="63" t="str">
        <f ca="1">IF($A119&lt;&gt;"",IF(BB118&lt;&gt;0,BB118,IF(BA118&lt;&gt;0,BB118,IF(AZ119&lt;=$Z$2,"Stop Loss",0))),0)</f>
        <v>Stop Loss</v>
      </c>
      <c r="BC119" s="63">
        <f t="shared" ca="1" si="129"/>
        <v>38</v>
      </c>
      <c r="BD119" s="27" t="str">
        <f t="shared" ca="1" si="158"/>
        <v/>
      </c>
      <c r="BE119" s="27" t="str">
        <f t="shared" ca="1" si="159"/>
        <v/>
      </c>
      <c r="BF119" s="27" t="str">
        <f t="shared" ca="1" si="160"/>
        <v/>
      </c>
      <c r="BG119" s="27" t="str">
        <f t="shared" ca="1" si="161"/>
        <v/>
      </c>
      <c r="BH119" s="27" t="str">
        <f t="shared" ca="1" si="162"/>
        <v/>
      </c>
      <c r="BI119" s="27" t="str">
        <f t="shared" ca="1" si="163"/>
        <v/>
      </c>
      <c r="BJ119" s="27" t="str">
        <f t="shared" ca="1" si="164"/>
        <v/>
      </c>
      <c r="BK119" s="27" t="str">
        <f t="shared" ca="1" si="165"/>
        <v/>
      </c>
      <c r="BL119" s="27" t="str">
        <f t="shared" ca="1" si="166"/>
        <v/>
      </c>
      <c r="BM119" s="27" t="str">
        <f t="shared" ca="1" si="167"/>
        <v/>
      </c>
      <c r="BN119" s="27" t="str">
        <f t="shared" ca="1" si="168"/>
        <v/>
      </c>
      <c r="BO119" s="27" t="str">
        <f t="shared" ca="1" si="169"/>
        <v/>
      </c>
      <c r="BP119" s="27" t="str">
        <f t="shared" ca="1" si="130"/>
        <v/>
      </c>
      <c r="BQ119" s="27" t="str">
        <f t="shared" ca="1" si="131"/>
        <v/>
      </c>
      <c r="BR119" s="27" t="str">
        <f t="shared" ca="1" si="132"/>
        <v/>
      </c>
      <c r="BS119" s="27" t="str">
        <f t="shared" ca="1" si="133"/>
        <v/>
      </c>
      <c r="BT119" s="27" t="str">
        <f t="shared" ca="1" si="134"/>
        <v/>
      </c>
      <c r="BU119" s="27" t="str">
        <f t="shared" ca="1" si="135"/>
        <v/>
      </c>
      <c r="BV119" s="27" t="str">
        <f t="shared" ca="1" si="136"/>
        <v/>
      </c>
      <c r="BW119" s="27" t="str">
        <f t="shared" ca="1" si="137"/>
        <v/>
      </c>
      <c r="BX119" s="27" t="str">
        <f t="shared" ca="1" si="138"/>
        <v/>
      </c>
      <c r="BY119" s="27" t="str">
        <f t="shared" ca="1" si="139"/>
        <v/>
      </c>
      <c r="BZ119" s="27" t="str">
        <f t="shared" ca="1" si="140"/>
        <v/>
      </c>
      <c r="CA119" s="27" t="str">
        <f t="shared" ca="1" si="141"/>
        <v/>
      </c>
      <c r="CB119" s="41"/>
      <c r="CC119" s="41"/>
      <c r="CD119"/>
      <c r="CE119"/>
      <c r="CF119"/>
      <c r="CG119"/>
      <c r="CH119"/>
      <c r="CI119" s="41"/>
      <c r="CJ119" s="139"/>
      <c r="CK119"/>
      <c r="CL119" s="41"/>
      <c r="CM119" s="102"/>
      <c r="CN119" s="102"/>
      <c r="CO119"/>
      <c r="CP119" s="41"/>
      <c r="CQ119" s="41"/>
      <c r="CR119" s="41"/>
      <c r="CS119"/>
      <c r="CT119" s="22">
        <v>12</v>
      </c>
      <c r="CU119" s="18" t="str">
        <f t="shared" si="170"/>
        <v>1</v>
      </c>
      <c r="CV119" s="18" t="str">
        <f t="shared" ref="CV119" si="181">"3"</f>
        <v>3</v>
      </c>
      <c r="CW119" s="72" t="str">
        <f t="shared" si="180"/>
        <v>4</v>
      </c>
      <c r="CX119" s="18">
        <v>2</v>
      </c>
      <c r="CY119" s="18">
        <v>3</v>
      </c>
      <c r="CZ119" s="18" t="s">
        <v>11</v>
      </c>
      <c r="DA119" s="18" t="s">
        <v>8</v>
      </c>
      <c r="DB119" s="18" t="s">
        <v>9</v>
      </c>
      <c r="DC119" s="20">
        <v>6</v>
      </c>
      <c r="DD119" s="10">
        <f t="shared" ca="1" si="125"/>
        <v>29</v>
      </c>
      <c r="DE119" s="21"/>
      <c r="DF119" s="21"/>
    </row>
    <row r="120" spans="1:110">
      <c r="A120" s="106">
        <f t="shared" ca="1" si="123"/>
        <v>19</v>
      </c>
      <c r="B120" s="33" t="str">
        <f ca="1">IF(A120="","",IF(COUNTBLANK(BD121:BO121)=12,"DB",BD121&amp;BE121&amp;BF121&amp;BG121&amp;BH121&amp;BI121&amp;BJ121&amp;BK121&amp;BL121&amp;BM121&amp;BN121&amp;BO121))</f>
        <v>DB</v>
      </c>
      <c r="C120" s="7" t="str">
        <f t="shared" ca="1" si="124"/>
        <v>stop loss</v>
      </c>
      <c r="D120" s="3">
        <f t="shared" ca="1" si="126"/>
        <v>0</v>
      </c>
      <c r="E120" s="7" t="str">
        <f t="shared" ca="1" si="128"/>
        <v/>
      </c>
      <c r="F120" s="60" t="str">
        <f t="shared" ca="1" si="127"/>
        <v>7</v>
      </c>
      <c r="G120" s="7">
        <f t="shared" ca="1" si="145"/>
        <v>1</v>
      </c>
      <c r="H120" s="7">
        <f t="shared" ca="1" si="146"/>
        <v>1</v>
      </c>
      <c r="I120" s="7">
        <f t="shared" ca="1" si="147"/>
        <v>2</v>
      </c>
      <c r="J120" s="7">
        <f t="shared" ca="1" si="148"/>
        <v>1</v>
      </c>
      <c r="K120" s="7">
        <f t="shared" ca="1" si="149"/>
        <v>1</v>
      </c>
      <c r="L120" s="7">
        <f t="shared" ca="1" si="150"/>
        <v>0</v>
      </c>
      <c r="M120" s="7">
        <f t="shared" ca="1" si="151"/>
        <v>1</v>
      </c>
      <c r="N120" s="7">
        <f t="shared" ca="1" si="152"/>
        <v>0</v>
      </c>
      <c r="O120" s="7">
        <f t="shared" ca="1" si="153"/>
        <v>1</v>
      </c>
      <c r="P120" s="7">
        <f t="shared" ca="1" si="154"/>
        <v>3</v>
      </c>
      <c r="Q120" s="7">
        <f t="shared" ca="1" si="155"/>
        <v>0</v>
      </c>
      <c r="R120" s="7">
        <f t="shared" ca="1" si="156"/>
        <v>2</v>
      </c>
      <c r="S120" s="7">
        <f t="shared" ca="1" si="143"/>
        <v>3</v>
      </c>
      <c r="T120" s="14"/>
      <c r="U120" s="51">
        <f t="shared" ca="1" si="157"/>
        <v>1</v>
      </c>
      <c r="V120" s="3">
        <f t="shared" ca="1" si="142"/>
        <v>1</v>
      </c>
      <c r="W120" s="50" t="str">
        <f ca="1">IF($A119&lt;&gt;"",IF(OR($BA119&lt;&gt;0,$BB119&lt;&gt;0),"",IF(G119=0,"1","")),"")</f>
        <v/>
      </c>
      <c r="X120" s="50" t="str">
        <f ca="1">IF($A119&lt;&gt;"",IF(OR($BA119&lt;&gt;0,$BB119&lt;&gt;0),"",IF(H119=0,"2","")),"")</f>
        <v/>
      </c>
      <c r="Y120" s="50" t="str">
        <f ca="1">IF($A119&lt;&gt;"",IF(OR($BA119&lt;&gt;0,$BB119&lt;&gt;0),"",IF(I119=0,"3","")),"")</f>
        <v/>
      </c>
      <c r="Z120" s="50" t="str">
        <f ca="1">IF($A119&lt;&gt;"",IF(OR($BA119&lt;&gt;0,$BB119&lt;&gt;0),"",IF(J119=0,"4","")),"")</f>
        <v/>
      </c>
      <c r="AA120" s="50" t="str">
        <f ca="1">IF($A119&lt;&gt;"",IF(OR($BA119&lt;&gt;0,$BB119&lt;&gt;0),"",IF(K119=0,"5","")),"")</f>
        <v/>
      </c>
      <c r="AB120" s="50" t="str">
        <f ca="1">IF($A119&lt;&gt;"",IF(OR($BA119&lt;&gt;0,$BB119&lt;&gt;0),"",IF(L119=0,"6","")),"")</f>
        <v/>
      </c>
      <c r="AC120" s="50" t="str">
        <f ca="1">IF($A119&lt;&gt;"",IF(OR($BA119&lt;&gt;0,$BB119&lt;&gt;0),"",IF(M119=0,"7","")),"")</f>
        <v/>
      </c>
      <c r="AD120" s="50" t="str">
        <f ca="1">IF($A119&lt;&gt;"",IF(OR($BA119&lt;&gt;0,$BB119&lt;&gt;0),"",IF(N119=0,"8","")),"")</f>
        <v/>
      </c>
      <c r="AE120" s="50" t="str">
        <f ca="1">IF($A119&lt;&gt;"",IF(OR($BA119&lt;&gt;0,$BB119&lt;&gt;0),"",IF(O119=0,"9","")),"")</f>
        <v/>
      </c>
      <c r="AF120" s="50" t="str">
        <f ca="1">IF($A119&lt;&gt;"",IF(OR($BA119&lt;&gt;0,$BB119&lt;&gt;0),"",IF(P119=0,"10","")),"")</f>
        <v/>
      </c>
      <c r="AG120" s="50" t="str">
        <f ca="1">IF($A119&lt;&gt;"",IF(OR($BA119&lt;&gt;0,$BB119&lt;&gt;0),"",IF(Q119=0,"11","")),"")</f>
        <v/>
      </c>
      <c r="AH120" s="50" t="str">
        <f ca="1">IF($A119&lt;&gt;"",IF(OR($BA119&lt;&gt;0,$BB119&lt;&gt;0),"",IF(R119=0,"12","")),"")</f>
        <v/>
      </c>
      <c r="AI120" s="85" t="str">
        <f ca="1">IF(A120&lt;&gt;"",IF(A120=0,"L",IF(COUNTBLANK(W120:AH120)=12,"",IF(OR(F120=(W120),F120=(X120),F120=(Y120),F120=(Z120),F120=(AA120),F120=(AB120),F120=(AC120),F120=(AD120),F120=(AE120),F120=(AF120),F120=(AG120),F120=(AH120)),"W","L"))),"")</f>
        <v/>
      </c>
      <c r="AJ120" s="85">
        <f ca="1">IF(AI120="W",0,IF(AND(A120&lt;&gt;0,A119&lt;&gt;0,AI119="L",AI120="L"),1,0))</f>
        <v>0</v>
      </c>
      <c r="AK120" s="85">
        <f ca="1">IF(W120&lt;&gt;"",IF(ABS($F120)=ABS(W120),11*$U120,-1*$U120),0)</f>
        <v>0</v>
      </c>
      <c r="AL120" s="85">
        <f ca="1">IF(X120&lt;&gt;"",IF(ABS($F120)=ABS(X120),11*$U120,-1*$U120),0)</f>
        <v>0</v>
      </c>
      <c r="AM120" s="85">
        <f ca="1">IF(Y120&lt;&gt;"",IF(ABS($F120)=ABS(Y120),11*$U120,-1*$U120),0)</f>
        <v>0</v>
      </c>
      <c r="AN120" s="85">
        <f ca="1">IF(Z120&lt;&gt;"",IF(ABS($F120)=ABS(Z120),11*$U120,-1*$U120),0)</f>
        <v>0</v>
      </c>
      <c r="AO120" s="85">
        <f ca="1">IF(AA120&lt;&gt;"",IF(ABS($F120)=ABS(AA120),11*$U120,-1*$U120),0)</f>
        <v>0</v>
      </c>
      <c r="AP120" s="85">
        <f ca="1">IF(AB120&lt;&gt;"",IF(ABS($F120)=ABS(AB120),11*$U120,-1*$U120),0)</f>
        <v>0</v>
      </c>
      <c r="AQ120" s="85">
        <f ca="1">IF(AC120&lt;&gt;"",IF(ABS($F120)=ABS(AC120),11*$U120,-1*$U120),0)</f>
        <v>0</v>
      </c>
      <c r="AR120" s="85">
        <f ca="1">IF(AD120&lt;&gt;"",IF(ABS($F120)=ABS(AD120),11*$U120,-1*$U120),0)</f>
        <v>0</v>
      </c>
      <c r="AS120" s="85">
        <f ca="1">IF(AE120&lt;&gt;"",IF(ABS($F120)=ABS(AE120),11*$U120,-1*$U120),0)</f>
        <v>0</v>
      </c>
      <c r="AT120" s="85">
        <f ca="1">IF(AF120&lt;&gt;"",IF(ABS($F120)=ABS(AF120),11*$U120,-1*$U120),0)</f>
        <v>0</v>
      </c>
      <c r="AU120" s="85">
        <f ca="1">IF(AG120&lt;&gt;"",IF(ABS($F120)=ABS(AG120),11*$U120,-1*$U120),0)</f>
        <v>0</v>
      </c>
      <c r="AV120" s="85">
        <f ca="1">IF(AH120&lt;&gt;"",IF(ABS($F120)=ABS(AH120),11*$U120,-1*$U120),0)</f>
        <v>0</v>
      </c>
      <c r="AW120" s="33" t="str">
        <f ca="1">IF(A120&lt;&gt;"",IF(OR($BA119&lt;&gt;0,$BB119&lt;&gt;0),"0",SUM(AK120:AV120)),0)</f>
        <v>0</v>
      </c>
      <c r="AX120" s="33">
        <f>IF(T120=5,SUM(AW116:AW120),0)</f>
        <v>0</v>
      </c>
      <c r="AY120" s="13">
        <f t="shared" ca="1" si="144"/>
        <v>0</v>
      </c>
      <c r="AZ120" s="11">
        <f ca="1">IF(A120&lt;&gt;"",AY120+AZ119,0)</f>
        <v>-78</v>
      </c>
      <c r="BA120" s="63">
        <f ca="1">IF($A120&lt;&gt;"",IF(BA119&gt;0,BA119,IF(AND(BC119&gt;=$BC$1,$BC$2*BC119&gt;=AZ120),"Profit Target",IF(AZ120&gt;=$Z$1,"Profit Target",0))),0)</f>
        <v>0</v>
      </c>
      <c r="BB120" s="63" t="str">
        <f ca="1">IF($A120&lt;&gt;"",IF(BB119&lt;&gt;0,BB119,IF(BA119&lt;&gt;0,BB119,IF(AZ120&lt;=$Z$2,"Stop Loss",0))),0)</f>
        <v>Stop Loss</v>
      </c>
      <c r="BC120" s="63">
        <f t="shared" ca="1" si="129"/>
        <v>38</v>
      </c>
      <c r="BD120" s="27" t="str">
        <f t="shared" ca="1" si="158"/>
        <v/>
      </c>
      <c r="BE120" s="27" t="str">
        <f t="shared" ca="1" si="159"/>
        <v/>
      </c>
      <c r="BF120" s="27" t="str">
        <f t="shared" ca="1" si="160"/>
        <v/>
      </c>
      <c r="BG120" s="27" t="str">
        <f t="shared" ca="1" si="161"/>
        <v/>
      </c>
      <c r="BH120" s="27" t="str">
        <f t="shared" ca="1" si="162"/>
        <v/>
      </c>
      <c r="BI120" s="27" t="str">
        <f t="shared" ca="1" si="163"/>
        <v/>
      </c>
      <c r="BJ120" s="27" t="str">
        <f t="shared" ca="1" si="164"/>
        <v/>
      </c>
      <c r="BK120" s="27" t="str">
        <f t="shared" ca="1" si="165"/>
        <v/>
      </c>
      <c r="BL120" s="27" t="str">
        <f t="shared" ca="1" si="166"/>
        <v/>
      </c>
      <c r="BM120" s="27" t="str">
        <f t="shared" ca="1" si="167"/>
        <v/>
      </c>
      <c r="BN120" s="27" t="str">
        <f t="shared" ca="1" si="168"/>
        <v/>
      </c>
      <c r="BO120" s="27" t="str">
        <f t="shared" ca="1" si="169"/>
        <v/>
      </c>
      <c r="BP120" s="27" t="str">
        <f t="shared" ca="1" si="130"/>
        <v/>
      </c>
      <c r="BQ120" s="27" t="str">
        <f t="shared" ca="1" si="131"/>
        <v/>
      </c>
      <c r="BR120" s="27" t="str">
        <f t="shared" ca="1" si="132"/>
        <v/>
      </c>
      <c r="BS120" s="27" t="str">
        <f t="shared" ca="1" si="133"/>
        <v/>
      </c>
      <c r="BT120" s="27" t="str">
        <f t="shared" ca="1" si="134"/>
        <v/>
      </c>
      <c r="BU120" s="27" t="str">
        <f t="shared" ca="1" si="135"/>
        <v/>
      </c>
      <c r="BV120" s="27" t="str">
        <f t="shared" ca="1" si="136"/>
        <v/>
      </c>
      <c r="BW120" s="27" t="str">
        <f t="shared" ca="1" si="137"/>
        <v/>
      </c>
      <c r="BX120" s="27" t="str">
        <f t="shared" ca="1" si="138"/>
        <v/>
      </c>
      <c r="BY120" s="27" t="str">
        <f t="shared" ca="1" si="139"/>
        <v/>
      </c>
      <c r="BZ120" s="27" t="str">
        <f t="shared" ca="1" si="140"/>
        <v/>
      </c>
      <c r="CA120" s="27" t="str">
        <f t="shared" ca="1" si="141"/>
        <v/>
      </c>
      <c r="CB120" s="41"/>
      <c r="CC120" s="41"/>
      <c r="CD120"/>
      <c r="CE120"/>
      <c r="CF120"/>
      <c r="CG120"/>
      <c r="CH120"/>
      <c r="CI120" s="41"/>
      <c r="CJ120" s="139"/>
      <c r="CK120"/>
      <c r="CL120" s="41"/>
      <c r="CM120" s="102"/>
      <c r="CN120" s="102"/>
      <c r="CO120"/>
      <c r="CP120" s="41"/>
      <c r="CQ120" s="41"/>
      <c r="CR120" s="23"/>
      <c r="CS120"/>
      <c r="CT120" s="22">
        <v>13</v>
      </c>
      <c r="CU120" s="18" t="str">
        <f t="shared" ref="CU120:CV131" si="182">"2"</f>
        <v>2</v>
      </c>
      <c r="CV120" s="18" t="str">
        <f t="shared" si="170"/>
        <v>1</v>
      </c>
      <c r="CW120" s="72" t="str">
        <f>"5"</f>
        <v>5</v>
      </c>
      <c r="CX120" s="18">
        <v>2</v>
      </c>
      <c r="CY120" s="18">
        <v>1</v>
      </c>
      <c r="CZ120" s="18" t="s">
        <v>11</v>
      </c>
      <c r="DA120" s="18" t="s">
        <v>13</v>
      </c>
      <c r="DB120" s="18" t="s">
        <v>12</v>
      </c>
      <c r="DC120" s="20">
        <v>7</v>
      </c>
      <c r="DD120" s="10">
        <f t="shared" ca="1" si="125"/>
        <v>36</v>
      </c>
      <c r="DE120" s="21"/>
      <c r="DF120" s="21"/>
    </row>
    <row r="121" spans="1:110">
      <c r="A121" s="106">
        <f t="shared" ca="1" si="123"/>
        <v>32</v>
      </c>
      <c r="B121" s="33" t="str">
        <f ca="1">IF(A121="","",IF(COUNTBLANK(BD122:BO122)=12,"DB",BD122&amp;BE122&amp;BF122&amp;BG122&amp;BH122&amp;BI122&amp;BJ122&amp;BK122&amp;BL122&amp;BM122&amp;BN122&amp;BO122))</f>
        <v>DB</v>
      </c>
      <c r="C121" s="7" t="str">
        <f t="shared" ca="1" si="124"/>
        <v>stop loss</v>
      </c>
      <c r="D121" s="3">
        <f t="shared" ca="1" si="126"/>
        <v>0</v>
      </c>
      <c r="E121" s="7" t="str">
        <f t="shared" ca="1" si="128"/>
        <v/>
      </c>
      <c r="F121" s="60" t="str">
        <f t="shared" ca="1" si="127"/>
        <v>11</v>
      </c>
      <c r="G121" s="7">
        <f t="shared" ca="1" si="145"/>
        <v>1</v>
      </c>
      <c r="H121" s="7">
        <f t="shared" ca="1" si="146"/>
        <v>1</v>
      </c>
      <c r="I121" s="7">
        <f t="shared" ca="1" si="147"/>
        <v>2</v>
      </c>
      <c r="J121" s="7">
        <f t="shared" ca="1" si="148"/>
        <v>1</v>
      </c>
      <c r="K121" s="7">
        <f t="shared" ca="1" si="149"/>
        <v>0</v>
      </c>
      <c r="L121" s="7">
        <f t="shared" ca="1" si="150"/>
        <v>0</v>
      </c>
      <c r="M121" s="7">
        <f t="shared" ca="1" si="151"/>
        <v>1</v>
      </c>
      <c r="N121" s="7">
        <f t="shared" ca="1" si="152"/>
        <v>0</v>
      </c>
      <c r="O121" s="7">
        <f t="shared" ca="1" si="153"/>
        <v>1</v>
      </c>
      <c r="P121" s="7">
        <f t="shared" ca="1" si="154"/>
        <v>3</v>
      </c>
      <c r="Q121" s="7">
        <f t="shared" ca="1" si="155"/>
        <v>1</v>
      </c>
      <c r="R121" s="7">
        <f t="shared" ca="1" si="156"/>
        <v>2</v>
      </c>
      <c r="S121" s="7">
        <f t="shared" ca="1" si="143"/>
        <v>3</v>
      </c>
      <c r="T121" s="14"/>
      <c r="U121" s="51">
        <f t="shared" ca="1" si="157"/>
        <v>1</v>
      </c>
      <c r="V121" s="3">
        <f t="shared" ca="1" si="142"/>
        <v>1</v>
      </c>
      <c r="W121" s="50" t="str">
        <f ca="1">IF($A120&lt;&gt;"",IF(OR($BA120&lt;&gt;0,$BB120&lt;&gt;0),"",IF(G120=0,"1","")),"")</f>
        <v/>
      </c>
      <c r="X121" s="50" t="str">
        <f ca="1">IF($A120&lt;&gt;"",IF(OR($BA120&lt;&gt;0,$BB120&lt;&gt;0),"",IF(H120=0,"2","")),"")</f>
        <v/>
      </c>
      <c r="Y121" s="50" t="str">
        <f ca="1">IF($A120&lt;&gt;"",IF(OR($BA120&lt;&gt;0,$BB120&lt;&gt;0),"",IF(I120=0,"3","")),"")</f>
        <v/>
      </c>
      <c r="Z121" s="50" t="str">
        <f ca="1">IF($A120&lt;&gt;"",IF(OR($BA120&lt;&gt;0,$BB120&lt;&gt;0),"",IF(J120=0,"4","")),"")</f>
        <v/>
      </c>
      <c r="AA121" s="50" t="str">
        <f ca="1">IF($A120&lt;&gt;"",IF(OR($BA120&lt;&gt;0,$BB120&lt;&gt;0),"",IF(K120=0,"5","")),"")</f>
        <v/>
      </c>
      <c r="AB121" s="50" t="str">
        <f ca="1">IF($A120&lt;&gt;"",IF(OR($BA120&lt;&gt;0,$BB120&lt;&gt;0),"",IF(L120=0,"6","")),"")</f>
        <v/>
      </c>
      <c r="AC121" s="50" t="str">
        <f ca="1">IF($A120&lt;&gt;"",IF(OR($BA120&lt;&gt;0,$BB120&lt;&gt;0),"",IF(M120=0,"7","")),"")</f>
        <v/>
      </c>
      <c r="AD121" s="50" t="str">
        <f ca="1">IF($A120&lt;&gt;"",IF(OR($BA120&lt;&gt;0,$BB120&lt;&gt;0),"",IF(N120=0,"8","")),"")</f>
        <v/>
      </c>
      <c r="AE121" s="50" t="str">
        <f ca="1">IF($A120&lt;&gt;"",IF(OR($BA120&lt;&gt;0,$BB120&lt;&gt;0),"",IF(O120=0,"9","")),"")</f>
        <v/>
      </c>
      <c r="AF121" s="50" t="str">
        <f ca="1">IF($A120&lt;&gt;"",IF(OR($BA120&lt;&gt;0,$BB120&lt;&gt;0),"",IF(P120=0,"10","")),"")</f>
        <v/>
      </c>
      <c r="AG121" s="50" t="str">
        <f ca="1">IF($A120&lt;&gt;"",IF(OR($BA120&lt;&gt;0,$BB120&lt;&gt;0),"",IF(Q120=0,"11","")),"")</f>
        <v/>
      </c>
      <c r="AH121" s="50" t="str">
        <f ca="1">IF($A120&lt;&gt;"",IF(OR($BA120&lt;&gt;0,$BB120&lt;&gt;0),"",IF(R120=0,"12","")),"")</f>
        <v/>
      </c>
      <c r="AI121" s="85" t="str">
        <f ca="1">IF(A121&lt;&gt;"",IF(A121=0,"L",IF(COUNTBLANK(W121:AH121)=12,"",IF(OR(F121=(W121),F121=(X121),F121=(Y121),F121=(Z121),F121=(AA121),F121=(AB121),F121=(AC121),F121=(AD121),F121=(AE121),F121=(AF121),F121=(AG121),F121=(AH121)),"W","L"))),"")</f>
        <v/>
      </c>
      <c r="AJ121" s="85">
        <f ca="1">IF(AI121="W",0,IF(AND(A121&lt;&gt;0,A120&lt;&gt;0,AI120="L",AI121="L"),1,0))</f>
        <v>0</v>
      </c>
      <c r="AK121" s="85">
        <f ca="1">IF(W121&lt;&gt;"",IF(ABS($F121)=ABS(W121),11*$U121,-1*$U121),0)</f>
        <v>0</v>
      </c>
      <c r="AL121" s="85">
        <f ca="1">IF(X121&lt;&gt;"",IF(ABS($F121)=ABS(X121),11*$U121,-1*$U121),0)</f>
        <v>0</v>
      </c>
      <c r="AM121" s="85">
        <f ca="1">IF(Y121&lt;&gt;"",IF(ABS($F121)=ABS(Y121),11*$U121,-1*$U121),0)</f>
        <v>0</v>
      </c>
      <c r="AN121" s="85">
        <f ca="1">IF(Z121&lt;&gt;"",IF(ABS($F121)=ABS(Z121),11*$U121,-1*$U121),0)</f>
        <v>0</v>
      </c>
      <c r="AO121" s="85">
        <f ca="1">IF(AA121&lt;&gt;"",IF(ABS($F121)=ABS(AA121),11*$U121,-1*$U121),0)</f>
        <v>0</v>
      </c>
      <c r="AP121" s="85">
        <f ca="1">IF(AB121&lt;&gt;"",IF(ABS($F121)=ABS(AB121),11*$U121,-1*$U121),0)</f>
        <v>0</v>
      </c>
      <c r="AQ121" s="85">
        <f ca="1">IF(AC121&lt;&gt;"",IF(ABS($F121)=ABS(AC121),11*$U121,-1*$U121),0)</f>
        <v>0</v>
      </c>
      <c r="AR121" s="85">
        <f ca="1">IF(AD121&lt;&gt;"",IF(ABS($F121)=ABS(AD121),11*$U121,-1*$U121),0)</f>
        <v>0</v>
      </c>
      <c r="AS121" s="85">
        <f ca="1">IF(AE121&lt;&gt;"",IF(ABS($F121)=ABS(AE121),11*$U121,-1*$U121),0)</f>
        <v>0</v>
      </c>
      <c r="AT121" s="85">
        <f ca="1">IF(AF121&lt;&gt;"",IF(ABS($F121)=ABS(AF121),11*$U121,-1*$U121),0)</f>
        <v>0</v>
      </c>
      <c r="AU121" s="85">
        <f ca="1">IF(AG121&lt;&gt;"",IF(ABS($F121)=ABS(AG121),11*$U121,-1*$U121),0)</f>
        <v>0</v>
      </c>
      <c r="AV121" s="85">
        <f ca="1">IF(AH121&lt;&gt;"",IF(ABS($F121)=ABS(AH121),11*$U121,-1*$U121),0)</f>
        <v>0</v>
      </c>
      <c r="AW121" s="33" t="str">
        <f ca="1">IF(A121&lt;&gt;"",IF(OR($BA120&lt;&gt;0,$BB120&lt;&gt;0),"0",SUM(AK121:AV121)),0)</f>
        <v>0</v>
      </c>
      <c r="AX121" s="33">
        <f>IF(T121=5,SUM(AW117:AW121),0)</f>
        <v>0</v>
      </c>
      <c r="AY121" s="13">
        <f t="shared" ca="1" si="144"/>
        <v>0</v>
      </c>
      <c r="AZ121" s="11">
        <f ca="1">IF(A121&lt;&gt;"",AY121+AZ120,0)</f>
        <v>-78</v>
      </c>
      <c r="BA121" s="63">
        <f ca="1">IF($A121&lt;&gt;"",IF(BA120&gt;0,BA120,IF(AND(BC120&gt;=$BC$1,$BC$2*BC120&gt;=AZ121),"Profit Target",IF(AZ121&gt;=$Z$1,"Profit Target",0))),0)</f>
        <v>0</v>
      </c>
      <c r="BB121" s="63" t="str">
        <f ca="1">IF($A121&lt;&gt;"",IF(BB120&lt;&gt;0,BB120,IF(BA120&lt;&gt;0,BB120,IF(AZ121&lt;=$Z$2,"Stop Loss",0))),0)</f>
        <v>Stop Loss</v>
      </c>
      <c r="BC121" s="63">
        <f t="shared" ca="1" si="129"/>
        <v>38</v>
      </c>
      <c r="BD121" s="27" t="str">
        <f t="shared" ca="1" si="158"/>
        <v/>
      </c>
      <c r="BE121" s="27" t="str">
        <f t="shared" ca="1" si="159"/>
        <v/>
      </c>
      <c r="BF121" s="27" t="str">
        <f t="shared" ca="1" si="160"/>
        <v/>
      </c>
      <c r="BG121" s="27" t="str">
        <f t="shared" ca="1" si="161"/>
        <v/>
      </c>
      <c r="BH121" s="27" t="str">
        <f t="shared" ca="1" si="162"/>
        <v/>
      </c>
      <c r="BI121" s="27" t="str">
        <f t="shared" ca="1" si="163"/>
        <v/>
      </c>
      <c r="BJ121" s="27" t="str">
        <f t="shared" ca="1" si="164"/>
        <v/>
      </c>
      <c r="BK121" s="27" t="str">
        <f t="shared" ca="1" si="165"/>
        <v/>
      </c>
      <c r="BL121" s="27" t="str">
        <f t="shared" ca="1" si="166"/>
        <v/>
      </c>
      <c r="BM121" s="27" t="str">
        <f t="shared" ca="1" si="167"/>
        <v/>
      </c>
      <c r="BN121" s="27" t="str">
        <f t="shared" ca="1" si="168"/>
        <v/>
      </c>
      <c r="BO121" s="27" t="str">
        <f t="shared" ca="1" si="169"/>
        <v/>
      </c>
      <c r="BP121" s="27" t="str">
        <f t="shared" ca="1" si="130"/>
        <v/>
      </c>
      <c r="BQ121" s="27" t="str">
        <f t="shared" ca="1" si="131"/>
        <v/>
      </c>
      <c r="BR121" s="27" t="str">
        <f t="shared" ca="1" si="132"/>
        <v/>
      </c>
      <c r="BS121" s="27" t="str">
        <f t="shared" ca="1" si="133"/>
        <v/>
      </c>
      <c r="BT121" s="27" t="str">
        <f t="shared" ca="1" si="134"/>
        <v/>
      </c>
      <c r="BU121" s="27" t="str">
        <f t="shared" ca="1" si="135"/>
        <v/>
      </c>
      <c r="BV121" s="27" t="str">
        <f t="shared" ca="1" si="136"/>
        <v/>
      </c>
      <c r="BW121" s="27" t="str">
        <f t="shared" ca="1" si="137"/>
        <v/>
      </c>
      <c r="BX121" s="27" t="str">
        <f t="shared" ca="1" si="138"/>
        <v/>
      </c>
      <c r="BY121" s="27" t="str">
        <f t="shared" ca="1" si="139"/>
        <v/>
      </c>
      <c r="BZ121" s="27" t="str">
        <f t="shared" ca="1" si="140"/>
        <v/>
      </c>
      <c r="CA121" s="27" t="str">
        <f t="shared" ca="1" si="141"/>
        <v/>
      </c>
      <c r="CB121" s="41"/>
      <c r="CC121" s="41"/>
      <c r="CD121"/>
      <c r="CE121"/>
      <c r="CF121"/>
      <c r="CG121"/>
      <c r="CH121"/>
      <c r="CI121" s="41"/>
      <c r="CJ121" s="139"/>
      <c r="CK121"/>
      <c r="CL121"/>
      <c r="CM121"/>
      <c r="CN121" s="5"/>
      <c r="CO121"/>
      <c r="CP121" s="41"/>
      <c r="CQ121"/>
      <c r="CR121"/>
      <c r="CS121"/>
      <c r="CT121" s="22">
        <v>14</v>
      </c>
      <c r="CU121" s="18" t="str">
        <f t="shared" si="182"/>
        <v>2</v>
      </c>
      <c r="CV121" s="18" t="str">
        <f t="shared" si="182"/>
        <v>2</v>
      </c>
      <c r="CW121" s="72" t="str">
        <f t="shared" ref="CW121:CW122" si="183">"5"</f>
        <v>5</v>
      </c>
      <c r="CX121" s="18">
        <v>2</v>
      </c>
      <c r="CY121" s="18">
        <v>2</v>
      </c>
      <c r="CZ121" s="18" t="s">
        <v>11</v>
      </c>
      <c r="DA121" s="18" t="s">
        <v>8</v>
      </c>
      <c r="DB121" s="18" t="s">
        <v>9</v>
      </c>
      <c r="DC121" s="20">
        <v>8</v>
      </c>
      <c r="DD121" s="10">
        <f t="shared" ca="1" si="125"/>
        <v>34</v>
      </c>
      <c r="DE121" s="21"/>
      <c r="DF121" s="21"/>
    </row>
    <row r="122" spans="1:110">
      <c r="A122" s="106">
        <f t="shared" ca="1" si="123"/>
        <v>20</v>
      </c>
      <c r="B122" s="33" t="str">
        <f ca="1">IF(A122="","",IF(COUNTBLANK(BD123:BO123)=12,"DB",BD123&amp;BE123&amp;BF123&amp;BG123&amp;BH123&amp;BI123&amp;BJ123&amp;BK123&amp;BL123&amp;BM123&amp;BN123&amp;BO123))</f>
        <v>DB</v>
      </c>
      <c r="C122" s="7" t="str">
        <f t="shared" ca="1" si="124"/>
        <v>stop loss</v>
      </c>
      <c r="D122" s="3">
        <f t="shared" ca="1" si="126"/>
        <v>0</v>
      </c>
      <c r="E122" s="7" t="str">
        <f t="shared" ca="1" si="128"/>
        <v/>
      </c>
      <c r="F122" s="60" t="str">
        <f t="shared" ca="1" si="127"/>
        <v>7</v>
      </c>
      <c r="G122" s="7">
        <f t="shared" ca="1" si="145"/>
        <v>1</v>
      </c>
      <c r="H122" s="7">
        <f t="shared" ca="1" si="146"/>
        <v>1</v>
      </c>
      <c r="I122" s="7">
        <f t="shared" ca="1" si="147"/>
        <v>1</v>
      </c>
      <c r="J122" s="7">
        <f t="shared" ca="1" si="148"/>
        <v>1</v>
      </c>
      <c r="K122" s="7">
        <f t="shared" ca="1" si="149"/>
        <v>0</v>
      </c>
      <c r="L122" s="7">
        <f t="shared" ca="1" si="150"/>
        <v>0</v>
      </c>
      <c r="M122" s="7">
        <f t="shared" ca="1" si="151"/>
        <v>2</v>
      </c>
      <c r="N122" s="7">
        <f t="shared" ca="1" si="152"/>
        <v>0</v>
      </c>
      <c r="O122" s="7">
        <f t="shared" ca="1" si="153"/>
        <v>1</v>
      </c>
      <c r="P122" s="7">
        <f t="shared" ca="1" si="154"/>
        <v>3</v>
      </c>
      <c r="Q122" s="7">
        <f t="shared" ca="1" si="155"/>
        <v>1</v>
      </c>
      <c r="R122" s="7">
        <f t="shared" ca="1" si="156"/>
        <v>2</v>
      </c>
      <c r="S122" s="7">
        <f t="shared" ca="1" si="143"/>
        <v>3</v>
      </c>
      <c r="T122" s="14"/>
      <c r="U122" s="51">
        <f t="shared" ca="1" si="157"/>
        <v>1</v>
      </c>
      <c r="V122" s="3">
        <f t="shared" ca="1" si="142"/>
        <v>1</v>
      </c>
      <c r="W122" s="50" t="str">
        <f ca="1">IF($A121&lt;&gt;"",IF(OR($BA121&lt;&gt;0,$BB121&lt;&gt;0),"",IF(G121=0,"1","")),"")</f>
        <v/>
      </c>
      <c r="X122" s="50" t="str">
        <f ca="1">IF($A121&lt;&gt;"",IF(OR($BA121&lt;&gt;0,$BB121&lt;&gt;0),"",IF(H121=0,"2","")),"")</f>
        <v/>
      </c>
      <c r="Y122" s="50" t="str">
        <f ca="1">IF($A121&lt;&gt;"",IF(OR($BA121&lt;&gt;0,$BB121&lt;&gt;0),"",IF(I121=0,"3","")),"")</f>
        <v/>
      </c>
      <c r="Z122" s="50" t="str">
        <f ca="1">IF($A121&lt;&gt;"",IF(OR($BA121&lt;&gt;0,$BB121&lt;&gt;0),"",IF(J121=0,"4","")),"")</f>
        <v/>
      </c>
      <c r="AA122" s="50" t="str">
        <f ca="1">IF($A121&lt;&gt;"",IF(OR($BA121&lt;&gt;0,$BB121&lt;&gt;0),"",IF(K121=0,"5","")),"")</f>
        <v/>
      </c>
      <c r="AB122" s="50" t="str">
        <f ca="1">IF($A121&lt;&gt;"",IF(OR($BA121&lt;&gt;0,$BB121&lt;&gt;0),"",IF(L121=0,"6","")),"")</f>
        <v/>
      </c>
      <c r="AC122" s="50" t="str">
        <f ca="1">IF($A121&lt;&gt;"",IF(OR($BA121&lt;&gt;0,$BB121&lt;&gt;0),"",IF(M121=0,"7","")),"")</f>
        <v/>
      </c>
      <c r="AD122" s="50" t="str">
        <f ca="1">IF($A121&lt;&gt;"",IF(OR($BA121&lt;&gt;0,$BB121&lt;&gt;0),"",IF(N121=0,"8","")),"")</f>
        <v/>
      </c>
      <c r="AE122" s="50" t="str">
        <f ca="1">IF($A121&lt;&gt;"",IF(OR($BA121&lt;&gt;0,$BB121&lt;&gt;0),"",IF(O121=0,"9","")),"")</f>
        <v/>
      </c>
      <c r="AF122" s="50" t="str">
        <f ca="1">IF($A121&lt;&gt;"",IF(OR($BA121&lt;&gt;0,$BB121&lt;&gt;0),"",IF(P121=0,"10","")),"")</f>
        <v/>
      </c>
      <c r="AG122" s="50" t="str">
        <f ca="1">IF($A121&lt;&gt;"",IF(OR($BA121&lt;&gt;0,$BB121&lt;&gt;0),"",IF(Q121=0,"11","")),"")</f>
        <v/>
      </c>
      <c r="AH122" s="50" t="str">
        <f ca="1">IF($A121&lt;&gt;"",IF(OR($BA121&lt;&gt;0,$BB121&lt;&gt;0),"",IF(R121=0,"12","")),"")</f>
        <v/>
      </c>
      <c r="AI122" s="85" t="str">
        <f ca="1">IF(A122&lt;&gt;"",IF(A122=0,"L",IF(COUNTBLANK(W122:AH122)=12,"",IF(OR(F122=(W122),F122=(X122),F122=(Y122),F122=(Z122),F122=(AA122),F122=(AB122),F122=(AC122),F122=(AD122),F122=(AE122),F122=(AF122),F122=(AG122),F122=(AH122)),"W","L"))),"")</f>
        <v/>
      </c>
      <c r="AJ122" s="85">
        <f ca="1">IF(AI122="W",0,IF(AND(A122&lt;&gt;0,A121&lt;&gt;0,AI121="L",AI122="L"),1,0))</f>
        <v>0</v>
      </c>
      <c r="AK122" s="85">
        <f ca="1">IF(W122&lt;&gt;"",IF(ABS($F122)=ABS(W122),11*$U122,-1*$U122),0)</f>
        <v>0</v>
      </c>
      <c r="AL122" s="85">
        <f ca="1">IF(X122&lt;&gt;"",IF(ABS($F122)=ABS(X122),11*$U122,-1*$U122),0)</f>
        <v>0</v>
      </c>
      <c r="AM122" s="85">
        <f ca="1">IF(Y122&lt;&gt;"",IF(ABS($F122)=ABS(Y122),11*$U122,-1*$U122),0)</f>
        <v>0</v>
      </c>
      <c r="AN122" s="85">
        <f ca="1">IF(Z122&lt;&gt;"",IF(ABS($F122)=ABS(Z122),11*$U122,-1*$U122),0)</f>
        <v>0</v>
      </c>
      <c r="AO122" s="85">
        <f ca="1">IF(AA122&lt;&gt;"",IF(ABS($F122)=ABS(AA122),11*$U122,-1*$U122),0)</f>
        <v>0</v>
      </c>
      <c r="AP122" s="85">
        <f ca="1">IF(AB122&lt;&gt;"",IF(ABS($F122)=ABS(AB122),11*$U122,-1*$U122),0)</f>
        <v>0</v>
      </c>
      <c r="AQ122" s="85">
        <f ca="1">IF(AC122&lt;&gt;"",IF(ABS($F122)=ABS(AC122),11*$U122,-1*$U122),0)</f>
        <v>0</v>
      </c>
      <c r="AR122" s="85">
        <f ca="1">IF(AD122&lt;&gt;"",IF(ABS($F122)=ABS(AD122),11*$U122,-1*$U122),0)</f>
        <v>0</v>
      </c>
      <c r="AS122" s="85">
        <f ca="1">IF(AE122&lt;&gt;"",IF(ABS($F122)=ABS(AE122),11*$U122,-1*$U122),0)</f>
        <v>0</v>
      </c>
      <c r="AT122" s="85">
        <f ca="1">IF(AF122&lt;&gt;"",IF(ABS($F122)=ABS(AF122),11*$U122,-1*$U122),0)</f>
        <v>0</v>
      </c>
      <c r="AU122" s="85">
        <f ca="1">IF(AG122&lt;&gt;"",IF(ABS($F122)=ABS(AG122),11*$U122,-1*$U122),0)</f>
        <v>0</v>
      </c>
      <c r="AV122" s="85">
        <f ca="1">IF(AH122&lt;&gt;"",IF(ABS($F122)=ABS(AH122),11*$U122,-1*$U122),0)</f>
        <v>0</v>
      </c>
      <c r="AW122" s="33" t="str">
        <f ca="1">IF(A122&lt;&gt;"",IF(OR($BA121&lt;&gt;0,$BB121&lt;&gt;0),"0",SUM(AK122:AV122)),0)</f>
        <v>0</v>
      </c>
      <c r="AX122" s="33">
        <f>IF(T122=5,SUM(AW118:AW122),0)</f>
        <v>0</v>
      </c>
      <c r="AY122" s="13">
        <f t="shared" ca="1" si="144"/>
        <v>0</v>
      </c>
      <c r="AZ122" s="11">
        <f ca="1">IF(A122&lt;&gt;"",AY122+AZ121,0)</f>
        <v>-78</v>
      </c>
      <c r="BA122" s="63">
        <f ca="1">IF($A122&lt;&gt;"",IF(BA121&gt;0,BA121,IF(AND(BC121&gt;=$BC$1,$BC$2*BC121&gt;=AZ122),"Profit Target",IF(AZ122&gt;=$Z$1,"Profit Target",0))),0)</f>
        <v>0</v>
      </c>
      <c r="BB122" s="63" t="str">
        <f ca="1">IF($A122&lt;&gt;"",IF(BB121&lt;&gt;0,BB121,IF(BA121&lt;&gt;0,BB121,IF(AZ122&lt;=$Z$2,"Stop Loss",0))),0)</f>
        <v>Stop Loss</v>
      </c>
      <c r="BC122" s="63">
        <f t="shared" ca="1" si="129"/>
        <v>38</v>
      </c>
      <c r="BD122" s="27" t="str">
        <f t="shared" ca="1" si="158"/>
        <v/>
      </c>
      <c r="BE122" s="27" t="str">
        <f t="shared" ca="1" si="159"/>
        <v/>
      </c>
      <c r="BF122" s="27" t="str">
        <f t="shared" ca="1" si="160"/>
        <v/>
      </c>
      <c r="BG122" s="27" t="str">
        <f t="shared" ca="1" si="161"/>
        <v/>
      </c>
      <c r="BH122" s="27" t="str">
        <f t="shared" ca="1" si="162"/>
        <v/>
      </c>
      <c r="BI122" s="27" t="str">
        <f t="shared" ca="1" si="163"/>
        <v/>
      </c>
      <c r="BJ122" s="27" t="str">
        <f t="shared" ca="1" si="164"/>
        <v/>
      </c>
      <c r="BK122" s="27" t="str">
        <f t="shared" ca="1" si="165"/>
        <v/>
      </c>
      <c r="BL122" s="27" t="str">
        <f t="shared" ca="1" si="166"/>
        <v/>
      </c>
      <c r="BM122" s="27" t="str">
        <f t="shared" ca="1" si="167"/>
        <v/>
      </c>
      <c r="BN122" s="27" t="str">
        <f t="shared" ca="1" si="168"/>
        <v/>
      </c>
      <c r="BO122" s="27" t="str">
        <f t="shared" ca="1" si="169"/>
        <v/>
      </c>
      <c r="BP122" s="27" t="str">
        <f t="shared" ca="1" si="130"/>
        <v/>
      </c>
      <c r="BQ122" s="27" t="str">
        <f t="shared" ca="1" si="131"/>
        <v/>
      </c>
      <c r="BR122" s="27" t="str">
        <f t="shared" ca="1" si="132"/>
        <v/>
      </c>
      <c r="BS122" s="27" t="str">
        <f t="shared" ca="1" si="133"/>
        <v/>
      </c>
      <c r="BT122" s="27" t="str">
        <f t="shared" ca="1" si="134"/>
        <v/>
      </c>
      <c r="BU122" s="27" t="str">
        <f t="shared" ca="1" si="135"/>
        <v/>
      </c>
      <c r="BV122" s="27" t="str">
        <f t="shared" ca="1" si="136"/>
        <v/>
      </c>
      <c r="BW122" s="27" t="str">
        <f t="shared" ca="1" si="137"/>
        <v/>
      </c>
      <c r="BX122" s="27" t="str">
        <f t="shared" ca="1" si="138"/>
        <v/>
      </c>
      <c r="BY122" s="27" t="str">
        <f t="shared" ca="1" si="139"/>
        <v/>
      </c>
      <c r="BZ122" s="27" t="str">
        <f t="shared" ca="1" si="140"/>
        <v/>
      </c>
      <c r="CA122" s="27" t="str">
        <f t="shared" ca="1" si="141"/>
        <v/>
      </c>
      <c r="CB122" s="41"/>
      <c r="CC122" s="41"/>
      <c r="CD122"/>
      <c r="CE122"/>
      <c r="CF122"/>
      <c r="CG122"/>
      <c r="CH122"/>
      <c r="CI122" s="41"/>
      <c r="CJ122" s="139"/>
      <c r="CK122"/>
      <c r="CL122"/>
      <c r="CM122"/>
      <c r="CN122" s="5"/>
      <c r="CO122"/>
      <c r="CP122" s="41"/>
      <c r="CQ122"/>
      <c r="CR122"/>
      <c r="CS122"/>
      <c r="CT122" s="22">
        <v>15</v>
      </c>
      <c r="CU122" s="18" t="str">
        <f t="shared" si="182"/>
        <v>2</v>
      </c>
      <c r="CV122" s="18" t="str">
        <f t="shared" ref="CV122" si="184">"3"</f>
        <v>3</v>
      </c>
      <c r="CW122" s="72" t="str">
        <f t="shared" si="183"/>
        <v>5</v>
      </c>
      <c r="CX122" s="18">
        <v>2</v>
      </c>
      <c r="CY122" s="18">
        <v>3</v>
      </c>
      <c r="CZ122" s="18" t="s">
        <v>11</v>
      </c>
      <c r="DA122" s="18" t="s">
        <v>13</v>
      </c>
      <c r="DB122" s="18" t="s">
        <v>12</v>
      </c>
      <c r="DC122" s="20">
        <v>9</v>
      </c>
      <c r="DD122" s="10">
        <f t="shared" ca="1" si="125"/>
        <v>23</v>
      </c>
      <c r="DE122" s="21"/>
      <c r="DF122" s="21"/>
    </row>
    <row r="123" spans="1:110">
      <c r="A123" s="106">
        <f t="shared" ca="1" si="123"/>
        <v>17</v>
      </c>
      <c r="B123" s="33" t="str">
        <f ca="1">IF(A123="","",IF(COUNTBLANK(BD124:BO124)=12,"DB",BD124&amp;BE124&amp;BF124&amp;BG124&amp;BH124&amp;BI124&amp;BJ124&amp;BK124&amp;BL124&amp;BM124&amp;BN124&amp;BO124))</f>
        <v>DB</v>
      </c>
      <c r="C123" s="7" t="str">
        <f t="shared" ca="1" si="124"/>
        <v>stop loss</v>
      </c>
      <c r="D123" s="3">
        <f t="shared" ca="1" si="126"/>
        <v>0</v>
      </c>
      <c r="E123" s="7" t="str">
        <f t="shared" ca="1" si="128"/>
        <v/>
      </c>
      <c r="F123" s="60" t="str">
        <f t="shared" ca="1" si="127"/>
        <v>6</v>
      </c>
      <c r="G123" s="7">
        <f t="shared" ca="1" si="145"/>
        <v>1</v>
      </c>
      <c r="H123" s="7">
        <f t="shared" ca="1" si="146"/>
        <v>1</v>
      </c>
      <c r="I123" s="7">
        <f t="shared" ca="1" si="147"/>
        <v>1</v>
      </c>
      <c r="J123" s="7">
        <f t="shared" ca="1" si="148"/>
        <v>1</v>
      </c>
      <c r="K123" s="7">
        <f t="shared" ca="1" si="149"/>
        <v>0</v>
      </c>
      <c r="L123" s="7">
        <f t="shared" ca="1" si="150"/>
        <v>1</v>
      </c>
      <c r="M123" s="7">
        <f t="shared" ca="1" si="151"/>
        <v>2</v>
      </c>
      <c r="N123" s="7">
        <f t="shared" ca="1" si="152"/>
        <v>0</v>
      </c>
      <c r="O123" s="7">
        <f t="shared" ca="1" si="153"/>
        <v>1</v>
      </c>
      <c r="P123" s="7">
        <f t="shared" ca="1" si="154"/>
        <v>3</v>
      </c>
      <c r="Q123" s="7">
        <f t="shared" ca="1" si="155"/>
        <v>1</v>
      </c>
      <c r="R123" s="7">
        <f t="shared" ca="1" si="156"/>
        <v>1</v>
      </c>
      <c r="S123" s="7">
        <f t="shared" ca="1" si="143"/>
        <v>2</v>
      </c>
      <c r="T123" s="14"/>
      <c r="U123" s="51">
        <f t="shared" ca="1" si="157"/>
        <v>1</v>
      </c>
      <c r="V123" s="3">
        <f t="shared" ca="1" si="142"/>
        <v>1</v>
      </c>
      <c r="W123" s="50" t="str">
        <f ca="1">IF($A122&lt;&gt;"",IF(OR($BA122&lt;&gt;0,$BB122&lt;&gt;0),"",IF(G122=0,"1","")),"")</f>
        <v/>
      </c>
      <c r="X123" s="50" t="str">
        <f ca="1">IF($A122&lt;&gt;"",IF(OR($BA122&lt;&gt;0,$BB122&lt;&gt;0),"",IF(H122=0,"2","")),"")</f>
        <v/>
      </c>
      <c r="Y123" s="50" t="str">
        <f ca="1">IF($A122&lt;&gt;"",IF(OR($BA122&lt;&gt;0,$BB122&lt;&gt;0),"",IF(I122=0,"3","")),"")</f>
        <v/>
      </c>
      <c r="Z123" s="50" t="str">
        <f ca="1">IF($A122&lt;&gt;"",IF(OR($BA122&lt;&gt;0,$BB122&lt;&gt;0),"",IF(J122=0,"4","")),"")</f>
        <v/>
      </c>
      <c r="AA123" s="50" t="str">
        <f ca="1">IF($A122&lt;&gt;"",IF(OR($BA122&lt;&gt;0,$BB122&lt;&gt;0),"",IF(K122=0,"5","")),"")</f>
        <v/>
      </c>
      <c r="AB123" s="50" t="str">
        <f ca="1">IF($A122&lt;&gt;"",IF(OR($BA122&lt;&gt;0,$BB122&lt;&gt;0),"",IF(L122=0,"6","")),"")</f>
        <v/>
      </c>
      <c r="AC123" s="50" t="str">
        <f ca="1">IF($A122&lt;&gt;"",IF(OR($BA122&lt;&gt;0,$BB122&lt;&gt;0),"",IF(M122=0,"7","")),"")</f>
        <v/>
      </c>
      <c r="AD123" s="50" t="str">
        <f ca="1">IF($A122&lt;&gt;"",IF(OR($BA122&lt;&gt;0,$BB122&lt;&gt;0),"",IF(N122=0,"8","")),"")</f>
        <v/>
      </c>
      <c r="AE123" s="50" t="str">
        <f ca="1">IF($A122&lt;&gt;"",IF(OR($BA122&lt;&gt;0,$BB122&lt;&gt;0),"",IF(O122=0,"9","")),"")</f>
        <v/>
      </c>
      <c r="AF123" s="50" t="str">
        <f ca="1">IF($A122&lt;&gt;"",IF(OR($BA122&lt;&gt;0,$BB122&lt;&gt;0),"",IF(P122=0,"10","")),"")</f>
        <v/>
      </c>
      <c r="AG123" s="50" t="str">
        <f ca="1">IF($A122&lt;&gt;"",IF(OR($BA122&lt;&gt;0,$BB122&lt;&gt;0),"",IF(Q122=0,"11","")),"")</f>
        <v/>
      </c>
      <c r="AH123" s="50" t="str">
        <f ca="1">IF($A122&lt;&gt;"",IF(OR($BA122&lt;&gt;0,$BB122&lt;&gt;0),"",IF(R122=0,"12","")),"")</f>
        <v/>
      </c>
      <c r="AI123" s="85" t="str">
        <f ca="1">IF(A123&lt;&gt;"",IF(A123=0,"L",IF(COUNTBLANK(W123:AH123)=12,"",IF(OR(F123=(W123),F123=(X123),F123=(Y123),F123=(Z123),F123=(AA123),F123=(AB123),F123=(AC123),F123=(AD123),F123=(AE123),F123=(AF123),F123=(AG123),F123=(AH123)),"W","L"))),"")</f>
        <v/>
      </c>
      <c r="AJ123" s="85">
        <f ca="1">IF(AI123="W",0,IF(AND(A123&lt;&gt;0,A122&lt;&gt;0,AI122="L",AI123="L"),1,0))</f>
        <v>0</v>
      </c>
      <c r="AK123" s="85">
        <f ca="1">IF(W123&lt;&gt;"",IF(ABS($F123)=ABS(W123),11*$U123,-1*$U123),0)</f>
        <v>0</v>
      </c>
      <c r="AL123" s="85">
        <f ca="1">IF(X123&lt;&gt;"",IF(ABS($F123)=ABS(X123),11*$U123,-1*$U123),0)</f>
        <v>0</v>
      </c>
      <c r="AM123" s="85">
        <f ca="1">IF(Y123&lt;&gt;"",IF(ABS($F123)=ABS(Y123),11*$U123,-1*$U123),0)</f>
        <v>0</v>
      </c>
      <c r="AN123" s="85">
        <f ca="1">IF(Z123&lt;&gt;"",IF(ABS($F123)=ABS(Z123),11*$U123,-1*$U123),0)</f>
        <v>0</v>
      </c>
      <c r="AO123" s="85">
        <f ca="1">IF(AA123&lt;&gt;"",IF(ABS($F123)=ABS(AA123),11*$U123,-1*$U123),0)</f>
        <v>0</v>
      </c>
      <c r="AP123" s="85">
        <f ca="1">IF(AB123&lt;&gt;"",IF(ABS($F123)=ABS(AB123),11*$U123,-1*$U123),0)</f>
        <v>0</v>
      </c>
      <c r="AQ123" s="85">
        <f ca="1">IF(AC123&lt;&gt;"",IF(ABS($F123)=ABS(AC123),11*$U123,-1*$U123),0)</f>
        <v>0</v>
      </c>
      <c r="AR123" s="85">
        <f ca="1">IF(AD123&lt;&gt;"",IF(ABS($F123)=ABS(AD123),11*$U123,-1*$U123),0)</f>
        <v>0</v>
      </c>
      <c r="AS123" s="85">
        <f ca="1">IF(AE123&lt;&gt;"",IF(ABS($F123)=ABS(AE123),11*$U123,-1*$U123),0)</f>
        <v>0</v>
      </c>
      <c r="AT123" s="85">
        <f ca="1">IF(AF123&lt;&gt;"",IF(ABS($F123)=ABS(AF123),11*$U123,-1*$U123),0)</f>
        <v>0</v>
      </c>
      <c r="AU123" s="85">
        <f ca="1">IF(AG123&lt;&gt;"",IF(ABS($F123)=ABS(AG123),11*$U123,-1*$U123),0)</f>
        <v>0</v>
      </c>
      <c r="AV123" s="85">
        <f ca="1">IF(AH123&lt;&gt;"",IF(ABS($F123)=ABS(AH123),11*$U123,-1*$U123),0)</f>
        <v>0</v>
      </c>
      <c r="AW123" s="33" t="str">
        <f ca="1">IF(A123&lt;&gt;"",IF(OR($BA122&lt;&gt;0,$BB122&lt;&gt;0),"0",SUM(AK123:AV123)),0)</f>
        <v>0</v>
      </c>
      <c r="AX123" s="33">
        <f>IF(T123=5,SUM(AW119:AW123),0)</f>
        <v>0</v>
      </c>
      <c r="AY123" s="13">
        <f t="shared" ca="1" si="144"/>
        <v>0</v>
      </c>
      <c r="AZ123" s="11">
        <f ca="1">IF(A123&lt;&gt;"",AY123+AZ122,0)</f>
        <v>-78</v>
      </c>
      <c r="BA123" s="63">
        <f ca="1">IF($A123&lt;&gt;"",IF(BA122&gt;0,BA122,IF(AND(BC122&gt;=$BC$1,$BC$2*BC122&gt;=AZ123),"Profit Target",IF(AZ123&gt;=$Z$1,"Profit Target",0))),0)</f>
        <v>0</v>
      </c>
      <c r="BB123" s="63" t="str">
        <f ca="1">IF($A123&lt;&gt;"",IF(BB122&lt;&gt;0,BB122,IF(BA122&lt;&gt;0,BB122,IF(AZ123&lt;=$Z$2,"Stop Loss",0))),0)</f>
        <v>Stop Loss</v>
      </c>
      <c r="BC123" s="63">
        <f t="shared" ca="1" si="129"/>
        <v>38</v>
      </c>
      <c r="BD123" s="27" t="str">
        <f t="shared" ca="1" si="158"/>
        <v/>
      </c>
      <c r="BE123" s="27" t="str">
        <f t="shared" ca="1" si="159"/>
        <v/>
      </c>
      <c r="BF123" s="27" t="str">
        <f t="shared" ca="1" si="160"/>
        <v/>
      </c>
      <c r="BG123" s="27" t="str">
        <f t="shared" ca="1" si="161"/>
        <v/>
      </c>
      <c r="BH123" s="27" t="str">
        <f t="shared" ca="1" si="162"/>
        <v/>
      </c>
      <c r="BI123" s="27" t="str">
        <f t="shared" ca="1" si="163"/>
        <v/>
      </c>
      <c r="BJ123" s="27" t="str">
        <f t="shared" ca="1" si="164"/>
        <v/>
      </c>
      <c r="BK123" s="27" t="str">
        <f t="shared" ca="1" si="165"/>
        <v/>
      </c>
      <c r="BL123" s="27" t="str">
        <f t="shared" ca="1" si="166"/>
        <v/>
      </c>
      <c r="BM123" s="27" t="str">
        <f t="shared" ca="1" si="167"/>
        <v/>
      </c>
      <c r="BN123" s="27" t="str">
        <f t="shared" ca="1" si="168"/>
        <v/>
      </c>
      <c r="BO123" s="27" t="str">
        <f t="shared" ca="1" si="169"/>
        <v/>
      </c>
      <c r="BP123" s="27" t="str">
        <f t="shared" ca="1" si="130"/>
        <v/>
      </c>
      <c r="BQ123" s="27" t="str">
        <f t="shared" ca="1" si="131"/>
        <v/>
      </c>
      <c r="BR123" s="27" t="str">
        <f t="shared" ca="1" si="132"/>
        <v/>
      </c>
      <c r="BS123" s="27" t="str">
        <f t="shared" ca="1" si="133"/>
        <v/>
      </c>
      <c r="BT123" s="27" t="str">
        <f t="shared" ca="1" si="134"/>
        <v/>
      </c>
      <c r="BU123" s="27" t="str">
        <f t="shared" ca="1" si="135"/>
        <v/>
      </c>
      <c r="BV123" s="27" t="str">
        <f t="shared" ca="1" si="136"/>
        <v/>
      </c>
      <c r="BW123" s="27" t="str">
        <f t="shared" ca="1" si="137"/>
        <v/>
      </c>
      <c r="BX123" s="27" t="str">
        <f t="shared" ca="1" si="138"/>
        <v/>
      </c>
      <c r="BY123" s="27" t="str">
        <f t="shared" ca="1" si="139"/>
        <v/>
      </c>
      <c r="BZ123" s="27" t="str">
        <f t="shared" ca="1" si="140"/>
        <v/>
      </c>
      <c r="CA123" s="27" t="str">
        <f t="shared" ca="1" si="141"/>
        <v/>
      </c>
      <c r="CB123" s="41"/>
      <c r="CC123" s="41"/>
      <c r="CD123"/>
      <c r="CE123"/>
      <c r="CF123"/>
      <c r="CG123"/>
      <c r="CH123"/>
      <c r="CI123" s="41"/>
      <c r="CJ123" s="139"/>
      <c r="CK123"/>
      <c r="CL123"/>
      <c r="CM123"/>
      <c r="CN123" s="5"/>
      <c r="CO123"/>
      <c r="CP123" s="41"/>
      <c r="CQ123"/>
      <c r="CR123"/>
      <c r="CS123"/>
      <c r="CT123" s="22">
        <v>16</v>
      </c>
      <c r="CU123" s="18" t="str">
        <f t="shared" si="182"/>
        <v>2</v>
      </c>
      <c r="CV123" s="18" t="str">
        <f t="shared" si="170"/>
        <v>1</v>
      </c>
      <c r="CW123" s="72" t="str">
        <f>"6"</f>
        <v>6</v>
      </c>
      <c r="CX123" s="18">
        <v>2</v>
      </c>
      <c r="CY123" s="18">
        <v>1</v>
      </c>
      <c r="CZ123" s="18" t="s">
        <v>11</v>
      </c>
      <c r="DA123" s="18" t="s">
        <v>8</v>
      </c>
      <c r="DB123" s="18" t="s">
        <v>9</v>
      </c>
      <c r="DC123" s="20">
        <v>7</v>
      </c>
      <c r="DD123" s="10">
        <f t="shared" ca="1" si="125"/>
        <v>25</v>
      </c>
      <c r="DE123" s="21"/>
      <c r="DF123" s="21"/>
    </row>
    <row r="124" spans="1:110">
      <c r="A124" s="106">
        <f t="shared" ca="1" si="123"/>
        <v>24</v>
      </c>
      <c r="B124" s="33" t="str">
        <f ca="1">IF(A124="","",IF(COUNTBLANK(BD125:BO125)=12,"DB",BD125&amp;BE125&amp;BF125&amp;BG125&amp;BH125&amp;BI125&amp;BJ125&amp;BK125&amp;BL125&amp;BM125&amp;BN125&amp;BO125))</f>
        <v>DB</v>
      </c>
      <c r="C124" s="7" t="str">
        <f t="shared" ca="1" si="124"/>
        <v>stop loss</v>
      </c>
      <c r="D124" s="3">
        <f t="shared" ca="1" si="126"/>
        <v>0</v>
      </c>
      <c r="E124" s="7" t="str">
        <f t="shared" ca="1" si="128"/>
        <v/>
      </c>
      <c r="F124" s="60" t="str">
        <f t="shared" ca="1" si="127"/>
        <v>8</v>
      </c>
      <c r="G124" s="7">
        <f t="shared" ca="1" si="145"/>
        <v>1</v>
      </c>
      <c r="H124" s="7">
        <f t="shared" ca="1" si="146"/>
        <v>1</v>
      </c>
      <c r="I124" s="7">
        <f t="shared" ca="1" si="147"/>
        <v>1</v>
      </c>
      <c r="J124" s="7">
        <f t="shared" ca="1" si="148"/>
        <v>1</v>
      </c>
      <c r="K124" s="7">
        <f t="shared" ca="1" si="149"/>
        <v>0</v>
      </c>
      <c r="L124" s="7">
        <f t="shared" ca="1" si="150"/>
        <v>1</v>
      </c>
      <c r="M124" s="7">
        <f t="shared" ca="1" si="151"/>
        <v>2</v>
      </c>
      <c r="N124" s="7">
        <f t="shared" ca="1" si="152"/>
        <v>1</v>
      </c>
      <c r="O124" s="7">
        <f t="shared" ca="1" si="153"/>
        <v>1</v>
      </c>
      <c r="P124" s="7">
        <f t="shared" ca="1" si="154"/>
        <v>2</v>
      </c>
      <c r="Q124" s="7">
        <f t="shared" ca="1" si="155"/>
        <v>1</v>
      </c>
      <c r="R124" s="7">
        <f t="shared" ca="1" si="156"/>
        <v>1</v>
      </c>
      <c r="S124" s="7">
        <f t="shared" ca="1" si="143"/>
        <v>1</v>
      </c>
      <c r="T124" s="14"/>
      <c r="U124" s="51">
        <f t="shared" ca="1" si="157"/>
        <v>1</v>
      </c>
      <c r="V124" s="3">
        <f t="shared" ca="1" si="142"/>
        <v>1</v>
      </c>
      <c r="W124" s="50" t="str">
        <f ca="1">IF($A123&lt;&gt;"",IF(OR($BA123&lt;&gt;0,$BB123&lt;&gt;0),"",IF(G123=0,"1","")),"")</f>
        <v/>
      </c>
      <c r="X124" s="50" t="str">
        <f ca="1">IF($A123&lt;&gt;"",IF(OR($BA123&lt;&gt;0,$BB123&lt;&gt;0),"",IF(H123=0,"2","")),"")</f>
        <v/>
      </c>
      <c r="Y124" s="50" t="str">
        <f ca="1">IF($A123&lt;&gt;"",IF(OR($BA123&lt;&gt;0,$BB123&lt;&gt;0),"",IF(I123=0,"3","")),"")</f>
        <v/>
      </c>
      <c r="Z124" s="50" t="str">
        <f ca="1">IF($A123&lt;&gt;"",IF(OR($BA123&lt;&gt;0,$BB123&lt;&gt;0),"",IF(J123=0,"4","")),"")</f>
        <v/>
      </c>
      <c r="AA124" s="50" t="str">
        <f ca="1">IF($A123&lt;&gt;"",IF(OR($BA123&lt;&gt;0,$BB123&lt;&gt;0),"",IF(K123=0,"5","")),"")</f>
        <v/>
      </c>
      <c r="AB124" s="50" t="str">
        <f ca="1">IF($A123&lt;&gt;"",IF(OR($BA123&lt;&gt;0,$BB123&lt;&gt;0),"",IF(L123=0,"6","")),"")</f>
        <v/>
      </c>
      <c r="AC124" s="50" t="str">
        <f ca="1">IF($A123&lt;&gt;"",IF(OR($BA123&lt;&gt;0,$BB123&lt;&gt;0),"",IF(M123=0,"7","")),"")</f>
        <v/>
      </c>
      <c r="AD124" s="50" t="str">
        <f ca="1">IF($A123&lt;&gt;"",IF(OR($BA123&lt;&gt;0,$BB123&lt;&gt;0),"",IF(N123=0,"8","")),"")</f>
        <v/>
      </c>
      <c r="AE124" s="50" t="str">
        <f ca="1">IF($A123&lt;&gt;"",IF(OR($BA123&lt;&gt;0,$BB123&lt;&gt;0),"",IF(O123=0,"9","")),"")</f>
        <v/>
      </c>
      <c r="AF124" s="50" t="str">
        <f ca="1">IF($A123&lt;&gt;"",IF(OR($BA123&lt;&gt;0,$BB123&lt;&gt;0),"",IF(P123=0,"10","")),"")</f>
        <v/>
      </c>
      <c r="AG124" s="50" t="str">
        <f ca="1">IF($A123&lt;&gt;"",IF(OR($BA123&lt;&gt;0,$BB123&lt;&gt;0),"",IF(Q123=0,"11","")),"")</f>
        <v/>
      </c>
      <c r="AH124" s="50" t="str">
        <f ca="1">IF($A123&lt;&gt;"",IF(OR($BA123&lt;&gt;0,$BB123&lt;&gt;0),"",IF(R123=0,"12","")),"")</f>
        <v/>
      </c>
      <c r="AI124" s="85" t="str">
        <f ca="1">IF(A124&lt;&gt;"",IF(A124=0,"L",IF(COUNTBLANK(W124:AH124)=12,"",IF(OR(F124=(W124),F124=(X124),F124=(Y124),F124=(Z124),F124=(AA124),F124=(AB124),F124=(AC124),F124=(AD124),F124=(AE124),F124=(AF124),F124=(AG124),F124=(AH124)),"W","L"))),"")</f>
        <v/>
      </c>
      <c r="AJ124" s="85">
        <f ca="1">IF(AI124="W",0,IF(AND(A124&lt;&gt;0,A123&lt;&gt;0,AI123="L",AI124="L"),1,0))</f>
        <v>0</v>
      </c>
      <c r="AK124" s="85">
        <f ca="1">IF(W124&lt;&gt;"",IF(ABS($F124)=ABS(W124),11*$U124,-1*$U124),0)</f>
        <v>0</v>
      </c>
      <c r="AL124" s="85">
        <f ca="1">IF(X124&lt;&gt;"",IF(ABS($F124)=ABS(X124),11*$U124,-1*$U124),0)</f>
        <v>0</v>
      </c>
      <c r="AM124" s="85">
        <f ca="1">IF(Y124&lt;&gt;"",IF(ABS($F124)=ABS(Y124),11*$U124,-1*$U124),0)</f>
        <v>0</v>
      </c>
      <c r="AN124" s="85">
        <f ca="1">IF(Z124&lt;&gt;"",IF(ABS($F124)=ABS(Z124),11*$U124,-1*$U124),0)</f>
        <v>0</v>
      </c>
      <c r="AO124" s="85">
        <f ca="1">IF(AA124&lt;&gt;"",IF(ABS($F124)=ABS(AA124),11*$U124,-1*$U124),0)</f>
        <v>0</v>
      </c>
      <c r="AP124" s="85">
        <f ca="1">IF(AB124&lt;&gt;"",IF(ABS($F124)=ABS(AB124),11*$U124,-1*$U124),0)</f>
        <v>0</v>
      </c>
      <c r="AQ124" s="85">
        <f ca="1">IF(AC124&lt;&gt;"",IF(ABS($F124)=ABS(AC124),11*$U124,-1*$U124),0)</f>
        <v>0</v>
      </c>
      <c r="AR124" s="85">
        <f ca="1">IF(AD124&lt;&gt;"",IF(ABS($F124)=ABS(AD124),11*$U124,-1*$U124),0)</f>
        <v>0</v>
      </c>
      <c r="AS124" s="85">
        <f ca="1">IF(AE124&lt;&gt;"",IF(ABS($F124)=ABS(AE124),11*$U124,-1*$U124),0)</f>
        <v>0</v>
      </c>
      <c r="AT124" s="85">
        <f ca="1">IF(AF124&lt;&gt;"",IF(ABS($F124)=ABS(AF124),11*$U124,-1*$U124),0)</f>
        <v>0</v>
      </c>
      <c r="AU124" s="85">
        <f ca="1">IF(AG124&lt;&gt;"",IF(ABS($F124)=ABS(AG124),11*$U124,-1*$U124),0)</f>
        <v>0</v>
      </c>
      <c r="AV124" s="85">
        <f ca="1">IF(AH124&lt;&gt;"",IF(ABS($F124)=ABS(AH124),11*$U124,-1*$U124),0)</f>
        <v>0</v>
      </c>
      <c r="AW124" s="33" t="str">
        <f ca="1">IF(A124&lt;&gt;"",IF(OR($BA123&lt;&gt;0,$BB123&lt;&gt;0),"0",SUM(AK124:AV124)),0)</f>
        <v>0</v>
      </c>
      <c r="AX124" s="33">
        <f>IF(T124=5,SUM(AW120:AW124),0)</f>
        <v>0</v>
      </c>
      <c r="AY124" s="13">
        <f t="shared" ca="1" si="144"/>
        <v>0</v>
      </c>
      <c r="AZ124" s="11">
        <f ca="1">IF(A124&lt;&gt;"",AY124+AZ123,0)</f>
        <v>-78</v>
      </c>
      <c r="BA124" s="63">
        <f ca="1">IF($A124&lt;&gt;"",IF(BA123&gt;0,BA123,IF(AND(BC123&gt;=$BC$1,$BC$2*BC123&gt;=AZ124),"Profit Target",IF(AZ124&gt;=$Z$1,"Profit Target",0))),0)</f>
        <v>0</v>
      </c>
      <c r="BB124" s="63" t="str">
        <f ca="1">IF($A124&lt;&gt;"",IF(BB123&lt;&gt;0,BB123,IF(BA123&lt;&gt;0,BB123,IF(AZ124&lt;=$Z$2,"Stop Loss",0))),0)</f>
        <v>Stop Loss</v>
      </c>
      <c r="BC124" s="63">
        <f t="shared" ca="1" si="129"/>
        <v>38</v>
      </c>
      <c r="BD124" s="27" t="str">
        <f t="shared" ca="1" si="158"/>
        <v/>
      </c>
      <c r="BE124" s="27" t="str">
        <f t="shared" ca="1" si="159"/>
        <v/>
      </c>
      <c r="BF124" s="27" t="str">
        <f t="shared" ca="1" si="160"/>
        <v/>
      </c>
      <c r="BG124" s="27" t="str">
        <f t="shared" ca="1" si="161"/>
        <v/>
      </c>
      <c r="BH124" s="27" t="str">
        <f t="shared" ca="1" si="162"/>
        <v/>
      </c>
      <c r="BI124" s="27" t="str">
        <f t="shared" ca="1" si="163"/>
        <v/>
      </c>
      <c r="BJ124" s="27" t="str">
        <f t="shared" ca="1" si="164"/>
        <v/>
      </c>
      <c r="BK124" s="27" t="str">
        <f t="shared" ca="1" si="165"/>
        <v/>
      </c>
      <c r="BL124" s="27" t="str">
        <f t="shared" ca="1" si="166"/>
        <v/>
      </c>
      <c r="BM124" s="27" t="str">
        <f t="shared" ca="1" si="167"/>
        <v/>
      </c>
      <c r="BN124" s="27" t="str">
        <f t="shared" ca="1" si="168"/>
        <v/>
      </c>
      <c r="BO124" s="27" t="str">
        <f t="shared" ca="1" si="169"/>
        <v/>
      </c>
      <c r="BP124" s="27" t="str">
        <f t="shared" ca="1" si="130"/>
        <v/>
      </c>
      <c r="BQ124" s="27" t="str">
        <f t="shared" ca="1" si="131"/>
        <v/>
      </c>
      <c r="BR124" s="27" t="str">
        <f t="shared" ca="1" si="132"/>
        <v/>
      </c>
      <c r="BS124" s="27" t="str">
        <f t="shared" ca="1" si="133"/>
        <v/>
      </c>
      <c r="BT124" s="27" t="str">
        <f t="shared" ca="1" si="134"/>
        <v/>
      </c>
      <c r="BU124" s="27" t="str">
        <f t="shared" ca="1" si="135"/>
        <v/>
      </c>
      <c r="BV124" s="27" t="str">
        <f t="shared" ca="1" si="136"/>
        <v/>
      </c>
      <c r="BW124" s="27" t="str">
        <f t="shared" ca="1" si="137"/>
        <v/>
      </c>
      <c r="BX124" s="27" t="str">
        <f t="shared" ca="1" si="138"/>
        <v/>
      </c>
      <c r="BY124" s="27" t="str">
        <f t="shared" ca="1" si="139"/>
        <v/>
      </c>
      <c r="BZ124" s="27" t="str">
        <f t="shared" ca="1" si="140"/>
        <v/>
      </c>
      <c r="CA124" s="27" t="str">
        <f t="shared" ca="1" si="141"/>
        <v/>
      </c>
      <c r="CB124" s="41"/>
      <c r="CC124" s="41"/>
      <c r="CD124"/>
      <c r="CE124"/>
      <c r="CF124"/>
      <c r="CG124"/>
      <c r="CH124"/>
      <c r="CI124" s="41"/>
      <c r="CJ124" s="139"/>
      <c r="CK124"/>
      <c r="CL124"/>
      <c r="CM124"/>
      <c r="CN124" s="5"/>
      <c r="CO124"/>
      <c r="CP124" s="41"/>
      <c r="CQ124"/>
      <c r="CR124"/>
      <c r="CS124"/>
      <c r="CT124" s="22">
        <v>17</v>
      </c>
      <c r="CU124" s="18" t="str">
        <f t="shared" si="182"/>
        <v>2</v>
      </c>
      <c r="CV124" s="18" t="str">
        <f t="shared" si="182"/>
        <v>2</v>
      </c>
      <c r="CW124" s="72" t="str">
        <f t="shared" ref="CW124:CW125" si="185">"6"</f>
        <v>6</v>
      </c>
      <c r="CX124" s="18">
        <v>2</v>
      </c>
      <c r="CY124" s="18">
        <v>2</v>
      </c>
      <c r="CZ124" s="18" t="s">
        <v>11</v>
      </c>
      <c r="DA124" s="18" t="s">
        <v>13</v>
      </c>
      <c r="DB124" s="18" t="s">
        <v>12</v>
      </c>
      <c r="DC124" s="20">
        <v>8</v>
      </c>
      <c r="DD124" s="10">
        <f t="shared" ca="1" si="125"/>
        <v>5</v>
      </c>
      <c r="DE124" s="21"/>
      <c r="DF124" s="21"/>
    </row>
    <row r="125" spans="1:110">
      <c r="A125" s="106">
        <f t="shared" ca="1" si="123"/>
        <v>2</v>
      </c>
      <c r="B125" s="33" t="str">
        <f ca="1">IF(A125="","",IF(COUNTBLANK(BD126:BO126)=12,"DB",BD126&amp;BE126&amp;BF126&amp;BG126&amp;BH126&amp;BI126&amp;BJ126&amp;BK126&amp;BL126&amp;BM126&amp;BN126&amp;BO126))</f>
        <v>DB</v>
      </c>
      <c r="C125" s="7" t="str">
        <f t="shared" ca="1" si="124"/>
        <v>stop loss</v>
      </c>
      <c r="D125" s="3">
        <f t="shared" ca="1" si="126"/>
        <v>0</v>
      </c>
      <c r="E125" s="7" t="str">
        <f t="shared" ca="1" si="128"/>
        <v/>
      </c>
      <c r="F125" s="60" t="str">
        <f t="shared" ca="1" si="127"/>
        <v>1</v>
      </c>
      <c r="G125" s="7">
        <f t="shared" ca="1" si="145"/>
        <v>2</v>
      </c>
      <c r="H125" s="7">
        <f t="shared" ca="1" si="146"/>
        <v>1</v>
      </c>
      <c r="I125" s="7">
        <f t="shared" ca="1" si="147"/>
        <v>1</v>
      </c>
      <c r="J125" s="7">
        <f t="shared" ca="1" si="148"/>
        <v>1</v>
      </c>
      <c r="K125" s="7">
        <f t="shared" ca="1" si="149"/>
        <v>0</v>
      </c>
      <c r="L125" s="7">
        <f t="shared" ca="1" si="150"/>
        <v>1</v>
      </c>
      <c r="M125" s="7">
        <f t="shared" ca="1" si="151"/>
        <v>2</v>
      </c>
      <c r="N125" s="7">
        <f t="shared" ca="1" si="152"/>
        <v>1</v>
      </c>
      <c r="O125" s="7">
        <f t="shared" ca="1" si="153"/>
        <v>1</v>
      </c>
      <c r="P125" s="7">
        <f t="shared" ca="1" si="154"/>
        <v>2</v>
      </c>
      <c r="Q125" s="7">
        <f t="shared" ca="1" si="155"/>
        <v>1</v>
      </c>
      <c r="R125" s="7">
        <f t="shared" ca="1" si="156"/>
        <v>0</v>
      </c>
      <c r="S125" s="7">
        <f t="shared" ca="1" si="143"/>
        <v>2</v>
      </c>
      <c r="T125" s="14"/>
      <c r="U125" s="51">
        <f t="shared" ca="1" si="157"/>
        <v>1</v>
      </c>
      <c r="V125" s="3">
        <f t="shared" ca="1" si="142"/>
        <v>1</v>
      </c>
      <c r="W125" s="50" t="str">
        <f ca="1">IF($A124&lt;&gt;"",IF(OR($BA124&lt;&gt;0,$BB124&lt;&gt;0),"",IF(G124=0,"1","")),"")</f>
        <v/>
      </c>
      <c r="X125" s="50" t="str">
        <f ca="1">IF($A124&lt;&gt;"",IF(OR($BA124&lt;&gt;0,$BB124&lt;&gt;0),"",IF(H124=0,"2","")),"")</f>
        <v/>
      </c>
      <c r="Y125" s="50" t="str">
        <f ca="1">IF($A124&lt;&gt;"",IF(OR($BA124&lt;&gt;0,$BB124&lt;&gt;0),"",IF(I124=0,"3","")),"")</f>
        <v/>
      </c>
      <c r="Z125" s="50" t="str">
        <f ca="1">IF($A124&lt;&gt;"",IF(OR($BA124&lt;&gt;0,$BB124&lt;&gt;0),"",IF(J124=0,"4","")),"")</f>
        <v/>
      </c>
      <c r="AA125" s="50" t="str">
        <f ca="1">IF($A124&lt;&gt;"",IF(OR($BA124&lt;&gt;0,$BB124&lt;&gt;0),"",IF(K124=0,"5","")),"")</f>
        <v/>
      </c>
      <c r="AB125" s="50" t="str">
        <f ca="1">IF($A124&lt;&gt;"",IF(OR($BA124&lt;&gt;0,$BB124&lt;&gt;0),"",IF(L124=0,"6","")),"")</f>
        <v/>
      </c>
      <c r="AC125" s="50" t="str">
        <f ca="1">IF($A124&lt;&gt;"",IF(OR($BA124&lt;&gt;0,$BB124&lt;&gt;0),"",IF(M124=0,"7","")),"")</f>
        <v/>
      </c>
      <c r="AD125" s="50" t="str">
        <f ca="1">IF($A124&lt;&gt;"",IF(OR($BA124&lt;&gt;0,$BB124&lt;&gt;0),"",IF(N124=0,"8","")),"")</f>
        <v/>
      </c>
      <c r="AE125" s="50" t="str">
        <f ca="1">IF($A124&lt;&gt;"",IF(OR($BA124&lt;&gt;0,$BB124&lt;&gt;0),"",IF(O124=0,"9","")),"")</f>
        <v/>
      </c>
      <c r="AF125" s="50" t="str">
        <f ca="1">IF($A124&lt;&gt;"",IF(OR($BA124&lt;&gt;0,$BB124&lt;&gt;0),"",IF(P124=0,"10","")),"")</f>
        <v/>
      </c>
      <c r="AG125" s="50" t="str">
        <f ca="1">IF($A124&lt;&gt;"",IF(OR($BA124&lt;&gt;0,$BB124&lt;&gt;0),"",IF(Q124=0,"11","")),"")</f>
        <v/>
      </c>
      <c r="AH125" s="50" t="str">
        <f ca="1">IF($A124&lt;&gt;"",IF(OR($BA124&lt;&gt;0,$BB124&lt;&gt;0),"",IF(R124=0,"12","")),"")</f>
        <v/>
      </c>
      <c r="AI125" s="85" t="str">
        <f ca="1">IF(A125&lt;&gt;"",IF(A125=0,"L",IF(COUNTBLANK(W125:AH125)=12,"",IF(OR(F125=(W125),F125=(X125),F125=(Y125),F125=(Z125),F125=(AA125),F125=(AB125),F125=(AC125),F125=(AD125),F125=(AE125),F125=(AF125),F125=(AG125),F125=(AH125)),"W","L"))),"")</f>
        <v/>
      </c>
      <c r="AJ125" s="85">
        <f ca="1">IF(AI125="W",0,IF(AND(A125&lt;&gt;0,A124&lt;&gt;0,AI124="L",AI125="L"),1,0))</f>
        <v>0</v>
      </c>
      <c r="AK125" s="85">
        <f ca="1">IF(W125&lt;&gt;"",IF(ABS($F125)=ABS(W125),11*$U125,-1*$U125),0)</f>
        <v>0</v>
      </c>
      <c r="AL125" s="85">
        <f ca="1">IF(X125&lt;&gt;"",IF(ABS($F125)=ABS(X125),11*$U125,-1*$U125),0)</f>
        <v>0</v>
      </c>
      <c r="AM125" s="85">
        <f ca="1">IF(Y125&lt;&gt;"",IF(ABS($F125)=ABS(Y125),11*$U125,-1*$U125),0)</f>
        <v>0</v>
      </c>
      <c r="AN125" s="85">
        <f ca="1">IF(Z125&lt;&gt;"",IF(ABS($F125)=ABS(Z125),11*$U125,-1*$U125),0)</f>
        <v>0</v>
      </c>
      <c r="AO125" s="85">
        <f ca="1">IF(AA125&lt;&gt;"",IF(ABS($F125)=ABS(AA125),11*$U125,-1*$U125),0)</f>
        <v>0</v>
      </c>
      <c r="AP125" s="85">
        <f ca="1">IF(AB125&lt;&gt;"",IF(ABS($F125)=ABS(AB125),11*$U125,-1*$U125),0)</f>
        <v>0</v>
      </c>
      <c r="AQ125" s="85">
        <f ca="1">IF(AC125&lt;&gt;"",IF(ABS($F125)=ABS(AC125),11*$U125,-1*$U125),0)</f>
        <v>0</v>
      </c>
      <c r="AR125" s="85">
        <f ca="1">IF(AD125&lt;&gt;"",IF(ABS($F125)=ABS(AD125),11*$U125,-1*$U125),0)</f>
        <v>0</v>
      </c>
      <c r="AS125" s="85">
        <f ca="1">IF(AE125&lt;&gt;"",IF(ABS($F125)=ABS(AE125),11*$U125,-1*$U125),0)</f>
        <v>0</v>
      </c>
      <c r="AT125" s="85">
        <f ca="1">IF(AF125&lt;&gt;"",IF(ABS($F125)=ABS(AF125),11*$U125,-1*$U125),0)</f>
        <v>0</v>
      </c>
      <c r="AU125" s="85">
        <f ca="1">IF(AG125&lt;&gt;"",IF(ABS($F125)=ABS(AG125),11*$U125,-1*$U125),0)</f>
        <v>0</v>
      </c>
      <c r="AV125" s="85">
        <f ca="1">IF(AH125&lt;&gt;"",IF(ABS($F125)=ABS(AH125),11*$U125,-1*$U125),0)</f>
        <v>0</v>
      </c>
      <c r="AW125" s="33" t="str">
        <f ca="1">IF(A125&lt;&gt;"",IF(OR($BA124&lt;&gt;0,$BB124&lt;&gt;0),"0",SUM(AK125:AV125)),0)</f>
        <v>0</v>
      </c>
      <c r="AX125" s="33">
        <f>IF(T125=5,SUM(AW121:AW125),0)</f>
        <v>0</v>
      </c>
      <c r="AY125" s="13">
        <f t="shared" ca="1" si="144"/>
        <v>0</v>
      </c>
      <c r="AZ125" s="11">
        <f ca="1">IF(A125&lt;&gt;"",AY125+AZ124,0)</f>
        <v>-78</v>
      </c>
      <c r="BA125" s="63">
        <f ca="1">IF($A125&lt;&gt;"",IF(BA124&gt;0,BA124,IF(AND(BC124&gt;=$BC$1,$BC$2*BC124&gt;=AZ125),"Profit Target",IF(AZ125&gt;=$Z$1,"Profit Target",0))),0)</f>
        <v>0</v>
      </c>
      <c r="BB125" s="63" t="str">
        <f ca="1">IF($A125&lt;&gt;"",IF(BB124&lt;&gt;0,BB124,IF(BA124&lt;&gt;0,BB124,IF(AZ125&lt;=$Z$2,"Stop Loss",0))),0)</f>
        <v>Stop Loss</v>
      </c>
      <c r="BC125" s="63">
        <f t="shared" ca="1" si="129"/>
        <v>38</v>
      </c>
      <c r="BD125" s="27" t="str">
        <f t="shared" ca="1" si="158"/>
        <v/>
      </c>
      <c r="BE125" s="27" t="str">
        <f t="shared" ca="1" si="159"/>
        <v/>
      </c>
      <c r="BF125" s="27" t="str">
        <f t="shared" ca="1" si="160"/>
        <v/>
      </c>
      <c r="BG125" s="27" t="str">
        <f t="shared" ca="1" si="161"/>
        <v/>
      </c>
      <c r="BH125" s="27" t="str">
        <f t="shared" ca="1" si="162"/>
        <v/>
      </c>
      <c r="BI125" s="27" t="str">
        <f t="shared" ca="1" si="163"/>
        <v/>
      </c>
      <c r="BJ125" s="27" t="str">
        <f t="shared" ca="1" si="164"/>
        <v/>
      </c>
      <c r="BK125" s="27" t="str">
        <f t="shared" ca="1" si="165"/>
        <v/>
      </c>
      <c r="BL125" s="27" t="str">
        <f t="shared" ca="1" si="166"/>
        <v/>
      </c>
      <c r="BM125" s="27" t="str">
        <f t="shared" ca="1" si="167"/>
        <v/>
      </c>
      <c r="BN125" s="27" t="str">
        <f t="shared" ca="1" si="168"/>
        <v/>
      </c>
      <c r="BO125" s="27" t="str">
        <f t="shared" ca="1" si="169"/>
        <v/>
      </c>
      <c r="BP125" s="27" t="str">
        <f t="shared" ca="1" si="130"/>
        <v/>
      </c>
      <c r="BQ125" s="27" t="str">
        <f t="shared" ca="1" si="131"/>
        <v/>
      </c>
      <c r="BR125" s="27" t="str">
        <f t="shared" ca="1" si="132"/>
        <v/>
      </c>
      <c r="BS125" s="27" t="str">
        <f t="shared" ca="1" si="133"/>
        <v/>
      </c>
      <c r="BT125" s="27" t="str">
        <f t="shared" ca="1" si="134"/>
        <v/>
      </c>
      <c r="BU125" s="27" t="str">
        <f t="shared" ca="1" si="135"/>
        <v/>
      </c>
      <c r="BV125" s="27" t="str">
        <f t="shared" ca="1" si="136"/>
        <v/>
      </c>
      <c r="BW125" s="27" t="str">
        <f t="shared" ca="1" si="137"/>
        <v/>
      </c>
      <c r="BX125" s="27" t="str">
        <f t="shared" ca="1" si="138"/>
        <v/>
      </c>
      <c r="BY125" s="27" t="str">
        <f t="shared" ca="1" si="139"/>
        <v/>
      </c>
      <c r="BZ125" s="27" t="str">
        <f t="shared" ca="1" si="140"/>
        <v/>
      </c>
      <c r="CA125" s="27" t="str">
        <f t="shared" ca="1" si="141"/>
        <v/>
      </c>
      <c r="CB125" s="41"/>
      <c r="CC125" s="41"/>
      <c r="CD125"/>
      <c r="CE125"/>
      <c r="CF125"/>
      <c r="CG125"/>
      <c r="CH125"/>
      <c r="CI125" s="41"/>
      <c r="CJ125" s="139"/>
      <c r="CK125"/>
      <c r="CL125"/>
      <c r="CM125"/>
      <c r="CN125" s="5"/>
      <c r="CO125"/>
      <c r="CP125" s="41"/>
      <c r="CQ125"/>
      <c r="CR125"/>
      <c r="CS125"/>
      <c r="CT125" s="22">
        <v>18</v>
      </c>
      <c r="CU125" s="18" t="str">
        <f t="shared" si="182"/>
        <v>2</v>
      </c>
      <c r="CV125" s="18" t="str">
        <f t="shared" ref="CV125" si="186">"3"</f>
        <v>3</v>
      </c>
      <c r="CW125" s="72" t="str">
        <f t="shared" si="185"/>
        <v>6</v>
      </c>
      <c r="CX125" s="18">
        <v>2</v>
      </c>
      <c r="CY125" s="18">
        <v>3</v>
      </c>
      <c r="CZ125" s="18" t="s">
        <v>11</v>
      </c>
      <c r="DA125" s="18" t="s">
        <v>8</v>
      </c>
      <c r="DB125" s="18" t="s">
        <v>9</v>
      </c>
      <c r="DC125" s="20">
        <v>9</v>
      </c>
      <c r="DD125" s="10">
        <f t="shared" ca="1" si="125"/>
        <v>16</v>
      </c>
      <c r="DE125" s="21"/>
      <c r="DF125" s="21"/>
    </row>
    <row r="126" spans="1:110">
      <c r="A126" s="106">
        <f t="shared" ca="1" si="123"/>
        <v>30</v>
      </c>
      <c r="B126" s="33" t="str">
        <f ca="1">IF(A126="","",IF(COUNTBLANK(BD127:BO127)=12,"DB",BD127&amp;BE127&amp;BF127&amp;BG127&amp;BH127&amp;BI127&amp;BJ127&amp;BK127&amp;BL127&amp;BM127&amp;BN127&amp;BO127))</f>
        <v>DB</v>
      </c>
      <c r="C126" s="7" t="str">
        <f t="shared" ca="1" si="124"/>
        <v>stop loss</v>
      </c>
      <c r="D126" s="3">
        <f t="shared" ca="1" si="126"/>
        <v>0</v>
      </c>
      <c r="E126" s="7" t="str">
        <f t="shared" ca="1" si="128"/>
        <v/>
      </c>
      <c r="F126" s="60" t="str">
        <f t="shared" ca="1" si="127"/>
        <v>10</v>
      </c>
      <c r="G126" s="7">
        <f t="shared" ca="1" si="145"/>
        <v>2</v>
      </c>
      <c r="H126" s="7">
        <f t="shared" ca="1" si="146"/>
        <v>1</v>
      </c>
      <c r="I126" s="7">
        <f t="shared" ca="1" si="147"/>
        <v>0</v>
      </c>
      <c r="J126" s="7">
        <f t="shared" ca="1" si="148"/>
        <v>1</v>
      </c>
      <c r="K126" s="7">
        <f t="shared" ca="1" si="149"/>
        <v>0</v>
      </c>
      <c r="L126" s="7">
        <f t="shared" ca="1" si="150"/>
        <v>1</v>
      </c>
      <c r="M126" s="7">
        <f t="shared" ca="1" si="151"/>
        <v>2</v>
      </c>
      <c r="N126" s="7">
        <f t="shared" ca="1" si="152"/>
        <v>1</v>
      </c>
      <c r="O126" s="7">
        <f t="shared" ca="1" si="153"/>
        <v>1</v>
      </c>
      <c r="P126" s="7">
        <f t="shared" ca="1" si="154"/>
        <v>3</v>
      </c>
      <c r="Q126" s="7">
        <f t="shared" ca="1" si="155"/>
        <v>1</v>
      </c>
      <c r="R126" s="7">
        <f t="shared" ca="1" si="156"/>
        <v>0</v>
      </c>
      <c r="S126" s="7">
        <f t="shared" ca="1" si="143"/>
        <v>3</v>
      </c>
      <c r="T126" s="14"/>
      <c r="U126" s="51">
        <f t="shared" ca="1" si="157"/>
        <v>1</v>
      </c>
      <c r="V126" s="3">
        <f t="shared" ca="1" si="142"/>
        <v>1</v>
      </c>
      <c r="W126" s="50" t="str">
        <f ca="1">IF($A125&lt;&gt;"",IF(OR($BA125&lt;&gt;0,$BB125&lt;&gt;0),"",IF(G125=0,"1","")),"")</f>
        <v/>
      </c>
      <c r="X126" s="50" t="str">
        <f ca="1">IF($A125&lt;&gt;"",IF(OR($BA125&lt;&gt;0,$BB125&lt;&gt;0),"",IF(H125=0,"2","")),"")</f>
        <v/>
      </c>
      <c r="Y126" s="50" t="str">
        <f ca="1">IF($A125&lt;&gt;"",IF(OR($BA125&lt;&gt;0,$BB125&lt;&gt;0),"",IF(I125=0,"3","")),"")</f>
        <v/>
      </c>
      <c r="Z126" s="50" t="str">
        <f ca="1">IF($A125&lt;&gt;"",IF(OR($BA125&lt;&gt;0,$BB125&lt;&gt;0),"",IF(J125=0,"4","")),"")</f>
        <v/>
      </c>
      <c r="AA126" s="50" t="str">
        <f ca="1">IF($A125&lt;&gt;"",IF(OR($BA125&lt;&gt;0,$BB125&lt;&gt;0),"",IF(K125=0,"5","")),"")</f>
        <v/>
      </c>
      <c r="AB126" s="50" t="str">
        <f ca="1">IF($A125&lt;&gt;"",IF(OR($BA125&lt;&gt;0,$BB125&lt;&gt;0),"",IF(L125=0,"6","")),"")</f>
        <v/>
      </c>
      <c r="AC126" s="50" t="str">
        <f ca="1">IF($A125&lt;&gt;"",IF(OR($BA125&lt;&gt;0,$BB125&lt;&gt;0),"",IF(M125=0,"7","")),"")</f>
        <v/>
      </c>
      <c r="AD126" s="50" t="str">
        <f ca="1">IF($A125&lt;&gt;"",IF(OR($BA125&lt;&gt;0,$BB125&lt;&gt;0),"",IF(N125=0,"8","")),"")</f>
        <v/>
      </c>
      <c r="AE126" s="50" t="str">
        <f ca="1">IF($A125&lt;&gt;"",IF(OR($BA125&lt;&gt;0,$BB125&lt;&gt;0),"",IF(O125=0,"9","")),"")</f>
        <v/>
      </c>
      <c r="AF126" s="50" t="str">
        <f ca="1">IF($A125&lt;&gt;"",IF(OR($BA125&lt;&gt;0,$BB125&lt;&gt;0),"",IF(P125=0,"10","")),"")</f>
        <v/>
      </c>
      <c r="AG126" s="50" t="str">
        <f ca="1">IF($A125&lt;&gt;"",IF(OR($BA125&lt;&gt;0,$BB125&lt;&gt;0),"",IF(Q125=0,"11","")),"")</f>
        <v/>
      </c>
      <c r="AH126" s="50" t="str">
        <f ca="1">IF($A125&lt;&gt;"",IF(OR($BA125&lt;&gt;0,$BB125&lt;&gt;0),"",IF(R125=0,"12","")),"")</f>
        <v/>
      </c>
      <c r="AI126" s="85" t="str">
        <f ca="1">IF(A126&lt;&gt;"",IF(A126=0,"L",IF(COUNTBLANK(W126:AH126)=12,"",IF(OR(F126=(W126),F126=(X126),F126=(Y126),F126=(Z126),F126=(AA126),F126=(AB126),F126=(AC126),F126=(AD126),F126=(AE126),F126=(AF126),F126=(AG126),F126=(AH126)),"W","L"))),"")</f>
        <v/>
      </c>
      <c r="AJ126" s="85">
        <f ca="1">IF(AI126="W",0,IF(AND(A126&lt;&gt;0,A125&lt;&gt;0,AI125="L",AI126="L"),1,0))</f>
        <v>0</v>
      </c>
      <c r="AK126" s="85">
        <f ca="1">IF(W126&lt;&gt;"",IF(ABS($F126)=ABS(W126),11*$U126,-1*$U126),0)</f>
        <v>0</v>
      </c>
      <c r="AL126" s="85">
        <f ca="1">IF(X126&lt;&gt;"",IF(ABS($F126)=ABS(X126),11*$U126,-1*$U126),0)</f>
        <v>0</v>
      </c>
      <c r="AM126" s="85">
        <f ca="1">IF(Y126&lt;&gt;"",IF(ABS($F126)=ABS(Y126),11*$U126,-1*$U126),0)</f>
        <v>0</v>
      </c>
      <c r="AN126" s="85">
        <f ca="1">IF(Z126&lt;&gt;"",IF(ABS($F126)=ABS(Z126),11*$U126,-1*$U126),0)</f>
        <v>0</v>
      </c>
      <c r="AO126" s="85">
        <f ca="1">IF(AA126&lt;&gt;"",IF(ABS($F126)=ABS(AA126),11*$U126,-1*$U126),0)</f>
        <v>0</v>
      </c>
      <c r="AP126" s="85">
        <f ca="1">IF(AB126&lt;&gt;"",IF(ABS($F126)=ABS(AB126),11*$U126,-1*$U126),0)</f>
        <v>0</v>
      </c>
      <c r="AQ126" s="85">
        <f ca="1">IF(AC126&lt;&gt;"",IF(ABS($F126)=ABS(AC126),11*$U126,-1*$U126),0)</f>
        <v>0</v>
      </c>
      <c r="AR126" s="85">
        <f ca="1">IF(AD126&lt;&gt;"",IF(ABS($F126)=ABS(AD126),11*$U126,-1*$U126),0)</f>
        <v>0</v>
      </c>
      <c r="AS126" s="85">
        <f ca="1">IF(AE126&lt;&gt;"",IF(ABS($F126)=ABS(AE126),11*$U126,-1*$U126),0)</f>
        <v>0</v>
      </c>
      <c r="AT126" s="85">
        <f ca="1">IF(AF126&lt;&gt;"",IF(ABS($F126)=ABS(AF126),11*$U126,-1*$U126),0)</f>
        <v>0</v>
      </c>
      <c r="AU126" s="85">
        <f ca="1">IF(AG126&lt;&gt;"",IF(ABS($F126)=ABS(AG126),11*$U126,-1*$U126),0)</f>
        <v>0</v>
      </c>
      <c r="AV126" s="85">
        <f ca="1">IF(AH126&lt;&gt;"",IF(ABS($F126)=ABS(AH126),11*$U126,-1*$U126),0)</f>
        <v>0</v>
      </c>
      <c r="AW126" s="33" t="str">
        <f ca="1">IF(A126&lt;&gt;"",IF(OR($BA125&lt;&gt;0,$BB125&lt;&gt;0),"0",SUM(AK126:AV126)),0)</f>
        <v>0</v>
      </c>
      <c r="AX126" s="33">
        <f>IF(T126=5,SUM(AW122:AW126),0)</f>
        <v>0</v>
      </c>
      <c r="AY126" s="13">
        <f t="shared" ca="1" si="144"/>
        <v>0</v>
      </c>
      <c r="AZ126" s="11">
        <f ca="1">IF(A126&lt;&gt;"",AY126+AZ125,0)</f>
        <v>-78</v>
      </c>
      <c r="BA126" s="63">
        <f ca="1">IF($A126&lt;&gt;"",IF(BA125&gt;0,BA125,IF(AND(BC125&gt;=$BC$1,$BC$2*BC125&gt;=AZ126),"Profit Target",IF(AZ126&gt;=$Z$1,"Profit Target",0))),0)</f>
        <v>0</v>
      </c>
      <c r="BB126" s="63" t="str">
        <f ca="1">IF($A126&lt;&gt;"",IF(BB125&lt;&gt;0,BB125,IF(BA125&lt;&gt;0,BB125,IF(AZ126&lt;=$Z$2,"Stop Loss",0))),0)</f>
        <v>Stop Loss</v>
      </c>
      <c r="BC126" s="63">
        <f t="shared" ca="1" si="129"/>
        <v>38</v>
      </c>
      <c r="BD126" s="27" t="str">
        <f t="shared" ca="1" si="158"/>
        <v/>
      </c>
      <c r="BE126" s="27" t="str">
        <f t="shared" ca="1" si="159"/>
        <v/>
      </c>
      <c r="BF126" s="27" t="str">
        <f t="shared" ca="1" si="160"/>
        <v/>
      </c>
      <c r="BG126" s="27" t="str">
        <f t="shared" ca="1" si="161"/>
        <v/>
      </c>
      <c r="BH126" s="27" t="str">
        <f t="shared" ca="1" si="162"/>
        <v/>
      </c>
      <c r="BI126" s="27" t="str">
        <f t="shared" ca="1" si="163"/>
        <v/>
      </c>
      <c r="BJ126" s="27" t="str">
        <f t="shared" ca="1" si="164"/>
        <v/>
      </c>
      <c r="BK126" s="27" t="str">
        <f t="shared" ca="1" si="165"/>
        <v/>
      </c>
      <c r="BL126" s="27" t="str">
        <f t="shared" ca="1" si="166"/>
        <v/>
      </c>
      <c r="BM126" s="27" t="str">
        <f t="shared" ca="1" si="167"/>
        <v/>
      </c>
      <c r="BN126" s="27" t="str">
        <f t="shared" ca="1" si="168"/>
        <v/>
      </c>
      <c r="BO126" s="27" t="str">
        <f t="shared" ca="1" si="169"/>
        <v/>
      </c>
      <c r="BP126" s="27" t="str">
        <f t="shared" ca="1" si="130"/>
        <v/>
      </c>
      <c r="BQ126" s="27" t="str">
        <f t="shared" ca="1" si="131"/>
        <v/>
      </c>
      <c r="BR126" s="27" t="str">
        <f t="shared" ca="1" si="132"/>
        <v/>
      </c>
      <c r="BS126" s="27" t="str">
        <f t="shared" ca="1" si="133"/>
        <v/>
      </c>
      <c r="BT126" s="27" t="str">
        <f t="shared" ca="1" si="134"/>
        <v/>
      </c>
      <c r="BU126" s="27" t="str">
        <f t="shared" ca="1" si="135"/>
        <v/>
      </c>
      <c r="BV126" s="27" t="str">
        <f t="shared" ca="1" si="136"/>
        <v/>
      </c>
      <c r="BW126" s="27" t="str">
        <f t="shared" ca="1" si="137"/>
        <v/>
      </c>
      <c r="BX126" s="27" t="str">
        <f t="shared" ca="1" si="138"/>
        <v/>
      </c>
      <c r="BY126" s="27" t="str">
        <f t="shared" ca="1" si="139"/>
        <v/>
      </c>
      <c r="BZ126" s="27" t="str">
        <f t="shared" ca="1" si="140"/>
        <v/>
      </c>
      <c r="CA126" s="27" t="str">
        <f t="shared" ca="1" si="141"/>
        <v/>
      </c>
      <c r="CB126" s="41"/>
      <c r="CC126" s="41"/>
      <c r="CD126"/>
      <c r="CE126"/>
      <c r="CF126"/>
      <c r="CG126"/>
      <c r="CH126"/>
      <c r="CI126" s="41"/>
      <c r="CJ126" s="139"/>
      <c r="CK126"/>
      <c r="CL126"/>
      <c r="CM126"/>
      <c r="CN126" s="5"/>
      <c r="CO126"/>
      <c r="CP126" s="41"/>
      <c r="CQ126"/>
      <c r="CR126"/>
      <c r="CS126"/>
      <c r="CT126" s="22">
        <v>19</v>
      </c>
      <c r="CU126" s="18" t="str">
        <f t="shared" si="182"/>
        <v>2</v>
      </c>
      <c r="CV126" s="18" t="str">
        <f t="shared" ref="CV126:CV129" si="187">"1"</f>
        <v>1</v>
      </c>
      <c r="CW126" s="72" t="str">
        <f>"7"</f>
        <v>7</v>
      </c>
      <c r="CX126" s="18">
        <v>3</v>
      </c>
      <c r="CY126" s="18">
        <v>1</v>
      </c>
      <c r="CZ126" s="18" t="s">
        <v>7</v>
      </c>
      <c r="DA126" s="18" t="s">
        <v>8</v>
      </c>
      <c r="DB126" s="18" t="s">
        <v>12</v>
      </c>
      <c r="DC126" s="20">
        <v>10</v>
      </c>
      <c r="DD126" s="10">
        <f t="shared" ca="1" si="125"/>
        <v>33</v>
      </c>
      <c r="DE126" s="21"/>
      <c r="DF126" s="21"/>
    </row>
    <row r="127" spans="1:110">
      <c r="A127" s="106">
        <f t="shared" ca="1" si="123"/>
        <v>35</v>
      </c>
      <c r="B127" s="33" t="str">
        <f ca="1">IF(A127="","",IF(COUNTBLANK(BD128:BO128)=12,"DB",BD128&amp;BE128&amp;BF128&amp;BG128&amp;BH128&amp;BI128&amp;BJ128&amp;BK128&amp;BL128&amp;BM128&amp;BN128&amp;BO128))</f>
        <v>DB</v>
      </c>
      <c r="C127" s="7" t="str">
        <f t="shared" ca="1" si="124"/>
        <v>stop loss</v>
      </c>
      <c r="D127" s="3">
        <f t="shared" ca="1" si="126"/>
        <v>0</v>
      </c>
      <c r="E127" s="7" t="str">
        <f t="shared" ca="1" si="128"/>
        <v/>
      </c>
      <c r="F127" s="60" t="str">
        <f t="shared" ca="1" si="127"/>
        <v>12</v>
      </c>
      <c r="G127" s="7">
        <f t="shared" ca="1" si="145"/>
        <v>2</v>
      </c>
      <c r="H127" s="7">
        <f t="shared" ca="1" si="146"/>
        <v>1</v>
      </c>
      <c r="I127" s="7">
        <f t="shared" ca="1" si="147"/>
        <v>0</v>
      </c>
      <c r="J127" s="7">
        <f t="shared" ca="1" si="148"/>
        <v>1</v>
      </c>
      <c r="K127" s="7">
        <f t="shared" ca="1" si="149"/>
        <v>0</v>
      </c>
      <c r="L127" s="7">
        <f t="shared" ca="1" si="150"/>
        <v>1</v>
      </c>
      <c r="M127" s="7">
        <f t="shared" ca="1" si="151"/>
        <v>2</v>
      </c>
      <c r="N127" s="7">
        <f t="shared" ca="1" si="152"/>
        <v>1</v>
      </c>
      <c r="O127" s="7">
        <f t="shared" ca="1" si="153"/>
        <v>1</v>
      </c>
      <c r="P127" s="7">
        <f t="shared" ca="1" si="154"/>
        <v>2</v>
      </c>
      <c r="Q127" s="7">
        <f t="shared" ca="1" si="155"/>
        <v>1</v>
      </c>
      <c r="R127" s="7">
        <f t="shared" ca="1" si="156"/>
        <v>1</v>
      </c>
      <c r="S127" s="7">
        <f t="shared" ca="1" si="143"/>
        <v>2</v>
      </c>
      <c r="T127" s="14"/>
      <c r="U127" s="51">
        <f t="shared" ca="1" si="157"/>
        <v>1</v>
      </c>
      <c r="V127" s="3">
        <f t="shared" ca="1" si="142"/>
        <v>1</v>
      </c>
      <c r="W127" s="50" t="str">
        <f ca="1">IF($A126&lt;&gt;"",IF(OR($BA126&lt;&gt;0,$BB126&lt;&gt;0),"",IF(G126=0,"1","")),"")</f>
        <v/>
      </c>
      <c r="X127" s="50" t="str">
        <f ca="1">IF($A126&lt;&gt;"",IF(OR($BA126&lt;&gt;0,$BB126&lt;&gt;0),"",IF(H126=0,"2","")),"")</f>
        <v/>
      </c>
      <c r="Y127" s="50" t="str">
        <f ca="1">IF($A126&lt;&gt;"",IF(OR($BA126&lt;&gt;0,$BB126&lt;&gt;0),"",IF(I126=0,"3","")),"")</f>
        <v/>
      </c>
      <c r="Z127" s="50" t="str">
        <f ca="1">IF($A126&lt;&gt;"",IF(OR($BA126&lt;&gt;0,$BB126&lt;&gt;0),"",IF(J126=0,"4","")),"")</f>
        <v/>
      </c>
      <c r="AA127" s="50" t="str">
        <f ca="1">IF($A126&lt;&gt;"",IF(OR($BA126&lt;&gt;0,$BB126&lt;&gt;0),"",IF(K126=0,"5","")),"")</f>
        <v/>
      </c>
      <c r="AB127" s="50" t="str">
        <f ca="1">IF($A126&lt;&gt;"",IF(OR($BA126&lt;&gt;0,$BB126&lt;&gt;0),"",IF(L126=0,"6","")),"")</f>
        <v/>
      </c>
      <c r="AC127" s="50" t="str">
        <f ca="1">IF($A126&lt;&gt;"",IF(OR($BA126&lt;&gt;0,$BB126&lt;&gt;0),"",IF(M126=0,"7","")),"")</f>
        <v/>
      </c>
      <c r="AD127" s="50" t="str">
        <f ca="1">IF($A126&lt;&gt;"",IF(OR($BA126&lt;&gt;0,$BB126&lt;&gt;0),"",IF(N126=0,"8","")),"")</f>
        <v/>
      </c>
      <c r="AE127" s="50" t="str">
        <f ca="1">IF($A126&lt;&gt;"",IF(OR($BA126&lt;&gt;0,$BB126&lt;&gt;0),"",IF(O126=0,"9","")),"")</f>
        <v/>
      </c>
      <c r="AF127" s="50" t="str">
        <f ca="1">IF($A126&lt;&gt;"",IF(OR($BA126&lt;&gt;0,$BB126&lt;&gt;0),"",IF(P126=0,"10","")),"")</f>
        <v/>
      </c>
      <c r="AG127" s="50" t="str">
        <f ca="1">IF($A126&lt;&gt;"",IF(OR($BA126&lt;&gt;0,$BB126&lt;&gt;0),"",IF(Q126=0,"11","")),"")</f>
        <v/>
      </c>
      <c r="AH127" s="50" t="str">
        <f ca="1">IF($A126&lt;&gt;"",IF(OR($BA126&lt;&gt;0,$BB126&lt;&gt;0),"",IF(R126=0,"12","")),"")</f>
        <v/>
      </c>
      <c r="AI127" s="85" t="str">
        <f ca="1">IF(A127&lt;&gt;"",IF(A127=0,"L",IF(COUNTBLANK(W127:AH127)=12,"",IF(OR(F127=(W127),F127=(X127),F127=(Y127),F127=(Z127),F127=(AA127),F127=(AB127),F127=(AC127),F127=(AD127),F127=(AE127),F127=(AF127),F127=(AG127),F127=(AH127)),"W","L"))),"")</f>
        <v/>
      </c>
      <c r="AJ127" s="85">
        <f ca="1">IF(AI127="W",0,IF(AND(A127&lt;&gt;0,A126&lt;&gt;0,AI126="L",AI127="L"),1,0))</f>
        <v>0</v>
      </c>
      <c r="AK127" s="85">
        <f ca="1">IF(W127&lt;&gt;"",IF(ABS($F127)=ABS(W127),11*$U127,-1*$U127),0)</f>
        <v>0</v>
      </c>
      <c r="AL127" s="85">
        <f ca="1">IF(X127&lt;&gt;"",IF(ABS($F127)=ABS(X127),11*$U127,-1*$U127),0)</f>
        <v>0</v>
      </c>
      <c r="AM127" s="85">
        <f ca="1">IF(Y127&lt;&gt;"",IF(ABS($F127)=ABS(Y127),11*$U127,-1*$U127),0)</f>
        <v>0</v>
      </c>
      <c r="AN127" s="85">
        <f ca="1">IF(Z127&lt;&gt;"",IF(ABS($F127)=ABS(Z127),11*$U127,-1*$U127),0)</f>
        <v>0</v>
      </c>
      <c r="AO127" s="85">
        <f ca="1">IF(AA127&lt;&gt;"",IF(ABS($F127)=ABS(AA127),11*$U127,-1*$U127),0)</f>
        <v>0</v>
      </c>
      <c r="AP127" s="85">
        <f ca="1">IF(AB127&lt;&gt;"",IF(ABS($F127)=ABS(AB127),11*$U127,-1*$U127),0)</f>
        <v>0</v>
      </c>
      <c r="AQ127" s="85">
        <f ca="1">IF(AC127&lt;&gt;"",IF(ABS($F127)=ABS(AC127),11*$U127,-1*$U127),0)</f>
        <v>0</v>
      </c>
      <c r="AR127" s="85">
        <f ca="1">IF(AD127&lt;&gt;"",IF(ABS($F127)=ABS(AD127),11*$U127,-1*$U127),0)</f>
        <v>0</v>
      </c>
      <c r="AS127" s="85">
        <f ca="1">IF(AE127&lt;&gt;"",IF(ABS($F127)=ABS(AE127),11*$U127,-1*$U127),0)</f>
        <v>0</v>
      </c>
      <c r="AT127" s="85">
        <f ca="1">IF(AF127&lt;&gt;"",IF(ABS($F127)=ABS(AF127),11*$U127,-1*$U127),0)</f>
        <v>0</v>
      </c>
      <c r="AU127" s="85">
        <f ca="1">IF(AG127&lt;&gt;"",IF(ABS($F127)=ABS(AG127),11*$U127,-1*$U127),0)</f>
        <v>0</v>
      </c>
      <c r="AV127" s="85">
        <f ca="1">IF(AH127&lt;&gt;"",IF(ABS($F127)=ABS(AH127),11*$U127,-1*$U127),0)</f>
        <v>0</v>
      </c>
      <c r="AW127" s="33" t="str">
        <f ca="1">IF(A127&lt;&gt;"",IF(OR($BA126&lt;&gt;0,$BB126&lt;&gt;0),"0",SUM(AK127:AV127)),0)</f>
        <v>0</v>
      </c>
      <c r="AX127" s="33">
        <f>IF(T127=5,SUM(AW123:AW127),0)</f>
        <v>0</v>
      </c>
      <c r="AY127" s="13">
        <f t="shared" ca="1" si="144"/>
        <v>0</v>
      </c>
      <c r="AZ127" s="11">
        <f ca="1">IF(A127&lt;&gt;"",AY127+AZ126,0)</f>
        <v>-78</v>
      </c>
      <c r="BA127" s="63">
        <f ca="1">IF($A127&lt;&gt;"",IF(BA126&gt;0,BA126,IF(AND(BC126&gt;=$BC$1,$BC$2*BC126&gt;=AZ127),"Profit Target",IF(AZ127&gt;=$Z$1,"Profit Target",0))),0)</f>
        <v>0</v>
      </c>
      <c r="BB127" s="63" t="str">
        <f ca="1">IF($A127&lt;&gt;"",IF(BB126&lt;&gt;0,BB126,IF(BA126&lt;&gt;0,BB126,IF(AZ127&lt;=$Z$2,"Stop Loss",0))),0)</f>
        <v>Stop Loss</v>
      </c>
      <c r="BC127" s="63">
        <f t="shared" ca="1" si="129"/>
        <v>38</v>
      </c>
      <c r="BD127" s="27" t="str">
        <f t="shared" ca="1" si="158"/>
        <v/>
      </c>
      <c r="BE127" s="27" t="str">
        <f t="shared" ca="1" si="159"/>
        <v/>
      </c>
      <c r="BF127" s="27" t="str">
        <f t="shared" ca="1" si="160"/>
        <v/>
      </c>
      <c r="BG127" s="27" t="str">
        <f t="shared" ca="1" si="161"/>
        <v/>
      </c>
      <c r="BH127" s="27" t="str">
        <f t="shared" ca="1" si="162"/>
        <v/>
      </c>
      <c r="BI127" s="27" t="str">
        <f t="shared" ca="1" si="163"/>
        <v/>
      </c>
      <c r="BJ127" s="27" t="str">
        <f t="shared" ca="1" si="164"/>
        <v/>
      </c>
      <c r="BK127" s="27" t="str">
        <f t="shared" ca="1" si="165"/>
        <v/>
      </c>
      <c r="BL127" s="27" t="str">
        <f t="shared" ca="1" si="166"/>
        <v/>
      </c>
      <c r="BM127" s="27" t="str">
        <f t="shared" ca="1" si="167"/>
        <v/>
      </c>
      <c r="BN127" s="27" t="str">
        <f t="shared" ca="1" si="168"/>
        <v/>
      </c>
      <c r="BO127" s="27" t="str">
        <f t="shared" ca="1" si="169"/>
        <v/>
      </c>
      <c r="BP127" s="27" t="str">
        <f t="shared" ca="1" si="130"/>
        <v/>
      </c>
      <c r="BQ127" s="27" t="str">
        <f t="shared" ca="1" si="131"/>
        <v/>
      </c>
      <c r="BR127" s="27" t="str">
        <f t="shared" ca="1" si="132"/>
        <v/>
      </c>
      <c r="BS127" s="27" t="str">
        <f t="shared" ca="1" si="133"/>
        <v/>
      </c>
      <c r="BT127" s="27" t="str">
        <f t="shared" ca="1" si="134"/>
        <v/>
      </c>
      <c r="BU127" s="27" t="str">
        <f t="shared" ca="1" si="135"/>
        <v/>
      </c>
      <c r="BV127" s="27" t="str">
        <f t="shared" ca="1" si="136"/>
        <v/>
      </c>
      <c r="BW127" s="27" t="str">
        <f t="shared" ca="1" si="137"/>
        <v/>
      </c>
      <c r="BX127" s="27" t="str">
        <f t="shared" ca="1" si="138"/>
        <v/>
      </c>
      <c r="BY127" s="27" t="str">
        <f t="shared" ca="1" si="139"/>
        <v/>
      </c>
      <c r="BZ127" s="27" t="str">
        <f t="shared" ca="1" si="140"/>
        <v/>
      </c>
      <c r="CA127" s="27" t="str">
        <f t="shared" ca="1" si="141"/>
        <v/>
      </c>
      <c r="CB127" s="41"/>
      <c r="CC127" s="41"/>
      <c r="CD127"/>
      <c r="CE127"/>
      <c r="CF127"/>
      <c r="CG127"/>
      <c r="CH127"/>
      <c r="CI127" s="41"/>
      <c r="CJ127" s="139"/>
      <c r="CK127"/>
      <c r="CL127"/>
      <c r="CM127"/>
      <c r="CN127" s="5"/>
      <c r="CO127"/>
      <c r="CP127" s="41"/>
      <c r="CQ127"/>
      <c r="CR127"/>
      <c r="CS127"/>
      <c r="CT127" s="22">
        <v>20</v>
      </c>
      <c r="CU127" s="18" t="str">
        <f t="shared" si="182"/>
        <v>2</v>
      </c>
      <c r="CV127" s="18" t="str">
        <f t="shared" si="182"/>
        <v>2</v>
      </c>
      <c r="CW127" s="72" t="str">
        <f t="shared" ref="CW127:CW128" si="188">"7"</f>
        <v>7</v>
      </c>
      <c r="CX127" s="18">
        <v>3</v>
      </c>
      <c r="CY127" s="18">
        <v>2</v>
      </c>
      <c r="CZ127" s="18" t="s">
        <v>7</v>
      </c>
      <c r="DA127" s="18" t="s">
        <v>13</v>
      </c>
      <c r="DB127" s="18" t="s">
        <v>9</v>
      </c>
      <c r="DC127" s="20">
        <v>11</v>
      </c>
      <c r="DD127" s="10">
        <f t="shared" ca="1" si="125"/>
        <v>8</v>
      </c>
      <c r="DE127" s="21"/>
      <c r="DF127" s="21"/>
    </row>
    <row r="128" spans="1:110">
      <c r="A128" s="106">
        <f t="shared" ca="1" si="123"/>
        <v>2</v>
      </c>
      <c r="B128" s="33" t="str">
        <f ca="1">IF(A128="","",IF(COUNTBLANK(BD129:BO129)=12,"DB",BD129&amp;BE129&amp;BF129&amp;BG129&amp;BH129&amp;BI129&amp;BJ129&amp;BK129&amp;BL129&amp;BM129&amp;BN129&amp;BO129))</f>
        <v>DB</v>
      </c>
      <c r="C128" s="7" t="str">
        <f t="shared" ca="1" si="124"/>
        <v>stop loss</v>
      </c>
      <c r="D128" s="3">
        <f t="shared" ca="1" si="126"/>
        <v>0</v>
      </c>
      <c r="E128" s="7" t="str">
        <f t="shared" ca="1" si="128"/>
        <v/>
      </c>
      <c r="F128" s="60" t="str">
        <f t="shared" ca="1" si="127"/>
        <v>1</v>
      </c>
      <c r="G128" s="7">
        <f t="shared" ca="1" si="145"/>
        <v>3</v>
      </c>
      <c r="H128" s="7">
        <f t="shared" ca="1" si="146"/>
        <v>1</v>
      </c>
      <c r="I128" s="7">
        <f t="shared" ca="1" si="147"/>
        <v>0</v>
      </c>
      <c r="J128" s="7">
        <f t="shared" ca="1" si="148"/>
        <v>1</v>
      </c>
      <c r="K128" s="7">
        <f t="shared" ca="1" si="149"/>
        <v>0</v>
      </c>
      <c r="L128" s="7">
        <f t="shared" ca="1" si="150"/>
        <v>1</v>
      </c>
      <c r="M128" s="7">
        <f t="shared" ca="1" si="151"/>
        <v>2</v>
      </c>
      <c r="N128" s="7">
        <f t="shared" ca="1" si="152"/>
        <v>1</v>
      </c>
      <c r="O128" s="7">
        <f t="shared" ca="1" si="153"/>
        <v>1</v>
      </c>
      <c r="P128" s="7">
        <f t="shared" ca="1" si="154"/>
        <v>1</v>
      </c>
      <c r="Q128" s="7">
        <f t="shared" ca="1" si="155"/>
        <v>1</v>
      </c>
      <c r="R128" s="7">
        <f t="shared" ca="1" si="156"/>
        <v>1</v>
      </c>
      <c r="S128" s="7">
        <f t="shared" ca="1" si="143"/>
        <v>2</v>
      </c>
      <c r="T128" s="14"/>
      <c r="U128" s="51">
        <f t="shared" ca="1" si="157"/>
        <v>1</v>
      </c>
      <c r="V128" s="3">
        <f t="shared" ca="1" si="142"/>
        <v>1</v>
      </c>
      <c r="W128" s="50" t="str">
        <f ca="1">IF($A127&lt;&gt;"",IF(OR($BA127&lt;&gt;0,$BB127&lt;&gt;0),"",IF(G127=0,"1","")),"")</f>
        <v/>
      </c>
      <c r="X128" s="50" t="str">
        <f ca="1">IF($A127&lt;&gt;"",IF(OR($BA127&lt;&gt;0,$BB127&lt;&gt;0),"",IF(H127=0,"2","")),"")</f>
        <v/>
      </c>
      <c r="Y128" s="50" t="str">
        <f ca="1">IF($A127&lt;&gt;"",IF(OR($BA127&lt;&gt;0,$BB127&lt;&gt;0),"",IF(I127=0,"3","")),"")</f>
        <v/>
      </c>
      <c r="Z128" s="50" t="str">
        <f ca="1">IF($A127&lt;&gt;"",IF(OR($BA127&lt;&gt;0,$BB127&lt;&gt;0),"",IF(J127=0,"4","")),"")</f>
        <v/>
      </c>
      <c r="AA128" s="50" t="str">
        <f ca="1">IF($A127&lt;&gt;"",IF(OR($BA127&lt;&gt;0,$BB127&lt;&gt;0),"",IF(K127=0,"5","")),"")</f>
        <v/>
      </c>
      <c r="AB128" s="50" t="str">
        <f ca="1">IF($A127&lt;&gt;"",IF(OR($BA127&lt;&gt;0,$BB127&lt;&gt;0),"",IF(L127=0,"6","")),"")</f>
        <v/>
      </c>
      <c r="AC128" s="50" t="str">
        <f ca="1">IF($A127&lt;&gt;"",IF(OR($BA127&lt;&gt;0,$BB127&lt;&gt;0),"",IF(M127=0,"7","")),"")</f>
        <v/>
      </c>
      <c r="AD128" s="50" t="str">
        <f ca="1">IF($A127&lt;&gt;"",IF(OR($BA127&lt;&gt;0,$BB127&lt;&gt;0),"",IF(N127=0,"8","")),"")</f>
        <v/>
      </c>
      <c r="AE128" s="50" t="str">
        <f ca="1">IF($A127&lt;&gt;"",IF(OR($BA127&lt;&gt;0,$BB127&lt;&gt;0),"",IF(O127=0,"9","")),"")</f>
        <v/>
      </c>
      <c r="AF128" s="50" t="str">
        <f ca="1">IF($A127&lt;&gt;"",IF(OR($BA127&lt;&gt;0,$BB127&lt;&gt;0),"",IF(P127=0,"10","")),"")</f>
        <v/>
      </c>
      <c r="AG128" s="50" t="str">
        <f ca="1">IF($A127&lt;&gt;"",IF(OR($BA127&lt;&gt;0,$BB127&lt;&gt;0),"",IF(Q127=0,"11","")),"")</f>
        <v/>
      </c>
      <c r="AH128" s="50" t="str">
        <f ca="1">IF($A127&lt;&gt;"",IF(OR($BA127&lt;&gt;0,$BB127&lt;&gt;0),"",IF(R127=0,"12","")),"")</f>
        <v/>
      </c>
      <c r="AI128" s="85" t="str">
        <f ca="1">IF(A128&lt;&gt;"",IF(A128=0,"L",IF(COUNTBLANK(W128:AH128)=12,"",IF(OR(F128=(W128),F128=(X128),F128=(Y128),F128=(Z128),F128=(AA128),F128=(AB128),F128=(AC128),F128=(AD128),F128=(AE128),F128=(AF128),F128=(AG128),F128=(AH128)),"W","L"))),"")</f>
        <v/>
      </c>
      <c r="AJ128" s="85">
        <f ca="1">IF(AI128="W",0,IF(AND(A128&lt;&gt;0,A127&lt;&gt;0,AI127="L",AI128="L"),1,0))</f>
        <v>0</v>
      </c>
      <c r="AK128" s="85">
        <f ca="1">IF(W128&lt;&gt;"",IF(ABS($F128)=ABS(W128),11*$U128,-1*$U128),0)</f>
        <v>0</v>
      </c>
      <c r="AL128" s="85">
        <f ca="1">IF(X128&lt;&gt;"",IF(ABS($F128)=ABS(X128),11*$U128,-1*$U128),0)</f>
        <v>0</v>
      </c>
      <c r="AM128" s="85">
        <f ca="1">IF(Y128&lt;&gt;"",IF(ABS($F128)=ABS(Y128),11*$U128,-1*$U128),0)</f>
        <v>0</v>
      </c>
      <c r="AN128" s="85">
        <f ca="1">IF(Z128&lt;&gt;"",IF(ABS($F128)=ABS(Z128),11*$U128,-1*$U128),0)</f>
        <v>0</v>
      </c>
      <c r="AO128" s="85">
        <f ca="1">IF(AA128&lt;&gt;"",IF(ABS($F128)=ABS(AA128),11*$U128,-1*$U128),0)</f>
        <v>0</v>
      </c>
      <c r="AP128" s="85">
        <f ca="1">IF(AB128&lt;&gt;"",IF(ABS($F128)=ABS(AB128),11*$U128,-1*$U128),0)</f>
        <v>0</v>
      </c>
      <c r="AQ128" s="85">
        <f ca="1">IF(AC128&lt;&gt;"",IF(ABS($F128)=ABS(AC128),11*$U128,-1*$U128),0)</f>
        <v>0</v>
      </c>
      <c r="AR128" s="85">
        <f ca="1">IF(AD128&lt;&gt;"",IF(ABS($F128)=ABS(AD128),11*$U128,-1*$U128),0)</f>
        <v>0</v>
      </c>
      <c r="AS128" s="85">
        <f ca="1">IF(AE128&lt;&gt;"",IF(ABS($F128)=ABS(AE128),11*$U128,-1*$U128),0)</f>
        <v>0</v>
      </c>
      <c r="AT128" s="85">
        <f ca="1">IF(AF128&lt;&gt;"",IF(ABS($F128)=ABS(AF128),11*$U128,-1*$U128),0)</f>
        <v>0</v>
      </c>
      <c r="AU128" s="85">
        <f ca="1">IF(AG128&lt;&gt;"",IF(ABS($F128)=ABS(AG128),11*$U128,-1*$U128),0)</f>
        <v>0</v>
      </c>
      <c r="AV128" s="85">
        <f ca="1">IF(AH128&lt;&gt;"",IF(ABS($F128)=ABS(AH128),11*$U128,-1*$U128),0)</f>
        <v>0</v>
      </c>
      <c r="AW128" s="33" t="str">
        <f ca="1">IF(A128&lt;&gt;"",IF(OR($BA127&lt;&gt;0,$BB127&lt;&gt;0),"0",SUM(AK128:AV128)),0)</f>
        <v>0</v>
      </c>
      <c r="AX128" s="33">
        <f>IF(T128=5,SUM(AW124:AW128),0)</f>
        <v>0</v>
      </c>
      <c r="AY128" s="13">
        <f t="shared" ca="1" si="144"/>
        <v>0</v>
      </c>
      <c r="AZ128" s="11">
        <f ca="1">IF(A128&lt;&gt;"",AY128+AZ127,0)</f>
        <v>-78</v>
      </c>
      <c r="BA128" s="63">
        <f ca="1">IF($A128&lt;&gt;"",IF(BA127&gt;0,BA127,IF(AND(BC127&gt;=$BC$1,$BC$2*BC127&gt;=AZ128),"Profit Target",IF(AZ128&gt;=$Z$1,"Profit Target",0))),0)</f>
        <v>0</v>
      </c>
      <c r="BB128" s="63" t="str">
        <f ca="1">IF($A128&lt;&gt;"",IF(BB127&lt;&gt;0,BB127,IF(BA127&lt;&gt;0,BB127,IF(AZ128&lt;=$Z$2,"Stop Loss",0))),0)</f>
        <v>Stop Loss</v>
      </c>
      <c r="BC128" s="63">
        <f t="shared" ca="1" si="129"/>
        <v>38</v>
      </c>
      <c r="BD128" s="27" t="str">
        <f t="shared" ca="1" si="158"/>
        <v/>
      </c>
      <c r="BE128" s="27" t="str">
        <f t="shared" ca="1" si="159"/>
        <v/>
      </c>
      <c r="BF128" s="27" t="str">
        <f t="shared" ca="1" si="160"/>
        <v/>
      </c>
      <c r="BG128" s="27" t="str">
        <f t="shared" ca="1" si="161"/>
        <v/>
      </c>
      <c r="BH128" s="27" t="str">
        <f t="shared" ca="1" si="162"/>
        <v/>
      </c>
      <c r="BI128" s="27" t="str">
        <f t="shared" ca="1" si="163"/>
        <v/>
      </c>
      <c r="BJ128" s="27" t="str">
        <f t="shared" ca="1" si="164"/>
        <v/>
      </c>
      <c r="BK128" s="27" t="str">
        <f t="shared" ca="1" si="165"/>
        <v/>
      </c>
      <c r="BL128" s="27" t="str">
        <f t="shared" ca="1" si="166"/>
        <v/>
      </c>
      <c r="BM128" s="27" t="str">
        <f t="shared" ca="1" si="167"/>
        <v/>
      </c>
      <c r="BN128" s="27" t="str">
        <f t="shared" ca="1" si="168"/>
        <v/>
      </c>
      <c r="BO128" s="27" t="str">
        <f t="shared" ca="1" si="169"/>
        <v/>
      </c>
      <c r="BP128" s="27" t="str">
        <f t="shared" ca="1" si="130"/>
        <v/>
      </c>
      <c r="BQ128" s="27" t="str">
        <f t="shared" ca="1" si="131"/>
        <v/>
      </c>
      <c r="BR128" s="27" t="str">
        <f t="shared" ca="1" si="132"/>
        <v/>
      </c>
      <c r="BS128" s="27" t="str">
        <f t="shared" ca="1" si="133"/>
        <v/>
      </c>
      <c r="BT128" s="27" t="str">
        <f t="shared" ca="1" si="134"/>
        <v/>
      </c>
      <c r="BU128" s="27" t="str">
        <f t="shared" ca="1" si="135"/>
        <v/>
      </c>
      <c r="BV128" s="27" t="str">
        <f t="shared" ca="1" si="136"/>
        <v/>
      </c>
      <c r="BW128" s="27" t="str">
        <f t="shared" ca="1" si="137"/>
        <v/>
      </c>
      <c r="BX128" s="27" t="str">
        <f t="shared" ca="1" si="138"/>
        <v/>
      </c>
      <c r="BY128" s="27" t="str">
        <f t="shared" ca="1" si="139"/>
        <v/>
      </c>
      <c r="BZ128" s="27" t="str">
        <f t="shared" ca="1" si="140"/>
        <v/>
      </c>
      <c r="CA128" s="27" t="str">
        <f t="shared" ca="1" si="141"/>
        <v/>
      </c>
      <c r="CB128" s="41"/>
      <c r="CC128" s="41"/>
      <c r="CD128"/>
      <c r="CE128"/>
      <c r="CF128"/>
      <c r="CG128"/>
      <c r="CH128"/>
      <c r="CI128" s="41"/>
      <c r="CJ128" s="140"/>
      <c r="CK128"/>
      <c r="CL128"/>
      <c r="CM128"/>
      <c r="CN128" s="5"/>
      <c r="CO128"/>
      <c r="CP128" s="41"/>
      <c r="CQ128"/>
      <c r="CR128"/>
      <c r="CS128"/>
      <c r="CT128" s="22">
        <v>21</v>
      </c>
      <c r="CU128" s="18" t="str">
        <f t="shared" si="182"/>
        <v>2</v>
      </c>
      <c r="CV128" s="18" t="str">
        <f t="shared" ref="CV128" si="189">"3"</f>
        <v>3</v>
      </c>
      <c r="CW128" s="72" t="str">
        <f t="shared" si="188"/>
        <v>7</v>
      </c>
      <c r="CX128" s="18">
        <v>3</v>
      </c>
      <c r="CY128" s="18">
        <v>3</v>
      </c>
      <c r="CZ128" s="18" t="s">
        <v>7</v>
      </c>
      <c r="DA128" s="18" t="s">
        <v>8</v>
      </c>
      <c r="DB128" s="18" t="s">
        <v>12</v>
      </c>
      <c r="DC128" s="20">
        <v>12</v>
      </c>
      <c r="DD128" s="10">
        <f t="shared" ca="1" si="125"/>
        <v>21</v>
      </c>
      <c r="DE128" s="21"/>
      <c r="DF128" s="21"/>
    </row>
    <row r="129" spans="1:110">
      <c r="A129" s="106">
        <f t="shared" ca="1" si="123"/>
        <v>21</v>
      </c>
      <c r="B129" s="33" t="str">
        <f ca="1">IF(A129="","",IF(COUNTBLANK(BD130:BO130)=12,"DB",BD130&amp;BE130&amp;BF130&amp;BG130&amp;BH130&amp;BI130&amp;BJ130&amp;BK130&amp;BL130&amp;BM130&amp;BN130&amp;BO130))</f>
        <v>DB</v>
      </c>
      <c r="C129" s="7" t="str">
        <f t="shared" ca="1" si="124"/>
        <v>stop loss</v>
      </c>
      <c r="D129" s="3">
        <f t="shared" ca="1" si="126"/>
        <v>0</v>
      </c>
      <c r="E129" s="7" t="str">
        <f t="shared" ca="1" si="128"/>
        <v/>
      </c>
      <c r="F129" s="60" t="str">
        <f t="shared" ca="1" si="127"/>
        <v>7</v>
      </c>
      <c r="G129" s="7">
        <f t="shared" ca="1" si="145"/>
        <v>3</v>
      </c>
      <c r="H129" s="7">
        <f t="shared" ca="1" si="146"/>
        <v>0</v>
      </c>
      <c r="I129" s="7">
        <f t="shared" ca="1" si="147"/>
        <v>0</v>
      </c>
      <c r="J129" s="7">
        <f t="shared" ca="1" si="148"/>
        <v>1</v>
      </c>
      <c r="K129" s="7">
        <f t="shared" ca="1" si="149"/>
        <v>0</v>
      </c>
      <c r="L129" s="7">
        <f t="shared" ca="1" si="150"/>
        <v>1</v>
      </c>
      <c r="M129" s="7">
        <f t="shared" ca="1" si="151"/>
        <v>3</v>
      </c>
      <c r="N129" s="7">
        <f t="shared" ca="1" si="152"/>
        <v>1</v>
      </c>
      <c r="O129" s="7">
        <f t="shared" ca="1" si="153"/>
        <v>1</v>
      </c>
      <c r="P129" s="7">
        <f t="shared" ca="1" si="154"/>
        <v>1</v>
      </c>
      <c r="Q129" s="7">
        <f t="shared" ca="1" si="155"/>
        <v>1</v>
      </c>
      <c r="R129" s="7">
        <f t="shared" ca="1" si="156"/>
        <v>1</v>
      </c>
      <c r="S129" s="7">
        <f t="shared" ca="1" si="143"/>
        <v>3</v>
      </c>
      <c r="T129" s="14"/>
      <c r="U129" s="51">
        <f t="shared" ca="1" si="157"/>
        <v>1</v>
      </c>
      <c r="V129" s="3">
        <f t="shared" ca="1" si="142"/>
        <v>1</v>
      </c>
      <c r="W129" s="50" t="str">
        <f ca="1">IF($A128&lt;&gt;"",IF(OR($BA128&lt;&gt;0,$BB128&lt;&gt;0),"",IF(G128=0,"1","")),"")</f>
        <v/>
      </c>
      <c r="X129" s="50" t="str">
        <f ca="1">IF($A128&lt;&gt;"",IF(OR($BA128&lt;&gt;0,$BB128&lt;&gt;0),"",IF(H128=0,"2","")),"")</f>
        <v/>
      </c>
      <c r="Y129" s="50" t="str">
        <f ca="1">IF($A128&lt;&gt;"",IF(OR($BA128&lt;&gt;0,$BB128&lt;&gt;0),"",IF(I128=0,"3","")),"")</f>
        <v/>
      </c>
      <c r="Z129" s="50" t="str">
        <f ca="1">IF($A128&lt;&gt;"",IF(OR($BA128&lt;&gt;0,$BB128&lt;&gt;0),"",IF(J128=0,"4","")),"")</f>
        <v/>
      </c>
      <c r="AA129" s="50" t="str">
        <f ca="1">IF($A128&lt;&gt;"",IF(OR($BA128&lt;&gt;0,$BB128&lt;&gt;0),"",IF(K128=0,"5","")),"")</f>
        <v/>
      </c>
      <c r="AB129" s="50" t="str">
        <f ca="1">IF($A128&lt;&gt;"",IF(OR($BA128&lt;&gt;0,$BB128&lt;&gt;0),"",IF(L128=0,"6","")),"")</f>
        <v/>
      </c>
      <c r="AC129" s="50" t="str">
        <f ca="1">IF($A128&lt;&gt;"",IF(OR($BA128&lt;&gt;0,$BB128&lt;&gt;0),"",IF(M128=0,"7","")),"")</f>
        <v/>
      </c>
      <c r="AD129" s="50" t="str">
        <f ca="1">IF($A128&lt;&gt;"",IF(OR($BA128&lt;&gt;0,$BB128&lt;&gt;0),"",IF(N128=0,"8","")),"")</f>
        <v/>
      </c>
      <c r="AE129" s="50" t="str">
        <f ca="1">IF($A128&lt;&gt;"",IF(OR($BA128&lt;&gt;0,$BB128&lt;&gt;0),"",IF(O128=0,"9","")),"")</f>
        <v/>
      </c>
      <c r="AF129" s="50" t="str">
        <f ca="1">IF($A128&lt;&gt;"",IF(OR($BA128&lt;&gt;0,$BB128&lt;&gt;0),"",IF(P128=0,"10","")),"")</f>
        <v/>
      </c>
      <c r="AG129" s="50" t="str">
        <f ca="1">IF($A128&lt;&gt;"",IF(OR($BA128&lt;&gt;0,$BB128&lt;&gt;0),"",IF(Q128=0,"11","")),"")</f>
        <v/>
      </c>
      <c r="AH129" s="50" t="str">
        <f ca="1">IF($A128&lt;&gt;"",IF(OR($BA128&lt;&gt;0,$BB128&lt;&gt;0),"",IF(R128=0,"12","")),"")</f>
        <v/>
      </c>
      <c r="AI129" s="85" t="str">
        <f ca="1">IF(A129&lt;&gt;"",IF(A129=0,"L",IF(COUNTBLANK(W129:AH129)=12,"",IF(OR(F129=(W129),F129=(X129),F129=(Y129),F129=(Z129),F129=(AA129),F129=(AB129),F129=(AC129),F129=(AD129),F129=(AE129),F129=(AF129),F129=(AG129),F129=(AH129)),"W","L"))),"")</f>
        <v/>
      </c>
      <c r="AJ129" s="85">
        <f ca="1">IF(AI129="W",0,IF(AND(A129&lt;&gt;0,A128&lt;&gt;0,AI128="L",AI129="L"),1,0))</f>
        <v>0</v>
      </c>
      <c r="AK129" s="85">
        <f ca="1">IF(W129&lt;&gt;"",IF(ABS($F129)=ABS(W129),11*$U129,-1*$U129),0)</f>
        <v>0</v>
      </c>
      <c r="AL129" s="85">
        <f ca="1">IF(X129&lt;&gt;"",IF(ABS($F129)=ABS(X129),11*$U129,-1*$U129),0)</f>
        <v>0</v>
      </c>
      <c r="AM129" s="85">
        <f ca="1">IF(Y129&lt;&gt;"",IF(ABS($F129)=ABS(Y129),11*$U129,-1*$U129),0)</f>
        <v>0</v>
      </c>
      <c r="AN129" s="85">
        <f ca="1">IF(Z129&lt;&gt;"",IF(ABS($F129)=ABS(Z129),11*$U129,-1*$U129),0)</f>
        <v>0</v>
      </c>
      <c r="AO129" s="85">
        <f ca="1">IF(AA129&lt;&gt;"",IF(ABS($F129)=ABS(AA129),11*$U129,-1*$U129),0)</f>
        <v>0</v>
      </c>
      <c r="AP129" s="85">
        <f ca="1">IF(AB129&lt;&gt;"",IF(ABS($F129)=ABS(AB129),11*$U129,-1*$U129),0)</f>
        <v>0</v>
      </c>
      <c r="AQ129" s="85">
        <f ca="1">IF(AC129&lt;&gt;"",IF(ABS($F129)=ABS(AC129),11*$U129,-1*$U129),0)</f>
        <v>0</v>
      </c>
      <c r="AR129" s="85">
        <f ca="1">IF(AD129&lt;&gt;"",IF(ABS($F129)=ABS(AD129),11*$U129,-1*$U129),0)</f>
        <v>0</v>
      </c>
      <c r="AS129" s="85">
        <f ca="1">IF(AE129&lt;&gt;"",IF(ABS($F129)=ABS(AE129),11*$U129,-1*$U129),0)</f>
        <v>0</v>
      </c>
      <c r="AT129" s="85">
        <f ca="1">IF(AF129&lt;&gt;"",IF(ABS($F129)=ABS(AF129),11*$U129,-1*$U129),0)</f>
        <v>0</v>
      </c>
      <c r="AU129" s="85">
        <f ca="1">IF(AG129&lt;&gt;"",IF(ABS($F129)=ABS(AG129),11*$U129,-1*$U129),0)</f>
        <v>0</v>
      </c>
      <c r="AV129" s="85">
        <f ca="1">IF(AH129&lt;&gt;"",IF(ABS($F129)=ABS(AH129),11*$U129,-1*$U129),0)</f>
        <v>0</v>
      </c>
      <c r="AW129" s="33" t="str">
        <f ca="1">IF(A129&lt;&gt;"",IF(OR($BA128&lt;&gt;0,$BB128&lt;&gt;0),"0",SUM(AK129:AV129)),0)</f>
        <v>0</v>
      </c>
      <c r="AX129" s="33">
        <f>IF(T129=5,SUM(AW125:AW129),0)</f>
        <v>0</v>
      </c>
      <c r="AY129" s="13">
        <f t="shared" ca="1" si="144"/>
        <v>0</v>
      </c>
      <c r="AZ129" s="11">
        <f ca="1">IF(A129&lt;&gt;"",AY129+AZ128,0)</f>
        <v>-78</v>
      </c>
      <c r="BA129" s="63">
        <f ca="1">IF($A129&lt;&gt;"",IF(BA128&gt;0,BA128,IF(AND(BC128&gt;=$BC$1,$BC$2*BC128&gt;=AZ129),"Profit Target",IF(AZ129&gt;=$Z$1,"Profit Target",0))),0)</f>
        <v>0</v>
      </c>
      <c r="BB129" s="63" t="str">
        <f ca="1">IF($A129&lt;&gt;"",IF(BB128&lt;&gt;0,BB128,IF(BA128&lt;&gt;0,BB128,IF(AZ129&lt;=$Z$2,"Stop Loss",0))),0)</f>
        <v>Stop Loss</v>
      </c>
      <c r="BC129" s="63">
        <f t="shared" ca="1" si="129"/>
        <v>38</v>
      </c>
      <c r="BD129" s="27" t="str">
        <f t="shared" ca="1" si="158"/>
        <v/>
      </c>
      <c r="BE129" s="27" t="str">
        <f t="shared" ca="1" si="159"/>
        <v/>
      </c>
      <c r="BF129" s="27" t="str">
        <f t="shared" ca="1" si="160"/>
        <v/>
      </c>
      <c r="BG129" s="27" t="str">
        <f t="shared" ca="1" si="161"/>
        <v/>
      </c>
      <c r="BH129" s="27" t="str">
        <f t="shared" ca="1" si="162"/>
        <v/>
      </c>
      <c r="BI129" s="27" t="str">
        <f t="shared" ca="1" si="163"/>
        <v/>
      </c>
      <c r="BJ129" s="27" t="str">
        <f t="shared" ca="1" si="164"/>
        <v/>
      </c>
      <c r="BK129" s="27" t="str">
        <f t="shared" ca="1" si="165"/>
        <v/>
      </c>
      <c r="BL129" s="27" t="str">
        <f t="shared" ca="1" si="166"/>
        <v/>
      </c>
      <c r="BM129" s="27" t="str">
        <f t="shared" ca="1" si="167"/>
        <v/>
      </c>
      <c r="BN129" s="27" t="str">
        <f t="shared" ca="1" si="168"/>
        <v/>
      </c>
      <c r="BO129" s="27" t="str">
        <f t="shared" ca="1" si="169"/>
        <v/>
      </c>
      <c r="BP129" s="27" t="str">
        <f t="shared" ca="1" si="130"/>
        <v/>
      </c>
      <c r="BQ129" s="27" t="str">
        <f t="shared" ca="1" si="131"/>
        <v/>
      </c>
      <c r="BR129" s="27" t="str">
        <f t="shared" ca="1" si="132"/>
        <v/>
      </c>
      <c r="BS129" s="27" t="str">
        <f t="shared" ca="1" si="133"/>
        <v/>
      </c>
      <c r="BT129" s="27" t="str">
        <f t="shared" ca="1" si="134"/>
        <v/>
      </c>
      <c r="BU129" s="27" t="str">
        <f t="shared" ca="1" si="135"/>
        <v/>
      </c>
      <c r="BV129" s="27" t="str">
        <f t="shared" ca="1" si="136"/>
        <v/>
      </c>
      <c r="BW129" s="27" t="str">
        <f t="shared" ca="1" si="137"/>
        <v/>
      </c>
      <c r="BX129" s="27" t="str">
        <f t="shared" ca="1" si="138"/>
        <v/>
      </c>
      <c r="BY129" s="27" t="str">
        <f t="shared" ca="1" si="139"/>
        <v/>
      </c>
      <c r="BZ129" s="27" t="str">
        <f t="shared" ca="1" si="140"/>
        <v/>
      </c>
      <c r="CA129" s="27" t="str">
        <f t="shared" ca="1" si="141"/>
        <v/>
      </c>
      <c r="CB129" s="41"/>
      <c r="CC129" s="41"/>
      <c r="CD129"/>
      <c r="CE129"/>
      <c r="CF129"/>
      <c r="CG129"/>
      <c r="CH129"/>
      <c r="CI129" s="41"/>
      <c r="CJ129" s="140"/>
      <c r="CK129"/>
      <c r="CL129"/>
      <c r="CM129"/>
      <c r="CN129" s="5"/>
      <c r="CO129"/>
      <c r="CP129" s="41"/>
      <c r="CQ129"/>
      <c r="CR129"/>
      <c r="CS129"/>
      <c r="CT129" s="22">
        <v>22</v>
      </c>
      <c r="CU129" s="18" t="str">
        <f t="shared" si="182"/>
        <v>2</v>
      </c>
      <c r="CV129" s="18" t="str">
        <f t="shared" si="187"/>
        <v>1</v>
      </c>
      <c r="CW129" s="72" t="str">
        <f>"8"</f>
        <v>8</v>
      </c>
      <c r="CX129" s="18">
        <v>3</v>
      </c>
      <c r="CY129" s="18">
        <v>1</v>
      </c>
      <c r="CZ129" s="18" t="s">
        <v>7</v>
      </c>
      <c r="DA129" s="18" t="s">
        <v>13</v>
      </c>
      <c r="DB129" s="18" t="s">
        <v>9</v>
      </c>
      <c r="DC129" s="20">
        <v>10</v>
      </c>
      <c r="DD129" s="10">
        <f t="shared" ca="1" si="125"/>
        <v>26</v>
      </c>
      <c r="DE129" s="21"/>
      <c r="DF129" s="21"/>
    </row>
    <row r="130" spans="1:110">
      <c r="A130" s="106">
        <f t="shared" ca="1" si="123"/>
        <v>31</v>
      </c>
      <c r="B130" s="33" t="str">
        <f ca="1">IF(A130="","",IF(COUNTBLANK(BD131:BO131)=12,"DB",BD131&amp;BE131&amp;BF131&amp;BG131&amp;BH131&amp;BI131&amp;BJ131&amp;BK131&amp;BL131&amp;BM131&amp;BN131&amp;BO131))</f>
        <v>DB</v>
      </c>
      <c r="C130" s="7" t="str">
        <f t="shared" ca="1" si="124"/>
        <v>stop loss</v>
      </c>
      <c r="D130" s="3">
        <f t="shared" ca="1" si="126"/>
        <v>0</v>
      </c>
      <c r="E130" s="7" t="str">
        <f t="shared" ca="1" si="128"/>
        <v/>
      </c>
      <c r="F130" s="60" t="str">
        <f t="shared" ca="1" si="127"/>
        <v>11</v>
      </c>
      <c r="G130" s="7">
        <f t="shared" ca="1" si="145"/>
        <v>3</v>
      </c>
      <c r="H130" s="7">
        <f t="shared" ca="1" si="146"/>
        <v>0</v>
      </c>
      <c r="I130" s="7">
        <f t="shared" ca="1" si="147"/>
        <v>0</v>
      </c>
      <c r="J130" s="7">
        <f t="shared" ca="1" si="148"/>
        <v>1</v>
      </c>
      <c r="K130" s="7">
        <f t="shared" ca="1" si="149"/>
        <v>0</v>
      </c>
      <c r="L130" s="7">
        <f t="shared" ca="1" si="150"/>
        <v>1</v>
      </c>
      <c r="M130" s="7">
        <f t="shared" ca="1" si="151"/>
        <v>3</v>
      </c>
      <c r="N130" s="7">
        <f t="shared" ca="1" si="152"/>
        <v>1</v>
      </c>
      <c r="O130" s="7">
        <f t="shared" ca="1" si="153"/>
        <v>0</v>
      </c>
      <c r="P130" s="7">
        <f t="shared" ca="1" si="154"/>
        <v>1</v>
      </c>
      <c r="Q130" s="7">
        <f t="shared" ca="1" si="155"/>
        <v>2</v>
      </c>
      <c r="R130" s="7">
        <f t="shared" ca="1" si="156"/>
        <v>1</v>
      </c>
      <c r="S130" s="7">
        <f t="shared" ca="1" si="143"/>
        <v>4</v>
      </c>
      <c r="T130" s="14"/>
      <c r="U130" s="51">
        <f t="shared" ca="1" si="157"/>
        <v>1</v>
      </c>
      <c r="V130" s="3">
        <f t="shared" ca="1" si="142"/>
        <v>1</v>
      </c>
      <c r="W130" s="50" t="str">
        <f ca="1">IF($A129&lt;&gt;"",IF(OR($BA129&lt;&gt;0,$BB129&lt;&gt;0),"",IF(G129=0,"1","")),"")</f>
        <v/>
      </c>
      <c r="X130" s="50" t="str">
        <f ca="1">IF($A129&lt;&gt;"",IF(OR($BA129&lt;&gt;0,$BB129&lt;&gt;0),"",IF(H129=0,"2","")),"")</f>
        <v/>
      </c>
      <c r="Y130" s="50" t="str">
        <f ca="1">IF($A129&lt;&gt;"",IF(OR($BA129&lt;&gt;0,$BB129&lt;&gt;0),"",IF(I129=0,"3","")),"")</f>
        <v/>
      </c>
      <c r="Z130" s="50" t="str">
        <f ca="1">IF($A129&lt;&gt;"",IF(OR($BA129&lt;&gt;0,$BB129&lt;&gt;0),"",IF(J129=0,"4","")),"")</f>
        <v/>
      </c>
      <c r="AA130" s="50" t="str">
        <f ca="1">IF($A129&lt;&gt;"",IF(OR($BA129&lt;&gt;0,$BB129&lt;&gt;0),"",IF(K129=0,"5","")),"")</f>
        <v/>
      </c>
      <c r="AB130" s="50" t="str">
        <f ca="1">IF($A129&lt;&gt;"",IF(OR($BA129&lt;&gt;0,$BB129&lt;&gt;0),"",IF(L129=0,"6","")),"")</f>
        <v/>
      </c>
      <c r="AC130" s="50" t="str">
        <f ca="1">IF($A129&lt;&gt;"",IF(OR($BA129&lt;&gt;0,$BB129&lt;&gt;0),"",IF(M129=0,"7","")),"")</f>
        <v/>
      </c>
      <c r="AD130" s="50" t="str">
        <f ca="1">IF($A129&lt;&gt;"",IF(OR($BA129&lt;&gt;0,$BB129&lt;&gt;0),"",IF(N129=0,"8","")),"")</f>
        <v/>
      </c>
      <c r="AE130" s="50" t="str">
        <f ca="1">IF($A129&lt;&gt;"",IF(OR($BA129&lt;&gt;0,$BB129&lt;&gt;0),"",IF(O129=0,"9","")),"")</f>
        <v/>
      </c>
      <c r="AF130" s="50" t="str">
        <f ca="1">IF($A129&lt;&gt;"",IF(OR($BA129&lt;&gt;0,$BB129&lt;&gt;0),"",IF(P129=0,"10","")),"")</f>
        <v/>
      </c>
      <c r="AG130" s="50" t="str">
        <f ca="1">IF($A129&lt;&gt;"",IF(OR($BA129&lt;&gt;0,$BB129&lt;&gt;0),"",IF(Q129=0,"11","")),"")</f>
        <v/>
      </c>
      <c r="AH130" s="50" t="str">
        <f ca="1">IF($A129&lt;&gt;"",IF(OR($BA129&lt;&gt;0,$BB129&lt;&gt;0),"",IF(R129=0,"12","")),"")</f>
        <v/>
      </c>
      <c r="AI130" s="85" t="str">
        <f ca="1">IF(A130&lt;&gt;"",IF(A130=0,"L",IF(COUNTBLANK(W130:AH130)=12,"",IF(OR(F130=(W130),F130=(X130),F130=(Y130),F130=(Z130),F130=(AA130),F130=(AB130),F130=(AC130),F130=(AD130),F130=(AE130),F130=(AF130),F130=(AG130),F130=(AH130)),"W","L"))),"")</f>
        <v/>
      </c>
      <c r="AJ130" s="85">
        <f ca="1">IF(AI130="W",0,IF(AND(A130&lt;&gt;0,A129&lt;&gt;0,AI129="L",AI130="L"),1,0))</f>
        <v>0</v>
      </c>
      <c r="AK130" s="85">
        <f ca="1">IF(W130&lt;&gt;"",IF(ABS($F130)=ABS(W130),11*$U130,-1*$U130),0)</f>
        <v>0</v>
      </c>
      <c r="AL130" s="85">
        <f ca="1">IF(X130&lt;&gt;"",IF(ABS($F130)=ABS(X130),11*$U130,-1*$U130),0)</f>
        <v>0</v>
      </c>
      <c r="AM130" s="85">
        <f ca="1">IF(Y130&lt;&gt;"",IF(ABS($F130)=ABS(Y130),11*$U130,-1*$U130),0)</f>
        <v>0</v>
      </c>
      <c r="AN130" s="85">
        <f ca="1">IF(Z130&lt;&gt;"",IF(ABS($F130)=ABS(Z130),11*$U130,-1*$U130),0)</f>
        <v>0</v>
      </c>
      <c r="AO130" s="85">
        <f ca="1">IF(AA130&lt;&gt;"",IF(ABS($F130)=ABS(AA130),11*$U130,-1*$U130),0)</f>
        <v>0</v>
      </c>
      <c r="AP130" s="85">
        <f ca="1">IF(AB130&lt;&gt;"",IF(ABS($F130)=ABS(AB130),11*$U130,-1*$U130),0)</f>
        <v>0</v>
      </c>
      <c r="AQ130" s="85">
        <f ca="1">IF(AC130&lt;&gt;"",IF(ABS($F130)=ABS(AC130),11*$U130,-1*$U130),0)</f>
        <v>0</v>
      </c>
      <c r="AR130" s="85">
        <f ca="1">IF(AD130&lt;&gt;"",IF(ABS($F130)=ABS(AD130),11*$U130,-1*$U130),0)</f>
        <v>0</v>
      </c>
      <c r="AS130" s="85">
        <f ca="1">IF(AE130&lt;&gt;"",IF(ABS($F130)=ABS(AE130),11*$U130,-1*$U130),0)</f>
        <v>0</v>
      </c>
      <c r="AT130" s="85">
        <f ca="1">IF(AF130&lt;&gt;"",IF(ABS($F130)=ABS(AF130),11*$U130,-1*$U130),0)</f>
        <v>0</v>
      </c>
      <c r="AU130" s="85">
        <f ca="1">IF(AG130&lt;&gt;"",IF(ABS($F130)=ABS(AG130),11*$U130,-1*$U130),0)</f>
        <v>0</v>
      </c>
      <c r="AV130" s="85">
        <f ca="1">IF(AH130&lt;&gt;"",IF(ABS($F130)=ABS(AH130),11*$U130,-1*$U130),0)</f>
        <v>0</v>
      </c>
      <c r="AW130" s="33" t="str">
        <f ca="1">IF(A130&lt;&gt;"",IF(OR($BA129&lt;&gt;0,$BB129&lt;&gt;0),"0",SUM(AK130:AV130)),0)</f>
        <v>0</v>
      </c>
      <c r="AX130" s="33">
        <f>IF(T130=5,SUM(AW126:AW130),0)</f>
        <v>0</v>
      </c>
      <c r="AY130" s="13">
        <f t="shared" ca="1" si="144"/>
        <v>0</v>
      </c>
      <c r="AZ130" s="11">
        <f ca="1">IF(A130&lt;&gt;"",AY130+AZ129,0)</f>
        <v>-78</v>
      </c>
      <c r="BA130" s="63">
        <f ca="1">IF($A130&lt;&gt;"",IF(BA129&gt;0,BA129,IF(AND(BC129&gt;=$BC$1,$BC$2*BC129&gt;=AZ130),"Profit Target",IF(AZ130&gt;=$Z$1,"Profit Target",0))),0)</f>
        <v>0</v>
      </c>
      <c r="BB130" s="63" t="str">
        <f ca="1">IF($A130&lt;&gt;"",IF(BB129&lt;&gt;0,BB129,IF(BA129&lt;&gt;0,BB129,IF(AZ130&lt;=$Z$2,"Stop Loss",0))),0)</f>
        <v>Stop Loss</v>
      </c>
      <c r="BC130" s="63">
        <f t="shared" ca="1" si="129"/>
        <v>38</v>
      </c>
      <c r="BD130" s="27" t="str">
        <f t="shared" ca="1" si="158"/>
        <v/>
      </c>
      <c r="BE130" s="27" t="str">
        <f t="shared" ca="1" si="159"/>
        <v/>
      </c>
      <c r="BF130" s="27" t="str">
        <f t="shared" ca="1" si="160"/>
        <v/>
      </c>
      <c r="BG130" s="27" t="str">
        <f t="shared" ca="1" si="161"/>
        <v/>
      </c>
      <c r="BH130" s="27" t="str">
        <f t="shared" ca="1" si="162"/>
        <v/>
      </c>
      <c r="BI130" s="27" t="str">
        <f t="shared" ca="1" si="163"/>
        <v/>
      </c>
      <c r="BJ130" s="27" t="str">
        <f t="shared" ca="1" si="164"/>
        <v/>
      </c>
      <c r="BK130" s="27" t="str">
        <f t="shared" ca="1" si="165"/>
        <v/>
      </c>
      <c r="BL130" s="27" t="str">
        <f t="shared" ca="1" si="166"/>
        <v/>
      </c>
      <c r="BM130" s="27" t="str">
        <f t="shared" ca="1" si="167"/>
        <v/>
      </c>
      <c r="BN130" s="27" t="str">
        <f t="shared" ca="1" si="168"/>
        <v/>
      </c>
      <c r="BO130" s="27" t="str">
        <f t="shared" ca="1" si="169"/>
        <v/>
      </c>
      <c r="BP130" s="27" t="str">
        <f t="shared" ca="1" si="130"/>
        <v/>
      </c>
      <c r="BQ130" s="27" t="str">
        <f t="shared" ca="1" si="131"/>
        <v/>
      </c>
      <c r="BR130" s="27" t="str">
        <f t="shared" ca="1" si="132"/>
        <v/>
      </c>
      <c r="BS130" s="27" t="str">
        <f t="shared" ca="1" si="133"/>
        <v/>
      </c>
      <c r="BT130" s="27" t="str">
        <f t="shared" ca="1" si="134"/>
        <v/>
      </c>
      <c r="BU130" s="27" t="str">
        <f t="shared" ca="1" si="135"/>
        <v/>
      </c>
      <c r="BV130" s="27" t="str">
        <f t="shared" ca="1" si="136"/>
        <v/>
      </c>
      <c r="BW130" s="27" t="str">
        <f t="shared" ca="1" si="137"/>
        <v/>
      </c>
      <c r="BX130" s="27" t="str">
        <f t="shared" ca="1" si="138"/>
        <v/>
      </c>
      <c r="BY130" s="27" t="str">
        <f t="shared" ca="1" si="139"/>
        <v/>
      </c>
      <c r="BZ130" s="27" t="str">
        <f t="shared" ca="1" si="140"/>
        <v/>
      </c>
      <c r="CA130" s="27" t="str">
        <f t="shared" ca="1" si="141"/>
        <v/>
      </c>
      <c r="CB130" s="41"/>
      <c r="CC130" s="41"/>
      <c r="CD130"/>
      <c r="CE130"/>
      <c r="CF130"/>
      <c r="CG130"/>
      <c r="CH130"/>
      <c r="CI130" s="41"/>
      <c r="CJ130" s="140"/>
      <c r="CK130"/>
      <c r="CL130"/>
      <c r="CM130"/>
      <c r="CN130" s="5"/>
      <c r="CO130"/>
      <c r="CP130" s="41"/>
      <c r="CQ130"/>
      <c r="CR130"/>
      <c r="CS130"/>
      <c r="CT130" s="22">
        <v>23</v>
      </c>
      <c r="CU130" s="18" t="str">
        <f t="shared" si="182"/>
        <v>2</v>
      </c>
      <c r="CV130" s="18" t="str">
        <f t="shared" si="182"/>
        <v>2</v>
      </c>
      <c r="CW130" s="72" t="str">
        <f t="shared" ref="CW130:CW131" si="190">"8"</f>
        <v>8</v>
      </c>
      <c r="CX130" s="18">
        <v>3</v>
      </c>
      <c r="CY130" s="18">
        <v>2</v>
      </c>
      <c r="CZ130" s="18" t="s">
        <v>7</v>
      </c>
      <c r="DA130" s="18" t="s">
        <v>8</v>
      </c>
      <c r="DB130" s="18" t="s">
        <v>12</v>
      </c>
      <c r="DC130" s="20">
        <v>11</v>
      </c>
      <c r="DD130" s="10">
        <f t="shared" ca="1" si="125"/>
        <v>10</v>
      </c>
      <c r="DE130" s="21"/>
      <c r="DF130" s="21"/>
    </row>
    <row r="131" spans="1:110">
      <c r="A131" s="106">
        <f t="shared" ca="1" si="123"/>
        <v>21</v>
      </c>
      <c r="B131" s="33" t="str">
        <f ca="1">IF(A131="","",IF(COUNTBLANK(BD132:BO132)=12,"DB",BD132&amp;BE132&amp;BF132&amp;BG132&amp;BH132&amp;BI132&amp;BJ132&amp;BK132&amp;BL132&amp;BM132&amp;BN132&amp;BO132))</f>
        <v>DB</v>
      </c>
      <c r="C131" s="7" t="str">
        <f t="shared" ca="1" si="124"/>
        <v>stop loss</v>
      </c>
      <c r="D131" s="3">
        <f t="shared" ca="1" si="126"/>
        <v>0</v>
      </c>
      <c r="E131" s="7" t="str">
        <f t="shared" ca="1" si="128"/>
        <v/>
      </c>
      <c r="F131" s="60" t="str">
        <f t="shared" ca="1" si="127"/>
        <v>7</v>
      </c>
      <c r="G131" s="7">
        <f t="shared" ca="1" si="145"/>
        <v>2</v>
      </c>
      <c r="H131" s="7">
        <f t="shared" ca="1" si="146"/>
        <v>0</v>
      </c>
      <c r="I131" s="7">
        <f t="shared" ca="1" si="147"/>
        <v>0</v>
      </c>
      <c r="J131" s="7">
        <f t="shared" ca="1" si="148"/>
        <v>0</v>
      </c>
      <c r="K131" s="7">
        <f t="shared" ca="1" si="149"/>
        <v>0</v>
      </c>
      <c r="L131" s="7">
        <f t="shared" ca="1" si="150"/>
        <v>1</v>
      </c>
      <c r="M131" s="7">
        <f t="shared" ca="1" si="151"/>
        <v>4</v>
      </c>
      <c r="N131" s="7">
        <f t="shared" ca="1" si="152"/>
        <v>1</v>
      </c>
      <c r="O131" s="7">
        <f t="shared" ca="1" si="153"/>
        <v>0</v>
      </c>
      <c r="P131" s="7">
        <f t="shared" ca="1" si="154"/>
        <v>1</v>
      </c>
      <c r="Q131" s="7">
        <f t="shared" ca="1" si="155"/>
        <v>2</v>
      </c>
      <c r="R131" s="7">
        <f t="shared" ca="1" si="156"/>
        <v>1</v>
      </c>
      <c r="S131" s="7">
        <f t="shared" ca="1" si="143"/>
        <v>5</v>
      </c>
      <c r="T131" s="14"/>
      <c r="U131" s="51">
        <f t="shared" ca="1" si="157"/>
        <v>1</v>
      </c>
      <c r="V131" s="3">
        <f t="shared" ca="1" si="142"/>
        <v>1</v>
      </c>
      <c r="W131" s="50" t="str">
        <f ca="1">IF($A130&lt;&gt;"",IF(OR($BA130&lt;&gt;0,$BB130&lt;&gt;0),"",IF(G130=0,"1","")),"")</f>
        <v/>
      </c>
      <c r="X131" s="50" t="str">
        <f ca="1">IF($A130&lt;&gt;"",IF(OR($BA130&lt;&gt;0,$BB130&lt;&gt;0),"",IF(H130=0,"2","")),"")</f>
        <v/>
      </c>
      <c r="Y131" s="50" t="str">
        <f ca="1">IF($A130&lt;&gt;"",IF(OR($BA130&lt;&gt;0,$BB130&lt;&gt;0),"",IF(I130=0,"3","")),"")</f>
        <v/>
      </c>
      <c r="Z131" s="50" t="str">
        <f ca="1">IF($A130&lt;&gt;"",IF(OR($BA130&lt;&gt;0,$BB130&lt;&gt;0),"",IF(J130=0,"4","")),"")</f>
        <v/>
      </c>
      <c r="AA131" s="50" t="str">
        <f ca="1">IF($A130&lt;&gt;"",IF(OR($BA130&lt;&gt;0,$BB130&lt;&gt;0),"",IF(K130=0,"5","")),"")</f>
        <v/>
      </c>
      <c r="AB131" s="50" t="str">
        <f ca="1">IF($A130&lt;&gt;"",IF(OR($BA130&lt;&gt;0,$BB130&lt;&gt;0),"",IF(L130=0,"6","")),"")</f>
        <v/>
      </c>
      <c r="AC131" s="50" t="str">
        <f ca="1">IF($A130&lt;&gt;"",IF(OR($BA130&lt;&gt;0,$BB130&lt;&gt;0),"",IF(M130=0,"7","")),"")</f>
        <v/>
      </c>
      <c r="AD131" s="50" t="str">
        <f ca="1">IF($A130&lt;&gt;"",IF(OR($BA130&lt;&gt;0,$BB130&lt;&gt;0),"",IF(N130=0,"8","")),"")</f>
        <v/>
      </c>
      <c r="AE131" s="50" t="str">
        <f ca="1">IF($A130&lt;&gt;"",IF(OR($BA130&lt;&gt;0,$BB130&lt;&gt;0),"",IF(O130=0,"9","")),"")</f>
        <v/>
      </c>
      <c r="AF131" s="50" t="str">
        <f ca="1">IF($A130&lt;&gt;"",IF(OR($BA130&lt;&gt;0,$BB130&lt;&gt;0),"",IF(P130=0,"10","")),"")</f>
        <v/>
      </c>
      <c r="AG131" s="50" t="str">
        <f ca="1">IF($A130&lt;&gt;"",IF(OR($BA130&lt;&gt;0,$BB130&lt;&gt;0),"",IF(Q130=0,"11","")),"")</f>
        <v/>
      </c>
      <c r="AH131" s="50" t="str">
        <f ca="1">IF($A130&lt;&gt;"",IF(OR($BA130&lt;&gt;0,$BB130&lt;&gt;0),"",IF(R130=0,"12","")),"")</f>
        <v/>
      </c>
      <c r="AI131" s="85" t="str">
        <f ca="1">IF(A131&lt;&gt;"",IF(A131=0,"L",IF(COUNTBLANK(W131:AH131)=12,"",IF(OR(F131=(W131),F131=(X131),F131=(Y131),F131=(Z131),F131=(AA131),F131=(AB131),F131=(AC131),F131=(AD131),F131=(AE131),F131=(AF131),F131=(AG131),F131=(AH131)),"W","L"))),"")</f>
        <v/>
      </c>
      <c r="AJ131" s="85">
        <f ca="1">IF(AI131="W",0,IF(AND(A131&lt;&gt;0,A130&lt;&gt;0,AI130="L",AI131="L"),1,0))</f>
        <v>0</v>
      </c>
      <c r="AK131" s="85">
        <f ca="1">IF(W131&lt;&gt;"",IF(ABS($F131)=ABS(W131),11*$U131,-1*$U131),0)</f>
        <v>0</v>
      </c>
      <c r="AL131" s="85">
        <f ca="1">IF(X131&lt;&gt;"",IF(ABS($F131)=ABS(X131),11*$U131,-1*$U131),0)</f>
        <v>0</v>
      </c>
      <c r="AM131" s="85">
        <f ca="1">IF(Y131&lt;&gt;"",IF(ABS($F131)=ABS(Y131),11*$U131,-1*$U131),0)</f>
        <v>0</v>
      </c>
      <c r="AN131" s="85">
        <f ca="1">IF(Z131&lt;&gt;"",IF(ABS($F131)=ABS(Z131),11*$U131,-1*$U131),0)</f>
        <v>0</v>
      </c>
      <c r="AO131" s="85">
        <f ca="1">IF(AA131&lt;&gt;"",IF(ABS($F131)=ABS(AA131),11*$U131,-1*$U131),0)</f>
        <v>0</v>
      </c>
      <c r="AP131" s="85">
        <f ca="1">IF(AB131&lt;&gt;"",IF(ABS($F131)=ABS(AB131),11*$U131,-1*$U131),0)</f>
        <v>0</v>
      </c>
      <c r="AQ131" s="85">
        <f ca="1">IF(AC131&lt;&gt;"",IF(ABS($F131)=ABS(AC131),11*$U131,-1*$U131),0)</f>
        <v>0</v>
      </c>
      <c r="AR131" s="85">
        <f ca="1">IF(AD131&lt;&gt;"",IF(ABS($F131)=ABS(AD131),11*$U131,-1*$U131),0)</f>
        <v>0</v>
      </c>
      <c r="AS131" s="85">
        <f ca="1">IF(AE131&lt;&gt;"",IF(ABS($F131)=ABS(AE131),11*$U131,-1*$U131),0)</f>
        <v>0</v>
      </c>
      <c r="AT131" s="85">
        <f ca="1">IF(AF131&lt;&gt;"",IF(ABS($F131)=ABS(AF131),11*$U131,-1*$U131),0)</f>
        <v>0</v>
      </c>
      <c r="AU131" s="85">
        <f ca="1">IF(AG131&lt;&gt;"",IF(ABS($F131)=ABS(AG131),11*$U131,-1*$U131),0)</f>
        <v>0</v>
      </c>
      <c r="AV131" s="85">
        <f ca="1">IF(AH131&lt;&gt;"",IF(ABS($F131)=ABS(AH131),11*$U131,-1*$U131),0)</f>
        <v>0</v>
      </c>
      <c r="AW131" s="33" t="str">
        <f ca="1">IF(A131&lt;&gt;"",IF(OR($BA130&lt;&gt;0,$BB130&lt;&gt;0),"0",SUM(AK131:AV131)),0)</f>
        <v>0</v>
      </c>
      <c r="AX131" s="33">
        <f>IF(T131=5,SUM(AW127:AW131),0)</f>
        <v>0</v>
      </c>
      <c r="AY131" s="13">
        <f t="shared" ca="1" si="144"/>
        <v>0</v>
      </c>
      <c r="AZ131" s="11">
        <f ca="1">IF(A131&lt;&gt;"",AY131+AZ130,0)</f>
        <v>-78</v>
      </c>
      <c r="BA131" s="63">
        <f ca="1">IF($A131&lt;&gt;"",IF(BA130&gt;0,BA130,IF(AND(BC130&gt;=$BC$1,$BC$2*BC130&gt;=AZ131),"Profit Target",IF(AZ131&gt;=$Z$1,"Profit Target",0))),0)</f>
        <v>0</v>
      </c>
      <c r="BB131" s="63" t="str">
        <f ca="1">IF($A131&lt;&gt;"",IF(BB130&lt;&gt;0,BB130,IF(BA130&lt;&gt;0,BB130,IF(AZ131&lt;=$Z$2,"Stop Loss",0))),0)</f>
        <v>Stop Loss</v>
      </c>
      <c r="BC131" s="63">
        <f t="shared" ca="1" si="129"/>
        <v>38</v>
      </c>
      <c r="BD131" s="27" t="str">
        <f t="shared" ca="1" si="158"/>
        <v/>
      </c>
      <c r="BE131" s="27" t="str">
        <f t="shared" ca="1" si="159"/>
        <v/>
      </c>
      <c r="BF131" s="27" t="str">
        <f t="shared" ca="1" si="160"/>
        <v/>
      </c>
      <c r="BG131" s="27" t="str">
        <f t="shared" ca="1" si="161"/>
        <v/>
      </c>
      <c r="BH131" s="27" t="str">
        <f t="shared" ca="1" si="162"/>
        <v/>
      </c>
      <c r="BI131" s="27" t="str">
        <f t="shared" ca="1" si="163"/>
        <v/>
      </c>
      <c r="BJ131" s="27" t="str">
        <f t="shared" ca="1" si="164"/>
        <v/>
      </c>
      <c r="BK131" s="27" t="str">
        <f t="shared" ca="1" si="165"/>
        <v/>
      </c>
      <c r="BL131" s="27" t="str">
        <f t="shared" ca="1" si="166"/>
        <v/>
      </c>
      <c r="BM131" s="27" t="str">
        <f t="shared" ca="1" si="167"/>
        <v/>
      </c>
      <c r="BN131" s="27" t="str">
        <f t="shared" ca="1" si="168"/>
        <v/>
      </c>
      <c r="BO131" s="27" t="str">
        <f t="shared" ca="1" si="169"/>
        <v/>
      </c>
      <c r="BP131" s="27" t="str">
        <f t="shared" ca="1" si="130"/>
        <v/>
      </c>
      <c r="BQ131" s="27" t="str">
        <f t="shared" ca="1" si="131"/>
        <v/>
      </c>
      <c r="BR131" s="27" t="str">
        <f t="shared" ca="1" si="132"/>
        <v/>
      </c>
      <c r="BS131" s="27" t="str">
        <f t="shared" ca="1" si="133"/>
        <v/>
      </c>
      <c r="BT131" s="27" t="str">
        <f t="shared" ca="1" si="134"/>
        <v/>
      </c>
      <c r="BU131" s="27" t="str">
        <f t="shared" ca="1" si="135"/>
        <v/>
      </c>
      <c r="BV131" s="27" t="str">
        <f t="shared" ca="1" si="136"/>
        <v/>
      </c>
      <c r="BW131" s="27" t="str">
        <f t="shared" ca="1" si="137"/>
        <v/>
      </c>
      <c r="BX131" s="27" t="str">
        <f t="shared" ca="1" si="138"/>
        <v/>
      </c>
      <c r="BY131" s="27" t="str">
        <f t="shared" ca="1" si="139"/>
        <v/>
      </c>
      <c r="BZ131" s="27" t="str">
        <f t="shared" ca="1" si="140"/>
        <v/>
      </c>
      <c r="CA131" s="27" t="str">
        <f t="shared" ca="1" si="141"/>
        <v/>
      </c>
      <c r="CB131" s="41"/>
      <c r="CC131" s="41"/>
      <c r="CD131"/>
      <c r="CE131"/>
      <c r="CF131"/>
      <c r="CG131"/>
      <c r="CH131"/>
      <c r="CI131" s="41"/>
      <c r="CJ131" s="140"/>
      <c r="CK131"/>
      <c r="CL131"/>
      <c r="CM131"/>
      <c r="CN131" s="5"/>
      <c r="CO131"/>
      <c r="CP131" s="41"/>
      <c r="CQ131"/>
      <c r="CR131"/>
      <c r="CS131"/>
      <c r="CT131" s="22">
        <v>24</v>
      </c>
      <c r="CU131" s="18" t="str">
        <f t="shared" si="182"/>
        <v>2</v>
      </c>
      <c r="CV131" s="18" t="str">
        <f t="shared" ref="CV131" si="191">"3"</f>
        <v>3</v>
      </c>
      <c r="CW131" s="72" t="str">
        <f t="shared" si="190"/>
        <v>8</v>
      </c>
      <c r="CX131" s="18">
        <v>3</v>
      </c>
      <c r="CY131" s="18">
        <v>3</v>
      </c>
      <c r="CZ131" s="18" t="s">
        <v>7</v>
      </c>
      <c r="DA131" s="18" t="s">
        <v>13</v>
      </c>
      <c r="DB131" s="18" t="s">
        <v>9</v>
      </c>
      <c r="DC131" s="20">
        <v>12</v>
      </c>
      <c r="DD131" s="10">
        <f t="shared" ca="1" si="125"/>
        <v>10</v>
      </c>
      <c r="DE131" s="21"/>
      <c r="DF131" s="21"/>
    </row>
    <row r="132" spans="1:110">
      <c r="A132" s="106">
        <f t="shared" ca="1" si="123"/>
        <v>32</v>
      </c>
      <c r="B132" s="33" t="str">
        <f ca="1">IF(A132="","",IF(COUNTBLANK(BD133:BO133)=12,"DB",BD133&amp;BE133&amp;BF133&amp;BG133&amp;BH133&amp;BI133&amp;BJ133&amp;BK133&amp;BL133&amp;BM133&amp;BN133&amp;BO133))</f>
        <v>DB</v>
      </c>
      <c r="C132" s="7" t="str">
        <f t="shared" ca="1" si="124"/>
        <v>stop loss</v>
      </c>
      <c r="D132" s="3">
        <f t="shared" ca="1" si="126"/>
        <v>0</v>
      </c>
      <c r="E132" s="7" t="str">
        <f t="shared" ca="1" si="128"/>
        <v/>
      </c>
      <c r="F132" s="60" t="str">
        <f t="shared" ca="1" si="127"/>
        <v>11</v>
      </c>
      <c r="G132" s="7">
        <f t="shared" ca="1" si="145"/>
        <v>2</v>
      </c>
      <c r="H132" s="7">
        <f t="shared" ca="1" si="146"/>
        <v>0</v>
      </c>
      <c r="I132" s="7">
        <f t="shared" ca="1" si="147"/>
        <v>0</v>
      </c>
      <c r="J132" s="7">
        <f t="shared" ca="1" si="148"/>
        <v>0</v>
      </c>
      <c r="K132" s="7">
        <f t="shared" ca="1" si="149"/>
        <v>0</v>
      </c>
      <c r="L132" s="7">
        <f t="shared" ca="1" si="150"/>
        <v>1</v>
      </c>
      <c r="M132" s="7">
        <f t="shared" ca="1" si="151"/>
        <v>4</v>
      </c>
      <c r="N132" s="7">
        <f t="shared" ca="1" si="152"/>
        <v>1</v>
      </c>
      <c r="O132" s="7">
        <f t="shared" ca="1" si="153"/>
        <v>0</v>
      </c>
      <c r="P132" s="7">
        <f t="shared" ca="1" si="154"/>
        <v>1</v>
      </c>
      <c r="Q132" s="7">
        <f t="shared" ca="1" si="155"/>
        <v>3</v>
      </c>
      <c r="R132" s="7">
        <f t="shared" ca="1" si="156"/>
        <v>1</v>
      </c>
      <c r="S132" s="7">
        <f t="shared" ca="1" si="143"/>
        <v>5</v>
      </c>
      <c r="T132" s="14"/>
      <c r="U132" s="51">
        <f t="shared" ca="1" si="157"/>
        <v>1</v>
      </c>
      <c r="V132" s="3">
        <f t="shared" ca="1" si="142"/>
        <v>1</v>
      </c>
      <c r="W132" s="50" t="str">
        <f ca="1">IF($A131&lt;&gt;"",IF(OR($BA131&lt;&gt;0,$BB131&lt;&gt;0),"",IF(G131=0,"1","")),"")</f>
        <v/>
      </c>
      <c r="X132" s="50" t="str">
        <f ca="1">IF($A131&lt;&gt;"",IF(OR($BA131&lt;&gt;0,$BB131&lt;&gt;0),"",IF(H131=0,"2","")),"")</f>
        <v/>
      </c>
      <c r="Y132" s="50" t="str">
        <f ca="1">IF($A131&lt;&gt;"",IF(OR($BA131&lt;&gt;0,$BB131&lt;&gt;0),"",IF(I131=0,"3","")),"")</f>
        <v/>
      </c>
      <c r="Z132" s="50" t="str">
        <f ca="1">IF($A131&lt;&gt;"",IF(OR($BA131&lt;&gt;0,$BB131&lt;&gt;0),"",IF(J131=0,"4","")),"")</f>
        <v/>
      </c>
      <c r="AA132" s="50" t="str">
        <f ca="1">IF($A131&lt;&gt;"",IF(OR($BA131&lt;&gt;0,$BB131&lt;&gt;0),"",IF(K131=0,"5","")),"")</f>
        <v/>
      </c>
      <c r="AB132" s="50" t="str">
        <f ca="1">IF($A131&lt;&gt;"",IF(OR($BA131&lt;&gt;0,$BB131&lt;&gt;0),"",IF(L131=0,"6","")),"")</f>
        <v/>
      </c>
      <c r="AC132" s="50" t="str">
        <f ca="1">IF($A131&lt;&gt;"",IF(OR($BA131&lt;&gt;0,$BB131&lt;&gt;0),"",IF(M131=0,"7","")),"")</f>
        <v/>
      </c>
      <c r="AD132" s="50" t="str">
        <f ca="1">IF($A131&lt;&gt;"",IF(OR($BA131&lt;&gt;0,$BB131&lt;&gt;0),"",IF(N131=0,"8","")),"")</f>
        <v/>
      </c>
      <c r="AE132" s="50" t="str">
        <f ca="1">IF($A131&lt;&gt;"",IF(OR($BA131&lt;&gt;0,$BB131&lt;&gt;0),"",IF(O131=0,"9","")),"")</f>
        <v/>
      </c>
      <c r="AF132" s="50" t="str">
        <f ca="1">IF($A131&lt;&gt;"",IF(OR($BA131&lt;&gt;0,$BB131&lt;&gt;0),"",IF(P131=0,"10","")),"")</f>
        <v/>
      </c>
      <c r="AG132" s="50" t="str">
        <f ca="1">IF($A131&lt;&gt;"",IF(OR($BA131&lt;&gt;0,$BB131&lt;&gt;0),"",IF(Q131=0,"11","")),"")</f>
        <v/>
      </c>
      <c r="AH132" s="50" t="str">
        <f ca="1">IF($A131&lt;&gt;"",IF(OR($BA131&lt;&gt;0,$BB131&lt;&gt;0),"",IF(R131=0,"12","")),"")</f>
        <v/>
      </c>
      <c r="AI132" s="85" t="str">
        <f ca="1">IF(A132&lt;&gt;"",IF(A132=0,"L",IF(COUNTBLANK(W132:AH132)=12,"",IF(OR(F132=(W132),F132=(X132),F132=(Y132),F132=(Z132),F132=(AA132),F132=(AB132),F132=(AC132),F132=(AD132),F132=(AE132),F132=(AF132),F132=(AG132),F132=(AH132)),"W","L"))),"")</f>
        <v/>
      </c>
      <c r="AJ132" s="85">
        <f ca="1">IF(AI132="W",0,IF(AND(A132&lt;&gt;0,A131&lt;&gt;0,AI131="L",AI132="L"),1,0))</f>
        <v>0</v>
      </c>
      <c r="AK132" s="85">
        <f ca="1">IF(W132&lt;&gt;"",IF(ABS($F132)=ABS(W132),11*$U132,-1*$U132),0)</f>
        <v>0</v>
      </c>
      <c r="AL132" s="85">
        <f ca="1">IF(X132&lt;&gt;"",IF(ABS($F132)=ABS(X132),11*$U132,-1*$U132),0)</f>
        <v>0</v>
      </c>
      <c r="AM132" s="85">
        <f ca="1">IF(Y132&lt;&gt;"",IF(ABS($F132)=ABS(Y132),11*$U132,-1*$U132),0)</f>
        <v>0</v>
      </c>
      <c r="AN132" s="85">
        <f ca="1">IF(Z132&lt;&gt;"",IF(ABS($F132)=ABS(Z132),11*$U132,-1*$U132),0)</f>
        <v>0</v>
      </c>
      <c r="AO132" s="85">
        <f ca="1">IF(AA132&lt;&gt;"",IF(ABS($F132)=ABS(AA132),11*$U132,-1*$U132),0)</f>
        <v>0</v>
      </c>
      <c r="AP132" s="85">
        <f ca="1">IF(AB132&lt;&gt;"",IF(ABS($F132)=ABS(AB132),11*$U132,-1*$U132),0)</f>
        <v>0</v>
      </c>
      <c r="AQ132" s="85">
        <f ca="1">IF(AC132&lt;&gt;"",IF(ABS($F132)=ABS(AC132),11*$U132,-1*$U132),0)</f>
        <v>0</v>
      </c>
      <c r="AR132" s="85">
        <f ca="1">IF(AD132&lt;&gt;"",IF(ABS($F132)=ABS(AD132),11*$U132,-1*$U132),0)</f>
        <v>0</v>
      </c>
      <c r="AS132" s="85">
        <f ca="1">IF(AE132&lt;&gt;"",IF(ABS($F132)=ABS(AE132),11*$U132,-1*$U132),0)</f>
        <v>0</v>
      </c>
      <c r="AT132" s="85">
        <f ca="1">IF(AF132&lt;&gt;"",IF(ABS($F132)=ABS(AF132),11*$U132,-1*$U132),0)</f>
        <v>0</v>
      </c>
      <c r="AU132" s="85">
        <f ca="1">IF(AG132&lt;&gt;"",IF(ABS($F132)=ABS(AG132),11*$U132,-1*$U132),0)</f>
        <v>0</v>
      </c>
      <c r="AV132" s="85">
        <f ca="1">IF(AH132&lt;&gt;"",IF(ABS($F132)=ABS(AH132),11*$U132,-1*$U132),0)</f>
        <v>0</v>
      </c>
      <c r="AW132" s="33" t="str">
        <f ca="1">IF(A132&lt;&gt;"",IF(OR($BA131&lt;&gt;0,$BB131&lt;&gt;0),"0",SUM(AK132:AV132)),0)</f>
        <v>0</v>
      </c>
      <c r="AX132" s="33">
        <f>IF(T132=5,SUM(AW128:AW132),0)</f>
        <v>0</v>
      </c>
      <c r="AY132" s="13">
        <f t="shared" ca="1" si="144"/>
        <v>0</v>
      </c>
      <c r="AZ132" s="11">
        <f ca="1">IF(A132&lt;&gt;"",AY132+AZ131,0)</f>
        <v>-78</v>
      </c>
      <c r="BA132" s="63">
        <f ca="1">IF($A132&lt;&gt;"",IF(BA131&gt;0,BA131,IF(AND(BC131&gt;=$BC$1,$BC$2*BC131&gt;=AZ132),"Profit Target",IF(AZ132&gt;=$Z$1,"Profit Target",0))),0)</f>
        <v>0</v>
      </c>
      <c r="BB132" s="63" t="str">
        <f ca="1">IF($A132&lt;&gt;"",IF(BB131&lt;&gt;0,BB131,IF(BA131&lt;&gt;0,BB131,IF(AZ132&lt;=$Z$2,"Stop Loss",0))),0)</f>
        <v>Stop Loss</v>
      </c>
      <c r="BC132" s="63">
        <f t="shared" ca="1" si="129"/>
        <v>38</v>
      </c>
      <c r="BD132" s="27" t="str">
        <f t="shared" ca="1" si="158"/>
        <v/>
      </c>
      <c r="BE132" s="27" t="str">
        <f t="shared" ca="1" si="159"/>
        <v/>
      </c>
      <c r="BF132" s="27" t="str">
        <f t="shared" ca="1" si="160"/>
        <v/>
      </c>
      <c r="BG132" s="27" t="str">
        <f t="shared" ca="1" si="161"/>
        <v/>
      </c>
      <c r="BH132" s="27" t="str">
        <f t="shared" ca="1" si="162"/>
        <v/>
      </c>
      <c r="BI132" s="27" t="str">
        <f t="shared" ca="1" si="163"/>
        <v/>
      </c>
      <c r="BJ132" s="27" t="str">
        <f t="shared" ca="1" si="164"/>
        <v/>
      </c>
      <c r="BK132" s="27" t="str">
        <f t="shared" ca="1" si="165"/>
        <v/>
      </c>
      <c r="BL132" s="27" t="str">
        <f t="shared" ca="1" si="166"/>
        <v/>
      </c>
      <c r="BM132" s="27" t="str">
        <f t="shared" ca="1" si="167"/>
        <v/>
      </c>
      <c r="BN132" s="27" t="str">
        <f t="shared" ca="1" si="168"/>
        <v/>
      </c>
      <c r="BO132" s="27" t="str">
        <f t="shared" ca="1" si="169"/>
        <v/>
      </c>
      <c r="BP132" s="27" t="str">
        <f t="shared" ca="1" si="130"/>
        <v/>
      </c>
      <c r="BQ132" s="27" t="str">
        <f t="shared" ca="1" si="131"/>
        <v/>
      </c>
      <c r="BR132" s="27" t="str">
        <f t="shared" ca="1" si="132"/>
        <v/>
      </c>
      <c r="BS132" s="27" t="str">
        <f t="shared" ca="1" si="133"/>
        <v/>
      </c>
      <c r="BT132" s="27" t="str">
        <f t="shared" ca="1" si="134"/>
        <v/>
      </c>
      <c r="BU132" s="27" t="str">
        <f t="shared" ca="1" si="135"/>
        <v/>
      </c>
      <c r="BV132" s="27" t="str">
        <f t="shared" ca="1" si="136"/>
        <v/>
      </c>
      <c r="BW132" s="27" t="str">
        <f t="shared" ca="1" si="137"/>
        <v/>
      </c>
      <c r="BX132" s="27" t="str">
        <f t="shared" ca="1" si="138"/>
        <v/>
      </c>
      <c r="BY132" s="27" t="str">
        <f t="shared" ca="1" si="139"/>
        <v/>
      </c>
      <c r="BZ132" s="27" t="str">
        <f t="shared" ca="1" si="140"/>
        <v/>
      </c>
      <c r="CA132" s="27" t="str">
        <f t="shared" ca="1" si="141"/>
        <v/>
      </c>
      <c r="CB132" s="41"/>
      <c r="CC132" s="41"/>
      <c r="CD132"/>
      <c r="CE132"/>
      <c r="CF132"/>
      <c r="CG132"/>
      <c r="CH132"/>
      <c r="CI132" s="41"/>
      <c r="CJ132" s="140"/>
      <c r="CK132"/>
      <c r="CL132"/>
      <c r="CM132"/>
      <c r="CN132" s="5"/>
      <c r="CO132"/>
      <c r="CP132" s="41"/>
      <c r="CQ132"/>
      <c r="CR132"/>
      <c r="CS132"/>
      <c r="CT132" s="22">
        <v>25</v>
      </c>
      <c r="CU132" s="18" t="str">
        <f t="shared" ref="CU132:CV143" si="192">"3"</f>
        <v>3</v>
      </c>
      <c r="CV132" s="18" t="str">
        <f t="shared" ref="CV132:CV135" si="193">"1"</f>
        <v>1</v>
      </c>
      <c r="CW132" s="72">
        <v>9</v>
      </c>
      <c r="CX132" s="18">
        <v>3</v>
      </c>
      <c r="CY132" s="18">
        <v>1</v>
      </c>
      <c r="CZ132" s="18" t="s">
        <v>7</v>
      </c>
      <c r="DA132" s="18" t="s">
        <v>8</v>
      </c>
      <c r="DB132" s="18" t="s">
        <v>12</v>
      </c>
      <c r="DC132" s="20">
        <v>13</v>
      </c>
      <c r="DD132" s="10">
        <f t="shared" ca="1" si="125"/>
        <v>32</v>
      </c>
      <c r="DE132" s="21"/>
      <c r="DF132" s="21"/>
    </row>
    <row r="133" spans="1:110">
      <c r="A133" s="106">
        <f t="shared" ref="A133:A196" ca="1" si="194">IF($A$2="no",INT(RAND()*36+1),INT(RAND()*37))</f>
        <v>23</v>
      </c>
      <c r="B133" s="33" t="str">
        <f ca="1">IF(A133="","",IF(COUNTBLANK(BD134:BO134)=12,"DB",BD134&amp;BE134&amp;BF134&amp;BG134&amp;BH134&amp;BI134&amp;BJ134&amp;BK134&amp;BL134&amp;BM134&amp;BN134&amp;BO134))</f>
        <v>DB</v>
      </c>
      <c r="C133" s="7" t="str">
        <f t="shared" ref="C133:C196" ca="1" si="195">IF(AND(BA133=0,BB133=0),"",IF(BA133="Profit Target","profit target",IF(BB133="Stop Loss","stop loss","")))</f>
        <v>stop loss</v>
      </c>
      <c r="D133" s="3">
        <f t="shared" ca="1" si="126"/>
        <v>0</v>
      </c>
      <c r="E133" s="7" t="str">
        <f t="shared" ca="1" si="128"/>
        <v/>
      </c>
      <c r="F133" s="60" t="str">
        <f t="shared" ca="1" si="127"/>
        <v>8</v>
      </c>
      <c r="G133" s="7">
        <f t="shared" ca="1" si="145"/>
        <v>2</v>
      </c>
      <c r="H133" s="7">
        <f t="shared" ca="1" si="146"/>
        <v>0</v>
      </c>
      <c r="I133" s="7">
        <f t="shared" ca="1" si="147"/>
        <v>0</v>
      </c>
      <c r="J133" s="7">
        <f t="shared" ca="1" si="148"/>
        <v>0</v>
      </c>
      <c r="K133" s="7">
        <f t="shared" ca="1" si="149"/>
        <v>0</v>
      </c>
      <c r="L133" s="7">
        <f t="shared" ca="1" si="150"/>
        <v>1</v>
      </c>
      <c r="M133" s="7">
        <f t="shared" ca="1" si="151"/>
        <v>3</v>
      </c>
      <c r="N133" s="7">
        <f t="shared" ca="1" si="152"/>
        <v>2</v>
      </c>
      <c r="O133" s="7">
        <f t="shared" ca="1" si="153"/>
        <v>0</v>
      </c>
      <c r="P133" s="7">
        <f t="shared" ca="1" si="154"/>
        <v>1</v>
      </c>
      <c r="Q133" s="7">
        <f t="shared" ca="1" si="155"/>
        <v>3</v>
      </c>
      <c r="R133" s="7">
        <f t="shared" ca="1" si="156"/>
        <v>1</v>
      </c>
      <c r="S133" s="7">
        <f t="shared" ca="1" si="143"/>
        <v>5</v>
      </c>
      <c r="T133" s="14"/>
      <c r="U133" s="51">
        <f t="shared" ca="1" si="157"/>
        <v>1</v>
      </c>
      <c r="V133" s="3">
        <f t="shared" ca="1" si="142"/>
        <v>1</v>
      </c>
      <c r="W133" s="50" t="str">
        <f ca="1">IF($A132&lt;&gt;"",IF(OR($BA132&lt;&gt;0,$BB132&lt;&gt;0),"",IF(G132=0,"1","")),"")</f>
        <v/>
      </c>
      <c r="X133" s="50" t="str">
        <f ca="1">IF($A132&lt;&gt;"",IF(OR($BA132&lt;&gt;0,$BB132&lt;&gt;0),"",IF(H132=0,"2","")),"")</f>
        <v/>
      </c>
      <c r="Y133" s="50" t="str">
        <f ca="1">IF($A132&lt;&gt;"",IF(OR($BA132&lt;&gt;0,$BB132&lt;&gt;0),"",IF(I132=0,"3","")),"")</f>
        <v/>
      </c>
      <c r="Z133" s="50" t="str">
        <f ca="1">IF($A132&lt;&gt;"",IF(OR($BA132&lt;&gt;0,$BB132&lt;&gt;0),"",IF(J132=0,"4","")),"")</f>
        <v/>
      </c>
      <c r="AA133" s="50" t="str">
        <f ca="1">IF($A132&lt;&gt;"",IF(OR($BA132&lt;&gt;0,$BB132&lt;&gt;0),"",IF(K132=0,"5","")),"")</f>
        <v/>
      </c>
      <c r="AB133" s="50" t="str">
        <f ca="1">IF($A132&lt;&gt;"",IF(OR($BA132&lt;&gt;0,$BB132&lt;&gt;0),"",IF(L132=0,"6","")),"")</f>
        <v/>
      </c>
      <c r="AC133" s="50" t="str">
        <f ca="1">IF($A132&lt;&gt;"",IF(OR($BA132&lt;&gt;0,$BB132&lt;&gt;0),"",IF(M132=0,"7","")),"")</f>
        <v/>
      </c>
      <c r="AD133" s="50" t="str">
        <f ca="1">IF($A132&lt;&gt;"",IF(OR($BA132&lt;&gt;0,$BB132&lt;&gt;0),"",IF(N132=0,"8","")),"")</f>
        <v/>
      </c>
      <c r="AE133" s="50" t="str">
        <f ca="1">IF($A132&lt;&gt;"",IF(OR($BA132&lt;&gt;0,$BB132&lt;&gt;0),"",IF(O132=0,"9","")),"")</f>
        <v/>
      </c>
      <c r="AF133" s="50" t="str">
        <f ca="1">IF($A132&lt;&gt;"",IF(OR($BA132&lt;&gt;0,$BB132&lt;&gt;0),"",IF(P132=0,"10","")),"")</f>
        <v/>
      </c>
      <c r="AG133" s="50" t="str">
        <f ca="1">IF($A132&lt;&gt;"",IF(OR($BA132&lt;&gt;0,$BB132&lt;&gt;0),"",IF(Q132=0,"11","")),"")</f>
        <v/>
      </c>
      <c r="AH133" s="50" t="str">
        <f ca="1">IF($A132&lt;&gt;"",IF(OR($BA132&lt;&gt;0,$BB132&lt;&gt;0),"",IF(R132=0,"12","")),"")</f>
        <v/>
      </c>
      <c r="AI133" s="85" t="str">
        <f ca="1">IF(A133&lt;&gt;"",IF(A133=0,"L",IF(COUNTBLANK(W133:AH133)=12,"",IF(OR(F133=(W133),F133=(X133),F133=(Y133),F133=(Z133),F133=(AA133),F133=(AB133),F133=(AC133),F133=(AD133),F133=(AE133),F133=(AF133),F133=(AG133),F133=(AH133)),"W","L"))),"")</f>
        <v/>
      </c>
      <c r="AJ133" s="85">
        <f ca="1">IF(AI133="W",0,IF(AND(A133&lt;&gt;0,A132&lt;&gt;0,AI132="L",AI133="L"),1,0))</f>
        <v>0</v>
      </c>
      <c r="AK133" s="85">
        <f ca="1">IF(W133&lt;&gt;"",IF(ABS($F133)=ABS(W133),11*$U133,-1*$U133),0)</f>
        <v>0</v>
      </c>
      <c r="AL133" s="85">
        <f ca="1">IF(X133&lt;&gt;"",IF(ABS($F133)=ABS(X133),11*$U133,-1*$U133),0)</f>
        <v>0</v>
      </c>
      <c r="AM133" s="85">
        <f ca="1">IF(Y133&lt;&gt;"",IF(ABS($F133)=ABS(Y133),11*$U133,-1*$U133),0)</f>
        <v>0</v>
      </c>
      <c r="AN133" s="85">
        <f ca="1">IF(Z133&lt;&gt;"",IF(ABS($F133)=ABS(Z133),11*$U133,-1*$U133),0)</f>
        <v>0</v>
      </c>
      <c r="AO133" s="85">
        <f ca="1">IF(AA133&lt;&gt;"",IF(ABS($F133)=ABS(AA133),11*$U133,-1*$U133),0)</f>
        <v>0</v>
      </c>
      <c r="AP133" s="85">
        <f ca="1">IF(AB133&lt;&gt;"",IF(ABS($F133)=ABS(AB133),11*$U133,-1*$U133),0)</f>
        <v>0</v>
      </c>
      <c r="AQ133" s="85">
        <f ca="1">IF(AC133&lt;&gt;"",IF(ABS($F133)=ABS(AC133),11*$U133,-1*$U133),0)</f>
        <v>0</v>
      </c>
      <c r="AR133" s="85">
        <f ca="1">IF(AD133&lt;&gt;"",IF(ABS($F133)=ABS(AD133),11*$U133,-1*$U133),0)</f>
        <v>0</v>
      </c>
      <c r="AS133" s="85">
        <f ca="1">IF(AE133&lt;&gt;"",IF(ABS($F133)=ABS(AE133),11*$U133,-1*$U133),0)</f>
        <v>0</v>
      </c>
      <c r="AT133" s="85">
        <f ca="1">IF(AF133&lt;&gt;"",IF(ABS($F133)=ABS(AF133),11*$U133,-1*$U133),0)</f>
        <v>0</v>
      </c>
      <c r="AU133" s="85">
        <f ca="1">IF(AG133&lt;&gt;"",IF(ABS($F133)=ABS(AG133),11*$U133,-1*$U133),0)</f>
        <v>0</v>
      </c>
      <c r="AV133" s="85">
        <f ca="1">IF(AH133&lt;&gt;"",IF(ABS($F133)=ABS(AH133),11*$U133,-1*$U133),0)</f>
        <v>0</v>
      </c>
      <c r="AW133" s="33" t="str">
        <f ca="1">IF(A133&lt;&gt;"",IF(OR($BA132&lt;&gt;0,$BB132&lt;&gt;0),"0",SUM(AK133:AV133)),0)</f>
        <v>0</v>
      </c>
      <c r="AX133" s="33">
        <f>IF(T133=5,SUM(AW129:AW133),0)</f>
        <v>0</v>
      </c>
      <c r="AY133" s="13">
        <f t="shared" ca="1" si="144"/>
        <v>0</v>
      </c>
      <c r="AZ133" s="11">
        <f ca="1">IF(A133&lt;&gt;"",AY133+AZ132,0)</f>
        <v>-78</v>
      </c>
      <c r="BA133" s="63">
        <f ca="1">IF($A133&lt;&gt;"",IF(BA132&gt;0,BA132,IF(AND(BC132&gt;=$BC$1,$BC$2*BC132&gt;=AZ133),"Profit Target",IF(AZ133&gt;=$Z$1,"Profit Target",0))),0)</f>
        <v>0</v>
      </c>
      <c r="BB133" s="63" t="str">
        <f ca="1">IF($A133&lt;&gt;"",IF(BB132&lt;&gt;0,BB132,IF(BA132&lt;&gt;0,BB132,IF(AZ133&lt;=$Z$2,"Stop Loss",0))),0)</f>
        <v>Stop Loss</v>
      </c>
      <c r="BC133" s="63">
        <f t="shared" ca="1" si="129"/>
        <v>38</v>
      </c>
      <c r="BD133" s="27" t="str">
        <f t="shared" ca="1" si="158"/>
        <v/>
      </c>
      <c r="BE133" s="27" t="str">
        <f t="shared" ca="1" si="159"/>
        <v/>
      </c>
      <c r="BF133" s="27" t="str">
        <f t="shared" ca="1" si="160"/>
        <v/>
      </c>
      <c r="BG133" s="27" t="str">
        <f t="shared" ca="1" si="161"/>
        <v/>
      </c>
      <c r="BH133" s="27" t="str">
        <f t="shared" ca="1" si="162"/>
        <v/>
      </c>
      <c r="BI133" s="27" t="str">
        <f t="shared" ca="1" si="163"/>
        <v/>
      </c>
      <c r="BJ133" s="27" t="str">
        <f t="shared" ca="1" si="164"/>
        <v/>
      </c>
      <c r="BK133" s="27" t="str">
        <f t="shared" ca="1" si="165"/>
        <v/>
      </c>
      <c r="BL133" s="27" t="str">
        <f t="shared" ca="1" si="166"/>
        <v/>
      </c>
      <c r="BM133" s="27" t="str">
        <f t="shared" ca="1" si="167"/>
        <v/>
      </c>
      <c r="BN133" s="27" t="str">
        <f t="shared" ca="1" si="168"/>
        <v/>
      </c>
      <c r="BO133" s="27" t="str">
        <f t="shared" ca="1" si="169"/>
        <v/>
      </c>
      <c r="BP133" s="27" t="str">
        <f t="shared" ca="1" si="130"/>
        <v/>
      </c>
      <c r="BQ133" s="27" t="str">
        <f t="shared" ca="1" si="131"/>
        <v/>
      </c>
      <c r="BR133" s="27" t="str">
        <f t="shared" ca="1" si="132"/>
        <v/>
      </c>
      <c r="BS133" s="27" t="str">
        <f t="shared" ca="1" si="133"/>
        <v/>
      </c>
      <c r="BT133" s="27" t="str">
        <f t="shared" ca="1" si="134"/>
        <v/>
      </c>
      <c r="BU133" s="27" t="str">
        <f t="shared" ca="1" si="135"/>
        <v/>
      </c>
      <c r="BV133" s="27" t="str">
        <f t="shared" ca="1" si="136"/>
        <v/>
      </c>
      <c r="BW133" s="27" t="str">
        <f t="shared" ca="1" si="137"/>
        <v/>
      </c>
      <c r="BX133" s="27" t="str">
        <f t="shared" ca="1" si="138"/>
        <v/>
      </c>
      <c r="BY133" s="27" t="str">
        <f t="shared" ca="1" si="139"/>
        <v/>
      </c>
      <c r="BZ133" s="27" t="str">
        <f t="shared" ca="1" si="140"/>
        <v/>
      </c>
      <c r="CA133" s="27" t="str">
        <f t="shared" ca="1" si="141"/>
        <v/>
      </c>
      <c r="CB133" s="41"/>
      <c r="CC133" s="41"/>
      <c r="CD133"/>
      <c r="CE133"/>
      <c r="CF133"/>
      <c r="CG133"/>
      <c r="CH133"/>
      <c r="CI133" s="41"/>
      <c r="CJ133" s="140"/>
      <c r="CK133"/>
      <c r="CL133"/>
      <c r="CM133"/>
      <c r="CN133" s="5"/>
      <c r="CO133"/>
      <c r="CP133" s="41"/>
      <c r="CQ133"/>
      <c r="CR133"/>
      <c r="CS133"/>
      <c r="CT133" s="22">
        <v>26</v>
      </c>
      <c r="CU133" s="18" t="str">
        <f t="shared" si="192"/>
        <v>3</v>
      </c>
      <c r="CV133" s="18" t="str">
        <f t="shared" ref="CV133" si="196">"2"</f>
        <v>2</v>
      </c>
      <c r="CW133" s="72">
        <v>9</v>
      </c>
      <c r="CX133" s="18">
        <v>3</v>
      </c>
      <c r="CY133" s="18">
        <v>2</v>
      </c>
      <c r="CZ133" s="18" t="s">
        <v>7</v>
      </c>
      <c r="DA133" s="18" t="s">
        <v>13</v>
      </c>
      <c r="DB133" s="18" t="s">
        <v>9</v>
      </c>
      <c r="DC133" s="20">
        <v>14</v>
      </c>
      <c r="DD133" s="10">
        <f t="shared" ref="DD133:DD196" ca="1" si="197">IF($A$2="no",INT(RAND()*36+1),INT(RAND()*37))</f>
        <v>33</v>
      </c>
      <c r="DE133" s="21"/>
      <c r="DF133" s="21"/>
    </row>
    <row r="134" spans="1:110">
      <c r="A134" s="106">
        <f t="shared" ca="1" si="194"/>
        <v>5</v>
      </c>
      <c r="B134" s="33" t="str">
        <f ca="1">IF(A134="","",IF(COUNTBLANK(BD135:BO135)=12,"DB",BD135&amp;BE135&amp;BF135&amp;BG135&amp;BH135&amp;BI135&amp;BJ135&amp;BK135&amp;BL135&amp;BM135&amp;BN135&amp;BO135))</f>
        <v>DB</v>
      </c>
      <c r="C134" s="7" t="str">
        <f t="shared" ca="1" si="195"/>
        <v>stop loss</v>
      </c>
      <c r="D134" s="3">
        <f t="shared" ref="D134:D197" ca="1" si="198">AY134</f>
        <v>0</v>
      </c>
      <c r="E134" s="7" t="str">
        <f t="shared" ca="1" si="128"/>
        <v/>
      </c>
      <c r="F134" s="60" t="str">
        <f t="shared" ref="F134:F197" ca="1" si="199">VLOOKUP(A134,$CT$107:$DB$144,4,0)</f>
        <v>2</v>
      </c>
      <c r="G134" s="7">
        <f t="shared" ca="1" si="145"/>
        <v>2</v>
      </c>
      <c r="H134" s="7">
        <f t="shared" ca="1" si="146"/>
        <v>1</v>
      </c>
      <c r="I134" s="7">
        <f t="shared" ca="1" si="147"/>
        <v>0</v>
      </c>
      <c r="J134" s="7">
        <f t="shared" ca="1" si="148"/>
        <v>0</v>
      </c>
      <c r="K134" s="7">
        <f t="shared" ca="1" si="149"/>
        <v>0</v>
      </c>
      <c r="L134" s="7">
        <f t="shared" ca="1" si="150"/>
        <v>1</v>
      </c>
      <c r="M134" s="7">
        <f t="shared" ca="1" si="151"/>
        <v>3</v>
      </c>
      <c r="N134" s="7">
        <f t="shared" ca="1" si="152"/>
        <v>2</v>
      </c>
      <c r="O134" s="7">
        <f t="shared" ca="1" si="153"/>
        <v>0</v>
      </c>
      <c r="P134" s="7">
        <f t="shared" ca="1" si="154"/>
        <v>1</v>
      </c>
      <c r="Q134" s="7">
        <f t="shared" ca="1" si="155"/>
        <v>2</v>
      </c>
      <c r="R134" s="7">
        <f t="shared" ca="1" si="156"/>
        <v>1</v>
      </c>
      <c r="S134" s="7">
        <f t="shared" ca="1" si="143"/>
        <v>4</v>
      </c>
      <c r="T134" s="14"/>
      <c r="U134" s="51">
        <f t="shared" ca="1" si="157"/>
        <v>1</v>
      </c>
      <c r="V134" s="3">
        <f t="shared" ca="1" si="142"/>
        <v>1</v>
      </c>
      <c r="W134" s="50" t="str">
        <f ca="1">IF($A133&lt;&gt;"",IF(OR($BA133&lt;&gt;0,$BB133&lt;&gt;0),"",IF(G133=0,"1","")),"")</f>
        <v/>
      </c>
      <c r="X134" s="50" t="str">
        <f ca="1">IF($A133&lt;&gt;"",IF(OR($BA133&lt;&gt;0,$BB133&lt;&gt;0),"",IF(H133=0,"2","")),"")</f>
        <v/>
      </c>
      <c r="Y134" s="50" t="str">
        <f ca="1">IF($A133&lt;&gt;"",IF(OR($BA133&lt;&gt;0,$BB133&lt;&gt;0),"",IF(I133=0,"3","")),"")</f>
        <v/>
      </c>
      <c r="Z134" s="50" t="str">
        <f ca="1">IF($A133&lt;&gt;"",IF(OR($BA133&lt;&gt;0,$BB133&lt;&gt;0),"",IF(J133=0,"4","")),"")</f>
        <v/>
      </c>
      <c r="AA134" s="50" t="str">
        <f ca="1">IF($A133&lt;&gt;"",IF(OR($BA133&lt;&gt;0,$BB133&lt;&gt;0),"",IF(K133=0,"5","")),"")</f>
        <v/>
      </c>
      <c r="AB134" s="50" t="str">
        <f ca="1">IF($A133&lt;&gt;"",IF(OR($BA133&lt;&gt;0,$BB133&lt;&gt;0),"",IF(L133=0,"6","")),"")</f>
        <v/>
      </c>
      <c r="AC134" s="50" t="str">
        <f ca="1">IF($A133&lt;&gt;"",IF(OR($BA133&lt;&gt;0,$BB133&lt;&gt;0),"",IF(M133=0,"7","")),"")</f>
        <v/>
      </c>
      <c r="AD134" s="50" t="str">
        <f ca="1">IF($A133&lt;&gt;"",IF(OR($BA133&lt;&gt;0,$BB133&lt;&gt;0),"",IF(N133=0,"8","")),"")</f>
        <v/>
      </c>
      <c r="AE134" s="50" t="str">
        <f ca="1">IF($A133&lt;&gt;"",IF(OR($BA133&lt;&gt;0,$BB133&lt;&gt;0),"",IF(O133=0,"9","")),"")</f>
        <v/>
      </c>
      <c r="AF134" s="50" t="str">
        <f ca="1">IF($A133&lt;&gt;"",IF(OR($BA133&lt;&gt;0,$BB133&lt;&gt;0),"",IF(P133=0,"10","")),"")</f>
        <v/>
      </c>
      <c r="AG134" s="50" t="str">
        <f ca="1">IF($A133&lt;&gt;"",IF(OR($BA133&lt;&gt;0,$BB133&lt;&gt;0),"",IF(Q133=0,"11","")),"")</f>
        <v/>
      </c>
      <c r="AH134" s="50" t="str">
        <f ca="1">IF($A133&lt;&gt;"",IF(OR($BA133&lt;&gt;0,$BB133&lt;&gt;0),"",IF(R133=0,"12","")),"")</f>
        <v/>
      </c>
      <c r="AI134" s="85" t="str">
        <f ca="1">IF(A134&lt;&gt;"",IF(A134=0,"L",IF(COUNTBLANK(W134:AH134)=12,"",IF(OR(F134=(W134),F134=(X134),F134=(Y134),F134=(Z134),F134=(AA134),F134=(AB134),F134=(AC134),F134=(AD134),F134=(AE134),F134=(AF134),F134=(AG134),F134=(AH134)),"W","L"))),"")</f>
        <v/>
      </c>
      <c r="AJ134" s="85">
        <f ca="1">IF(AI134="W",0,IF(AND(A134&lt;&gt;0,A133&lt;&gt;0,AI133="L",AI134="L"),1,0))</f>
        <v>0</v>
      </c>
      <c r="AK134" s="85">
        <f ca="1">IF(W134&lt;&gt;"",IF(ABS($F134)=ABS(W134),11*$U134,-1*$U134),0)</f>
        <v>0</v>
      </c>
      <c r="AL134" s="85">
        <f ca="1">IF(X134&lt;&gt;"",IF(ABS($F134)=ABS(X134),11*$U134,-1*$U134),0)</f>
        <v>0</v>
      </c>
      <c r="AM134" s="85">
        <f ca="1">IF(Y134&lt;&gt;"",IF(ABS($F134)=ABS(Y134),11*$U134,-1*$U134),0)</f>
        <v>0</v>
      </c>
      <c r="AN134" s="85">
        <f ca="1">IF(Z134&lt;&gt;"",IF(ABS($F134)=ABS(Z134),11*$U134,-1*$U134),0)</f>
        <v>0</v>
      </c>
      <c r="AO134" s="85">
        <f ca="1">IF(AA134&lt;&gt;"",IF(ABS($F134)=ABS(AA134),11*$U134,-1*$U134),0)</f>
        <v>0</v>
      </c>
      <c r="AP134" s="85">
        <f ca="1">IF(AB134&lt;&gt;"",IF(ABS($F134)=ABS(AB134),11*$U134,-1*$U134),0)</f>
        <v>0</v>
      </c>
      <c r="AQ134" s="85">
        <f ca="1">IF(AC134&lt;&gt;"",IF(ABS($F134)=ABS(AC134),11*$U134,-1*$U134),0)</f>
        <v>0</v>
      </c>
      <c r="AR134" s="85">
        <f ca="1">IF(AD134&lt;&gt;"",IF(ABS($F134)=ABS(AD134),11*$U134,-1*$U134),0)</f>
        <v>0</v>
      </c>
      <c r="AS134" s="85">
        <f ca="1">IF(AE134&lt;&gt;"",IF(ABS($F134)=ABS(AE134),11*$U134,-1*$U134),0)</f>
        <v>0</v>
      </c>
      <c r="AT134" s="85">
        <f ca="1">IF(AF134&lt;&gt;"",IF(ABS($F134)=ABS(AF134),11*$U134,-1*$U134),0)</f>
        <v>0</v>
      </c>
      <c r="AU134" s="85">
        <f ca="1">IF(AG134&lt;&gt;"",IF(ABS($F134)=ABS(AG134),11*$U134,-1*$U134),0)</f>
        <v>0</v>
      </c>
      <c r="AV134" s="85">
        <f ca="1">IF(AH134&lt;&gt;"",IF(ABS($F134)=ABS(AH134),11*$U134,-1*$U134),0)</f>
        <v>0</v>
      </c>
      <c r="AW134" s="33" t="str">
        <f ca="1">IF(A134&lt;&gt;"",IF(OR($BA133&lt;&gt;0,$BB133&lt;&gt;0),"0",SUM(AK134:AV134)),0)</f>
        <v>0</v>
      </c>
      <c r="AX134" s="33">
        <f>IF(T134=5,SUM(AW130:AW134),0)</f>
        <v>0</v>
      </c>
      <c r="AY134" s="13">
        <f t="shared" ca="1" si="144"/>
        <v>0</v>
      </c>
      <c r="AZ134" s="11">
        <f ca="1">IF(A134&lt;&gt;"",AY134+AZ133,0)</f>
        <v>-78</v>
      </c>
      <c r="BA134" s="63">
        <f ca="1">IF($A134&lt;&gt;"",IF(BA133&gt;0,BA133,IF(AND(BC133&gt;=$BC$1,$BC$2*BC133&gt;=AZ134),"Profit Target",IF(AZ134&gt;=$Z$1,"Profit Target",0))),0)</f>
        <v>0</v>
      </c>
      <c r="BB134" s="63" t="str">
        <f ca="1">IF($A134&lt;&gt;"",IF(BB133&lt;&gt;0,BB133,IF(BA133&lt;&gt;0,BB133,IF(AZ134&lt;=$Z$2,"Stop Loss",0))),0)</f>
        <v>Stop Loss</v>
      </c>
      <c r="BC134" s="63">
        <f t="shared" ca="1" si="129"/>
        <v>38</v>
      </c>
      <c r="BD134" s="27" t="str">
        <f t="shared" ca="1" si="158"/>
        <v/>
      </c>
      <c r="BE134" s="27" t="str">
        <f t="shared" ca="1" si="159"/>
        <v/>
      </c>
      <c r="BF134" s="27" t="str">
        <f t="shared" ca="1" si="160"/>
        <v/>
      </c>
      <c r="BG134" s="27" t="str">
        <f t="shared" ca="1" si="161"/>
        <v/>
      </c>
      <c r="BH134" s="27" t="str">
        <f t="shared" ca="1" si="162"/>
        <v/>
      </c>
      <c r="BI134" s="27" t="str">
        <f t="shared" ca="1" si="163"/>
        <v/>
      </c>
      <c r="BJ134" s="27" t="str">
        <f t="shared" ca="1" si="164"/>
        <v/>
      </c>
      <c r="BK134" s="27" t="str">
        <f t="shared" ca="1" si="165"/>
        <v/>
      </c>
      <c r="BL134" s="27" t="str">
        <f t="shared" ca="1" si="166"/>
        <v/>
      </c>
      <c r="BM134" s="27" t="str">
        <f t="shared" ca="1" si="167"/>
        <v/>
      </c>
      <c r="BN134" s="27" t="str">
        <f t="shared" ca="1" si="168"/>
        <v/>
      </c>
      <c r="BO134" s="27" t="str">
        <f t="shared" ca="1" si="169"/>
        <v/>
      </c>
      <c r="BP134" s="27" t="str">
        <f t="shared" ca="1" si="130"/>
        <v/>
      </c>
      <c r="BQ134" s="27" t="str">
        <f t="shared" ca="1" si="131"/>
        <v/>
      </c>
      <c r="BR134" s="27" t="str">
        <f t="shared" ca="1" si="132"/>
        <v/>
      </c>
      <c r="BS134" s="27" t="str">
        <f t="shared" ca="1" si="133"/>
        <v/>
      </c>
      <c r="BT134" s="27" t="str">
        <f t="shared" ca="1" si="134"/>
        <v/>
      </c>
      <c r="BU134" s="27" t="str">
        <f t="shared" ca="1" si="135"/>
        <v/>
      </c>
      <c r="BV134" s="27" t="str">
        <f t="shared" ca="1" si="136"/>
        <v/>
      </c>
      <c r="BW134" s="27" t="str">
        <f t="shared" ca="1" si="137"/>
        <v/>
      </c>
      <c r="BX134" s="27" t="str">
        <f t="shared" ca="1" si="138"/>
        <v/>
      </c>
      <c r="BY134" s="27" t="str">
        <f t="shared" ca="1" si="139"/>
        <v/>
      </c>
      <c r="BZ134" s="27" t="str">
        <f t="shared" ca="1" si="140"/>
        <v/>
      </c>
      <c r="CA134" s="27" t="str">
        <f t="shared" ca="1" si="141"/>
        <v/>
      </c>
      <c r="CB134" s="41"/>
      <c r="CC134" s="41"/>
      <c r="CD134"/>
      <c r="CE134"/>
      <c r="CF134"/>
      <c r="CG134"/>
      <c r="CH134"/>
      <c r="CI134" s="41"/>
      <c r="CJ134" s="140"/>
      <c r="CK134"/>
      <c r="CL134"/>
      <c r="CM134"/>
      <c r="CN134" s="5"/>
      <c r="CO134"/>
      <c r="CP134" s="41"/>
      <c r="CQ134"/>
      <c r="CR134"/>
      <c r="CS134"/>
      <c r="CT134" s="22">
        <v>27</v>
      </c>
      <c r="CU134" s="18" t="str">
        <f t="shared" si="192"/>
        <v>3</v>
      </c>
      <c r="CV134" s="18" t="str">
        <f t="shared" si="192"/>
        <v>3</v>
      </c>
      <c r="CW134" s="72">
        <v>9</v>
      </c>
      <c r="CX134" s="18">
        <v>3</v>
      </c>
      <c r="CY134" s="18">
        <v>3</v>
      </c>
      <c r="CZ134" s="18" t="s">
        <v>7</v>
      </c>
      <c r="DA134" s="18" t="s">
        <v>8</v>
      </c>
      <c r="DB134" s="18" t="s">
        <v>12</v>
      </c>
      <c r="DC134" s="20">
        <v>15</v>
      </c>
      <c r="DD134" s="10">
        <f t="shared" ca="1" si="197"/>
        <v>9</v>
      </c>
      <c r="DE134" s="21"/>
      <c r="DF134" s="21"/>
    </row>
    <row r="135" spans="1:110">
      <c r="A135" s="106">
        <f t="shared" ca="1" si="194"/>
        <v>28</v>
      </c>
      <c r="B135" s="33" t="str">
        <f ca="1">IF(A135="","",IF(COUNTBLANK(BD136:BO136)=12,"DB",BD136&amp;BE136&amp;BF136&amp;BG136&amp;BH136&amp;BI136&amp;BJ136&amp;BK136&amp;BL136&amp;BM136&amp;BN136&amp;BO136))</f>
        <v>DB</v>
      </c>
      <c r="C135" s="7" t="str">
        <f t="shared" ca="1" si="195"/>
        <v>stop loss</v>
      </c>
      <c r="D135" s="3">
        <f t="shared" ca="1" si="198"/>
        <v>0</v>
      </c>
      <c r="E135" s="7" t="str">
        <f t="shared" ref="E135:E198" ca="1" si="200">BP136&amp;BQ136&amp;BR136&amp;BS136&amp;BT136&amp;BU136&amp;BV136&amp;BW136&amp;BX136&amp;BY136&amp;BZ136&amp;CA136</f>
        <v/>
      </c>
      <c r="F135" s="60" t="str">
        <f t="shared" ca="1" si="199"/>
        <v>10</v>
      </c>
      <c r="G135" s="7">
        <f t="shared" ca="1" si="145"/>
        <v>2</v>
      </c>
      <c r="H135" s="7">
        <f t="shared" ca="1" si="146"/>
        <v>1</v>
      </c>
      <c r="I135" s="7">
        <f t="shared" ca="1" si="147"/>
        <v>0</v>
      </c>
      <c r="J135" s="7">
        <f t="shared" ca="1" si="148"/>
        <v>0</v>
      </c>
      <c r="K135" s="7">
        <f t="shared" ca="1" si="149"/>
        <v>0</v>
      </c>
      <c r="L135" s="7">
        <f t="shared" ca="1" si="150"/>
        <v>1</v>
      </c>
      <c r="M135" s="7">
        <f t="shared" ca="1" si="151"/>
        <v>2</v>
      </c>
      <c r="N135" s="7">
        <f t="shared" ca="1" si="152"/>
        <v>2</v>
      </c>
      <c r="O135" s="7">
        <f t="shared" ca="1" si="153"/>
        <v>0</v>
      </c>
      <c r="P135" s="7">
        <f t="shared" ca="1" si="154"/>
        <v>2</v>
      </c>
      <c r="Q135" s="7">
        <f t="shared" ca="1" si="155"/>
        <v>2</v>
      </c>
      <c r="R135" s="7">
        <f t="shared" ca="1" si="156"/>
        <v>1</v>
      </c>
      <c r="S135" s="7">
        <f t="shared" ca="1" si="143"/>
        <v>4</v>
      </c>
      <c r="T135" s="14"/>
      <c r="U135" s="51">
        <f t="shared" ca="1" si="157"/>
        <v>1</v>
      </c>
      <c r="V135" s="3">
        <f t="shared" ca="1" si="142"/>
        <v>1</v>
      </c>
      <c r="W135" s="50" t="str">
        <f ca="1">IF($A134&lt;&gt;"",IF(OR($BA134&lt;&gt;0,$BB134&lt;&gt;0),"",IF(G134=0,"1","")),"")</f>
        <v/>
      </c>
      <c r="X135" s="50" t="str">
        <f ca="1">IF($A134&lt;&gt;"",IF(OR($BA134&lt;&gt;0,$BB134&lt;&gt;0),"",IF(H134=0,"2","")),"")</f>
        <v/>
      </c>
      <c r="Y135" s="50" t="str">
        <f ca="1">IF($A134&lt;&gt;"",IF(OR($BA134&lt;&gt;0,$BB134&lt;&gt;0),"",IF(I134=0,"3","")),"")</f>
        <v/>
      </c>
      <c r="Z135" s="50" t="str">
        <f ca="1">IF($A134&lt;&gt;"",IF(OR($BA134&lt;&gt;0,$BB134&lt;&gt;0),"",IF(J134=0,"4","")),"")</f>
        <v/>
      </c>
      <c r="AA135" s="50" t="str">
        <f ca="1">IF($A134&lt;&gt;"",IF(OR($BA134&lt;&gt;0,$BB134&lt;&gt;0),"",IF(K134=0,"5","")),"")</f>
        <v/>
      </c>
      <c r="AB135" s="50" t="str">
        <f ca="1">IF($A134&lt;&gt;"",IF(OR($BA134&lt;&gt;0,$BB134&lt;&gt;0),"",IF(L134=0,"6","")),"")</f>
        <v/>
      </c>
      <c r="AC135" s="50" t="str">
        <f ca="1">IF($A134&lt;&gt;"",IF(OR($BA134&lt;&gt;0,$BB134&lt;&gt;0),"",IF(M134=0,"7","")),"")</f>
        <v/>
      </c>
      <c r="AD135" s="50" t="str">
        <f ca="1">IF($A134&lt;&gt;"",IF(OR($BA134&lt;&gt;0,$BB134&lt;&gt;0),"",IF(N134=0,"8","")),"")</f>
        <v/>
      </c>
      <c r="AE135" s="50" t="str">
        <f ca="1">IF($A134&lt;&gt;"",IF(OR($BA134&lt;&gt;0,$BB134&lt;&gt;0),"",IF(O134=0,"9","")),"")</f>
        <v/>
      </c>
      <c r="AF135" s="50" t="str">
        <f ca="1">IF($A134&lt;&gt;"",IF(OR($BA134&lt;&gt;0,$BB134&lt;&gt;0),"",IF(P134=0,"10","")),"")</f>
        <v/>
      </c>
      <c r="AG135" s="50" t="str">
        <f ca="1">IF($A134&lt;&gt;"",IF(OR($BA134&lt;&gt;0,$BB134&lt;&gt;0),"",IF(Q134=0,"11","")),"")</f>
        <v/>
      </c>
      <c r="AH135" s="50" t="str">
        <f ca="1">IF($A134&lt;&gt;"",IF(OR($BA134&lt;&gt;0,$BB134&lt;&gt;0),"",IF(R134=0,"12","")),"")</f>
        <v/>
      </c>
      <c r="AI135" s="85" t="str">
        <f ca="1">IF(A135&lt;&gt;"",IF(A135=0,"L",IF(COUNTBLANK(W135:AH135)=12,"",IF(OR(F135=(W135),F135=(X135),F135=(Y135),F135=(Z135),F135=(AA135),F135=(AB135),F135=(AC135),F135=(AD135),F135=(AE135),F135=(AF135),F135=(AG135),F135=(AH135)),"W","L"))),"")</f>
        <v/>
      </c>
      <c r="AJ135" s="85">
        <f ca="1">IF(AI135="W",0,IF(AND(A135&lt;&gt;0,A134&lt;&gt;0,AI134="L",AI135="L"),1,0))</f>
        <v>0</v>
      </c>
      <c r="AK135" s="85">
        <f ca="1">IF(W135&lt;&gt;"",IF(ABS($F135)=ABS(W135),11*$U135,-1*$U135),0)</f>
        <v>0</v>
      </c>
      <c r="AL135" s="85">
        <f ca="1">IF(X135&lt;&gt;"",IF(ABS($F135)=ABS(X135),11*$U135,-1*$U135),0)</f>
        <v>0</v>
      </c>
      <c r="AM135" s="85">
        <f ca="1">IF(Y135&lt;&gt;"",IF(ABS($F135)=ABS(Y135),11*$U135,-1*$U135),0)</f>
        <v>0</v>
      </c>
      <c r="AN135" s="85">
        <f ca="1">IF(Z135&lt;&gt;"",IF(ABS($F135)=ABS(Z135),11*$U135,-1*$U135),0)</f>
        <v>0</v>
      </c>
      <c r="AO135" s="85">
        <f ca="1">IF(AA135&lt;&gt;"",IF(ABS($F135)=ABS(AA135),11*$U135,-1*$U135),0)</f>
        <v>0</v>
      </c>
      <c r="AP135" s="85">
        <f ca="1">IF(AB135&lt;&gt;"",IF(ABS($F135)=ABS(AB135),11*$U135,-1*$U135),0)</f>
        <v>0</v>
      </c>
      <c r="AQ135" s="85">
        <f ca="1">IF(AC135&lt;&gt;"",IF(ABS($F135)=ABS(AC135),11*$U135,-1*$U135),0)</f>
        <v>0</v>
      </c>
      <c r="AR135" s="85">
        <f ca="1">IF(AD135&lt;&gt;"",IF(ABS($F135)=ABS(AD135),11*$U135,-1*$U135),0)</f>
        <v>0</v>
      </c>
      <c r="AS135" s="85">
        <f ca="1">IF(AE135&lt;&gt;"",IF(ABS($F135)=ABS(AE135),11*$U135,-1*$U135),0)</f>
        <v>0</v>
      </c>
      <c r="AT135" s="85">
        <f ca="1">IF(AF135&lt;&gt;"",IF(ABS($F135)=ABS(AF135),11*$U135,-1*$U135),0)</f>
        <v>0</v>
      </c>
      <c r="AU135" s="85">
        <f ca="1">IF(AG135&lt;&gt;"",IF(ABS($F135)=ABS(AG135),11*$U135,-1*$U135),0)</f>
        <v>0</v>
      </c>
      <c r="AV135" s="85">
        <f ca="1">IF(AH135&lt;&gt;"",IF(ABS($F135)=ABS(AH135),11*$U135,-1*$U135),0)</f>
        <v>0</v>
      </c>
      <c r="AW135" s="33" t="str">
        <f ca="1">IF(A135&lt;&gt;"",IF(OR($BA134&lt;&gt;0,$BB134&lt;&gt;0),"0",SUM(AK135:AV135)),0)</f>
        <v>0</v>
      </c>
      <c r="AX135" s="33">
        <f>IF(T135=5,SUM(AW131:AW135),0)</f>
        <v>0</v>
      </c>
      <c r="AY135" s="13">
        <f t="shared" ca="1" si="144"/>
        <v>0</v>
      </c>
      <c r="AZ135" s="11">
        <f ca="1">IF(A135&lt;&gt;"",AY135+AZ134,0)</f>
        <v>-78</v>
      </c>
      <c r="BA135" s="63">
        <f ca="1">IF($A135&lt;&gt;"",IF(BA134&gt;0,BA134,IF(AND(BC134&gt;=$BC$1,$BC$2*BC134&gt;=AZ135),"Profit Target",IF(AZ135&gt;=$Z$1,"Profit Target",0))),0)</f>
        <v>0</v>
      </c>
      <c r="BB135" s="63" t="str">
        <f ca="1">IF($A135&lt;&gt;"",IF(BB134&lt;&gt;0,BB134,IF(BA134&lt;&gt;0,BB134,IF(AZ135&lt;=$Z$2,"Stop Loss",0))),0)</f>
        <v>Stop Loss</v>
      </c>
      <c r="BC135" s="63">
        <f t="shared" ref="BC135:BC198" ca="1" si="201">IF(AZ135&gt;BC134,AZ135,BC134)</f>
        <v>38</v>
      </c>
      <c r="BD135" s="27" t="str">
        <f t="shared" ca="1" si="158"/>
        <v/>
      </c>
      <c r="BE135" s="27" t="str">
        <f t="shared" ca="1" si="159"/>
        <v/>
      </c>
      <c r="BF135" s="27" t="str">
        <f t="shared" ca="1" si="160"/>
        <v/>
      </c>
      <c r="BG135" s="27" t="str">
        <f t="shared" ca="1" si="161"/>
        <v/>
      </c>
      <c r="BH135" s="27" t="str">
        <f t="shared" ca="1" si="162"/>
        <v/>
      </c>
      <c r="BI135" s="27" t="str">
        <f t="shared" ca="1" si="163"/>
        <v/>
      </c>
      <c r="BJ135" s="27" t="str">
        <f t="shared" ca="1" si="164"/>
        <v/>
      </c>
      <c r="BK135" s="27" t="str">
        <f t="shared" ca="1" si="165"/>
        <v/>
      </c>
      <c r="BL135" s="27" t="str">
        <f t="shared" ca="1" si="166"/>
        <v/>
      </c>
      <c r="BM135" s="27" t="str">
        <f t="shared" ca="1" si="167"/>
        <v/>
      </c>
      <c r="BN135" s="27" t="str">
        <f t="shared" ca="1" si="168"/>
        <v/>
      </c>
      <c r="BO135" s="27" t="str">
        <f t="shared" ca="1" si="169"/>
        <v/>
      </c>
      <c r="BP135" s="27" t="str">
        <f t="shared" ca="1" si="130"/>
        <v/>
      </c>
      <c r="BQ135" s="27" t="str">
        <f t="shared" ca="1" si="131"/>
        <v/>
      </c>
      <c r="BR135" s="27" t="str">
        <f t="shared" ca="1" si="132"/>
        <v/>
      </c>
      <c r="BS135" s="27" t="str">
        <f t="shared" ca="1" si="133"/>
        <v/>
      </c>
      <c r="BT135" s="27" t="str">
        <f t="shared" ca="1" si="134"/>
        <v/>
      </c>
      <c r="BU135" s="27" t="str">
        <f t="shared" ca="1" si="135"/>
        <v/>
      </c>
      <c r="BV135" s="27" t="str">
        <f t="shared" ca="1" si="136"/>
        <v/>
      </c>
      <c r="BW135" s="27" t="str">
        <f t="shared" ca="1" si="137"/>
        <v/>
      </c>
      <c r="BX135" s="27" t="str">
        <f t="shared" ca="1" si="138"/>
        <v/>
      </c>
      <c r="BY135" s="27" t="str">
        <f t="shared" ca="1" si="139"/>
        <v/>
      </c>
      <c r="BZ135" s="27" t="str">
        <f t="shared" ca="1" si="140"/>
        <v/>
      </c>
      <c r="CA135" s="27" t="str">
        <f t="shared" ca="1" si="141"/>
        <v/>
      </c>
      <c r="CB135" s="41"/>
      <c r="CC135" s="41"/>
      <c r="CD135"/>
      <c r="CE135"/>
      <c r="CF135"/>
      <c r="CG135"/>
      <c r="CH135"/>
      <c r="CI135" s="41"/>
      <c r="CJ135" s="140"/>
      <c r="CK135"/>
      <c r="CL135"/>
      <c r="CM135"/>
      <c r="CN135" s="5"/>
      <c r="CO135"/>
      <c r="CP135" s="41"/>
      <c r="CQ135"/>
      <c r="CR135"/>
      <c r="CS135"/>
      <c r="CT135" s="22">
        <v>28</v>
      </c>
      <c r="CU135" s="18" t="str">
        <f t="shared" si="192"/>
        <v>3</v>
      </c>
      <c r="CV135" s="18" t="str">
        <f t="shared" si="193"/>
        <v>1</v>
      </c>
      <c r="CW135" s="72" t="str">
        <f>"10"</f>
        <v>10</v>
      </c>
      <c r="CX135" s="18">
        <v>4</v>
      </c>
      <c r="CY135" s="18">
        <v>1</v>
      </c>
      <c r="CZ135" s="18" t="s">
        <v>7</v>
      </c>
      <c r="DA135" s="18" t="s">
        <v>13</v>
      </c>
      <c r="DB135" s="18" t="s">
        <v>9</v>
      </c>
      <c r="DC135" s="20">
        <v>13</v>
      </c>
      <c r="DD135" s="10">
        <f t="shared" ca="1" si="197"/>
        <v>2</v>
      </c>
      <c r="DE135" s="21"/>
      <c r="DF135" s="21"/>
    </row>
    <row r="136" spans="1:110">
      <c r="A136" s="106">
        <f t="shared" ca="1" si="194"/>
        <v>34</v>
      </c>
      <c r="B136" s="33" t="str">
        <f ca="1">IF(A136="","",IF(COUNTBLANK(BD137:BO137)=12,"DB",BD137&amp;BE137&amp;BF137&amp;BG137&amp;BH137&amp;BI137&amp;BJ137&amp;BK137&amp;BL137&amp;BM137&amp;BN137&amp;BO137))</f>
        <v>DB</v>
      </c>
      <c r="C136" s="7" t="str">
        <f t="shared" ca="1" si="195"/>
        <v>stop loss</v>
      </c>
      <c r="D136" s="3">
        <f t="shared" ca="1" si="198"/>
        <v>0</v>
      </c>
      <c r="E136" s="7" t="str">
        <f t="shared" ca="1" si="200"/>
        <v/>
      </c>
      <c r="F136" s="60" t="str">
        <f t="shared" ca="1" si="199"/>
        <v>12</v>
      </c>
      <c r="G136" s="7">
        <f t="shared" ca="1" si="145"/>
        <v>2</v>
      </c>
      <c r="H136" s="7">
        <f t="shared" ca="1" si="146"/>
        <v>1</v>
      </c>
      <c r="I136" s="7">
        <f t="shared" ca="1" si="147"/>
        <v>0</v>
      </c>
      <c r="J136" s="7">
        <f t="shared" ca="1" si="148"/>
        <v>0</v>
      </c>
      <c r="K136" s="7">
        <f t="shared" ca="1" si="149"/>
        <v>0</v>
      </c>
      <c r="L136" s="7">
        <f t="shared" ca="1" si="150"/>
        <v>0</v>
      </c>
      <c r="M136" s="7">
        <f t="shared" ca="1" si="151"/>
        <v>2</v>
      </c>
      <c r="N136" s="7">
        <f t="shared" ca="1" si="152"/>
        <v>2</v>
      </c>
      <c r="O136" s="7">
        <f t="shared" ca="1" si="153"/>
        <v>0</v>
      </c>
      <c r="P136" s="7">
        <f t="shared" ca="1" si="154"/>
        <v>2</v>
      </c>
      <c r="Q136" s="7">
        <f t="shared" ca="1" si="155"/>
        <v>2</v>
      </c>
      <c r="R136" s="7">
        <f t="shared" ca="1" si="156"/>
        <v>2</v>
      </c>
      <c r="S136" s="7">
        <f t="shared" ca="1" si="143"/>
        <v>5</v>
      </c>
      <c r="T136" s="14"/>
      <c r="U136" s="51">
        <f t="shared" ca="1" si="157"/>
        <v>1</v>
      </c>
      <c r="V136" s="3">
        <f t="shared" ca="1" si="142"/>
        <v>1</v>
      </c>
      <c r="W136" s="50" t="str">
        <f ca="1">IF($A135&lt;&gt;"",IF(OR($BA135&lt;&gt;0,$BB135&lt;&gt;0),"",IF(G135=0,"1","")),"")</f>
        <v/>
      </c>
      <c r="X136" s="50" t="str">
        <f ca="1">IF($A135&lt;&gt;"",IF(OR($BA135&lt;&gt;0,$BB135&lt;&gt;0),"",IF(H135=0,"2","")),"")</f>
        <v/>
      </c>
      <c r="Y136" s="50" t="str">
        <f ca="1">IF($A135&lt;&gt;"",IF(OR($BA135&lt;&gt;0,$BB135&lt;&gt;0),"",IF(I135=0,"3","")),"")</f>
        <v/>
      </c>
      <c r="Z136" s="50" t="str">
        <f ca="1">IF($A135&lt;&gt;"",IF(OR($BA135&lt;&gt;0,$BB135&lt;&gt;0),"",IF(J135=0,"4","")),"")</f>
        <v/>
      </c>
      <c r="AA136" s="50" t="str">
        <f ca="1">IF($A135&lt;&gt;"",IF(OR($BA135&lt;&gt;0,$BB135&lt;&gt;0),"",IF(K135=0,"5","")),"")</f>
        <v/>
      </c>
      <c r="AB136" s="50" t="str">
        <f ca="1">IF($A135&lt;&gt;"",IF(OR($BA135&lt;&gt;0,$BB135&lt;&gt;0),"",IF(L135=0,"6","")),"")</f>
        <v/>
      </c>
      <c r="AC136" s="50" t="str">
        <f ca="1">IF($A135&lt;&gt;"",IF(OR($BA135&lt;&gt;0,$BB135&lt;&gt;0),"",IF(M135=0,"7","")),"")</f>
        <v/>
      </c>
      <c r="AD136" s="50" t="str">
        <f ca="1">IF($A135&lt;&gt;"",IF(OR($BA135&lt;&gt;0,$BB135&lt;&gt;0),"",IF(N135=0,"8","")),"")</f>
        <v/>
      </c>
      <c r="AE136" s="50" t="str">
        <f ca="1">IF($A135&lt;&gt;"",IF(OR($BA135&lt;&gt;0,$BB135&lt;&gt;0),"",IF(O135=0,"9","")),"")</f>
        <v/>
      </c>
      <c r="AF136" s="50" t="str">
        <f ca="1">IF($A135&lt;&gt;"",IF(OR($BA135&lt;&gt;0,$BB135&lt;&gt;0),"",IF(P135=0,"10","")),"")</f>
        <v/>
      </c>
      <c r="AG136" s="50" t="str">
        <f ca="1">IF($A135&lt;&gt;"",IF(OR($BA135&lt;&gt;0,$BB135&lt;&gt;0),"",IF(Q135=0,"11","")),"")</f>
        <v/>
      </c>
      <c r="AH136" s="50" t="str">
        <f ca="1">IF($A135&lt;&gt;"",IF(OR($BA135&lt;&gt;0,$BB135&lt;&gt;0),"",IF(R135=0,"12","")),"")</f>
        <v/>
      </c>
      <c r="AI136" s="85" t="str">
        <f ca="1">IF(A136&lt;&gt;"",IF(A136=0,"L",IF(COUNTBLANK(W136:AH136)=12,"",IF(OR(F136=(W136),F136=(X136),F136=(Y136),F136=(Z136),F136=(AA136),F136=(AB136),F136=(AC136),F136=(AD136),F136=(AE136),F136=(AF136),F136=(AG136),F136=(AH136)),"W","L"))),"")</f>
        <v/>
      </c>
      <c r="AJ136" s="85">
        <f ca="1">IF(AI136="W",0,IF(AND(A136&lt;&gt;0,A135&lt;&gt;0,AI135="L",AI136="L"),1,0))</f>
        <v>0</v>
      </c>
      <c r="AK136" s="85">
        <f ca="1">IF(W136&lt;&gt;"",IF(ABS($F136)=ABS(W136),11*$U136,-1*$U136),0)</f>
        <v>0</v>
      </c>
      <c r="AL136" s="85">
        <f ca="1">IF(X136&lt;&gt;"",IF(ABS($F136)=ABS(X136),11*$U136,-1*$U136),0)</f>
        <v>0</v>
      </c>
      <c r="AM136" s="85">
        <f ca="1">IF(Y136&lt;&gt;"",IF(ABS($F136)=ABS(Y136),11*$U136,-1*$U136),0)</f>
        <v>0</v>
      </c>
      <c r="AN136" s="85">
        <f ca="1">IF(Z136&lt;&gt;"",IF(ABS($F136)=ABS(Z136),11*$U136,-1*$U136),0)</f>
        <v>0</v>
      </c>
      <c r="AO136" s="85">
        <f ca="1">IF(AA136&lt;&gt;"",IF(ABS($F136)=ABS(AA136),11*$U136,-1*$U136),0)</f>
        <v>0</v>
      </c>
      <c r="AP136" s="85">
        <f ca="1">IF(AB136&lt;&gt;"",IF(ABS($F136)=ABS(AB136),11*$U136,-1*$U136),0)</f>
        <v>0</v>
      </c>
      <c r="AQ136" s="85">
        <f ca="1">IF(AC136&lt;&gt;"",IF(ABS($F136)=ABS(AC136),11*$U136,-1*$U136),0)</f>
        <v>0</v>
      </c>
      <c r="AR136" s="85">
        <f ca="1">IF(AD136&lt;&gt;"",IF(ABS($F136)=ABS(AD136),11*$U136,-1*$U136),0)</f>
        <v>0</v>
      </c>
      <c r="AS136" s="85">
        <f ca="1">IF(AE136&lt;&gt;"",IF(ABS($F136)=ABS(AE136),11*$U136,-1*$U136),0)</f>
        <v>0</v>
      </c>
      <c r="AT136" s="85">
        <f ca="1">IF(AF136&lt;&gt;"",IF(ABS($F136)=ABS(AF136),11*$U136,-1*$U136),0)</f>
        <v>0</v>
      </c>
      <c r="AU136" s="85">
        <f ca="1">IF(AG136&lt;&gt;"",IF(ABS($F136)=ABS(AG136),11*$U136,-1*$U136),0)</f>
        <v>0</v>
      </c>
      <c r="AV136" s="85">
        <f ca="1">IF(AH136&lt;&gt;"",IF(ABS($F136)=ABS(AH136),11*$U136,-1*$U136),0)</f>
        <v>0</v>
      </c>
      <c r="AW136" s="33" t="str">
        <f ca="1">IF(A136&lt;&gt;"",IF(OR($BA135&lt;&gt;0,$BB135&lt;&gt;0),"0",SUM(AK136:AV136)),0)</f>
        <v>0</v>
      </c>
      <c r="AX136" s="33">
        <f>IF(T136=5,SUM(AW132:AW136),0)</f>
        <v>0</v>
      </c>
      <c r="AY136" s="13">
        <f t="shared" ca="1" si="144"/>
        <v>0</v>
      </c>
      <c r="AZ136" s="11">
        <f ca="1">IF(A136&lt;&gt;"",AY136+AZ135,0)</f>
        <v>-78</v>
      </c>
      <c r="BA136" s="63">
        <f ca="1">IF($A136&lt;&gt;"",IF(BA135&gt;0,BA135,IF(AND(BC135&gt;=$BC$1,$BC$2*BC135&gt;=AZ136),"Profit Target",IF(AZ136&gt;=$Z$1,"Profit Target",0))),0)</f>
        <v>0</v>
      </c>
      <c r="BB136" s="63" t="str">
        <f ca="1">IF($A136&lt;&gt;"",IF(BB135&lt;&gt;0,BB135,IF(BA135&lt;&gt;0,BB135,IF(AZ136&lt;=$Z$2,"Stop Loss",0))),0)</f>
        <v>Stop Loss</v>
      </c>
      <c r="BC136" s="63">
        <f t="shared" ca="1" si="201"/>
        <v>38</v>
      </c>
      <c r="BD136" s="27" t="str">
        <f t="shared" ca="1" si="158"/>
        <v/>
      </c>
      <c r="BE136" s="27" t="str">
        <f t="shared" ca="1" si="159"/>
        <v/>
      </c>
      <c r="BF136" s="27" t="str">
        <f t="shared" ca="1" si="160"/>
        <v/>
      </c>
      <c r="BG136" s="27" t="str">
        <f t="shared" ca="1" si="161"/>
        <v/>
      </c>
      <c r="BH136" s="27" t="str">
        <f t="shared" ca="1" si="162"/>
        <v/>
      </c>
      <c r="BI136" s="27" t="str">
        <f t="shared" ca="1" si="163"/>
        <v/>
      </c>
      <c r="BJ136" s="27" t="str">
        <f t="shared" ca="1" si="164"/>
        <v/>
      </c>
      <c r="BK136" s="27" t="str">
        <f t="shared" ca="1" si="165"/>
        <v/>
      </c>
      <c r="BL136" s="27" t="str">
        <f t="shared" ca="1" si="166"/>
        <v/>
      </c>
      <c r="BM136" s="27" t="str">
        <f t="shared" ca="1" si="167"/>
        <v/>
      </c>
      <c r="BN136" s="27" t="str">
        <f t="shared" ca="1" si="168"/>
        <v/>
      </c>
      <c r="BO136" s="27" t="str">
        <f t="shared" ca="1" si="169"/>
        <v/>
      </c>
      <c r="BP136" s="27" t="str">
        <f t="shared" ca="1" si="130"/>
        <v/>
      </c>
      <c r="BQ136" s="27" t="str">
        <f t="shared" ca="1" si="131"/>
        <v/>
      </c>
      <c r="BR136" s="27" t="str">
        <f t="shared" ca="1" si="132"/>
        <v/>
      </c>
      <c r="BS136" s="27" t="str">
        <f t="shared" ca="1" si="133"/>
        <v/>
      </c>
      <c r="BT136" s="27" t="str">
        <f t="shared" ca="1" si="134"/>
        <v/>
      </c>
      <c r="BU136" s="27" t="str">
        <f t="shared" ca="1" si="135"/>
        <v/>
      </c>
      <c r="BV136" s="27" t="str">
        <f t="shared" ca="1" si="136"/>
        <v/>
      </c>
      <c r="BW136" s="27" t="str">
        <f t="shared" ca="1" si="137"/>
        <v/>
      </c>
      <c r="BX136" s="27" t="str">
        <f t="shared" ca="1" si="138"/>
        <v/>
      </c>
      <c r="BY136" s="27" t="str">
        <f t="shared" ca="1" si="139"/>
        <v/>
      </c>
      <c r="BZ136" s="27" t="str">
        <f t="shared" ca="1" si="140"/>
        <v/>
      </c>
      <c r="CA136" s="27" t="str">
        <f t="shared" ca="1" si="141"/>
        <v/>
      </c>
      <c r="CB136" s="41"/>
      <c r="CC136" s="41"/>
      <c r="CD136"/>
      <c r="CE136"/>
      <c r="CF136"/>
      <c r="CG136"/>
      <c r="CH136"/>
      <c r="CI136" s="41"/>
      <c r="CJ136" s="140"/>
      <c r="CK136"/>
      <c r="CL136"/>
      <c r="CM136"/>
      <c r="CN136" s="5"/>
      <c r="CO136"/>
      <c r="CP136" s="41"/>
      <c r="CQ136"/>
      <c r="CR136"/>
      <c r="CS136"/>
      <c r="CT136" s="22">
        <v>29</v>
      </c>
      <c r="CU136" s="18" t="str">
        <f t="shared" si="192"/>
        <v>3</v>
      </c>
      <c r="CV136" s="18" t="str">
        <f t="shared" ref="CV136" si="202">"2"</f>
        <v>2</v>
      </c>
      <c r="CW136" s="72" t="str">
        <f t="shared" ref="CW136:CW137" si="203">"10"</f>
        <v>10</v>
      </c>
      <c r="CX136" s="18">
        <v>4</v>
      </c>
      <c r="CY136" s="18">
        <v>2</v>
      </c>
      <c r="CZ136" s="18" t="s">
        <v>7</v>
      </c>
      <c r="DA136" s="18" t="s">
        <v>13</v>
      </c>
      <c r="DB136" s="18" t="s">
        <v>12</v>
      </c>
      <c r="DC136" s="20">
        <v>14</v>
      </c>
      <c r="DD136" s="10">
        <f t="shared" ca="1" si="197"/>
        <v>31</v>
      </c>
      <c r="DE136" s="21"/>
      <c r="DF136" s="21"/>
    </row>
    <row r="137" spans="1:110">
      <c r="A137" s="106">
        <f t="shared" ca="1" si="194"/>
        <v>12</v>
      </c>
      <c r="B137" s="33" t="str">
        <f ca="1">IF(A137="","",IF(COUNTBLANK(BD138:BO138)=12,"DB",BD138&amp;BE138&amp;BF138&amp;BG138&amp;BH138&amp;BI138&amp;BJ138&amp;BK138&amp;BL138&amp;BM138&amp;BN138&amp;BO138))</f>
        <v>DB</v>
      </c>
      <c r="C137" s="7" t="str">
        <f t="shared" ca="1" si="195"/>
        <v>stop loss</v>
      </c>
      <c r="D137" s="3">
        <f t="shared" ca="1" si="198"/>
        <v>0</v>
      </c>
      <c r="E137" s="7" t="str">
        <f t="shared" ca="1" si="200"/>
        <v/>
      </c>
      <c r="F137" s="60" t="str">
        <f t="shared" ca="1" si="199"/>
        <v>4</v>
      </c>
      <c r="G137" s="7">
        <f t="shared" ca="1" si="145"/>
        <v>1</v>
      </c>
      <c r="H137" s="7">
        <f t="shared" ca="1" si="146"/>
        <v>1</v>
      </c>
      <c r="I137" s="7">
        <f t="shared" ca="1" si="147"/>
        <v>0</v>
      </c>
      <c r="J137" s="7">
        <f t="shared" ca="1" si="148"/>
        <v>1</v>
      </c>
      <c r="K137" s="7">
        <f t="shared" ca="1" si="149"/>
        <v>0</v>
      </c>
      <c r="L137" s="7">
        <f t="shared" ca="1" si="150"/>
        <v>0</v>
      </c>
      <c r="M137" s="7">
        <f t="shared" ca="1" si="151"/>
        <v>2</v>
      </c>
      <c r="N137" s="7">
        <f t="shared" ca="1" si="152"/>
        <v>1</v>
      </c>
      <c r="O137" s="7">
        <f t="shared" ca="1" si="153"/>
        <v>0</v>
      </c>
      <c r="P137" s="7">
        <f t="shared" ca="1" si="154"/>
        <v>2</v>
      </c>
      <c r="Q137" s="7">
        <f t="shared" ca="1" si="155"/>
        <v>2</v>
      </c>
      <c r="R137" s="7">
        <f t="shared" ca="1" si="156"/>
        <v>2</v>
      </c>
      <c r="S137" s="7">
        <f t="shared" ca="1" si="143"/>
        <v>4</v>
      </c>
      <c r="T137" s="14"/>
      <c r="U137" s="51">
        <f t="shared" ca="1" si="157"/>
        <v>1</v>
      </c>
      <c r="V137" s="3">
        <f t="shared" ca="1" si="142"/>
        <v>1</v>
      </c>
      <c r="W137" s="50" t="str">
        <f ca="1">IF($A136&lt;&gt;"",IF(OR($BA136&lt;&gt;0,$BB136&lt;&gt;0),"",IF(G136=0,"1","")),"")</f>
        <v/>
      </c>
      <c r="X137" s="50" t="str">
        <f ca="1">IF($A136&lt;&gt;"",IF(OR($BA136&lt;&gt;0,$BB136&lt;&gt;0),"",IF(H136=0,"2","")),"")</f>
        <v/>
      </c>
      <c r="Y137" s="50" t="str">
        <f ca="1">IF($A136&lt;&gt;"",IF(OR($BA136&lt;&gt;0,$BB136&lt;&gt;0),"",IF(I136=0,"3","")),"")</f>
        <v/>
      </c>
      <c r="Z137" s="50" t="str">
        <f ca="1">IF($A136&lt;&gt;"",IF(OR($BA136&lt;&gt;0,$BB136&lt;&gt;0),"",IF(J136=0,"4","")),"")</f>
        <v/>
      </c>
      <c r="AA137" s="50" t="str">
        <f ca="1">IF($A136&lt;&gt;"",IF(OR($BA136&lt;&gt;0,$BB136&lt;&gt;0),"",IF(K136=0,"5","")),"")</f>
        <v/>
      </c>
      <c r="AB137" s="50" t="str">
        <f ca="1">IF($A136&lt;&gt;"",IF(OR($BA136&lt;&gt;0,$BB136&lt;&gt;0),"",IF(L136=0,"6","")),"")</f>
        <v/>
      </c>
      <c r="AC137" s="50" t="str">
        <f ca="1">IF($A136&lt;&gt;"",IF(OR($BA136&lt;&gt;0,$BB136&lt;&gt;0),"",IF(M136=0,"7","")),"")</f>
        <v/>
      </c>
      <c r="AD137" s="50" t="str">
        <f ca="1">IF($A136&lt;&gt;"",IF(OR($BA136&lt;&gt;0,$BB136&lt;&gt;0),"",IF(N136=0,"8","")),"")</f>
        <v/>
      </c>
      <c r="AE137" s="50" t="str">
        <f ca="1">IF($A136&lt;&gt;"",IF(OR($BA136&lt;&gt;0,$BB136&lt;&gt;0),"",IF(O136=0,"9","")),"")</f>
        <v/>
      </c>
      <c r="AF137" s="50" t="str">
        <f ca="1">IF($A136&lt;&gt;"",IF(OR($BA136&lt;&gt;0,$BB136&lt;&gt;0),"",IF(P136=0,"10","")),"")</f>
        <v/>
      </c>
      <c r="AG137" s="50" t="str">
        <f ca="1">IF($A136&lt;&gt;"",IF(OR($BA136&lt;&gt;0,$BB136&lt;&gt;0),"",IF(Q136=0,"11","")),"")</f>
        <v/>
      </c>
      <c r="AH137" s="50" t="str">
        <f ca="1">IF($A136&lt;&gt;"",IF(OR($BA136&lt;&gt;0,$BB136&lt;&gt;0),"",IF(R136=0,"12","")),"")</f>
        <v/>
      </c>
      <c r="AI137" s="85" t="str">
        <f ca="1">IF(A137&lt;&gt;"",IF(A137=0,"L",IF(COUNTBLANK(W137:AH137)=12,"",IF(OR(F137=(W137),F137=(X137),F137=(Y137),F137=(Z137),F137=(AA137),F137=(AB137),F137=(AC137),F137=(AD137),F137=(AE137),F137=(AF137),F137=(AG137),F137=(AH137)),"W","L"))),"")</f>
        <v/>
      </c>
      <c r="AJ137" s="85">
        <f ca="1">IF(AI137="W",0,IF(AND(A137&lt;&gt;0,A136&lt;&gt;0,AI136="L",AI137="L"),1,0))</f>
        <v>0</v>
      </c>
      <c r="AK137" s="85">
        <f ca="1">IF(W137&lt;&gt;"",IF(ABS($F137)=ABS(W137),11*$U137,-1*$U137),0)</f>
        <v>0</v>
      </c>
      <c r="AL137" s="85">
        <f ca="1">IF(X137&lt;&gt;"",IF(ABS($F137)=ABS(X137),11*$U137,-1*$U137),0)</f>
        <v>0</v>
      </c>
      <c r="AM137" s="85">
        <f ca="1">IF(Y137&lt;&gt;"",IF(ABS($F137)=ABS(Y137),11*$U137,-1*$U137),0)</f>
        <v>0</v>
      </c>
      <c r="AN137" s="85">
        <f ca="1">IF(Z137&lt;&gt;"",IF(ABS($F137)=ABS(Z137),11*$U137,-1*$U137),0)</f>
        <v>0</v>
      </c>
      <c r="AO137" s="85">
        <f ca="1">IF(AA137&lt;&gt;"",IF(ABS($F137)=ABS(AA137),11*$U137,-1*$U137),0)</f>
        <v>0</v>
      </c>
      <c r="AP137" s="85">
        <f ca="1">IF(AB137&lt;&gt;"",IF(ABS($F137)=ABS(AB137),11*$U137,-1*$U137),0)</f>
        <v>0</v>
      </c>
      <c r="AQ137" s="85">
        <f ca="1">IF(AC137&lt;&gt;"",IF(ABS($F137)=ABS(AC137),11*$U137,-1*$U137),0)</f>
        <v>0</v>
      </c>
      <c r="AR137" s="85">
        <f ca="1">IF(AD137&lt;&gt;"",IF(ABS($F137)=ABS(AD137),11*$U137,-1*$U137),0)</f>
        <v>0</v>
      </c>
      <c r="AS137" s="85">
        <f ca="1">IF(AE137&lt;&gt;"",IF(ABS($F137)=ABS(AE137),11*$U137,-1*$U137),0)</f>
        <v>0</v>
      </c>
      <c r="AT137" s="85">
        <f ca="1">IF(AF137&lt;&gt;"",IF(ABS($F137)=ABS(AF137),11*$U137,-1*$U137),0)</f>
        <v>0</v>
      </c>
      <c r="AU137" s="85">
        <f ca="1">IF(AG137&lt;&gt;"",IF(ABS($F137)=ABS(AG137),11*$U137,-1*$U137),0)</f>
        <v>0</v>
      </c>
      <c r="AV137" s="85">
        <f ca="1">IF(AH137&lt;&gt;"",IF(ABS($F137)=ABS(AH137),11*$U137,-1*$U137),0)</f>
        <v>0</v>
      </c>
      <c r="AW137" s="33" t="str">
        <f ca="1">IF(A137&lt;&gt;"",IF(OR($BA136&lt;&gt;0,$BB136&lt;&gt;0),"0",SUM(AK137:AV137)),0)</f>
        <v>0</v>
      </c>
      <c r="AX137" s="33">
        <f>IF(T137=5,SUM(AW133:AW137),0)</f>
        <v>0</v>
      </c>
      <c r="AY137" s="13">
        <f t="shared" ca="1" si="144"/>
        <v>0</v>
      </c>
      <c r="AZ137" s="11">
        <f ca="1">IF(A137&lt;&gt;"",AY137+AZ136,0)</f>
        <v>-78</v>
      </c>
      <c r="BA137" s="63">
        <f ca="1">IF($A137&lt;&gt;"",IF(BA136&gt;0,BA136,IF(AND(BC136&gt;=$BC$1,$BC$2*BC136&gt;=AZ137),"Profit Target",IF(AZ137&gt;=$Z$1,"Profit Target",0))),0)</f>
        <v>0</v>
      </c>
      <c r="BB137" s="63" t="str">
        <f ca="1">IF($A137&lt;&gt;"",IF(BB136&lt;&gt;0,BB136,IF(BA136&lt;&gt;0,BB136,IF(AZ137&lt;=$Z$2,"Stop Loss",0))),0)</f>
        <v>Stop Loss</v>
      </c>
      <c r="BC137" s="63">
        <f t="shared" ca="1" si="201"/>
        <v>38</v>
      </c>
      <c r="BD137" s="27" t="str">
        <f t="shared" ca="1" si="158"/>
        <v/>
      </c>
      <c r="BE137" s="27" t="str">
        <f t="shared" ca="1" si="159"/>
        <v/>
      </c>
      <c r="BF137" s="27" t="str">
        <f t="shared" ca="1" si="160"/>
        <v/>
      </c>
      <c r="BG137" s="27" t="str">
        <f t="shared" ca="1" si="161"/>
        <v/>
      </c>
      <c r="BH137" s="27" t="str">
        <f t="shared" ca="1" si="162"/>
        <v/>
      </c>
      <c r="BI137" s="27" t="str">
        <f t="shared" ca="1" si="163"/>
        <v/>
      </c>
      <c r="BJ137" s="27" t="str">
        <f t="shared" ca="1" si="164"/>
        <v/>
      </c>
      <c r="BK137" s="27" t="str">
        <f t="shared" ca="1" si="165"/>
        <v/>
      </c>
      <c r="BL137" s="27" t="str">
        <f t="shared" ca="1" si="166"/>
        <v/>
      </c>
      <c r="BM137" s="27" t="str">
        <f t="shared" ca="1" si="167"/>
        <v/>
      </c>
      <c r="BN137" s="27" t="str">
        <f t="shared" ca="1" si="168"/>
        <v/>
      </c>
      <c r="BO137" s="27" t="str">
        <f t="shared" ca="1" si="169"/>
        <v/>
      </c>
      <c r="BP137" s="27" t="str">
        <f t="shared" ref="BP137:BP200" ca="1" si="204">IF(W137="","",CONCATENATE($U137,","))</f>
        <v/>
      </c>
      <c r="BQ137" s="27" t="str">
        <f t="shared" ref="BQ137:BQ200" ca="1" si="205">IF(X137="","",CONCATENATE($U137,","))</f>
        <v/>
      </c>
      <c r="BR137" s="27" t="str">
        <f t="shared" ref="BR137:BR200" ca="1" si="206">IF(Y137="","",CONCATENATE($U137,","))</f>
        <v/>
      </c>
      <c r="BS137" s="27" t="str">
        <f t="shared" ref="BS137:BS200" ca="1" si="207">IF(Z137="","",CONCATENATE($U137,","))</f>
        <v/>
      </c>
      <c r="BT137" s="27" t="str">
        <f t="shared" ref="BT137:BT200" ca="1" si="208">IF(AA137="","",CONCATENATE($U137,","))</f>
        <v/>
      </c>
      <c r="BU137" s="27" t="str">
        <f t="shared" ref="BU137:BU200" ca="1" si="209">IF(AB137="","",CONCATENATE($U137,","))</f>
        <v/>
      </c>
      <c r="BV137" s="27" t="str">
        <f t="shared" ref="BV137:BV200" ca="1" si="210">IF(AC137="","",CONCATENATE($U137,","))</f>
        <v/>
      </c>
      <c r="BW137" s="27" t="str">
        <f t="shared" ref="BW137:BW200" ca="1" si="211">IF(AD137="","",CONCATENATE($U137,","))</f>
        <v/>
      </c>
      <c r="BX137" s="27" t="str">
        <f t="shared" ref="BX137:BX200" ca="1" si="212">IF(AE137="","",CONCATENATE($U137,","))</f>
        <v/>
      </c>
      <c r="BY137" s="27" t="str">
        <f t="shared" ref="BY137:BY200" ca="1" si="213">IF(AF137="","",CONCATENATE($U137,","))</f>
        <v/>
      </c>
      <c r="BZ137" s="27" t="str">
        <f t="shared" ref="BZ137:BZ200" ca="1" si="214">IF(AG137="","",CONCATENATE($U137,","))</f>
        <v/>
      </c>
      <c r="CA137" s="27" t="str">
        <f t="shared" ref="CA137:CA200" ca="1" si="215">IF(AH137="","",CONCATENATE($U137,","))</f>
        <v/>
      </c>
      <c r="CB137" s="41"/>
      <c r="CC137" s="41"/>
      <c r="CD137"/>
      <c r="CE137"/>
      <c r="CF137"/>
      <c r="CG137"/>
      <c r="CH137"/>
      <c r="CI137" s="41"/>
      <c r="CJ137" s="140"/>
      <c r="CK137"/>
      <c r="CL137"/>
      <c r="CM137"/>
      <c r="CN137" s="5"/>
      <c r="CO137"/>
      <c r="CP137" s="41"/>
      <c r="CQ137"/>
      <c r="CR137"/>
      <c r="CS137"/>
      <c r="CT137" s="22">
        <v>30</v>
      </c>
      <c r="CU137" s="18" t="str">
        <f t="shared" si="192"/>
        <v>3</v>
      </c>
      <c r="CV137" s="18" t="str">
        <f t="shared" si="192"/>
        <v>3</v>
      </c>
      <c r="CW137" s="72" t="str">
        <f t="shared" si="203"/>
        <v>10</v>
      </c>
      <c r="CX137" s="18">
        <v>4</v>
      </c>
      <c r="CY137" s="18">
        <v>3</v>
      </c>
      <c r="CZ137" s="18" t="s">
        <v>7</v>
      </c>
      <c r="DA137" s="18" t="s">
        <v>8</v>
      </c>
      <c r="DB137" s="18" t="s">
        <v>9</v>
      </c>
      <c r="DC137" s="20">
        <v>15</v>
      </c>
      <c r="DD137" s="10">
        <f t="shared" ca="1" si="197"/>
        <v>8</v>
      </c>
      <c r="DE137" s="21"/>
      <c r="DF137" s="21"/>
    </row>
    <row r="138" spans="1:110">
      <c r="A138" s="106">
        <f t="shared" ca="1" si="194"/>
        <v>24</v>
      </c>
      <c r="B138" s="33" t="str">
        <f ca="1">IF(A138="","",IF(COUNTBLANK(BD139:BO139)=12,"DB",BD139&amp;BE139&amp;BF139&amp;BG139&amp;BH139&amp;BI139&amp;BJ139&amp;BK139&amp;BL139&amp;BM139&amp;BN139&amp;BO139))</f>
        <v>DB</v>
      </c>
      <c r="C138" s="7" t="str">
        <f t="shared" ca="1" si="195"/>
        <v>stop loss</v>
      </c>
      <c r="D138" s="3">
        <f t="shared" ca="1" si="198"/>
        <v>0</v>
      </c>
      <c r="E138" s="7" t="str">
        <f t="shared" ca="1" si="200"/>
        <v/>
      </c>
      <c r="F138" s="60" t="str">
        <f t="shared" ca="1" si="199"/>
        <v>8</v>
      </c>
      <c r="G138" s="7">
        <f t="shared" ca="1" si="145"/>
        <v>1</v>
      </c>
      <c r="H138" s="7">
        <f t="shared" ca="1" si="146"/>
        <v>1</v>
      </c>
      <c r="I138" s="7">
        <f t="shared" ca="1" si="147"/>
        <v>0</v>
      </c>
      <c r="J138" s="7">
        <f t="shared" ca="1" si="148"/>
        <v>1</v>
      </c>
      <c r="K138" s="7">
        <f t="shared" ca="1" si="149"/>
        <v>0</v>
      </c>
      <c r="L138" s="7">
        <f t="shared" ca="1" si="150"/>
        <v>0</v>
      </c>
      <c r="M138" s="7">
        <f t="shared" ca="1" si="151"/>
        <v>2</v>
      </c>
      <c r="N138" s="7">
        <f t="shared" ca="1" si="152"/>
        <v>2</v>
      </c>
      <c r="O138" s="7">
        <f t="shared" ca="1" si="153"/>
        <v>0</v>
      </c>
      <c r="P138" s="7">
        <f t="shared" ca="1" si="154"/>
        <v>2</v>
      </c>
      <c r="Q138" s="7">
        <f t="shared" ca="1" si="155"/>
        <v>2</v>
      </c>
      <c r="R138" s="7">
        <f t="shared" ca="1" si="156"/>
        <v>2</v>
      </c>
      <c r="S138" s="7">
        <f t="shared" ca="1" si="143"/>
        <v>4</v>
      </c>
      <c r="T138" s="14"/>
      <c r="U138" s="51">
        <f t="shared" ca="1" si="157"/>
        <v>1</v>
      </c>
      <c r="V138" s="3">
        <f t="shared" ca="1" si="142"/>
        <v>1</v>
      </c>
      <c r="W138" s="50" t="str">
        <f ca="1">IF($A137&lt;&gt;"",IF(OR($BA137&lt;&gt;0,$BB137&lt;&gt;0),"",IF(G137=0,"1","")),"")</f>
        <v/>
      </c>
      <c r="X138" s="50" t="str">
        <f ca="1">IF($A137&lt;&gt;"",IF(OR($BA137&lt;&gt;0,$BB137&lt;&gt;0),"",IF(H137=0,"2","")),"")</f>
        <v/>
      </c>
      <c r="Y138" s="50" t="str">
        <f ca="1">IF($A137&lt;&gt;"",IF(OR($BA137&lt;&gt;0,$BB137&lt;&gt;0),"",IF(I137=0,"3","")),"")</f>
        <v/>
      </c>
      <c r="Z138" s="50" t="str">
        <f ca="1">IF($A137&lt;&gt;"",IF(OR($BA137&lt;&gt;0,$BB137&lt;&gt;0),"",IF(J137=0,"4","")),"")</f>
        <v/>
      </c>
      <c r="AA138" s="50" t="str">
        <f ca="1">IF($A137&lt;&gt;"",IF(OR($BA137&lt;&gt;0,$BB137&lt;&gt;0),"",IF(K137=0,"5","")),"")</f>
        <v/>
      </c>
      <c r="AB138" s="50" t="str">
        <f ca="1">IF($A137&lt;&gt;"",IF(OR($BA137&lt;&gt;0,$BB137&lt;&gt;0),"",IF(L137=0,"6","")),"")</f>
        <v/>
      </c>
      <c r="AC138" s="50" t="str">
        <f ca="1">IF($A137&lt;&gt;"",IF(OR($BA137&lt;&gt;0,$BB137&lt;&gt;0),"",IF(M137=0,"7","")),"")</f>
        <v/>
      </c>
      <c r="AD138" s="50" t="str">
        <f ca="1">IF($A137&lt;&gt;"",IF(OR($BA137&lt;&gt;0,$BB137&lt;&gt;0),"",IF(N137=0,"8","")),"")</f>
        <v/>
      </c>
      <c r="AE138" s="50" t="str">
        <f ca="1">IF($A137&lt;&gt;"",IF(OR($BA137&lt;&gt;0,$BB137&lt;&gt;0),"",IF(O137=0,"9","")),"")</f>
        <v/>
      </c>
      <c r="AF138" s="50" t="str">
        <f ca="1">IF($A137&lt;&gt;"",IF(OR($BA137&lt;&gt;0,$BB137&lt;&gt;0),"",IF(P137=0,"10","")),"")</f>
        <v/>
      </c>
      <c r="AG138" s="50" t="str">
        <f ca="1">IF($A137&lt;&gt;"",IF(OR($BA137&lt;&gt;0,$BB137&lt;&gt;0),"",IF(Q137=0,"11","")),"")</f>
        <v/>
      </c>
      <c r="AH138" s="50" t="str">
        <f ca="1">IF($A137&lt;&gt;"",IF(OR($BA137&lt;&gt;0,$BB137&lt;&gt;0),"",IF(R137=0,"12","")),"")</f>
        <v/>
      </c>
      <c r="AI138" s="85" t="str">
        <f ca="1">IF(A138&lt;&gt;"",IF(A138=0,"L",IF(COUNTBLANK(W138:AH138)=12,"",IF(OR(F138=(W138),F138=(X138),F138=(Y138),F138=(Z138),F138=(AA138),F138=(AB138),F138=(AC138),F138=(AD138),F138=(AE138),F138=(AF138),F138=(AG138),F138=(AH138)),"W","L"))),"")</f>
        <v/>
      </c>
      <c r="AJ138" s="85">
        <f ca="1">IF(AI138="W",0,IF(AND(A138&lt;&gt;0,A137&lt;&gt;0,AI137="L",AI138="L"),1,0))</f>
        <v>0</v>
      </c>
      <c r="AK138" s="85">
        <f ca="1">IF(W138&lt;&gt;"",IF(ABS($F138)=ABS(W138),11*$U138,-1*$U138),0)</f>
        <v>0</v>
      </c>
      <c r="AL138" s="85">
        <f ca="1">IF(X138&lt;&gt;"",IF(ABS($F138)=ABS(X138),11*$U138,-1*$U138),0)</f>
        <v>0</v>
      </c>
      <c r="AM138" s="85">
        <f ca="1">IF(Y138&lt;&gt;"",IF(ABS($F138)=ABS(Y138),11*$U138,-1*$U138),0)</f>
        <v>0</v>
      </c>
      <c r="AN138" s="85">
        <f ca="1">IF(Z138&lt;&gt;"",IF(ABS($F138)=ABS(Z138),11*$U138,-1*$U138),0)</f>
        <v>0</v>
      </c>
      <c r="AO138" s="85">
        <f ca="1">IF(AA138&lt;&gt;"",IF(ABS($F138)=ABS(AA138),11*$U138,-1*$U138),0)</f>
        <v>0</v>
      </c>
      <c r="AP138" s="85">
        <f ca="1">IF(AB138&lt;&gt;"",IF(ABS($F138)=ABS(AB138),11*$U138,-1*$U138),0)</f>
        <v>0</v>
      </c>
      <c r="AQ138" s="85">
        <f ca="1">IF(AC138&lt;&gt;"",IF(ABS($F138)=ABS(AC138),11*$U138,-1*$U138),0)</f>
        <v>0</v>
      </c>
      <c r="AR138" s="85">
        <f ca="1">IF(AD138&lt;&gt;"",IF(ABS($F138)=ABS(AD138),11*$U138,-1*$U138),0)</f>
        <v>0</v>
      </c>
      <c r="AS138" s="85">
        <f ca="1">IF(AE138&lt;&gt;"",IF(ABS($F138)=ABS(AE138),11*$U138,-1*$U138),0)</f>
        <v>0</v>
      </c>
      <c r="AT138" s="85">
        <f ca="1">IF(AF138&lt;&gt;"",IF(ABS($F138)=ABS(AF138),11*$U138,-1*$U138),0)</f>
        <v>0</v>
      </c>
      <c r="AU138" s="85">
        <f ca="1">IF(AG138&lt;&gt;"",IF(ABS($F138)=ABS(AG138),11*$U138,-1*$U138),0)</f>
        <v>0</v>
      </c>
      <c r="AV138" s="85">
        <f ca="1">IF(AH138&lt;&gt;"",IF(ABS($F138)=ABS(AH138),11*$U138,-1*$U138),0)</f>
        <v>0</v>
      </c>
      <c r="AW138" s="33" t="str">
        <f ca="1">IF(A138&lt;&gt;"",IF(OR($BA137&lt;&gt;0,$BB137&lt;&gt;0),"0",SUM(AK138:AV138)),0)</f>
        <v>0</v>
      </c>
      <c r="AX138" s="33">
        <f>IF(T138=5,SUM(AW134:AW138),0)</f>
        <v>0</v>
      </c>
      <c r="AY138" s="13">
        <f t="shared" ca="1" si="144"/>
        <v>0</v>
      </c>
      <c r="AZ138" s="11">
        <f ca="1">IF(A138&lt;&gt;"",AY138+AZ137,0)</f>
        <v>-78</v>
      </c>
      <c r="BA138" s="63">
        <f ca="1">IF($A138&lt;&gt;"",IF(BA137&gt;0,BA137,IF(AND(BC137&gt;=$BC$1,$BC$2*BC137&gt;=AZ138),"Profit Target",IF(AZ138&gt;=$Z$1,"Profit Target",0))),0)</f>
        <v>0</v>
      </c>
      <c r="BB138" s="63" t="str">
        <f ca="1">IF($A138&lt;&gt;"",IF(BB137&lt;&gt;0,BB137,IF(BA137&lt;&gt;0,BB137,IF(AZ138&lt;=$Z$2,"Stop Loss",0))),0)</f>
        <v>Stop Loss</v>
      </c>
      <c r="BC138" s="63">
        <f t="shared" ca="1" si="201"/>
        <v>38</v>
      </c>
      <c r="BD138" s="27" t="str">
        <f t="shared" ca="1" si="158"/>
        <v/>
      </c>
      <c r="BE138" s="27" t="str">
        <f t="shared" ca="1" si="159"/>
        <v/>
      </c>
      <c r="BF138" s="27" t="str">
        <f t="shared" ca="1" si="160"/>
        <v/>
      </c>
      <c r="BG138" s="27" t="str">
        <f t="shared" ca="1" si="161"/>
        <v/>
      </c>
      <c r="BH138" s="27" t="str">
        <f t="shared" ca="1" si="162"/>
        <v/>
      </c>
      <c r="BI138" s="27" t="str">
        <f t="shared" ca="1" si="163"/>
        <v/>
      </c>
      <c r="BJ138" s="27" t="str">
        <f t="shared" ca="1" si="164"/>
        <v/>
      </c>
      <c r="BK138" s="27" t="str">
        <f t="shared" ca="1" si="165"/>
        <v/>
      </c>
      <c r="BL138" s="27" t="str">
        <f t="shared" ca="1" si="166"/>
        <v/>
      </c>
      <c r="BM138" s="27" t="str">
        <f t="shared" ca="1" si="167"/>
        <v/>
      </c>
      <c r="BN138" s="27" t="str">
        <f t="shared" ca="1" si="168"/>
        <v/>
      </c>
      <c r="BO138" s="27" t="str">
        <f t="shared" ca="1" si="169"/>
        <v/>
      </c>
      <c r="BP138" s="27" t="str">
        <f t="shared" ca="1" si="204"/>
        <v/>
      </c>
      <c r="BQ138" s="27" t="str">
        <f t="shared" ca="1" si="205"/>
        <v/>
      </c>
      <c r="BR138" s="27" t="str">
        <f t="shared" ca="1" si="206"/>
        <v/>
      </c>
      <c r="BS138" s="27" t="str">
        <f t="shared" ca="1" si="207"/>
        <v/>
      </c>
      <c r="BT138" s="27" t="str">
        <f t="shared" ca="1" si="208"/>
        <v/>
      </c>
      <c r="BU138" s="27" t="str">
        <f t="shared" ca="1" si="209"/>
        <v/>
      </c>
      <c r="BV138" s="27" t="str">
        <f t="shared" ca="1" si="210"/>
        <v/>
      </c>
      <c r="BW138" s="27" t="str">
        <f t="shared" ca="1" si="211"/>
        <v/>
      </c>
      <c r="BX138" s="27" t="str">
        <f t="shared" ca="1" si="212"/>
        <v/>
      </c>
      <c r="BY138" s="27" t="str">
        <f t="shared" ca="1" si="213"/>
        <v/>
      </c>
      <c r="BZ138" s="27" t="str">
        <f t="shared" ca="1" si="214"/>
        <v/>
      </c>
      <c r="CA138" s="27" t="str">
        <f t="shared" ca="1" si="215"/>
        <v/>
      </c>
      <c r="CB138" s="41"/>
      <c r="CC138" s="41"/>
      <c r="CD138"/>
      <c r="CE138"/>
      <c r="CF138"/>
      <c r="CG138"/>
      <c r="CH138"/>
      <c r="CI138" s="41"/>
      <c r="CJ138" s="140"/>
      <c r="CK138"/>
      <c r="CL138"/>
      <c r="CM138"/>
      <c r="CN138" s="5"/>
      <c r="CO138"/>
      <c r="CP138" s="41"/>
      <c r="CQ138"/>
      <c r="CR138"/>
      <c r="CS138"/>
      <c r="CT138" s="22">
        <v>31</v>
      </c>
      <c r="CU138" s="18" t="str">
        <f t="shared" si="192"/>
        <v>3</v>
      </c>
      <c r="CV138" s="18" t="str">
        <f t="shared" ref="CV138:CV141" si="216">"1"</f>
        <v>1</v>
      </c>
      <c r="CW138" s="72" t="str">
        <f>"11"</f>
        <v>11</v>
      </c>
      <c r="CX138" s="18">
        <v>4</v>
      </c>
      <c r="CY138" s="18">
        <v>1</v>
      </c>
      <c r="CZ138" s="18" t="s">
        <v>7</v>
      </c>
      <c r="DA138" s="18" t="s">
        <v>13</v>
      </c>
      <c r="DB138" s="18" t="s">
        <v>12</v>
      </c>
      <c r="DC138" s="20">
        <v>16</v>
      </c>
      <c r="DD138" s="10">
        <f t="shared" ca="1" si="197"/>
        <v>6</v>
      </c>
      <c r="DE138" s="21"/>
      <c r="DF138" s="21"/>
    </row>
    <row r="139" spans="1:110">
      <c r="A139" s="106">
        <f t="shared" ca="1" si="194"/>
        <v>20</v>
      </c>
      <c r="B139" s="33" t="str">
        <f ca="1">IF(A139="","",IF(COUNTBLANK(BD140:BO140)=12,"DB",BD140&amp;BE140&amp;BF140&amp;BG140&amp;BH140&amp;BI140&amp;BJ140&amp;BK140&amp;BL140&amp;BM140&amp;BN140&amp;BO140))</f>
        <v>DB</v>
      </c>
      <c r="C139" s="7" t="str">
        <f t="shared" ca="1" si="195"/>
        <v>stop loss</v>
      </c>
      <c r="D139" s="3">
        <f t="shared" ca="1" si="198"/>
        <v>0</v>
      </c>
      <c r="E139" s="7" t="str">
        <f t="shared" ca="1" si="200"/>
        <v/>
      </c>
      <c r="F139" s="60" t="str">
        <f t="shared" ca="1" si="199"/>
        <v>7</v>
      </c>
      <c r="G139" s="7">
        <f t="shared" ca="1" si="145"/>
        <v>1</v>
      </c>
      <c r="H139" s="7">
        <f t="shared" ca="1" si="146"/>
        <v>1</v>
      </c>
      <c r="I139" s="7">
        <f t="shared" ca="1" si="147"/>
        <v>0</v>
      </c>
      <c r="J139" s="7">
        <f t="shared" ca="1" si="148"/>
        <v>1</v>
      </c>
      <c r="K139" s="7">
        <f t="shared" ca="1" si="149"/>
        <v>0</v>
      </c>
      <c r="L139" s="7">
        <f t="shared" ca="1" si="150"/>
        <v>0</v>
      </c>
      <c r="M139" s="7">
        <f t="shared" ca="1" si="151"/>
        <v>3</v>
      </c>
      <c r="N139" s="7">
        <f t="shared" ca="1" si="152"/>
        <v>2</v>
      </c>
      <c r="O139" s="7">
        <f t="shared" ca="1" si="153"/>
        <v>0</v>
      </c>
      <c r="P139" s="7">
        <f t="shared" ca="1" si="154"/>
        <v>1</v>
      </c>
      <c r="Q139" s="7">
        <f t="shared" ca="1" si="155"/>
        <v>2</v>
      </c>
      <c r="R139" s="7">
        <f t="shared" ca="1" si="156"/>
        <v>2</v>
      </c>
      <c r="S139" s="7">
        <f t="shared" ca="1" si="143"/>
        <v>4</v>
      </c>
      <c r="T139" s="14"/>
      <c r="U139" s="51">
        <f t="shared" ca="1" si="157"/>
        <v>1</v>
      </c>
      <c r="V139" s="3">
        <f t="shared" ca="1" si="142"/>
        <v>1</v>
      </c>
      <c r="W139" s="50" t="str">
        <f ca="1">IF($A138&lt;&gt;"",IF(OR($BA138&lt;&gt;0,$BB138&lt;&gt;0),"",IF(G138=0,"1","")),"")</f>
        <v/>
      </c>
      <c r="X139" s="50" t="str">
        <f ca="1">IF($A138&lt;&gt;"",IF(OR($BA138&lt;&gt;0,$BB138&lt;&gt;0),"",IF(H138=0,"2","")),"")</f>
        <v/>
      </c>
      <c r="Y139" s="50" t="str">
        <f ca="1">IF($A138&lt;&gt;"",IF(OR($BA138&lt;&gt;0,$BB138&lt;&gt;0),"",IF(I138=0,"3","")),"")</f>
        <v/>
      </c>
      <c r="Z139" s="50" t="str">
        <f ca="1">IF($A138&lt;&gt;"",IF(OR($BA138&lt;&gt;0,$BB138&lt;&gt;0),"",IF(J138=0,"4","")),"")</f>
        <v/>
      </c>
      <c r="AA139" s="50" t="str">
        <f ca="1">IF($A138&lt;&gt;"",IF(OR($BA138&lt;&gt;0,$BB138&lt;&gt;0),"",IF(K138=0,"5","")),"")</f>
        <v/>
      </c>
      <c r="AB139" s="50" t="str">
        <f ca="1">IF($A138&lt;&gt;"",IF(OR($BA138&lt;&gt;0,$BB138&lt;&gt;0),"",IF(L138=0,"6","")),"")</f>
        <v/>
      </c>
      <c r="AC139" s="50" t="str">
        <f ca="1">IF($A138&lt;&gt;"",IF(OR($BA138&lt;&gt;0,$BB138&lt;&gt;0),"",IF(M138=0,"7","")),"")</f>
        <v/>
      </c>
      <c r="AD139" s="50" t="str">
        <f ca="1">IF($A138&lt;&gt;"",IF(OR($BA138&lt;&gt;0,$BB138&lt;&gt;0),"",IF(N138=0,"8","")),"")</f>
        <v/>
      </c>
      <c r="AE139" s="50" t="str">
        <f ca="1">IF($A138&lt;&gt;"",IF(OR($BA138&lt;&gt;0,$BB138&lt;&gt;0),"",IF(O138=0,"9","")),"")</f>
        <v/>
      </c>
      <c r="AF139" s="50" t="str">
        <f ca="1">IF($A138&lt;&gt;"",IF(OR($BA138&lt;&gt;0,$BB138&lt;&gt;0),"",IF(P138=0,"10","")),"")</f>
        <v/>
      </c>
      <c r="AG139" s="50" t="str">
        <f ca="1">IF($A138&lt;&gt;"",IF(OR($BA138&lt;&gt;0,$BB138&lt;&gt;0),"",IF(Q138=0,"11","")),"")</f>
        <v/>
      </c>
      <c r="AH139" s="50" t="str">
        <f ca="1">IF($A138&lt;&gt;"",IF(OR($BA138&lt;&gt;0,$BB138&lt;&gt;0),"",IF(R138=0,"12","")),"")</f>
        <v/>
      </c>
      <c r="AI139" s="85" t="str">
        <f ca="1">IF(A139&lt;&gt;"",IF(A139=0,"L",IF(COUNTBLANK(W139:AH139)=12,"",IF(OR(F139=(W139),F139=(X139),F139=(Y139),F139=(Z139),F139=(AA139),F139=(AB139),F139=(AC139),F139=(AD139),F139=(AE139),F139=(AF139),F139=(AG139),F139=(AH139)),"W","L"))),"")</f>
        <v/>
      </c>
      <c r="AJ139" s="85">
        <f ca="1">IF(AI139="W",0,IF(AND(A139&lt;&gt;0,A138&lt;&gt;0,AI138="L",AI139="L"),1,0))</f>
        <v>0</v>
      </c>
      <c r="AK139" s="85">
        <f ca="1">IF(W139&lt;&gt;"",IF(ABS($F139)=ABS(W139),11*$U139,-1*$U139),0)</f>
        <v>0</v>
      </c>
      <c r="AL139" s="85">
        <f ca="1">IF(X139&lt;&gt;"",IF(ABS($F139)=ABS(X139),11*$U139,-1*$U139),0)</f>
        <v>0</v>
      </c>
      <c r="AM139" s="85">
        <f ca="1">IF(Y139&lt;&gt;"",IF(ABS($F139)=ABS(Y139),11*$U139,-1*$U139),0)</f>
        <v>0</v>
      </c>
      <c r="AN139" s="85">
        <f ca="1">IF(Z139&lt;&gt;"",IF(ABS($F139)=ABS(Z139),11*$U139,-1*$U139),0)</f>
        <v>0</v>
      </c>
      <c r="AO139" s="85">
        <f ca="1">IF(AA139&lt;&gt;"",IF(ABS($F139)=ABS(AA139),11*$U139,-1*$U139),0)</f>
        <v>0</v>
      </c>
      <c r="AP139" s="85">
        <f ca="1">IF(AB139&lt;&gt;"",IF(ABS($F139)=ABS(AB139),11*$U139,-1*$U139),0)</f>
        <v>0</v>
      </c>
      <c r="AQ139" s="85">
        <f ca="1">IF(AC139&lt;&gt;"",IF(ABS($F139)=ABS(AC139),11*$U139,-1*$U139),0)</f>
        <v>0</v>
      </c>
      <c r="AR139" s="85">
        <f ca="1">IF(AD139&lt;&gt;"",IF(ABS($F139)=ABS(AD139),11*$U139,-1*$U139),0)</f>
        <v>0</v>
      </c>
      <c r="AS139" s="85">
        <f ca="1">IF(AE139&lt;&gt;"",IF(ABS($F139)=ABS(AE139),11*$U139,-1*$U139),0)</f>
        <v>0</v>
      </c>
      <c r="AT139" s="85">
        <f ca="1">IF(AF139&lt;&gt;"",IF(ABS($F139)=ABS(AF139),11*$U139,-1*$U139),0)</f>
        <v>0</v>
      </c>
      <c r="AU139" s="85">
        <f ca="1">IF(AG139&lt;&gt;"",IF(ABS($F139)=ABS(AG139),11*$U139,-1*$U139),0)</f>
        <v>0</v>
      </c>
      <c r="AV139" s="85">
        <f ca="1">IF(AH139&lt;&gt;"",IF(ABS($F139)=ABS(AH139),11*$U139,-1*$U139),0)</f>
        <v>0</v>
      </c>
      <c r="AW139" s="33" t="str">
        <f ca="1">IF(A139&lt;&gt;"",IF(OR($BA138&lt;&gt;0,$BB138&lt;&gt;0),"0",SUM(AK139:AV139)),0)</f>
        <v>0</v>
      </c>
      <c r="AX139" s="33">
        <f>IF(T139=5,SUM(AW135:AW139),0)</f>
        <v>0</v>
      </c>
      <c r="AY139" s="13">
        <f t="shared" ca="1" si="144"/>
        <v>0</v>
      </c>
      <c r="AZ139" s="11">
        <f ca="1">IF(A139&lt;&gt;"",AY139+AZ138,0)</f>
        <v>-78</v>
      </c>
      <c r="BA139" s="63">
        <f ca="1">IF($A139&lt;&gt;"",IF(BA138&gt;0,BA138,IF(AND(BC138&gt;=$BC$1,$BC$2*BC138&gt;=AZ139),"Profit Target",IF(AZ139&gt;=$Z$1,"Profit Target",0))),0)</f>
        <v>0</v>
      </c>
      <c r="BB139" s="63" t="str">
        <f ca="1">IF($A139&lt;&gt;"",IF(BB138&lt;&gt;0,BB138,IF(BA138&lt;&gt;0,BB138,IF(AZ139&lt;=$Z$2,"Stop Loss",0))),0)</f>
        <v>Stop Loss</v>
      </c>
      <c r="BC139" s="63">
        <f t="shared" ca="1" si="201"/>
        <v>38</v>
      </c>
      <c r="BD139" s="27" t="str">
        <f t="shared" ca="1" si="158"/>
        <v/>
      </c>
      <c r="BE139" s="27" t="str">
        <f t="shared" ca="1" si="159"/>
        <v/>
      </c>
      <c r="BF139" s="27" t="str">
        <f t="shared" ca="1" si="160"/>
        <v/>
      </c>
      <c r="BG139" s="27" t="str">
        <f t="shared" ca="1" si="161"/>
        <v/>
      </c>
      <c r="BH139" s="27" t="str">
        <f t="shared" ca="1" si="162"/>
        <v/>
      </c>
      <c r="BI139" s="27" t="str">
        <f t="shared" ca="1" si="163"/>
        <v/>
      </c>
      <c r="BJ139" s="27" t="str">
        <f t="shared" ca="1" si="164"/>
        <v/>
      </c>
      <c r="BK139" s="27" t="str">
        <f t="shared" ca="1" si="165"/>
        <v/>
      </c>
      <c r="BL139" s="27" t="str">
        <f t="shared" ca="1" si="166"/>
        <v/>
      </c>
      <c r="BM139" s="27" t="str">
        <f t="shared" ca="1" si="167"/>
        <v/>
      </c>
      <c r="BN139" s="27" t="str">
        <f t="shared" ca="1" si="168"/>
        <v/>
      </c>
      <c r="BO139" s="27" t="str">
        <f t="shared" ca="1" si="169"/>
        <v/>
      </c>
      <c r="BP139" s="27" t="str">
        <f t="shared" ca="1" si="204"/>
        <v/>
      </c>
      <c r="BQ139" s="27" t="str">
        <f t="shared" ca="1" si="205"/>
        <v/>
      </c>
      <c r="BR139" s="27" t="str">
        <f t="shared" ca="1" si="206"/>
        <v/>
      </c>
      <c r="BS139" s="27" t="str">
        <f t="shared" ca="1" si="207"/>
        <v/>
      </c>
      <c r="BT139" s="27" t="str">
        <f t="shared" ca="1" si="208"/>
        <v/>
      </c>
      <c r="BU139" s="27" t="str">
        <f t="shared" ca="1" si="209"/>
        <v/>
      </c>
      <c r="BV139" s="27" t="str">
        <f t="shared" ca="1" si="210"/>
        <v/>
      </c>
      <c r="BW139" s="27" t="str">
        <f t="shared" ca="1" si="211"/>
        <v/>
      </c>
      <c r="BX139" s="27" t="str">
        <f t="shared" ca="1" si="212"/>
        <v/>
      </c>
      <c r="BY139" s="27" t="str">
        <f t="shared" ca="1" si="213"/>
        <v/>
      </c>
      <c r="BZ139" s="27" t="str">
        <f t="shared" ca="1" si="214"/>
        <v/>
      </c>
      <c r="CA139" s="27" t="str">
        <f t="shared" ca="1" si="215"/>
        <v/>
      </c>
      <c r="CB139" s="41"/>
      <c r="CC139" s="41"/>
      <c r="CD139"/>
      <c r="CE139"/>
      <c r="CF139"/>
      <c r="CG139"/>
      <c r="CH139"/>
      <c r="CI139" s="41"/>
      <c r="CJ139" s="140"/>
      <c r="CK139"/>
      <c r="CL139"/>
      <c r="CM139"/>
      <c r="CN139" s="5"/>
      <c r="CO139"/>
      <c r="CP139" s="41"/>
      <c r="CQ139"/>
      <c r="CR139"/>
      <c r="CS139"/>
      <c r="CT139" s="22">
        <v>32</v>
      </c>
      <c r="CU139" s="18" t="str">
        <f t="shared" si="192"/>
        <v>3</v>
      </c>
      <c r="CV139" s="18" t="str">
        <f t="shared" ref="CV139" si="217">"2"</f>
        <v>2</v>
      </c>
      <c r="CW139" s="72" t="str">
        <f t="shared" ref="CW139:CW140" si="218">"11"</f>
        <v>11</v>
      </c>
      <c r="CX139" s="18">
        <v>4</v>
      </c>
      <c r="CY139" s="18">
        <v>2</v>
      </c>
      <c r="CZ139" s="18" t="s">
        <v>7</v>
      </c>
      <c r="DA139" s="18" t="s">
        <v>8</v>
      </c>
      <c r="DB139" s="18" t="s">
        <v>9</v>
      </c>
      <c r="DC139" s="20">
        <v>17</v>
      </c>
      <c r="DD139" s="10">
        <f t="shared" ca="1" si="197"/>
        <v>29</v>
      </c>
      <c r="DE139" s="21"/>
      <c r="DF139" s="21"/>
    </row>
    <row r="140" spans="1:110">
      <c r="A140" s="106">
        <f t="shared" ca="1" si="194"/>
        <v>11</v>
      </c>
      <c r="B140" s="33" t="str">
        <f ca="1">IF(A140="","",IF(COUNTBLANK(BD141:BO141)=12,"DB",BD141&amp;BE141&amp;BF141&amp;BG141&amp;BH141&amp;BI141&amp;BJ141&amp;BK141&amp;BL141&amp;BM141&amp;BN141&amp;BO141))</f>
        <v>DB</v>
      </c>
      <c r="C140" s="7" t="str">
        <f t="shared" ca="1" si="195"/>
        <v>stop loss</v>
      </c>
      <c r="D140" s="3">
        <f t="shared" ca="1" si="198"/>
        <v>0</v>
      </c>
      <c r="E140" s="7" t="str">
        <f t="shared" ca="1" si="200"/>
        <v/>
      </c>
      <c r="F140" s="60" t="str">
        <f t="shared" ca="1" si="199"/>
        <v>4</v>
      </c>
      <c r="G140" s="7">
        <f t="shared" ca="1" si="145"/>
        <v>0</v>
      </c>
      <c r="H140" s="7">
        <f t="shared" ca="1" si="146"/>
        <v>1</v>
      </c>
      <c r="I140" s="7">
        <f t="shared" ca="1" si="147"/>
        <v>0</v>
      </c>
      <c r="J140" s="7">
        <f t="shared" ca="1" si="148"/>
        <v>2</v>
      </c>
      <c r="K140" s="7">
        <f t="shared" ca="1" si="149"/>
        <v>0</v>
      </c>
      <c r="L140" s="7">
        <f t="shared" ca="1" si="150"/>
        <v>0</v>
      </c>
      <c r="M140" s="7">
        <f t="shared" ca="1" si="151"/>
        <v>3</v>
      </c>
      <c r="N140" s="7">
        <f t="shared" ca="1" si="152"/>
        <v>2</v>
      </c>
      <c r="O140" s="7">
        <f t="shared" ca="1" si="153"/>
        <v>0</v>
      </c>
      <c r="P140" s="7">
        <f t="shared" ca="1" si="154"/>
        <v>1</v>
      </c>
      <c r="Q140" s="7">
        <f t="shared" ca="1" si="155"/>
        <v>2</v>
      </c>
      <c r="R140" s="7">
        <f t="shared" ca="1" si="156"/>
        <v>1</v>
      </c>
      <c r="S140" s="7">
        <f t="shared" ca="1" si="143"/>
        <v>5</v>
      </c>
      <c r="T140" s="14"/>
      <c r="U140" s="51">
        <f t="shared" ca="1" si="157"/>
        <v>1</v>
      </c>
      <c r="V140" s="3">
        <f t="shared" ca="1" si="142"/>
        <v>1</v>
      </c>
      <c r="W140" s="50" t="str">
        <f ca="1">IF($A139&lt;&gt;"",IF(OR($BA139&lt;&gt;0,$BB139&lt;&gt;0),"",IF(G139=0,"1","")),"")</f>
        <v/>
      </c>
      <c r="X140" s="50" t="str">
        <f ca="1">IF($A139&lt;&gt;"",IF(OR($BA139&lt;&gt;0,$BB139&lt;&gt;0),"",IF(H139=0,"2","")),"")</f>
        <v/>
      </c>
      <c r="Y140" s="50" t="str">
        <f ca="1">IF($A139&lt;&gt;"",IF(OR($BA139&lt;&gt;0,$BB139&lt;&gt;0),"",IF(I139=0,"3","")),"")</f>
        <v/>
      </c>
      <c r="Z140" s="50" t="str">
        <f ca="1">IF($A139&lt;&gt;"",IF(OR($BA139&lt;&gt;0,$BB139&lt;&gt;0),"",IF(J139=0,"4","")),"")</f>
        <v/>
      </c>
      <c r="AA140" s="50" t="str">
        <f ca="1">IF($A139&lt;&gt;"",IF(OR($BA139&lt;&gt;0,$BB139&lt;&gt;0),"",IF(K139=0,"5","")),"")</f>
        <v/>
      </c>
      <c r="AB140" s="50" t="str">
        <f ca="1">IF($A139&lt;&gt;"",IF(OR($BA139&lt;&gt;0,$BB139&lt;&gt;0),"",IF(L139=0,"6","")),"")</f>
        <v/>
      </c>
      <c r="AC140" s="50" t="str">
        <f ca="1">IF($A139&lt;&gt;"",IF(OR($BA139&lt;&gt;0,$BB139&lt;&gt;0),"",IF(M139=0,"7","")),"")</f>
        <v/>
      </c>
      <c r="AD140" s="50" t="str">
        <f ca="1">IF($A139&lt;&gt;"",IF(OR($BA139&lt;&gt;0,$BB139&lt;&gt;0),"",IF(N139=0,"8","")),"")</f>
        <v/>
      </c>
      <c r="AE140" s="50" t="str">
        <f ca="1">IF($A139&lt;&gt;"",IF(OR($BA139&lt;&gt;0,$BB139&lt;&gt;0),"",IF(O139=0,"9","")),"")</f>
        <v/>
      </c>
      <c r="AF140" s="50" t="str">
        <f ca="1">IF($A139&lt;&gt;"",IF(OR($BA139&lt;&gt;0,$BB139&lt;&gt;0),"",IF(P139=0,"10","")),"")</f>
        <v/>
      </c>
      <c r="AG140" s="50" t="str">
        <f ca="1">IF($A139&lt;&gt;"",IF(OR($BA139&lt;&gt;0,$BB139&lt;&gt;0),"",IF(Q139=0,"11","")),"")</f>
        <v/>
      </c>
      <c r="AH140" s="50" t="str">
        <f ca="1">IF($A139&lt;&gt;"",IF(OR($BA139&lt;&gt;0,$BB139&lt;&gt;0),"",IF(R139=0,"12","")),"")</f>
        <v/>
      </c>
      <c r="AI140" s="85" t="str">
        <f ca="1">IF(A140&lt;&gt;"",IF(A140=0,"L",IF(COUNTBLANK(W140:AH140)=12,"",IF(OR(F140=(W140),F140=(X140),F140=(Y140),F140=(Z140),F140=(AA140),F140=(AB140),F140=(AC140),F140=(AD140),F140=(AE140),F140=(AF140),F140=(AG140),F140=(AH140)),"W","L"))),"")</f>
        <v/>
      </c>
      <c r="AJ140" s="85">
        <f ca="1">IF(AI140="W",0,IF(AND(A140&lt;&gt;0,A139&lt;&gt;0,AI139="L",AI140="L"),1,0))</f>
        <v>0</v>
      </c>
      <c r="AK140" s="85">
        <f ca="1">IF(W140&lt;&gt;"",IF(ABS($F140)=ABS(W140),11*$U140,-1*$U140),0)</f>
        <v>0</v>
      </c>
      <c r="AL140" s="85">
        <f ca="1">IF(X140&lt;&gt;"",IF(ABS($F140)=ABS(X140),11*$U140,-1*$U140),0)</f>
        <v>0</v>
      </c>
      <c r="AM140" s="85">
        <f ca="1">IF(Y140&lt;&gt;"",IF(ABS($F140)=ABS(Y140),11*$U140,-1*$U140),0)</f>
        <v>0</v>
      </c>
      <c r="AN140" s="85">
        <f ca="1">IF(Z140&lt;&gt;"",IF(ABS($F140)=ABS(Z140),11*$U140,-1*$U140),0)</f>
        <v>0</v>
      </c>
      <c r="AO140" s="85">
        <f ca="1">IF(AA140&lt;&gt;"",IF(ABS($F140)=ABS(AA140),11*$U140,-1*$U140),0)</f>
        <v>0</v>
      </c>
      <c r="AP140" s="85">
        <f ca="1">IF(AB140&lt;&gt;"",IF(ABS($F140)=ABS(AB140),11*$U140,-1*$U140),0)</f>
        <v>0</v>
      </c>
      <c r="AQ140" s="85">
        <f ca="1">IF(AC140&lt;&gt;"",IF(ABS($F140)=ABS(AC140),11*$U140,-1*$U140),0)</f>
        <v>0</v>
      </c>
      <c r="AR140" s="85">
        <f ca="1">IF(AD140&lt;&gt;"",IF(ABS($F140)=ABS(AD140),11*$U140,-1*$U140),0)</f>
        <v>0</v>
      </c>
      <c r="AS140" s="85">
        <f ca="1">IF(AE140&lt;&gt;"",IF(ABS($F140)=ABS(AE140),11*$U140,-1*$U140),0)</f>
        <v>0</v>
      </c>
      <c r="AT140" s="85">
        <f ca="1">IF(AF140&lt;&gt;"",IF(ABS($F140)=ABS(AF140),11*$U140,-1*$U140),0)</f>
        <v>0</v>
      </c>
      <c r="AU140" s="85">
        <f ca="1">IF(AG140&lt;&gt;"",IF(ABS($F140)=ABS(AG140),11*$U140,-1*$U140),0)</f>
        <v>0</v>
      </c>
      <c r="AV140" s="85">
        <f ca="1">IF(AH140&lt;&gt;"",IF(ABS($F140)=ABS(AH140),11*$U140,-1*$U140),0)</f>
        <v>0</v>
      </c>
      <c r="AW140" s="33" t="str">
        <f ca="1">IF(A140&lt;&gt;"",IF(OR($BA139&lt;&gt;0,$BB139&lt;&gt;0),"0",SUM(AK140:AV140)),0)</f>
        <v>0</v>
      </c>
      <c r="AX140" s="33">
        <f>IF(T140=5,SUM(AW136:AW140),0)</f>
        <v>0</v>
      </c>
      <c r="AY140" s="13">
        <f t="shared" ca="1" si="144"/>
        <v>0</v>
      </c>
      <c r="AZ140" s="11">
        <f ca="1">IF(A140&lt;&gt;"",AY140+AZ139,0)</f>
        <v>-78</v>
      </c>
      <c r="BA140" s="63">
        <f ca="1">IF($A140&lt;&gt;"",IF(BA139&gt;0,BA139,IF(AND(BC139&gt;=$BC$1,$BC$2*BC139&gt;=AZ140),"Profit Target",IF(AZ140&gt;=$Z$1,"Profit Target",0))),0)</f>
        <v>0</v>
      </c>
      <c r="BB140" s="63" t="str">
        <f ca="1">IF($A140&lt;&gt;"",IF(BB139&lt;&gt;0,BB139,IF(BA139&lt;&gt;0,BB139,IF(AZ140&lt;=$Z$2,"Stop Loss",0))),0)</f>
        <v>Stop Loss</v>
      </c>
      <c r="BC140" s="63">
        <f t="shared" ca="1" si="201"/>
        <v>38</v>
      </c>
      <c r="BD140" s="27" t="str">
        <f t="shared" ca="1" si="158"/>
        <v/>
      </c>
      <c r="BE140" s="27" t="str">
        <f t="shared" ca="1" si="159"/>
        <v/>
      </c>
      <c r="BF140" s="27" t="str">
        <f t="shared" ca="1" si="160"/>
        <v/>
      </c>
      <c r="BG140" s="27" t="str">
        <f t="shared" ca="1" si="161"/>
        <v/>
      </c>
      <c r="BH140" s="27" t="str">
        <f t="shared" ca="1" si="162"/>
        <v/>
      </c>
      <c r="BI140" s="27" t="str">
        <f t="shared" ca="1" si="163"/>
        <v/>
      </c>
      <c r="BJ140" s="27" t="str">
        <f t="shared" ca="1" si="164"/>
        <v/>
      </c>
      <c r="BK140" s="27" t="str">
        <f t="shared" ca="1" si="165"/>
        <v/>
      </c>
      <c r="BL140" s="27" t="str">
        <f t="shared" ca="1" si="166"/>
        <v/>
      </c>
      <c r="BM140" s="27" t="str">
        <f t="shared" ca="1" si="167"/>
        <v/>
      </c>
      <c r="BN140" s="27" t="str">
        <f t="shared" ca="1" si="168"/>
        <v/>
      </c>
      <c r="BO140" s="27" t="str">
        <f t="shared" ca="1" si="169"/>
        <v/>
      </c>
      <c r="BP140" s="27" t="str">
        <f t="shared" ca="1" si="204"/>
        <v/>
      </c>
      <c r="BQ140" s="27" t="str">
        <f t="shared" ca="1" si="205"/>
        <v/>
      </c>
      <c r="BR140" s="27" t="str">
        <f t="shared" ca="1" si="206"/>
        <v/>
      </c>
      <c r="BS140" s="27" t="str">
        <f t="shared" ca="1" si="207"/>
        <v/>
      </c>
      <c r="BT140" s="27" t="str">
        <f t="shared" ca="1" si="208"/>
        <v/>
      </c>
      <c r="BU140" s="27" t="str">
        <f t="shared" ca="1" si="209"/>
        <v/>
      </c>
      <c r="BV140" s="27" t="str">
        <f t="shared" ca="1" si="210"/>
        <v/>
      </c>
      <c r="BW140" s="27" t="str">
        <f t="shared" ca="1" si="211"/>
        <v/>
      </c>
      <c r="BX140" s="27" t="str">
        <f t="shared" ca="1" si="212"/>
        <v/>
      </c>
      <c r="BY140" s="27" t="str">
        <f t="shared" ca="1" si="213"/>
        <v/>
      </c>
      <c r="BZ140" s="27" t="str">
        <f t="shared" ca="1" si="214"/>
        <v/>
      </c>
      <c r="CA140" s="27" t="str">
        <f t="shared" ca="1" si="215"/>
        <v/>
      </c>
      <c r="CB140" s="41"/>
      <c r="CC140" s="41"/>
      <c r="CD140"/>
      <c r="CE140"/>
      <c r="CF140"/>
      <c r="CG140"/>
      <c r="CH140"/>
      <c r="CI140" s="41"/>
      <c r="CJ140" s="140"/>
      <c r="CK140"/>
      <c r="CL140"/>
      <c r="CM140"/>
      <c r="CN140" s="5"/>
      <c r="CO140"/>
      <c r="CP140" s="41"/>
      <c r="CQ140"/>
      <c r="CR140"/>
      <c r="CS140"/>
      <c r="CT140" s="22">
        <v>33</v>
      </c>
      <c r="CU140" s="18" t="str">
        <f t="shared" si="192"/>
        <v>3</v>
      </c>
      <c r="CV140" s="18" t="str">
        <f t="shared" si="192"/>
        <v>3</v>
      </c>
      <c r="CW140" s="72" t="str">
        <f t="shared" si="218"/>
        <v>11</v>
      </c>
      <c r="CX140" s="18">
        <v>4</v>
      </c>
      <c r="CY140" s="18">
        <v>3</v>
      </c>
      <c r="CZ140" s="18" t="s">
        <v>7</v>
      </c>
      <c r="DA140" s="18" t="s">
        <v>13</v>
      </c>
      <c r="DB140" s="18" t="s">
        <v>12</v>
      </c>
      <c r="DC140" s="20">
        <v>18</v>
      </c>
      <c r="DD140" s="10">
        <f t="shared" ca="1" si="197"/>
        <v>6</v>
      </c>
      <c r="DE140" s="21"/>
      <c r="DF140" s="21"/>
    </row>
    <row r="141" spans="1:110">
      <c r="A141" s="106">
        <f t="shared" ca="1" si="194"/>
        <v>12</v>
      </c>
      <c r="B141" s="33" t="str">
        <f ca="1">IF(A141="","",IF(COUNTBLANK(BD142:BO142)=12,"DB",BD142&amp;BE142&amp;BF142&amp;BG142&amp;BH142&amp;BI142&amp;BJ142&amp;BK142&amp;BL142&amp;BM142&amp;BN142&amp;BO142))</f>
        <v>DB</v>
      </c>
      <c r="C141" s="7" t="str">
        <f t="shared" ca="1" si="195"/>
        <v>stop loss</v>
      </c>
      <c r="D141" s="3">
        <f t="shared" ca="1" si="198"/>
        <v>0</v>
      </c>
      <c r="E141" s="7" t="str">
        <f t="shared" ca="1" si="200"/>
        <v/>
      </c>
      <c r="F141" s="60" t="str">
        <f t="shared" ca="1" si="199"/>
        <v>4</v>
      </c>
      <c r="G141" s="7">
        <f t="shared" ca="1" si="145"/>
        <v>0</v>
      </c>
      <c r="H141" s="7">
        <f t="shared" ca="1" si="146"/>
        <v>1</v>
      </c>
      <c r="I141" s="7">
        <f t="shared" ca="1" si="147"/>
        <v>0</v>
      </c>
      <c r="J141" s="7">
        <f t="shared" ca="1" si="148"/>
        <v>3</v>
      </c>
      <c r="K141" s="7">
        <f t="shared" ca="1" si="149"/>
        <v>0</v>
      </c>
      <c r="L141" s="7">
        <f t="shared" ca="1" si="150"/>
        <v>0</v>
      </c>
      <c r="M141" s="7">
        <f t="shared" ca="1" si="151"/>
        <v>3</v>
      </c>
      <c r="N141" s="7">
        <f t="shared" ca="1" si="152"/>
        <v>2</v>
      </c>
      <c r="O141" s="7">
        <f t="shared" ca="1" si="153"/>
        <v>0</v>
      </c>
      <c r="P141" s="7">
        <f t="shared" ca="1" si="154"/>
        <v>1</v>
      </c>
      <c r="Q141" s="7">
        <f t="shared" ca="1" si="155"/>
        <v>2</v>
      </c>
      <c r="R141" s="7">
        <f t="shared" ca="1" si="156"/>
        <v>1</v>
      </c>
      <c r="S141" s="7">
        <f t="shared" ca="1" si="143"/>
        <v>5</v>
      </c>
      <c r="T141" s="14"/>
      <c r="U141" s="51">
        <f t="shared" ca="1" si="157"/>
        <v>1</v>
      </c>
      <c r="V141" s="3">
        <f t="shared" ref="V141:V204" ca="1" si="219">IF($A140&lt;&gt;"",IF(AND(AX140&lt;&gt;0,AX140&lt;0),V140+1,IF(AND(AX140&lt;&gt;0,AX140&gt;0,V140&gt;1),V140-1,V140)),"")</f>
        <v>1</v>
      </c>
      <c r="W141" s="50" t="str">
        <f ca="1">IF($A140&lt;&gt;"",IF(OR($BA140&lt;&gt;0,$BB140&lt;&gt;0),"",IF(G140=0,"1","")),"")</f>
        <v/>
      </c>
      <c r="X141" s="50" t="str">
        <f ca="1">IF($A140&lt;&gt;"",IF(OR($BA140&lt;&gt;0,$BB140&lt;&gt;0),"",IF(H140=0,"2","")),"")</f>
        <v/>
      </c>
      <c r="Y141" s="50" t="str">
        <f ca="1">IF($A140&lt;&gt;"",IF(OR($BA140&lt;&gt;0,$BB140&lt;&gt;0),"",IF(I140=0,"3","")),"")</f>
        <v/>
      </c>
      <c r="Z141" s="50" t="str">
        <f ca="1">IF($A140&lt;&gt;"",IF(OR($BA140&lt;&gt;0,$BB140&lt;&gt;0),"",IF(J140=0,"4","")),"")</f>
        <v/>
      </c>
      <c r="AA141" s="50" t="str">
        <f ca="1">IF($A140&lt;&gt;"",IF(OR($BA140&lt;&gt;0,$BB140&lt;&gt;0),"",IF(K140=0,"5","")),"")</f>
        <v/>
      </c>
      <c r="AB141" s="50" t="str">
        <f ca="1">IF($A140&lt;&gt;"",IF(OR($BA140&lt;&gt;0,$BB140&lt;&gt;0),"",IF(L140=0,"6","")),"")</f>
        <v/>
      </c>
      <c r="AC141" s="50" t="str">
        <f ca="1">IF($A140&lt;&gt;"",IF(OR($BA140&lt;&gt;0,$BB140&lt;&gt;0),"",IF(M140=0,"7","")),"")</f>
        <v/>
      </c>
      <c r="AD141" s="50" t="str">
        <f ca="1">IF($A140&lt;&gt;"",IF(OR($BA140&lt;&gt;0,$BB140&lt;&gt;0),"",IF(N140=0,"8","")),"")</f>
        <v/>
      </c>
      <c r="AE141" s="50" t="str">
        <f ca="1">IF($A140&lt;&gt;"",IF(OR($BA140&lt;&gt;0,$BB140&lt;&gt;0),"",IF(O140=0,"9","")),"")</f>
        <v/>
      </c>
      <c r="AF141" s="50" t="str">
        <f ca="1">IF($A140&lt;&gt;"",IF(OR($BA140&lt;&gt;0,$BB140&lt;&gt;0),"",IF(P140=0,"10","")),"")</f>
        <v/>
      </c>
      <c r="AG141" s="50" t="str">
        <f ca="1">IF($A140&lt;&gt;"",IF(OR($BA140&lt;&gt;0,$BB140&lt;&gt;0),"",IF(Q140=0,"11","")),"")</f>
        <v/>
      </c>
      <c r="AH141" s="50" t="str">
        <f ca="1">IF($A140&lt;&gt;"",IF(OR($BA140&lt;&gt;0,$BB140&lt;&gt;0),"",IF(R140=0,"12","")),"")</f>
        <v/>
      </c>
      <c r="AI141" s="85" t="str">
        <f ca="1">IF(A141&lt;&gt;"",IF(A141=0,"L",IF(COUNTBLANK(W141:AH141)=12,"",IF(OR(F141=(W141),F141=(X141),F141=(Y141),F141=(Z141),F141=(AA141),F141=(AB141),F141=(AC141),F141=(AD141),F141=(AE141),F141=(AF141),F141=(AG141),F141=(AH141)),"W","L"))),"")</f>
        <v/>
      </c>
      <c r="AJ141" s="85">
        <f ca="1">IF(AI141="W",0,IF(AND(A141&lt;&gt;0,A140&lt;&gt;0,AI140="L",AI141="L"),1,0))</f>
        <v>0</v>
      </c>
      <c r="AK141" s="85">
        <f ca="1">IF(W141&lt;&gt;"",IF(ABS($F141)=ABS(W141),11*$U141,-1*$U141),0)</f>
        <v>0</v>
      </c>
      <c r="AL141" s="85">
        <f ca="1">IF(X141&lt;&gt;"",IF(ABS($F141)=ABS(X141),11*$U141,-1*$U141),0)</f>
        <v>0</v>
      </c>
      <c r="AM141" s="85">
        <f ca="1">IF(Y141&lt;&gt;"",IF(ABS($F141)=ABS(Y141),11*$U141,-1*$U141),0)</f>
        <v>0</v>
      </c>
      <c r="AN141" s="85">
        <f ca="1">IF(Z141&lt;&gt;"",IF(ABS($F141)=ABS(Z141),11*$U141,-1*$U141),0)</f>
        <v>0</v>
      </c>
      <c r="AO141" s="85">
        <f ca="1">IF(AA141&lt;&gt;"",IF(ABS($F141)=ABS(AA141),11*$U141,-1*$U141),0)</f>
        <v>0</v>
      </c>
      <c r="AP141" s="85">
        <f ca="1">IF(AB141&lt;&gt;"",IF(ABS($F141)=ABS(AB141),11*$U141,-1*$U141),0)</f>
        <v>0</v>
      </c>
      <c r="AQ141" s="85">
        <f ca="1">IF(AC141&lt;&gt;"",IF(ABS($F141)=ABS(AC141),11*$U141,-1*$U141),0)</f>
        <v>0</v>
      </c>
      <c r="AR141" s="85">
        <f ca="1">IF(AD141&lt;&gt;"",IF(ABS($F141)=ABS(AD141),11*$U141,-1*$U141),0)</f>
        <v>0</v>
      </c>
      <c r="AS141" s="85">
        <f ca="1">IF(AE141&lt;&gt;"",IF(ABS($F141)=ABS(AE141),11*$U141,-1*$U141),0)</f>
        <v>0</v>
      </c>
      <c r="AT141" s="85">
        <f ca="1">IF(AF141&lt;&gt;"",IF(ABS($F141)=ABS(AF141),11*$U141,-1*$U141),0)</f>
        <v>0</v>
      </c>
      <c r="AU141" s="85">
        <f ca="1">IF(AG141&lt;&gt;"",IF(ABS($F141)=ABS(AG141),11*$U141,-1*$U141),0)</f>
        <v>0</v>
      </c>
      <c r="AV141" s="85">
        <f ca="1">IF(AH141&lt;&gt;"",IF(ABS($F141)=ABS(AH141),11*$U141,-1*$U141),0)</f>
        <v>0</v>
      </c>
      <c r="AW141" s="33" t="str">
        <f ca="1">IF(A141&lt;&gt;"",IF(OR($BA140&lt;&gt;0,$BB140&lt;&gt;0),"0",SUM(AK141:AV141)),0)</f>
        <v>0</v>
      </c>
      <c r="AX141" s="33">
        <f>IF(T141=5,SUM(AW137:AW141),0)</f>
        <v>0</v>
      </c>
      <c r="AY141" s="13">
        <f t="shared" ca="1" si="144"/>
        <v>0</v>
      </c>
      <c r="AZ141" s="11">
        <f ca="1">IF(A141&lt;&gt;"",AY141+AZ140,0)</f>
        <v>-78</v>
      </c>
      <c r="BA141" s="63">
        <f ca="1">IF($A141&lt;&gt;"",IF(BA140&gt;0,BA140,IF(AND(BC140&gt;=$BC$1,$BC$2*BC140&gt;=AZ141),"Profit Target",IF(AZ141&gt;=$Z$1,"Profit Target",0))),0)</f>
        <v>0</v>
      </c>
      <c r="BB141" s="63" t="str">
        <f ca="1">IF($A141&lt;&gt;"",IF(BB140&lt;&gt;0,BB140,IF(BA140&lt;&gt;0,BB140,IF(AZ141&lt;=$Z$2,"Stop Loss",0))),0)</f>
        <v>Stop Loss</v>
      </c>
      <c r="BC141" s="63">
        <f t="shared" ca="1" si="201"/>
        <v>38</v>
      </c>
      <c r="BD141" s="27" t="str">
        <f t="shared" ca="1" si="158"/>
        <v/>
      </c>
      <c r="BE141" s="27" t="str">
        <f t="shared" ca="1" si="159"/>
        <v/>
      </c>
      <c r="BF141" s="27" t="str">
        <f t="shared" ca="1" si="160"/>
        <v/>
      </c>
      <c r="BG141" s="27" t="str">
        <f t="shared" ca="1" si="161"/>
        <v/>
      </c>
      <c r="BH141" s="27" t="str">
        <f t="shared" ca="1" si="162"/>
        <v/>
      </c>
      <c r="BI141" s="27" t="str">
        <f t="shared" ca="1" si="163"/>
        <v/>
      </c>
      <c r="BJ141" s="27" t="str">
        <f t="shared" ca="1" si="164"/>
        <v/>
      </c>
      <c r="BK141" s="27" t="str">
        <f t="shared" ca="1" si="165"/>
        <v/>
      </c>
      <c r="BL141" s="27" t="str">
        <f t="shared" ca="1" si="166"/>
        <v/>
      </c>
      <c r="BM141" s="27" t="str">
        <f t="shared" ca="1" si="167"/>
        <v/>
      </c>
      <c r="BN141" s="27" t="str">
        <f t="shared" ca="1" si="168"/>
        <v/>
      </c>
      <c r="BO141" s="27" t="str">
        <f t="shared" ca="1" si="169"/>
        <v/>
      </c>
      <c r="BP141" s="27" t="str">
        <f t="shared" ca="1" si="204"/>
        <v/>
      </c>
      <c r="BQ141" s="27" t="str">
        <f t="shared" ca="1" si="205"/>
        <v/>
      </c>
      <c r="BR141" s="27" t="str">
        <f t="shared" ca="1" si="206"/>
        <v/>
      </c>
      <c r="BS141" s="27" t="str">
        <f t="shared" ca="1" si="207"/>
        <v/>
      </c>
      <c r="BT141" s="27" t="str">
        <f t="shared" ca="1" si="208"/>
        <v/>
      </c>
      <c r="BU141" s="27" t="str">
        <f t="shared" ca="1" si="209"/>
        <v/>
      </c>
      <c r="BV141" s="27" t="str">
        <f t="shared" ca="1" si="210"/>
        <v/>
      </c>
      <c r="BW141" s="27" t="str">
        <f t="shared" ca="1" si="211"/>
        <v/>
      </c>
      <c r="BX141" s="27" t="str">
        <f t="shared" ca="1" si="212"/>
        <v/>
      </c>
      <c r="BY141" s="27" t="str">
        <f t="shared" ca="1" si="213"/>
        <v/>
      </c>
      <c r="BZ141" s="27" t="str">
        <f t="shared" ca="1" si="214"/>
        <v/>
      </c>
      <c r="CA141" s="27" t="str">
        <f t="shared" ca="1" si="215"/>
        <v/>
      </c>
      <c r="CB141" s="41"/>
      <c r="CC141" s="41"/>
      <c r="CD141"/>
      <c r="CE141"/>
      <c r="CF141"/>
      <c r="CG141"/>
      <c r="CH141"/>
      <c r="CI141" s="41"/>
      <c r="CJ141" s="140"/>
      <c r="CK141"/>
      <c r="CL141"/>
      <c r="CM141"/>
      <c r="CN141" s="5"/>
      <c r="CO141"/>
      <c r="CP141" s="41"/>
      <c r="CQ141"/>
      <c r="CR141"/>
      <c r="CS141"/>
      <c r="CT141" s="22">
        <v>34</v>
      </c>
      <c r="CU141" s="18" t="str">
        <f t="shared" si="192"/>
        <v>3</v>
      </c>
      <c r="CV141" s="18" t="str">
        <f t="shared" si="216"/>
        <v>1</v>
      </c>
      <c r="CW141" s="72" t="str">
        <f>"12"</f>
        <v>12</v>
      </c>
      <c r="CX141" s="18">
        <v>4</v>
      </c>
      <c r="CY141" s="18">
        <v>1</v>
      </c>
      <c r="CZ141" s="18" t="s">
        <v>7</v>
      </c>
      <c r="DA141" s="18" t="s">
        <v>8</v>
      </c>
      <c r="DB141" s="18" t="s">
        <v>9</v>
      </c>
      <c r="DC141" s="20">
        <v>16</v>
      </c>
      <c r="DD141" s="10">
        <f t="shared" ca="1" si="197"/>
        <v>25</v>
      </c>
      <c r="DE141" s="21"/>
      <c r="DF141" s="21"/>
    </row>
    <row r="142" spans="1:110">
      <c r="A142" s="106">
        <f t="shared" ca="1" si="194"/>
        <v>25</v>
      </c>
      <c r="B142" s="33" t="str">
        <f ca="1">IF(A142="","",IF(COUNTBLANK(BD143:BO143)=12,"DB",BD143&amp;BE143&amp;BF143&amp;BG143&amp;BH143&amp;BI143&amp;BJ143&amp;BK143&amp;BL143&amp;BM143&amp;BN143&amp;BO143))</f>
        <v>DB</v>
      </c>
      <c r="C142" s="7" t="str">
        <f t="shared" ca="1" si="195"/>
        <v>stop loss</v>
      </c>
      <c r="D142" s="3">
        <f t="shared" ca="1" si="198"/>
        <v>0</v>
      </c>
      <c r="E142" s="7" t="str">
        <f t="shared" ca="1" si="200"/>
        <v/>
      </c>
      <c r="F142" s="60">
        <f t="shared" ca="1" si="199"/>
        <v>9</v>
      </c>
      <c r="G142" s="7">
        <f t="shared" ca="1" si="145"/>
        <v>0</v>
      </c>
      <c r="H142" s="7">
        <f t="shared" ca="1" si="146"/>
        <v>1</v>
      </c>
      <c r="I142" s="7">
        <f t="shared" ca="1" si="147"/>
        <v>0</v>
      </c>
      <c r="J142" s="7">
        <f t="shared" ca="1" si="148"/>
        <v>3</v>
      </c>
      <c r="K142" s="7">
        <f t="shared" ca="1" si="149"/>
        <v>0</v>
      </c>
      <c r="L142" s="7">
        <f t="shared" ca="1" si="150"/>
        <v>0</v>
      </c>
      <c r="M142" s="7">
        <f t="shared" ca="1" si="151"/>
        <v>2</v>
      </c>
      <c r="N142" s="7">
        <f t="shared" ca="1" si="152"/>
        <v>2</v>
      </c>
      <c r="O142" s="7">
        <f t="shared" ca="1" si="153"/>
        <v>1</v>
      </c>
      <c r="P142" s="7">
        <f t="shared" ca="1" si="154"/>
        <v>1</v>
      </c>
      <c r="Q142" s="7">
        <f t="shared" ca="1" si="155"/>
        <v>2</v>
      </c>
      <c r="R142" s="7">
        <f t="shared" ca="1" si="156"/>
        <v>1</v>
      </c>
      <c r="S142" s="7">
        <f t="shared" ca="1" si="143"/>
        <v>4</v>
      </c>
      <c r="T142" s="14"/>
      <c r="U142" s="51">
        <f t="shared" ca="1" si="157"/>
        <v>1</v>
      </c>
      <c r="V142" s="3">
        <f t="shared" ca="1" si="219"/>
        <v>1</v>
      </c>
      <c r="W142" s="50" t="str">
        <f ca="1">IF($A141&lt;&gt;"",IF(OR($BA141&lt;&gt;0,$BB141&lt;&gt;0),"",IF(G141=0,"1","")),"")</f>
        <v/>
      </c>
      <c r="X142" s="50" t="str">
        <f ca="1">IF($A141&lt;&gt;"",IF(OR($BA141&lt;&gt;0,$BB141&lt;&gt;0),"",IF(H141=0,"2","")),"")</f>
        <v/>
      </c>
      <c r="Y142" s="50" t="str">
        <f ca="1">IF($A141&lt;&gt;"",IF(OR($BA141&lt;&gt;0,$BB141&lt;&gt;0),"",IF(I141=0,"3","")),"")</f>
        <v/>
      </c>
      <c r="Z142" s="50" t="str">
        <f ca="1">IF($A141&lt;&gt;"",IF(OR($BA141&lt;&gt;0,$BB141&lt;&gt;0),"",IF(J141=0,"4","")),"")</f>
        <v/>
      </c>
      <c r="AA142" s="50" t="str">
        <f ca="1">IF($A141&lt;&gt;"",IF(OR($BA141&lt;&gt;0,$BB141&lt;&gt;0),"",IF(K141=0,"5","")),"")</f>
        <v/>
      </c>
      <c r="AB142" s="50" t="str">
        <f ca="1">IF($A141&lt;&gt;"",IF(OR($BA141&lt;&gt;0,$BB141&lt;&gt;0),"",IF(L141=0,"6","")),"")</f>
        <v/>
      </c>
      <c r="AC142" s="50" t="str">
        <f ca="1">IF($A141&lt;&gt;"",IF(OR($BA141&lt;&gt;0,$BB141&lt;&gt;0),"",IF(M141=0,"7","")),"")</f>
        <v/>
      </c>
      <c r="AD142" s="50" t="str">
        <f ca="1">IF($A141&lt;&gt;"",IF(OR($BA141&lt;&gt;0,$BB141&lt;&gt;0),"",IF(N141=0,"8","")),"")</f>
        <v/>
      </c>
      <c r="AE142" s="50" t="str">
        <f ca="1">IF($A141&lt;&gt;"",IF(OR($BA141&lt;&gt;0,$BB141&lt;&gt;0),"",IF(O141=0,"9","")),"")</f>
        <v/>
      </c>
      <c r="AF142" s="50" t="str">
        <f ca="1">IF($A141&lt;&gt;"",IF(OR($BA141&lt;&gt;0,$BB141&lt;&gt;0),"",IF(P141=0,"10","")),"")</f>
        <v/>
      </c>
      <c r="AG142" s="50" t="str">
        <f ca="1">IF($A141&lt;&gt;"",IF(OR($BA141&lt;&gt;0,$BB141&lt;&gt;0),"",IF(Q141=0,"11","")),"")</f>
        <v/>
      </c>
      <c r="AH142" s="50" t="str">
        <f ca="1">IF($A141&lt;&gt;"",IF(OR($BA141&lt;&gt;0,$BB141&lt;&gt;0),"",IF(R141=0,"12","")),"")</f>
        <v/>
      </c>
      <c r="AI142" s="85" t="str">
        <f ca="1">IF(A142&lt;&gt;"",IF(A142=0,"L",IF(COUNTBLANK(W142:AH142)=12,"",IF(OR(F142=(W142),F142=(X142),F142=(Y142),F142=(Z142),F142=(AA142),F142=(AB142),F142=(AC142),F142=(AD142),F142=(AE142),F142=(AF142),F142=(AG142),F142=(AH142)),"W","L"))),"")</f>
        <v/>
      </c>
      <c r="AJ142" s="85">
        <f ca="1">IF(AI142="W",0,IF(AND(A142&lt;&gt;0,A141&lt;&gt;0,AI141="L",AI142="L"),1,0))</f>
        <v>0</v>
      </c>
      <c r="AK142" s="85">
        <f ca="1">IF(W142&lt;&gt;"",IF(ABS($F142)=ABS(W142),11*$U142,-1*$U142),0)</f>
        <v>0</v>
      </c>
      <c r="AL142" s="85">
        <f ca="1">IF(X142&lt;&gt;"",IF(ABS($F142)=ABS(X142),11*$U142,-1*$U142),0)</f>
        <v>0</v>
      </c>
      <c r="AM142" s="85">
        <f ca="1">IF(Y142&lt;&gt;"",IF(ABS($F142)=ABS(Y142),11*$U142,-1*$U142),0)</f>
        <v>0</v>
      </c>
      <c r="AN142" s="85">
        <f ca="1">IF(Z142&lt;&gt;"",IF(ABS($F142)=ABS(Z142),11*$U142,-1*$U142),0)</f>
        <v>0</v>
      </c>
      <c r="AO142" s="85">
        <f ca="1">IF(AA142&lt;&gt;"",IF(ABS($F142)=ABS(AA142),11*$U142,-1*$U142),0)</f>
        <v>0</v>
      </c>
      <c r="AP142" s="85">
        <f ca="1">IF(AB142&lt;&gt;"",IF(ABS($F142)=ABS(AB142),11*$U142,-1*$U142),0)</f>
        <v>0</v>
      </c>
      <c r="AQ142" s="85">
        <f ca="1">IF(AC142&lt;&gt;"",IF(ABS($F142)=ABS(AC142),11*$U142,-1*$U142),0)</f>
        <v>0</v>
      </c>
      <c r="AR142" s="85">
        <f ca="1">IF(AD142&lt;&gt;"",IF(ABS($F142)=ABS(AD142),11*$U142,-1*$U142),0)</f>
        <v>0</v>
      </c>
      <c r="AS142" s="85">
        <f ca="1">IF(AE142&lt;&gt;"",IF(ABS($F142)=ABS(AE142),11*$U142,-1*$U142),0)</f>
        <v>0</v>
      </c>
      <c r="AT142" s="85">
        <f ca="1">IF(AF142&lt;&gt;"",IF(ABS($F142)=ABS(AF142),11*$U142,-1*$U142),0)</f>
        <v>0</v>
      </c>
      <c r="AU142" s="85">
        <f ca="1">IF(AG142&lt;&gt;"",IF(ABS($F142)=ABS(AG142),11*$U142,-1*$U142),0)</f>
        <v>0</v>
      </c>
      <c r="AV142" s="85">
        <f ca="1">IF(AH142&lt;&gt;"",IF(ABS($F142)=ABS(AH142),11*$U142,-1*$U142),0)</f>
        <v>0</v>
      </c>
      <c r="AW142" s="33" t="str">
        <f ca="1">IF(A142&lt;&gt;"",IF(OR($BA141&lt;&gt;0,$BB141&lt;&gt;0),"0",SUM(AK142:AV142)),0)</f>
        <v>0</v>
      </c>
      <c r="AX142" s="33">
        <f>IF(T142=5,SUM(AW138:AW142),0)</f>
        <v>0</v>
      </c>
      <c r="AY142" s="13">
        <f t="shared" ca="1" si="144"/>
        <v>0</v>
      </c>
      <c r="AZ142" s="11">
        <f ca="1">IF(A142&lt;&gt;"",AY142+AZ141,0)</f>
        <v>-78</v>
      </c>
      <c r="BA142" s="63">
        <f ca="1">IF($A142&lt;&gt;"",IF(BA141&gt;0,BA141,IF(AND(BC141&gt;=$BC$1,$BC$2*BC141&gt;=AZ142),"Profit Target",IF(AZ142&gt;=$Z$1,"Profit Target",0))),0)</f>
        <v>0</v>
      </c>
      <c r="BB142" s="63" t="str">
        <f ca="1">IF($A142&lt;&gt;"",IF(BB141&lt;&gt;0,BB141,IF(BA141&lt;&gt;0,BB141,IF(AZ142&lt;=$Z$2,"Stop Loss",0))),0)</f>
        <v>Stop Loss</v>
      </c>
      <c r="BC142" s="63">
        <f t="shared" ca="1" si="201"/>
        <v>38</v>
      </c>
      <c r="BD142" s="27" t="str">
        <f t="shared" ca="1" si="158"/>
        <v/>
      </c>
      <c r="BE142" s="27" t="str">
        <f t="shared" ca="1" si="159"/>
        <v/>
      </c>
      <c r="BF142" s="27" t="str">
        <f t="shared" ca="1" si="160"/>
        <v/>
      </c>
      <c r="BG142" s="27" t="str">
        <f t="shared" ca="1" si="161"/>
        <v/>
      </c>
      <c r="BH142" s="27" t="str">
        <f t="shared" ca="1" si="162"/>
        <v/>
      </c>
      <c r="BI142" s="27" t="str">
        <f t="shared" ca="1" si="163"/>
        <v/>
      </c>
      <c r="BJ142" s="27" t="str">
        <f t="shared" ca="1" si="164"/>
        <v/>
      </c>
      <c r="BK142" s="27" t="str">
        <f t="shared" ca="1" si="165"/>
        <v/>
      </c>
      <c r="BL142" s="27" t="str">
        <f t="shared" ca="1" si="166"/>
        <v/>
      </c>
      <c r="BM142" s="27" t="str">
        <f t="shared" ca="1" si="167"/>
        <v/>
      </c>
      <c r="BN142" s="27" t="str">
        <f t="shared" ca="1" si="168"/>
        <v/>
      </c>
      <c r="BO142" s="27" t="str">
        <f t="shared" ca="1" si="169"/>
        <v/>
      </c>
      <c r="BP142" s="27" t="str">
        <f t="shared" ca="1" si="204"/>
        <v/>
      </c>
      <c r="BQ142" s="27" t="str">
        <f t="shared" ca="1" si="205"/>
        <v/>
      </c>
      <c r="BR142" s="27" t="str">
        <f t="shared" ca="1" si="206"/>
        <v/>
      </c>
      <c r="BS142" s="27" t="str">
        <f t="shared" ca="1" si="207"/>
        <v/>
      </c>
      <c r="BT142" s="27" t="str">
        <f t="shared" ca="1" si="208"/>
        <v/>
      </c>
      <c r="BU142" s="27" t="str">
        <f t="shared" ca="1" si="209"/>
        <v/>
      </c>
      <c r="BV142" s="27" t="str">
        <f t="shared" ca="1" si="210"/>
        <v/>
      </c>
      <c r="BW142" s="27" t="str">
        <f t="shared" ca="1" si="211"/>
        <v/>
      </c>
      <c r="BX142" s="27" t="str">
        <f t="shared" ca="1" si="212"/>
        <v/>
      </c>
      <c r="BY142" s="27" t="str">
        <f t="shared" ca="1" si="213"/>
        <v/>
      </c>
      <c r="BZ142" s="27" t="str">
        <f t="shared" ca="1" si="214"/>
        <v/>
      </c>
      <c r="CA142" s="27" t="str">
        <f t="shared" ca="1" si="215"/>
        <v/>
      </c>
      <c r="CB142" s="41"/>
      <c r="CC142" s="41"/>
      <c r="CD142"/>
      <c r="CE142"/>
      <c r="CF142"/>
      <c r="CG142"/>
      <c r="CH142"/>
      <c r="CI142" s="41"/>
      <c r="CJ142" s="140"/>
      <c r="CK142"/>
      <c r="CL142"/>
      <c r="CM142"/>
      <c r="CN142" s="5"/>
      <c r="CO142"/>
      <c r="CP142" s="41"/>
      <c r="CQ142"/>
      <c r="CR142"/>
      <c r="CS142"/>
      <c r="CT142" s="22">
        <v>35</v>
      </c>
      <c r="CU142" s="18" t="str">
        <f t="shared" si="192"/>
        <v>3</v>
      </c>
      <c r="CV142" s="18" t="str">
        <f t="shared" ref="CV142" si="220">"2"</f>
        <v>2</v>
      </c>
      <c r="CW142" s="72" t="str">
        <f t="shared" ref="CW142:CW143" si="221">"12"</f>
        <v>12</v>
      </c>
      <c r="CX142" s="18">
        <v>4</v>
      </c>
      <c r="CY142" s="18">
        <v>2</v>
      </c>
      <c r="CZ142" s="18" t="s">
        <v>7</v>
      </c>
      <c r="DA142" s="18" t="s">
        <v>13</v>
      </c>
      <c r="DB142" s="18" t="s">
        <v>12</v>
      </c>
      <c r="DC142" s="20">
        <v>17</v>
      </c>
      <c r="DD142" s="10">
        <f t="shared" ca="1" si="197"/>
        <v>16</v>
      </c>
      <c r="DE142" s="21"/>
      <c r="DF142" s="21"/>
    </row>
    <row r="143" spans="1:110">
      <c r="A143" s="106">
        <f t="shared" ca="1" si="194"/>
        <v>29</v>
      </c>
      <c r="B143" s="33" t="str">
        <f ca="1">IF(A143="","",IF(COUNTBLANK(BD144:BO144)=12,"DB",BD144&amp;BE144&amp;BF144&amp;BG144&amp;BH144&amp;BI144&amp;BJ144&amp;BK144&amp;BL144&amp;BM144&amp;BN144&amp;BO144))</f>
        <v>DB</v>
      </c>
      <c r="C143" s="7" t="str">
        <f t="shared" ca="1" si="195"/>
        <v>stop loss</v>
      </c>
      <c r="D143" s="3">
        <f t="shared" ca="1" si="198"/>
        <v>0</v>
      </c>
      <c r="E143" s="7" t="str">
        <f t="shared" ca="1" si="200"/>
        <v/>
      </c>
      <c r="F143" s="60" t="str">
        <f t="shared" ca="1" si="199"/>
        <v>10</v>
      </c>
      <c r="G143" s="7">
        <f t="shared" ca="1" si="145"/>
        <v>0</v>
      </c>
      <c r="H143" s="7">
        <f t="shared" ca="1" si="146"/>
        <v>1</v>
      </c>
      <c r="I143" s="7">
        <f t="shared" ca="1" si="147"/>
        <v>0</v>
      </c>
      <c r="J143" s="7">
        <f t="shared" ca="1" si="148"/>
        <v>3</v>
      </c>
      <c r="K143" s="7">
        <f t="shared" ca="1" si="149"/>
        <v>0</v>
      </c>
      <c r="L143" s="7">
        <f t="shared" ca="1" si="150"/>
        <v>0</v>
      </c>
      <c r="M143" s="7">
        <f t="shared" ca="1" si="151"/>
        <v>2</v>
      </c>
      <c r="N143" s="7">
        <f t="shared" ca="1" si="152"/>
        <v>2</v>
      </c>
      <c r="O143" s="7">
        <f t="shared" ca="1" si="153"/>
        <v>1</v>
      </c>
      <c r="P143" s="7">
        <f t="shared" ca="1" si="154"/>
        <v>2</v>
      </c>
      <c r="Q143" s="7">
        <f t="shared" ca="1" si="155"/>
        <v>1</v>
      </c>
      <c r="R143" s="7">
        <f t="shared" ca="1" si="156"/>
        <v>1</v>
      </c>
      <c r="S143" s="7">
        <f t="shared" ca="1" si="143"/>
        <v>4</v>
      </c>
      <c r="T143" s="14"/>
      <c r="U143" s="51">
        <f t="shared" ca="1" si="157"/>
        <v>1</v>
      </c>
      <c r="V143" s="3">
        <f t="shared" ca="1" si="219"/>
        <v>1</v>
      </c>
      <c r="W143" s="50" t="str">
        <f ca="1">IF($A142&lt;&gt;"",IF(OR($BA142&lt;&gt;0,$BB142&lt;&gt;0),"",IF(G142=0,"1","")),"")</f>
        <v/>
      </c>
      <c r="X143" s="50" t="str">
        <f ca="1">IF($A142&lt;&gt;"",IF(OR($BA142&lt;&gt;0,$BB142&lt;&gt;0),"",IF(H142=0,"2","")),"")</f>
        <v/>
      </c>
      <c r="Y143" s="50" t="str">
        <f ca="1">IF($A142&lt;&gt;"",IF(OR($BA142&lt;&gt;0,$BB142&lt;&gt;0),"",IF(I142=0,"3","")),"")</f>
        <v/>
      </c>
      <c r="Z143" s="50" t="str">
        <f ca="1">IF($A142&lt;&gt;"",IF(OR($BA142&lt;&gt;0,$BB142&lt;&gt;0),"",IF(J142=0,"4","")),"")</f>
        <v/>
      </c>
      <c r="AA143" s="50" t="str">
        <f ca="1">IF($A142&lt;&gt;"",IF(OR($BA142&lt;&gt;0,$BB142&lt;&gt;0),"",IF(K142=0,"5","")),"")</f>
        <v/>
      </c>
      <c r="AB143" s="50" t="str">
        <f ca="1">IF($A142&lt;&gt;"",IF(OR($BA142&lt;&gt;0,$BB142&lt;&gt;0),"",IF(L142=0,"6","")),"")</f>
        <v/>
      </c>
      <c r="AC143" s="50" t="str">
        <f ca="1">IF($A142&lt;&gt;"",IF(OR($BA142&lt;&gt;0,$BB142&lt;&gt;0),"",IF(M142=0,"7","")),"")</f>
        <v/>
      </c>
      <c r="AD143" s="50" t="str">
        <f ca="1">IF($A142&lt;&gt;"",IF(OR($BA142&lt;&gt;0,$BB142&lt;&gt;0),"",IF(N142=0,"8","")),"")</f>
        <v/>
      </c>
      <c r="AE143" s="50" t="str">
        <f ca="1">IF($A142&lt;&gt;"",IF(OR($BA142&lt;&gt;0,$BB142&lt;&gt;0),"",IF(O142=0,"9","")),"")</f>
        <v/>
      </c>
      <c r="AF143" s="50" t="str">
        <f ca="1">IF($A142&lt;&gt;"",IF(OR($BA142&lt;&gt;0,$BB142&lt;&gt;0),"",IF(P142=0,"10","")),"")</f>
        <v/>
      </c>
      <c r="AG143" s="50" t="str">
        <f ca="1">IF($A142&lt;&gt;"",IF(OR($BA142&lt;&gt;0,$BB142&lt;&gt;0),"",IF(Q142=0,"11","")),"")</f>
        <v/>
      </c>
      <c r="AH143" s="50" t="str">
        <f ca="1">IF($A142&lt;&gt;"",IF(OR($BA142&lt;&gt;0,$BB142&lt;&gt;0),"",IF(R142=0,"12","")),"")</f>
        <v/>
      </c>
      <c r="AI143" s="85" t="str">
        <f ca="1">IF(A143&lt;&gt;"",IF(A143=0,"L",IF(COUNTBLANK(W143:AH143)=12,"",IF(OR(F143=(W143),F143=(X143),F143=(Y143),F143=(Z143),F143=(AA143),F143=(AB143),F143=(AC143),F143=(AD143),F143=(AE143),F143=(AF143),F143=(AG143),F143=(AH143)),"W","L"))),"")</f>
        <v/>
      </c>
      <c r="AJ143" s="85">
        <f ca="1">IF(AI143="W",0,IF(AND(A143&lt;&gt;0,A142&lt;&gt;0,AI142="L",AI143="L"),1,0))</f>
        <v>0</v>
      </c>
      <c r="AK143" s="85">
        <f ca="1">IF(W143&lt;&gt;"",IF(ABS($F143)=ABS(W143),11*$U143,-1*$U143),0)</f>
        <v>0</v>
      </c>
      <c r="AL143" s="85">
        <f ca="1">IF(X143&lt;&gt;"",IF(ABS($F143)=ABS(X143),11*$U143,-1*$U143),0)</f>
        <v>0</v>
      </c>
      <c r="AM143" s="85">
        <f ca="1">IF(Y143&lt;&gt;"",IF(ABS($F143)=ABS(Y143),11*$U143,-1*$U143),0)</f>
        <v>0</v>
      </c>
      <c r="AN143" s="85">
        <f ca="1">IF(Z143&lt;&gt;"",IF(ABS($F143)=ABS(Z143),11*$U143,-1*$U143),0)</f>
        <v>0</v>
      </c>
      <c r="AO143" s="85">
        <f ca="1">IF(AA143&lt;&gt;"",IF(ABS($F143)=ABS(AA143),11*$U143,-1*$U143),0)</f>
        <v>0</v>
      </c>
      <c r="AP143" s="85">
        <f ca="1">IF(AB143&lt;&gt;"",IF(ABS($F143)=ABS(AB143),11*$U143,-1*$U143),0)</f>
        <v>0</v>
      </c>
      <c r="AQ143" s="85">
        <f ca="1">IF(AC143&lt;&gt;"",IF(ABS($F143)=ABS(AC143),11*$U143,-1*$U143),0)</f>
        <v>0</v>
      </c>
      <c r="AR143" s="85">
        <f ca="1">IF(AD143&lt;&gt;"",IF(ABS($F143)=ABS(AD143),11*$U143,-1*$U143),0)</f>
        <v>0</v>
      </c>
      <c r="AS143" s="85">
        <f ca="1">IF(AE143&lt;&gt;"",IF(ABS($F143)=ABS(AE143),11*$U143,-1*$U143),0)</f>
        <v>0</v>
      </c>
      <c r="AT143" s="85">
        <f ca="1">IF(AF143&lt;&gt;"",IF(ABS($F143)=ABS(AF143),11*$U143,-1*$U143),0)</f>
        <v>0</v>
      </c>
      <c r="AU143" s="85">
        <f ca="1">IF(AG143&lt;&gt;"",IF(ABS($F143)=ABS(AG143),11*$U143,-1*$U143),0)</f>
        <v>0</v>
      </c>
      <c r="AV143" s="85">
        <f ca="1">IF(AH143&lt;&gt;"",IF(ABS($F143)=ABS(AH143),11*$U143,-1*$U143),0)</f>
        <v>0</v>
      </c>
      <c r="AW143" s="33" t="str">
        <f ca="1">IF(A143&lt;&gt;"",IF(OR($BA142&lt;&gt;0,$BB142&lt;&gt;0),"0",SUM(AK143:AV143)),0)</f>
        <v>0</v>
      </c>
      <c r="AX143" s="33">
        <f>IF(T143=5,SUM(AW139:AW143),0)</f>
        <v>0</v>
      </c>
      <c r="AY143" s="13">
        <f t="shared" ca="1" si="144"/>
        <v>0</v>
      </c>
      <c r="AZ143" s="11">
        <f ca="1">IF(A143&lt;&gt;"",AY143+AZ142,0)</f>
        <v>-78</v>
      </c>
      <c r="BA143" s="63">
        <f ca="1">IF($A143&lt;&gt;"",IF(BA142&gt;0,BA142,IF(AND(BC142&gt;=$BC$1,$BC$2*BC142&gt;=AZ143),"Profit Target",IF(AZ143&gt;=$Z$1,"Profit Target",0))),0)</f>
        <v>0</v>
      </c>
      <c r="BB143" s="63" t="str">
        <f ca="1">IF($A143&lt;&gt;"",IF(BB142&lt;&gt;0,BB142,IF(BA142&lt;&gt;0,BB142,IF(AZ143&lt;=$Z$2,"Stop Loss",0))),0)</f>
        <v>Stop Loss</v>
      </c>
      <c r="BC143" s="63">
        <f t="shared" ca="1" si="201"/>
        <v>38</v>
      </c>
      <c r="BD143" s="27" t="str">
        <f t="shared" ca="1" si="158"/>
        <v/>
      </c>
      <c r="BE143" s="27" t="str">
        <f t="shared" ca="1" si="159"/>
        <v/>
      </c>
      <c r="BF143" s="27" t="str">
        <f t="shared" ca="1" si="160"/>
        <v/>
      </c>
      <c r="BG143" s="27" t="str">
        <f t="shared" ca="1" si="161"/>
        <v/>
      </c>
      <c r="BH143" s="27" t="str">
        <f t="shared" ca="1" si="162"/>
        <v/>
      </c>
      <c r="BI143" s="27" t="str">
        <f t="shared" ca="1" si="163"/>
        <v/>
      </c>
      <c r="BJ143" s="27" t="str">
        <f t="shared" ca="1" si="164"/>
        <v/>
      </c>
      <c r="BK143" s="27" t="str">
        <f t="shared" ca="1" si="165"/>
        <v/>
      </c>
      <c r="BL143" s="27" t="str">
        <f t="shared" ca="1" si="166"/>
        <v/>
      </c>
      <c r="BM143" s="27" t="str">
        <f t="shared" ca="1" si="167"/>
        <v/>
      </c>
      <c r="BN143" s="27" t="str">
        <f t="shared" ca="1" si="168"/>
        <v/>
      </c>
      <c r="BO143" s="27" t="str">
        <f t="shared" ca="1" si="169"/>
        <v/>
      </c>
      <c r="BP143" s="27" t="str">
        <f t="shared" ca="1" si="204"/>
        <v/>
      </c>
      <c r="BQ143" s="27" t="str">
        <f t="shared" ca="1" si="205"/>
        <v/>
      </c>
      <c r="BR143" s="27" t="str">
        <f t="shared" ca="1" si="206"/>
        <v/>
      </c>
      <c r="BS143" s="27" t="str">
        <f t="shared" ca="1" si="207"/>
        <v/>
      </c>
      <c r="BT143" s="27" t="str">
        <f t="shared" ca="1" si="208"/>
        <v/>
      </c>
      <c r="BU143" s="27" t="str">
        <f t="shared" ca="1" si="209"/>
        <v/>
      </c>
      <c r="BV143" s="27" t="str">
        <f t="shared" ca="1" si="210"/>
        <v/>
      </c>
      <c r="BW143" s="27" t="str">
        <f t="shared" ca="1" si="211"/>
        <v/>
      </c>
      <c r="BX143" s="27" t="str">
        <f t="shared" ca="1" si="212"/>
        <v/>
      </c>
      <c r="BY143" s="27" t="str">
        <f t="shared" ca="1" si="213"/>
        <v/>
      </c>
      <c r="BZ143" s="27" t="str">
        <f t="shared" ca="1" si="214"/>
        <v/>
      </c>
      <c r="CA143" s="27" t="str">
        <f t="shared" ca="1" si="215"/>
        <v/>
      </c>
      <c r="CB143" s="41"/>
      <c r="CC143" s="41"/>
      <c r="CD143"/>
      <c r="CE143"/>
      <c r="CF143"/>
      <c r="CG143"/>
      <c r="CH143"/>
      <c r="CI143" s="41"/>
      <c r="CJ143" s="140"/>
      <c r="CK143"/>
      <c r="CL143"/>
      <c r="CM143"/>
      <c r="CN143" s="5"/>
      <c r="CO143"/>
      <c r="CP143" s="41"/>
      <c r="CQ143"/>
      <c r="CR143"/>
      <c r="CS143"/>
      <c r="CT143" s="22">
        <v>36</v>
      </c>
      <c r="CU143" s="18" t="str">
        <f t="shared" si="192"/>
        <v>3</v>
      </c>
      <c r="CV143" s="18" t="str">
        <f t="shared" si="192"/>
        <v>3</v>
      </c>
      <c r="CW143" s="72" t="str">
        <f t="shared" si="221"/>
        <v>12</v>
      </c>
      <c r="CX143" s="18">
        <v>4</v>
      </c>
      <c r="CY143" s="18">
        <v>3</v>
      </c>
      <c r="CZ143" s="18" t="s">
        <v>7</v>
      </c>
      <c r="DA143" s="18" t="s">
        <v>8</v>
      </c>
      <c r="DB143" s="18" t="s">
        <v>9</v>
      </c>
      <c r="DC143" s="20">
        <v>18</v>
      </c>
      <c r="DD143" s="10">
        <f t="shared" ca="1" si="197"/>
        <v>31</v>
      </c>
      <c r="DE143" s="21"/>
      <c r="DF143" s="21"/>
    </row>
    <row r="144" spans="1:110">
      <c r="A144" s="106">
        <f t="shared" ca="1" si="194"/>
        <v>30</v>
      </c>
      <c r="B144" s="33" t="str">
        <f ca="1">IF(A144="","",IF(COUNTBLANK(BD145:BO145)=12,"DB",BD145&amp;BE145&amp;BF145&amp;BG145&amp;BH145&amp;BI145&amp;BJ145&amp;BK145&amp;BL145&amp;BM145&amp;BN145&amp;BO145))</f>
        <v>DB</v>
      </c>
      <c r="C144" s="7" t="str">
        <f t="shared" ca="1" si="195"/>
        <v>stop loss</v>
      </c>
      <c r="D144" s="3">
        <f t="shared" ca="1" si="198"/>
        <v>0</v>
      </c>
      <c r="E144" s="7" t="str">
        <f t="shared" ca="1" si="200"/>
        <v/>
      </c>
      <c r="F144" s="60" t="str">
        <f t="shared" ca="1" si="199"/>
        <v>10</v>
      </c>
      <c r="G144" s="7">
        <f t="shared" ca="1" si="145"/>
        <v>0</v>
      </c>
      <c r="H144" s="7">
        <f t="shared" ca="1" si="146"/>
        <v>1</v>
      </c>
      <c r="I144" s="7">
        <f t="shared" ca="1" si="147"/>
        <v>0</v>
      </c>
      <c r="J144" s="7">
        <f t="shared" ca="1" si="148"/>
        <v>3</v>
      </c>
      <c r="K144" s="7">
        <f t="shared" ca="1" si="149"/>
        <v>0</v>
      </c>
      <c r="L144" s="7">
        <f t="shared" ca="1" si="150"/>
        <v>0</v>
      </c>
      <c r="M144" s="7">
        <f t="shared" ca="1" si="151"/>
        <v>1</v>
      </c>
      <c r="N144" s="7">
        <f t="shared" ca="1" si="152"/>
        <v>2</v>
      </c>
      <c r="O144" s="7">
        <f t="shared" ca="1" si="153"/>
        <v>1</v>
      </c>
      <c r="P144" s="7">
        <f t="shared" ca="1" si="154"/>
        <v>3</v>
      </c>
      <c r="Q144" s="7">
        <f t="shared" ca="1" si="155"/>
        <v>1</v>
      </c>
      <c r="R144" s="7">
        <f t="shared" ca="1" si="156"/>
        <v>1</v>
      </c>
      <c r="S144" s="7">
        <f t="shared" ca="1" si="143"/>
        <v>4</v>
      </c>
      <c r="T144" s="14"/>
      <c r="U144" s="51">
        <f t="shared" ca="1" si="157"/>
        <v>1</v>
      </c>
      <c r="V144" s="3">
        <f t="shared" ca="1" si="219"/>
        <v>1</v>
      </c>
      <c r="W144" s="50" t="str">
        <f ca="1">IF($A143&lt;&gt;"",IF(OR($BA143&lt;&gt;0,$BB143&lt;&gt;0),"",IF(G143=0,"1","")),"")</f>
        <v/>
      </c>
      <c r="X144" s="50" t="str">
        <f ca="1">IF($A143&lt;&gt;"",IF(OR($BA143&lt;&gt;0,$BB143&lt;&gt;0),"",IF(H143=0,"2","")),"")</f>
        <v/>
      </c>
      <c r="Y144" s="50" t="str">
        <f ca="1">IF($A143&lt;&gt;"",IF(OR($BA143&lt;&gt;0,$BB143&lt;&gt;0),"",IF(I143=0,"3","")),"")</f>
        <v/>
      </c>
      <c r="Z144" s="50" t="str">
        <f ca="1">IF($A143&lt;&gt;"",IF(OR($BA143&lt;&gt;0,$BB143&lt;&gt;0),"",IF(J143=0,"4","")),"")</f>
        <v/>
      </c>
      <c r="AA144" s="50" t="str">
        <f ca="1">IF($A143&lt;&gt;"",IF(OR($BA143&lt;&gt;0,$BB143&lt;&gt;0),"",IF(K143=0,"5","")),"")</f>
        <v/>
      </c>
      <c r="AB144" s="50" t="str">
        <f ca="1">IF($A143&lt;&gt;"",IF(OR($BA143&lt;&gt;0,$BB143&lt;&gt;0),"",IF(L143=0,"6","")),"")</f>
        <v/>
      </c>
      <c r="AC144" s="50" t="str">
        <f ca="1">IF($A143&lt;&gt;"",IF(OR($BA143&lt;&gt;0,$BB143&lt;&gt;0),"",IF(M143=0,"7","")),"")</f>
        <v/>
      </c>
      <c r="AD144" s="50" t="str">
        <f ca="1">IF($A143&lt;&gt;"",IF(OR($BA143&lt;&gt;0,$BB143&lt;&gt;0),"",IF(N143=0,"8","")),"")</f>
        <v/>
      </c>
      <c r="AE144" s="50" t="str">
        <f ca="1">IF($A143&lt;&gt;"",IF(OR($BA143&lt;&gt;0,$BB143&lt;&gt;0),"",IF(O143=0,"9","")),"")</f>
        <v/>
      </c>
      <c r="AF144" s="50" t="str">
        <f ca="1">IF($A143&lt;&gt;"",IF(OR($BA143&lt;&gt;0,$BB143&lt;&gt;0),"",IF(P143=0,"10","")),"")</f>
        <v/>
      </c>
      <c r="AG144" s="50" t="str">
        <f ca="1">IF($A143&lt;&gt;"",IF(OR($BA143&lt;&gt;0,$BB143&lt;&gt;0),"",IF(Q143=0,"11","")),"")</f>
        <v/>
      </c>
      <c r="AH144" s="50" t="str">
        <f ca="1">IF($A143&lt;&gt;"",IF(OR($BA143&lt;&gt;0,$BB143&lt;&gt;0),"",IF(R143=0,"12","")),"")</f>
        <v/>
      </c>
      <c r="AI144" s="85" t="str">
        <f ca="1">IF(A144&lt;&gt;"",IF(A144=0,"L",IF(COUNTBLANK(W144:AH144)=12,"",IF(OR(F144=(W144),F144=(X144),F144=(Y144),F144=(Z144),F144=(AA144),F144=(AB144),F144=(AC144),F144=(AD144),F144=(AE144),F144=(AF144),F144=(AG144),F144=(AH144)),"W","L"))),"")</f>
        <v/>
      </c>
      <c r="AJ144" s="85">
        <f ca="1">IF(AI144="W",0,IF(AND(A144&lt;&gt;0,A143&lt;&gt;0,AI143="L",AI144="L"),1,0))</f>
        <v>0</v>
      </c>
      <c r="AK144" s="85">
        <f ca="1">IF(W144&lt;&gt;"",IF(ABS($F144)=ABS(W144),11*$U144,-1*$U144),0)</f>
        <v>0</v>
      </c>
      <c r="AL144" s="85">
        <f ca="1">IF(X144&lt;&gt;"",IF(ABS($F144)=ABS(X144),11*$U144,-1*$U144),0)</f>
        <v>0</v>
      </c>
      <c r="AM144" s="85">
        <f ca="1">IF(Y144&lt;&gt;"",IF(ABS($F144)=ABS(Y144),11*$U144,-1*$U144),0)</f>
        <v>0</v>
      </c>
      <c r="AN144" s="85">
        <f ca="1">IF(Z144&lt;&gt;"",IF(ABS($F144)=ABS(Z144),11*$U144,-1*$U144),0)</f>
        <v>0</v>
      </c>
      <c r="AO144" s="85">
        <f ca="1">IF(AA144&lt;&gt;"",IF(ABS($F144)=ABS(AA144),11*$U144,-1*$U144),0)</f>
        <v>0</v>
      </c>
      <c r="AP144" s="85">
        <f ca="1">IF(AB144&lt;&gt;"",IF(ABS($F144)=ABS(AB144),11*$U144,-1*$U144),0)</f>
        <v>0</v>
      </c>
      <c r="AQ144" s="85">
        <f ca="1">IF(AC144&lt;&gt;"",IF(ABS($F144)=ABS(AC144),11*$U144,-1*$U144),0)</f>
        <v>0</v>
      </c>
      <c r="AR144" s="85">
        <f ca="1">IF(AD144&lt;&gt;"",IF(ABS($F144)=ABS(AD144),11*$U144,-1*$U144),0)</f>
        <v>0</v>
      </c>
      <c r="AS144" s="85">
        <f ca="1">IF(AE144&lt;&gt;"",IF(ABS($F144)=ABS(AE144),11*$U144,-1*$U144),0)</f>
        <v>0</v>
      </c>
      <c r="AT144" s="85">
        <f ca="1">IF(AF144&lt;&gt;"",IF(ABS($F144)=ABS(AF144),11*$U144,-1*$U144),0)</f>
        <v>0</v>
      </c>
      <c r="AU144" s="85">
        <f ca="1">IF(AG144&lt;&gt;"",IF(ABS($F144)=ABS(AG144),11*$U144,-1*$U144),0)</f>
        <v>0</v>
      </c>
      <c r="AV144" s="85">
        <f ca="1">IF(AH144&lt;&gt;"",IF(ABS($F144)=ABS(AH144),11*$U144,-1*$U144),0)</f>
        <v>0</v>
      </c>
      <c r="AW144" s="33" t="str">
        <f ca="1">IF(A144&lt;&gt;"",IF(OR($BA143&lt;&gt;0,$BB143&lt;&gt;0),"0",SUM(AK144:AV144)),0)</f>
        <v>0</v>
      </c>
      <c r="AX144" s="33">
        <f>IF(T144=5,SUM(AW140:AW144),0)</f>
        <v>0</v>
      </c>
      <c r="AY144" s="13">
        <f t="shared" ca="1" si="144"/>
        <v>0</v>
      </c>
      <c r="AZ144" s="11">
        <f ca="1">IF(A144&lt;&gt;"",AY144+AZ143,0)</f>
        <v>-78</v>
      </c>
      <c r="BA144" s="63">
        <f ca="1">IF($A144&lt;&gt;"",IF(BA143&gt;0,BA143,IF(AND(BC143&gt;=$BC$1,$BC$2*BC143&gt;=AZ144),"Profit Target",IF(AZ144&gt;=$Z$1,"Profit Target",0))),0)</f>
        <v>0</v>
      </c>
      <c r="BB144" s="63" t="str">
        <f ca="1">IF($A144&lt;&gt;"",IF(BB143&lt;&gt;0,BB143,IF(BA143&lt;&gt;0,BB143,IF(AZ144&lt;=$Z$2,"Stop Loss",0))),0)</f>
        <v>Stop Loss</v>
      </c>
      <c r="BC144" s="63">
        <f t="shared" ca="1" si="201"/>
        <v>38</v>
      </c>
      <c r="BD144" s="27" t="str">
        <f t="shared" ca="1" si="158"/>
        <v/>
      </c>
      <c r="BE144" s="27" t="str">
        <f t="shared" ca="1" si="159"/>
        <v/>
      </c>
      <c r="BF144" s="27" t="str">
        <f t="shared" ca="1" si="160"/>
        <v/>
      </c>
      <c r="BG144" s="27" t="str">
        <f t="shared" ca="1" si="161"/>
        <v/>
      </c>
      <c r="BH144" s="27" t="str">
        <f t="shared" ca="1" si="162"/>
        <v/>
      </c>
      <c r="BI144" s="27" t="str">
        <f t="shared" ca="1" si="163"/>
        <v/>
      </c>
      <c r="BJ144" s="27" t="str">
        <f t="shared" ca="1" si="164"/>
        <v/>
      </c>
      <c r="BK144" s="27" t="str">
        <f t="shared" ca="1" si="165"/>
        <v/>
      </c>
      <c r="BL144" s="27" t="str">
        <f t="shared" ca="1" si="166"/>
        <v/>
      </c>
      <c r="BM144" s="27" t="str">
        <f t="shared" ca="1" si="167"/>
        <v/>
      </c>
      <c r="BN144" s="27" t="str">
        <f t="shared" ca="1" si="168"/>
        <v/>
      </c>
      <c r="BO144" s="27" t="str">
        <f t="shared" ca="1" si="169"/>
        <v/>
      </c>
      <c r="BP144" s="27" t="str">
        <f t="shared" ca="1" si="204"/>
        <v/>
      </c>
      <c r="BQ144" s="27" t="str">
        <f t="shared" ca="1" si="205"/>
        <v/>
      </c>
      <c r="BR144" s="27" t="str">
        <f t="shared" ca="1" si="206"/>
        <v/>
      </c>
      <c r="BS144" s="27" t="str">
        <f t="shared" ca="1" si="207"/>
        <v/>
      </c>
      <c r="BT144" s="27" t="str">
        <f t="shared" ca="1" si="208"/>
        <v/>
      </c>
      <c r="BU144" s="27" t="str">
        <f t="shared" ca="1" si="209"/>
        <v/>
      </c>
      <c r="BV144" s="27" t="str">
        <f t="shared" ca="1" si="210"/>
        <v/>
      </c>
      <c r="BW144" s="27" t="str">
        <f t="shared" ca="1" si="211"/>
        <v/>
      </c>
      <c r="BX144" s="27" t="str">
        <f t="shared" ca="1" si="212"/>
        <v/>
      </c>
      <c r="BY144" s="27" t="str">
        <f t="shared" ca="1" si="213"/>
        <v/>
      </c>
      <c r="BZ144" s="27" t="str">
        <f t="shared" ca="1" si="214"/>
        <v/>
      </c>
      <c r="CA144" s="27" t="str">
        <f t="shared" ca="1" si="215"/>
        <v/>
      </c>
      <c r="CB144" s="41"/>
      <c r="CC144" s="41"/>
      <c r="CD144"/>
      <c r="CE144"/>
      <c r="CF144"/>
      <c r="CG144"/>
      <c r="CH144"/>
      <c r="CI144" s="41"/>
      <c r="CJ144" s="140"/>
      <c r="CK144"/>
      <c r="CL144"/>
      <c r="CM144"/>
      <c r="CN144" s="5"/>
      <c r="CO144"/>
      <c r="CP144" s="41"/>
      <c r="CQ144"/>
      <c r="CR144"/>
      <c r="CS144"/>
      <c r="CT144" s="22">
        <v>37</v>
      </c>
      <c r="CU144" s="18">
        <v>0</v>
      </c>
      <c r="CV144" s="18">
        <v>0</v>
      </c>
      <c r="CW144" s="7"/>
      <c r="CX144" s="18">
        <v>0</v>
      </c>
      <c r="CY144" s="18">
        <v>0</v>
      </c>
      <c r="CZ144" s="18">
        <v>0</v>
      </c>
      <c r="DA144" s="18">
        <v>0</v>
      </c>
      <c r="DB144" s="18">
        <v>0</v>
      </c>
      <c r="DC144" s="20"/>
      <c r="DD144" s="10">
        <f t="shared" ca="1" si="197"/>
        <v>10</v>
      </c>
      <c r="DE144" s="21"/>
      <c r="DF144" s="21"/>
    </row>
    <row r="145" spans="1:108">
      <c r="A145" s="106">
        <f t="shared" ca="1" si="194"/>
        <v>1</v>
      </c>
      <c r="B145" s="33" t="str">
        <f ca="1">IF(A145="","",IF(COUNTBLANK(BD146:BO146)=12,"DB",BD146&amp;BE146&amp;BF146&amp;BG146&amp;BH146&amp;BI146&amp;BJ146&amp;BK146&amp;BL146&amp;BM146&amp;BN146&amp;BO146))</f>
        <v>DB</v>
      </c>
      <c r="C145" s="7" t="str">
        <f t="shared" ca="1" si="195"/>
        <v>stop loss</v>
      </c>
      <c r="D145" s="3">
        <f t="shared" ca="1" si="198"/>
        <v>0</v>
      </c>
      <c r="E145" s="7" t="str">
        <f t="shared" ca="1" si="200"/>
        <v/>
      </c>
      <c r="F145" s="60" t="str">
        <f t="shared" ca="1" si="199"/>
        <v>1</v>
      </c>
      <c r="G145" s="7">
        <f t="shared" ca="1" si="145"/>
        <v>1</v>
      </c>
      <c r="H145" s="7">
        <f t="shared" ca="1" si="146"/>
        <v>1</v>
      </c>
      <c r="I145" s="7">
        <f t="shared" ca="1" si="147"/>
        <v>0</v>
      </c>
      <c r="J145" s="7">
        <f t="shared" ca="1" si="148"/>
        <v>3</v>
      </c>
      <c r="K145" s="7">
        <f t="shared" ca="1" si="149"/>
        <v>0</v>
      </c>
      <c r="L145" s="7">
        <f t="shared" ca="1" si="150"/>
        <v>0</v>
      </c>
      <c r="M145" s="7">
        <f t="shared" ca="1" si="151"/>
        <v>1</v>
      </c>
      <c r="N145" s="7">
        <f t="shared" ca="1" si="152"/>
        <v>2</v>
      </c>
      <c r="O145" s="7">
        <f t="shared" ca="1" si="153"/>
        <v>1</v>
      </c>
      <c r="P145" s="7">
        <f t="shared" ca="1" si="154"/>
        <v>3</v>
      </c>
      <c r="Q145" s="7">
        <f t="shared" ca="1" si="155"/>
        <v>0</v>
      </c>
      <c r="R145" s="7">
        <f t="shared" ca="1" si="156"/>
        <v>1</v>
      </c>
      <c r="S145" s="7">
        <f t="shared" ca="1" si="143"/>
        <v>4</v>
      </c>
      <c r="T145" s="14"/>
      <c r="U145" s="51">
        <f t="shared" ca="1" si="157"/>
        <v>1</v>
      </c>
      <c r="V145" s="3">
        <f t="shared" ca="1" si="219"/>
        <v>1</v>
      </c>
      <c r="W145" s="50" t="str">
        <f ca="1">IF($A144&lt;&gt;"",IF(OR($BA144&lt;&gt;0,$BB144&lt;&gt;0),"",IF(G144=0,"1","")),"")</f>
        <v/>
      </c>
      <c r="X145" s="50" t="str">
        <f ca="1">IF($A144&lt;&gt;"",IF(OR($BA144&lt;&gt;0,$BB144&lt;&gt;0),"",IF(H144=0,"2","")),"")</f>
        <v/>
      </c>
      <c r="Y145" s="50" t="str">
        <f ca="1">IF($A144&lt;&gt;"",IF(OR($BA144&lt;&gt;0,$BB144&lt;&gt;0),"",IF(I144=0,"3","")),"")</f>
        <v/>
      </c>
      <c r="Z145" s="50" t="str">
        <f ca="1">IF($A144&lt;&gt;"",IF(OR($BA144&lt;&gt;0,$BB144&lt;&gt;0),"",IF(J144=0,"4","")),"")</f>
        <v/>
      </c>
      <c r="AA145" s="50" t="str">
        <f ca="1">IF($A144&lt;&gt;"",IF(OR($BA144&lt;&gt;0,$BB144&lt;&gt;0),"",IF(K144=0,"5","")),"")</f>
        <v/>
      </c>
      <c r="AB145" s="50" t="str">
        <f ca="1">IF($A144&lt;&gt;"",IF(OR($BA144&lt;&gt;0,$BB144&lt;&gt;0),"",IF(L144=0,"6","")),"")</f>
        <v/>
      </c>
      <c r="AC145" s="50" t="str">
        <f ca="1">IF($A144&lt;&gt;"",IF(OR($BA144&lt;&gt;0,$BB144&lt;&gt;0),"",IF(M144=0,"7","")),"")</f>
        <v/>
      </c>
      <c r="AD145" s="50" t="str">
        <f ca="1">IF($A144&lt;&gt;"",IF(OR($BA144&lt;&gt;0,$BB144&lt;&gt;0),"",IF(N144=0,"8","")),"")</f>
        <v/>
      </c>
      <c r="AE145" s="50" t="str">
        <f ca="1">IF($A144&lt;&gt;"",IF(OR($BA144&lt;&gt;0,$BB144&lt;&gt;0),"",IF(O144=0,"9","")),"")</f>
        <v/>
      </c>
      <c r="AF145" s="50" t="str">
        <f ca="1">IF($A144&lt;&gt;"",IF(OR($BA144&lt;&gt;0,$BB144&lt;&gt;0),"",IF(P144=0,"10","")),"")</f>
        <v/>
      </c>
      <c r="AG145" s="50" t="str">
        <f ca="1">IF($A144&lt;&gt;"",IF(OR($BA144&lt;&gt;0,$BB144&lt;&gt;0),"",IF(Q144=0,"11","")),"")</f>
        <v/>
      </c>
      <c r="AH145" s="50" t="str">
        <f ca="1">IF($A144&lt;&gt;"",IF(OR($BA144&lt;&gt;0,$BB144&lt;&gt;0),"",IF(R144=0,"12","")),"")</f>
        <v/>
      </c>
      <c r="AI145" s="85" t="str">
        <f ca="1">IF(A145&lt;&gt;"",IF(A145=0,"L",IF(COUNTBLANK(W145:AH145)=12,"",IF(OR(F145=(W145),F145=(X145),F145=(Y145),F145=(Z145),F145=(AA145),F145=(AB145),F145=(AC145),F145=(AD145),F145=(AE145),F145=(AF145),F145=(AG145),F145=(AH145)),"W","L"))),"")</f>
        <v/>
      </c>
      <c r="AJ145" s="85">
        <f ca="1">IF(AI145="W",0,IF(AND(A145&lt;&gt;0,A144&lt;&gt;0,AI144="L",AI145="L"),1,0))</f>
        <v>0</v>
      </c>
      <c r="AK145" s="85">
        <f ca="1">IF(W145&lt;&gt;"",IF(ABS($F145)=ABS(W145),11*$U145,-1*$U145),0)</f>
        <v>0</v>
      </c>
      <c r="AL145" s="85">
        <f ca="1">IF(X145&lt;&gt;"",IF(ABS($F145)=ABS(X145),11*$U145,-1*$U145),0)</f>
        <v>0</v>
      </c>
      <c r="AM145" s="85">
        <f ca="1">IF(Y145&lt;&gt;"",IF(ABS($F145)=ABS(Y145),11*$U145,-1*$U145),0)</f>
        <v>0</v>
      </c>
      <c r="AN145" s="85">
        <f ca="1">IF(Z145&lt;&gt;"",IF(ABS($F145)=ABS(Z145),11*$U145,-1*$U145),0)</f>
        <v>0</v>
      </c>
      <c r="AO145" s="85">
        <f ca="1">IF(AA145&lt;&gt;"",IF(ABS($F145)=ABS(AA145),11*$U145,-1*$U145),0)</f>
        <v>0</v>
      </c>
      <c r="AP145" s="85">
        <f ca="1">IF(AB145&lt;&gt;"",IF(ABS($F145)=ABS(AB145),11*$U145,-1*$U145),0)</f>
        <v>0</v>
      </c>
      <c r="AQ145" s="85">
        <f ca="1">IF(AC145&lt;&gt;"",IF(ABS($F145)=ABS(AC145),11*$U145,-1*$U145),0)</f>
        <v>0</v>
      </c>
      <c r="AR145" s="85">
        <f ca="1">IF(AD145&lt;&gt;"",IF(ABS($F145)=ABS(AD145),11*$U145,-1*$U145),0)</f>
        <v>0</v>
      </c>
      <c r="AS145" s="85">
        <f ca="1">IF(AE145&lt;&gt;"",IF(ABS($F145)=ABS(AE145),11*$U145,-1*$U145),0)</f>
        <v>0</v>
      </c>
      <c r="AT145" s="85">
        <f ca="1">IF(AF145&lt;&gt;"",IF(ABS($F145)=ABS(AF145),11*$U145,-1*$U145),0)</f>
        <v>0</v>
      </c>
      <c r="AU145" s="85">
        <f ca="1">IF(AG145&lt;&gt;"",IF(ABS($F145)=ABS(AG145),11*$U145,-1*$U145),0)</f>
        <v>0</v>
      </c>
      <c r="AV145" s="85">
        <f ca="1">IF(AH145&lt;&gt;"",IF(ABS($F145)=ABS(AH145),11*$U145,-1*$U145),0)</f>
        <v>0</v>
      </c>
      <c r="AW145" s="33" t="str">
        <f ca="1">IF(A145&lt;&gt;"",IF(OR($BA144&lt;&gt;0,$BB144&lt;&gt;0),"0",SUM(AK145:AV145)),0)</f>
        <v>0</v>
      </c>
      <c r="AX145" s="33">
        <f>IF(T145=5,SUM(AW141:AW145),0)</f>
        <v>0</v>
      </c>
      <c r="AY145" s="13">
        <f t="shared" ca="1" si="144"/>
        <v>0</v>
      </c>
      <c r="AZ145" s="11">
        <f ca="1">IF(A145&lt;&gt;"",AY145+AZ144,0)</f>
        <v>-78</v>
      </c>
      <c r="BA145" s="63">
        <f ca="1">IF($A145&lt;&gt;"",IF(BA144&gt;0,BA144,IF(AND(BC144&gt;=$BC$1,$BC$2*BC144&gt;=AZ145),"Profit Target",IF(AZ145&gt;=$Z$1,"Profit Target",0))),0)</f>
        <v>0</v>
      </c>
      <c r="BB145" s="63" t="str">
        <f ca="1">IF($A145&lt;&gt;"",IF(BB144&lt;&gt;0,BB144,IF(BA144&lt;&gt;0,BB144,IF(AZ145&lt;=$Z$2,"Stop Loss",0))),0)</f>
        <v>Stop Loss</v>
      </c>
      <c r="BC145" s="63">
        <f t="shared" ca="1" si="201"/>
        <v>38</v>
      </c>
      <c r="BD145" s="27" t="str">
        <f t="shared" ca="1" si="158"/>
        <v/>
      </c>
      <c r="BE145" s="27" t="str">
        <f t="shared" ca="1" si="159"/>
        <v/>
      </c>
      <c r="BF145" s="27" t="str">
        <f t="shared" ca="1" si="160"/>
        <v/>
      </c>
      <c r="BG145" s="27" t="str">
        <f t="shared" ca="1" si="161"/>
        <v/>
      </c>
      <c r="BH145" s="27" t="str">
        <f t="shared" ca="1" si="162"/>
        <v/>
      </c>
      <c r="BI145" s="27" t="str">
        <f t="shared" ca="1" si="163"/>
        <v/>
      </c>
      <c r="BJ145" s="27" t="str">
        <f t="shared" ca="1" si="164"/>
        <v/>
      </c>
      <c r="BK145" s="27" t="str">
        <f t="shared" ca="1" si="165"/>
        <v/>
      </c>
      <c r="BL145" s="27" t="str">
        <f t="shared" ca="1" si="166"/>
        <v/>
      </c>
      <c r="BM145" s="27" t="str">
        <f t="shared" ca="1" si="167"/>
        <v/>
      </c>
      <c r="BN145" s="27" t="str">
        <f t="shared" ca="1" si="168"/>
        <v/>
      </c>
      <c r="BO145" s="27" t="str">
        <f t="shared" ca="1" si="169"/>
        <v/>
      </c>
      <c r="BP145" s="27" t="str">
        <f t="shared" ca="1" si="204"/>
        <v/>
      </c>
      <c r="BQ145" s="27" t="str">
        <f t="shared" ca="1" si="205"/>
        <v/>
      </c>
      <c r="BR145" s="27" t="str">
        <f t="shared" ca="1" si="206"/>
        <v/>
      </c>
      <c r="BS145" s="27" t="str">
        <f t="shared" ca="1" si="207"/>
        <v/>
      </c>
      <c r="BT145" s="27" t="str">
        <f t="shared" ca="1" si="208"/>
        <v/>
      </c>
      <c r="BU145" s="27" t="str">
        <f t="shared" ca="1" si="209"/>
        <v/>
      </c>
      <c r="BV145" s="27" t="str">
        <f t="shared" ca="1" si="210"/>
        <v/>
      </c>
      <c r="BW145" s="27" t="str">
        <f t="shared" ca="1" si="211"/>
        <v/>
      </c>
      <c r="BX145" s="27" t="str">
        <f t="shared" ca="1" si="212"/>
        <v/>
      </c>
      <c r="BY145" s="27" t="str">
        <f t="shared" ca="1" si="213"/>
        <v/>
      </c>
      <c r="BZ145" s="27" t="str">
        <f t="shared" ca="1" si="214"/>
        <v/>
      </c>
      <c r="CA145" s="27" t="str">
        <f t="shared" ca="1" si="215"/>
        <v/>
      </c>
      <c r="CB145" s="41"/>
      <c r="CC145" s="41"/>
      <c r="CD145"/>
      <c r="CE145"/>
      <c r="CF145"/>
      <c r="CG145"/>
      <c r="CH145"/>
      <c r="CI145" s="41"/>
      <c r="CJ145" s="140"/>
      <c r="CK145"/>
      <c r="CL145"/>
      <c r="CM145"/>
      <c r="CN145" s="5"/>
      <c r="CO145"/>
      <c r="CP145" s="41"/>
      <c r="CQ145"/>
      <c r="CR145"/>
      <c r="CS145"/>
      <c r="CT145"/>
      <c r="CU145" s="102"/>
      <c r="CV145" s="102"/>
      <c r="CW145" s="7"/>
      <c r="DD145" s="10">
        <f t="shared" ca="1" si="197"/>
        <v>2</v>
      </c>
    </row>
    <row r="146" spans="1:108">
      <c r="A146" s="106">
        <f t="shared" ca="1" si="194"/>
        <v>22</v>
      </c>
      <c r="B146" s="33" t="str">
        <f ca="1">IF(A146="","",IF(COUNTBLANK(BD147:BO147)=12,"DB",BD147&amp;BE147&amp;BF147&amp;BG147&amp;BH147&amp;BI147&amp;BJ147&amp;BK147&amp;BL147&amp;BM147&amp;BN147&amp;BO147))</f>
        <v>DB</v>
      </c>
      <c r="C146" s="7" t="str">
        <f t="shared" ca="1" si="195"/>
        <v>stop loss</v>
      </c>
      <c r="D146" s="3">
        <f t="shared" ca="1" si="198"/>
        <v>0</v>
      </c>
      <c r="E146" s="7" t="str">
        <f t="shared" ca="1" si="200"/>
        <v/>
      </c>
      <c r="F146" s="60" t="str">
        <f t="shared" ca="1" si="199"/>
        <v>8</v>
      </c>
      <c r="G146" s="7">
        <f t="shared" ca="1" si="145"/>
        <v>1</v>
      </c>
      <c r="H146" s="7">
        <f t="shared" ca="1" si="146"/>
        <v>1</v>
      </c>
      <c r="I146" s="7">
        <f t="shared" ca="1" si="147"/>
        <v>0</v>
      </c>
      <c r="J146" s="7">
        <f t="shared" ca="1" si="148"/>
        <v>3</v>
      </c>
      <c r="K146" s="7">
        <f t="shared" ca="1" si="149"/>
        <v>0</v>
      </c>
      <c r="L146" s="7">
        <f t="shared" ca="1" si="150"/>
        <v>0</v>
      </c>
      <c r="M146" s="7">
        <f t="shared" ca="1" si="151"/>
        <v>1</v>
      </c>
      <c r="N146" s="7">
        <f t="shared" ca="1" si="152"/>
        <v>2</v>
      </c>
      <c r="O146" s="7">
        <f t="shared" ca="1" si="153"/>
        <v>1</v>
      </c>
      <c r="P146" s="7">
        <f t="shared" ca="1" si="154"/>
        <v>3</v>
      </c>
      <c r="Q146" s="7">
        <f t="shared" ca="1" si="155"/>
        <v>0</v>
      </c>
      <c r="R146" s="7">
        <f t="shared" ca="1" si="156"/>
        <v>1</v>
      </c>
      <c r="S146" s="7">
        <f t="shared" ref="S146:S209" ca="1" si="222">COUNTIF(G146:R146,"0")</f>
        <v>4</v>
      </c>
      <c r="T146" s="14"/>
      <c r="U146" s="51">
        <f t="shared" ca="1" si="157"/>
        <v>1</v>
      </c>
      <c r="V146" s="3">
        <f t="shared" ca="1" si="219"/>
        <v>1</v>
      </c>
      <c r="W146" s="50" t="str">
        <f ca="1">IF($A145&lt;&gt;"",IF(OR($BA145&lt;&gt;0,$BB145&lt;&gt;0),"",IF(G145=0,"1","")),"")</f>
        <v/>
      </c>
      <c r="X146" s="50" t="str">
        <f ca="1">IF($A145&lt;&gt;"",IF(OR($BA145&lt;&gt;0,$BB145&lt;&gt;0),"",IF(H145=0,"2","")),"")</f>
        <v/>
      </c>
      <c r="Y146" s="50" t="str">
        <f ca="1">IF($A145&lt;&gt;"",IF(OR($BA145&lt;&gt;0,$BB145&lt;&gt;0),"",IF(I145=0,"3","")),"")</f>
        <v/>
      </c>
      <c r="Z146" s="50" t="str">
        <f ca="1">IF($A145&lt;&gt;"",IF(OR($BA145&lt;&gt;0,$BB145&lt;&gt;0),"",IF(J145=0,"4","")),"")</f>
        <v/>
      </c>
      <c r="AA146" s="50" t="str">
        <f ca="1">IF($A145&lt;&gt;"",IF(OR($BA145&lt;&gt;0,$BB145&lt;&gt;0),"",IF(K145=0,"5","")),"")</f>
        <v/>
      </c>
      <c r="AB146" s="50" t="str">
        <f ca="1">IF($A145&lt;&gt;"",IF(OR($BA145&lt;&gt;0,$BB145&lt;&gt;0),"",IF(L145=0,"6","")),"")</f>
        <v/>
      </c>
      <c r="AC146" s="50" t="str">
        <f ca="1">IF($A145&lt;&gt;"",IF(OR($BA145&lt;&gt;0,$BB145&lt;&gt;0),"",IF(M145=0,"7","")),"")</f>
        <v/>
      </c>
      <c r="AD146" s="50" t="str">
        <f ca="1">IF($A145&lt;&gt;"",IF(OR($BA145&lt;&gt;0,$BB145&lt;&gt;0),"",IF(N145=0,"8","")),"")</f>
        <v/>
      </c>
      <c r="AE146" s="50" t="str">
        <f ca="1">IF($A145&lt;&gt;"",IF(OR($BA145&lt;&gt;0,$BB145&lt;&gt;0),"",IF(O145=0,"9","")),"")</f>
        <v/>
      </c>
      <c r="AF146" s="50" t="str">
        <f ca="1">IF($A145&lt;&gt;"",IF(OR($BA145&lt;&gt;0,$BB145&lt;&gt;0),"",IF(P145=0,"10","")),"")</f>
        <v/>
      </c>
      <c r="AG146" s="50" t="str">
        <f ca="1">IF($A145&lt;&gt;"",IF(OR($BA145&lt;&gt;0,$BB145&lt;&gt;0),"",IF(Q145=0,"11","")),"")</f>
        <v/>
      </c>
      <c r="AH146" s="50" t="str">
        <f ca="1">IF($A145&lt;&gt;"",IF(OR($BA145&lt;&gt;0,$BB145&lt;&gt;0),"",IF(R145=0,"12","")),"")</f>
        <v/>
      </c>
      <c r="AI146" s="85" t="str">
        <f ca="1">IF(A146&lt;&gt;"",IF(A146=0,"L",IF(COUNTBLANK(W146:AH146)=12,"",IF(OR(F146=(W146),F146=(X146),F146=(Y146),F146=(Z146),F146=(AA146),F146=(AB146),F146=(AC146),F146=(AD146),F146=(AE146),F146=(AF146),F146=(AG146),F146=(AH146)),"W","L"))),"")</f>
        <v/>
      </c>
      <c r="AJ146" s="85">
        <f ca="1">IF(AI146="W",0,IF(AND(A146&lt;&gt;0,A145&lt;&gt;0,AI145="L",AI146="L"),1,0))</f>
        <v>0</v>
      </c>
      <c r="AK146" s="85">
        <f ca="1">IF(W146&lt;&gt;"",IF(ABS($F146)=ABS(W146),11*$U146,-1*$U146),0)</f>
        <v>0</v>
      </c>
      <c r="AL146" s="85">
        <f ca="1">IF(X146&lt;&gt;"",IF(ABS($F146)=ABS(X146),11*$U146,-1*$U146),0)</f>
        <v>0</v>
      </c>
      <c r="AM146" s="85">
        <f ca="1">IF(Y146&lt;&gt;"",IF(ABS($F146)=ABS(Y146),11*$U146,-1*$U146),0)</f>
        <v>0</v>
      </c>
      <c r="AN146" s="85">
        <f ca="1">IF(Z146&lt;&gt;"",IF(ABS($F146)=ABS(Z146),11*$U146,-1*$U146),0)</f>
        <v>0</v>
      </c>
      <c r="AO146" s="85">
        <f ca="1">IF(AA146&lt;&gt;"",IF(ABS($F146)=ABS(AA146),11*$U146,-1*$U146),0)</f>
        <v>0</v>
      </c>
      <c r="AP146" s="85">
        <f ca="1">IF(AB146&lt;&gt;"",IF(ABS($F146)=ABS(AB146),11*$U146,-1*$U146),0)</f>
        <v>0</v>
      </c>
      <c r="AQ146" s="85">
        <f ca="1">IF(AC146&lt;&gt;"",IF(ABS($F146)=ABS(AC146),11*$U146,-1*$U146),0)</f>
        <v>0</v>
      </c>
      <c r="AR146" s="85">
        <f ca="1">IF(AD146&lt;&gt;"",IF(ABS($F146)=ABS(AD146),11*$U146,-1*$U146),0)</f>
        <v>0</v>
      </c>
      <c r="AS146" s="85">
        <f ca="1">IF(AE146&lt;&gt;"",IF(ABS($F146)=ABS(AE146),11*$U146,-1*$U146),0)</f>
        <v>0</v>
      </c>
      <c r="AT146" s="85">
        <f ca="1">IF(AF146&lt;&gt;"",IF(ABS($F146)=ABS(AF146),11*$U146,-1*$U146),0)</f>
        <v>0</v>
      </c>
      <c r="AU146" s="85">
        <f ca="1">IF(AG146&lt;&gt;"",IF(ABS($F146)=ABS(AG146),11*$U146,-1*$U146),0)</f>
        <v>0</v>
      </c>
      <c r="AV146" s="85">
        <f ca="1">IF(AH146&lt;&gt;"",IF(ABS($F146)=ABS(AH146),11*$U146,-1*$U146),0)</f>
        <v>0</v>
      </c>
      <c r="AW146" s="33" t="str">
        <f ca="1">IF(A146&lt;&gt;"",IF(OR($BA145&lt;&gt;0,$BB145&lt;&gt;0),"0",SUM(AK146:AV146)),0)</f>
        <v>0</v>
      </c>
      <c r="AX146" s="33">
        <f>IF(T146=5,SUM(AW142:AW146),0)</f>
        <v>0</v>
      </c>
      <c r="AY146" s="13">
        <f t="shared" ref="AY146:AY209" ca="1" si="223">IF(A146&lt;&gt;"",IF(OR(BA145&lt;&gt;0,BB145&lt;&gt;0),0,AW146),0)</f>
        <v>0</v>
      </c>
      <c r="AZ146" s="11">
        <f ca="1">IF(A146&lt;&gt;"",AY146+AZ145,0)</f>
        <v>-78</v>
      </c>
      <c r="BA146" s="63">
        <f ca="1">IF($A146&lt;&gt;"",IF(BA145&gt;0,BA145,IF(AND(BC145&gt;=$BC$1,$BC$2*BC145&gt;=AZ146),"Profit Target",IF(AZ146&gt;=$Z$1,"Profit Target",0))),0)</f>
        <v>0</v>
      </c>
      <c r="BB146" s="63" t="str">
        <f ca="1">IF($A146&lt;&gt;"",IF(BB145&lt;&gt;0,BB145,IF(BA145&lt;&gt;0,BB145,IF(AZ146&lt;=$Z$2,"Stop Loss",0))),0)</f>
        <v>Stop Loss</v>
      </c>
      <c r="BC146" s="63">
        <f t="shared" ca="1" si="201"/>
        <v>38</v>
      </c>
      <c r="BD146" s="27" t="str">
        <f t="shared" ca="1" si="158"/>
        <v/>
      </c>
      <c r="BE146" s="27" t="str">
        <f t="shared" ca="1" si="159"/>
        <v/>
      </c>
      <c r="BF146" s="27" t="str">
        <f t="shared" ca="1" si="160"/>
        <v/>
      </c>
      <c r="BG146" s="27" t="str">
        <f t="shared" ca="1" si="161"/>
        <v/>
      </c>
      <c r="BH146" s="27" t="str">
        <f t="shared" ca="1" si="162"/>
        <v/>
      </c>
      <c r="BI146" s="27" t="str">
        <f t="shared" ca="1" si="163"/>
        <v/>
      </c>
      <c r="BJ146" s="27" t="str">
        <f t="shared" ca="1" si="164"/>
        <v/>
      </c>
      <c r="BK146" s="27" t="str">
        <f t="shared" ca="1" si="165"/>
        <v/>
      </c>
      <c r="BL146" s="27" t="str">
        <f t="shared" ca="1" si="166"/>
        <v/>
      </c>
      <c r="BM146" s="27" t="str">
        <f t="shared" ca="1" si="167"/>
        <v/>
      </c>
      <c r="BN146" s="27" t="str">
        <f t="shared" ca="1" si="168"/>
        <v/>
      </c>
      <c r="BO146" s="27" t="str">
        <f t="shared" ca="1" si="169"/>
        <v/>
      </c>
      <c r="BP146" s="27" t="str">
        <f t="shared" ca="1" si="204"/>
        <v/>
      </c>
      <c r="BQ146" s="27" t="str">
        <f t="shared" ca="1" si="205"/>
        <v/>
      </c>
      <c r="BR146" s="27" t="str">
        <f t="shared" ca="1" si="206"/>
        <v/>
      </c>
      <c r="BS146" s="27" t="str">
        <f t="shared" ca="1" si="207"/>
        <v/>
      </c>
      <c r="BT146" s="27" t="str">
        <f t="shared" ca="1" si="208"/>
        <v/>
      </c>
      <c r="BU146" s="27" t="str">
        <f t="shared" ca="1" si="209"/>
        <v/>
      </c>
      <c r="BV146" s="27" t="str">
        <f t="shared" ca="1" si="210"/>
        <v/>
      </c>
      <c r="BW146" s="27" t="str">
        <f t="shared" ca="1" si="211"/>
        <v/>
      </c>
      <c r="BX146" s="27" t="str">
        <f t="shared" ca="1" si="212"/>
        <v/>
      </c>
      <c r="BY146" s="27" t="str">
        <f t="shared" ca="1" si="213"/>
        <v/>
      </c>
      <c r="BZ146" s="27" t="str">
        <f t="shared" ca="1" si="214"/>
        <v/>
      </c>
      <c r="CA146" s="27" t="str">
        <f t="shared" ca="1" si="215"/>
        <v/>
      </c>
      <c r="CB146" s="41"/>
      <c r="CC146" s="41"/>
      <c r="CD146"/>
      <c r="CE146"/>
      <c r="CF146"/>
      <c r="CG146"/>
      <c r="CH146"/>
      <c r="CI146" s="41"/>
      <c r="CJ146" s="140"/>
      <c r="CK146"/>
      <c r="CL146"/>
      <c r="CM146"/>
      <c r="CN146" s="5"/>
      <c r="CO146"/>
      <c r="CP146" s="41"/>
      <c r="CQ146"/>
      <c r="CR146"/>
      <c r="CS146"/>
      <c r="CT146"/>
      <c r="CU146" s="102"/>
      <c r="CV146" s="102"/>
      <c r="CW146" s="7"/>
      <c r="DD146" s="10">
        <f t="shared" ca="1" si="197"/>
        <v>22</v>
      </c>
    </row>
    <row r="147" spans="1:108">
      <c r="A147" s="106">
        <f t="shared" ca="1" si="194"/>
        <v>15</v>
      </c>
      <c r="B147" s="33" t="str">
        <f ca="1">IF(A147="","",IF(COUNTBLANK(BD148:BO148)=12,"DB",BD148&amp;BE148&amp;BF148&amp;BG148&amp;BH148&amp;BI148&amp;BJ148&amp;BK148&amp;BL148&amp;BM148&amp;BN148&amp;BO148))</f>
        <v>DB</v>
      </c>
      <c r="C147" s="7" t="str">
        <f t="shared" ca="1" si="195"/>
        <v>stop loss</v>
      </c>
      <c r="D147" s="3">
        <f t="shared" ca="1" si="198"/>
        <v>0</v>
      </c>
      <c r="E147" s="7" t="str">
        <f t="shared" ca="1" si="200"/>
        <v/>
      </c>
      <c r="F147" s="60" t="str">
        <f t="shared" ca="1" si="199"/>
        <v>5</v>
      </c>
      <c r="G147" s="7">
        <f t="shared" ref="G147:G210" ca="1" si="224">COUNTIF($F136:$F147,"1")</f>
        <v>1</v>
      </c>
      <c r="H147" s="7">
        <f t="shared" ref="H147:H210" ca="1" si="225">COUNTIF($F135:$F147,"2")</f>
        <v>0</v>
      </c>
      <c r="I147" s="7">
        <f t="shared" ref="I147:I210" ca="1" si="226">COUNTIF($F135:$F147,"3")</f>
        <v>0</v>
      </c>
      <c r="J147" s="7">
        <f t="shared" ref="J147:J210" ca="1" si="227">COUNTIF($F135:$F147,"4")</f>
        <v>3</v>
      </c>
      <c r="K147" s="7">
        <f t="shared" ref="K147:K210" ca="1" si="228">COUNTIF($F135:$F147,"5")</f>
        <v>1</v>
      </c>
      <c r="L147" s="7">
        <f t="shared" ref="L147:L210" ca="1" si="229">COUNTIF($F135:$F147,"6")</f>
        <v>0</v>
      </c>
      <c r="M147" s="7">
        <f t="shared" ref="M147:M210" ca="1" si="230">COUNTIF($F135:$F147,"7")</f>
        <v>1</v>
      </c>
      <c r="N147" s="7">
        <f t="shared" ref="N147:N210" ca="1" si="231">COUNTIF($F135:$F147,"8")</f>
        <v>2</v>
      </c>
      <c r="O147" s="7">
        <f t="shared" ref="O147:O210" ca="1" si="232">COUNTIF($F135:$F147,"9")</f>
        <v>1</v>
      </c>
      <c r="P147" s="7">
        <f t="shared" ref="P147:P210" ca="1" si="233">COUNTIF($F135:$F147,"10")</f>
        <v>3</v>
      </c>
      <c r="Q147" s="7">
        <f t="shared" ref="Q147:Q210" ca="1" si="234">COUNTIF($F135:$F147,"11")</f>
        <v>0</v>
      </c>
      <c r="R147" s="7">
        <f t="shared" ref="R147:R210" ca="1" si="235">COUNTIF($F135:$F147,"12")</f>
        <v>1</v>
      </c>
      <c r="S147" s="7">
        <f t="shared" ca="1" si="222"/>
        <v>4</v>
      </c>
      <c r="T147" s="14"/>
      <c r="U147" s="51">
        <f t="shared" ref="U147:U210" ca="1" si="236">IF(A146="","",IF(OR(BC146&gt;BC145,BA146&lt;&gt;0,BB146&lt;&gt;0),1,IF(S146&gt;S145,U146+1,U146)))</f>
        <v>1</v>
      </c>
      <c r="V147" s="3">
        <f t="shared" ca="1" si="219"/>
        <v>1</v>
      </c>
      <c r="W147" s="50" t="str">
        <f ca="1">IF($A146&lt;&gt;"",IF(OR($BA146&lt;&gt;0,$BB146&lt;&gt;0),"",IF(G146=0,"1","")),"")</f>
        <v/>
      </c>
      <c r="X147" s="50" t="str">
        <f ca="1">IF($A146&lt;&gt;"",IF(OR($BA146&lt;&gt;0,$BB146&lt;&gt;0),"",IF(H146=0,"2","")),"")</f>
        <v/>
      </c>
      <c r="Y147" s="50" t="str">
        <f ca="1">IF($A146&lt;&gt;"",IF(OR($BA146&lt;&gt;0,$BB146&lt;&gt;0),"",IF(I146=0,"3","")),"")</f>
        <v/>
      </c>
      <c r="Z147" s="50" t="str">
        <f ca="1">IF($A146&lt;&gt;"",IF(OR($BA146&lt;&gt;0,$BB146&lt;&gt;0),"",IF(J146=0,"4","")),"")</f>
        <v/>
      </c>
      <c r="AA147" s="50" t="str">
        <f ca="1">IF($A146&lt;&gt;"",IF(OR($BA146&lt;&gt;0,$BB146&lt;&gt;0),"",IF(K146=0,"5","")),"")</f>
        <v/>
      </c>
      <c r="AB147" s="50" t="str">
        <f ca="1">IF($A146&lt;&gt;"",IF(OR($BA146&lt;&gt;0,$BB146&lt;&gt;0),"",IF(L146=0,"6","")),"")</f>
        <v/>
      </c>
      <c r="AC147" s="50" t="str">
        <f ca="1">IF($A146&lt;&gt;"",IF(OR($BA146&lt;&gt;0,$BB146&lt;&gt;0),"",IF(M146=0,"7","")),"")</f>
        <v/>
      </c>
      <c r="AD147" s="50" t="str">
        <f ca="1">IF($A146&lt;&gt;"",IF(OR($BA146&lt;&gt;0,$BB146&lt;&gt;0),"",IF(N146=0,"8","")),"")</f>
        <v/>
      </c>
      <c r="AE147" s="50" t="str">
        <f ca="1">IF($A146&lt;&gt;"",IF(OR($BA146&lt;&gt;0,$BB146&lt;&gt;0),"",IF(O146=0,"9","")),"")</f>
        <v/>
      </c>
      <c r="AF147" s="50" t="str">
        <f ca="1">IF($A146&lt;&gt;"",IF(OR($BA146&lt;&gt;0,$BB146&lt;&gt;0),"",IF(P146=0,"10","")),"")</f>
        <v/>
      </c>
      <c r="AG147" s="50" t="str">
        <f ca="1">IF($A146&lt;&gt;"",IF(OR($BA146&lt;&gt;0,$BB146&lt;&gt;0),"",IF(Q146=0,"11","")),"")</f>
        <v/>
      </c>
      <c r="AH147" s="50" t="str">
        <f ca="1">IF($A146&lt;&gt;"",IF(OR($BA146&lt;&gt;0,$BB146&lt;&gt;0),"",IF(R146=0,"12","")),"")</f>
        <v/>
      </c>
      <c r="AI147" s="85" t="str">
        <f ca="1">IF(A147&lt;&gt;"",IF(A147=0,"L",IF(COUNTBLANK(W147:AH147)=12,"",IF(OR(F147=(W147),F147=(X147),F147=(Y147),F147=(Z147),F147=(AA147),F147=(AB147),F147=(AC147),F147=(AD147),F147=(AE147),F147=(AF147),F147=(AG147),F147=(AH147)),"W","L"))),"")</f>
        <v/>
      </c>
      <c r="AJ147" s="85">
        <f ca="1">IF(AI147="W",0,IF(AND(A147&lt;&gt;0,A146&lt;&gt;0,AI146="L",AI147="L"),1,0))</f>
        <v>0</v>
      </c>
      <c r="AK147" s="85">
        <f ca="1">IF(W147&lt;&gt;"",IF(ABS($F147)=ABS(W147),11*$U147,-1*$U147),0)</f>
        <v>0</v>
      </c>
      <c r="AL147" s="85">
        <f ca="1">IF(X147&lt;&gt;"",IF(ABS($F147)=ABS(X147),11*$U147,-1*$U147),0)</f>
        <v>0</v>
      </c>
      <c r="AM147" s="85">
        <f ca="1">IF(Y147&lt;&gt;"",IF(ABS($F147)=ABS(Y147),11*$U147,-1*$U147),0)</f>
        <v>0</v>
      </c>
      <c r="AN147" s="85">
        <f ca="1">IF(Z147&lt;&gt;"",IF(ABS($F147)=ABS(Z147),11*$U147,-1*$U147),0)</f>
        <v>0</v>
      </c>
      <c r="AO147" s="85">
        <f ca="1">IF(AA147&lt;&gt;"",IF(ABS($F147)=ABS(AA147),11*$U147,-1*$U147),0)</f>
        <v>0</v>
      </c>
      <c r="AP147" s="85">
        <f ca="1">IF(AB147&lt;&gt;"",IF(ABS($F147)=ABS(AB147),11*$U147,-1*$U147),0)</f>
        <v>0</v>
      </c>
      <c r="AQ147" s="85">
        <f ca="1">IF(AC147&lt;&gt;"",IF(ABS($F147)=ABS(AC147),11*$U147,-1*$U147),0)</f>
        <v>0</v>
      </c>
      <c r="AR147" s="85">
        <f ca="1">IF(AD147&lt;&gt;"",IF(ABS($F147)=ABS(AD147),11*$U147,-1*$U147),0)</f>
        <v>0</v>
      </c>
      <c r="AS147" s="85">
        <f ca="1">IF(AE147&lt;&gt;"",IF(ABS($F147)=ABS(AE147),11*$U147,-1*$U147),0)</f>
        <v>0</v>
      </c>
      <c r="AT147" s="85">
        <f ca="1">IF(AF147&lt;&gt;"",IF(ABS($F147)=ABS(AF147),11*$U147,-1*$U147),0)</f>
        <v>0</v>
      </c>
      <c r="AU147" s="85">
        <f ca="1">IF(AG147&lt;&gt;"",IF(ABS($F147)=ABS(AG147),11*$U147,-1*$U147),0)</f>
        <v>0</v>
      </c>
      <c r="AV147" s="85">
        <f ca="1">IF(AH147&lt;&gt;"",IF(ABS($F147)=ABS(AH147),11*$U147,-1*$U147),0)</f>
        <v>0</v>
      </c>
      <c r="AW147" s="33" t="str">
        <f ca="1">IF(A147&lt;&gt;"",IF(OR($BA146&lt;&gt;0,$BB146&lt;&gt;0),"0",SUM(AK147:AV147)),0)</f>
        <v>0</v>
      </c>
      <c r="AX147" s="33">
        <f>IF(T147=5,SUM(AW143:AW147),0)</f>
        <v>0</v>
      </c>
      <c r="AY147" s="13">
        <f t="shared" ca="1" si="223"/>
        <v>0</v>
      </c>
      <c r="AZ147" s="11">
        <f ca="1">IF(A147&lt;&gt;"",AY147+AZ146,0)</f>
        <v>-78</v>
      </c>
      <c r="BA147" s="63">
        <f ca="1">IF($A147&lt;&gt;"",IF(BA146&gt;0,BA146,IF(AND(BC146&gt;=$BC$1,$BC$2*BC146&gt;=AZ147),"Profit Target",IF(AZ147&gt;=$Z$1,"Profit Target",0))),0)</f>
        <v>0</v>
      </c>
      <c r="BB147" s="63" t="str">
        <f ca="1">IF($A147&lt;&gt;"",IF(BB146&lt;&gt;0,BB146,IF(BA146&lt;&gt;0,BB146,IF(AZ147&lt;=$Z$2,"Stop Loss",0))),0)</f>
        <v>Stop Loss</v>
      </c>
      <c r="BC147" s="63">
        <f t="shared" ca="1" si="201"/>
        <v>38</v>
      </c>
      <c r="BD147" s="27" t="str">
        <f t="shared" ca="1" si="158"/>
        <v/>
      </c>
      <c r="BE147" s="27" t="str">
        <f t="shared" ca="1" si="159"/>
        <v/>
      </c>
      <c r="BF147" s="27" t="str">
        <f t="shared" ca="1" si="160"/>
        <v/>
      </c>
      <c r="BG147" s="27" t="str">
        <f t="shared" ca="1" si="161"/>
        <v/>
      </c>
      <c r="BH147" s="27" t="str">
        <f t="shared" ca="1" si="162"/>
        <v/>
      </c>
      <c r="BI147" s="27" t="str">
        <f t="shared" ca="1" si="163"/>
        <v/>
      </c>
      <c r="BJ147" s="27" t="str">
        <f t="shared" ca="1" si="164"/>
        <v/>
      </c>
      <c r="BK147" s="27" t="str">
        <f t="shared" ca="1" si="165"/>
        <v/>
      </c>
      <c r="BL147" s="27" t="str">
        <f t="shared" ca="1" si="166"/>
        <v/>
      </c>
      <c r="BM147" s="27" t="str">
        <f t="shared" ca="1" si="167"/>
        <v/>
      </c>
      <c r="BN147" s="27" t="str">
        <f t="shared" ca="1" si="168"/>
        <v/>
      </c>
      <c r="BO147" s="27" t="str">
        <f t="shared" ca="1" si="169"/>
        <v/>
      </c>
      <c r="BP147" s="27" t="str">
        <f t="shared" ca="1" si="204"/>
        <v/>
      </c>
      <c r="BQ147" s="27" t="str">
        <f t="shared" ca="1" si="205"/>
        <v/>
      </c>
      <c r="BR147" s="27" t="str">
        <f t="shared" ca="1" si="206"/>
        <v/>
      </c>
      <c r="BS147" s="27" t="str">
        <f t="shared" ca="1" si="207"/>
        <v/>
      </c>
      <c r="BT147" s="27" t="str">
        <f t="shared" ca="1" si="208"/>
        <v/>
      </c>
      <c r="BU147" s="27" t="str">
        <f t="shared" ca="1" si="209"/>
        <v/>
      </c>
      <c r="BV147" s="27" t="str">
        <f t="shared" ca="1" si="210"/>
        <v/>
      </c>
      <c r="BW147" s="27" t="str">
        <f t="shared" ca="1" si="211"/>
        <v/>
      </c>
      <c r="BX147" s="27" t="str">
        <f t="shared" ca="1" si="212"/>
        <v/>
      </c>
      <c r="BY147" s="27" t="str">
        <f t="shared" ca="1" si="213"/>
        <v/>
      </c>
      <c r="BZ147" s="27" t="str">
        <f t="shared" ca="1" si="214"/>
        <v/>
      </c>
      <c r="CA147" s="27" t="str">
        <f t="shared" ca="1" si="215"/>
        <v/>
      </c>
      <c r="CB147" s="41"/>
      <c r="CC147" s="41"/>
      <c r="CD147"/>
      <c r="CE147"/>
      <c r="CF147"/>
      <c r="CG147"/>
      <c r="CH147"/>
      <c r="CI147" s="41"/>
      <c r="CJ147" s="140"/>
      <c r="CK147"/>
      <c r="CL147"/>
      <c r="CM147"/>
      <c r="CN147" s="5"/>
      <c r="CO147"/>
      <c r="CP147" s="41"/>
      <c r="CQ147"/>
      <c r="CR147"/>
      <c r="CS147"/>
      <c r="CT147"/>
      <c r="CU147" s="102"/>
      <c r="CV147" s="102"/>
      <c r="CW147" s="7"/>
      <c r="DD147" s="10">
        <f t="shared" ca="1" si="197"/>
        <v>36</v>
      </c>
    </row>
    <row r="148" spans="1:108">
      <c r="A148" s="106">
        <f t="shared" ca="1" si="194"/>
        <v>21</v>
      </c>
      <c r="B148" s="33" t="str">
        <f ca="1">IF(A148="","",IF(COUNTBLANK(BD149:BO149)=12,"DB",BD149&amp;BE149&amp;BF149&amp;BG149&amp;BH149&amp;BI149&amp;BJ149&amp;BK149&amp;BL149&amp;BM149&amp;BN149&amp;BO149))</f>
        <v>DB</v>
      </c>
      <c r="C148" s="7" t="str">
        <f t="shared" ca="1" si="195"/>
        <v>stop loss</v>
      </c>
      <c r="D148" s="3">
        <f t="shared" ca="1" si="198"/>
        <v>0</v>
      </c>
      <c r="E148" s="7" t="str">
        <f t="shared" ca="1" si="200"/>
        <v/>
      </c>
      <c r="F148" s="60" t="str">
        <f t="shared" ca="1" si="199"/>
        <v>7</v>
      </c>
      <c r="G148" s="7">
        <f t="shared" ca="1" si="224"/>
        <v>1</v>
      </c>
      <c r="H148" s="7">
        <f t="shared" ca="1" si="225"/>
        <v>0</v>
      </c>
      <c r="I148" s="7">
        <f t="shared" ca="1" si="226"/>
        <v>0</v>
      </c>
      <c r="J148" s="7">
        <f t="shared" ca="1" si="227"/>
        <v>3</v>
      </c>
      <c r="K148" s="7">
        <f t="shared" ca="1" si="228"/>
        <v>1</v>
      </c>
      <c r="L148" s="7">
        <f t="shared" ca="1" si="229"/>
        <v>0</v>
      </c>
      <c r="M148" s="7">
        <f t="shared" ca="1" si="230"/>
        <v>2</v>
      </c>
      <c r="N148" s="7">
        <f t="shared" ca="1" si="231"/>
        <v>2</v>
      </c>
      <c r="O148" s="7">
        <f t="shared" ca="1" si="232"/>
        <v>1</v>
      </c>
      <c r="P148" s="7">
        <f t="shared" ca="1" si="233"/>
        <v>2</v>
      </c>
      <c r="Q148" s="7">
        <f t="shared" ca="1" si="234"/>
        <v>0</v>
      </c>
      <c r="R148" s="7">
        <f t="shared" ca="1" si="235"/>
        <v>1</v>
      </c>
      <c r="S148" s="7">
        <f t="shared" ca="1" si="222"/>
        <v>4</v>
      </c>
      <c r="T148" s="14"/>
      <c r="U148" s="51">
        <f t="shared" ca="1" si="236"/>
        <v>1</v>
      </c>
      <c r="V148" s="3">
        <f t="shared" ca="1" si="219"/>
        <v>1</v>
      </c>
      <c r="W148" s="50" t="str">
        <f ca="1">IF($A147&lt;&gt;"",IF(OR($BA147&lt;&gt;0,$BB147&lt;&gt;0),"",IF(G147=0,"1","")),"")</f>
        <v/>
      </c>
      <c r="X148" s="50" t="str">
        <f ca="1">IF($A147&lt;&gt;"",IF(OR($BA147&lt;&gt;0,$BB147&lt;&gt;0),"",IF(H147=0,"2","")),"")</f>
        <v/>
      </c>
      <c r="Y148" s="50" t="str">
        <f ca="1">IF($A147&lt;&gt;"",IF(OR($BA147&lt;&gt;0,$BB147&lt;&gt;0),"",IF(I147=0,"3","")),"")</f>
        <v/>
      </c>
      <c r="Z148" s="50" t="str">
        <f ca="1">IF($A147&lt;&gt;"",IF(OR($BA147&lt;&gt;0,$BB147&lt;&gt;0),"",IF(J147=0,"4","")),"")</f>
        <v/>
      </c>
      <c r="AA148" s="50" t="str">
        <f ca="1">IF($A147&lt;&gt;"",IF(OR($BA147&lt;&gt;0,$BB147&lt;&gt;0),"",IF(K147=0,"5","")),"")</f>
        <v/>
      </c>
      <c r="AB148" s="50" t="str">
        <f ca="1">IF($A147&lt;&gt;"",IF(OR($BA147&lt;&gt;0,$BB147&lt;&gt;0),"",IF(L147=0,"6","")),"")</f>
        <v/>
      </c>
      <c r="AC148" s="50" t="str">
        <f ca="1">IF($A147&lt;&gt;"",IF(OR($BA147&lt;&gt;0,$BB147&lt;&gt;0),"",IF(M147=0,"7","")),"")</f>
        <v/>
      </c>
      <c r="AD148" s="50" t="str">
        <f ca="1">IF($A147&lt;&gt;"",IF(OR($BA147&lt;&gt;0,$BB147&lt;&gt;0),"",IF(N147=0,"8","")),"")</f>
        <v/>
      </c>
      <c r="AE148" s="50" t="str">
        <f ca="1">IF($A147&lt;&gt;"",IF(OR($BA147&lt;&gt;0,$BB147&lt;&gt;0),"",IF(O147=0,"9","")),"")</f>
        <v/>
      </c>
      <c r="AF148" s="50" t="str">
        <f ca="1">IF($A147&lt;&gt;"",IF(OR($BA147&lt;&gt;0,$BB147&lt;&gt;0),"",IF(P147=0,"10","")),"")</f>
        <v/>
      </c>
      <c r="AG148" s="50" t="str">
        <f ca="1">IF($A147&lt;&gt;"",IF(OR($BA147&lt;&gt;0,$BB147&lt;&gt;0),"",IF(Q147=0,"11","")),"")</f>
        <v/>
      </c>
      <c r="AH148" s="50" t="str">
        <f ca="1">IF($A147&lt;&gt;"",IF(OR($BA147&lt;&gt;0,$BB147&lt;&gt;0),"",IF(R147=0,"12","")),"")</f>
        <v/>
      </c>
      <c r="AI148" s="85" t="str">
        <f ca="1">IF(A148&lt;&gt;"",IF(A148=0,"L",IF(COUNTBLANK(W148:AH148)=12,"",IF(OR(F148=(W148),F148=(X148),F148=(Y148),F148=(Z148),F148=(AA148),F148=(AB148),F148=(AC148),F148=(AD148),F148=(AE148),F148=(AF148),F148=(AG148),F148=(AH148)),"W","L"))),"")</f>
        <v/>
      </c>
      <c r="AJ148" s="85">
        <f ca="1">IF(AI148="W",0,IF(AND(A148&lt;&gt;0,A147&lt;&gt;0,AI147="L",AI148="L"),1,0))</f>
        <v>0</v>
      </c>
      <c r="AK148" s="85">
        <f ca="1">IF(W148&lt;&gt;"",IF(ABS($F148)=ABS(W148),11*$U148,-1*$U148),0)</f>
        <v>0</v>
      </c>
      <c r="AL148" s="85">
        <f ca="1">IF(X148&lt;&gt;"",IF(ABS($F148)=ABS(X148),11*$U148,-1*$U148),0)</f>
        <v>0</v>
      </c>
      <c r="AM148" s="85">
        <f ca="1">IF(Y148&lt;&gt;"",IF(ABS($F148)=ABS(Y148),11*$U148,-1*$U148),0)</f>
        <v>0</v>
      </c>
      <c r="AN148" s="85">
        <f ca="1">IF(Z148&lt;&gt;"",IF(ABS($F148)=ABS(Z148),11*$U148,-1*$U148),0)</f>
        <v>0</v>
      </c>
      <c r="AO148" s="85">
        <f ca="1">IF(AA148&lt;&gt;"",IF(ABS($F148)=ABS(AA148),11*$U148,-1*$U148),0)</f>
        <v>0</v>
      </c>
      <c r="AP148" s="85">
        <f ca="1">IF(AB148&lt;&gt;"",IF(ABS($F148)=ABS(AB148),11*$U148,-1*$U148),0)</f>
        <v>0</v>
      </c>
      <c r="AQ148" s="85">
        <f ca="1">IF(AC148&lt;&gt;"",IF(ABS($F148)=ABS(AC148),11*$U148,-1*$U148),0)</f>
        <v>0</v>
      </c>
      <c r="AR148" s="85">
        <f ca="1">IF(AD148&lt;&gt;"",IF(ABS($F148)=ABS(AD148),11*$U148,-1*$U148),0)</f>
        <v>0</v>
      </c>
      <c r="AS148" s="85">
        <f ca="1">IF(AE148&lt;&gt;"",IF(ABS($F148)=ABS(AE148),11*$U148,-1*$U148),0)</f>
        <v>0</v>
      </c>
      <c r="AT148" s="85">
        <f ca="1">IF(AF148&lt;&gt;"",IF(ABS($F148)=ABS(AF148),11*$U148,-1*$U148),0)</f>
        <v>0</v>
      </c>
      <c r="AU148" s="85">
        <f ca="1">IF(AG148&lt;&gt;"",IF(ABS($F148)=ABS(AG148),11*$U148,-1*$U148),0)</f>
        <v>0</v>
      </c>
      <c r="AV148" s="85">
        <f ca="1">IF(AH148&lt;&gt;"",IF(ABS($F148)=ABS(AH148),11*$U148,-1*$U148),0)</f>
        <v>0</v>
      </c>
      <c r="AW148" s="33" t="str">
        <f ca="1">IF(A148&lt;&gt;"",IF(OR($BA147&lt;&gt;0,$BB147&lt;&gt;0),"0",SUM(AK148:AV148)),0)</f>
        <v>0</v>
      </c>
      <c r="AX148" s="33">
        <f>IF(T148=5,SUM(AW144:AW148),0)</f>
        <v>0</v>
      </c>
      <c r="AY148" s="13">
        <f t="shared" ca="1" si="223"/>
        <v>0</v>
      </c>
      <c r="AZ148" s="11">
        <f ca="1">IF(A148&lt;&gt;"",AY148+AZ147,0)</f>
        <v>-78</v>
      </c>
      <c r="BA148" s="63">
        <f ca="1">IF($A148&lt;&gt;"",IF(BA147&gt;0,BA147,IF(AND(BC147&gt;=$BC$1,$BC$2*BC147&gt;=AZ148),"Profit Target",IF(AZ148&gt;=$Z$1,"Profit Target",0))),0)</f>
        <v>0</v>
      </c>
      <c r="BB148" s="63" t="str">
        <f ca="1">IF($A148&lt;&gt;"",IF(BB147&lt;&gt;0,BB147,IF(BA147&lt;&gt;0,BB147,IF(AZ148&lt;=$Z$2,"Stop Loss",0))),0)</f>
        <v>Stop Loss</v>
      </c>
      <c r="BC148" s="63">
        <f t="shared" ca="1" si="201"/>
        <v>38</v>
      </c>
      <c r="BD148" s="27" t="str">
        <f t="shared" ca="1" si="158"/>
        <v/>
      </c>
      <c r="BE148" s="27" t="str">
        <f t="shared" ca="1" si="159"/>
        <v/>
      </c>
      <c r="BF148" s="27" t="str">
        <f t="shared" ca="1" si="160"/>
        <v/>
      </c>
      <c r="BG148" s="27" t="str">
        <f t="shared" ca="1" si="161"/>
        <v/>
      </c>
      <c r="BH148" s="27" t="str">
        <f t="shared" ca="1" si="162"/>
        <v/>
      </c>
      <c r="BI148" s="27" t="str">
        <f t="shared" ca="1" si="163"/>
        <v/>
      </c>
      <c r="BJ148" s="27" t="str">
        <f t="shared" ca="1" si="164"/>
        <v/>
      </c>
      <c r="BK148" s="27" t="str">
        <f t="shared" ca="1" si="165"/>
        <v/>
      </c>
      <c r="BL148" s="27" t="str">
        <f t="shared" ca="1" si="166"/>
        <v/>
      </c>
      <c r="BM148" s="27" t="str">
        <f t="shared" ca="1" si="167"/>
        <v/>
      </c>
      <c r="BN148" s="27" t="str">
        <f t="shared" ca="1" si="168"/>
        <v/>
      </c>
      <c r="BO148" s="27" t="str">
        <f t="shared" ca="1" si="169"/>
        <v/>
      </c>
      <c r="BP148" s="27" t="str">
        <f t="shared" ca="1" si="204"/>
        <v/>
      </c>
      <c r="BQ148" s="27" t="str">
        <f t="shared" ca="1" si="205"/>
        <v/>
      </c>
      <c r="BR148" s="27" t="str">
        <f t="shared" ca="1" si="206"/>
        <v/>
      </c>
      <c r="BS148" s="27" t="str">
        <f t="shared" ca="1" si="207"/>
        <v/>
      </c>
      <c r="BT148" s="27" t="str">
        <f t="shared" ca="1" si="208"/>
        <v/>
      </c>
      <c r="BU148" s="27" t="str">
        <f t="shared" ca="1" si="209"/>
        <v/>
      </c>
      <c r="BV148" s="27" t="str">
        <f t="shared" ca="1" si="210"/>
        <v/>
      </c>
      <c r="BW148" s="27" t="str">
        <f t="shared" ca="1" si="211"/>
        <v/>
      </c>
      <c r="BX148" s="27" t="str">
        <f t="shared" ca="1" si="212"/>
        <v/>
      </c>
      <c r="BY148" s="27" t="str">
        <f t="shared" ca="1" si="213"/>
        <v/>
      </c>
      <c r="BZ148" s="27" t="str">
        <f t="shared" ca="1" si="214"/>
        <v/>
      </c>
      <c r="CA148" s="27" t="str">
        <f t="shared" ca="1" si="215"/>
        <v/>
      </c>
      <c r="CB148" s="41"/>
      <c r="CC148" s="41"/>
      <c r="CD148"/>
      <c r="CE148"/>
      <c r="CF148"/>
      <c r="CG148"/>
      <c r="CH148"/>
      <c r="CI148" s="41"/>
      <c r="CJ148" s="140"/>
      <c r="CK148"/>
      <c r="CL148"/>
      <c r="CM148"/>
      <c r="CN148" s="5"/>
      <c r="CO148"/>
      <c r="CP148" s="41"/>
      <c r="CQ148"/>
      <c r="CR148"/>
      <c r="CS148"/>
      <c r="CT148"/>
      <c r="CU148" s="102"/>
      <c r="CV148" s="102"/>
      <c r="CW148" s="7"/>
      <c r="DD148" s="10">
        <f t="shared" ca="1" si="197"/>
        <v>27</v>
      </c>
    </row>
    <row r="149" spans="1:108">
      <c r="A149" s="106">
        <f t="shared" ca="1" si="194"/>
        <v>31</v>
      </c>
      <c r="B149" s="33" t="str">
        <f ca="1">IF(A149="","",IF(COUNTBLANK(BD150:BO150)=12,"DB",BD150&amp;BE150&amp;BF150&amp;BG150&amp;BH150&amp;BI150&amp;BJ150&amp;BK150&amp;BL150&amp;BM150&amp;BN150&amp;BO150))</f>
        <v>DB</v>
      </c>
      <c r="C149" s="7" t="str">
        <f t="shared" ca="1" si="195"/>
        <v>stop loss</v>
      </c>
      <c r="D149" s="3">
        <f t="shared" ca="1" si="198"/>
        <v>0</v>
      </c>
      <c r="E149" s="7" t="str">
        <f t="shared" ca="1" si="200"/>
        <v/>
      </c>
      <c r="F149" s="60" t="str">
        <f t="shared" ca="1" si="199"/>
        <v>11</v>
      </c>
      <c r="G149" s="7">
        <f t="shared" ca="1" si="224"/>
        <v>1</v>
      </c>
      <c r="H149" s="7">
        <f t="shared" ca="1" si="225"/>
        <v>0</v>
      </c>
      <c r="I149" s="7">
        <f t="shared" ca="1" si="226"/>
        <v>0</v>
      </c>
      <c r="J149" s="7">
        <f t="shared" ca="1" si="227"/>
        <v>3</v>
      </c>
      <c r="K149" s="7">
        <f t="shared" ca="1" si="228"/>
        <v>1</v>
      </c>
      <c r="L149" s="7">
        <f t="shared" ca="1" si="229"/>
        <v>0</v>
      </c>
      <c r="M149" s="7">
        <f t="shared" ca="1" si="230"/>
        <v>2</v>
      </c>
      <c r="N149" s="7">
        <f t="shared" ca="1" si="231"/>
        <v>2</v>
      </c>
      <c r="O149" s="7">
        <f t="shared" ca="1" si="232"/>
        <v>1</v>
      </c>
      <c r="P149" s="7">
        <f t="shared" ca="1" si="233"/>
        <v>2</v>
      </c>
      <c r="Q149" s="7">
        <f t="shared" ca="1" si="234"/>
        <v>1</v>
      </c>
      <c r="R149" s="7">
        <f t="shared" ca="1" si="235"/>
        <v>0</v>
      </c>
      <c r="S149" s="7">
        <f t="shared" ca="1" si="222"/>
        <v>4</v>
      </c>
      <c r="T149" s="14"/>
      <c r="U149" s="51">
        <f t="shared" ca="1" si="236"/>
        <v>1</v>
      </c>
      <c r="V149" s="3">
        <f t="shared" ca="1" si="219"/>
        <v>1</v>
      </c>
      <c r="W149" s="50" t="str">
        <f ca="1">IF($A148&lt;&gt;"",IF(OR($BA148&lt;&gt;0,$BB148&lt;&gt;0),"",IF(G148=0,"1","")),"")</f>
        <v/>
      </c>
      <c r="X149" s="50" t="str">
        <f ca="1">IF($A148&lt;&gt;"",IF(OR($BA148&lt;&gt;0,$BB148&lt;&gt;0),"",IF(H148=0,"2","")),"")</f>
        <v/>
      </c>
      <c r="Y149" s="50" t="str">
        <f ca="1">IF($A148&lt;&gt;"",IF(OR($BA148&lt;&gt;0,$BB148&lt;&gt;0),"",IF(I148=0,"3","")),"")</f>
        <v/>
      </c>
      <c r="Z149" s="50" t="str">
        <f ca="1">IF($A148&lt;&gt;"",IF(OR($BA148&lt;&gt;0,$BB148&lt;&gt;0),"",IF(J148=0,"4","")),"")</f>
        <v/>
      </c>
      <c r="AA149" s="50" t="str">
        <f ca="1">IF($A148&lt;&gt;"",IF(OR($BA148&lt;&gt;0,$BB148&lt;&gt;0),"",IF(K148=0,"5","")),"")</f>
        <v/>
      </c>
      <c r="AB149" s="50" t="str">
        <f ca="1">IF($A148&lt;&gt;"",IF(OR($BA148&lt;&gt;0,$BB148&lt;&gt;0),"",IF(L148=0,"6","")),"")</f>
        <v/>
      </c>
      <c r="AC149" s="50" t="str">
        <f ca="1">IF($A148&lt;&gt;"",IF(OR($BA148&lt;&gt;0,$BB148&lt;&gt;0),"",IF(M148=0,"7","")),"")</f>
        <v/>
      </c>
      <c r="AD149" s="50" t="str">
        <f ca="1">IF($A148&lt;&gt;"",IF(OR($BA148&lt;&gt;0,$BB148&lt;&gt;0),"",IF(N148=0,"8","")),"")</f>
        <v/>
      </c>
      <c r="AE149" s="50" t="str">
        <f ca="1">IF($A148&lt;&gt;"",IF(OR($BA148&lt;&gt;0,$BB148&lt;&gt;0),"",IF(O148=0,"9","")),"")</f>
        <v/>
      </c>
      <c r="AF149" s="50" t="str">
        <f ca="1">IF($A148&lt;&gt;"",IF(OR($BA148&lt;&gt;0,$BB148&lt;&gt;0),"",IF(P148=0,"10","")),"")</f>
        <v/>
      </c>
      <c r="AG149" s="50" t="str">
        <f ca="1">IF($A148&lt;&gt;"",IF(OR($BA148&lt;&gt;0,$BB148&lt;&gt;0),"",IF(Q148=0,"11","")),"")</f>
        <v/>
      </c>
      <c r="AH149" s="50" t="str">
        <f ca="1">IF($A148&lt;&gt;"",IF(OR($BA148&lt;&gt;0,$BB148&lt;&gt;0),"",IF(R148=0,"12","")),"")</f>
        <v/>
      </c>
      <c r="AI149" s="85" t="str">
        <f ca="1">IF(A149&lt;&gt;"",IF(A149=0,"L",IF(COUNTBLANK(W149:AH149)=12,"",IF(OR(F149=(W149),F149=(X149),F149=(Y149),F149=(Z149),F149=(AA149),F149=(AB149),F149=(AC149),F149=(AD149),F149=(AE149),F149=(AF149),F149=(AG149),F149=(AH149)),"W","L"))),"")</f>
        <v/>
      </c>
      <c r="AJ149" s="85">
        <f ca="1">IF(AI149="W",0,IF(AND(A149&lt;&gt;0,A148&lt;&gt;0,AI148="L",AI149="L"),1,0))</f>
        <v>0</v>
      </c>
      <c r="AK149" s="85">
        <f ca="1">IF(W149&lt;&gt;"",IF(ABS($F149)=ABS(W149),11*$U149,-1*$U149),0)</f>
        <v>0</v>
      </c>
      <c r="AL149" s="85">
        <f ca="1">IF(X149&lt;&gt;"",IF(ABS($F149)=ABS(X149),11*$U149,-1*$U149),0)</f>
        <v>0</v>
      </c>
      <c r="AM149" s="85">
        <f ca="1">IF(Y149&lt;&gt;"",IF(ABS($F149)=ABS(Y149),11*$U149,-1*$U149),0)</f>
        <v>0</v>
      </c>
      <c r="AN149" s="85">
        <f ca="1">IF(Z149&lt;&gt;"",IF(ABS($F149)=ABS(Z149),11*$U149,-1*$U149),0)</f>
        <v>0</v>
      </c>
      <c r="AO149" s="85">
        <f ca="1">IF(AA149&lt;&gt;"",IF(ABS($F149)=ABS(AA149),11*$U149,-1*$U149),0)</f>
        <v>0</v>
      </c>
      <c r="AP149" s="85">
        <f ca="1">IF(AB149&lt;&gt;"",IF(ABS($F149)=ABS(AB149),11*$U149,-1*$U149),0)</f>
        <v>0</v>
      </c>
      <c r="AQ149" s="85">
        <f ca="1">IF(AC149&lt;&gt;"",IF(ABS($F149)=ABS(AC149),11*$U149,-1*$U149),0)</f>
        <v>0</v>
      </c>
      <c r="AR149" s="85">
        <f ca="1">IF(AD149&lt;&gt;"",IF(ABS($F149)=ABS(AD149),11*$U149,-1*$U149),0)</f>
        <v>0</v>
      </c>
      <c r="AS149" s="85">
        <f ca="1">IF(AE149&lt;&gt;"",IF(ABS($F149)=ABS(AE149),11*$U149,-1*$U149),0)</f>
        <v>0</v>
      </c>
      <c r="AT149" s="85">
        <f ca="1">IF(AF149&lt;&gt;"",IF(ABS($F149)=ABS(AF149),11*$U149,-1*$U149),0)</f>
        <v>0</v>
      </c>
      <c r="AU149" s="85">
        <f ca="1">IF(AG149&lt;&gt;"",IF(ABS($F149)=ABS(AG149),11*$U149,-1*$U149),0)</f>
        <v>0</v>
      </c>
      <c r="AV149" s="85">
        <f ca="1">IF(AH149&lt;&gt;"",IF(ABS($F149)=ABS(AH149),11*$U149,-1*$U149),0)</f>
        <v>0</v>
      </c>
      <c r="AW149" s="33" t="str">
        <f ca="1">IF(A149&lt;&gt;"",IF(OR($BA148&lt;&gt;0,$BB148&lt;&gt;0),"0",SUM(AK149:AV149)),0)</f>
        <v>0</v>
      </c>
      <c r="AX149" s="33">
        <f>IF(T149=5,SUM(AW145:AW149),0)</f>
        <v>0</v>
      </c>
      <c r="AY149" s="13">
        <f t="shared" ca="1" si="223"/>
        <v>0</v>
      </c>
      <c r="AZ149" s="11">
        <f ca="1">IF(A149&lt;&gt;"",AY149+AZ148,0)</f>
        <v>-78</v>
      </c>
      <c r="BA149" s="63">
        <f ca="1">IF($A149&lt;&gt;"",IF(BA148&gt;0,BA148,IF(AND(BC148&gt;=$BC$1,$BC$2*BC148&gt;=AZ149),"Profit Target",IF(AZ149&gt;=$Z$1,"Profit Target",0))),0)</f>
        <v>0</v>
      </c>
      <c r="BB149" s="63" t="str">
        <f ca="1">IF($A149&lt;&gt;"",IF(BB148&lt;&gt;0,BB148,IF(BA148&lt;&gt;0,BB148,IF(AZ149&lt;=$Z$2,"Stop Loss",0))),0)</f>
        <v>Stop Loss</v>
      </c>
      <c r="BC149" s="63">
        <f t="shared" ca="1" si="201"/>
        <v>38</v>
      </c>
      <c r="BD149" s="27" t="str">
        <f t="shared" ca="1" si="158"/>
        <v/>
      </c>
      <c r="BE149" s="27" t="str">
        <f t="shared" ca="1" si="159"/>
        <v/>
      </c>
      <c r="BF149" s="27" t="str">
        <f t="shared" ca="1" si="160"/>
        <v/>
      </c>
      <c r="BG149" s="27" t="str">
        <f t="shared" ca="1" si="161"/>
        <v/>
      </c>
      <c r="BH149" s="27" t="str">
        <f t="shared" ca="1" si="162"/>
        <v/>
      </c>
      <c r="BI149" s="27" t="str">
        <f t="shared" ca="1" si="163"/>
        <v/>
      </c>
      <c r="BJ149" s="27" t="str">
        <f t="shared" ca="1" si="164"/>
        <v/>
      </c>
      <c r="BK149" s="27" t="str">
        <f t="shared" ca="1" si="165"/>
        <v/>
      </c>
      <c r="BL149" s="27" t="str">
        <f t="shared" ca="1" si="166"/>
        <v/>
      </c>
      <c r="BM149" s="27" t="str">
        <f t="shared" ca="1" si="167"/>
        <v/>
      </c>
      <c r="BN149" s="27" t="str">
        <f t="shared" ca="1" si="168"/>
        <v/>
      </c>
      <c r="BO149" s="27" t="str">
        <f t="shared" ca="1" si="169"/>
        <v/>
      </c>
      <c r="BP149" s="27" t="str">
        <f t="shared" ca="1" si="204"/>
        <v/>
      </c>
      <c r="BQ149" s="27" t="str">
        <f t="shared" ca="1" si="205"/>
        <v/>
      </c>
      <c r="BR149" s="27" t="str">
        <f t="shared" ca="1" si="206"/>
        <v/>
      </c>
      <c r="BS149" s="27" t="str">
        <f t="shared" ca="1" si="207"/>
        <v/>
      </c>
      <c r="BT149" s="27" t="str">
        <f t="shared" ca="1" si="208"/>
        <v/>
      </c>
      <c r="BU149" s="27" t="str">
        <f t="shared" ca="1" si="209"/>
        <v/>
      </c>
      <c r="BV149" s="27" t="str">
        <f t="shared" ca="1" si="210"/>
        <v/>
      </c>
      <c r="BW149" s="27" t="str">
        <f t="shared" ca="1" si="211"/>
        <v/>
      </c>
      <c r="BX149" s="27" t="str">
        <f t="shared" ca="1" si="212"/>
        <v/>
      </c>
      <c r="BY149" s="27" t="str">
        <f t="shared" ca="1" si="213"/>
        <v/>
      </c>
      <c r="BZ149" s="27" t="str">
        <f t="shared" ca="1" si="214"/>
        <v/>
      </c>
      <c r="CA149" s="27" t="str">
        <f t="shared" ca="1" si="215"/>
        <v/>
      </c>
      <c r="CB149" s="41"/>
      <c r="CC149" s="41"/>
      <c r="CD149"/>
      <c r="CE149"/>
      <c r="CF149"/>
      <c r="CG149"/>
      <c r="CH149"/>
      <c r="CI149" s="41"/>
      <c r="CJ149" s="140"/>
      <c r="CK149"/>
      <c r="CL149"/>
      <c r="CM149"/>
      <c r="CN149" s="5"/>
      <c r="CO149"/>
      <c r="CP149" s="41"/>
      <c r="CQ149"/>
      <c r="CR149"/>
      <c r="CS149"/>
      <c r="CT149"/>
      <c r="CU149" s="102"/>
      <c r="CV149" s="102"/>
      <c r="CW149" s="7"/>
      <c r="DD149" s="10">
        <f t="shared" ca="1" si="197"/>
        <v>29</v>
      </c>
    </row>
    <row r="150" spans="1:108">
      <c r="A150" s="106">
        <f t="shared" ca="1" si="194"/>
        <v>17</v>
      </c>
      <c r="B150" s="33" t="str">
        <f ca="1">IF(A150="","",IF(COUNTBLANK(BD151:BO151)=12,"DB",BD151&amp;BE151&amp;BF151&amp;BG151&amp;BH151&amp;BI151&amp;BJ151&amp;BK151&amp;BL151&amp;BM151&amp;BN151&amp;BO151))</f>
        <v>DB</v>
      </c>
      <c r="C150" s="7" t="str">
        <f t="shared" ca="1" si="195"/>
        <v>stop loss</v>
      </c>
      <c r="D150" s="3">
        <f t="shared" ca="1" si="198"/>
        <v>0</v>
      </c>
      <c r="E150" s="7" t="str">
        <f t="shared" ca="1" si="200"/>
        <v/>
      </c>
      <c r="F150" s="60" t="str">
        <f t="shared" ca="1" si="199"/>
        <v>6</v>
      </c>
      <c r="G150" s="7">
        <f t="shared" ca="1" si="224"/>
        <v>1</v>
      </c>
      <c r="H150" s="7">
        <f t="shared" ca="1" si="225"/>
        <v>0</v>
      </c>
      <c r="I150" s="7">
        <f t="shared" ca="1" si="226"/>
        <v>0</v>
      </c>
      <c r="J150" s="7">
        <f t="shared" ca="1" si="227"/>
        <v>2</v>
      </c>
      <c r="K150" s="7">
        <f t="shared" ca="1" si="228"/>
        <v>1</v>
      </c>
      <c r="L150" s="7">
        <f t="shared" ca="1" si="229"/>
        <v>1</v>
      </c>
      <c r="M150" s="7">
        <f t="shared" ca="1" si="230"/>
        <v>2</v>
      </c>
      <c r="N150" s="7">
        <f t="shared" ca="1" si="231"/>
        <v>2</v>
      </c>
      <c r="O150" s="7">
        <f t="shared" ca="1" si="232"/>
        <v>1</v>
      </c>
      <c r="P150" s="7">
        <f t="shared" ca="1" si="233"/>
        <v>2</v>
      </c>
      <c r="Q150" s="7">
        <f t="shared" ca="1" si="234"/>
        <v>1</v>
      </c>
      <c r="R150" s="7">
        <f t="shared" ca="1" si="235"/>
        <v>0</v>
      </c>
      <c r="S150" s="7">
        <f t="shared" ca="1" si="222"/>
        <v>3</v>
      </c>
      <c r="T150" s="14"/>
      <c r="U150" s="51">
        <f t="shared" ca="1" si="236"/>
        <v>1</v>
      </c>
      <c r="V150" s="3">
        <f t="shared" ca="1" si="219"/>
        <v>1</v>
      </c>
      <c r="W150" s="50" t="str">
        <f ca="1">IF($A149&lt;&gt;"",IF(OR($BA149&lt;&gt;0,$BB149&lt;&gt;0),"",IF(G149=0,"1","")),"")</f>
        <v/>
      </c>
      <c r="X150" s="50" t="str">
        <f ca="1">IF($A149&lt;&gt;"",IF(OR($BA149&lt;&gt;0,$BB149&lt;&gt;0),"",IF(H149=0,"2","")),"")</f>
        <v/>
      </c>
      <c r="Y150" s="50" t="str">
        <f ca="1">IF($A149&lt;&gt;"",IF(OR($BA149&lt;&gt;0,$BB149&lt;&gt;0),"",IF(I149=0,"3","")),"")</f>
        <v/>
      </c>
      <c r="Z150" s="50" t="str">
        <f ca="1">IF($A149&lt;&gt;"",IF(OR($BA149&lt;&gt;0,$BB149&lt;&gt;0),"",IF(J149=0,"4","")),"")</f>
        <v/>
      </c>
      <c r="AA150" s="50" t="str">
        <f ca="1">IF($A149&lt;&gt;"",IF(OR($BA149&lt;&gt;0,$BB149&lt;&gt;0),"",IF(K149=0,"5","")),"")</f>
        <v/>
      </c>
      <c r="AB150" s="50" t="str">
        <f ca="1">IF($A149&lt;&gt;"",IF(OR($BA149&lt;&gt;0,$BB149&lt;&gt;0),"",IF(L149=0,"6","")),"")</f>
        <v/>
      </c>
      <c r="AC150" s="50" t="str">
        <f ca="1">IF($A149&lt;&gt;"",IF(OR($BA149&lt;&gt;0,$BB149&lt;&gt;0),"",IF(M149=0,"7","")),"")</f>
        <v/>
      </c>
      <c r="AD150" s="50" t="str">
        <f ca="1">IF($A149&lt;&gt;"",IF(OR($BA149&lt;&gt;0,$BB149&lt;&gt;0),"",IF(N149=0,"8","")),"")</f>
        <v/>
      </c>
      <c r="AE150" s="50" t="str">
        <f ca="1">IF($A149&lt;&gt;"",IF(OR($BA149&lt;&gt;0,$BB149&lt;&gt;0),"",IF(O149=0,"9","")),"")</f>
        <v/>
      </c>
      <c r="AF150" s="50" t="str">
        <f ca="1">IF($A149&lt;&gt;"",IF(OR($BA149&lt;&gt;0,$BB149&lt;&gt;0),"",IF(P149=0,"10","")),"")</f>
        <v/>
      </c>
      <c r="AG150" s="50" t="str">
        <f ca="1">IF($A149&lt;&gt;"",IF(OR($BA149&lt;&gt;0,$BB149&lt;&gt;0),"",IF(Q149=0,"11","")),"")</f>
        <v/>
      </c>
      <c r="AH150" s="50" t="str">
        <f ca="1">IF($A149&lt;&gt;"",IF(OR($BA149&lt;&gt;0,$BB149&lt;&gt;0),"",IF(R149=0,"12","")),"")</f>
        <v/>
      </c>
      <c r="AI150" s="85" t="str">
        <f ca="1">IF(A150&lt;&gt;"",IF(A150=0,"L",IF(COUNTBLANK(W150:AH150)=12,"",IF(OR(F150=(W150),F150=(X150),F150=(Y150),F150=(Z150),F150=(AA150),F150=(AB150),F150=(AC150),F150=(AD150),F150=(AE150),F150=(AF150),F150=(AG150),F150=(AH150)),"W","L"))),"")</f>
        <v/>
      </c>
      <c r="AJ150" s="85">
        <f ca="1">IF(AI150="W",0,IF(AND(A150&lt;&gt;0,A149&lt;&gt;0,AI149="L",AI150="L"),1,0))</f>
        <v>0</v>
      </c>
      <c r="AK150" s="85">
        <f ca="1">IF(W150&lt;&gt;"",IF(ABS($F150)=ABS(W150),11*$U150,-1*$U150),0)</f>
        <v>0</v>
      </c>
      <c r="AL150" s="85">
        <f ca="1">IF(X150&lt;&gt;"",IF(ABS($F150)=ABS(X150),11*$U150,-1*$U150),0)</f>
        <v>0</v>
      </c>
      <c r="AM150" s="85">
        <f ca="1">IF(Y150&lt;&gt;"",IF(ABS($F150)=ABS(Y150),11*$U150,-1*$U150),0)</f>
        <v>0</v>
      </c>
      <c r="AN150" s="85">
        <f ca="1">IF(Z150&lt;&gt;"",IF(ABS($F150)=ABS(Z150),11*$U150,-1*$U150),0)</f>
        <v>0</v>
      </c>
      <c r="AO150" s="85">
        <f ca="1">IF(AA150&lt;&gt;"",IF(ABS($F150)=ABS(AA150),11*$U150,-1*$U150),0)</f>
        <v>0</v>
      </c>
      <c r="AP150" s="85">
        <f ca="1">IF(AB150&lt;&gt;"",IF(ABS($F150)=ABS(AB150),11*$U150,-1*$U150),0)</f>
        <v>0</v>
      </c>
      <c r="AQ150" s="85">
        <f ca="1">IF(AC150&lt;&gt;"",IF(ABS($F150)=ABS(AC150),11*$U150,-1*$U150),0)</f>
        <v>0</v>
      </c>
      <c r="AR150" s="85">
        <f ca="1">IF(AD150&lt;&gt;"",IF(ABS($F150)=ABS(AD150),11*$U150,-1*$U150),0)</f>
        <v>0</v>
      </c>
      <c r="AS150" s="85">
        <f ca="1">IF(AE150&lt;&gt;"",IF(ABS($F150)=ABS(AE150),11*$U150,-1*$U150),0)</f>
        <v>0</v>
      </c>
      <c r="AT150" s="85">
        <f ca="1">IF(AF150&lt;&gt;"",IF(ABS($F150)=ABS(AF150),11*$U150,-1*$U150),0)</f>
        <v>0</v>
      </c>
      <c r="AU150" s="85">
        <f ca="1">IF(AG150&lt;&gt;"",IF(ABS($F150)=ABS(AG150),11*$U150,-1*$U150),0)</f>
        <v>0</v>
      </c>
      <c r="AV150" s="85">
        <f ca="1">IF(AH150&lt;&gt;"",IF(ABS($F150)=ABS(AH150),11*$U150,-1*$U150),0)</f>
        <v>0</v>
      </c>
      <c r="AW150" s="33" t="str">
        <f ca="1">IF(A150&lt;&gt;"",IF(OR($BA149&lt;&gt;0,$BB149&lt;&gt;0),"0",SUM(AK150:AV150)),0)</f>
        <v>0</v>
      </c>
      <c r="AX150" s="33">
        <f>IF(T150=5,SUM(AW146:AW150),0)</f>
        <v>0</v>
      </c>
      <c r="AY150" s="13">
        <f t="shared" ca="1" si="223"/>
        <v>0</v>
      </c>
      <c r="AZ150" s="11">
        <f ca="1">IF(A150&lt;&gt;"",AY150+AZ149,0)</f>
        <v>-78</v>
      </c>
      <c r="BA150" s="63">
        <f ca="1">IF($A150&lt;&gt;"",IF(BA149&gt;0,BA149,IF(AND(BC149&gt;=$BC$1,$BC$2*BC149&gt;=AZ150),"Profit Target",IF(AZ150&gt;=$Z$1,"Profit Target",0))),0)</f>
        <v>0</v>
      </c>
      <c r="BB150" s="63" t="str">
        <f ca="1">IF($A150&lt;&gt;"",IF(BB149&lt;&gt;0,BB149,IF(BA149&lt;&gt;0,BB149,IF(AZ150&lt;=$Z$2,"Stop Loss",0))),0)</f>
        <v>Stop Loss</v>
      </c>
      <c r="BC150" s="63">
        <f t="shared" ca="1" si="201"/>
        <v>38</v>
      </c>
      <c r="BD150" s="27" t="str">
        <f t="shared" ca="1" si="158"/>
        <v/>
      </c>
      <c r="BE150" s="27" t="str">
        <f t="shared" ca="1" si="159"/>
        <v/>
      </c>
      <c r="BF150" s="27" t="str">
        <f t="shared" ca="1" si="160"/>
        <v/>
      </c>
      <c r="BG150" s="27" t="str">
        <f t="shared" ca="1" si="161"/>
        <v/>
      </c>
      <c r="BH150" s="27" t="str">
        <f t="shared" ca="1" si="162"/>
        <v/>
      </c>
      <c r="BI150" s="27" t="str">
        <f t="shared" ca="1" si="163"/>
        <v/>
      </c>
      <c r="BJ150" s="27" t="str">
        <f t="shared" ca="1" si="164"/>
        <v/>
      </c>
      <c r="BK150" s="27" t="str">
        <f t="shared" ca="1" si="165"/>
        <v/>
      </c>
      <c r="BL150" s="27" t="str">
        <f t="shared" ca="1" si="166"/>
        <v/>
      </c>
      <c r="BM150" s="27" t="str">
        <f t="shared" ca="1" si="167"/>
        <v/>
      </c>
      <c r="BN150" s="27" t="str">
        <f t="shared" ca="1" si="168"/>
        <v/>
      </c>
      <c r="BO150" s="27" t="str">
        <f t="shared" ca="1" si="169"/>
        <v/>
      </c>
      <c r="BP150" s="27" t="str">
        <f t="shared" ca="1" si="204"/>
        <v/>
      </c>
      <c r="BQ150" s="27" t="str">
        <f t="shared" ca="1" si="205"/>
        <v/>
      </c>
      <c r="BR150" s="27" t="str">
        <f t="shared" ca="1" si="206"/>
        <v/>
      </c>
      <c r="BS150" s="27" t="str">
        <f t="shared" ca="1" si="207"/>
        <v/>
      </c>
      <c r="BT150" s="27" t="str">
        <f t="shared" ca="1" si="208"/>
        <v/>
      </c>
      <c r="BU150" s="27" t="str">
        <f t="shared" ca="1" si="209"/>
        <v/>
      </c>
      <c r="BV150" s="27" t="str">
        <f t="shared" ca="1" si="210"/>
        <v/>
      </c>
      <c r="BW150" s="27" t="str">
        <f t="shared" ca="1" si="211"/>
        <v/>
      </c>
      <c r="BX150" s="27" t="str">
        <f t="shared" ca="1" si="212"/>
        <v/>
      </c>
      <c r="BY150" s="27" t="str">
        <f t="shared" ca="1" si="213"/>
        <v/>
      </c>
      <c r="BZ150" s="27" t="str">
        <f t="shared" ca="1" si="214"/>
        <v/>
      </c>
      <c r="CA150" s="27" t="str">
        <f t="shared" ca="1" si="215"/>
        <v/>
      </c>
      <c r="CB150" s="41"/>
      <c r="CC150" s="41"/>
      <c r="CD150"/>
      <c r="CE150"/>
      <c r="CF150"/>
      <c r="CG150"/>
      <c r="CH150"/>
      <c r="CI150" s="41"/>
      <c r="CJ150" s="71"/>
      <c r="CK150"/>
      <c r="CL150"/>
      <c r="CM150"/>
      <c r="CN150" s="5"/>
      <c r="CO150"/>
      <c r="CP150" s="41"/>
      <c r="CQ150"/>
      <c r="CR150"/>
      <c r="CS150"/>
      <c r="CT150" s="102"/>
      <c r="CU150" s="102"/>
      <c r="CV150" s="102"/>
      <c r="CW150" s="7"/>
      <c r="DD150" s="10">
        <f t="shared" ca="1" si="197"/>
        <v>6</v>
      </c>
    </row>
    <row r="151" spans="1:108">
      <c r="A151" s="106">
        <f t="shared" ca="1" si="194"/>
        <v>22</v>
      </c>
      <c r="B151" s="33" t="str">
        <f ca="1">IF(A151="","",IF(COUNTBLANK(BD152:BO152)=12,"DB",BD152&amp;BE152&amp;BF152&amp;BG152&amp;BH152&amp;BI152&amp;BJ152&amp;BK152&amp;BL152&amp;BM152&amp;BN152&amp;BO152))</f>
        <v>DB</v>
      </c>
      <c r="C151" s="7" t="str">
        <f t="shared" ca="1" si="195"/>
        <v>stop loss</v>
      </c>
      <c r="D151" s="3">
        <f t="shared" ca="1" si="198"/>
        <v>0</v>
      </c>
      <c r="E151" s="7" t="str">
        <f t="shared" ca="1" si="200"/>
        <v/>
      </c>
      <c r="F151" s="60" t="str">
        <f t="shared" ca="1" si="199"/>
        <v>8</v>
      </c>
      <c r="G151" s="7">
        <f t="shared" ca="1" si="224"/>
        <v>1</v>
      </c>
      <c r="H151" s="7">
        <f t="shared" ca="1" si="225"/>
        <v>0</v>
      </c>
      <c r="I151" s="7">
        <f t="shared" ca="1" si="226"/>
        <v>0</v>
      </c>
      <c r="J151" s="7">
        <f t="shared" ca="1" si="227"/>
        <v>2</v>
      </c>
      <c r="K151" s="7">
        <f t="shared" ca="1" si="228"/>
        <v>1</v>
      </c>
      <c r="L151" s="7">
        <f t="shared" ca="1" si="229"/>
        <v>1</v>
      </c>
      <c r="M151" s="7">
        <f t="shared" ca="1" si="230"/>
        <v>2</v>
      </c>
      <c r="N151" s="7">
        <f t="shared" ca="1" si="231"/>
        <v>2</v>
      </c>
      <c r="O151" s="7">
        <f t="shared" ca="1" si="232"/>
        <v>1</v>
      </c>
      <c r="P151" s="7">
        <f t="shared" ca="1" si="233"/>
        <v>2</v>
      </c>
      <c r="Q151" s="7">
        <f t="shared" ca="1" si="234"/>
        <v>1</v>
      </c>
      <c r="R151" s="7">
        <f t="shared" ca="1" si="235"/>
        <v>0</v>
      </c>
      <c r="S151" s="7">
        <f t="shared" ca="1" si="222"/>
        <v>3</v>
      </c>
      <c r="T151" s="14"/>
      <c r="U151" s="51">
        <f t="shared" ca="1" si="236"/>
        <v>1</v>
      </c>
      <c r="V151" s="3">
        <f t="shared" ca="1" si="219"/>
        <v>1</v>
      </c>
      <c r="W151" s="50" t="str">
        <f ca="1">IF($A150&lt;&gt;"",IF(OR($BA150&lt;&gt;0,$BB150&lt;&gt;0),"",IF(G150=0,"1","")),"")</f>
        <v/>
      </c>
      <c r="X151" s="50" t="str">
        <f ca="1">IF($A150&lt;&gt;"",IF(OR($BA150&lt;&gt;0,$BB150&lt;&gt;0),"",IF(H150=0,"2","")),"")</f>
        <v/>
      </c>
      <c r="Y151" s="50" t="str">
        <f ca="1">IF($A150&lt;&gt;"",IF(OR($BA150&lt;&gt;0,$BB150&lt;&gt;0),"",IF(I150=0,"3","")),"")</f>
        <v/>
      </c>
      <c r="Z151" s="50" t="str">
        <f ca="1">IF($A150&lt;&gt;"",IF(OR($BA150&lt;&gt;0,$BB150&lt;&gt;0),"",IF(J150=0,"4","")),"")</f>
        <v/>
      </c>
      <c r="AA151" s="50" t="str">
        <f ca="1">IF($A150&lt;&gt;"",IF(OR($BA150&lt;&gt;0,$BB150&lt;&gt;0),"",IF(K150=0,"5","")),"")</f>
        <v/>
      </c>
      <c r="AB151" s="50" t="str">
        <f ca="1">IF($A150&lt;&gt;"",IF(OR($BA150&lt;&gt;0,$BB150&lt;&gt;0),"",IF(L150=0,"6","")),"")</f>
        <v/>
      </c>
      <c r="AC151" s="50" t="str">
        <f ca="1">IF($A150&lt;&gt;"",IF(OR($BA150&lt;&gt;0,$BB150&lt;&gt;0),"",IF(M150=0,"7","")),"")</f>
        <v/>
      </c>
      <c r="AD151" s="50" t="str">
        <f ca="1">IF($A150&lt;&gt;"",IF(OR($BA150&lt;&gt;0,$BB150&lt;&gt;0),"",IF(N150=0,"8","")),"")</f>
        <v/>
      </c>
      <c r="AE151" s="50" t="str">
        <f ca="1">IF($A150&lt;&gt;"",IF(OR($BA150&lt;&gt;0,$BB150&lt;&gt;0),"",IF(O150=0,"9","")),"")</f>
        <v/>
      </c>
      <c r="AF151" s="50" t="str">
        <f ca="1">IF($A150&lt;&gt;"",IF(OR($BA150&lt;&gt;0,$BB150&lt;&gt;0),"",IF(P150=0,"10","")),"")</f>
        <v/>
      </c>
      <c r="AG151" s="50" t="str">
        <f ca="1">IF($A150&lt;&gt;"",IF(OR($BA150&lt;&gt;0,$BB150&lt;&gt;0),"",IF(Q150=0,"11","")),"")</f>
        <v/>
      </c>
      <c r="AH151" s="50" t="str">
        <f ca="1">IF($A150&lt;&gt;"",IF(OR($BA150&lt;&gt;0,$BB150&lt;&gt;0),"",IF(R150=0,"12","")),"")</f>
        <v/>
      </c>
      <c r="AI151" s="85" t="str">
        <f ca="1">IF(A151&lt;&gt;"",IF(A151=0,"L",IF(COUNTBLANK(W151:AH151)=12,"",IF(OR(F151=(W151),F151=(X151),F151=(Y151),F151=(Z151),F151=(AA151),F151=(AB151),F151=(AC151),F151=(AD151),F151=(AE151),F151=(AF151),F151=(AG151),F151=(AH151)),"W","L"))),"")</f>
        <v/>
      </c>
      <c r="AJ151" s="85">
        <f ca="1">IF(AI151="W",0,IF(AND(A151&lt;&gt;0,A150&lt;&gt;0,AI150="L",AI151="L"),1,0))</f>
        <v>0</v>
      </c>
      <c r="AK151" s="85">
        <f ca="1">IF(W151&lt;&gt;"",IF(ABS($F151)=ABS(W151),11*$U151,-1*$U151),0)</f>
        <v>0</v>
      </c>
      <c r="AL151" s="85">
        <f ca="1">IF(X151&lt;&gt;"",IF(ABS($F151)=ABS(X151),11*$U151,-1*$U151),0)</f>
        <v>0</v>
      </c>
      <c r="AM151" s="85">
        <f ca="1">IF(Y151&lt;&gt;"",IF(ABS($F151)=ABS(Y151),11*$U151,-1*$U151),0)</f>
        <v>0</v>
      </c>
      <c r="AN151" s="85">
        <f ca="1">IF(Z151&lt;&gt;"",IF(ABS($F151)=ABS(Z151),11*$U151,-1*$U151),0)</f>
        <v>0</v>
      </c>
      <c r="AO151" s="85">
        <f ca="1">IF(AA151&lt;&gt;"",IF(ABS($F151)=ABS(AA151),11*$U151,-1*$U151),0)</f>
        <v>0</v>
      </c>
      <c r="AP151" s="85">
        <f ca="1">IF(AB151&lt;&gt;"",IF(ABS($F151)=ABS(AB151),11*$U151,-1*$U151),0)</f>
        <v>0</v>
      </c>
      <c r="AQ151" s="85">
        <f ca="1">IF(AC151&lt;&gt;"",IF(ABS($F151)=ABS(AC151),11*$U151,-1*$U151),0)</f>
        <v>0</v>
      </c>
      <c r="AR151" s="85">
        <f ca="1">IF(AD151&lt;&gt;"",IF(ABS($F151)=ABS(AD151),11*$U151,-1*$U151),0)</f>
        <v>0</v>
      </c>
      <c r="AS151" s="85">
        <f ca="1">IF(AE151&lt;&gt;"",IF(ABS($F151)=ABS(AE151),11*$U151,-1*$U151),0)</f>
        <v>0</v>
      </c>
      <c r="AT151" s="85">
        <f ca="1">IF(AF151&lt;&gt;"",IF(ABS($F151)=ABS(AF151),11*$U151,-1*$U151),0)</f>
        <v>0</v>
      </c>
      <c r="AU151" s="85">
        <f ca="1">IF(AG151&lt;&gt;"",IF(ABS($F151)=ABS(AG151),11*$U151,-1*$U151),0)</f>
        <v>0</v>
      </c>
      <c r="AV151" s="85">
        <f ca="1">IF(AH151&lt;&gt;"",IF(ABS($F151)=ABS(AH151),11*$U151,-1*$U151),0)</f>
        <v>0</v>
      </c>
      <c r="AW151" s="33" t="str">
        <f ca="1">IF(A151&lt;&gt;"",IF(OR($BA150&lt;&gt;0,$BB150&lt;&gt;0),"0",SUM(AK151:AV151)),0)</f>
        <v>0</v>
      </c>
      <c r="AX151" s="33">
        <f>IF(T151=5,SUM(AW147:AW151),0)</f>
        <v>0</v>
      </c>
      <c r="AY151" s="13">
        <f t="shared" ca="1" si="223"/>
        <v>0</v>
      </c>
      <c r="AZ151" s="11">
        <f ca="1">IF(A151&lt;&gt;"",AY151+AZ150,0)</f>
        <v>-78</v>
      </c>
      <c r="BA151" s="63">
        <f ca="1">IF($A151&lt;&gt;"",IF(BA150&gt;0,BA150,IF(AND(BC150&gt;=$BC$1,$BC$2*BC150&gt;=AZ151),"Profit Target",IF(AZ151&gt;=$Z$1,"Profit Target",0))),0)</f>
        <v>0</v>
      </c>
      <c r="BB151" s="63" t="str">
        <f ca="1">IF($A151&lt;&gt;"",IF(BB150&lt;&gt;0,BB150,IF(BA150&lt;&gt;0,BB150,IF(AZ151&lt;=$Z$2,"Stop Loss",0))),0)</f>
        <v>Stop Loss</v>
      </c>
      <c r="BC151" s="63">
        <f t="shared" ca="1" si="201"/>
        <v>38</v>
      </c>
      <c r="BD151" s="27" t="str">
        <f t="shared" ca="1" si="158"/>
        <v/>
      </c>
      <c r="BE151" s="27" t="str">
        <f t="shared" ca="1" si="159"/>
        <v/>
      </c>
      <c r="BF151" s="27" t="str">
        <f t="shared" ca="1" si="160"/>
        <v/>
      </c>
      <c r="BG151" s="27" t="str">
        <f t="shared" ca="1" si="161"/>
        <v/>
      </c>
      <c r="BH151" s="27" t="str">
        <f t="shared" ca="1" si="162"/>
        <v/>
      </c>
      <c r="BI151" s="27" t="str">
        <f t="shared" ca="1" si="163"/>
        <v/>
      </c>
      <c r="BJ151" s="27" t="str">
        <f t="shared" ca="1" si="164"/>
        <v/>
      </c>
      <c r="BK151" s="27" t="str">
        <f t="shared" ca="1" si="165"/>
        <v/>
      </c>
      <c r="BL151" s="27" t="str">
        <f t="shared" ca="1" si="166"/>
        <v/>
      </c>
      <c r="BM151" s="27" t="str">
        <f t="shared" ca="1" si="167"/>
        <v/>
      </c>
      <c r="BN151" s="27" t="str">
        <f t="shared" ca="1" si="168"/>
        <v/>
      </c>
      <c r="BO151" s="27" t="str">
        <f t="shared" ca="1" si="169"/>
        <v/>
      </c>
      <c r="BP151" s="27" t="str">
        <f t="shared" ca="1" si="204"/>
        <v/>
      </c>
      <c r="BQ151" s="27" t="str">
        <f t="shared" ca="1" si="205"/>
        <v/>
      </c>
      <c r="BR151" s="27" t="str">
        <f t="shared" ca="1" si="206"/>
        <v/>
      </c>
      <c r="BS151" s="27" t="str">
        <f t="shared" ca="1" si="207"/>
        <v/>
      </c>
      <c r="BT151" s="27" t="str">
        <f t="shared" ca="1" si="208"/>
        <v/>
      </c>
      <c r="BU151" s="27" t="str">
        <f t="shared" ca="1" si="209"/>
        <v/>
      </c>
      <c r="BV151" s="27" t="str">
        <f t="shared" ca="1" si="210"/>
        <v/>
      </c>
      <c r="BW151" s="27" t="str">
        <f t="shared" ca="1" si="211"/>
        <v/>
      </c>
      <c r="BX151" s="27" t="str">
        <f t="shared" ca="1" si="212"/>
        <v/>
      </c>
      <c r="BY151" s="27" t="str">
        <f t="shared" ca="1" si="213"/>
        <v/>
      </c>
      <c r="BZ151" s="27" t="str">
        <f t="shared" ca="1" si="214"/>
        <v/>
      </c>
      <c r="CA151" s="27" t="str">
        <f t="shared" ca="1" si="215"/>
        <v/>
      </c>
      <c r="CB151" s="41"/>
      <c r="CC151" s="41"/>
      <c r="CD151"/>
      <c r="CE151"/>
      <c r="CF151"/>
      <c r="CG151"/>
      <c r="CH151"/>
      <c r="CI151" s="41"/>
      <c r="CJ151" s="71"/>
      <c r="CK151"/>
      <c r="CL151"/>
      <c r="CM151"/>
      <c r="CN151" s="5"/>
      <c r="CO151"/>
      <c r="CP151" s="41"/>
      <c r="CQ151"/>
      <c r="CR151"/>
      <c r="CS151"/>
      <c r="CT151" s="102"/>
      <c r="CU151" s="102"/>
      <c r="CV151" s="102"/>
      <c r="CW151" s="7"/>
      <c r="DD151" s="10">
        <f t="shared" ca="1" si="197"/>
        <v>14</v>
      </c>
    </row>
    <row r="152" spans="1:108">
      <c r="A152" s="106">
        <f t="shared" ca="1" si="194"/>
        <v>31</v>
      </c>
      <c r="B152" s="33" t="str">
        <f ca="1">IF(A152="","",IF(COUNTBLANK(BD153:BO153)=12,"DB",BD153&amp;BE153&amp;BF153&amp;BG153&amp;BH153&amp;BI153&amp;BJ153&amp;BK153&amp;BL153&amp;BM153&amp;BN153&amp;BO153))</f>
        <v>DB</v>
      </c>
      <c r="C152" s="7" t="str">
        <f t="shared" ca="1" si="195"/>
        <v>stop loss</v>
      </c>
      <c r="D152" s="3">
        <f t="shared" ca="1" si="198"/>
        <v>0</v>
      </c>
      <c r="E152" s="7" t="str">
        <f t="shared" ca="1" si="200"/>
        <v/>
      </c>
      <c r="F152" s="60" t="str">
        <f t="shared" ca="1" si="199"/>
        <v>11</v>
      </c>
      <c r="G152" s="7">
        <f t="shared" ca="1" si="224"/>
        <v>1</v>
      </c>
      <c r="H152" s="7">
        <f t="shared" ca="1" si="225"/>
        <v>0</v>
      </c>
      <c r="I152" s="7">
        <f t="shared" ca="1" si="226"/>
        <v>0</v>
      </c>
      <c r="J152" s="7">
        <f t="shared" ca="1" si="227"/>
        <v>2</v>
      </c>
      <c r="K152" s="7">
        <f t="shared" ca="1" si="228"/>
        <v>1</v>
      </c>
      <c r="L152" s="7">
        <f t="shared" ca="1" si="229"/>
        <v>1</v>
      </c>
      <c r="M152" s="7">
        <f t="shared" ca="1" si="230"/>
        <v>1</v>
      </c>
      <c r="N152" s="7">
        <f t="shared" ca="1" si="231"/>
        <v>2</v>
      </c>
      <c r="O152" s="7">
        <f t="shared" ca="1" si="232"/>
        <v>1</v>
      </c>
      <c r="P152" s="7">
        <f t="shared" ca="1" si="233"/>
        <v>2</v>
      </c>
      <c r="Q152" s="7">
        <f t="shared" ca="1" si="234"/>
        <v>2</v>
      </c>
      <c r="R152" s="7">
        <f t="shared" ca="1" si="235"/>
        <v>0</v>
      </c>
      <c r="S152" s="7">
        <f t="shared" ca="1" si="222"/>
        <v>3</v>
      </c>
      <c r="T152" s="14"/>
      <c r="U152" s="51">
        <f t="shared" ca="1" si="236"/>
        <v>1</v>
      </c>
      <c r="V152" s="3">
        <f t="shared" ca="1" si="219"/>
        <v>1</v>
      </c>
      <c r="W152" s="50" t="str">
        <f ca="1">IF($A151&lt;&gt;"",IF(OR($BA151&lt;&gt;0,$BB151&lt;&gt;0),"",IF(G151=0,"1","")),"")</f>
        <v/>
      </c>
      <c r="X152" s="50" t="str">
        <f ca="1">IF($A151&lt;&gt;"",IF(OR($BA151&lt;&gt;0,$BB151&lt;&gt;0),"",IF(H151=0,"2","")),"")</f>
        <v/>
      </c>
      <c r="Y152" s="50" t="str">
        <f ca="1">IF($A151&lt;&gt;"",IF(OR($BA151&lt;&gt;0,$BB151&lt;&gt;0),"",IF(I151=0,"3","")),"")</f>
        <v/>
      </c>
      <c r="Z152" s="50" t="str">
        <f ca="1">IF($A151&lt;&gt;"",IF(OR($BA151&lt;&gt;0,$BB151&lt;&gt;0),"",IF(J151=0,"4","")),"")</f>
        <v/>
      </c>
      <c r="AA152" s="50" t="str">
        <f ca="1">IF($A151&lt;&gt;"",IF(OR($BA151&lt;&gt;0,$BB151&lt;&gt;0),"",IF(K151=0,"5","")),"")</f>
        <v/>
      </c>
      <c r="AB152" s="50" t="str">
        <f ca="1">IF($A151&lt;&gt;"",IF(OR($BA151&lt;&gt;0,$BB151&lt;&gt;0),"",IF(L151=0,"6","")),"")</f>
        <v/>
      </c>
      <c r="AC152" s="50" t="str">
        <f ca="1">IF($A151&lt;&gt;"",IF(OR($BA151&lt;&gt;0,$BB151&lt;&gt;0),"",IF(M151=0,"7","")),"")</f>
        <v/>
      </c>
      <c r="AD152" s="50" t="str">
        <f ca="1">IF($A151&lt;&gt;"",IF(OR($BA151&lt;&gt;0,$BB151&lt;&gt;0),"",IF(N151=0,"8","")),"")</f>
        <v/>
      </c>
      <c r="AE152" s="50" t="str">
        <f ca="1">IF($A151&lt;&gt;"",IF(OR($BA151&lt;&gt;0,$BB151&lt;&gt;0),"",IF(O151=0,"9","")),"")</f>
        <v/>
      </c>
      <c r="AF152" s="50" t="str">
        <f ca="1">IF($A151&lt;&gt;"",IF(OR($BA151&lt;&gt;0,$BB151&lt;&gt;0),"",IF(P151=0,"10","")),"")</f>
        <v/>
      </c>
      <c r="AG152" s="50" t="str">
        <f ca="1">IF($A151&lt;&gt;"",IF(OR($BA151&lt;&gt;0,$BB151&lt;&gt;0),"",IF(Q151=0,"11","")),"")</f>
        <v/>
      </c>
      <c r="AH152" s="50" t="str">
        <f ca="1">IF($A151&lt;&gt;"",IF(OR($BA151&lt;&gt;0,$BB151&lt;&gt;0),"",IF(R151=0,"12","")),"")</f>
        <v/>
      </c>
      <c r="AI152" s="85" t="str">
        <f ca="1">IF(A152&lt;&gt;"",IF(A152=0,"L",IF(COUNTBLANK(W152:AH152)=12,"",IF(OR(F152=(W152),F152=(X152),F152=(Y152),F152=(Z152),F152=(AA152),F152=(AB152),F152=(AC152),F152=(AD152),F152=(AE152),F152=(AF152),F152=(AG152),F152=(AH152)),"W","L"))),"")</f>
        <v/>
      </c>
      <c r="AJ152" s="85">
        <f ca="1">IF(AI152="W",0,IF(AND(A152&lt;&gt;0,A151&lt;&gt;0,AI151="L",AI152="L"),1,0))</f>
        <v>0</v>
      </c>
      <c r="AK152" s="85">
        <f ca="1">IF(W152&lt;&gt;"",IF(ABS($F152)=ABS(W152),11*$U152,-1*$U152),0)</f>
        <v>0</v>
      </c>
      <c r="AL152" s="85">
        <f ca="1">IF(X152&lt;&gt;"",IF(ABS($F152)=ABS(X152),11*$U152,-1*$U152),0)</f>
        <v>0</v>
      </c>
      <c r="AM152" s="85">
        <f ca="1">IF(Y152&lt;&gt;"",IF(ABS($F152)=ABS(Y152),11*$U152,-1*$U152),0)</f>
        <v>0</v>
      </c>
      <c r="AN152" s="85">
        <f ca="1">IF(Z152&lt;&gt;"",IF(ABS($F152)=ABS(Z152),11*$U152,-1*$U152),0)</f>
        <v>0</v>
      </c>
      <c r="AO152" s="85">
        <f ca="1">IF(AA152&lt;&gt;"",IF(ABS($F152)=ABS(AA152),11*$U152,-1*$U152),0)</f>
        <v>0</v>
      </c>
      <c r="AP152" s="85">
        <f ca="1">IF(AB152&lt;&gt;"",IF(ABS($F152)=ABS(AB152),11*$U152,-1*$U152),0)</f>
        <v>0</v>
      </c>
      <c r="AQ152" s="85">
        <f ca="1">IF(AC152&lt;&gt;"",IF(ABS($F152)=ABS(AC152),11*$U152,-1*$U152),0)</f>
        <v>0</v>
      </c>
      <c r="AR152" s="85">
        <f ca="1">IF(AD152&lt;&gt;"",IF(ABS($F152)=ABS(AD152),11*$U152,-1*$U152),0)</f>
        <v>0</v>
      </c>
      <c r="AS152" s="85">
        <f ca="1">IF(AE152&lt;&gt;"",IF(ABS($F152)=ABS(AE152),11*$U152,-1*$U152),0)</f>
        <v>0</v>
      </c>
      <c r="AT152" s="85">
        <f ca="1">IF(AF152&lt;&gt;"",IF(ABS($F152)=ABS(AF152),11*$U152,-1*$U152),0)</f>
        <v>0</v>
      </c>
      <c r="AU152" s="85">
        <f ca="1">IF(AG152&lt;&gt;"",IF(ABS($F152)=ABS(AG152),11*$U152,-1*$U152),0)</f>
        <v>0</v>
      </c>
      <c r="AV152" s="85">
        <f ca="1">IF(AH152&lt;&gt;"",IF(ABS($F152)=ABS(AH152),11*$U152,-1*$U152),0)</f>
        <v>0</v>
      </c>
      <c r="AW152" s="33" t="str">
        <f ca="1">IF(A152&lt;&gt;"",IF(OR($BA151&lt;&gt;0,$BB151&lt;&gt;0),"0",SUM(AK152:AV152)),0)</f>
        <v>0</v>
      </c>
      <c r="AX152" s="33">
        <f>IF(T152=5,SUM(AW148:AW152),0)</f>
        <v>0</v>
      </c>
      <c r="AY152" s="13">
        <f t="shared" ca="1" si="223"/>
        <v>0</v>
      </c>
      <c r="AZ152" s="11">
        <f ca="1">IF(A152&lt;&gt;"",AY152+AZ151,0)</f>
        <v>-78</v>
      </c>
      <c r="BA152" s="63">
        <f ca="1">IF($A152&lt;&gt;"",IF(BA151&gt;0,BA151,IF(AND(BC151&gt;=$BC$1,$BC$2*BC151&gt;=AZ152),"Profit Target",IF(AZ152&gt;=$Z$1,"Profit Target",0))),0)</f>
        <v>0</v>
      </c>
      <c r="BB152" s="63" t="str">
        <f ca="1">IF($A152&lt;&gt;"",IF(BB151&lt;&gt;0,BB151,IF(BA151&lt;&gt;0,BB151,IF(AZ152&lt;=$Z$2,"Stop Loss",0))),0)</f>
        <v>Stop Loss</v>
      </c>
      <c r="BC152" s="63">
        <f t="shared" ca="1" si="201"/>
        <v>38</v>
      </c>
      <c r="BD152" s="27" t="str">
        <f t="shared" ca="1" si="158"/>
        <v/>
      </c>
      <c r="BE152" s="27" t="str">
        <f t="shared" ca="1" si="159"/>
        <v/>
      </c>
      <c r="BF152" s="27" t="str">
        <f t="shared" ca="1" si="160"/>
        <v/>
      </c>
      <c r="BG152" s="27" t="str">
        <f t="shared" ca="1" si="161"/>
        <v/>
      </c>
      <c r="BH152" s="27" t="str">
        <f t="shared" ca="1" si="162"/>
        <v/>
      </c>
      <c r="BI152" s="27" t="str">
        <f t="shared" ca="1" si="163"/>
        <v/>
      </c>
      <c r="BJ152" s="27" t="str">
        <f t="shared" ca="1" si="164"/>
        <v/>
      </c>
      <c r="BK152" s="27" t="str">
        <f t="shared" ca="1" si="165"/>
        <v/>
      </c>
      <c r="BL152" s="27" t="str">
        <f t="shared" ca="1" si="166"/>
        <v/>
      </c>
      <c r="BM152" s="27" t="str">
        <f t="shared" ca="1" si="167"/>
        <v/>
      </c>
      <c r="BN152" s="27" t="str">
        <f t="shared" ca="1" si="168"/>
        <v/>
      </c>
      <c r="BO152" s="27" t="str">
        <f t="shared" ca="1" si="169"/>
        <v/>
      </c>
      <c r="BP152" s="27" t="str">
        <f t="shared" ca="1" si="204"/>
        <v/>
      </c>
      <c r="BQ152" s="27" t="str">
        <f t="shared" ca="1" si="205"/>
        <v/>
      </c>
      <c r="BR152" s="27" t="str">
        <f t="shared" ca="1" si="206"/>
        <v/>
      </c>
      <c r="BS152" s="27" t="str">
        <f t="shared" ca="1" si="207"/>
        <v/>
      </c>
      <c r="BT152" s="27" t="str">
        <f t="shared" ca="1" si="208"/>
        <v/>
      </c>
      <c r="BU152" s="27" t="str">
        <f t="shared" ca="1" si="209"/>
        <v/>
      </c>
      <c r="BV152" s="27" t="str">
        <f t="shared" ca="1" si="210"/>
        <v/>
      </c>
      <c r="BW152" s="27" t="str">
        <f t="shared" ca="1" si="211"/>
        <v/>
      </c>
      <c r="BX152" s="27" t="str">
        <f t="shared" ca="1" si="212"/>
        <v/>
      </c>
      <c r="BY152" s="27" t="str">
        <f t="shared" ca="1" si="213"/>
        <v/>
      </c>
      <c r="BZ152" s="27" t="str">
        <f t="shared" ca="1" si="214"/>
        <v/>
      </c>
      <c r="CA152" s="27" t="str">
        <f t="shared" ca="1" si="215"/>
        <v/>
      </c>
      <c r="CB152" s="41"/>
      <c r="CC152" s="41"/>
      <c r="CD152"/>
      <c r="CE152"/>
      <c r="CF152"/>
      <c r="CG152"/>
      <c r="CH152"/>
      <c r="CI152" s="41"/>
      <c r="CJ152" s="71"/>
      <c r="CK152"/>
      <c r="CL152"/>
      <c r="CM152"/>
      <c r="CN152" s="5"/>
      <c r="CO152"/>
      <c r="CP152" s="41"/>
      <c r="CQ152"/>
      <c r="CR152"/>
      <c r="CS152"/>
      <c r="CT152" s="102"/>
      <c r="CU152" s="102"/>
      <c r="CV152" s="102"/>
      <c r="CW152" s="7"/>
      <c r="DD152" s="10">
        <f t="shared" ca="1" si="197"/>
        <v>2</v>
      </c>
    </row>
    <row r="153" spans="1:108">
      <c r="A153" s="106">
        <f t="shared" ca="1" si="194"/>
        <v>1</v>
      </c>
      <c r="B153" s="33" t="str">
        <f ca="1">IF(A153="","",IF(COUNTBLANK(BD154:BO154)=12,"DB",BD154&amp;BE154&amp;BF154&amp;BG154&amp;BH154&amp;BI154&amp;BJ154&amp;BK154&amp;BL154&amp;BM154&amp;BN154&amp;BO154))</f>
        <v>DB</v>
      </c>
      <c r="C153" s="7" t="str">
        <f t="shared" ca="1" si="195"/>
        <v>stop loss</v>
      </c>
      <c r="D153" s="3">
        <f t="shared" ca="1" si="198"/>
        <v>0</v>
      </c>
      <c r="E153" s="7" t="str">
        <f t="shared" ca="1" si="200"/>
        <v/>
      </c>
      <c r="F153" s="60" t="str">
        <f t="shared" ca="1" si="199"/>
        <v>1</v>
      </c>
      <c r="G153" s="7">
        <f t="shared" ca="1" si="224"/>
        <v>2</v>
      </c>
      <c r="H153" s="7">
        <f t="shared" ca="1" si="225"/>
        <v>0</v>
      </c>
      <c r="I153" s="7">
        <f t="shared" ca="1" si="226"/>
        <v>0</v>
      </c>
      <c r="J153" s="7">
        <f t="shared" ca="1" si="227"/>
        <v>1</v>
      </c>
      <c r="K153" s="7">
        <f t="shared" ca="1" si="228"/>
        <v>1</v>
      </c>
      <c r="L153" s="7">
        <f t="shared" ca="1" si="229"/>
        <v>1</v>
      </c>
      <c r="M153" s="7">
        <f t="shared" ca="1" si="230"/>
        <v>1</v>
      </c>
      <c r="N153" s="7">
        <f t="shared" ca="1" si="231"/>
        <v>2</v>
      </c>
      <c r="O153" s="7">
        <f t="shared" ca="1" si="232"/>
        <v>1</v>
      </c>
      <c r="P153" s="7">
        <f t="shared" ca="1" si="233"/>
        <v>2</v>
      </c>
      <c r="Q153" s="7">
        <f t="shared" ca="1" si="234"/>
        <v>2</v>
      </c>
      <c r="R153" s="7">
        <f t="shared" ca="1" si="235"/>
        <v>0</v>
      </c>
      <c r="S153" s="7">
        <f t="shared" ca="1" si="222"/>
        <v>3</v>
      </c>
      <c r="T153" s="14"/>
      <c r="U153" s="51">
        <f t="shared" ca="1" si="236"/>
        <v>1</v>
      </c>
      <c r="V153" s="3">
        <f t="shared" ca="1" si="219"/>
        <v>1</v>
      </c>
      <c r="W153" s="50" t="str">
        <f ca="1">IF($A152&lt;&gt;"",IF(OR($BA152&lt;&gt;0,$BB152&lt;&gt;0),"",IF(G152=0,"1","")),"")</f>
        <v/>
      </c>
      <c r="X153" s="50" t="str">
        <f ca="1">IF($A152&lt;&gt;"",IF(OR($BA152&lt;&gt;0,$BB152&lt;&gt;0),"",IF(H152=0,"2","")),"")</f>
        <v/>
      </c>
      <c r="Y153" s="50" t="str">
        <f ca="1">IF($A152&lt;&gt;"",IF(OR($BA152&lt;&gt;0,$BB152&lt;&gt;0),"",IF(I152=0,"3","")),"")</f>
        <v/>
      </c>
      <c r="Z153" s="50" t="str">
        <f ca="1">IF($A152&lt;&gt;"",IF(OR($BA152&lt;&gt;0,$BB152&lt;&gt;0),"",IF(J152=0,"4","")),"")</f>
        <v/>
      </c>
      <c r="AA153" s="50" t="str">
        <f ca="1">IF($A152&lt;&gt;"",IF(OR($BA152&lt;&gt;0,$BB152&lt;&gt;0),"",IF(K152=0,"5","")),"")</f>
        <v/>
      </c>
      <c r="AB153" s="50" t="str">
        <f ca="1">IF($A152&lt;&gt;"",IF(OR($BA152&lt;&gt;0,$BB152&lt;&gt;0),"",IF(L152=0,"6","")),"")</f>
        <v/>
      </c>
      <c r="AC153" s="50" t="str">
        <f ca="1">IF($A152&lt;&gt;"",IF(OR($BA152&lt;&gt;0,$BB152&lt;&gt;0),"",IF(M152=0,"7","")),"")</f>
        <v/>
      </c>
      <c r="AD153" s="50" t="str">
        <f ca="1">IF($A152&lt;&gt;"",IF(OR($BA152&lt;&gt;0,$BB152&lt;&gt;0),"",IF(N152=0,"8","")),"")</f>
        <v/>
      </c>
      <c r="AE153" s="50" t="str">
        <f ca="1">IF($A152&lt;&gt;"",IF(OR($BA152&lt;&gt;0,$BB152&lt;&gt;0),"",IF(O152=0,"9","")),"")</f>
        <v/>
      </c>
      <c r="AF153" s="50" t="str">
        <f ca="1">IF($A152&lt;&gt;"",IF(OR($BA152&lt;&gt;0,$BB152&lt;&gt;0),"",IF(P152=0,"10","")),"")</f>
        <v/>
      </c>
      <c r="AG153" s="50" t="str">
        <f ca="1">IF($A152&lt;&gt;"",IF(OR($BA152&lt;&gt;0,$BB152&lt;&gt;0),"",IF(Q152=0,"11","")),"")</f>
        <v/>
      </c>
      <c r="AH153" s="50" t="str">
        <f ca="1">IF($A152&lt;&gt;"",IF(OR($BA152&lt;&gt;0,$BB152&lt;&gt;0),"",IF(R152=0,"12","")),"")</f>
        <v/>
      </c>
      <c r="AI153" s="85" t="str">
        <f ca="1">IF(A153&lt;&gt;"",IF(A153=0,"L",IF(COUNTBLANK(W153:AH153)=12,"",IF(OR(F153=(W153),F153=(X153),F153=(Y153),F153=(Z153),F153=(AA153),F153=(AB153),F153=(AC153),F153=(AD153),F153=(AE153),F153=(AF153),F153=(AG153),F153=(AH153)),"W","L"))),"")</f>
        <v/>
      </c>
      <c r="AJ153" s="85">
        <f ca="1">IF(AI153="W",0,IF(AND(A153&lt;&gt;0,A152&lt;&gt;0,AI152="L",AI153="L"),1,0))</f>
        <v>0</v>
      </c>
      <c r="AK153" s="85">
        <f ca="1">IF(W153&lt;&gt;"",IF(ABS($F153)=ABS(W153),11*$U153,-1*$U153),0)</f>
        <v>0</v>
      </c>
      <c r="AL153" s="85">
        <f ca="1">IF(X153&lt;&gt;"",IF(ABS($F153)=ABS(X153),11*$U153,-1*$U153),0)</f>
        <v>0</v>
      </c>
      <c r="AM153" s="85">
        <f ca="1">IF(Y153&lt;&gt;"",IF(ABS($F153)=ABS(Y153),11*$U153,-1*$U153),0)</f>
        <v>0</v>
      </c>
      <c r="AN153" s="85">
        <f ca="1">IF(Z153&lt;&gt;"",IF(ABS($F153)=ABS(Z153),11*$U153,-1*$U153),0)</f>
        <v>0</v>
      </c>
      <c r="AO153" s="85">
        <f ca="1">IF(AA153&lt;&gt;"",IF(ABS($F153)=ABS(AA153),11*$U153,-1*$U153),0)</f>
        <v>0</v>
      </c>
      <c r="AP153" s="85">
        <f ca="1">IF(AB153&lt;&gt;"",IF(ABS($F153)=ABS(AB153),11*$U153,-1*$U153),0)</f>
        <v>0</v>
      </c>
      <c r="AQ153" s="85">
        <f ca="1">IF(AC153&lt;&gt;"",IF(ABS($F153)=ABS(AC153),11*$U153,-1*$U153),0)</f>
        <v>0</v>
      </c>
      <c r="AR153" s="85">
        <f ca="1">IF(AD153&lt;&gt;"",IF(ABS($F153)=ABS(AD153),11*$U153,-1*$U153),0)</f>
        <v>0</v>
      </c>
      <c r="AS153" s="85">
        <f ca="1">IF(AE153&lt;&gt;"",IF(ABS($F153)=ABS(AE153),11*$U153,-1*$U153),0)</f>
        <v>0</v>
      </c>
      <c r="AT153" s="85">
        <f ca="1">IF(AF153&lt;&gt;"",IF(ABS($F153)=ABS(AF153),11*$U153,-1*$U153),0)</f>
        <v>0</v>
      </c>
      <c r="AU153" s="85">
        <f ca="1">IF(AG153&lt;&gt;"",IF(ABS($F153)=ABS(AG153),11*$U153,-1*$U153),0)</f>
        <v>0</v>
      </c>
      <c r="AV153" s="85">
        <f ca="1">IF(AH153&lt;&gt;"",IF(ABS($F153)=ABS(AH153),11*$U153,-1*$U153),0)</f>
        <v>0</v>
      </c>
      <c r="AW153" s="33" t="str">
        <f ca="1">IF(A153&lt;&gt;"",IF(OR($BA152&lt;&gt;0,$BB152&lt;&gt;0),"0",SUM(AK153:AV153)),0)</f>
        <v>0</v>
      </c>
      <c r="AX153" s="33">
        <f>IF(T153=5,SUM(AW149:AW153),0)</f>
        <v>0</v>
      </c>
      <c r="AY153" s="13">
        <f t="shared" ca="1" si="223"/>
        <v>0</v>
      </c>
      <c r="AZ153" s="11">
        <f ca="1">IF(A153&lt;&gt;"",AY153+AZ152,0)</f>
        <v>-78</v>
      </c>
      <c r="BA153" s="63">
        <f ca="1">IF($A153&lt;&gt;"",IF(BA152&gt;0,BA152,IF(AND(BC152&gt;=$BC$1,$BC$2*BC152&gt;=AZ153),"Profit Target",IF(AZ153&gt;=$Z$1,"Profit Target",0))),0)</f>
        <v>0</v>
      </c>
      <c r="BB153" s="63" t="str">
        <f ca="1">IF($A153&lt;&gt;"",IF(BB152&lt;&gt;0,BB152,IF(BA152&lt;&gt;0,BB152,IF(AZ153&lt;=$Z$2,"Stop Loss",0))),0)</f>
        <v>Stop Loss</v>
      </c>
      <c r="BC153" s="63">
        <f t="shared" ca="1" si="201"/>
        <v>38</v>
      </c>
      <c r="BD153" s="27" t="str">
        <f t="shared" ca="1" si="158"/>
        <v/>
      </c>
      <c r="BE153" s="27" t="str">
        <f t="shared" ca="1" si="159"/>
        <v/>
      </c>
      <c r="BF153" s="27" t="str">
        <f t="shared" ca="1" si="160"/>
        <v/>
      </c>
      <c r="BG153" s="27" t="str">
        <f t="shared" ca="1" si="161"/>
        <v/>
      </c>
      <c r="BH153" s="27" t="str">
        <f t="shared" ca="1" si="162"/>
        <v/>
      </c>
      <c r="BI153" s="27" t="str">
        <f t="shared" ca="1" si="163"/>
        <v/>
      </c>
      <c r="BJ153" s="27" t="str">
        <f t="shared" ca="1" si="164"/>
        <v/>
      </c>
      <c r="BK153" s="27" t="str">
        <f t="shared" ca="1" si="165"/>
        <v/>
      </c>
      <c r="BL153" s="27" t="str">
        <f t="shared" ca="1" si="166"/>
        <v/>
      </c>
      <c r="BM153" s="27" t="str">
        <f t="shared" ca="1" si="167"/>
        <v/>
      </c>
      <c r="BN153" s="27" t="str">
        <f t="shared" ca="1" si="168"/>
        <v/>
      </c>
      <c r="BO153" s="27" t="str">
        <f t="shared" ca="1" si="169"/>
        <v/>
      </c>
      <c r="BP153" s="27" t="str">
        <f t="shared" ca="1" si="204"/>
        <v/>
      </c>
      <c r="BQ153" s="27" t="str">
        <f t="shared" ca="1" si="205"/>
        <v/>
      </c>
      <c r="BR153" s="27" t="str">
        <f t="shared" ca="1" si="206"/>
        <v/>
      </c>
      <c r="BS153" s="27" t="str">
        <f t="shared" ca="1" si="207"/>
        <v/>
      </c>
      <c r="BT153" s="27" t="str">
        <f t="shared" ca="1" si="208"/>
        <v/>
      </c>
      <c r="BU153" s="27" t="str">
        <f t="shared" ca="1" si="209"/>
        <v/>
      </c>
      <c r="BV153" s="27" t="str">
        <f t="shared" ca="1" si="210"/>
        <v/>
      </c>
      <c r="BW153" s="27" t="str">
        <f t="shared" ca="1" si="211"/>
        <v/>
      </c>
      <c r="BX153" s="27" t="str">
        <f t="shared" ca="1" si="212"/>
        <v/>
      </c>
      <c r="BY153" s="27" t="str">
        <f t="shared" ca="1" si="213"/>
        <v/>
      </c>
      <c r="BZ153" s="27" t="str">
        <f t="shared" ca="1" si="214"/>
        <v/>
      </c>
      <c r="CA153" s="27" t="str">
        <f t="shared" ca="1" si="215"/>
        <v/>
      </c>
      <c r="CB153" s="41"/>
      <c r="CC153" s="41"/>
      <c r="CD153"/>
      <c r="CE153"/>
      <c r="CF153"/>
      <c r="CG153"/>
      <c r="CH153"/>
      <c r="CI153" s="41"/>
      <c r="CJ153" s="71"/>
      <c r="CK153"/>
      <c r="CL153"/>
      <c r="CM153"/>
      <c r="CN153" s="5"/>
      <c r="CO153"/>
      <c r="CP153" s="41"/>
      <c r="CQ153"/>
      <c r="CR153"/>
      <c r="CS153"/>
      <c r="CT153" s="102"/>
      <c r="CU153" s="102"/>
      <c r="CV153" s="102"/>
      <c r="CW153" s="7"/>
      <c r="DD153" s="10">
        <f t="shared" ca="1" si="197"/>
        <v>18</v>
      </c>
    </row>
    <row r="154" spans="1:108">
      <c r="A154" s="106">
        <f t="shared" ca="1" si="194"/>
        <v>32</v>
      </c>
      <c r="B154" s="33" t="str">
        <f ca="1">IF(A154="","",IF(COUNTBLANK(BD155:BO155)=12,"DB",BD155&amp;BE155&amp;BF155&amp;BG155&amp;BH155&amp;BI155&amp;BJ155&amp;BK155&amp;BL155&amp;BM155&amp;BN155&amp;BO155))</f>
        <v>DB</v>
      </c>
      <c r="C154" s="7" t="str">
        <f t="shared" ca="1" si="195"/>
        <v>stop loss</v>
      </c>
      <c r="D154" s="3">
        <f t="shared" ca="1" si="198"/>
        <v>0</v>
      </c>
      <c r="E154" s="7" t="str">
        <f t="shared" ca="1" si="200"/>
        <v/>
      </c>
      <c r="F154" s="60" t="str">
        <f t="shared" ca="1" si="199"/>
        <v>11</v>
      </c>
      <c r="G154" s="7">
        <f t="shared" ca="1" si="224"/>
        <v>2</v>
      </c>
      <c r="H154" s="7">
        <f t="shared" ca="1" si="225"/>
        <v>0</v>
      </c>
      <c r="I154" s="7">
        <f t="shared" ca="1" si="226"/>
        <v>0</v>
      </c>
      <c r="J154" s="7">
        <f t="shared" ca="1" si="227"/>
        <v>0</v>
      </c>
      <c r="K154" s="7">
        <f t="shared" ca="1" si="228"/>
        <v>1</v>
      </c>
      <c r="L154" s="7">
        <f t="shared" ca="1" si="229"/>
        <v>1</v>
      </c>
      <c r="M154" s="7">
        <f t="shared" ca="1" si="230"/>
        <v>1</v>
      </c>
      <c r="N154" s="7">
        <f t="shared" ca="1" si="231"/>
        <v>2</v>
      </c>
      <c r="O154" s="7">
        <f t="shared" ca="1" si="232"/>
        <v>1</v>
      </c>
      <c r="P154" s="7">
        <f t="shared" ca="1" si="233"/>
        <v>2</v>
      </c>
      <c r="Q154" s="7">
        <f t="shared" ca="1" si="234"/>
        <v>3</v>
      </c>
      <c r="R154" s="7">
        <f t="shared" ca="1" si="235"/>
        <v>0</v>
      </c>
      <c r="S154" s="7">
        <f t="shared" ca="1" si="222"/>
        <v>4</v>
      </c>
      <c r="T154" s="14"/>
      <c r="U154" s="51">
        <f t="shared" ca="1" si="236"/>
        <v>1</v>
      </c>
      <c r="V154" s="3">
        <f t="shared" ca="1" si="219"/>
        <v>1</v>
      </c>
      <c r="W154" s="50" t="str">
        <f ca="1">IF($A153&lt;&gt;"",IF(OR($BA153&lt;&gt;0,$BB153&lt;&gt;0),"",IF(G153=0,"1","")),"")</f>
        <v/>
      </c>
      <c r="X154" s="50" t="str">
        <f ca="1">IF($A153&lt;&gt;"",IF(OR($BA153&lt;&gt;0,$BB153&lt;&gt;0),"",IF(H153=0,"2","")),"")</f>
        <v/>
      </c>
      <c r="Y154" s="50" t="str">
        <f ca="1">IF($A153&lt;&gt;"",IF(OR($BA153&lt;&gt;0,$BB153&lt;&gt;0),"",IF(I153=0,"3","")),"")</f>
        <v/>
      </c>
      <c r="Z154" s="50" t="str">
        <f ca="1">IF($A153&lt;&gt;"",IF(OR($BA153&lt;&gt;0,$BB153&lt;&gt;0),"",IF(J153=0,"4","")),"")</f>
        <v/>
      </c>
      <c r="AA154" s="50" t="str">
        <f ca="1">IF($A153&lt;&gt;"",IF(OR($BA153&lt;&gt;0,$BB153&lt;&gt;0),"",IF(K153=0,"5","")),"")</f>
        <v/>
      </c>
      <c r="AB154" s="50" t="str">
        <f ca="1">IF($A153&lt;&gt;"",IF(OR($BA153&lt;&gt;0,$BB153&lt;&gt;0),"",IF(L153=0,"6","")),"")</f>
        <v/>
      </c>
      <c r="AC154" s="50" t="str">
        <f ca="1">IF($A153&lt;&gt;"",IF(OR($BA153&lt;&gt;0,$BB153&lt;&gt;0),"",IF(M153=0,"7","")),"")</f>
        <v/>
      </c>
      <c r="AD154" s="50" t="str">
        <f ca="1">IF($A153&lt;&gt;"",IF(OR($BA153&lt;&gt;0,$BB153&lt;&gt;0),"",IF(N153=0,"8","")),"")</f>
        <v/>
      </c>
      <c r="AE154" s="50" t="str">
        <f ca="1">IF($A153&lt;&gt;"",IF(OR($BA153&lt;&gt;0,$BB153&lt;&gt;0),"",IF(O153=0,"9","")),"")</f>
        <v/>
      </c>
      <c r="AF154" s="50" t="str">
        <f ca="1">IF($A153&lt;&gt;"",IF(OR($BA153&lt;&gt;0,$BB153&lt;&gt;0),"",IF(P153=0,"10","")),"")</f>
        <v/>
      </c>
      <c r="AG154" s="50" t="str">
        <f ca="1">IF($A153&lt;&gt;"",IF(OR($BA153&lt;&gt;0,$BB153&lt;&gt;0),"",IF(Q153=0,"11","")),"")</f>
        <v/>
      </c>
      <c r="AH154" s="50" t="str">
        <f ca="1">IF($A153&lt;&gt;"",IF(OR($BA153&lt;&gt;0,$BB153&lt;&gt;0),"",IF(R153=0,"12","")),"")</f>
        <v/>
      </c>
      <c r="AI154" s="85" t="str">
        <f ca="1">IF(A154&lt;&gt;"",IF(A154=0,"L",IF(COUNTBLANK(W154:AH154)=12,"",IF(OR(F154=(W154),F154=(X154),F154=(Y154),F154=(Z154),F154=(AA154),F154=(AB154),F154=(AC154),F154=(AD154),F154=(AE154),F154=(AF154),F154=(AG154),F154=(AH154)),"W","L"))),"")</f>
        <v/>
      </c>
      <c r="AJ154" s="85">
        <f ca="1">IF(AI154="W",0,IF(AND(A154&lt;&gt;0,A153&lt;&gt;0,AI153="L",AI154="L"),1,0))</f>
        <v>0</v>
      </c>
      <c r="AK154" s="85">
        <f ca="1">IF(W154&lt;&gt;"",IF(ABS($F154)=ABS(W154),11*$U154,-1*$U154),0)</f>
        <v>0</v>
      </c>
      <c r="AL154" s="85">
        <f ca="1">IF(X154&lt;&gt;"",IF(ABS($F154)=ABS(X154),11*$U154,-1*$U154),0)</f>
        <v>0</v>
      </c>
      <c r="AM154" s="85">
        <f ca="1">IF(Y154&lt;&gt;"",IF(ABS($F154)=ABS(Y154),11*$U154,-1*$U154),0)</f>
        <v>0</v>
      </c>
      <c r="AN154" s="85">
        <f ca="1">IF(Z154&lt;&gt;"",IF(ABS($F154)=ABS(Z154),11*$U154,-1*$U154),0)</f>
        <v>0</v>
      </c>
      <c r="AO154" s="85">
        <f ca="1">IF(AA154&lt;&gt;"",IF(ABS($F154)=ABS(AA154),11*$U154,-1*$U154),0)</f>
        <v>0</v>
      </c>
      <c r="AP154" s="85">
        <f ca="1">IF(AB154&lt;&gt;"",IF(ABS($F154)=ABS(AB154),11*$U154,-1*$U154),0)</f>
        <v>0</v>
      </c>
      <c r="AQ154" s="85">
        <f ca="1">IF(AC154&lt;&gt;"",IF(ABS($F154)=ABS(AC154),11*$U154,-1*$U154),0)</f>
        <v>0</v>
      </c>
      <c r="AR154" s="85">
        <f ca="1">IF(AD154&lt;&gt;"",IF(ABS($F154)=ABS(AD154),11*$U154,-1*$U154),0)</f>
        <v>0</v>
      </c>
      <c r="AS154" s="85">
        <f ca="1">IF(AE154&lt;&gt;"",IF(ABS($F154)=ABS(AE154),11*$U154,-1*$U154),0)</f>
        <v>0</v>
      </c>
      <c r="AT154" s="85">
        <f ca="1">IF(AF154&lt;&gt;"",IF(ABS($F154)=ABS(AF154),11*$U154,-1*$U154),0)</f>
        <v>0</v>
      </c>
      <c r="AU154" s="85">
        <f ca="1">IF(AG154&lt;&gt;"",IF(ABS($F154)=ABS(AG154),11*$U154,-1*$U154),0)</f>
        <v>0</v>
      </c>
      <c r="AV154" s="85">
        <f ca="1">IF(AH154&lt;&gt;"",IF(ABS($F154)=ABS(AH154),11*$U154,-1*$U154),0)</f>
        <v>0</v>
      </c>
      <c r="AW154" s="33" t="str">
        <f ca="1">IF(A154&lt;&gt;"",IF(OR($BA153&lt;&gt;0,$BB153&lt;&gt;0),"0",SUM(AK154:AV154)),0)</f>
        <v>0</v>
      </c>
      <c r="AX154" s="33">
        <f>IF(T154=5,SUM(AW150:AW154),0)</f>
        <v>0</v>
      </c>
      <c r="AY154" s="13">
        <f t="shared" ca="1" si="223"/>
        <v>0</v>
      </c>
      <c r="AZ154" s="11">
        <f ca="1">IF(A154&lt;&gt;"",AY154+AZ153,0)</f>
        <v>-78</v>
      </c>
      <c r="BA154" s="63">
        <f ca="1">IF($A154&lt;&gt;"",IF(BA153&gt;0,BA153,IF(AND(BC153&gt;=$BC$1,$BC$2*BC153&gt;=AZ154),"Profit Target",IF(AZ154&gt;=$Z$1,"Profit Target",0))),0)</f>
        <v>0</v>
      </c>
      <c r="BB154" s="63" t="str">
        <f ca="1">IF($A154&lt;&gt;"",IF(BB153&lt;&gt;0,BB153,IF(BA153&lt;&gt;0,BB153,IF(AZ154&lt;=$Z$2,"Stop Loss",0))),0)</f>
        <v>Stop Loss</v>
      </c>
      <c r="BC154" s="63">
        <f t="shared" ca="1" si="201"/>
        <v>38</v>
      </c>
      <c r="BD154" s="27" t="str">
        <f t="shared" ca="1" si="158"/>
        <v/>
      </c>
      <c r="BE154" s="27" t="str">
        <f t="shared" ca="1" si="159"/>
        <v/>
      </c>
      <c r="BF154" s="27" t="str">
        <f t="shared" ca="1" si="160"/>
        <v/>
      </c>
      <c r="BG154" s="27" t="str">
        <f t="shared" ca="1" si="161"/>
        <v/>
      </c>
      <c r="BH154" s="27" t="str">
        <f t="shared" ca="1" si="162"/>
        <v/>
      </c>
      <c r="BI154" s="27" t="str">
        <f t="shared" ca="1" si="163"/>
        <v/>
      </c>
      <c r="BJ154" s="27" t="str">
        <f t="shared" ca="1" si="164"/>
        <v/>
      </c>
      <c r="BK154" s="27" t="str">
        <f t="shared" ca="1" si="165"/>
        <v/>
      </c>
      <c r="BL154" s="27" t="str">
        <f t="shared" ca="1" si="166"/>
        <v/>
      </c>
      <c r="BM154" s="27" t="str">
        <f t="shared" ca="1" si="167"/>
        <v/>
      </c>
      <c r="BN154" s="27" t="str">
        <f t="shared" ca="1" si="168"/>
        <v/>
      </c>
      <c r="BO154" s="27" t="str">
        <f t="shared" ca="1" si="169"/>
        <v/>
      </c>
      <c r="BP154" s="27" t="str">
        <f t="shared" ca="1" si="204"/>
        <v/>
      </c>
      <c r="BQ154" s="27" t="str">
        <f t="shared" ca="1" si="205"/>
        <v/>
      </c>
      <c r="BR154" s="27" t="str">
        <f t="shared" ca="1" si="206"/>
        <v/>
      </c>
      <c r="BS154" s="27" t="str">
        <f t="shared" ca="1" si="207"/>
        <v/>
      </c>
      <c r="BT154" s="27" t="str">
        <f t="shared" ca="1" si="208"/>
        <v/>
      </c>
      <c r="BU154" s="27" t="str">
        <f t="shared" ca="1" si="209"/>
        <v/>
      </c>
      <c r="BV154" s="27" t="str">
        <f t="shared" ca="1" si="210"/>
        <v/>
      </c>
      <c r="BW154" s="27" t="str">
        <f t="shared" ca="1" si="211"/>
        <v/>
      </c>
      <c r="BX154" s="27" t="str">
        <f t="shared" ca="1" si="212"/>
        <v/>
      </c>
      <c r="BY154" s="27" t="str">
        <f t="shared" ca="1" si="213"/>
        <v/>
      </c>
      <c r="BZ154" s="27" t="str">
        <f t="shared" ca="1" si="214"/>
        <v/>
      </c>
      <c r="CA154" s="27" t="str">
        <f t="shared" ca="1" si="215"/>
        <v/>
      </c>
      <c r="CB154" s="41"/>
      <c r="CC154" s="41"/>
      <c r="CD154"/>
      <c r="CE154"/>
      <c r="CF154"/>
      <c r="CG154"/>
      <c r="CH154"/>
      <c r="CI154" s="41"/>
      <c r="CJ154" s="71"/>
      <c r="CK154"/>
      <c r="CL154"/>
      <c r="CM154"/>
      <c r="CN154" s="5"/>
      <c r="CO154"/>
      <c r="CP154" s="41"/>
      <c r="CQ154"/>
      <c r="CR154"/>
      <c r="CS154"/>
      <c r="CT154" s="102"/>
      <c r="CU154" s="102"/>
      <c r="CV154" s="102"/>
      <c r="CW154" s="7"/>
      <c r="DD154" s="10">
        <f t="shared" ca="1" si="197"/>
        <v>13</v>
      </c>
    </row>
    <row r="155" spans="1:108">
      <c r="A155" s="106">
        <f t="shared" ca="1" si="194"/>
        <v>4</v>
      </c>
      <c r="B155" s="33" t="str">
        <f ca="1">IF(A155="","",IF(COUNTBLANK(BD156:BO156)=12,"DB",BD156&amp;BE156&amp;BF156&amp;BG156&amp;BH156&amp;BI156&amp;BJ156&amp;BK156&amp;BL156&amp;BM156&amp;BN156&amp;BO156))</f>
        <v>DB</v>
      </c>
      <c r="C155" s="7" t="str">
        <f t="shared" ca="1" si="195"/>
        <v>stop loss</v>
      </c>
      <c r="D155" s="3">
        <f t="shared" ca="1" si="198"/>
        <v>0</v>
      </c>
      <c r="E155" s="7" t="str">
        <f t="shared" ca="1" si="200"/>
        <v/>
      </c>
      <c r="F155" s="60" t="str">
        <f t="shared" ca="1" si="199"/>
        <v>2</v>
      </c>
      <c r="G155" s="7">
        <f t="shared" ca="1" si="224"/>
        <v>2</v>
      </c>
      <c r="H155" s="7">
        <f t="shared" ca="1" si="225"/>
        <v>1</v>
      </c>
      <c r="I155" s="7">
        <f t="shared" ca="1" si="226"/>
        <v>0</v>
      </c>
      <c r="J155" s="7">
        <f t="shared" ca="1" si="227"/>
        <v>0</v>
      </c>
      <c r="K155" s="7">
        <f t="shared" ca="1" si="228"/>
        <v>1</v>
      </c>
      <c r="L155" s="7">
        <f t="shared" ca="1" si="229"/>
        <v>1</v>
      </c>
      <c r="M155" s="7">
        <f t="shared" ca="1" si="230"/>
        <v>1</v>
      </c>
      <c r="N155" s="7">
        <f t="shared" ca="1" si="231"/>
        <v>2</v>
      </c>
      <c r="O155" s="7">
        <f t="shared" ca="1" si="232"/>
        <v>0</v>
      </c>
      <c r="P155" s="7">
        <f t="shared" ca="1" si="233"/>
        <v>2</v>
      </c>
      <c r="Q155" s="7">
        <f t="shared" ca="1" si="234"/>
        <v>3</v>
      </c>
      <c r="R155" s="7">
        <f t="shared" ca="1" si="235"/>
        <v>0</v>
      </c>
      <c r="S155" s="7">
        <f t="shared" ca="1" si="222"/>
        <v>4</v>
      </c>
      <c r="T155" s="14"/>
      <c r="U155" s="51">
        <f t="shared" ca="1" si="236"/>
        <v>1</v>
      </c>
      <c r="V155" s="3">
        <f t="shared" ca="1" si="219"/>
        <v>1</v>
      </c>
      <c r="W155" s="50" t="str">
        <f ca="1">IF($A154&lt;&gt;"",IF(OR($BA154&lt;&gt;0,$BB154&lt;&gt;0),"",IF(G154=0,"1","")),"")</f>
        <v/>
      </c>
      <c r="X155" s="50" t="str">
        <f ca="1">IF($A154&lt;&gt;"",IF(OR($BA154&lt;&gt;0,$BB154&lt;&gt;0),"",IF(H154=0,"2","")),"")</f>
        <v/>
      </c>
      <c r="Y155" s="50" t="str">
        <f ca="1">IF($A154&lt;&gt;"",IF(OR($BA154&lt;&gt;0,$BB154&lt;&gt;0),"",IF(I154=0,"3","")),"")</f>
        <v/>
      </c>
      <c r="Z155" s="50" t="str">
        <f ca="1">IF($A154&lt;&gt;"",IF(OR($BA154&lt;&gt;0,$BB154&lt;&gt;0),"",IF(J154=0,"4","")),"")</f>
        <v/>
      </c>
      <c r="AA155" s="50" t="str">
        <f ca="1">IF($A154&lt;&gt;"",IF(OR($BA154&lt;&gt;0,$BB154&lt;&gt;0),"",IF(K154=0,"5","")),"")</f>
        <v/>
      </c>
      <c r="AB155" s="50" t="str">
        <f ca="1">IF($A154&lt;&gt;"",IF(OR($BA154&lt;&gt;0,$BB154&lt;&gt;0),"",IF(L154=0,"6","")),"")</f>
        <v/>
      </c>
      <c r="AC155" s="50" t="str">
        <f ca="1">IF($A154&lt;&gt;"",IF(OR($BA154&lt;&gt;0,$BB154&lt;&gt;0),"",IF(M154=0,"7","")),"")</f>
        <v/>
      </c>
      <c r="AD155" s="50" t="str">
        <f ca="1">IF($A154&lt;&gt;"",IF(OR($BA154&lt;&gt;0,$BB154&lt;&gt;0),"",IF(N154=0,"8","")),"")</f>
        <v/>
      </c>
      <c r="AE155" s="50" t="str">
        <f ca="1">IF($A154&lt;&gt;"",IF(OR($BA154&lt;&gt;0,$BB154&lt;&gt;0),"",IF(O154=0,"9","")),"")</f>
        <v/>
      </c>
      <c r="AF155" s="50" t="str">
        <f ca="1">IF($A154&lt;&gt;"",IF(OR($BA154&lt;&gt;0,$BB154&lt;&gt;0),"",IF(P154=0,"10","")),"")</f>
        <v/>
      </c>
      <c r="AG155" s="50" t="str">
        <f ca="1">IF($A154&lt;&gt;"",IF(OR($BA154&lt;&gt;0,$BB154&lt;&gt;0),"",IF(Q154=0,"11","")),"")</f>
        <v/>
      </c>
      <c r="AH155" s="50" t="str">
        <f ca="1">IF($A154&lt;&gt;"",IF(OR($BA154&lt;&gt;0,$BB154&lt;&gt;0),"",IF(R154=0,"12","")),"")</f>
        <v/>
      </c>
      <c r="AI155" s="85" t="str">
        <f ca="1">IF(A155&lt;&gt;"",IF(A155=0,"L",IF(COUNTBLANK(W155:AH155)=12,"",IF(OR(F155=(W155),F155=(X155),F155=(Y155),F155=(Z155),F155=(AA155),F155=(AB155),F155=(AC155),F155=(AD155),F155=(AE155),F155=(AF155),F155=(AG155),F155=(AH155)),"W","L"))),"")</f>
        <v/>
      </c>
      <c r="AJ155" s="85">
        <f ca="1">IF(AI155="W",0,IF(AND(A155&lt;&gt;0,A154&lt;&gt;0,AI154="L",AI155="L"),1,0))</f>
        <v>0</v>
      </c>
      <c r="AK155" s="85">
        <f ca="1">IF(W155&lt;&gt;"",IF(ABS($F155)=ABS(W155),11*$U155,-1*$U155),0)</f>
        <v>0</v>
      </c>
      <c r="AL155" s="85">
        <f ca="1">IF(X155&lt;&gt;"",IF(ABS($F155)=ABS(X155),11*$U155,-1*$U155),0)</f>
        <v>0</v>
      </c>
      <c r="AM155" s="85">
        <f ca="1">IF(Y155&lt;&gt;"",IF(ABS($F155)=ABS(Y155),11*$U155,-1*$U155),0)</f>
        <v>0</v>
      </c>
      <c r="AN155" s="85">
        <f ca="1">IF(Z155&lt;&gt;"",IF(ABS($F155)=ABS(Z155),11*$U155,-1*$U155),0)</f>
        <v>0</v>
      </c>
      <c r="AO155" s="85">
        <f ca="1">IF(AA155&lt;&gt;"",IF(ABS($F155)=ABS(AA155),11*$U155,-1*$U155),0)</f>
        <v>0</v>
      </c>
      <c r="AP155" s="85">
        <f ca="1">IF(AB155&lt;&gt;"",IF(ABS($F155)=ABS(AB155),11*$U155,-1*$U155),0)</f>
        <v>0</v>
      </c>
      <c r="AQ155" s="85">
        <f ca="1">IF(AC155&lt;&gt;"",IF(ABS($F155)=ABS(AC155),11*$U155,-1*$U155),0)</f>
        <v>0</v>
      </c>
      <c r="AR155" s="85">
        <f ca="1">IF(AD155&lt;&gt;"",IF(ABS($F155)=ABS(AD155),11*$U155,-1*$U155),0)</f>
        <v>0</v>
      </c>
      <c r="AS155" s="85">
        <f ca="1">IF(AE155&lt;&gt;"",IF(ABS($F155)=ABS(AE155),11*$U155,-1*$U155),0)</f>
        <v>0</v>
      </c>
      <c r="AT155" s="85">
        <f ca="1">IF(AF155&lt;&gt;"",IF(ABS($F155)=ABS(AF155),11*$U155,-1*$U155),0)</f>
        <v>0</v>
      </c>
      <c r="AU155" s="85">
        <f ca="1">IF(AG155&lt;&gt;"",IF(ABS($F155)=ABS(AG155),11*$U155,-1*$U155),0)</f>
        <v>0</v>
      </c>
      <c r="AV155" s="85">
        <f ca="1">IF(AH155&lt;&gt;"",IF(ABS($F155)=ABS(AH155),11*$U155,-1*$U155),0)</f>
        <v>0</v>
      </c>
      <c r="AW155" s="33" t="str">
        <f ca="1">IF(A155&lt;&gt;"",IF(OR($BA154&lt;&gt;0,$BB154&lt;&gt;0),"0",SUM(AK155:AV155)),0)</f>
        <v>0</v>
      </c>
      <c r="AX155" s="33">
        <f>IF(T155=5,SUM(AW151:AW155),0)</f>
        <v>0</v>
      </c>
      <c r="AY155" s="13">
        <f t="shared" ca="1" si="223"/>
        <v>0</v>
      </c>
      <c r="AZ155" s="11">
        <f ca="1">IF(A155&lt;&gt;"",AY155+AZ154,0)</f>
        <v>-78</v>
      </c>
      <c r="BA155" s="63">
        <f ca="1">IF($A155&lt;&gt;"",IF(BA154&gt;0,BA154,IF(AND(BC154&gt;=$BC$1,$BC$2*BC154&gt;=AZ155),"Profit Target",IF(AZ155&gt;=$Z$1,"Profit Target",0))),0)</f>
        <v>0</v>
      </c>
      <c r="BB155" s="63" t="str">
        <f ca="1">IF($A155&lt;&gt;"",IF(BB154&lt;&gt;0,BB154,IF(BA154&lt;&gt;0,BB154,IF(AZ155&lt;=$Z$2,"Stop Loss",0))),0)</f>
        <v>Stop Loss</v>
      </c>
      <c r="BC155" s="63">
        <f t="shared" ca="1" si="201"/>
        <v>38</v>
      </c>
      <c r="BD155" s="27" t="str">
        <f t="shared" ca="1" si="158"/>
        <v/>
      </c>
      <c r="BE155" s="27" t="str">
        <f t="shared" ca="1" si="159"/>
        <v/>
      </c>
      <c r="BF155" s="27" t="str">
        <f t="shared" ca="1" si="160"/>
        <v/>
      </c>
      <c r="BG155" s="27" t="str">
        <f t="shared" ca="1" si="161"/>
        <v/>
      </c>
      <c r="BH155" s="27" t="str">
        <f t="shared" ca="1" si="162"/>
        <v/>
      </c>
      <c r="BI155" s="27" t="str">
        <f t="shared" ca="1" si="163"/>
        <v/>
      </c>
      <c r="BJ155" s="27" t="str">
        <f t="shared" ca="1" si="164"/>
        <v/>
      </c>
      <c r="BK155" s="27" t="str">
        <f t="shared" ca="1" si="165"/>
        <v/>
      </c>
      <c r="BL155" s="27" t="str">
        <f t="shared" ca="1" si="166"/>
        <v/>
      </c>
      <c r="BM155" s="27" t="str">
        <f t="shared" ca="1" si="167"/>
        <v/>
      </c>
      <c r="BN155" s="27" t="str">
        <f t="shared" ca="1" si="168"/>
        <v/>
      </c>
      <c r="BO155" s="27" t="str">
        <f t="shared" ca="1" si="169"/>
        <v/>
      </c>
      <c r="BP155" s="27" t="str">
        <f t="shared" ca="1" si="204"/>
        <v/>
      </c>
      <c r="BQ155" s="27" t="str">
        <f t="shared" ca="1" si="205"/>
        <v/>
      </c>
      <c r="BR155" s="27" t="str">
        <f t="shared" ca="1" si="206"/>
        <v/>
      </c>
      <c r="BS155" s="27" t="str">
        <f t="shared" ca="1" si="207"/>
        <v/>
      </c>
      <c r="BT155" s="27" t="str">
        <f t="shared" ca="1" si="208"/>
        <v/>
      </c>
      <c r="BU155" s="27" t="str">
        <f t="shared" ca="1" si="209"/>
        <v/>
      </c>
      <c r="BV155" s="27" t="str">
        <f t="shared" ca="1" si="210"/>
        <v/>
      </c>
      <c r="BW155" s="27" t="str">
        <f t="shared" ca="1" si="211"/>
        <v/>
      </c>
      <c r="BX155" s="27" t="str">
        <f t="shared" ca="1" si="212"/>
        <v/>
      </c>
      <c r="BY155" s="27" t="str">
        <f t="shared" ca="1" si="213"/>
        <v/>
      </c>
      <c r="BZ155" s="27" t="str">
        <f t="shared" ca="1" si="214"/>
        <v/>
      </c>
      <c r="CA155" s="27" t="str">
        <f t="shared" ca="1" si="215"/>
        <v/>
      </c>
      <c r="CB155" s="41"/>
      <c r="CC155" s="41"/>
      <c r="CD155"/>
      <c r="CE155"/>
      <c r="CF155"/>
      <c r="CG155"/>
      <c r="CH155"/>
      <c r="CI155" s="41"/>
      <c r="CJ155" s="71"/>
      <c r="CK155"/>
      <c r="CL155"/>
      <c r="CM155"/>
      <c r="CN155" s="5"/>
      <c r="CO155"/>
      <c r="CP155" s="41"/>
      <c r="CQ155"/>
      <c r="CR155"/>
      <c r="CS155"/>
      <c r="CT155" s="102"/>
      <c r="CU155" s="102"/>
      <c r="CV155" s="102"/>
      <c r="CW155" s="7"/>
      <c r="DD155" s="10">
        <f t="shared" ca="1" si="197"/>
        <v>7</v>
      </c>
    </row>
    <row r="156" spans="1:108">
      <c r="A156" s="106">
        <f t="shared" ca="1" si="194"/>
        <v>24</v>
      </c>
      <c r="B156" s="33" t="str">
        <f ca="1">IF(A156="","",IF(COUNTBLANK(BD157:BO157)=12,"DB",BD157&amp;BE157&amp;BF157&amp;BG157&amp;BH157&amp;BI157&amp;BJ157&amp;BK157&amp;BL157&amp;BM157&amp;BN157&amp;BO157))</f>
        <v>DB</v>
      </c>
      <c r="C156" s="7" t="str">
        <f t="shared" ca="1" si="195"/>
        <v>stop loss</v>
      </c>
      <c r="D156" s="3">
        <f t="shared" ca="1" si="198"/>
        <v>0</v>
      </c>
      <c r="E156" s="7" t="str">
        <f t="shared" ca="1" si="200"/>
        <v/>
      </c>
      <c r="F156" s="60" t="str">
        <f t="shared" ca="1" si="199"/>
        <v>8</v>
      </c>
      <c r="G156" s="7">
        <f t="shared" ca="1" si="224"/>
        <v>2</v>
      </c>
      <c r="H156" s="7">
        <f t="shared" ca="1" si="225"/>
        <v>1</v>
      </c>
      <c r="I156" s="7">
        <f t="shared" ca="1" si="226"/>
        <v>0</v>
      </c>
      <c r="J156" s="7">
        <f t="shared" ca="1" si="227"/>
        <v>0</v>
      </c>
      <c r="K156" s="7">
        <f t="shared" ca="1" si="228"/>
        <v>1</v>
      </c>
      <c r="L156" s="7">
        <f t="shared" ca="1" si="229"/>
        <v>1</v>
      </c>
      <c r="M156" s="7">
        <f t="shared" ca="1" si="230"/>
        <v>1</v>
      </c>
      <c r="N156" s="7">
        <f t="shared" ca="1" si="231"/>
        <v>3</v>
      </c>
      <c r="O156" s="7">
        <f t="shared" ca="1" si="232"/>
        <v>0</v>
      </c>
      <c r="P156" s="7">
        <f t="shared" ca="1" si="233"/>
        <v>1</v>
      </c>
      <c r="Q156" s="7">
        <f t="shared" ca="1" si="234"/>
        <v>3</v>
      </c>
      <c r="R156" s="7">
        <f t="shared" ca="1" si="235"/>
        <v>0</v>
      </c>
      <c r="S156" s="7">
        <f t="shared" ca="1" si="222"/>
        <v>4</v>
      </c>
      <c r="T156" s="14"/>
      <c r="U156" s="51">
        <f t="shared" ca="1" si="236"/>
        <v>1</v>
      </c>
      <c r="V156" s="3">
        <f t="shared" ca="1" si="219"/>
        <v>1</v>
      </c>
      <c r="W156" s="50" t="str">
        <f ca="1">IF($A155&lt;&gt;"",IF(OR($BA155&lt;&gt;0,$BB155&lt;&gt;0),"",IF(G155=0,"1","")),"")</f>
        <v/>
      </c>
      <c r="X156" s="50" t="str">
        <f ca="1">IF($A155&lt;&gt;"",IF(OR($BA155&lt;&gt;0,$BB155&lt;&gt;0),"",IF(H155=0,"2","")),"")</f>
        <v/>
      </c>
      <c r="Y156" s="50" t="str">
        <f ca="1">IF($A155&lt;&gt;"",IF(OR($BA155&lt;&gt;0,$BB155&lt;&gt;0),"",IF(I155=0,"3","")),"")</f>
        <v/>
      </c>
      <c r="Z156" s="50" t="str">
        <f ca="1">IF($A155&lt;&gt;"",IF(OR($BA155&lt;&gt;0,$BB155&lt;&gt;0),"",IF(J155=0,"4","")),"")</f>
        <v/>
      </c>
      <c r="AA156" s="50" t="str">
        <f ca="1">IF($A155&lt;&gt;"",IF(OR($BA155&lt;&gt;0,$BB155&lt;&gt;0),"",IF(K155=0,"5","")),"")</f>
        <v/>
      </c>
      <c r="AB156" s="50" t="str">
        <f ca="1">IF($A155&lt;&gt;"",IF(OR($BA155&lt;&gt;0,$BB155&lt;&gt;0),"",IF(L155=0,"6","")),"")</f>
        <v/>
      </c>
      <c r="AC156" s="50" t="str">
        <f ca="1">IF($A155&lt;&gt;"",IF(OR($BA155&lt;&gt;0,$BB155&lt;&gt;0),"",IF(M155=0,"7","")),"")</f>
        <v/>
      </c>
      <c r="AD156" s="50" t="str">
        <f ca="1">IF($A155&lt;&gt;"",IF(OR($BA155&lt;&gt;0,$BB155&lt;&gt;0),"",IF(N155=0,"8","")),"")</f>
        <v/>
      </c>
      <c r="AE156" s="50" t="str">
        <f ca="1">IF($A155&lt;&gt;"",IF(OR($BA155&lt;&gt;0,$BB155&lt;&gt;0),"",IF(O155=0,"9","")),"")</f>
        <v/>
      </c>
      <c r="AF156" s="50" t="str">
        <f ca="1">IF($A155&lt;&gt;"",IF(OR($BA155&lt;&gt;0,$BB155&lt;&gt;0),"",IF(P155=0,"10","")),"")</f>
        <v/>
      </c>
      <c r="AG156" s="50" t="str">
        <f ca="1">IF($A155&lt;&gt;"",IF(OR($BA155&lt;&gt;0,$BB155&lt;&gt;0),"",IF(Q155=0,"11","")),"")</f>
        <v/>
      </c>
      <c r="AH156" s="50" t="str">
        <f ca="1">IF($A155&lt;&gt;"",IF(OR($BA155&lt;&gt;0,$BB155&lt;&gt;0),"",IF(R155=0,"12","")),"")</f>
        <v/>
      </c>
      <c r="AI156" s="85" t="str">
        <f ca="1">IF(A156&lt;&gt;"",IF(A156=0,"L",IF(COUNTBLANK(W156:AH156)=12,"",IF(OR(F156=(W156),F156=(X156),F156=(Y156),F156=(Z156),F156=(AA156),F156=(AB156),F156=(AC156),F156=(AD156),F156=(AE156),F156=(AF156),F156=(AG156),F156=(AH156)),"W","L"))),"")</f>
        <v/>
      </c>
      <c r="AJ156" s="85">
        <f ca="1">IF(AI156="W",0,IF(AND(A156&lt;&gt;0,A155&lt;&gt;0,AI155="L",AI156="L"),1,0))</f>
        <v>0</v>
      </c>
      <c r="AK156" s="85">
        <f ca="1">IF(W156&lt;&gt;"",IF(ABS($F156)=ABS(W156),11*$U156,-1*$U156),0)</f>
        <v>0</v>
      </c>
      <c r="AL156" s="85">
        <f ca="1">IF(X156&lt;&gt;"",IF(ABS($F156)=ABS(X156),11*$U156,-1*$U156),0)</f>
        <v>0</v>
      </c>
      <c r="AM156" s="85">
        <f ca="1">IF(Y156&lt;&gt;"",IF(ABS($F156)=ABS(Y156),11*$U156,-1*$U156),0)</f>
        <v>0</v>
      </c>
      <c r="AN156" s="85">
        <f ca="1">IF(Z156&lt;&gt;"",IF(ABS($F156)=ABS(Z156),11*$U156,-1*$U156),0)</f>
        <v>0</v>
      </c>
      <c r="AO156" s="85">
        <f ca="1">IF(AA156&lt;&gt;"",IF(ABS($F156)=ABS(AA156),11*$U156,-1*$U156),0)</f>
        <v>0</v>
      </c>
      <c r="AP156" s="85">
        <f ca="1">IF(AB156&lt;&gt;"",IF(ABS($F156)=ABS(AB156),11*$U156,-1*$U156),0)</f>
        <v>0</v>
      </c>
      <c r="AQ156" s="85">
        <f ca="1">IF(AC156&lt;&gt;"",IF(ABS($F156)=ABS(AC156),11*$U156,-1*$U156),0)</f>
        <v>0</v>
      </c>
      <c r="AR156" s="85">
        <f ca="1">IF(AD156&lt;&gt;"",IF(ABS($F156)=ABS(AD156),11*$U156,-1*$U156),0)</f>
        <v>0</v>
      </c>
      <c r="AS156" s="85">
        <f ca="1">IF(AE156&lt;&gt;"",IF(ABS($F156)=ABS(AE156),11*$U156,-1*$U156),0)</f>
        <v>0</v>
      </c>
      <c r="AT156" s="85">
        <f ca="1">IF(AF156&lt;&gt;"",IF(ABS($F156)=ABS(AF156),11*$U156,-1*$U156),0)</f>
        <v>0</v>
      </c>
      <c r="AU156" s="85">
        <f ca="1">IF(AG156&lt;&gt;"",IF(ABS($F156)=ABS(AG156),11*$U156,-1*$U156),0)</f>
        <v>0</v>
      </c>
      <c r="AV156" s="85">
        <f ca="1">IF(AH156&lt;&gt;"",IF(ABS($F156)=ABS(AH156),11*$U156,-1*$U156),0)</f>
        <v>0</v>
      </c>
      <c r="AW156" s="33" t="str">
        <f ca="1">IF(A156&lt;&gt;"",IF(OR($BA155&lt;&gt;0,$BB155&lt;&gt;0),"0",SUM(AK156:AV156)),0)</f>
        <v>0</v>
      </c>
      <c r="AX156" s="33">
        <f>IF(T156=5,SUM(AW152:AW156),0)</f>
        <v>0</v>
      </c>
      <c r="AY156" s="13">
        <f t="shared" ca="1" si="223"/>
        <v>0</v>
      </c>
      <c r="AZ156" s="11">
        <f ca="1">IF(A156&lt;&gt;"",AY156+AZ155,0)</f>
        <v>-78</v>
      </c>
      <c r="BA156" s="63">
        <f ca="1">IF($A156&lt;&gt;"",IF(BA155&gt;0,BA155,IF(AND(BC155&gt;=$BC$1,$BC$2*BC155&gt;=AZ156),"Profit Target",IF(AZ156&gt;=$Z$1,"Profit Target",0))),0)</f>
        <v>0</v>
      </c>
      <c r="BB156" s="63" t="str">
        <f ca="1">IF($A156&lt;&gt;"",IF(BB155&lt;&gt;0,BB155,IF(BA155&lt;&gt;0,BB155,IF(AZ156&lt;=$Z$2,"Stop Loss",0))),0)</f>
        <v>Stop Loss</v>
      </c>
      <c r="BC156" s="63">
        <f t="shared" ca="1" si="201"/>
        <v>38</v>
      </c>
      <c r="BD156" s="27" t="str">
        <f t="shared" ca="1" si="158"/>
        <v/>
      </c>
      <c r="BE156" s="27" t="str">
        <f t="shared" ca="1" si="159"/>
        <v/>
      </c>
      <c r="BF156" s="27" t="str">
        <f t="shared" ca="1" si="160"/>
        <v/>
      </c>
      <c r="BG156" s="27" t="str">
        <f t="shared" ca="1" si="161"/>
        <v/>
      </c>
      <c r="BH156" s="27" t="str">
        <f t="shared" ca="1" si="162"/>
        <v/>
      </c>
      <c r="BI156" s="27" t="str">
        <f t="shared" ca="1" si="163"/>
        <v/>
      </c>
      <c r="BJ156" s="27" t="str">
        <f t="shared" ca="1" si="164"/>
        <v/>
      </c>
      <c r="BK156" s="27" t="str">
        <f t="shared" ca="1" si="165"/>
        <v/>
      </c>
      <c r="BL156" s="27" t="str">
        <f t="shared" ca="1" si="166"/>
        <v/>
      </c>
      <c r="BM156" s="27" t="str">
        <f t="shared" ca="1" si="167"/>
        <v/>
      </c>
      <c r="BN156" s="27" t="str">
        <f t="shared" ca="1" si="168"/>
        <v/>
      </c>
      <c r="BO156" s="27" t="str">
        <f t="shared" ca="1" si="169"/>
        <v/>
      </c>
      <c r="BP156" s="27" t="str">
        <f t="shared" ca="1" si="204"/>
        <v/>
      </c>
      <c r="BQ156" s="27" t="str">
        <f t="shared" ca="1" si="205"/>
        <v/>
      </c>
      <c r="BR156" s="27" t="str">
        <f t="shared" ca="1" si="206"/>
        <v/>
      </c>
      <c r="BS156" s="27" t="str">
        <f t="shared" ca="1" si="207"/>
        <v/>
      </c>
      <c r="BT156" s="27" t="str">
        <f t="shared" ca="1" si="208"/>
        <v/>
      </c>
      <c r="BU156" s="27" t="str">
        <f t="shared" ca="1" si="209"/>
        <v/>
      </c>
      <c r="BV156" s="27" t="str">
        <f t="shared" ca="1" si="210"/>
        <v/>
      </c>
      <c r="BW156" s="27" t="str">
        <f t="shared" ca="1" si="211"/>
        <v/>
      </c>
      <c r="BX156" s="27" t="str">
        <f t="shared" ca="1" si="212"/>
        <v/>
      </c>
      <c r="BY156" s="27" t="str">
        <f t="shared" ca="1" si="213"/>
        <v/>
      </c>
      <c r="BZ156" s="27" t="str">
        <f t="shared" ca="1" si="214"/>
        <v/>
      </c>
      <c r="CA156" s="27" t="str">
        <f t="shared" ca="1" si="215"/>
        <v/>
      </c>
      <c r="CB156" s="41"/>
      <c r="CC156" s="41"/>
      <c r="CD156"/>
      <c r="CE156"/>
      <c r="CF156"/>
      <c r="CG156"/>
      <c r="CH156"/>
      <c r="CI156" s="41"/>
      <c r="CJ156" s="71"/>
      <c r="CK156"/>
      <c r="CL156"/>
      <c r="CM156"/>
      <c r="CN156" s="5"/>
      <c r="CO156"/>
      <c r="CP156" s="41"/>
      <c r="CQ156"/>
      <c r="CR156"/>
      <c r="CS156"/>
      <c r="CT156" s="102"/>
      <c r="CU156" s="102"/>
      <c r="CV156" s="102"/>
      <c r="CW156" s="7"/>
      <c r="DD156" s="10">
        <f t="shared" ca="1" si="197"/>
        <v>28</v>
      </c>
    </row>
    <row r="157" spans="1:108">
      <c r="A157" s="106">
        <f t="shared" ca="1" si="194"/>
        <v>15</v>
      </c>
      <c r="B157" s="33" t="str">
        <f ca="1">IF(A157="","",IF(COUNTBLANK(BD158:BO158)=12,"DB",BD158&amp;BE158&amp;BF158&amp;BG158&amp;BH158&amp;BI158&amp;BJ158&amp;BK158&amp;BL158&amp;BM158&amp;BN158&amp;BO158))</f>
        <v>DB</v>
      </c>
      <c r="C157" s="7" t="str">
        <f t="shared" ca="1" si="195"/>
        <v>stop loss</v>
      </c>
      <c r="D157" s="3">
        <f t="shared" ca="1" si="198"/>
        <v>0</v>
      </c>
      <c r="E157" s="7" t="str">
        <f t="shared" ca="1" si="200"/>
        <v/>
      </c>
      <c r="F157" s="60" t="str">
        <f t="shared" ca="1" si="199"/>
        <v>5</v>
      </c>
      <c r="G157" s="7">
        <f t="shared" ca="1" si="224"/>
        <v>1</v>
      </c>
      <c r="H157" s="7">
        <f t="shared" ca="1" si="225"/>
        <v>1</v>
      </c>
      <c r="I157" s="7">
        <f t="shared" ca="1" si="226"/>
        <v>0</v>
      </c>
      <c r="J157" s="7">
        <f t="shared" ca="1" si="227"/>
        <v>0</v>
      </c>
      <c r="K157" s="7">
        <f t="shared" ca="1" si="228"/>
        <v>2</v>
      </c>
      <c r="L157" s="7">
        <f t="shared" ca="1" si="229"/>
        <v>1</v>
      </c>
      <c r="M157" s="7">
        <f t="shared" ca="1" si="230"/>
        <v>1</v>
      </c>
      <c r="N157" s="7">
        <f t="shared" ca="1" si="231"/>
        <v>3</v>
      </c>
      <c r="O157" s="7">
        <f t="shared" ca="1" si="232"/>
        <v>0</v>
      </c>
      <c r="P157" s="7">
        <f t="shared" ca="1" si="233"/>
        <v>0</v>
      </c>
      <c r="Q157" s="7">
        <f t="shared" ca="1" si="234"/>
        <v>3</v>
      </c>
      <c r="R157" s="7">
        <f t="shared" ca="1" si="235"/>
        <v>0</v>
      </c>
      <c r="S157" s="7">
        <f t="shared" ca="1" si="222"/>
        <v>5</v>
      </c>
      <c r="T157" s="14"/>
      <c r="U157" s="51">
        <f t="shared" ca="1" si="236"/>
        <v>1</v>
      </c>
      <c r="V157" s="3">
        <f t="shared" ca="1" si="219"/>
        <v>1</v>
      </c>
      <c r="W157" s="50" t="str">
        <f ca="1">IF($A156&lt;&gt;"",IF(OR($BA156&lt;&gt;0,$BB156&lt;&gt;0),"",IF(G156=0,"1","")),"")</f>
        <v/>
      </c>
      <c r="X157" s="50" t="str">
        <f ca="1">IF($A156&lt;&gt;"",IF(OR($BA156&lt;&gt;0,$BB156&lt;&gt;0),"",IF(H156=0,"2","")),"")</f>
        <v/>
      </c>
      <c r="Y157" s="50" t="str">
        <f ca="1">IF($A156&lt;&gt;"",IF(OR($BA156&lt;&gt;0,$BB156&lt;&gt;0),"",IF(I156=0,"3","")),"")</f>
        <v/>
      </c>
      <c r="Z157" s="50" t="str">
        <f ca="1">IF($A156&lt;&gt;"",IF(OR($BA156&lt;&gt;0,$BB156&lt;&gt;0),"",IF(J156=0,"4","")),"")</f>
        <v/>
      </c>
      <c r="AA157" s="50" t="str">
        <f ca="1">IF($A156&lt;&gt;"",IF(OR($BA156&lt;&gt;0,$BB156&lt;&gt;0),"",IF(K156=0,"5","")),"")</f>
        <v/>
      </c>
      <c r="AB157" s="50" t="str">
        <f ca="1">IF($A156&lt;&gt;"",IF(OR($BA156&lt;&gt;0,$BB156&lt;&gt;0),"",IF(L156=0,"6","")),"")</f>
        <v/>
      </c>
      <c r="AC157" s="50" t="str">
        <f ca="1">IF($A156&lt;&gt;"",IF(OR($BA156&lt;&gt;0,$BB156&lt;&gt;0),"",IF(M156=0,"7","")),"")</f>
        <v/>
      </c>
      <c r="AD157" s="50" t="str">
        <f ca="1">IF($A156&lt;&gt;"",IF(OR($BA156&lt;&gt;0,$BB156&lt;&gt;0),"",IF(N156=0,"8","")),"")</f>
        <v/>
      </c>
      <c r="AE157" s="50" t="str">
        <f ca="1">IF($A156&lt;&gt;"",IF(OR($BA156&lt;&gt;0,$BB156&lt;&gt;0),"",IF(O156=0,"9","")),"")</f>
        <v/>
      </c>
      <c r="AF157" s="50" t="str">
        <f ca="1">IF($A156&lt;&gt;"",IF(OR($BA156&lt;&gt;0,$BB156&lt;&gt;0),"",IF(P156=0,"10","")),"")</f>
        <v/>
      </c>
      <c r="AG157" s="50" t="str">
        <f ca="1">IF($A156&lt;&gt;"",IF(OR($BA156&lt;&gt;0,$BB156&lt;&gt;0),"",IF(Q156=0,"11","")),"")</f>
        <v/>
      </c>
      <c r="AH157" s="50" t="str">
        <f ca="1">IF($A156&lt;&gt;"",IF(OR($BA156&lt;&gt;0,$BB156&lt;&gt;0),"",IF(R156=0,"12","")),"")</f>
        <v/>
      </c>
      <c r="AI157" s="85" t="str">
        <f ca="1">IF(A157&lt;&gt;"",IF(A157=0,"L",IF(COUNTBLANK(W157:AH157)=12,"",IF(OR(F157=(W157),F157=(X157),F157=(Y157),F157=(Z157),F157=(AA157),F157=(AB157),F157=(AC157),F157=(AD157),F157=(AE157),F157=(AF157),F157=(AG157),F157=(AH157)),"W","L"))),"")</f>
        <v/>
      </c>
      <c r="AJ157" s="85">
        <f ca="1">IF(AI157="W",0,IF(AND(A157&lt;&gt;0,A156&lt;&gt;0,AI156="L",AI157="L"),1,0))</f>
        <v>0</v>
      </c>
      <c r="AK157" s="85">
        <f ca="1">IF(W157&lt;&gt;"",IF(ABS($F157)=ABS(W157),11*$U157,-1*$U157),0)</f>
        <v>0</v>
      </c>
      <c r="AL157" s="85">
        <f ca="1">IF(X157&lt;&gt;"",IF(ABS($F157)=ABS(X157),11*$U157,-1*$U157),0)</f>
        <v>0</v>
      </c>
      <c r="AM157" s="85">
        <f ca="1">IF(Y157&lt;&gt;"",IF(ABS($F157)=ABS(Y157),11*$U157,-1*$U157),0)</f>
        <v>0</v>
      </c>
      <c r="AN157" s="85">
        <f ca="1">IF(Z157&lt;&gt;"",IF(ABS($F157)=ABS(Z157),11*$U157,-1*$U157),0)</f>
        <v>0</v>
      </c>
      <c r="AO157" s="85">
        <f ca="1">IF(AA157&lt;&gt;"",IF(ABS($F157)=ABS(AA157),11*$U157,-1*$U157),0)</f>
        <v>0</v>
      </c>
      <c r="AP157" s="85">
        <f ca="1">IF(AB157&lt;&gt;"",IF(ABS($F157)=ABS(AB157),11*$U157,-1*$U157),0)</f>
        <v>0</v>
      </c>
      <c r="AQ157" s="85">
        <f ca="1">IF(AC157&lt;&gt;"",IF(ABS($F157)=ABS(AC157),11*$U157,-1*$U157),0)</f>
        <v>0</v>
      </c>
      <c r="AR157" s="85">
        <f ca="1">IF(AD157&lt;&gt;"",IF(ABS($F157)=ABS(AD157),11*$U157,-1*$U157),0)</f>
        <v>0</v>
      </c>
      <c r="AS157" s="85">
        <f ca="1">IF(AE157&lt;&gt;"",IF(ABS($F157)=ABS(AE157),11*$U157,-1*$U157),0)</f>
        <v>0</v>
      </c>
      <c r="AT157" s="85">
        <f ca="1">IF(AF157&lt;&gt;"",IF(ABS($F157)=ABS(AF157),11*$U157,-1*$U157),0)</f>
        <v>0</v>
      </c>
      <c r="AU157" s="85">
        <f ca="1">IF(AG157&lt;&gt;"",IF(ABS($F157)=ABS(AG157),11*$U157,-1*$U157),0)</f>
        <v>0</v>
      </c>
      <c r="AV157" s="85">
        <f ca="1">IF(AH157&lt;&gt;"",IF(ABS($F157)=ABS(AH157),11*$U157,-1*$U157),0)</f>
        <v>0</v>
      </c>
      <c r="AW157" s="33" t="str">
        <f ca="1">IF(A157&lt;&gt;"",IF(OR($BA156&lt;&gt;0,$BB156&lt;&gt;0),"0",SUM(AK157:AV157)),0)</f>
        <v>0</v>
      </c>
      <c r="AX157" s="33">
        <f>IF(T157=5,SUM(AW153:AW157),0)</f>
        <v>0</v>
      </c>
      <c r="AY157" s="13">
        <f t="shared" ca="1" si="223"/>
        <v>0</v>
      </c>
      <c r="AZ157" s="11">
        <f ca="1">IF(A157&lt;&gt;"",AY157+AZ156,0)</f>
        <v>-78</v>
      </c>
      <c r="BA157" s="63">
        <f ca="1">IF($A157&lt;&gt;"",IF(BA156&gt;0,BA156,IF(AND(BC156&gt;=$BC$1,$BC$2*BC156&gt;=AZ157),"Profit Target",IF(AZ157&gt;=$Z$1,"Profit Target",0))),0)</f>
        <v>0</v>
      </c>
      <c r="BB157" s="63" t="str">
        <f ca="1">IF($A157&lt;&gt;"",IF(BB156&lt;&gt;0,BB156,IF(BA156&lt;&gt;0,BB156,IF(AZ157&lt;=$Z$2,"Stop Loss",0))),0)</f>
        <v>Stop Loss</v>
      </c>
      <c r="BC157" s="63">
        <f t="shared" ca="1" si="201"/>
        <v>38</v>
      </c>
      <c r="BD157" s="27" t="str">
        <f t="shared" ca="1" si="158"/>
        <v/>
      </c>
      <c r="BE157" s="27" t="str">
        <f t="shared" ca="1" si="159"/>
        <v/>
      </c>
      <c r="BF157" s="27" t="str">
        <f t="shared" ca="1" si="160"/>
        <v/>
      </c>
      <c r="BG157" s="27" t="str">
        <f t="shared" ca="1" si="161"/>
        <v/>
      </c>
      <c r="BH157" s="27" t="str">
        <f t="shared" ca="1" si="162"/>
        <v/>
      </c>
      <c r="BI157" s="27" t="str">
        <f t="shared" ca="1" si="163"/>
        <v/>
      </c>
      <c r="BJ157" s="27" t="str">
        <f t="shared" ca="1" si="164"/>
        <v/>
      </c>
      <c r="BK157" s="27" t="str">
        <f t="shared" ca="1" si="165"/>
        <v/>
      </c>
      <c r="BL157" s="27" t="str">
        <f t="shared" ca="1" si="166"/>
        <v/>
      </c>
      <c r="BM157" s="27" t="str">
        <f t="shared" ca="1" si="167"/>
        <v/>
      </c>
      <c r="BN157" s="27" t="str">
        <f t="shared" ca="1" si="168"/>
        <v/>
      </c>
      <c r="BO157" s="27" t="str">
        <f t="shared" ca="1" si="169"/>
        <v/>
      </c>
      <c r="BP157" s="27" t="str">
        <f t="shared" ca="1" si="204"/>
        <v/>
      </c>
      <c r="BQ157" s="27" t="str">
        <f t="shared" ca="1" si="205"/>
        <v/>
      </c>
      <c r="BR157" s="27" t="str">
        <f t="shared" ca="1" si="206"/>
        <v/>
      </c>
      <c r="BS157" s="27" t="str">
        <f t="shared" ca="1" si="207"/>
        <v/>
      </c>
      <c r="BT157" s="27" t="str">
        <f t="shared" ca="1" si="208"/>
        <v/>
      </c>
      <c r="BU157" s="27" t="str">
        <f t="shared" ca="1" si="209"/>
        <v/>
      </c>
      <c r="BV157" s="27" t="str">
        <f t="shared" ca="1" si="210"/>
        <v/>
      </c>
      <c r="BW157" s="27" t="str">
        <f t="shared" ca="1" si="211"/>
        <v/>
      </c>
      <c r="BX157" s="27" t="str">
        <f t="shared" ca="1" si="212"/>
        <v/>
      </c>
      <c r="BY157" s="27" t="str">
        <f t="shared" ca="1" si="213"/>
        <v/>
      </c>
      <c r="BZ157" s="27" t="str">
        <f t="shared" ca="1" si="214"/>
        <v/>
      </c>
      <c r="CA157" s="27" t="str">
        <f t="shared" ca="1" si="215"/>
        <v/>
      </c>
      <c r="CB157" s="41"/>
      <c r="CC157" s="41"/>
      <c r="CD157"/>
      <c r="CE157"/>
      <c r="CF157"/>
      <c r="CG157"/>
      <c r="CH157"/>
      <c r="CI157" s="41"/>
      <c r="CJ157" s="71"/>
      <c r="CK157"/>
      <c r="CL157"/>
      <c r="CM157"/>
      <c r="CN157" s="5"/>
      <c r="CO157"/>
      <c r="CP157" s="41"/>
      <c r="CQ157"/>
      <c r="CR157"/>
      <c r="CS157"/>
      <c r="CT157" s="102"/>
      <c r="CU157" s="102"/>
      <c r="CV157" s="102"/>
      <c r="CW157" s="7"/>
      <c r="DD157" s="10">
        <f t="shared" ca="1" si="197"/>
        <v>24</v>
      </c>
    </row>
    <row r="158" spans="1:108">
      <c r="A158" s="106">
        <f t="shared" ca="1" si="194"/>
        <v>17</v>
      </c>
      <c r="B158" s="33" t="str">
        <f ca="1">IF(A158="","",IF(COUNTBLANK(BD159:BO159)=12,"DB",BD159&amp;BE159&amp;BF159&amp;BG159&amp;BH159&amp;BI159&amp;BJ159&amp;BK159&amp;BL159&amp;BM159&amp;BN159&amp;BO159))</f>
        <v>DB</v>
      </c>
      <c r="C158" s="7" t="str">
        <f t="shared" ca="1" si="195"/>
        <v>stop loss</v>
      </c>
      <c r="D158" s="3">
        <f t="shared" ca="1" si="198"/>
        <v>0</v>
      </c>
      <c r="E158" s="7" t="str">
        <f t="shared" ca="1" si="200"/>
        <v/>
      </c>
      <c r="F158" s="60" t="str">
        <f t="shared" ca="1" si="199"/>
        <v>6</v>
      </c>
      <c r="G158" s="7">
        <f t="shared" ca="1" si="224"/>
        <v>1</v>
      </c>
      <c r="H158" s="7">
        <f t="shared" ca="1" si="225"/>
        <v>1</v>
      </c>
      <c r="I158" s="7">
        <f t="shared" ca="1" si="226"/>
        <v>0</v>
      </c>
      <c r="J158" s="7">
        <f t="shared" ca="1" si="227"/>
        <v>0</v>
      </c>
      <c r="K158" s="7">
        <f t="shared" ca="1" si="228"/>
        <v>2</v>
      </c>
      <c r="L158" s="7">
        <f t="shared" ca="1" si="229"/>
        <v>2</v>
      </c>
      <c r="M158" s="7">
        <f t="shared" ca="1" si="230"/>
        <v>1</v>
      </c>
      <c r="N158" s="7">
        <f t="shared" ca="1" si="231"/>
        <v>3</v>
      </c>
      <c r="O158" s="7">
        <f t="shared" ca="1" si="232"/>
        <v>0</v>
      </c>
      <c r="P158" s="7">
        <f t="shared" ca="1" si="233"/>
        <v>0</v>
      </c>
      <c r="Q158" s="7">
        <f t="shared" ca="1" si="234"/>
        <v>3</v>
      </c>
      <c r="R158" s="7">
        <f t="shared" ca="1" si="235"/>
        <v>0</v>
      </c>
      <c r="S158" s="7">
        <f t="shared" ca="1" si="222"/>
        <v>5</v>
      </c>
      <c r="T158" s="14"/>
      <c r="U158" s="51">
        <f t="shared" ca="1" si="236"/>
        <v>1</v>
      </c>
      <c r="V158" s="3">
        <f t="shared" ca="1" si="219"/>
        <v>1</v>
      </c>
      <c r="W158" s="50" t="str">
        <f ca="1">IF($A157&lt;&gt;"",IF(OR($BA157&lt;&gt;0,$BB157&lt;&gt;0),"",IF(G157=0,"1","")),"")</f>
        <v/>
      </c>
      <c r="X158" s="50" t="str">
        <f ca="1">IF($A157&lt;&gt;"",IF(OR($BA157&lt;&gt;0,$BB157&lt;&gt;0),"",IF(H157=0,"2","")),"")</f>
        <v/>
      </c>
      <c r="Y158" s="50" t="str">
        <f ca="1">IF($A157&lt;&gt;"",IF(OR($BA157&lt;&gt;0,$BB157&lt;&gt;0),"",IF(I157=0,"3","")),"")</f>
        <v/>
      </c>
      <c r="Z158" s="50" t="str">
        <f ca="1">IF($A157&lt;&gt;"",IF(OR($BA157&lt;&gt;0,$BB157&lt;&gt;0),"",IF(J157=0,"4","")),"")</f>
        <v/>
      </c>
      <c r="AA158" s="50" t="str">
        <f ca="1">IF($A157&lt;&gt;"",IF(OR($BA157&lt;&gt;0,$BB157&lt;&gt;0),"",IF(K157=0,"5","")),"")</f>
        <v/>
      </c>
      <c r="AB158" s="50" t="str">
        <f ca="1">IF($A157&lt;&gt;"",IF(OR($BA157&lt;&gt;0,$BB157&lt;&gt;0),"",IF(L157=0,"6","")),"")</f>
        <v/>
      </c>
      <c r="AC158" s="50" t="str">
        <f ca="1">IF($A157&lt;&gt;"",IF(OR($BA157&lt;&gt;0,$BB157&lt;&gt;0),"",IF(M157=0,"7","")),"")</f>
        <v/>
      </c>
      <c r="AD158" s="50" t="str">
        <f ca="1">IF($A157&lt;&gt;"",IF(OR($BA157&lt;&gt;0,$BB157&lt;&gt;0),"",IF(N157=0,"8","")),"")</f>
        <v/>
      </c>
      <c r="AE158" s="50" t="str">
        <f ca="1">IF($A157&lt;&gt;"",IF(OR($BA157&lt;&gt;0,$BB157&lt;&gt;0),"",IF(O157=0,"9","")),"")</f>
        <v/>
      </c>
      <c r="AF158" s="50" t="str">
        <f ca="1">IF($A157&lt;&gt;"",IF(OR($BA157&lt;&gt;0,$BB157&lt;&gt;0),"",IF(P157=0,"10","")),"")</f>
        <v/>
      </c>
      <c r="AG158" s="50" t="str">
        <f ca="1">IF($A157&lt;&gt;"",IF(OR($BA157&lt;&gt;0,$BB157&lt;&gt;0),"",IF(Q157=0,"11","")),"")</f>
        <v/>
      </c>
      <c r="AH158" s="50" t="str">
        <f ca="1">IF($A157&lt;&gt;"",IF(OR($BA157&lt;&gt;0,$BB157&lt;&gt;0),"",IF(R157=0,"12","")),"")</f>
        <v/>
      </c>
      <c r="AI158" s="85" t="str">
        <f ca="1">IF(A158&lt;&gt;"",IF(A158=0,"L",IF(COUNTBLANK(W158:AH158)=12,"",IF(OR(F158=(W158),F158=(X158),F158=(Y158),F158=(Z158),F158=(AA158),F158=(AB158),F158=(AC158),F158=(AD158),F158=(AE158),F158=(AF158),F158=(AG158),F158=(AH158)),"W","L"))),"")</f>
        <v/>
      </c>
      <c r="AJ158" s="85">
        <f ca="1">IF(AI158="W",0,IF(AND(A158&lt;&gt;0,A157&lt;&gt;0,AI157="L",AI158="L"),1,0))</f>
        <v>0</v>
      </c>
      <c r="AK158" s="85">
        <f ca="1">IF(W158&lt;&gt;"",IF(ABS($F158)=ABS(W158),11*$U158,-1*$U158),0)</f>
        <v>0</v>
      </c>
      <c r="AL158" s="85">
        <f ca="1">IF(X158&lt;&gt;"",IF(ABS($F158)=ABS(X158),11*$U158,-1*$U158),0)</f>
        <v>0</v>
      </c>
      <c r="AM158" s="85">
        <f ca="1">IF(Y158&lt;&gt;"",IF(ABS($F158)=ABS(Y158),11*$U158,-1*$U158),0)</f>
        <v>0</v>
      </c>
      <c r="AN158" s="85">
        <f ca="1">IF(Z158&lt;&gt;"",IF(ABS($F158)=ABS(Z158),11*$U158,-1*$U158),0)</f>
        <v>0</v>
      </c>
      <c r="AO158" s="85">
        <f ca="1">IF(AA158&lt;&gt;"",IF(ABS($F158)=ABS(AA158),11*$U158,-1*$U158),0)</f>
        <v>0</v>
      </c>
      <c r="AP158" s="85">
        <f ca="1">IF(AB158&lt;&gt;"",IF(ABS($F158)=ABS(AB158),11*$U158,-1*$U158),0)</f>
        <v>0</v>
      </c>
      <c r="AQ158" s="85">
        <f ca="1">IF(AC158&lt;&gt;"",IF(ABS($F158)=ABS(AC158),11*$U158,-1*$U158),0)</f>
        <v>0</v>
      </c>
      <c r="AR158" s="85">
        <f ca="1">IF(AD158&lt;&gt;"",IF(ABS($F158)=ABS(AD158),11*$U158,-1*$U158),0)</f>
        <v>0</v>
      </c>
      <c r="AS158" s="85">
        <f ca="1">IF(AE158&lt;&gt;"",IF(ABS($F158)=ABS(AE158),11*$U158,-1*$U158),0)</f>
        <v>0</v>
      </c>
      <c r="AT158" s="85">
        <f ca="1">IF(AF158&lt;&gt;"",IF(ABS($F158)=ABS(AF158),11*$U158,-1*$U158),0)</f>
        <v>0</v>
      </c>
      <c r="AU158" s="85">
        <f ca="1">IF(AG158&lt;&gt;"",IF(ABS($F158)=ABS(AG158),11*$U158,-1*$U158),0)</f>
        <v>0</v>
      </c>
      <c r="AV158" s="85">
        <f ca="1">IF(AH158&lt;&gt;"",IF(ABS($F158)=ABS(AH158),11*$U158,-1*$U158),0)</f>
        <v>0</v>
      </c>
      <c r="AW158" s="33" t="str">
        <f ca="1">IF(A158&lt;&gt;"",IF(OR($BA157&lt;&gt;0,$BB157&lt;&gt;0),"0",SUM(AK158:AV158)),0)</f>
        <v>0</v>
      </c>
      <c r="AX158" s="33">
        <f>IF(T158=5,SUM(AW154:AW158),0)</f>
        <v>0</v>
      </c>
      <c r="AY158" s="13">
        <f t="shared" ca="1" si="223"/>
        <v>0</v>
      </c>
      <c r="AZ158" s="11">
        <f ca="1">IF(A158&lt;&gt;"",AY158+AZ157,0)</f>
        <v>-78</v>
      </c>
      <c r="BA158" s="63">
        <f ca="1">IF($A158&lt;&gt;"",IF(BA157&gt;0,BA157,IF(AND(BC157&gt;=$BC$1,$BC$2*BC157&gt;=AZ158),"Profit Target",IF(AZ158&gt;=$Z$1,"Profit Target",0))),0)</f>
        <v>0</v>
      </c>
      <c r="BB158" s="63" t="str">
        <f ca="1">IF($A158&lt;&gt;"",IF(BB157&lt;&gt;0,BB157,IF(BA157&lt;&gt;0,BB157,IF(AZ158&lt;=$Z$2,"Stop Loss",0))),0)</f>
        <v>Stop Loss</v>
      </c>
      <c r="BC158" s="63">
        <f t="shared" ca="1" si="201"/>
        <v>38</v>
      </c>
      <c r="BD158" s="27" t="str">
        <f t="shared" ca="1" si="158"/>
        <v/>
      </c>
      <c r="BE158" s="27" t="str">
        <f t="shared" ca="1" si="159"/>
        <v/>
      </c>
      <c r="BF158" s="27" t="str">
        <f t="shared" ca="1" si="160"/>
        <v/>
      </c>
      <c r="BG158" s="27" t="str">
        <f t="shared" ca="1" si="161"/>
        <v/>
      </c>
      <c r="BH158" s="27" t="str">
        <f t="shared" ca="1" si="162"/>
        <v/>
      </c>
      <c r="BI158" s="27" t="str">
        <f t="shared" ca="1" si="163"/>
        <v/>
      </c>
      <c r="BJ158" s="27" t="str">
        <f t="shared" ca="1" si="164"/>
        <v/>
      </c>
      <c r="BK158" s="27" t="str">
        <f t="shared" ca="1" si="165"/>
        <v/>
      </c>
      <c r="BL158" s="27" t="str">
        <f t="shared" ca="1" si="166"/>
        <v/>
      </c>
      <c r="BM158" s="27" t="str">
        <f t="shared" ca="1" si="167"/>
        <v/>
      </c>
      <c r="BN158" s="27" t="str">
        <f t="shared" ca="1" si="168"/>
        <v/>
      </c>
      <c r="BO158" s="27" t="str">
        <f t="shared" ca="1" si="169"/>
        <v/>
      </c>
      <c r="BP158" s="27" t="str">
        <f t="shared" ca="1" si="204"/>
        <v/>
      </c>
      <c r="BQ158" s="27" t="str">
        <f t="shared" ca="1" si="205"/>
        <v/>
      </c>
      <c r="BR158" s="27" t="str">
        <f t="shared" ca="1" si="206"/>
        <v/>
      </c>
      <c r="BS158" s="27" t="str">
        <f t="shared" ca="1" si="207"/>
        <v/>
      </c>
      <c r="BT158" s="27" t="str">
        <f t="shared" ca="1" si="208"/>
        <v/>
      </c>
      <c r="BU158" s="27" t="str">
        <f t="shared" ca="1" si="209"/>
        <v/>
      </c>
      <c r="BV158" s="27" t="str">
        <f t="shared" ca="1" si="210"/>
        <v/>
      </c>
      <c r="BW158" s="27" t="str">
        <f t="shared" ca="1" si="211"/>
        <v/>
      </c>
      <c r="BX158" s="27" t="str">
        <f t="shared" ca="1" si="212"/>
        <v/>
      </c>
      <c r="BY158" s="27" t="str">
        <f t="shared" ca="1" si="213"/>
        <v/>
      </c>
      <c r="BZ158" s="27" t="str">
        <f t="shared" ca="1" si="214"/>
        <v/>
      </c>
      <c r="CA158" s="27" t="str">
        <f t="shared" ca="1" si="215"/>
        <v/>
      </c>
      <c r="CB158" s="41"/>
      <c r="CC158" s="41"/>
      <c r="CD158"/>
      <c r="CE158"/>
      <c r="CF158"/>
      <c r="CG158"/>
      <c r="CH158"/>
      <c r="CI158" s="41"/>
      <c r="CJ158" s="71"/>
      <c r="CK158"/>
      <c r="CL158"/>
      <c r="CM158"/>
      <c r="CN158" s="5"/>
      <c r="CO158"/>
      <c r="CP158" s="41"/>
      <c r="CQ158"/>
      <c r="CR158"/>
      <c r="CS158"/>
      <c r="CT158" s="102"/>
      <c r="CU158" s="102"/>
      <c r="CV158" s="102"/>
      <c r="CW158" s="7"/>
      <c r="DD158" s="10">
        <f t="shared" ca="1" si="197"/>
        <v>10</v>
      </c>
    </row>
    <row r="159" spans="1:108">
      <c r="A159" s="106">
        <f t="shared" ca="1" si="194"/>
        <v>16</v>
      </c>
      <c r="B159" s="33" t="str">
        <f ca="1">IF(A159="","",IF(COUNTBLANK(BD160:BO160)=12,"DB",BD160&amp;BE160&amp;BF160&amp;BG160&amp;BH160&amp;BI160&amp;BJ160&amp;BK160&amp;BL160&amp;BM160&amp;BN160&amp;BO160))</f>
        <v>DB</v>
      </c>
      <c r="C159" s="7" t="str">
        <f t="shared" ca="1" si="195"/>
        <v>stop loss</v>
      </c>
      <c r="D159" s="3">
        <f t="shared" ca="1" si="198"/>
        <v>0</v>
      </c>
      <c r="E159" s="7" t="str">
        <f t="shared" ca="1" si="200"/>
        <v/>
      </c>
      <c r="F159" s="60" t="str">
        <f t="shared" ca="1" si="199"/>
        <v>6</v>
      </c>
      <c r="G159" s="7">
        <f t="shared" ca="1" si="224"/>
        <v>1</v>
      </c>
      <c r="H159" s="7">
        <f t="shared" ca="1" si="225"/>
        <v>1</v>
      </c>
      <c r="I159" s="7">
        <f t="shared" ca="1" si="226"/>
        <v>0</v>
      </c>
      <c r="J159" s="7">
        <f t="shared" ca="1" si="227"/>
        <v>0</v>
      </c>
      <c r="K159" s="7">
        <f t="shared" ca="1" si="228"/>
        <v>2</v>
      </c>
      <c r="L159" s="7">
        <f t="shared" ca="1" si="229"/>
        <v>3</v>
      </c>
      <c r="M159" s="7">
        <f t="shared" ca="1" si="230"/>
        <v>1</v>
      </c>
      <c r="N159" s="7">
        <f t="shared" ca="1" si="231"/>
        <v>2</v>
      </c>
      <c r="O159" s="7">
        <f t="shared" ca="1" si="232"/>
        <v>0</v>
      </c>
      <c r="P159" s="7">
        <f t="shared" ca="1" si="233"/>
        <v>0</v>
      </c>
      <c r="Q159" s="7">
        <f t="shared" ca="1" si="234"/>
        <v>3</v>
      </c>
      <c r="R159" s="7">
        <f t="shared" ca="1" si="235"/>
        <v>0</v>
      </c>
      <c r="S159" s="7">
        <f t="shared" ca="1" si="222"/>
        <v>5</v>
      </c>
      <c r="T159" s="14"/>
      <c r="U159" s="51">
        <f t="shared" ca="1" si="236"/>
        <v>1</v>
      </c>
      <c r="V159" s="3">
        <f t="shared" ca="1" si="219"/>
        <v>1</v>
      </c>
      <c r="W159" s="50" t="str">
        <f ca="1">IF($A158&lt;&gt;"",IF(OR($BA158&lt;&gt;0,$BB158&lt;&gt;0),"",IF(G158=0,"1","")),"")</f>
        <v/>
      </c>
      <c r="X159" s="50" t="str">
        <f ca="1">IF($A158&lt;&gt;"",IF(OR($BA158&lt;&gt;0,$BB158&lt;&gt;0),"",IF(H158=0,"2","")),"")</f>
        <v/>
      </c>
      <c r="Y159" s="50" t="str">
        <f ca="1">IF($A158&lt;&gt;"",IF(OR($BA158&lt;&gt;0,$BB158&lt;&gt;0),"",IF(I158=0,"3","")),"")</f>
        <v/>
      </c>
      <c r="Z159" s="50" t="str">
        <f ca="1">IF($A158&lt;&gt;"",IF(OR($BA158&lt;&gt;0,$BB158&lt;&gt;0),"",IF(J158=0,"4","")),"")</f>
        <v/>
      </c>
      <c r="AA159" s="50" t="str">
        <f ca="1">IF($A158&lt;&gt;"",IF(OR($BA158&lt;&gt;0,$BB158&lt;&gt;0),"",IF(K158=0,"5","")),"")</f>
        <v/>
      </c>
      <c r="AB159" s="50" t="str">
        <f ca="1">IF($A158&lt;&gt;"",IF(OR($BA158&lt;&gt;0,$BB158&lt;&gt;0),"",IF(L158=0,"6","")),"")</f>
        <v/>
      </c>
      <c r="AC159" s="50" t="str">
        <f ca="1">IF($A158&lt;&gt;"",IF(OR($BA158&lt;&gt;0,$BB158&lt;&gt;0),"",IF(M158=0,"7","")),"")</f>
        <v/>
      </c>
      <c r="AD159" s="50" t="str">
        <f ca="1">IF($A158&lt;&gt;"",IF(OR($BA158&lt;&gt;0,$BB158&lt;&gt;0),"",IF(N158=0,"8","")),"")</f>
        <v/>
      </c>
      <c r="AE159" s="50" t="str">
        <f ca="1">IF($A158&lt;&gt;"",IF(OR($BA158&lt;&gt;0,$BB158&lt;&gt;0),"",IF(O158=0,"9","")),"")</f>
        <v/>
      </c>
      <c r="AF159" s="50" t="str">
        <f ca="1">IF($A158&lt;&gt;"",IF(OR($BA158&lt;&gt;0,$BB158&lt;&gt;0),"",IF(P158=0,"10","")),"")</f>
        <v/>
      </c>
      <c r="AG159" s="50" t="str">
        <f ca="1">IF($A158&lt;&gt;"",IF(OR($BA158&lt;&gt;0,$BB158&lt;&gt;0),"",IF(Q158=0,"11","")),"")</f>
        <v/>
      </c>
      <c r="AH159" s="50" t="str">
        <f ca="1">IF($A158&lt;&gt;"",IF(OR($BA158&lt;&gt;0,$BB158&lt;&gt;0),"",IF(R158=0,"12","")),"")</f>
        <v/>
      </c>
      <c r="AI159" s="85" t="str">
        <f ca="1">IF(A159&lt;&gt;"",IF(A159=0,"L",IF(COUNTBLANK(W159:AH159)=12,"",IF(OR(F159=(W159),F159=(X159),F159=(Y159),F159=(Z159),F159=(AA159),F159=(AB159),F159=(AC159),F159=(AD159),F159=(AE159),F159=(AF159),F159=(AG159),F159=(AH159)),"W","L"))),"")</f>
        <v/>
      </c>
      <c r="AJ159" s="85">
        <f ca="1">IF(AI159="W",0,IF(AND(A159&lt;&gt;0,A158&lt;&gt;0,AI158="L",AI159="L"),1,0))</f>
        <v>0</v>
      </c>
      <c r="AK159" s="85">
        <f ca="1">IF(W159&lt;&gt;"",IF(ABS($F159)=ABS(W159),11*$U159,-1*$U159),0)</f>
        <v>0</v>
      </c>
      <c r="AL159" s="85">
        <f ca="1">IF(X159&lt;&gt;"",IF(ABS($F159)=ABS(X159),11*$U159,-1*$U159),0)</f>
        <v>0</v>
      </c>
      <c r="AM159" s="85">
        <f ca="1">IF(Y159&lt;&gt;"",IF(ABS($F159)=ABS(Y159),11*$U159,-1*$U159),0)</f>
        <v>0</v>
      </c>
      <c r="AN159" s="85">
        <f ca="1">IF(Z159&lt;&gt;"",IF(ABS($F159)=ABS(Z159),11*$U159,-1*$U159),0)</f>
        <v>0</v>
      </c>
      <c r="AO159" s="85">
        <f ca="1">IF(AA159&lt;&gt;"",IF(ABS($F159)=ABS(AA159),11*$U159,-1*$U159),0)</f>
        <v>0</v>
      </c>
      <c r="AP159" s="85">
        <f ca="1">IF(AB159&lt;&gt;"",IF(ABS($F159)=ABS(AB159),11*$U159,-1*$U159),0)</f>
        <v>0</v>
      </c>
      <c r="AQ159" s="85">
        <f ca="1">IF(AC159&lt;&gt;"",IF(ABS($F159)=ABS(AC159),11*$U159,-1*$U159),0)</f>
        <v>0</v>
      </c>
      <c r="AR159" s="85">
        <f ca="1">IF(AD159&lt;&gt;"",IF(ABS($F159)=ABS(AD159),11*$U159,-1*$U159),0)</f>
        <v>0</v>
      </c>
      <c r="AS159" s="85">
        <f ca="1">IF(AE159&lt;&gt;"",IF(ABS($F159)=ABS(AE159),11*$U159,-1*$U159),0)</f>
        <v>0</v>
      </c>
      <c r="AT159" s="85">
        <f ca="1">IF(AF159&lt;&gt;"",IF(ABS($F159)=ABS(AF159),11*$U159,-1*$U159),0)</f>
        <v>0</v>
      </c>
      <c r="AU159" s="85">
        <f ca="1">IF(AG159&lt;&gt;"",IF(ABS($F159)=ABS(AG159),11*$U159,-1*$U159),0)</f>
        <v>0</v>
      </c>
      <c r="AV159" s="85">
        <f ca="1">IF(AH159&lt;&gt;"",IF(ABS($F159)=ABS(AH159),11*$U159,-1*$U159),0)</f>
        <v>0</v>
      </c>
      <c r="AW159" s="33" t="str">
        <f ca="1">IF(A159&lt;&gt;"",IF(OR($BA158&lt;&gt;0,$BB158&lt;&gt;0),"0",SUM(AK159:AV159)),0)</f>
        <v>0</v>
      </c>
      <c r="AX159" s="33">
        <f>IF(T159=5,SUM(AW155:AW159),0)</f>
        <v>0</v>
      </c>
      <c r="AY159" s="13">
        <f t="shared" ca="1" si="223"/>
        <v>0</v>
      </c>
      <c r="AZ159" s="11">
        <f ca="1">IF(A159&lt;&gt;"",AY159+AZ158,0)</f>
        <v>-78</v>
      </c>
      <c r="BA159" s="63">
        <f ca="1">IF($A159&lt;&gt;"",IF(BA158&gt;0,BA158,IF(AND(BC158&gt;=$BC$1,$BC$2*BC158&gt;=AZ159),"Profit Target",IF(AZ159&gt;=$Z$1,"Profit Target",0))),0)</f>
        <v>0</v>
      </c>
      <c r="BB159" s="63" t="str">
        <f ca="1">IF($A159&lt;&gt;"",IF(BB158&lt;&gt;0,BB158,IF(BA158&lt;&gt;0,BB158,IF(AZ159&lt;=$Z$2,"Stop Loss",0))),0)</f>
        <v>Stop Loss</v>
      </c>
      <c r="BC159" s="63">
        <f t="shared" ca="1" si="201"/>
        <v>38</v>
      </c>
      <c r="BD159" s="27" t="str">
        <f t="shared" ca="1" si="158"/>
        <v/>
      </c>
      <c r="BE159" s="27" t="str">
        <f t="shared" ca="1" si="159"/>
        <v/>
      </c>
      <c r="BF159" s="27" t="str">
        <f t="shared" ca="1" si="160"/>
        <v/>
      </c>
      <c r="BG159" s="27" t="str">
        <f t="shared" ca="1" si="161"/>
        <v/>
      </c>
      <c r="BH159" s="27" t="str">
        <f t="shared" ca="1" si="162"/>
        <v/>
      </c>
      <c r="BI159" s="27" t="str">
        <f t="shared" ca="1" si="163"/>
        <v/>
      </c>
      <c r="BJ159" s="27" t="str">
        <f t="shared" ca="1" si="164"/>
        <v/>
      </c>
      <c r="BK159" s="27" t="str">
        <f t="shared" ca="1" si="165"/>
        <v/>
      </c>
      <c r="BL159" s="27" t="str">
        <f t="shared" ca="1" si="166"/>
        <v/>
      </c>
      <c r="BM159" s="27" t="str">
        <f t="shared" ca="1" si="167"/>
        <v/>
      </c>
      <c r="BN159" s="27" t="str">
        <f t="shared" ca="1" si="168"/>
        <v/>
      </c>
      <c r="BO159" s="27" t="str">
        <f t="shared" ca="1" si="169"/>
        <v/>
      </c>
      <c r="BP159" s="27" t="str">
        <f t="shared" ca="1" si="204"/>
        <v/>
      </c>
      <c r="BQ159" s="27" t="str">
        <f t="shared" ca="1" si="205"/>
        <v/>
      </c>
      <c r="BR159" s="27" t="str">
        <f t="shared" ca="1" si="206"/>
        <v/>
      </c>
      <c r="BS159" s="27" t="str">
        <f t="shared" ca="1" si="207"/>
        <v/>
      </c>
      <c r="BT159" s="27" t="str">
        <f t="shared" ca="1" si="208"/>
        <v/>
      </c>
      <c r="BU159" s="27" t="str">
        <f t="shared" ca="1" si="209"/>
        <v/>
      </c>
      <c r="BV159" s="27" t="str">
        <f t="shared" ca="1" si="210"/>
        <v/>
      </c>
      <c r="BW159" s="27" t="str">
        <f t="shared" ca="1" si="211"/>
        <v/>
      </c>
      <c r="BX159" s="27" t="str">
        <f t="shared" ca="1" si="212"/>
        <v/>
      </c>
      <c r="BY159" s="27" t="str">
        <f t="shared" ca="1" si="213"/>
        <v/>
      </c>
      <c r="BZ159" s="27" t="str">
        <f t="shared" ca="1" si="214"/>
        <v/>
      </c>
      <c r="CA159" s="27" t="str">
        <f t="shared" ca="1" si="215"/>
        <v/>
      </c>
      <c r="CB159" s="41"/>
      <c r="CC159" s="41"/>
      <c r="CD159"/>
      <c r="CE159"/>
      <c r="CF159"/>
      <c r="CG159"/>
      <c r="CH159"/>
      <c r="CI159" s="41"/>
      <c r="CJ159" s="71"/>
      <c r="CK159"/>
      <c r="CL159"/>
      <c r="CM159"/>
      <c r="CN159" s="5"/>
      <c r="CO159"/>
      <c r="CP159" s="41"/>
      <c r="CQ159"/>
      <c r="CR159"/>
      <c r="CS159"/>
      <c r="CT159" s="102"/>
      <c r="CU159" s="102"/>
      <c r="CV159" s="102"/>
      <c r="CW159" s="7"/>
      <c r="DD159" s="10">
        <f t="shared" ca="1" si="197"/>
        <v>28</v>
      </c>
    </row>
    <row r="160" spans="1:108">
      <c r="A160" s="106">
        <f t="shared" ca="1" si="194"/>
        <v>3</v>
      </c>
      <c r="B160" s="33" t="str">
        <f ca="1">IF(A160="","",IF(COUNTBLANK(BD161:BO161)=12,"DB",BD161&amp;BE161&amp;BF161&amp;BG161&amp;BH161&amp;BI161&amp;BJ161&amp;BK161&amp;BL161&amp;BM161&amp;BN161&amp;BO161))</f>
        <v>DB</v>
      </c>
      <c r="C160" s="7" t="str">
        <f t="shared" ca="1" si="195"/>
        <v>stop loss</v>
      </c>
      <c r="D160" s="3">
        <f t="shared" ca="1" si="198"/>
        <v>0</v>
      </c>
      <c r="E160" s="7" t="str">
        <f t="shared" ca="1" si="200"/>
        <v/>
      </c>
      <c r="F160" s="60" t="str">
        <f t="shared" ca="1" si="199"/>
        <v>1</v>
      </c>
      <c r="G160" s="7">
        <f t="shared" ca="1" si="224"/>
        <v>2</v>
      </c>
      <c r="H160" s="7">
        <f t="shared" ca="1" si="225"/>
        <v>1</v>
      </c>
      <c r="I160" s="7">
        <f t="shared" ca="1" si="226"/>
        <v>0</v>
      </c>
      <c r="J160" s="7">
        <f t="shared" ca="1" si="227"/>
        <v>0</v>
      </c>
      <c r="K160" s="7">
        <f t="shared" ca="1" si="228"/>
        <v>1</v>
      </c>
      <c r="L160" s="7">
        <f t="shared" ca="1" si="229"/>
        <v>3</v>
      </c>
      <c r="M160" s="7">
        <f t="shared" ca="1" si="230"/>
        <v>1</v>
      </c>
      <c r="N160" s="7">
        <f t="shared" ca="1" si="231"/>
        <v>2</v>
      </c>
      <c r="O160" s="7">
        <f t="shared" ca="1" si="232"/>
        <v>0</v>
      </c>
      <c r="P160" s="7">
        <f t="shared" ca="1" si="233"/>
        <v>0</v>
      </c>
      <c r="Q160" s="7">
        <f t="shared" ca="1" si="234"/>
        <v>3</v>
      </c>
      <c r="R160" s="7">
        <f t="shared" ca="1" si="235"/>
        <v>0</v>
      </c>
      <c r="S160" s="7">
        <f t="shared" ca="1" si="222"/>
        <v>5</v>
      </c>
      <c r="T160" s="14"/>
      <c r="U160" s="51">
        <f t="shared" ca="1" si="236"/>
        <v>1</v>
      </c>
      <c r="V160" s="3">
        <f t="shared" ca="1" si="219"/>
        <v>1</v>
      </c>
      <c r="W160" s="50" t="str">
        <f ca="1">IF($A159&lt;&gt;"",IF(OR($BA159&lt;&gt;0,$BB159&lt;&gt;0),"",IF(G159=0,"1","")),"")</f>
        <v/>
      </c>
      <c r="X160" s="50" t="str">
        <f ca="1">IF($A159&lt;&gt;"",IF(OR($BA159&lt;&gt;0,$BB159&lt;&gt;0),"",IF(H159=0,"2","")),"")</f>
        <v/>
      </c>
      <c r="Y160" s="50" t="str">
        <f ca="1">IF($A159&lt;&gt;"",IF(OR($BA159&lt;&gt;0,$BB159&lt;&gt;0),"",IF(I159=0,"3","")),"")</f>
        <v/>
      </c>
      <c r="Z160" s="50" t="str">
        <f ca="1">IF($A159&lt;&gt;"",IF(OR($BA159&lt;&gt;0,$BB159&lt;&gt;0),"",IF(J159=0,"4","")),"")</f>
        <v/>
      </c>
      <c r="AA160" s="50" t="str">
        <f ca="1">IF($A159&lt;&gt;"",IF(OR($BA159&lt;&gt;0,$BB159&lt;&gt;0),"",IF(K159=0,"5","")),"")</f>
        <v/>
      </c>
      <c r="AB160" s="50" t="str">
        <f ca="1">IF($A159&lt;&gt;"",IF(OR($BA159&lt;&gt;0,$BB159&lt;&gt;0),"",IF(L159=0,"6","")),"")</f>
        <v/>
      </c>
      <c r="AC160" s="50" t="str">
        <f ca="1">IF($A159&lt;&gt;"",IF(OR($BA159&lt;&gt;0,$BB159&lt;&gt;0),"",IF(M159=0,"7","")),"")</f>
        <v/>
      </c>
      <c r="AD160" s="50" t="str">
        <f ca="1">IF($A159&lt;&gt;"",IF(OR($BA159&lt;&gt;0,$BB159&lt;&gt;0),"",IF(N159=0,"8","")),"")</f>
        <v/>
      </c>
      <c r="AE160" s="50" t="str">
        <f ca="1">IF($A159&lt;&gt;"",IF(OR($BA159&lt;&gt;0,$BB159&lt;&gt;0),"",IF(O159=0,"9","")),"")</f>
        <v/>
      </c>
      <c r="AF160" s="50" t="str">
        <f ca="1">IF($A159&lt;&gt;"",IF(OR($BA159&lt;&gt;0,$BB159&lt;&gt;0),"",IF(P159=0,"10","")),"")</f>
        <v/>
      </c>
      <c r="AG160" s="50" t="str">
        <f ca="1">IF($A159&lt;&gt;"",IF(OR($BA159&lt;&gt;0,$BB159&lt;&gt;0),"",IF(Q159=0,"11","")),"")</f>
        <v/>
      </c>
      <c r="AH160" s="50" t="str">
        <f ca="1">IF($A159&lt;&gt;"",IF(OR($BA159&lt;&gt;0,$BB159&lt;&gt;0),"",IF(R159=0,"12","")),"")</f>
        <v/>
      </c>
      <c r="AI160" s="85" t="str">
        <f ca="1">IF(A160&lt;&gt;"",IF(A160=0,"L",IF(COUNTBLANK(W160:AH160)=12,"",IF(OR(F160=(W160),F160=(X160),F160=(Y160),F160=(Z160),F160=(AA160),F160=(AB160),F160=(AC160),F160=(AD160),F160=(AE160),F160=(AF160),F160=(AG160),F160=(AH160)),"W","L"))),"")</f>
        <v/>
      </c>
      <c r="AJ160" s="85">
        <f ca="1">IF(AI160="W",0,IF(AND(A160&lt;&gt;0,A159&lt;&gt;0,AI159="L",AI160="L"),1,0))</f>
        <v>0</v>
      </c>
      <c r="AK160" s="85">
        <f ca="1">IF(W160&lt;&gt;"",IF(ABS($F160)=ABS(W160),11*$U160,-1*$U160),0)</f>
        <v>0</v>
      </c>
      <c r="AL160" s="85">
        <f ca="1">IF(X160&lt;&gt;"",IF(ABS($F160)=ABS(X160),11*$U160,-1*$U160),0)</f>
        <v>0</v>
      </c>
      <c r="AM160" s="85">
        <f ca="1">IF(Y160&lt;&gt;"",IF(ABS($F160)=ABS(Y160),11*$U160,-1*$U160),0)</f>
        <v>0</v>
      </c>
      <c r="AN160" s="85">
        <f ca="1">IF(Z160&lt;&gt;"",IF(ABS($F160)=ABS(Z160),11*$U160,-1*$U160),0)</f>
        <v>0</v>
      </c>
      <c r="AO160" s="85">
        <f ca="1">IF(AA160&lt;&gt;"",IF(ABS($F160)=ABS(AA160),11*$U160,-1*$U160),0)</f>
        <v>0</v>
      </c>
      <c r="AP160" s="85">
        <f ca="1">IF(AB160&lt;&gt;"",IF(ABS($F160)=ABS(AB160),11*$U160,-1*$U160),0)</f>
        <v>0</v>
      </c>
      <c r="AQ160" s="85">
        <f ca="1">IF(AC160&lt;&gt;"",IF(ABS($F160)=ABS(AC160),11*$U160,-1*$U160),0)</f>
        <v>0</v>
      </c>
      <c r="AR160" s="85">
        <f ca="1">IF(AD160&lt;&gt;"",IF(ABS($F160)=ABS(AD160),11*$U160,-1*$U160),0)</f>
        <v>0</v>
      </c>
      <c r="AS160" s="85">
        <f ca="1">IF(AE160&lt;&gt;"",IF(ABS($F160)=ABS(AE160),11*$U160,-1*$U160),0)</f>
        <v>0</v>
      </c>
      <c r="AT160" s="85">
        <f ca="1">IF(AF160&lt;&gt;"",IF(ABS($F160)=ABS(AF160),11*$U160,-1*$U160),0)</f>
        <v>0</v>
      </c>
      <c r="AU160" s="85">
        <f ca="1">IF(AG160&lt;&gt;"",IF(ABS($F160)=ABS(AG160),11*$U160,-1*$U160),0)</f>
        <v>0</v>
      </c>
      <c r="AV160" s="85">
        <f ca="1">IF(AH160&lt;&gt;"",IF(ABS($F160)=ABS(AH160),11*$U160,-1*$U160),0)</f>
        <v>0</v>
      </c>
      <c r="AW160" s="33" t="str">
        <f ca="1">IF(A160&lt;&gt;"",IF(OR($BA159&lt;&gt;0,$BB159&lt;&gt;0),"0",SUM(AK160:AV160)),0)</f>
        <v>0</v>
      </c>
      <c r="AX160" s="33">
        <f>IF(T160=5,SUM(AW156:AW160),0)</f>
        <v>0</v>
      </c>
      <c r="AY160" s="13">
        <f t="shared" ca="1" si="223"/>
        <v>0</v>
      </c>
      <c r="AZ160" s="11">
        <f ca="1">IF(A160&lt;&gt;"",AY160+AZ159,0)</f>
        <v>-78</v>
      </c>
      <c r="BA160" s="63">
        <f ca="1">IF($A160&lt;&gt;"",IF(BA159&gt;0,BA159,IF(AND(BC159&gt;=$BC$1,$BC$2*BC159&gt;=AZ160),"Profit Target",IF(AZ160&gt;=$Z$1,"Profit Target",0))),0)</f>
        <v>0</v>
      </c>
      <c r="BB160" s="63" t="str">
        <f ca="1">IF($A160&lt;&gt;"",IF(BB159&lt;&gt;0,BB159,IF(BA159&lt;&gt;0,BB159,IF(AZ160&lt;=$Z$2,"Stop Loss",0))),0)</f>
        <v>Stop Loss</v>
      </c>
      <c r="BC160" s="63">
        <f t="shared" ca="1" si="201"/>
        <v>38</v>
      </c>
      <c r="BD160" s="27" t="str">
        <f t="shared" ca="1" si="158"/>
        <v/>
      </c>
      <c r="BE160" s="27" t="str">
        <f t="shared" ca="1" si="159"/>
        <v/>
      </c>
      <c r="BF160" s="27" t="str">
        <f t="shared" ca="1" si="160"/>
        <v/>
      </c>
      <c r="BG160" s="27" t="str">
        <f t="shared" ca="1" si="161"/>
        <v/>
      </c>
      <c r="BH160" s="27" t="str">
        <f t="shared" ca="1" si="162"/>
        <v/>
      </c>
      <c r="BI160" s="27" t="str">
        <f t="shared" ca="1" si="163"/>
        <v/>
      </c>
      <c r="BJ160" s="27" t="str">
        <f t="shared" ca="1" si="164"/>
        <v/>
      </c>
      <c r="BK160" s="27" t="str">
        <f t="shared" ca="1" si="165"/>
        <v/>
      </c>
      <c r="BL160" s="27" t="str">
        <f t="shared" ca="1" si="166"/>
        <v/>
      </c>
      <c r="BM160" s="27" t="str">
        <f t="shared" ca="1" si="167"/>
        <v/>
      </c>
      <c r="BN160" s="27" t="str">
        <f t="shared" ca="1" si="168"/>
        <v/>
      </c>
      <c r="BO160" s="27" t="str">
        <f t="shared" ca="1" si="169"/>
        <v/>
      </c>
      <c r="BP160" s="27" t="str">
        <f t="shared" ca="1" si="204"/>
        <v/>
      </c>
      <c r="BQ160" s="27" t="str">
        <f t="shared" ca="1" si="205"/>
        <v/>
      </c>
      <c r="BR160" s="27" t="str">
        <f t="shared" ca="1" si="206"/>
        <v/>
      </c>
      <c r="BS160" s="27" t="str">
        <f t="shared" ca="1" si="207"/>
        <v/>
      </c>
      <c r="BT160" s="27" t="str">
        <f t="shared" ca="1" si="208"/>
        <v/>
      </c>
      <c r="BU160" s="27" t="str">
        <f t="shared" ca="1" si="209"/>
        <v/>
      </c>
      <c r="BV160" s="27" t="str">
        <f t="shared" ca="1" si="210"/>
        <v/>
      </c>
      <c r="BW160" s="27" t="str">
        <f t="shared" ca="1" si="211"/>
        <v/>
      </c>
      <c r="BX160" s="27" t="str">
        <f t="shared" ca="1" si="212"/>
        <v/>
      </c>
      <c r="BY160" s="27" t="str">
        <f t="shared" ca="1" si="213"/>
        <v/>
      </c>
      <c r="BZ160" s="27" t="str">
        <f t="shared" ca="1" si="214"/>
        <v/>
      </c>
      <c r="CA160" s="27" t="str">
        <f t="shared" ca="1" si="215"/>
        <v/>
      </c>
      <c r="CB160" s="41"/>
      <c r="CC160" s="41"/>
      <c r="CD160"/>
      <c r="CE160"/>
      <c r="CF160"/>
      <c r="CG160"/>
      <c r="CH160"/>
      <c r="CI160" s="41"/>
      <c r="CJ160" s="71"/>
      <c r="CK160"/>
      <c r="CL160"/>
      <c r="CM160"/>
      <c r="CN160" s="5"/>
      <c r="CO160"/>
      <c r="CP160" s="41"/>
      <c r="CQ160"/>
      <c r="CR160"/>
      <c r="CS160"/>
      <c r="CT160" s="102"/>
      <c r="CU160" s="102"/>
      <c r="CV160" s="102"/>
      <c r="CW160" s="7"/>
      <c r="DD160" s="10">
        <f t="shared" ca="1" si="197"/>
        <v>33</v>
      </c>
    </row>
    <row r="161" spans="1:108">
      <c r="A161" s="106">
        <f t="shared" ca="1" si="194"/>
        <v>6</v>
      </c>
      <c r="B161" s="33" t="str">
        <f ca="1">IF(A161="","",IF(COUNTBLANK(BD162:BO162)=12,"DB",BD162&amp;BE162&amp;BF162&amp;BG162&amp;BH162&amp;BI162&amp;BJ162&amp;BK162&amp;BL162&amp;BM162&amp;BN162&amp;BO162))</f>
        <v>DB</v>
      </c>
      <c r="C161" s="7" t="str">
        <f t="shared" ca="1" si="195"/>
        <v>stop loss</v>
      </c>
      <c r="D161" s="3">
        <f t="shared" ca="1" si="198"/>
        <v>0</v>
      </c>
      <c r="E161" s="7" t="str">
        <f t="shared" ca="1" si="200"/>
        <v/>
      </c>
      <c r="F161" s="60" t="str">
        <f t="shared" ca="1" si="199"/>
        <v>2</v>
      </c>
      <c r="G161" s="7">
        <f t="shared" ca="1" si="224"/>
        <v>2</v>
      </c>
      <c r="H161" s="7">
        <f t="shared" ca="1" si="225"/>
        <v>2</v>
      </c>
      <c r="I161" s="7">
        <f t="shared" ca="1" si="226"/>
        <v>0</v>
      </c>
      <c r="J161" s="7">
        <f t="shared" ca="1" si="227"/>
        <v>0</v>
      </c>
      <c r="K161" s="7">
        <f t="shared" ca="1" si="228"/>
        <v>1</v>
      </c>
      <c r="L161" s="7">
        <f t="shared" ca="1" si="229"/>
        <v>3</v>
      </c>
      <c r="M161" s="7">
        <f t="shared" ca="1" si="230"/>
        <v>0</v>
      </c>
      <c r="N161" s="7">
        <f t="shared" ca="1" si="231"/>
        <v>2</v>
      </c>
      <c r="O161" s="7">
        <f t="shared" ca="1" si="232"/>
        <v>0</v>
      </c>
      <c r="P161" s="7">
        <f t="shared" ca="1" si="233"/>
        <v>0</v>
      </c>
      <c r="Q161" s="7">
        <f t="shared" ca="1" si="234"/>
        <v>3</v>
      </c>
      <c r="R161" s="7">
        <f t="shared" ca="1" si="235"/>
        <v>0</v>
      </c>
      <c r="S161" s="7">
        <f t="shared" ca="1" si="222"/>
        <v>6</v>
      </c>
      <c r="T161" s="14"/>
      <c r="U161" s="51">
        <f t="shared" ca="1" si="236"/>
        <v>1</v>
      </c>
      <c r="V161" s="3">
        <f t="shared" ca="1" si="219"/>
        <v>1</v>
      </c>
      <c r="W161" s="50" t="str">
        <f ca="1">IF($A160&lt;&gt;"",IF(OR($BA160&lt;&gt;0,$BB160&lt;&gt;0),"",IF(G160=0,"1","")),"")</f>
        <v/>
      </c>
      <c r="X161" s="50" t="str">
        <f ca="1">IF($A160&lt;&gt;"",IF(OR($BA160&lt;&gt;0,$BB160&lt;&gt;0),"",IF(H160=0,"2","")),"")</f>
        <v/>
      </c>
      <c r="Y161" s="50" t="str">
        <f ca="1">IF($A160&lt;&gt;"",IF(OR($BA160&lt;&gt;0,$BB160&lt;&gt;0),"",IF(I160=0,"3","")),"")</f>
        <v/>
      </c>
      <c r="Z161" s="50" t="str">
        <f ca="1">IF($A160&lt;&gt;"",IF(OR($BA160&lt;&gt;0,$BB160&lt;&gt;0),"",IF(J160=0,"4","")),"")</f>
        <v/>
      </c>
      <c r="AA161" s="50" t="str">
        <f ca="1">IF($A160&lt;&gt;"",IF(OR($BA160&lt;&gt;0,$BB160&lt;&gt;0),"",IF(K160=0,"5","")),"")</f>
        <v/>
      </c>
      <c r="AB161" s="50" t="str">
        <f ca="1">IF($A160&lt;&gt;"",IF(OR($BA160&lt;&gt;0,$BB160&lt;&gt;0),"",IF(L160=0,"6","")),"")</f>
        <v/>
      </c>
      <c r="AC161" s="50" t="str">
        <f ca="1">IF($A160&lt;&gt;"",IF(OR($BA160&lt;&gt;0,$BB160&lt;&gt;0),"",IF(M160=0,"7","")),"")</f>
        <v/>
      </c>
      <c r="AD161" s="50" t="str">
        <f ca="1">IF($A160&lt;&gt;"",IF(OR($BA160&lt;&gt;0,$BB160&lt;&gt;0),"",IF(N160=0,"8","")),"")</f>
        <v/>
      </c>
      <c r="AE161" s="50" t="str">
        <f ca="1">IF($A160&lt;&gt;"",IF(OR($BA160&lt;&gt;0,$BB160&lt;&gt;0),"",IF(O160=0,"9","")),"")</f>
        <v/>
      </c>
      <c r="AF161" s="50" t="str">
        <f ca="1">IF($A160&lt;&gt;"",IF(OR($BA160&lt;&gt;0,$BB160&lt;&gt;0),"",IF(P160=0,"10","")),"")</f>
        <v/>
      </c>
      <c r="AG161" s="50" t="str">
        <f ca="1">IF($A160&lt;&gt;"",IF(OR($BA160&lt;&gt;0,$BB160&lt;&gt;0),"",IF(Q160=0,"11","")),"")</f>
        <v/>
      </c>
      <c r="AH161" s="50" t="str">
        <f ca="1">IF($A160&lt;&gt;"",IF(OR($BA160&lt;&gt;0,$BB160&lt;&gt;0),"",IF(R160=0,"12","")),"")</f>
        <v/>
      </c>
      <c r="AI161" s="85" t="str">
        <f ca="1">IF(A161&lt;&gt;"",IF(A161=0,"L",IF(COUNTBLANK(W161:AH161)=12,"",IF(OR(F161=(W161),F161=(X161),F161=(Y161),F161=(Z161),F161=(AA161),F161=(AB161),F161=(AC161),F161=(AD161),F161=(AE161),F161=(AF161),F161=(AG161),F161=(AH161)),"W","L"))),"")</f>
        <v/>
      </c>
      <c r="AJ161" s="85">
        <f ca="1">IF(AI161="W",0,IF(AND(A161&lt;&gt;0,A160&lt;&gt;0,AI160="L",AI161="L"),1,0))</f>
        <v>0</v>
      </c>
      <c r="AK161" s="85">
        <f ca="1">IF(W161&lt;&gt;"",IF(ABS($F161)=ABS(W161),11*$U161,-1*$U161),0)</f>
        <v>0</v>
      </c>
      <c r="AL161" s="85">
        <f ca="1">IF(X161&lt;&gt;"",IF(ABS($F161)=ABS(X161),11*$U161,-1*$U161),0)</f>
        <v>0</v>
      </c>
      <c r="AM161" s="85">
        <f ca="1">IF(Y161&lt;&gt;"",IF(ABS($F161)=ABS(Y161),11*$U161,-1*$U161),0)</f>
        <v>0</v>
      </c>
      <c r="AN161" s="85">
        <f ca="1">IF(Z161&lt;&gt;"",IF(ABS($F161)=ABS(Z161),11*$U161,-1*$U161),0)</f>
        <v>0</v>
      </c>
      <c r="AO161" s="85">
        <f ca="1">IF(AA161&lt;&gt;"",IF(ABS($F161)=ABS(AA161),11*$U161,-1*$U161),0)</f>
        <v>0</v>
      </c>
      <c r="AP161" s="85">
        <f ca="1">IF(AB161&lt;&gt;"",IF(ABS($F161)=ABS(AB161),11*$U161,-1*$U161),0)</f>
        <v>0</v>
      </c>
      <c r="AQ161" s="85">
        <f ca="1">IF(AC161&lt;&gt;"",IF(ABS($F161)=ABS(AC161),11*$U161,-1*$U161),0)</f>
        <v>0</v>
      </c>
      <c r="AR161" s="85">
        <f ca="1">IF(AD161&lt;&gt;"",IF(ABS($F161)=ABS(AD161),11*$U161,-1*$U161),0)</f>
        <v>0</v>
      </c>
      <c r="AS161" s="85">
        <f ca="1">IF(AE161&lt;&gt;"",IF(ABS($F161)=ABS(AE161),11*$U161,-1*$U161),0)</f>
        <v>0</v>
      </c>
      <c r="AT161" s="85">
        <f ca="1">IF(AF161&lt;&gt;"",IF(ABS($F161)=ABS(AF161),11*$U161,-1*$U161),0)</f>
        <v>0</v>
      </c>
      <c r="AU161" s="85">
        <f ca="1">IF(AG161&lt;&gt;"",IF(ABS($F161)=ABS(AG161),11*$U161,-1*$U161),0)</f>
        <v>0</v>
      </c>
      <c r="AV161" s="85">
        <f ca="1">IF(AH161&lt;&gt;"",IF(ABS($F161)=ABS(AH161),11*$U161,-1*$U161),0)</f>
        <v>0</v>
      </c>
      <c r="AW161" s="33" t="str">
        <f ca="1">IF(A161&lt;&gt;"",IF(OR($BA160&lt;&gt;0,$BB160&lt;&gt;0),"0",SUM(AK161:AV161)),0)</f>
        <v>0</v>
      </c>
      <c r="AX161" s="33">
        <f>IF(T161=5,SUM(AW157:AW161),0)</f>
        <v>0</v>
      </c>
      <c r="AY161" s="13">
        <f t="shared" ca="1" si="223"/>
        <v>0</v>
      </c>
      <c r="AZ161" s="11">
        <f ca="1">IF(A161&lt;&gt;"",AY161+AZ160,0)</f>
        <v>-78</v>
      </c>
      <c r="BA161" s="63">
        <f ca="1">IF($A161&lt;&gt;"",IF(BA160&gt;0,BA160,IF(AND(BC160&gt;=$BC$1,$BC$2*BC160&gt;=AZ161),"Profit Target",IF(AZ161&gt;=$Z$1,"Profit Target",0))),0)</f>
        <v>0</v>
      </c>
      <c r="BB161" s="63" t="str">
        <f ca="1">IF($A161&lt;&gt;"",IF(BB160&lt;&gt;0,BB160,IF(BA160&lt;&gt;0,BB160,IF(AZ161&lt;=$Z$2,"Stop Loss",0))),0)</f>
        <v>Stop Loss</v>
      </c>
      <c r="BC161" s="63">
        <f t="shared" ca="1" si="201"/>
        <v>38</v>
      </c>
      <c r="BD161" s="27" t="str">
        <f t="shared" ref="BD161:BD224" ca="1" si="237">IF(W161&lt;&gt;"","S"&amp;RIGHT(W161)&amp;",","")</f>
        <v/>
      </c>
      <c r="BE161" s="27" t="str">
        <f t="shared" ref="BE161:BE224" ca="1" si="238">IF(X161&lt;&gt;"","S"&amp;RIGHT(X161)&amp;",","")</f>
        <v/>
      </c>
      <c r="BF161" s="27" t="str">
        <f t="shared" ref="BF161:BF224" ca="1" si="239">IF(Y161&lt;&gt;"","S"&amp;RIGHT(Y161)&amp;",","")</f>
        <v/>
      </c>
      <c r="BG161" s="27" t="str">
        <f t="shared" ref="BG161:BG224" ca="1" si="240">IF(Z161&lt;&gt;"","S"&amp;RIGHT(Z161)&amp;",","")</f>
        <v/>
      </c>
      <c r="BH161" s="27" t="str">
        <f t="shared" ref="BH161:BH224" ca="1" si="241">IF(AA161&lt;&gt;"","S"&amp;RIGHT(AA161)&amp;",","")</f>
        <v/>
      </c>
      <c r="BI161" s="27" t="str">
        <f t="shared" ref="BI161:BI224" ca="1" si="242">IF(AB161&lt;&gt;"","S"&amp;RIGHT(AB161)&amp;",","")</f>
        <v/>
      </c>
      <c r="BJ161" s="27" t="str">
        <f t="shared" ref="BJ161:BJ224" ca="1" si="243">IF(AC161&lt;&gt;"","S"&amp;RIGHT(AC161)&amp;",","")</f>
        <v/>
      </c>
      <c r="BK161" s="27" t="str">
        <f t="shared" ref="BK161:BK224" ca="1" si="244">IF(AD161&lt;&gt;"","S"&amp;RIGHT(AD161)&amp;",","")</f>
        <v/>
      </c>
      <c r="BL161" s="27" t="str">
        <f t="shared" ref="BL161:BL224" ca="1" si="245">IF(AE161&lt;&gt;"","S"&amp;RIGHT(AE161)&amp;",","")</f>
        <v/>
      </c>
      <c r="BM161" s="27" t="str">
        <f t="shared" ref="BM161:BM224" ca="1" si="246">IF(AF161&lt;&gt;"","S"&amp;AF161&amp;",","")</f>
        <v/>
      </c>
      <c r="BN161" s="27" t="str">
        <f t="shared" ref="BN161:BN224" ca="1" si="247">IF(AG161&lt;&gt;"","S"&amp;AG161&amp;",","")</f>
        <v/>
      </c>
      <c r="BO161" s="27" t="str">
        <f t="shared" ref="BO161:BO224" ca="1" si="248">IF(AH161&lt;&gt;"","S"&amp;AH161&amp;",","")</f>
        <v/>
      </c>
      <c r="BP161" s="27" t="str">
        <f t="shared" ca="1" si="204"/>
        <v/>
      </c>
      <c r="BQ161" s="27" t="str">
        <f t="shared" ca="1" si="205"/>
        <v/>
      </c>
      <c r="BR161" s="27" t="str">
        <f t="shared" ca="1" si="206"/>
        <v/>
      </c>
      <c r="BS161" s="27" t="str">
        <f t="shared" ca="1" si="207"/>
        <v/>
      </c>
      <c r="BT161" s="27" t="str">
        <f t="shared" ca="1" si="208"/>
        <v/>
      </c>
      <c r="BU161" s="27" t="str">
        <f t="shared" ca="1" si="209"/>
        <v/>
      </c>
      <c r="BV161" s="27" t="str">
        <f t="shared" ca="1" si="210"/>
        <v/>
      </c>
      <c r="BW161" s="27" t="str">
        <f t="shared" ca="1" si="211"/>
        <v/>
      </c>
      <c r="BX161" s="27" t="str">
        <f t="shared" ca="1" si="212"/>
        <v/>
      </c>
      <c r="BY161" s="27" t="str">
        <f t="shared" ca="1" si="213"/>
        <v/>
      </c>
      <c r="BZ161" s="27" t="str">
        <f t="shared" ca="1" si="214"/>
        <v/>
      </c>
      <c r="CA161" s="27" t="str">
        <f t="shared" ca="1" si="215"/>
        <v/>
      </c>
      <c r="CB161" s="41"/>
      <c r="CC161" s="41"/>
      <c r="CD161"/>
      <c r="CE161"/>
      <c r="CF161"/>
      <c r="CG161"/>
      <c r="CH161"/>
      <c r="CI161" s="41"/>
      <c r="CJ161" s="71"/>
      <c r="CK161"/>
      <c r="CL161"/>
      <c r="CM161"/>
      <c r="CN161" s="5"/>
      <c r="CO161"/>
      <c r="CP161" s="41"/>
      <c r="CQ161"/>
      <c r="CR161"/>
      <c r="CS161"/>
      <c r="CT161" s="102"/>
      <c r="CU161" s="102"/>
      <c r="CV161" s="102"/>
      <c r="CW161" s="7"/>
      <c r="DD161" s="10">
        <f t="shared" ca="1" si="197"/>
        <v>19</v>
      </c>
    </row>
    <row r="162" spans="1:108">
      <c r="A162" s="106">
        <f t="shared" ca="1" si="194"/>
        <v>27</v>
      </c>
      <c r="B162" s="33" t="str">
        <f ca="1">IF(A162="","",IF(COUNTBLANK(BD163:BO163)=12,"DB",BD163&amp;BE163&amp;BF163&amp;BG163&amp;BH163&amp;BI163&amp;BJ163&amp;BK163&amp;BL163&amp;BM163&amp;BN163&amp;BO163))</f>
        <v>DB</v>
      </c>
      <c r="C162" s="7" t="str">
        <f t="shared" ca="1" si="195"/>
        <v>stop loss</v>
      </c>
      <c r="D162" s="3">
        <f t="shared" ca="1" si="198"/>
        <v>0</v>
      </c>
      <c r="E162" s="7" t="str">
        <f t="shared" ca="1" si="200"/>
        <v/>
      </c>
      <c r="F162" s="60">
        <f t="shared" ca="1" si="199"/>
        <v>9</v>
      </c>
      <c r="G162" s="7">
        <f t="shared" ca="1" si="224"/>
        <v>2</v>
      </c>
      <c r="H162" s="7">
        <f t="shared" ca="1" si="225"/>
        <v>2</v>
      </c>
      <c r="I162" s="7">
        <f t="shared" ca="1" si="226"/>
        <v>0</v>
      </c>
      <c r="J162" s="7">
        <f t="shared" ca="1" si="227"/>
        <v>0</v>
      </c>
      <c r="K162" s="7">
        <f t="shared" ca="1" si="228"/>
        <v>1</v>
      </c>
      <c r="L162" s="7">
        <f t="shared" ca="1" si="229"/>
        <v>3</v>
      </c>
      <c r="M162" s="7">
        <f t="shared" ca="1" si="230"/>
        <v>0</v>
      </c>
      <c r="N162" s="7">
        <f t="shared" ca="1" si="231"/>
        <v>2</v>
      </c>
      <c r="O162" s="7">
        <f t="shared" ca="1" si="232"/>
        <v>1</v>
      </c>
      <c r="P162" s="7">
        <f t="shared" ca="1" si="233"/>
        <v>0</v>
      </c>
      <c r="Q162" s="7">
        <f t="shared" ca="1" si="234"/>
        <v>2</v>
      </c>
      <c r="R162" s="7">
        <f t="shared" ca="1" si="235"/>
        <v>0</v>
      </c>
      <c r="S162" s="7">
        <f t="shared" ca="1" si="222"/>
        <v>5</v>
      </c>
      <c r="T162" s="14"/>
      <c r="U162" s="51">
        <f t="shared" ca="1" si="236"/>
        <v>1</v>
      </c>
      <c r="V162" s="3">
        <f t="shared" ca="1" si="219"/>
        <v>1</v>
      </c>
      <c r="W162" s="50" t="str">
        <f ca="1">IF($A161&lt;&gt;"",IF(OR($BA161&lt;&gt;0,$BB161&lt;&gt;0),"",IF(G161=0,"1","")),"")</f>
        <v/>
      </c>
      <c r="X162" s="50" t="str">
        <f ca="1">IF($A161&lt;&gt;"",IF(OR($BA161&lt;&gt;0,$BB161&lt;&gt;0),"",IF(H161=0,"2","")),"")</f>
        <v/>
      </c>
      <c r="Y162" s="50" t="str">
        <f ca="1">IF($A161&lt;&gt;"",IF(OR($BA161&lt;&gt;0,$BB161&lt;&gt;0),"",IF(I161=0,"3","")),"")</f>
        <v/>
      </c>
      <c r="Z162" s="50" t="str">
        <f ca="1">IF($A161&lt;&gt;"",IF(OR($BA161&lt;&gt;0,$BB161&lt;&gt;0),"",IF(J161=0,"4","")),"")</f>
        <v/>
      </c>
      <c r="AA162" s="50" t="str">
        <f ca="1">IF($A161&lt;&gt;"",IF(OR($BA161&lt;&gt;0,$BB161&lt;&gt;0),"",IF(K161=0,"5","")),"")</f>
        <v/>
      </c>
      <c r="AB162" s="50" t="str">
        <f ca="1">IF($A161&lt;&gt;"",IF(OR($BA161&lt;&gt;0,$BB161&lt;&gt;0),"",IF(L161=0,"6","")),"")</f>
        <v/>
      </c>
      <c r="AC162" s="50" t="str">
        <f ca="1">IF($A161&lt;&gt;"",IF(OR($BA161&lt;&gt;0,$BB161&lt;&gt;0),"",IF(M161=0,"7","")),"")</f>
        <v/>
      </c>
      <c r="AD162" s="50" t="str">
        <f ca="1">IF($A161&lt;&gt;"",IF(OR($BA161&lt;&gt;0,$BB161&lt;&gt;0),"",IF(N161=0,"8","")),"")</f>
        <v/>
      </c>
      <c r="AE162" s="50" t="str">
        <f ca="1">IF($A161&lt;&gt;"",IF(OR($BA161&lt;&gt;0,$BB161&lt;&gt;0),"",IF(O161=0,"9","")),"")</f>
        <v/>
      </c>
      <c r="AF162" s="50" t="str">
        <f ca="1">IF($A161&lt;&gt;"",IF(OR($BA161&lt;&gt;0,$BB161&lt;&gt;0),"",IF(P161=0,"10","")),"")</f>
        <v/>
      </c>
      <c r="AG162" s="50" t="str">
        <f ca="1">IF($A161&lt;&gt;"",IF(OR($BA161&lt;&gt;0,$BB161&lt;&gt;0),"",IF(Q161=0,"11","")),"")</f>
        <v/>
      </c>
      <c r="AH162" s="50" t="str">
        <f ca="1">IF($A161&lt;&gt;"",IF(OR($BA161&lt;&gt;0,$BB161&lt;&gt;0),"",IF(R161=0,"12","")),"")</f>
        <v/>
      </c>
      <c r="AI162" s="85" t="str">
        <f ca="1">IF(A162&lt;&gt;"",IF(A162=0,"L",IF(COUNTBLANK(W162:AH162)=12,"",IF(OR(F162=(W162),F162=(X162),F162=(Y162),F162=(Z162),F162=(AA162),F162=(AB162),F162=(AC162),F162=(AD162),F162=(AE162),F162=(AF162),F162=(AG162),F162=(AH162)),"W","L"))),"")</f>
        <v/>
      </c>
      <c r="AJ162" s="85">
        <f ca="1">IF(AI162="W",0,IF(AND(A162&lt;&gt;0,A161&lt;&gt;0,AI161="L",AI162="L"),1,0))</f>
        <v>0</v>
      </c>
      <c r="AK162" s="85">
        <f ca="1">IF(W162&lt;&gt;"",IF(ABS($F162)=ABS(W162),11*$U162,-1*$U162),0)</f>
        <v>0</v>
      </c>
      <c r="AL162" s="85">
        <f ca="1">IF(X162&lt;&gt;"",IF(ABS($F162)=ABS(X162),11*$U162,-1*$U162),0)</f>
        <v>0</v>
      </c>
      <c r="AM162" s="85">
        <f ca="1">IF(Y162&lt;&gt;"",IF(ABS($F162)=ABS(Y162),11*$U162,-1*$U162),0)</f>
        <v>0</v>
      </c>
      <c r="AN162" s="85">
        <f ca="1">IF(Z162&lt;&gt;"",IF(ABS($F162)=ABS(Z162),11*$U162,-1*$U162),0)</f>
        <v>0</v>
      </c>
      <c r="AO162" s="85">
        <f ca="1">IF(AA162&lt;&gt;"",IF(ABS($F162)=ABS(AA162),11*$U162,-1*$U162),0)</f>
        <v>0</v>
      </c>
      <c r="AP162" s="85">
        <f ca="1">IF(AB162&lt;&gt;"",IF(ABS($F162)=ABS(AB162),11*$U162,-1*$U162),0)</f>
        <v>0</v>
      </c>
      <c r="AQ162" s="85">
        <f ca="1">IF(AC162&lt;&gt;"",IF(ABS($F162)=ABS(AC162),11*$U162,-1*$U162),0)</f>
        <v>0</v>
      </c>
      <c r="AR162" s="85">
        <f ca="1">IF(AD162&lt;&gt;"",IF(ABS($F162)=ABS(AD162),11*$U162,-1*$U162),0)</f>
        <v>0</v>
      </c>
      <c r="AS162" s="85">
        <f ca="1">IF(AE162&lt;&gt;"",IF(ABS($F162)=ABS(AE162),11*$U162,-1*$U162),0)</f>
        <v>0</v>
      </c>
      <c r="AT162" s="85">
        <f ca="1">IF(AF162&lt;&gt;"",IF(ABS($F162)=ABS(AF162),11*$U162,-1*$U162),0)</f>
        <v>0</v>
      </c>
      <c r="AU162" s="85">
        <f ca="1">IF(AG162&lt;&gt;"",IF(ABS($F162)=ABS(AG162),11*$U162,-1*$U162),0)</f>
        <v>0</v>
      </c>
      <c r="AV162" s="85">
        <f ca="1">IF(AH162&lt;&gt;"",IF(ABS($F162)=ABS(AH162),11*$U162,-1*$U162),0)</f>
        <v>0</v>
      </c>
      <c r="AW162" s="33" t="str">
        <f ca="1">IF(A162&lt;&gt;"",IF(OR($BA161&lt;&gt;0,$BB161&lt;&gt;0),"0",SUM(AK162:AV162)),0)</f>
        <v>0</v>
      </c>
      <c r="AX162" s="33">
        <f>IF(T162=5,SUM(AW158:AW162),0)</f>
        <v>0</v>
      </c>
      <c r="AY162" s="13">
        <f t="shared" ca="1" si="223"/>
        <v>0</v>
      </c>
      <c r="AZ162" s="11">
        <f ca="1">IF(A162&lt;&gt;"",AY162+AZ161,0)</f>
        <v>-78</v>
      </c>
      <c r="BA162" s="63">
        <f ca="1">IF($A162&lt;&gt;"",IF(BA161&gt;0,BA161,IF(AND(BC161&gt;=$BC$1,$BC$2*BC161&gt;=AZ162),"Profit Target",IF(AZ162&gt;=$Z$1,"Profit Target",0))),0)</f>
        <v>0</v>
      </c>
      <c r="BB162" s="63" t="str">
        <f ca="1">IF($A162&lt;&gt;"",IF(BB161&lt;&gt;0,BB161,IF(BA161&lt;&gt;0,BB161,IF(AZ162&lt;=$Z$2,"Stop Loss",0))),0)</f>
        <v>Stop Loss</v>
      </c>
      <c r="BC162" s="63">
        <f t="shared" ca="1" si="201"/>
        <v>38</v>
      </c>
      <c r="BD162" s="27" t="str">
        <f t="shared" ca="1" si="237"/>
        <v/>
      </c>
      <c r="BE162" s="27" t="str">
        <f t="shared" ca="1" si="238"/>
        <v/>
      </c>
      <c r="BF162" s="27" t="str">
        <f t="shared" ca="1" si="239"/>
        <v/>
      </c>
      <c r="BG162" s="27" t="str">
        <f t="shared" ca="1" si="240"/>
        <v/>
      </c>
      <c r="BH162" s="27" t="str">
        <f t="shared" ca="1" si="241"/>
        <v/>
      </c>
      <c r="BI162" s="27" t="str">
        <f t="shared" ca="1" si="242"/>
        <v/>
      </c>
      <c r="BJ162" s="27" t="str">
        <f t="shared" ca="1" si="243"/>
        <v/>
      </c>
      <c r="BK162" s="27" t="str">
        <f t="shared" ca="1" si="244"/>
        <v/>
      </c>
      <c r="BL162" s="27" t="str">
        <f t="shared" ca="1" si="245"/>
        <v/>
      </c>
      <c r="BM162" s="27" t="str">
        <f t="shared" ca="1" si="246"/>
        <v/>
      </c>
      <c r="BN162" s="27" t="str">
        <f t="shared" ca="1" si="247"/>
        <v/>
      </c>
      <c r="BO162" s="27" t="str">
        <f t="shared" ca="1" si="248"/>
        <v/>
      </c>
      <c r="BP162" s="27" t="str">
        <f t="shared" ca="1" si="204"/>
        <v/>
      </c>
      <c r="BQ162" s="27" t="str">
        <f t="shared" ca="1" si="205"/>
        <v/>
      </c>
      <c r="BR162" s="27" t="str">
        <f t="shared" ca="1" si="206"/>
        <v/>
      </c>
      <c r="BS162" s="27" t="str">
        <f t="shared" ca="1" si="207"/>
        <v/>
      </c>
      <c r="BT162" s="27" t="str">
        <f t="shared" ca="1" si="208"/>
        <v/>
      </c>
      <c r="BU162" s="27" t="str">
        <f t="shared" ca="1" si="209"/>
        <v/>
      </c>
      <c r="BV162" s="27" t="str">
        <f t="shared" ca="1" si="210"/>
        <v/>
      </c>
      <c r="BW162" s="27" t="str">
        <f t="shared" ca="1" si="211"/>
        <v/>
      </c>
      <c r="BX162" s="27" t="str">
        <f t="shared" ca="1" si="212"/>
        <v/>
      </c>
      <c r="BY162" s="27" t="str">
        <f t="shared" ca="1" si="213"/>
        <v/>
      </c>
      <c r="BZ162" s="27" t="str">
        <f t="shared" ca="1" si="214"/>
        <v/>
      </c>
      <c r="CA162" s="27" t="str">
        <f t="shared" ca="1" si="215"/>
        <v/>
      </c>
      <c r="CB162" s="41"/>
      <c r="CC162" s="41"/>
      <c r="CD162"/>
      <c r="CE162"/>
      <c r="CF162"/>
      <c r="CG162"/>
      <c r="CH162"/>
      <c r="CI162" s="41"/>
      <c r="CJ162" s="71"/>
      <c r="CK162"/>
      <c r="CL162"/>
      <c r="CM162"/>
      <c r="CN162" s="5"/>
      <c r="CO162"/>
      <c r="CP162" s="41"/>
      <c r="CQ162"/>
      <c r="CR162"/>
      <c r="CS162"/>
      <c r="CT162" s="102"/>
      <c r="CU162" s="102"/>
      <c r="CV162" s="102"/>
      <c r="CW162" s="7"/>
      <c r="DD162" s="10">
        <f t="shared" ca="1" si="197"/>
        <v>32</v>
      </c>
    </row>
    <row r="163" spans="1:108">
      <c r="A163" s="106">
        <f t="shared" ca="1" si="194"/>
        <v>14</v>
      </c>
      <c r="B163" s="33" t="str">
        <f ca="1">IF(A163="","",IF(COUNTBLANK(BD164:BO164)=12,"DB",BD164&amp;BE164&amp;BF164&amp;BG164&amp;BH164&amp;BI164&amp;BJ164&amp;BK164&amp;BL164&amp;BM164&amp;BN164&amp;BO164))</f>
        <v>DB</v>
      </c>
      <c r="C163" s="7" t="str">
        <f t="shared" ca="1" si="195"/>
        <v>stop loss</v>
      </c>
      <c r="D163" s="3">
        <f t="shared" ca="1" si="198"/>
        <v>0</v>
      </c>
      <c r="E163" s="7" t="str">
        <f t="shared" ca="1" si="200"/>
        <v/>
      </c>
      <c r="F163" s="60" t="str">
        <f t="shared" ca="1" si="199"/>
        <v>5</v>
      </c>
      <c r="G163" s="7">
        <f t="shared" ca="1" si="224"/>
        <v>2</v>
      </c>
      <c r="H163" s="7">
        <f t="shared" ca="1" si="225"/>
        <v>2</v>
      </c>
      <c r="I163" s="7">
        <f t="shared" ca="1" si="226"/>
        <v>0</v>
      </c>
      <c r="J163" s="7">
        <f t="shared" ca="1" si="227"/>
        <v>0</v>
      </c>
      <c r="K163" s="7">
        <f t="shared" ca="1" si="228"/>
        <v>2</v>
      </c>
      <c r="L163" s="7">
        <f t="shared" ca="1" si="229"/>
        <v>2</v>
      </c>
      <c r="M163" s="7">
        <f t="shared" ca="1" si="230"/>
        <v>0</v>
      </c>
      <c r="N163" s="7">
        <f t="shared" ca="1" si="231"/>
        <v>2</v>
      </c>
      <c r="O163" s="7">
        <f t="shared" ca="1" si="232"/>
        <v>1</v>
      </c>
      <c r="P163" s="7">
        <f t="shared" ca="1" si="233"/>
        <v>0</v>
      </c>
      <c r="Q163" s="7">
        <f t="shared" ca="1" si="234"/>
        <v>2</v>
      </c>
      <c r="R163" s="7">
        <f t="shared" ca="1" si="235"/>
        <v>0</v>
      </c>
      <c r="S163" s="7">
        <f t="shared" ca="1" si="222"/>
        <v>5</v>
      </c>
      <c r="T163" s="14"/>
      <c r="U163" s="51">
        <f t="shared" ca="1" si="236"/>
        <v>1</v>
      </c>
      <c r="V163" s="3">
        <f t="shared" ca="1" si="219"/>
        <v>1</v>
      </c>
      <c r="W163" s="50" t="str">
        <f ca="1">IF($A162&lt;&gt;"",IF(OR($BA162&lt;&gt;0,$BB162&lt;&gt;0),"",IF(G162=0,"1","")),"")</f>
        <v/>
      </c>
      <c r="X163" s="50" t="str">
        <f ca="1">IF($A162&lt;&gt;"",IF(OR($BA162&lt;&gt;0,$BB162&lt;&gt;0),"",IF(H162=0,"2","")),"")</f>
        <v/>
      </c>
      <c r="Y163" s="50" t="str">
        <f ca="1">IF($A162&lt;&gt;"",IF(OR($BA162&lt;&gt;0,$BB162&lt;&gt;0),"",IF(I162=0,"3","")),"")</f>
        <v/>
      </c>
      <c r="Z163" s="50" t="str">
        <f ca="1">IF($A162&lt;&gt;"",IF(OR($BA162&lt;&gt;0,$BB162&lt;&gt;0),"",IF(J162=0,"4","")),"")</f>
        <v/>
      </c>
      <c r="AA163" s="50" t="str">
        <f ca="1">IF($A162&lt;&gt;"",IF(OR($BA162&lt;&gt;0,$BB162&lt;&gt;0),"",IF(K162=0,"5","")),"")</f>
        <v/>
      </c>
      <c r="AB163" s="50" t="str">
        <f ca="1">IF($A162&lt;&gt;"",IF(OR($BA162&lt;&gt;0,$BB162&lt;&gt;0),"",IF(L162=0,"6","")),"")</f>
        <v/>
      </c>
      <c r="AC163" s="50" t="str">
        <f ca="1">IF($A162&lt;&gt;"",IF(OR($BA162&lt;&gt;0,$BB162&lt;&gt;0),"",IF(M162=0,"7","")),"")</f>
        <v/>
      </c>
      <c r="AD163" s="50" t="str">
        <f ca="1">IF($A162&lt;&gt;"",IF(OR($BA162&lt;&gt;0,$BB162&lt;&gt;0),"",IF(N162=0,"8","")),"")</f>
        <v/>
      </c>
      <c r="AE163" s="50" t="str">
        <f ca="1">IF($A162&lt;&gt;"",IF(OR($BA162&lt;&gt;0,$BB162&lt;&gt;0),"",IF(O162=0,"9","")),"")</f>
        <v/>
      </c>
      <c r="AF163" s="50" t="str">
        <f ca="1">IF($A162&lt;&gt;"",IF(OR($BA162&lt;&gt;0,$BB162&lt;&gt;0),"",IF(P162=0,"10","")),"")</f>
        <v/>
      </c>
      <c r="AG163" s="50" t="str">
        <f ca="1">IF($A162&lt;&gt;"",IF(OR($BA162&lt;&gt;0,$BB162&lt;&gt;0),"",IF(Q162=0,"11","")),"")</f>
        <v/>
      </c>
      <c r="AH163" s="50" t="str">
        <f ca="1">IF($A162&lt;&gt;"",IF(OR($BA162&lt;&gt;0,$BB162&lt;&gt;0),"",IF(R162=0,"12","")),"")</f>
        <v/>
      </c>
      <c r="AI163" s="85" t="str">
        <f ca="1">IF(A163&lt;&gt;"",IF(A163=0,"L",IF(COUNTBLANK(W163:AH163)=12,"",IF(OR(F163=(W163),F163=(X163),F163=(Y163),F163=(Z163),F163=(AA163),F163=(AB163),F163=(AC163),F163=(AD163),F163=(AE163),F163=(AF163),F163=(AG163),F163=(AH163)),"W","L"))),"")</f>
        <v/>
      </c>
      <c r="AJ163" s="85">
        <f ca="1">IF(AI163="W",0,IF(AND(A163&lt;&gt;0,A162&lt;&gt;0,AI162="L",AI163="L"),1,0))</f>
        <v>0</v>
      </c>
      <c r="AK163" s="85">
        <f ca="1">IF(W163&lt;&gt;"",IF(ABS($F163)=ABS(W163),11*$U163,-1*$U163),0)</f>
        <v>0</v>
      </c>
      <c r="AL163" s="85">
        <f ca="1">IF(X163&lt;&gt;"",IF(ABS($F163)=ABS(X163),11*$U163,-1*$U163),0)</f>
        <v>0</v>
      </c>
      <c r="AM163" s="85">
        <f ca="1">IF(Y163&lt;&gt;"",IF(ABS($F163)=ABS(Y163),11*$U163,-1*$U163),0)</f>
        <v>0</v>
      </c>
      <c r="AN163" s="85">
        <f ca="1">IF(Z163&lt;&gt;"",IF(ABS($F163)=ABS(Z163),11*$U163,-1*$U163),0)</f>
        <v>0</v>
      </c>
      <c r="AO163" s="85">
        <f ca="1">IF(AA163&lt;&gt;"",IF(ABS($F163)=ABS(AA163),11*$U163,-1*$U163),0)</f>
        <v>0</v>
      </c>
      <c r="AP163" s="85">
        <f ca="1">IF(AB163&lt;&gt;"",IF(ABS($F163)=ABS(AB163),11*$U163,-1*$U163),0)</f>
        <v>0</v>
      </c>
      <c r="AQ163" s="85">
        <f ca="1">IF(AC163&lt;&gt;"",IF(ABS($F163)=ABS(AC163),11*$U163,-1*$U163),0)</f>
        <v>0</v>
      </c>
      <c r="AR163" s="85">
        <f ca="1">IF(AD163&lt;&gt;"",IF(ABS($F163)=ABS(AD163),11*$U163,-1*$U163),0)</f>
        <v>0</v>
      </c>
      <c r="AS163" s="85">
        <f ca="1">IF(AE163&lt;&gt;"",IF(ABS($F163)=ABS(AE163),11*$U163,-1*$U163),0)</f>
        <v>0</v>
      </c>
      <c r="AT163" s="85">
        <f ca="1">IF(AF163&lt;&gt;"",IF(ABS($F163)=ABS(AF163),11*$U163,-1*$U163),0)</f>
        <v>0</v>
      </c>
      <c r="AU163" s="85">
        <f ca="1">IF(AG163&lt;&gt;"",IF(ABS($F163)=ABS(AG163),11*$U163,-1*$U163),0)</f>
        <v>0</v>
      </c>
      <c r="AV163" s="85">
        <f ca="1">IF(AH163&lt;&gt;"",IF(ABS($F163)=ABS(AH163),11*$U163,-1*$U163),0)</f>
        <v>0</v>
      </c>
      <c r="AW163" s="33" t="str">
        <f ca="1">IF(A163&lt;&gt;"",IF(OR($BA162&lt;&gt;0,$BB162&lt;&gt;0),"0",SUM(AK163:AV163)),0)</f>
        <v>0</v>
      </c>
      <c r="AX163" s="33">
        <f>IF(T163=5,SUM(AW159:AW163),0)</f>
        <v>0</v>
      </c>
      <c r="AY163" s="13">
        <f t="shared" ca="1" si="223"/>
        <v>0</v>
      </c>
      <c r="AZ163" s="11">
        <f ca="1">IF(A163&lt;&gt;"",AY163+AZ162,0)</f>
        <v>-78</v>
      </c>
      <c r="BA163" s="63">
        <f ca="1">IF($A163&lt;&gt;"",IF(BA162&gt;0,BA162,IF(AND(BC162&gt;=$BC$1,$BC$2*BC162&gt;=AZ163),"Profit Target",IF(AZ163&gt;=$Z$1,"Profit Target",0))),0)</f>
        <v>0</v>
      </c>
      <c r="BB163" s="63" t="str">
        <f ca="1">IF($A163&lt;&gt;"",IF(BB162&lt;&gt;0,BB162,IF(BA162&lt;&gt;0,BB162,IF(AZ163&lt;=$Z$2,"Stop Loss",0))),0)</f>
        <v>Stop Loss</v>
      </c>
      <c r="BC163" s="63">
        <f t="shared" ca="1" si="201"/>
        <v>38</v>
      </c>
      <c r="BD163" s="27" t="str">
        <f t="shared" ca="1" si="237"/>
        <v/>
      </c>
      <c r="BE163" s="27" t="str">
        <f t="shared" ca="1" si="238"/>
        <v/>
      </c>
      <c r="BF163" s="27" t="str">
        <f t="shared" ca="1" si="239"/>
        <v/>
      </c>
      <c r="BG163" s="27" t="str">
        <f t="shared" ca="1" si="240"/>
        <v/>
      </c>
      <c r="BH163" s="27" t="str">
        <f t="shared" ca="1" si="241"/>
        <v/>
      </c>
      <c r="BI163" s="27" t="str">
        <f t="shared" ca="1" si="242"/>
        <v/>
      </c>
      <c r="BJ163" s="27" t="str">
        <f t="shared" ca="1" si="243"/>
        <v/>
      </c>
      <c r="BK163" s="27" t="str">
        <f t="shared" ca="1" si="244"/>
        <v/>
      </c>
      <c r="BL163" s="27" t="str">
        <f t="shared" ca="1" si="245"/>
        <v/>
      </c>
      <c r="BM163" s="27" t="str">
        <f t="shared" ca="1" si="246"/>
        <v/>
      </c>
      <c r="BN163" s="27" t="str">
        <f t="shared" ca="1" si="247"/>
        <v/>
      </c>
      <c r="BO163" s="27" t="str">
        <f t="shared" ca="1" si="248"/>
        <v/>
      </c>
      <c r="BP163" s="27" t="str">
        <f t="shared" ca="1" si="204"/>
        <v/>
      </c>
      <c r="BQ163" s="27" t="str">
        <f t="shared" ca="1" si="205"/>
        <v/>
      </c>
      <c r="BR163" s="27" t="str">
        <f t="shared" ca="1" si="206"/>
        <v/>
      </c>
      <c r="BS163" s="27" t="str">
        <f t="shared" ca="1" si="207"/>
        <v/>
      </c>
      <c r="BT163" s="27" t="str">
        <f t="shared" ca="1" si="208"/>
        <v/>
      </c>
      <c r="BU163" s="27" t="str">
        <f t="shared" ca="1" si="209"/>
        <v/>
      </c>
      <c r="BV163" s="27" t="str">
        <f t="shared" ca="1" si="210"/>
        <v/>
      </c>
      <c r="BW163" s="27" t="str">
        <f t="shared" ca="1" si="211"/>
        <v/>
      </c>
      <c r="BX163" s="27" t="str">
        <f t="shared" ca="1" si="212"/>
        <v/>
      </c>
      <c r="BY163" s="27" t="str">
        <f t="shared" ca="1" si="213"/>
        <v/>
      </c>
      <c r="BZ163" s="27" t="str">
        <f t="shared" ca="1" si="214"/>
        <v/>
      </c>
      <c r="CA163" s="27" t="str">
        <f t="shared" ca="1" si="215"/>
        <v/>
      </c>
      <c r="CB163" s="41"/>
      <c r="CC163" s="41"/>
      <c r="CD163"/>
      <c r="CE163"/>
      <c r="CF163"/>
      <c r="CG163"/>
      <c r="CH163"/>
      <c r="CI163" s="41"/>
      <c r="CJ163" s="71"/>
      <c r="CK163"/>
      <c r="CL163"/>
      <c r="CM163"/>
      <c r="CN163" s="5"/>
      <c r="CO163"/>
      <c r="CP163" s="41"/>
      <c r="CQ163"/>
      <c r="CR163"/>
      <c r="CS163"/>
      <c r="CT163" s="102"/>
      <c r="CU163" s="102"/>
      <c r="CV163" s="102"/>
      <c r="CW163" s="7"/>
      <c r="DD163" s="10">
        <f t="shared" ca="1" si="197"/>
        <v>31</v>
      </c>
    </row>
    <row r="164" spans="1:108">
      <c r="A164" s="106">
        <f t="shared" ca="1" si="194"/>
        <v>35</v>
      </c>
      <c r="B164" s="33" t="str">
        <f ca="1">IF(A164="","",IF(COUNTBLANK(BD165:BO165)=12,"DB",BD165&amp;BE165&amp;BF165&amp;BG165&amp;BH165&amp;BI165&amp;BJ165&amp;BK165&amp;BL165&amp;BM165&amp;BN165&amp;BO165))</f>
        <v>DB</v>
      </c>
      <c r="C164" s="7" t="str">
        <f t="shared" ca="1" si="195"/>
        <v>stop loss</v>
      </c>
      <c r="D164" s="3">
        <f t="shared" ca="1" si="198"/>
        <v>0</v>
      </c>
      <c r="E164" s="7" t="str">
        <f t="shared" ca="1" si="200"/>
        <v/>
      </c>
      <c r="F164" s="60" t="str">
        <f t="shared" ca="1" si="199"/>
        <v>12</v>
      </c>
      <c r="G164" s="7">
        <f t="shared" ca="1" si="224"/>
        <v>2</v>
      </c>
      <c r="H164" s="7">
        <f t="shared" ca="1" si="225"/>
        <v>2</v>
      </c>
      <c r="I164" s="7">
        <f t="shared" ca="1" si="226"/>
        <v>0</v>
      </c>
      <c r="J164" s="7">
        <f t="shared" ca="1" si="227"/>
        <v>0</v>
      </c>
      <c r="K164" s="7">
        <f t="shared" ca="1" si="228"/>
        <v>2</v>
      </c>
      <c r="L164" s="7">
        <f t="shared" ca="1" si="229"/>
        <v>2</v>
      </c>
      <c r="M164" s="7">
        <f t="shared" ca="1" si="230"/>
        <v>0</v>
      </c>
      <c r="N164" s="7">
        <f t="shared" ca="1" si="231"/>
        <v>1</v>
      </c>
      <c r="O164" s="7">
        <f t="shared" ca="1" si="232"/>
        <v>1</v>
      </c>
      <c r="P164" s="7">
        <f t="shared" ca="1" si="233"/>
        <v>0</v>
      </c>
      <c r="Q164" s="7">
        <f t="shared" ca="1" si="234"/>
        <v>2</v>
      </c>
      <c r="R164" s="7">
        <f t="shared" ca="1" si="235"/>
        <v>1</v>
      </c>
      <c r="S164" s="7">
        <f t="shared" ca="1" si="222"/>
        <v>4</v>
      </c>
      <c r="T164" s="14"/>
      <c r="U164" s="51">
        <f t="shared" ca="1" si="236"/>
        <v>1</v>
      </c>
      <c r="V164" s="3">
        <f t="shared" ca="1" si="219"/>
        <v>1</v>
      </c>
      <c r="W164" s="50" t="str">
        <f ca="1">IF($A163&lt;&gt;"",IF(OR($BA163&lt;&gt;0,$BB163&lt;&gt;0),"",IF(G163=0,"1","")),"")</f>
        <v/>
      </c>
      <c r="X164" s="50" t="str">
        <f ca="1">IF($A163&lt;&gt;"",IF(OR($BA163&lt;&gt;0,$BB163&lt;&gt;0),"",IF(H163=0,"2","")),"")</f>
        <v/>
      </c>
      <c r="Y164" s="50" t="str">
        <f ca="1">IF($A163&lt;&gt;"",IF(OR($BA163&lt;&gt;0,$BB163&lt;&gt;0),"",IF(I163=0,"3","")),"")</f>
        <v/>
      </c>
      <c r="Z164" s="50" t="str">
        <f ca="1">IF($A163&lt;&gt;"",IF(OR($BA163&lt;&gt;0,$BB163&lt;&gt;0),"",IF(J163=0,"4","")),"")</f>
        <v/>
      </c>
      <c r="AA164" s="50" t="str">
        <f ca="1">IF($A163&lt;&gt;"",IF(OR($BA163&lt;&gt;0,$BB163&lt;&gt;0),"",IF(K163=0,"5","")),"")</f>
        <v/>
      </c>
      <c r="AB164" s="50" t="str">
        <f ca="1">IF($A163&lt;&gt;"",IF(OR($BA163&lt;&gt;0,$BB163&lt;&gt;0),"",IF(L163=0,"6","")),"")</f>
        <v/>
      </c>
      <c r="AC164" s="50" t="str">
        <f ca="1">IF($A163&lt;&gt;"",IF(OR($BA163&lt;&gt;0,$BB163&lt;&gt;0),"",IF(M163=0,"7","")),"")</f>
        <v/>
      </c>
      <c r="AD164" s="50" t="str">
        <f ca="1">IF($A163&lt;&gt;"",IF(OR($BA163&lt;&gt;0,$BB163&lt;&gt;0),"",IF(N163=0,"8","")),"")</f>
        <v/>
      </c>
      <c r="AE164" s="50" t="str">
        <f ca="1">IF($A163&lt;&gt;"",IF(OR($BA163&lt;&gt;0,$BB163&lt;&gt;0),"",IF(O163=0,"9","")),"")</f>
        <v/>
      </c>
      <c r="AF164" s="50" t="str">
        <f ca="1">IF($A163&lt;&gt;"",IF(OR($BA163&lt;&gt;0,$BB163&lt;&gt;0),"",IF(P163=0,"10","")),"")</f>
        <v/>
      </c>
      <c r="AG164" s="50" t="str">
        <f ca="1">IF($A163&lt;&gt;"",IF(OR($BA163&lt;&gt;0,$BB163&lt;&gt;0),"",IF(Q163=0,"11","")),"")</f>
        <v/>
      </c>
      <c r="AH164" s="50" t="str">
        <f ca="1">IF($A163&lt;&gt;"",IF(OR($BA163&lt;&gt;0,$BB163&lt;&gt;0),"",IF(R163=0,"12","")),"")</f>
        <v/>
      </c>
      <c r="AI164" s="85" t="str">
        <f ca="1">IF(A164&lt;&gt;"",IF(A164=0,"L",IF(COUNTBLANK(W164:AH164)=12,"",IF(OR(F164=(W164),F164=(X164),F164=(Y164),F164=(Z164),F164=(AA164),F164=(AB164),F164=(AC164),F164=(AD164),F164=(AE164),F164=(AF164),F164=(AG164),F164=(AH164)),"W","L"))),"")</f>
        <v/>
      </c>
      <c r="AJ164" s="85">
        <f ca="1">IF(AI164="W",0,IF(AND(A164&lt;&gt;0,A163&lt;&gt;0,AI163="L",AI164="L"),1,0))</f>
        <v>0</v>
      </c>
      <c r="AK164" s="85">
        <f ca="1">IF(W164&lt;&gt;"",IF(ABS($F164)=ABS(W164),11*$U164,-1*$U164),0)</f>
        <v>0</v>
      </c>
      <c r="AL164" s="85">
        <f ca="1">IF(X164&lt;&gt;"",IF(ABS($F164)=ABS(X164),11*$U164,-1*$U164),0)</f>
        <v>0</v>
      </c>
      <c r="AM164" s="85">
        <f ca="1">IF(Y164&lt;&gt;"",IF(ABS($F164)=ABS(Y164),11*$U164,-1*$U164),0)</f>
        <v>0</v>
      </c>
      <c r="AN164" s="85">
        <f ca="1">IF(Z164&lt;&gt;"",IF(ABS($F164)=ABS(Z164),11*$U164,-1*$U164),0)</f>
        <v>0</v>
      </c>
      <c r="AO164" s="85">
        <f ca="1">IF(AA164&lt;&gt;"",IF(ABS($F164)=ABS(AA164),11*$U164,-1*$U164),0)</f>
        <v>0</v>
      </c>
      <c r="AP164" s="85">
        <f ca="1">IF(AB164&lt;&gt;"",IF(ABS($F164)=ABS(AB164),11*$U164,-1*$U164),0)</f>
        <v>0</v>
      </c>
      <c r="AQ164" s="85">
        <f ca="1">IF(AC164&lt;&gt;"",IF(ABS($F164)=ABS(AC164),11*$U164,-1*$U164),0)</f>
        <v>0</v>
      </c>
      <c r="AR164" s="85">
        <f ca="1">IF(AD164&lt;&gt;"",IF(ABS($F164)=ABS(AD164),11*$U164,-1*$U164),0)</f>
        <v>0</v>
      </c>
      <c r="AS164" s="85">
        <f ca="1">IF(AE164&lt;&gt;"",IF(ABS($F164)=ABS(AE164),11*$U164,-1*$U164),0)</f>
        <v>0</v>
      </c>
      <c r="AT164" s="85">
        <f ca="1">IF(AF164&lt;&gt;"",IF(ABS($F164)=ABS(AF164),11*$U164,-1*$U164),0)</f>
        <v>0</v>
      </c>
      <c r="AU164" s="85">
        <f ca="1">IF(AG164&lt;&gt;"",IF(ABS($F164)=ABS(AG164),11*$U164,-1*$U164),0)</f>
        <v>0</v>
      </c>
      <c r="AV164" s="85">
        <f ca="1">IF(AH164&lt;&gt;"",IF(ABS($F164)=ABS(AH164),11*$U164,-1*$U164),0)</f>
        <v>0</v>
      </c>
      <c r="AW164" s="33" t="str">
        <f ca="1">IF(A164&lt;&gt;"",IF(OR($BA163&lt;&gt;0,$BB163&lt;&gt;0),"0",SUM(AK164:AV164)),0)</f>
        <v>0</v>
      </c>
      <c r="AX164" s="33">
        <f>IF(T164=5,SUM(AW160:AW164),0)</f>
        <v>0</v>
      </c>
      <c r="AY164" s="13">
        <f t="shared" ca="1" si="223"/>
        <v>0</v>
      </c>
      <c r="AZ164" s="11">
        <f ca="1">IF(A164&lt;&gt;"",AY164+AZ163,0)</f>
        <v>-78</v>
      </c>
      <c r="BA164" s="63">
        <f ca="1">IF($A164&lt;&gt;"",IF(BA163&gt;0,BA163,IF(AND(BC163&gt;=$BC$1,$BC$2*BC163&gt;=AZ164),"Profit Target",IF(AZ164&gt;=$Z$1,"Profit Target",0))),0)</f>
        <v>0</v>
      </c>
      <c r="BB164" s="63" t="str">
        <f ca="1">IF($A164&lt;&gt;"",IF(BB163&lt;&gt;0,BB163,IF(BA163&lt;&gt;0,BB163,IF(AZ164&lt;=$Z$2,"Stop Loss",0))),0)</f>
        <v>Stop Loss</v>
      </c>
      <c r="BC164" s="63">
        <f t="shared" ca="1" si="201"/>
        <v>38</v>
      </c>
      <c r="BD164" s="27" t="str">
        <f t="shared" ca="1" si="237"/>
        <v/>
      </c>
      <c r="BE164" s="27" t="str">
        <f t="shared" ca="1" si="238"/>
        <v/>
      </c>
      <c r="BF164" s="27" t="str">
        <f t="shared" ca="1" si="239"/>
        <v/>
      </c>
      <c r="BG164" s="27" t="str">
        <f t="shared" ca="1" si="240"/>
        <v/>
      </c>
      <c r="BH164" s="27" t="str">
        <f t="shared" ca="1" si="241"/>
        <v/>
      </c>
      <c r="BI164" s="27" t="str">
        <f t="shared" ca="1" si="242"/>
        <v/>
      </c>
      <c r="BJ164" s="27" t="str">
        <f t="shared" ca="1" si="243"/>
        <v/>
      </c>
      <c r="BK164" s="27" t="str">
        <f t="shared" ca="1" si="244"/>
        <v/>
      </c>
      <c r="BL164" s="27" t="str">
        <f t="shared" ca="1" si="245"/>
        <v/>
      </c>
      <c r="BM164" s="27" t="str">
        <f t="shared" ca="1" si="246"/>
        <v/>
      </c>
      <c r="BN164" s="27" t="str">
        <f t="shared" ca="1" si="247"/>
        <v/>
      </c>
      <c r="BO164" s="27" t="str">
        <f t="shared" ca="1" si="248"/>
        <v/>
      </c>
      <c r="BP164" s="27" t="str">
        <f t="shared" ca="1" si="204"/>
        <v/>
      </c>
      <c r="BQ164" s="27" t="str">
        <f t="shared" ca="1" si="205"/>
        <v/>
      </c>
      <c r="BR164" s="27" t="str">
        <f t="shared" ca="1" si="206"/>
        <v/>
      </c>
      <c r="BS164" s="27" t="str">
        <f t="shared" ca="1" si="207"/>
        <v/>
      </c>
      <c r="BT164" s="27" t="str">
        <f t="shared" ca="1" si="208"/>
        <v/>
      </c>
      <c r="BU164" s="27" t="str">
        <f t="shared" ca="1" si="209"/>
        <v/>
      </c>
      <c r="BV164" s="27" t="str">
        <f t="shared" ca="1" si="210"/>
        <v/>
      </c>
      <c r="BW164" s="27" t="str">
        <f t="shared" ca="1" si="211"/>
        <v/>
      </c>
      <c r="BX164" s="27" t="str">
        <f t="shared" ca="1" si="212"/>
        <v/>
      </c>
      <c r="BY164" s="27" t="str">
        <f t="shared" ca="1" si="213"/>
        <v/>
      </c>
      <c r="BZ164" s="27" t="str">
        <f t="shared" ca="1" si="214"/>
        <v/>
      </c>
      <c r="CA164" s="27" t="str">
        <f t="shared" ca="1" si="215"/>
        <v/>
      </c>
      <c r="CB164" s="41"/>
      <c r="CC164" s="41"/>
      <c r="CD164" s="102"/>
      <c r="CE164" s="102"/>
      <c r="CF164" s="102"/>
      <c r="CG164" s="102"/>
      <c r="CH164" s="102"/>
      <c r="CI164" s="102"/>
      <c r="CJ164" s="39"/>
      <c r="CK164" s="102"/>
      <c r="CL164" s="102"/>
      <c r="CM164" s="102"/>
      <c r="CN164" s="102"/>
      <c r="CO164" s="102"/>
      <c r="CP164" s="102"/>
      <c r="CQ164" s="102"/>
      <c r="CR164" s="102"/>
      <c r="CS164" s="102"/>
      <c r="CT164" s="102"/>
      <c r="CU164" s="102"/>
      <c r="CV164" s="102"/>
      <c r="CW164" s="7"/>
      <c r="DD164" s="10">
        <f t="shared" ca="1" si="197"/>
        <v>36</v>
      </c>
    </row>
    <row r="165" spans="1:108">
      <c r="A165" s="106">
        <f t="shared" ca="1" si="194"/>
        <v>36</v>
      </c>
      <c r="B165" s="33" t="str">
        <f ca="1">IF(A165="","",IF(COUNTBLANK(BD166:BO166)=12,"DB",BD166&amp;BE166&amp;BF166&amp;BG166&amp;BH166&amp;BI166&amp;BJ166&amp;BK166&amp;BL166&amp;BM166&amp;BN166&amp;BO166))</f>
        <v>DB</v>
      </c>
      <c r="C165" s="7" t="str">
        <f t="shared" ca="1" si="195"/>
        <v>stop loss</v>
      </c>
      <c r="D165" s="3">
        <f t="shared" ca="1" si="198"/>
        <v>0</v>
      </c>
      <c r="E165" s="7" t="str">
        <f t="shared" ca="1" si="200"/>
        <v/>
      </c>
      <c r="F165" s="60" t="str">
        <f t="shared" ca="1" si="199"/>
        <v>12</v>
      </c>
      <c r="G165" s="7">
        <f t="shared" ca="1" si="224"/>
        <v>1</v>
      </c>
      <c r="H165" s="7">
        <f t="shared" ca="1" si="225"/>
        <v>2</v>
      </c>
      <c r="I165" s="7">
        <f t="shared" ca="1" si="226"/>
        <v>0</v>
      </c>
      <c r="J165" s="7">
        <f t="shared" ca="1" si="227"/>
        <v>0</v>
      </c>
      <c r="K165" s="7">
        <f t="shared" ca="1" si="228"/>
        <v>2</v>
      </c>
      <c r="L165" s="7">
        <f t="shared" ca="1" si="229"/>
        <v>2</v>
      </c>
      <c r="M165" s="7">
        <f t="shared" ca="1" si="230"/>
        <v>0</v>
      </c>
      <c r="N165" s="7">
        <f t="shared" ca="1" si="231"/>
        <v>1</v>
      </c>
      <c r="O165" s="7">
        <f t="shared" ca="1" si="232"/>
        <v>1</v>
      </c>
      <c r="P165" s="7">
        <f t="shared" ca="1" si="233"/>
        <v>0</v>
      </c>
      <c r="Q165" s="7">
        <f t="shared" ca="1" si="234"/>
        <v>1</v>
      </c>
      <c r="R165" s="7">
        <f t="shared" ca="1" si="235"/>
        <v>2</v>
      </c>
      <c r="S165" s="7">
        <f t="shared" ca="1" si="222"/>
        <v>4</v>
      </c>
      <c r="T165" s="14"/>
      <c r="U165" s="51">
        <f t="shared" ca="1" si="236"/>
        <v>1</v>
      </c>
      <c r="V165" s="3">
        <f t="shared" ca="1" si="219"/>
        <v>1</v>
      </c>
      <c r="W165" s="50" t="str">
        <f ca="1">IF($A164&lt;&gt;"",IF(OR($BA164&lt;&gt;0,$BB164&lt;&gt;0),"",IF(G164=0,"1","")),"")</f>
        <v/>
      </c>
      <c r="X165" s="50" t="str">
        <f ca="1">IF($A164&lt;&gt;"",IF(OR($BA164&lt;&gt;0,$BB164&lt;&gt;0),"",IF(H164=0,"2","")),"")</f>
        <v/>
      </c>
      <c r="Y165" s="50" t="str">
        <f ca="1">IF($A164&lt;&gt;"",IF(OR($BA164&lt;&gt;0,$BB164&lt;&gt;0),"",IF(I164=0,"3","")),"")</f>
        <v/>
      </c>
      <c r="Z165" s="50" t="str">
        <f ca="1">IF($A164&lt;&gt;"",IF(OR($BA164&lt;&gt;0,$BB164&lt;&gt;0),"",IF(J164=0,"4","")),"")</f>
        <v/>
      </c>
      <c r="AA165" s="50" t="str">
        <f ca="1">IF($A164&lt;&gt;"",IF(OR($BA164&lt;&gt;0,$BB164&lt;&gt;0),"",IF(K164=0,"5","")),"")</f>
        <v/>
      </c>
      <c r="AB165" s="50" t="str">
        <f ca="1">IF($A164&lt;&gt;"",IF(OR($BA164&lt;&gt;0,$BB164&lt;&gt;0),"",IF(L164=0,"6","")),"")</f>
        <v/>
      </c>
      <c r="AC165" s="50" t="str">
        <f ca="1">IF($A164&lt;&gt;"",IF(OR($BA164&lt;&gt;0,$BB164&lt;&gt;0),"",IF(M164=0,"7","")),"")</f>
        <v/>
      </c>
      <c r="AD165" s="50" t="str">
        <f ca="1">IF($A164&lt;&gt;"",IF(OR($BA164&lt;&gt;0,$BB164&lt;&gt;0),"",IF(N164=0,"8","")),"")</f>
        <v/>
      </c>
      <c r="AE165" s="50" t="str">
        <f ca="1">IF($A164&lt;&gt;"",IF(OR($BA164&lt;&gt;0,$BB164&lt;&gt;0),"",IF(O164=0,"9","")),"")</f>
        <v/>
      </c>
      <c r="AF165" s="50" t="str">
        <f ca="1">IF($A164&lt;&gt;"",IF(OR($BA164&lt;&gt;0,$BB164&lt;&gt;0),"",IF(P164=0,"10","")),"")</f>
        <v/>
      </c>
      <c r="AG165" s="50" t="str">
        <f ca="1">IF($A164&lt;&gt;"",IF(OR($BA164&lt;&gt;0,$BB164&lt;&gt;0),"",IF(Q164=0,"11","")),"")</f>
        <v/>
      </c>
      <c r="AH165" s="50" t="str">
        <f ca="1">IF($A164&lt;&gt;"",IF(OR($BA164&lt;&gt;0,$BB164&lt;&gt;0),"",IF(R164=0,"12","")),"")</f>
        <v/>
      </c>
      <c r="AI165" s="85" t="str">
        <f ca="1">IF(A165&lt;&gt;"",IF(A165=0,"L",IF(COUNTBLANK(W165:AH165)=12,"",IF(OR(F165=(W165),F165=(X165),F165=(Y165),F165=(Z165),F165=(AA165),F165=(AB165),F165=(AC165),F165=(AD165),F165=(AE165),F165=(AF165),F165=(AG165),F165=(AH165)),"W","L"))),"")</f>
        <v/>
      </c>
      <c r="AJ165" s="85">
        <f ca="1">IF(AI165="W",0,IF(AND(A165&lt;&gt;0,A164&lt;&gt;0,AI164="L",AI165="L"),1,0))</f>
        <v>0</v>
      </c>
      <c r="AK165" s="85">
        <f ca="1">IF(W165&lt;&gt;"",IF(ABS($F165)=ABS(W165),11*$U165,-1*$U165),0)</f>
        <v>0</v>
      </c>
      <c r="AL165" s="85">
        <f ca="1">IF(X165&lt;&gt;"",IF(ABS($F165)=ABS(X165),11*$U165,-1*$U165),0)</f>
        <v>0</v>
      </c>
      <c r="AM165" s="85">
        <f ca="1">IF(Y165&lt;&gt;"",IF(ABS($F165)=ABS(Y165),11*$U165,-1*$U165),0)</f>
        <v>0</v>
      </c>
      <c r="AN165" s="85">
        <f ca="1">IF(Z165&lt;&gt;"",IF(ABS($F165)=ABS(Z165),11*$U165,-1*$U165),0)</f>
        <v>0</v>
      </c>
      <c r="AO165" s="85">
        <f ca="1">IF(AA165&lt;&gt;"",IF(ABS($F165)=ABS(AA165),11*$U165,-1*$U165),0)</f>
        <v>0</v>
      </c>
      <c r="AP165" s="85">
        <f ca="1">IF(AB165&lt;&gt;"",IF(ABS($F165)=ABS(AB165),11*$U165,-1*$U165),0)</f>
        <v>0</v>
      </c>
      <c r="AQ165" s="85">
        <f ca="1">IF(AC165&lt;&gt;"",IF(ABS($F165)=ABS(AC165),11*$U165,-1*$U165),0)</f>
        <v>0</v>
      </c>
      <c r="AR165" s="85">
        <f ca="1">IF(AD165&lt;&gt;"",IF(ABS($F165)=ABS(AD165),11*$U165,-1*$U165),0)</f>
        <v>0</v>
      </c>
      <c r="AS165" s="85">
        <f ca="1">IF(AE165&lt;&gt;"",IF(ABS($F165)=ABS(AE165),11*$U165,-1*$U165),0)</f>
        <v>0</v>
      </c>
      <c r="AT165" s="85">
        <f ca="1">IF(AF165&lt;&gt;"",IF(ABS($F165)=ABS(AF165),11*$U165,-1*$U165),0)</f>
        <v>0</v>
      </c>
      <c r="AU165" s="85">
        <f ca="1">IF(AG165&lt;&gt;"",IF(ABS($F165)=ABS(AG165),11*$U165,-1*$U165),0)</f>
        <v>0</v>
      </c>
      <c r="AV165" s="85">
        <f ca="1">IF(AH165&lt;&gt;"",IF(ABS($F165)=ABS(AH165),11*$U165,-1*$U165),0)</f>
        <v>0</v>
      </c>
      <c r="AW165" s="33" t="str">
        <f ca="1">IF(A165&lt;&gt;"",IF(OR($BA164&lt;&gt;0,$BB164&lt;&gt;0),"0",SUM(AK165:AV165)),0)</f>
        <v>0</v>
      </c>
      <c r="AX165" s="33">
        <f>IF(T165=5,SUM(AW161:AW165),0)</f>
        <v>0</v>
      </c>
      <c r="AY165" s="13">
        <f t="shared" ca="1" si="223"/>
        <v>0</v>
      </c>
      <c r="AZ165" s="11">
        <f ca="1">IF(A165&lt;&gt;"",AY165+AZ164,0)</f>
        <v>-78</v>
      </c>
      <c r="BA165" s="63">
        <f ca="1">IF($A165&lt;&gt;"",IF(BA164&gt;0,BA164,IF(AND(BC164&gt;=$BC$1,$BC$2*BC164&gt;=AZ165),"Profit Target",IF(AZ165&gt;=$Z$1,"Profit Target",0))),0)</f>
        <v>0</v>
      </c>
      <c r="BB165" s="63" t="str">
        <f ca="1">IF($A165&lt;&gt;"",IF(BB164&lt;&gt;0,BB164,IF(BA164&lt;&gt;0,BB164,IF(AZ165&lt;=$Z$2,"Stop Loss",0))),0)</f>
        <v>Stop Loss</v>
      </c>
      <c r="BC165" s="63">
        <f t="shared" ca="1" si="201"/>
        <v>38</v>
      </c>
      <c r="BD165" s="27" t="str">
        <f t="shared" ca="1" si="237"/>
        <v/>
      </c>
      <c r="BE165" s="27" t="str">
        <f t="shared" ca="1" si="238"/>
        <v/>
      </c>
      <c r="BF165" s="27" t="str">
        <f t="shared" ca="1" si="239"/>
        <v/>
      </c>
      <c r="BG165" s="27" t="str">
        <f t="shared" ca="1" si="240"/>
        <v/>
      </c>
      <c r="BH165" s="27" t="str">
        <f t="shared" ca="1" si="241"/>
        <v/>
      </c>
      <c r="BI165" s="27" t="str">
        <f t="shared" ca="1" si="242"/>
        <v/>
      </c>
      <c r="BJ165" s="27" t="str">
        <f t="shared" ca="1" si="243"/>
        <v/>
      </c>
      <c r="BK165" s="27" t="str">
        <f t="shared" ca="1" si="244"/>
        <v/>
      </c>
      <c r="BL165" s="27" t="str">
        <f t="shared" ca="1" si="245"/>
        <v/>
      </c>
      <c r="BM165" s="27" t="str">
        <f t="shared" ca="1" si="246"/>
        <v/>
      </c>
      <c r="BN165" s="27" t="str">
        <f t="shared" ca="1" si="247"/>
        <v/>
      </c>
      <c r="BO165" s="27" t="str">
        <f t="shared" ca="1" si="248"/>
        <v/>
      </c>
      <c r="BP165" s="27" t="str">
        <f t="shared" ca="1" si="204"/>
        <v/>
      </c>
      <c r="BQ165" s="27" t="str">
        <f t="shared" ca="1" si="205"/>
        <v/>
      </c>
      <c r="BR165" s="27" t="str">
        <f t="shared" ca="1" si="206"/>
        <v/>
      </c>
      <c r="BS165" s="27" t="str">
        <f t="shared" ca="1" si="207"/>
        <v/>
      </c>
      <c r="BT165" s="27" t="str">
        <f t="shared" ca="1" si="208"/>
        <v/>
      </c>
      <c r="BU165" s="27" t="str">
        <f t="shared" ca="1" si="209"/>
        <v/>
      </c>
      <c r="BV165" s="27" t="str">
        <f t="shared" ca="1" si="210"/>
        <v/>
      </c>
      <c r="BW165" s="27" t="str">
        <f t="shared" ca="1" si="211"/>
        <v/>
      </c>
      <c r="BX165" s="27" t="str">
        <f t="shared" ca="1" si="212"/>
        <v/>
      </c>
      <c r="BY165" s="27" t="str">
        <f t="shared" ca="1" si="213"/>
        <v/>
      </c>
      <c r="BZ165" s="27" t="str">
        <f t="shared" ca="1" si="214"/>
        <v/>
      </c>
      <c r="CA165" s="27" t="str">
        <f t="shared" ca="1" si="215"/>
        <v/>
      </c>
      <c r="CB165" s="41"/>
      <c r="CC165" s="41"/>
      <c r="CD165" s="102"/>
      <c r="CE165" s="102"/>
      <c r="CF165" s="102"/>
      <c r="CG165" s="102"/>
      <c r="CH165" s="102"/>
      <c r="CI165" s="102"/>
      <c r="CJ165" s="39"/>
      <c r="CK165" s="102"/>
      <c r="CL165" s="102"/>
      <c r="CM165" s="102"/>
      <c r="CN165" s="102"/>
      <c r="CO165" s="102"/>
      <c r="CP165" s="102"/>
      <c r="CQ165" s="102"/>
      <c r="CR165" s="102"/>
      <c r="CS165" s="102"/>
      <c r="CT165" s="102"/>
      <c r="CU165" s="102"/>
      <c r="CV165" s="102"/>
      <c r="CW165" s="7"/>
      <c r="DD165" s="10">
        <f t="shared" ca="1" si="197"/>
        <v>15</v>
      </c>
    </row>
    <row r="166" spans="1:108">
      <c r="A166" s="106">
        <f t="shared" ca="1" si="194"/>
        <v>19</v>
      </c>
      <c r="B166" s="33" t="str">
        <f ca="1">IF(A166="","",IF(COUNTBLANK(BD167:BO167)=12,"DB",BD167&amp;BE167&amp;BF167&amp;BG167&amp;BH167&amp;BI167&amp;BJ167&amp;BK167&amp;BL167&amp;BM167&amp;BN167&amp;BO167))</f>
        <v>DB</v>
      </c>
      <c r="C166" s="7" t="str">
        <f t="shared" ca="1" si="195"/>
        <v>stop loss</v>
      </c>
      <c r="D166" s="3">
        <f t="shared" ca="1" si="198"/>
        <v>0</v>
      </c>
      <c r="E166" s="7" t="str">
        <f t="shared" ca="1" si="200"/>
        <v/>
      </c>
      <c r="F166" s="60" t="str">
        <f t="shared" ca="1" si="199"/>
        <v>7</v>
      </c>
      <c r="G166" s="7">
        <f t="shared" ca="1" si="224"/>
        <v>1</v>
      </c>
      <c r="H166" s="7">
        <f t="shared" ca="1" si="225"/>
        <v>2</v>
      </c>
      <c r="I166" s="7">
        <f t="shared" ca="1" si="226"/>
        <v>0</v>
      </c>
      <c r="J166" s="7">
        <f t="shared" ca="1" si="227"/>
        <v>0</v>
      </c>
      <c r="K166" s="7">
        <f t="shared" ca="1" si="228"/>
        <v>2</v>
      </c>
      <c r="L166" s="7">
        <f t="shared" ca="1" si="229"/>
        <v>2</v>
      </c>
      <c r="M166" s="7">
        <f t="shared" ca="1" si="230"/>
        <v>1</v>
      </c>
      <c r="N166" s="7">
        <f t="shared" ca="1" si="231"/>
        <v>1</v>
      </c>
      <c r="O166" s="7">
        <f t="shared" ca="1" si="232"/>
        <v>1</v>
      </c>
      <c r="P166" s="7">
        <f t="shared" ca="1" si="233"/>
        <v>0</v>
      </c>
      <c r="Q166" s="7">
        <f t="shared" ca="1" si="234"/>
        <v>1</v>
      </c>
      <c r="R166" s="7">
        <f t="shared" ca="1" si="235"/>
        <v>2</v>
      </c>
      <c r="S166" s="7">
        <f t="shared" ca="1" si="222"/>
        <v>3</v>
      </c>
      <c r="T166" s="14"/>
      <c r="U166" s="51">
        <f t="shared" ca="1" si="236"/>
        <v>1</v>
      </c>
      <c r="V166" s="3">
        <f t="shared" ca="1" si="219"/>
        <v>1</v>
      </c>
      <c r="W166" s="50" t="str">
        <f ca="1">IF($A165&lt;&gt;"",IF(OR($BA165&lt;&gt;0,$BB165&lt;&gt;0),"",IF(G165=0,"1","")),"")</f>
        <v/>
      </c>
      <c r="X166" s="50" t="str">
        <f ca="1">IF($A165&lt;&gt;"",IF(OR($BA165&lt;&gt;0,$BB165&lt;&gt;0),"",IF(H165=0,"2","")),"")</f>
        <v/>
      </c>
      <c r="Y166" s="50" t="str">
        <f ca="1">IF($A165&lt;&gt;"",IF(OR($BA165&lt;&gt;0,$BB165&lt;&gt;0),"",IF(I165=0,"3","")),"")</f>
        <v/>
      </c>
      <c r="Z166" s="50" t="str">
        <f ca="1">IF($A165&lt;&gt;"",IF(OR($BA165&lt;&gt;0,$BB165&lt;&gt;0),"",IF(J165=0,"4","")),"")</f>
        <v/>
      </c>
      <c r="AA166" s="50" t="str">
        <f ca="1">IF($A165&lt;&gt;"",IF(OR($BA165&lt;&gt;0,$BB165&lt;&gt;0),"",IF(K165=0,"5","")),"")</f>
        <v/>
      </c>
      <c r="AB166" s="50" t="str">
        <f ca="1">IF($A165&lt;&gt;"",IF(OR($BA165&lt;&gt;0,$BB165&lt;&gt;0),"",IF(L165=0,"6","")),"")</f>
        <v/>
      </c>
      <c r="AC166" s="50" t="str">
        <f ca="1">IF($A165&lt;&gt;"",IF(OR($BA165&lt;&gt;0,$BB165&lt;&gt;0),"",IF(M165=0,"7","")),"")</f>
        <v/>
      </c>
      <c r="AD166" s="50" t="str">
        <f ca="1">IF($A165&lt;&gt;"",IF(OR($BA165&lt;&gt;0,$BB165&lt;&gt;0),"",IF(N165=0,"8","")),"")</f>
        <v/>
      </c>
      <c r="AE166" s="50" t="str">
        <f ca="1">IF($A165&lt;&gt;"",IF(OR($BA165&lt;&gt;0,$BB165&lt;&gt;0),"",IF(O165=0,"9","")),"")</f>
        <v/>
      </c>
      <c r="AF166" s="50" t="str">
        <f ca="1">IF($A165&lt;&gt;"",IF(OR($BA165&lt;&gt;0,$BB165&lt;&gt;0),"",IF(P165=0,"10","")),"")</f>
        <v/>
      </c>
      <c r="AG166" s="50" t="str">
        <f ca="1">IF($A165&lt;&gt;"",IF(OR($BA165&lt;&gt;0,$BB165&lt;&gt;0),"",IF(Q165=0,"11","")),"")</f>
        <v/>
      </c>
      <c r="AH166" s="50" t="str">
        <f ca="1">IF($A165&lt;&gt;"",IF(OR($BA165&lt;&gt;0,$BB165&lt;&gt;0),"",IF(R165=0,"12","")),"")</f>
        <v/>
      </c>
      <c r="AI166" s="85" t="str">
        <f ca="1">IF(A166&lt;&gt;"",IF(A166=0,"L",IF(COUNTBLANK(W166:AH166)=12,"",IF(OR(F166=(W166),F166=(X166),F166=(Y166),F166=(Z166),F166=(AA166),F166=(AB166),F166=(AC166),F166=(AD166),F166=(AE166),F166=(AF166),F166=(AG166),F166=(AH166)),"W","L"))),"")</f>
        <v/>
      </c>
      <c r="AJ166" s="85">
        <f ca="1">IF(AI166="W",0,IF(AND(A166&lt;&gt;0,A165&lt;&gt;0,AI165="L",AI166="L"),1,0))</f>
        <v>0</v>
      </c>
      <c r="AK166" s="85">
        <f ca="1">IF(W166&lt;&gt;"",IF(ABS($F166)=ABS(W166),11*$U166,-1*$U166),0)</f>
        <v>0</v>
      </c>
      <c r="AL166" s="85">
        <f ca="1">IF(X166&lt;&gt;"",IF(ABS($F166)=ABS(X166),11*$U166,-1*$U166),0)</f>
        <v>0</v>
      </c>
      <c r="AM166" s="85">
        <f ca="1">IF(Y166&lt;&gt;"",IF(ABS($F166)=ABS(Y166),11*$U166,-1*$U166),0)</f>
        <v>0</v>
      </c>
      <c r="AN166" s="85">
        <f ca="1">IF(Z166&lt;&gt;"",IF(ABS($F166)=ABS(Z166),11*$U166,-1*$U166),0)</f>
        <v>0</v>
      </c>
      <c r="AO166" s="85">
        <f ca="1">IF(AA166&lt;&gt;"",IF(ABS($F166)=ABS(AA166),11*$U166,-1*$U166),0)</f>
        <v>0</v>
      </c>
      <c r="AP166" s="85">
        <f ca="1">IF(AB166&lt;&gt;"",IF(ABS($F166)=ABS(AB166),11*$U166,-1*$U166),0)</f>
        <v>0</v>
      </c>
      <c r="AQ166" s="85">
        <f ca="1">IF(AC166&lt;&gt;"",IF(ABS($F166)=ABS(AC166),11*$U166,-1*$U166),0)</f>
        <v>0</v>
      </c>
      <c r="AR166" s="85">
        <f ca="1">IF(AD166&lt;&gt;"",IF(ABS($F166)=ABS(AD166),11*$U166,-1*$U166),0)</f>
        <v>0</v>
      </c>
      <c r="AS166" s="85">
        <f ca="1">IF(AE166&lt;&gt;"",IF(ABS($F166)=ABS(AE166),11*$U166,-1*$U166),0)</f>
        <v>0</v>
      </c>
      <c r="AT166" s="85">
        <f ca="1">IF(AF166&lt;&gt;"",IF(ABS($F166)=ABS(AF166),11*$U166,-1*$U166),0)</f>
        <v>0</v>
      </c>
      <c r="AU166" s="85">
        <f ca="1">IF(AG166&lt;&gt;"",IF(ABS($F166)=ABS(AG166),11*$U166,-1*$U166),0)</f>
        <v>0</v>
      </c>
      <c r="AV166" s="85">
        <f ca="1">IF(AH166&lt;&gt;"",IF(ABS($F166)=ABS(AH166),11*$U166,-1*$U166),0)</f>
        <v>0</v>
      </c>
      <c r="AW166" s="33" t="str">
        <f ca="1">IF(A166&lt;&gt;"",IF(OR($BA165&lt;&gt;0,$BB165&lt;&gt;0),"0",SUM(AK166:AV166)),0)</f>
        <v>0</v>
      </c>
      <c r="AX166" s="33">
        <f>IF(T166=5,SUM(AW162:AW166),0)</f>
        <v>0</v>
      </c>
      <c r="AY166" s="13">
        <f t="shared" ca="1" si="223"/>
        <v>0</v>
      </c>
      <c r="AZ166" s="11">
        <f ca="1">IF(A166&lt;&gt;"",AY166+AZ165,0)</f>
        <v>-78</v>
      </c>
      <c r="BA166" s="63">
        <f ca="1">IF($A166&lt;&gt;"",IF(BA165&gt;0,BA165,IF(AND(BC165&gt;=$BC$1,$BC$2*BC165&gt;=AZ166),"Profit Target",IF(AZ166&gt;=$Z$1,"Profit Target",0))),0)</f>
        <v>0</v>
      </c>
      <c r="BB166" s="63" t="str">
        <f ca="1">IF($A166&lt;&gt;"",IF(BB165&lt;&gt;0,BB165,IF(BA165&lt;&gt;0,BB165,IF(AZ166&lt;=$Z$2,"Stop Loss",0))),0)</f>
        <v>Stop Loss</v>
      </c>
      <c r="BC166" s="63">
        <f t="shared" ca="1" si="201"/>
        <v>38</v>
      </c>
      <c r="BD166" s="27" t="str">
        <f t="shared" ca="1" si="237"/>
        <v/>
      </c>
      <c r="BE166" s="27" t="str">
        <f t="shared" ca="1" si="238"/>
        <v/>
      </c>
      <c r="BF166" s="27" t="str">
        <f t="shared" ca="1" si="239"/>
        <v/>
      </c>
      <c r="BG166" s="27" t="str">
        <f t="shared" ca="1" si="240"/>
        <v/>
      </c>
      <c r="BH166" s="27" t="str">
        <f t="shared" ca="1" si="241"/>
        <v/>
      </c>
      <c r="BI166" s="27" t="str">
        <f t="shared" ca="1" si="242"/>
        <v/>
      </c>
      <c r="BJ166" s="27" t="str">
        <f t="shared" ca="1" si="243"/>
        <v/>
      </c>
      <c r="BK166" s="27" t="str">
        <f t="shared" ca="1" si="244"/>
        <v/>
      </c>
      <c r="BL166" s="27" t="str">
        <f t="shared" ca="1" si="245"/>
        <v/>
      </c>
      <c r="BM166" s="27" t="str">
        <f t="shared" ca="1" si="246"/>
        <v/>
      </c>
      <c r="BN166" s="27" t="str">
        <f t="shared" ca="1" si="247"/>
        <v/>
      </c>
      <c r="BO166" s="27" t="str">
        <f t="shared" ca="1" si="248"/>
        <v/>
      </c>
      <c r="BP166" s="27" t="str">
        <f t="shared" ca="1" si="204"/>
        <v/>
      </c>
      <c r="BQ166" s="27" t="str">
        <f t="shared" ca="1" si="205"/>
        <v/>
      </c>
      <c r="BR166" s="27" t="str">
        <f t="shared" ca="1" si="206"/>
        <v/>
      </c>
      <c r="BS166" s="27" t="str">
        <f t="shared" ca="1" si="207"/>
        <v/>
      </c>
      <c r="BT166" s="27" t="str">
        <f t="shared" ca="1" si="208"/>
        <v/>
      </c>
      <c r="BU166" s="27" t="str">
        <f t="shared" ca="1" si="209"/>
        <v/>
      </c>
      <c r="BV166" s="27" t="str">
        <f t="shared" ca="1" si="210"/>
        <v/>
      </c>
      <c r="BW166" s="27" t="str">
        <f t="shared" ca="1" si="211"/>
        <v/>
      </c>
      <c r="BX166" s="27" t="str">
        <f t="shared" ca="1" si="212"/>
        <v/>
      </c>
      <c r="BY166" s="27" t="str">
        <f t="shared" ca="1" si="213"/>
        <v/>
      </c>
      <c r="BZ166" s="27" t="str">
        <f t="shared" ca="1" si="214"/>
        <v/>
      </c>
      <c r="CA166" s="27" t="str">
        <f t="shared" ca="1" si="215"/>
        <v/>
      </c>
      <c r="CB166" s="41"/>
      <c r="CC166" s="41"/>
      <c r="CD166" s="102"/>
      <c r="CE166" s="102"/>
      <c r="CF166" s="102"/>
      <c r="CG166" s="102"/>
      <c r="CH166" s="102"/>
      <c r="CI166" s="102"/>
      <c r="CJ166" s="39"/>
      <c r="CK166" s="102"/>
      <c r="CL166" s="102"/>
      <c r="CM166" s="102"/>
      <c r="CN166" s="102"/>
      <c r="CO166" s="102"/>
      <c r="CP166" s="102"/>
      <c r="CQ166" s="102"/>
      <c r="CR166" s="102"/>
      <c r="CS166" s="102"/>
      <c r="CT166" s="102"/>
      <c r="CU166" s="102"/>
      <c r="CV166" s="102"/>
      <c r="CW166" s="7"/>
      <c r="DD166" s="10">
        <f t="shared" ca="1" si="197"/>
        <v>19</v>
      </c>
    </row>
    <row r="167" spans="1:108">
      <c r="A167" s="106">
        <f t="shared" ca="1" si="194"/>
        <v>10</v>
      </c>
      <c r="B167" s="33" t="str">
        <f ca="1">IF(A167="","",IF(COUNTBLANK(BD168:BO168)=12,"DB",BD168&amp;BE168&amp;BF168&amp;BG168&amp;BH168&amp;BI168&amp;BJ168&amp;BK168&amp;BL168&amp;BM168&amp;BN168&amp;BO168))</f>
        <v>DB</v>
      </c>
      <c r="C167" s="7" t="str">
        <f t="shared" ca="1" si="195"/>
        <v>stop loss</v>
      </c>
      <c r="D167" s="3">
        <f t="shared" ca="1" si="198"/>
        <v>0</v>
      </c>
      <c r="E167" s="7" t="str">
        <f t="shared" ca="1" si="200"/>
        <v/>
      </c>
      <c r="F167" s="60" t="str">
        <f t="shared" ca="1" si="199"/>
        <v>4</v>
      </c>
      <c r="G167" s="7">
        <f t="shared" ca="1" si="224"/>
        <v>1</v>
      </c>
      <c r="H167" s="7">
        <f t="shared" ca="1" si="225"/>
        <v>2</v>
      </c>
      <c r="I167" s="7">
        <f t="shared" ca="1" si="226"/>
        <v>0</v>
      </c>
      <c r="J167" s="7">
        <f t="shared" ca="1" si="227"/>
        <v>1</v>
      </c>
      <c r="K167" s="7">
        <f t="shared" ca="1" si="228"/>
        <v>2</v>
      </c>
      <c r="L167" s="7">
        <f t="shared" ca="1" si="229"/>
        <v>2</v>
      </c>
      <c r="M167" s="7">
        <f t="shared" ca="1" si="230"/>
        <v>1</v>
      </c>
      <c r="N167" s="7">
        <f t="shared" ca="1" si="231"/>
        <v>1</v>
      </c>
      <c r="O167" s="7">
        <f t="shared" ca="1" si="232"/>
        <v>1</v>
      </c>
      <c r="P167" s="7">
        <f t="shared" ca="1" si="233"/>
        <v>0</v>
      </c>
      <c r="Q167" s="7">
        <f t="shared" ca="1" si="234"/>
        <v>0</v>
      </c>
      <c r="R167" s="7">
        <f t="shared" ca="1" si="235"/>
        <v>2</v>
      </c>
      <c r="S167" s="7">
        <f t="shared" ca="1" si="222"/>
        <v>3</v>
      </c>
      <c r="T167" s="14"/>
      <c r="U167" s="51">
        <f t="shared" ca="1" si="236"/>
        <v>1</v>
      </c>
      <c r="V167" s="3">
        <f t="shared" ca="1" si="219"/>
        <v>1</v>
      </c>
      <c r="W167" s="50" t="str">
        <f ca="1">IF($A166&lt;&gt;"",IF(OR($BA166&lt;&gt;0,$BB166&lt;&gt;0),"",IF(G166=0,"1","")),"")</f>
        <v/>
      </c>
      <c r="X167" s="50" t="str">
        <f ca="1">IF($A166&lt;&gt;"",IF(OR($BA166&lt;&gt;0,$BB166&lt;&gt;0),"",IF(H166=0,"2","")),"")</f>
        <v/>
      </c>
      <c r="Y167" s="50" t="str">
        <f ca="1">IF($A166&lt;&gt;"",IF(OR($BA166&lt;&gt;0,$BB166&lt;&gt;0),"",IF(I166=0,"3","")),"")</f>
        <v/>
      </c>
      <c r="Z167" s="50" t="str">
        <f ca="1">IF($A166&lt;&gt;"",IF(OR($BA166&lt;&gt;0,$BB166&lt;&gt;0),"",IF(J166=0,"4","")),"")</f>
        <v/>
      </c>
      <c r="AA167" s="50" t="str">
        <f ca="1">IF($A166&lt;&gt;"",IF(OR($BA166&lt;&gt;0,$BB166&lt;&gt;0),"",IF(K166=0,"5","")),"")</f>
        <v/>
      </c>
      <c r="AB167" s="50" t="str">
        <f ca="1">IF($A166&lt;&gt;"",IF(OR($BA166&lt;&gt;0,$BB166&lt;&gt;0),"",IF(L166=0,"6","")),"")</f>
        <v/>
      </c>
      <c r="AC167" s="50" t="str">
        <f ca="1">IF($A166&lt;&gt;"",IF(OR($BA166&lt;&gt;0,$BB166&lt;&gt;0),"",IF(M166=0,"7","")),"")</f>
        <v/>
      </c>
      <c r="AD167" s="50" t="str">
        <f ca="1">IF($A166&lt;&gt;"",IF(OR($BA166&lt;&gt;0,$BB166&lt;&gt;0),"",IF(N166=0,"8","")),"")</f>
        <v/>
      </c>
      <c r="AE167" s="50" t="str">
        <f ca="1">IF($A166&lt;&gt;"",IF(OR($BA166&lt;&gt;0,$BB166&lt;&gt;0),"",IF(O166=0,"9","")),"")</f>
        <v/>
      </c>
      <c r="AF167" s="50" t="str">
        <f ca="1">IF($A166&lt;&gt;"",IF(OR($BA166&lt;&gt;0,$BB166&lt;&gt;0),"",IF(P166=0,"10","")),"")</f>
        <v/>
      </c>
      <c r="AG167" s="50" t="str">
        <f ca="1">IF($A166&lt;&gt;"",IF(OR($BA166&lt;&gt;0,$BB166&lt;&gt;0),"",IF(Q166=0,"11","")),"")</f>
        <v/>
      </c>
      <c r="AH167" s="50" t="str">
        <f ca="1">IF($A166&lt;&gt;"",IF(OR($BA166&lt;&gt;0,$BB166&lt;&gt;0),"",IF(R166=0,"12","")),"")</f>
        <v/>
      </c>
      <c r="AI167" s="85" t="str">
        <f ca="1">IF(A167&lt;&gt;"",IF(A167=0,"L",IF(COUNTBLANK(W167:AH167)=12,"",IF(OR(F167=(W167),F167=(X167),F167=(Y167),F167=(Z167),F167=(AA167),F167=(AB167),F167=(AC167),F167=(AD167),F167=(AE167),F167=(AF167),F167=(AG167),F167=(AH167)),"W","L"))),"")</f>
        <v/>
      </c>
      <c r="AJ167" s="85">
        <f ca="1">IF(AI167="W",0,IF(AND(A167&lt;&gt;0,A166&lt;&gt;0,AI166="L",AI167="L"),1,0))</f>
        <v>0</v>
      </c>
      <c r="AK167" s="85">
        <f ca="1">IF(W167&lt;&gt;"",IF(ABS($F167)=ABS(W167),11*$U167,-1*$U167),0)</f>
        <v>0</v>
      </c>
      <c r="AL167" s="85">
        <f ca="1">IF(X167&lt;&gt;"",IF(ABS($F167)=ABS(X167),11*$U167,-1*$U167),0)</f>
        <v>0</v>
      </c>
      <c r="AM167" s="85">
        <f ca="1">IF(Y167&lt;&gt;"",IF(ABS($F167)=ABS(Y167),11*$U167,-1*$U167),0)</f>
        <v>0</v>
      </c>
      <c r="AN167" s="85">
        <f ca="1">IF(Z167&lt;&gt;"",IF(ABS($F167)=ABS(Z167),11*$U167,-1*$U167),0)</f>
        <v>0</v>
      </c>
      <c r="AO167" s="85">
        <f ca="1">IF(AA167&lt;&gt;"",IF(ABS($F167)=ABS(AA167),11*$U167,-1*$U167),0)</f>
        <v>0</v>
      </c>
      <c r="AP167" s="85">
        <f ca="1">IF(AB167&lt;&gt;"",IF(ABS($F167)=ABS(AB167),11*$U167,-1*$U167),0)</f>
        <v>0</v>
      </c>
      <c r="AQ167" s="85">
        <f ca="1">IF(AC167&lt;&gt;"",IF(ABS($F167)=ABS(AC167),11*$U167,-1*$U167),0)</f>
        <v>0</v>
      </c>
      <c r="AR167" s="85">
        <f ca="1">IF(AD167&lt;&gt;"",IF(ABS($F167)=ABS(AD167),11*$U167,-1*$U167),0)</f>
        <v>0</v>
      </c>
      <c r="AS167" s="85">
        <f ca="1">IF(AE167&lt;&gt;"",IF(ABS($F167)=ABS(AE167),11*$U167,-1*$U167),0)</f>
        <v>0</v>
      </c>
      <c r="AT167" s="85">
        <f ca="1">IF(AF167&lt;&gt;"",IF(ABS($F167)=ABS(AF167),11*$U167,-1*$U167),0)</f>
        <v>0</v>
      </c>
      <c r="AU167" s="85">
        <f ca="1">IF(AG167&lt;&gt;"",IF(ABS($F167)=ABS(AG167),11*$U167,-1*$U167),0)</f>
        <v>0</v>
      </c>
      <c r="AV167" s="85">
        <f ca="1">IF(AH167&lt;&gt;"",IF(ABS($F167)=ABS(AH167),11*$U167,-1*$U167),0)</f>
        <v>0</v>
      </c>
      <c r="AW167" s="33" t="str">
        <f ca="1">IF(A167&lt;&gt;"",IF(OR($BA166&lt;&gt;0,$BB166&lt;&gt;0),"0",SUM(AK167:AV167)),0)</f>
        <v>0</v>
      </c>
      <c r="AX167" s="33">
        <f>IF(T167=5,SUM(AW163:AW167),0)</f>
        <v>0</v>
      </c>
      <c r="AY167" s="13">
        <f t="shared" ca="1" si="223"/>
        <v>0</v>
      </c>
      <c r="AZ167" s="11">
        <f ca="1">IF(A167&lt;&gt;"",AY167+AZ166,0)</f>
        <v>-78</v>
      </c>
      <c r="BA167" s="63">
        <f ca="1">IF($A167&lt;&gt;"",IF(BA166&gt;0,BA166,IF(AND(BC166&gt;=$BC$1,$BC$2*BC166&gt;=AZ167),"Profit Target",IF(AZ167&gt;=$Z$1,"Profit Target",0))),0)</f>
        <v>0</v>
      </c>
      <c r="BB167" s="63" t="str">
        <f ca="1">IF($A167&lt;&gt;"",IF(BB166&lt;&gt;0,BB166,IF(BA166&lt;&gt;0,BB166,IF(AZ167&lt;=$Z$2,"Stop Loss",0))),0)</f>
        <v>Stop Loss</v>
      </c>
      <c r="BC167" s="63">
        <f t="shared" ca="1" si="201"/>
        <v>38</v>
      </c>
      <c r="BD167" s="27" t="str">
        <f t="shared" ca="1" si="237"/>
        <v/>
      </c>
      <c r="BE167" s="27" t="str">
        <f t="shared" ca="1" si="238"/>
        <v/>
      </c>
      <c r="BF167" s="27" t="str">
        <f t="shared" ca="1" si="239"/>
        <v/>
      </c>
      <c r="BG167" s="27" t="str">
        <f t="shared" ca="1" si="240"/>
        <v/>
      </c>
      <c r="BH167" s="27" t="str">
        <f t="shared" ca="1" si="241"/>
        <v/>
      </c>
      <c r="BI167" s="27" t="str">
        <f t="shared" ca="1" si="242"/>
        <v/>
      </c>
      <c r="BJ167" s="27" t="str">
        <f t="shared" ca="1" si="243"/>
        <v/>
      </c>
      <c r="BK167" s="27" t="str">
        <f t="shared" ca="1" si="244"/>
        <v/>
      </c>
      <c r="BL167" s="27" t="str">
        <f t="shared" ca="1" si="245"/>
        <v/>
      </c>
      <c r="BM167" s="27" t="str">
        <f t="shared" ca="1" si="246"/>
        <v/>
      </c>
      <c r="BN167" s="27" t="str">
        <f t="shared" ca="1" si="247"/>
        <v/>
      </c>
      <c r="BO167" s="27" t="str">
        <f t="shared" ca="1" si="248"/>
        <v/>
      </c>
      <c r="BP167" s="27" t="str">
        <f t="shared" ca="1" si="204"/>
        <v/>
      </c>
      <c r="BQ167" s="27" t="str">
        <f t="shared" ca="1" si="205"/>
        <v/>
      </c>
      <c r="BR167" s="27" t="str">
        <f t="shared" ca="1" si="206"/>
        <v/>
      </c>
      <c r="BS167" s="27" t="str">
        <f t="shared" ca="1" si="207"/>
        <v/>
      </c>
      <c r="BT167" s="27" t="str">
        <f t="shared" ca="1" si="208"/>
        <v/>
      </c>
      <c r="BU167" s="27" t="str">
        <f t="shared" ca="1" si="209"/>
        <v/>
      </c>
      <c r="BV167" s="27" t="str">
        <f t="shared" ca="1" si="210"/>
        <v/>
      </c>
      <c r="BW167" s="27" t="str">
        <f t="shared" ca="1" si="211"/>
        <v/>
      </c>
      <c r="BX167" s="27" t="str">
        <f t="shared" ca="1" si="212"/>
        <v/>
      </c>
      <c r="BY167" s="27" t="str">
        <f t="shared" ca="1" si="213"/>
        <v/>
      </c>
      <c r="BZ167" s="27" t="str">
        <f t="shared" ca="1" si="214"/>
        <v/>
      </c>
      <c r="CA167" s="27" t="str">
        <f t="shared" ca="1" si="215"/>
        <v/>
      </c>
      <c r="CB167" s="41"/>
      <c r="CC167" s="41"/>
      <c r="CD167" s="102"/>
      <c r="CE167" s="102"/>
      <c r="CF167" s="102"/>
      <c r="CG167" s="102"/>
      <c r="CH167" s="102"/>
      <c r="CI167" s="102"/>
      <c r="CJ167" s="39"/>
      <c r="CK167" s="102"/>
      <c r="CL167" s="102"/>
      <c r="CM167" s="102"/>
      <c r="CN167" s="102"/>
      <c r="CO167" s="102"/>
      <c r="CP167" s="102"/>
      <c r="CQ167" s="102"/>
      <c r="CR167" s="102"/>
      <c r="CS167" s="102"/>
      <c r="CT167" s="102"/>
      <c r="CU167" s="102"/>
      <c r="CV167" s="102"/>
      <c r="CW167" s="7"/>
      <c r="DD167" s="10">
        <f t="shared" ca="1" si="197"/>
        <v>18</v>
      </c>
    </row>
    <row r="168" spans="1:108">
      <c r="A168" s="106">
        <f t="shared" ca="1" si="194"/>
        <v>26</v>
      </c>
      <c r="B168" s="33" t="str">
        <f ca="1">IF(A168="","",IF(COUNTBLANK(BD169:BO169)=12,"DB",BD169&amp;BE169&amp;BF169&amp;BG169&amp;BH169&amp;BI169&amp;BJ169&amp;BK169&amp;BL169&amp;BM169&amp;BN169&amp;BO169))</f>
        <v>DB</v>
      </c>
      <c r="C168" s="7" t="str">
        <f t="shared" ca="1" si="195"/>
        <v>stop loss</v>
      </c>
      <c r="D168" s="3">
        <f t="shared" ca="1" si="198"/>
        <v>0</v>
      </c>
      <c r="E168" s="7" t="str">
        <f t="shared" ca="1" si="200"/>
        <v/>
      </c>
      <c r="F168" s="60">
        <f t="shared" ca="1" si="199"/>
        <v>9</v>
      </c>
      <c r="G168" s="7">
        <f t="shared" ca="1" si="224"/>
        <v>1</v>
      </c>
      <c r="H168" s="7">
        <f t="shared" ca="1" si="225"/>
        <v>1</v>
      </c>
      <c r="I168" s="7">
        <f t="shared" ca="1" si="226"/>
        <v>0</v>
      </c>
      <c r="J168" s="7">
        <f t="shared" ca="1" si="227"/>
        <v>1</v>
      </c>
      <c r="K168" s="7">
        <f t="shared" ca="1" si="228"/>
        <v>2</v>
      </c>
      <c r="L168" s="7">
        <f t="shared" ca="1" si="229"/>
        <v>2</v>
      </c>
      <c r="M168" s="7">
        <f t="shared" ca="1" si="230"/>
        <v>1</v>
      </c>
      <c r="N168" s="7">
        <f t="shared" ca="1" si="231"/>
        <v>1</v>
      </c>
      <c r="O168" s="7">
        <f t="shared" ca="1" si="232"/>
        <v>2</v>
      </c>
      <c r="P168" s="7">
        <f t="shared" ca="1" si="233"/>
        <v>0</v>
      </c>
      <c r="Q168" s="7">
        <f t="shared" ca="1" si="234"/>
        <v>0</v>
      </c>
      <c r="R168" s="7">
        <f t="shared" ca="1" si="235"/>
        <v>2</v>
      </c>
      <c r="S168" s="7">
        <f t="shared" ca="1" si="222"/>
        <v>3</v>
      </c>
      <c r="T168" s="14"/>
      <c r="U168" s="51">
        <f t="shared" ca="1" si="236"/>
        <v>1</v>
      </c>
      <c r="V168" s="3">
        <f t="shared" ca="1" si="219"/>
        <v>1</v>
      </c>
      <c r="W168" s="50" t="str">
        <f ca="1">IF($A167&lt;&gt;"",IF(OR($BA167&lt;&gt;0,$BB167&lt;&gt;0),"",IF(G167=0,"1","")),"")</f>
        <v/>
      </c>
      <c r="X168" s="50" t="str">
        <f ca="1">IF($A167&lt;&gt;"",IF(OR($BA167&lt;&gt;0,$BB167&lt;&gt;0),"",IF(H167=0,"2","")),"")</f>
        <v/>
      </c>
      <c r="Y168" s="50" t="str">
        <f ca="1">IF($A167&lt;&gt;"",IF(OR($BA167&lt;&gt;0,$BB167&lt;&gt;0),"",IF(I167=0,"3","")),"")</f>
        <v/>
      </c>
      <c r="Z168" s="50" t="str">
        <f ca="1">IF($A167&lt;&gt;"",IF(OR($BA167&lt;&gt;0,$BB167&lt;&gt;0),"",IF(J167=0,"4","")),"")</f>
        <v/>
      </c>
      <c r="AA168" s="50" t="str">
        <f ca="1">IF($A167&lt;&gt;"",IF(OR($BA167&lt;&gt;0,$BB167&lt;&gt;0),"",IF(K167=0,"5","")),"")</f>
        <v/>
      </c>
      <c r="AB168" s="50" t="str">
        <f ca="1">IF($A167&lt;&gt;"",IF(OR($BA167&lt;&gt;0,$BB167&lt;&gt;0),"",IF(L167=0,"6","")),"")</f>
        <v/>
      </c>
      <c r="AC168" s="50" t="str">
        <f ca="1">IF($A167&lt;&gt;"",IF(OR($BA167&lt;&gt;0,$BB167&lt;&gt;0),"",IF(M167=0,"7","")),"")</f>
        <v/>
      </c>
      <c r="AD168" s="50" t="str">
        <f ca="1">IF($A167&lt;&gt;"",IF(OR($BA167&lt;&gt;0,$BB167&lt;&gt;0),"",IF(N167=0,"8","")),"")</f>
        <v/>
      </c>
      <c r="AE168" s="50" t="str">
        <f ca="1">IF($A167&lt;&gt;"",IF(OR($BA167&lt;&gt;0,$BB167&lt;&gt;0),"",IF(O167=0,"9","")),"")</f>
        <v/>
      </c>
      <c r="AF168" s="50" t="str">
        <f ca="1">IF($A167&lt;&gt;"",IF(OR($BA167&lt;&gt;0,$BB167&lt;&gt;0),"",IF(P167=0,"10","")),"")</f>
        <v/>
      </c>
      <c r="AG168" s="50" t="str">
        <f ca="1">IF($A167&lt;&gt;"",IF(OR($BA167&lt;&gt;0,$BB167&lt;&gt;0),"",IF(Q167=0,"11","")),"")</f>
        <v/>
      </c>
      <c r="AH168" s="50" t="str">
        <f ca="1">IF($A167&lt;&gt;"",IF(OR($BA167&lt;&gt;0,$BB167&lt;&gt;0),"",IF(R167=0,"12","")),"")</f>
        <v/>
      </c>
      <c r="AI168" s="85" t="str">
        <f ca="1">IF(A168&lt;&gt;"",IF(A168=0,"L",IF(COUNTBLANK(W168:AH168)=12,"",IF(OR(F168=(W168),F168=(X168),F168=(Y168),F168=(Z168),F168=(AA168),F168=(AB168),F168=(AC168),F168=(AD168),F168=(AE168),F168=(AF168),F168=(AG168),F168=(AH168)),"W","L"))),"")</f>
        <v/>
      </c>
      <c r="AJ168" s="85">
        <f ca="1">IF(AI168="W",0,IF(AND(A168&lt;&gt;0,A167&lt;&gt;0,AI167="L",AI168="L"),1,0))</f>
        <v>0</v>
      </c>
      <c r="AK168" s="85">
        <f ca="1">IF(W168&lt;&gt;"",IF(ABS($F168)=ABS(W168),11*$U168,-1*$U168),0)</f>
        <v>0</v>
      </c>
      <c r="AL168" s="85">
        <f ca="1">IF(X168&lt;&gt;"",IF(ABS($F168)=ABS(X168),11*$U168,-1*$U168),0)</f>
        <v>0</v>
      </c>
      <c r="AM168" s="85">
        <f ca="1">IF(Y168&lt;&gt;"",IF(ABS($F168)=ABS(Y168),11*$U168,-1*$U168),0)</f>
        <v>0</v>
      </c>
      <c r="AN168" s="85">
        <f ca="1">IF(Z168&lt;&gt;"",IF(ABS($F168)=ABS(Z168),11*$U168,-1*$U168),0)</f>
        <v>0</v>
      </c>
      <c r="AO168" s="85">
        <f ca="1">IF(AA168&lt;&gt;"",IF(ABS($F168)=ABS(AA168),11*$U168,-1*$U168),0)</f>
        <v>0</v>
      </c>
      <c r="AP168" s="85">
        <f ca="1">IF(AB168&lt;&gt;"",IF(ABS($F168)=ABS(AB168),11*$U168,-1*$U168),0)</f>
        <v>0</v>
      </c>
      <c r="AQ168" s="85">
        <f ca="1">IF(AC168&lt;&gt;"",IF(ABS($F168)=ABS(AC168),11*$U168,-1*$U168),0)</f>
        <v>0</v>
      </c>
      <c r="AR168" s="85">
        <f ca="1">IF(AD168&lt;&gt;"",IF(ABS($F168)=ABS(AD168),11*$U168,-1*$U168),0)</f>
        <v>0</v>
      </c>
      <c r="AS168" s="85">
        <f ca="1">IF(AE168&lt;&gt;"",IF(ABS($F168)=ABS(AE168),11*$U168,-1*$U168),0)</f>
        <v>0</v>
      </c>
      <c r="AT168" s="85">
        <f ca="1">IF(AF168&lt;&gt;"",IF(ABS($F168)=ABS(AF168),11*$U168,-1*$U168),0)</f>
        <v>0</v>
      </c>
      <c r="AU168" s="85">
        <f ca="1">IF(AG168&lt;&gt;"",IF(ABS($F168)=ABS(AG168),11*$U168,-1*$U168),0)</f>
        <v>0</v>
      </c>
      <c r="AV168" s="85">
        <f ca="1">IF(AH168&lt;&gt;"",IF(ABS($F168)=ABS(AH168),11*$U168,-1*$U168),0)</f>
        <v>0</v>
      </c>
      <c r="AW168" s="33" t="str">
        <f ca="1">IF(A168&lt;&gt;"",IF(OR($BA167&lt;&gt;0,$BB167&lt;&gt;0),"0",SUM(AK168:AV168)),0)</f>
        <v>0</v>
      </c>
      <c r="AX168" s="33">
        <f>IF(T168=5,SUM(AW164:AW168),0)</f>
        <v>0</v>
      </c>
      <c r="AY168" s="13">
        <f t="shared" ca="1" si="223"/>
        <v>0</v>
      </c>
      <c r="AZ168" s="11">
        <f ca="1">IF(A168&lt;&gt;"",AY168+AZ167,0)</f>
        <v>-78</v>
      </c>
      <c r="BA168" s="63">
        <f ca="1">IF($A168&lt;&gt;"",IF(BA167&gt;0,BA167,IF(AND(BC167&gt;=$BC$1,$BC$2*BC167&gt;=AZ168),"Profit Target",IF(AZ168&gt;=$Z$1,"Profit Target",0))),0)</f>
        <v>0</v>
      </c>
      <c r="BB168" s="63" t="str">
        <f ca="1">IF($A168&lt;&gt;"",IF(BB167&lt;&gt;0,BB167,IF(BA167&lt;&gt;0,BB167,IF(AZ168&lt;=$Z$2,"Stop Loss",0))),0)</f>
        <v>Stop Loss</v>
      </c>
      <c r="BC168" s="63">
        <f t="shared" ca="1" si="201"/>
        <v>38</v>
      </c>
      <c r="BD168" s="27" t="str">
        <f t="shared" ca="1" si="237"/>
        <v/>
      </c>
      <c r="BE168" s="27" t="str">
        <f t="shared" ca="1" si="238"/>
        <v/>
      </c>
      <c r="BF168" s="27" t="str">
        <f t="shared" ca="1" si="239"/>
        <v/>
      </c>
      <c r="BG168" s="27" t="str">
        <f t="shared" ca="1" si="240"/>
        <v/>
      </c>
      <c r="BH168" s="27" t="str">
        <f t="shared" ca="1" si="241"/>
        <v/>
      </c>
      <c r="BI168" s="27" t="str">
        <f t="shared" ca="1" si="242"/>
        <v/>
      </c>
      <c r="BJ168" s="27" t="str">
        <f t="shared" ca="1" si="243"/>
        <v/>
      </c>
      <c r="BK168" s="27" t="str">
        <f t="shared" ca="1" si="244"/>
        <v/>
      </c>
      <c r="BL168" s="27" t="str">
        <f t="shared" ca="1" si="245"/>
        <v/>
      </c>
      <c r="BM168" s="27" t="str">
        <f t="shared" ca="1" si="246"/>
        <v/>
      </c>
      <c r="BN168" s="27" t="str">
        <f t="shared" ca="1" si="247"/>
        <v/>
      </c>
      <c r="BO168" s="27" t="str">
        <f t="shared" ca="1" si="248"/>
        <v/>
      </c>
      <c r="BP168" s="27" t="str">
        <f t="shared" ca="1" si="204"/>
        <v/>
      </c>
      <c r="BQ168" s="27" t="str">
        <f t="shared" ca="1" si="205"/>
        <v/>
      </c>
      <c r="BR168" s="27" t="str">
        <f t="shared" ca="1" si="206"/>
        <v/>
      </c>
      <c r="BS168" s="27" t="str">
        <f t="shared" ca="1" si="207"/>
        <v/>
      </c>
      <c r="BT168" s="27" t="str">
        <f t="shared" ca="1" si="208"/>
        <v/>
      </c>
      <c r="BU168" s="27" t="str">
        <f t="shared" ca="1" si="209"/>
        <v/>
      </c>
      <c r="BV168" s="27" t="str">
        <f t="shared" ca="1" si="210"/>
        <v/>
      </c>
      <c r="BW168" s="27" t="str">
        <f t="shared" ca="1" si="211"/>
        <v/>
      </c>
      <c r="BX168" s="27" t="str">
        <f t="shared" ca="1" si="212"/>
        <v/>
      </c>
      <c r="BY168" s="27" t="str">
        <f t="shared" ca="1" si="213"/>
        <v/>
      </c>
      <c r="BZ168" s="27" t="str">
        <f t="shared" ca="1" si="214"/>
        <v/>
      </c>
      <c r="CA168" s="27" t="str">
        <f t="shared" ca="1" si="215"/>
        <v/>
      </c>
      <c r="CB168" s="41"/>
      <c r="CC168" s="41"/>
      <c r="CD168" s="102"/>
      <c r="CE168" s="102"/>
      <c r="CF168" s="102"/>
      <c r="CG168" s="102"/>
      <c r="CH168" s="102"/>
      <c r="CI168" s="102"/>
      <c r="CJ168" s="39"/>
      <c r="CK168" s="102"/>
      <c r="CL168" s="102"/>
      <c r="CM168" s="102"/>
      <c r="CN168" s="102"/>
      <c r="CO168" s="102"/>
      <c r="CP168" s="102"/>
      <c r="CQ168" s="102"/>
      <c r="CR168" s="102"/>
      <c r="CS168" s="102"/>
      <c r="CT168" s="102"/>
      <c r="CU168" s="102"/>
      <c r="CV168" s="102"/>
      <c r="CW168" s="7"/>
      <c r="DD168" s="10">
        <f t="shared" ca="1" si="197"/>
        <v>26</v>
      </c>
    </row>
    <row r="169" spans="1:108">
      <c r="A169" s="106">
        <f t="shared" ca="1" si="194"/>
        <v>4</v>
      </c>
      <c r="B169" s="33" t="str">
        <f ca="1">IF(A169="","",IF(COUNTBLANK(BD170:BO170)=12,"DB",BD170&amp;BE170&amp;BF170&amp;BG170&amp;BH170&amp;BI170&amp;BJ170&amp;BK170&amp;BL170&amp;BM170&amp;BN170&amp;BO170))</f>
        <v>DB</v>
      </c>
      <c r="C169" s="7" t="str">
        <f t="shared" ca="1" si="195"/>
        <v>stop loss</v>
      </c>
      <c r="D169" s="3">
        <f t="shared" ca="1" si="198"/>
        <v>0</v>
      </c>
      <c r="E169" s="7" t="str">
        <f t="shared" ca="1" si="200"/>
        <v/>
      </c>
      <c r="F169" s="60" t="str">
        <f t="shared" ca="1" si="199"/>
        <v>2</v>
      </c>
      <c r="G169" s="7">
        <f t="shared" ca="1" si="224"/>
        <v>1</v>
      </c>
      <c r="H169" s="7">
        <f t="shared" ca="1" si="225"/>
        <v>2</v>
      </c>
      <c r="I169" s="7">
        <f t="shared" ca="1" si="226"/>
        <v>0</v>
      </c>
      <c r="J169" s="7">
        <f t="shared" ca="1" si="227"/>
        <v>1</v>
      </c>
      <c r="K169" s="7">
        <f t="shared" ca="1" si="228"/>
        <v>2</v>
      </c>
      <c r="L169" s="7">
        <f t="shared" ca="1" si="229"/>
        <v>2</v>
      </c>
      <c r="M169" s="7">
        <f t="shared" ca="1" si="230"/>
        <v>1</v>
      </c>
      <c r="N169" s="7">
        <f t="shared" ca="1" si="231"/>
        <v>0</v>
      </c>
      <c r="O169" s="7">
        <f t="shared" ca="1" si="232"/>
        <v>2</v>
      </c>
      <c r="P169" s="7">
        <f t="shared" ca="1" si="233"/>
        <v>0</v>
      </c>
      <c r="Q169" s="7">
        <f t="shared" ca="1" si="234"/>
        <v>0</v>
      </c>
      <c r="R169" s="7">
        <f t="shared" ca="1" si="235"/>
        <v>2</v>
      </c>
      <c r="S169" s="7">
        <f t="shared" ca="1" si="222"/>
        <v>4</v>
      </c>
      <c r="T169" s="14"/>
      <c r="U169" s="51">
        <f t="shared" ca="1" si="236"/>
        <v>1</v>
      </c>
      <c r="V169" s="3">
        <f t="shared" ca="1" si="219"/>
        <v>1</v>
      </c>
      <c r="W169" s="50" t="str">
        <f ca="1">IF($A168&lt;&gt;"",IF(OR($BA168&lt;&gt;0,$BB168&lt;&gt;0),"",IF(G168=0,"1","")),"")</f>
        <v/>
      </c>
      <c r="X169" s="50" t="str">
        <f ca="1">IF($A168&lt;&gt;"",IF(OR($BA168&lt;&gt;0,$BB168&lt;&gt;0),"",IF(H168=0,"2","")),"")</f>
        <v/>
      </c>
      <c r="Y169" s="50" t="str">
        <f ca="1">IF($A168&lt;&gt;"",IF(OR($BA168&lt;&gt;0,$BB168&lt;&gt;0),"",IF(I168=0,"3","")),"")</f>
        <v/>
      </c>
      <c r="Z169" s="50" t="str">
        <f ca="1">IF($A168&lt;&gt;"",IF(OR($BA168&lt;&gt;0,$BB168&lt;&gt;0),"",IF(J168=0,"4","")),"")</f>
        <v/>
      </c>
      <c r="AA169" s="50" t="str">
        <f ca="1">IF($A168&lt;&gt;"",IF(OR($BA168&lt;&gt;0,$BB168&lt;&gt;0),"",IF(K168=0,"5","")),"")</f>
        <v/>
      </c>
      <c r="AB169" s="50" t="str">
        <f ca="1">IF($A168&lt;&gt;"",IF(OR($BA168&lt;&gt;0,$BB168&lt;&gt;0),"",IF(L168=0,"6","")),"")</f>
        <v/>
      </c>
      <c r="AC169" s="50" t="str">
        <f ca="1">IF($A168&lt;&gt;"",IF(OR($BA168&lt;&gt;0,$BB168&lt;&gt;0),"",IF(M168=0,"7","")),"")</f>
        <v/>
      </c>
      <c r="AD169" s="50" t="str">
        <f ca="1">IF($A168&lt;&gt;"",IF(OR($BA168&lt;&gt;0,$BB168&lt;&gt;0),"",IF(N168=0,"8","")),"")</f>
        <v/>
      </c>
      <c r="AE169" s="50" t="str">
        <f ca="1">IF($A168&lt;&gt;"",IF(OR($BA168&lt;&gt;0,$BB168&lt;&gt;0),"",IF(O168=0,"9","")),"")</f>
        <v/>
      </c>
      <c r="AF169" s="50" t="str">
        <f ca="1">IF($A168&lt;&gt;"",IF(OR($BA168&lt;&gt;0,$BB168&lt;&gt;0),"",IF(P168=0,"10","")),"")</f>
        <v/>
      </c>
      <c r="AG169" s="50" t="str">
        <f ca="1">IF($A168&lt;&gt;"",IF(OR($BA168&lt;&gt;0,$BB168&lt;&gt;0),"",IF(Q168=0,"11","")),"")</f>
        <v/>
      </c>
      <c r="AH169" s="50" t="str">
        <f ca="1">IF($A168&lt;&gt;"",IF(OR($BA168&lt;&gt;0,$BB168&lt;&gt;0),"",IF(R168=0,"12","")),"")</f>
        <v/>
      </c>
      <c r="AI169" s="85" t="str">
        <f ca="1">IF(A169&lt;&gt;"",IF(A169=0,"L",IF(COUNTBLANK(W169:AH169)=12,"",IF(OR(F169=(W169),F169=(X169),F169=(Y169),F169=(Z169),F169=(AA169),F169=(AB169),F169=(AC169),F169=(AD169),F169=(AE169),F169=(AF169),F169=(AG169),F169=(AH169)),"W","L"))),"")</f>
        <v/>
      </c>
      <c r="AJ169" s="85">
        <f ca="1">IF(AI169="W",0,IF(AND(A169&lt;&gt;0,A168&lt;&gt;0,AI168="L",AI169="L"),1,0))</f>
        <v>0</v>
      </c>
      <c r="AK169" s="85">
        <f ca="1">IF(W169&lt;&gt;"",IF(ABS($F169)=ABS(W169),11*$U169,-1*$U169),0)</f>
        <v>0</v>
      </c>
      <c r="AL169" s="85">
        <f ca="1">IF(X169&lt;&gt;"",IF(ABS($F169)=ABS(X169),11*$U169,-1*$U169),0)</f>
        <v>0</v>
      </c>
      <c r="AM169" s="85">
        <f ca="1">IF(Y169&lt;&gt;"",IF(ABS($F169)=ABS(Y169),11*$U169,-1*$U169),0)</f>
        <v>0</v>
      </c>
      <c r="AN169" s="85">
        <f ca="1">IF(Z169&lt;&gt;"",IF(ABS($F169)=ABS(Z169),11*$U169,-1*$U169),0)</f>
        <v>0</v>
      </c>
      <c r="AO169" s="85">
        <f ca="1">IF(AA169&lt;&gt;"",IF(ABS($F169)=ABS(AA169),11*$U169,-1*$U169),0)</f>
        <v>0</v>
      </c>
      <c r="AP169" s="85">
        <f ca="1">IF(AB169&lt;&gt;"",IF(ABS($F169)=ABS(AB169),11*$U169,-1*$U169),0)</f>
        <v>0</v>
      </c>
      <c r="AQ169" s="85">
        <f ca="1">IF(AC169&lt;&gt;"",IF(ABS($F169)=ABS(AC169),11*$U169,-1*$U169),0)</f>
        <v>0</v>
      </c>
      <c r="AR169" s="85">
        <f ca="1">IF(AD169&lt;&gt;"",IF(ABS($F169)=ABS(AD169),11*$U169,-1*$U169),0)</f>
        <v>0</v>
      </c>
      <c r="AS169" s="85">
        <f ca="1">IF(AE169&lt;&gt;"",IF(ABS($F169)=ABS(AE169),11*$U169,-1*$U169),0)</f>
        <v>0</v>
      </c>
      <c r="AT169" s="85">
        <f ca="1">IF(AF169&lt;&gt;"",IF(ABS($F169)=ABS(AF169),11*$U169,-1*$U169),0)</f>
        <v>0</v>
      </c>
      <c r="AU169" s="85">
        <f ca="1">IF(AG169&lt;&gt;"",IF(ABS($F169)=ABS(AG169),11*$U169,-1*$U169),0)</f>
        <v>0</v>
      </c>
      <c r="AV169" s="85">
        <f ca="1">IF(AH169&lt;&gt;"",IF(ABS($F169)=ABS(AH169),11*$U169,-1*$U169),0)</f>
        <v>0</v>
      </c>
      <c r="AW169" s="33" t="str">
        <f ca="1">IF(A169&lt;&gt;"",IF(OR($BA168&lt;&gt;0,$BB168&lt;&gt;0),"0",SUM(AK169:AV169)),0)</f>
        <v>0</v>
      </c>
      <c r="AX169" s="33">
        <f>IF(T169=5,SUM(AW165:AW169),0)</f>
        <v>0</v>
      </c>
      <c r="AY169" s="13">
        <f t="shared" ca="1" si="223"/>
        <v>0</v>
      </c>
      <c r="AZ169" s="11">
        <f ca="1">IF(A169&lt;&gt;"",AY169+AZ168,0)</f>
        <v>-78</v>
      </c>
      <c r="BA169" s="63">
        <f ca="1">IF($A169&lt;&gt;"",IF(BA168&gt;0,BA168,IF(AND(BC168&gt;=$BC$1,$BC$2*BC168&gt;=AZ169),"Profit Target",IF(AZ169&gt;=$Z$1,"Profit Target",0))),0)</f>
        <v>0</v>
      </c>
      <c r="BB169" s="63" t="str">
        <f ca="1">IF($A169&lt;&gt;"",IF(BB168&lt;&gt;0,BB168,IF(BA168&lt;&gt;0,BB168,IF(AZ169&lt;=$Z$2,"Stop Loss",0))),0)</f>
        <v>Stop Loss</v>
      </c>
      <c r="BC169" s="63">
        <f t="shared" ca="1" si="201"/>
        <v>38</v>
      </c>
      <c r="BD169" s="27" t="str">
        <f t="shared" ca="1" si="237"/>
        <v/>
      </c>
      <c r="BE169" s="27" t="str">
        <f t="shared" ca="1" si="238"/>
        <v/>
      </c>
      <c r="BF169" s="27" t="str">
        <f t="shared" ca="1" si="239"/>
        <v/>
      </c>
      <c r="BG169" s="27" t="str">
        <f t="shared" ca="1" si="240"/>
        <v/>
      </c>
      <c r="BH169" s="27" t="str">
        <f t="shared" ca="1" si="241"/>
        <v/>
      </c>
      <c r="BI169" s="27" t="str">
        <f t="shared" ca="1" si="242"/>
        <v/>
      </c>
      <c r="BJ169" s="27" t="str">
        <f t="shared" ca="1" si="243"/>
        <v/>
      </c>
      <c r="BK169" s="27" t="str">
        <f t="shared" ca="1" si="244"/>
        <v/>
      </c>
      <c r="BL169" s="27" t="str">
        <f t="shared" ca="1" si="245"/>
        <v/>
      </c>
      <c r="BM169" s="27" t="str">
        <f t="shared" ca="1" si="246"/>
        <v/>
      </c>
      <c r="BN169" s="27" t="str">
        <f t="shared" ca="1" si="247"/>
        <v/>
      </c>
      <c r="BO169" s="27" t="str">
        <f t="shared" ca="1" si="248"/>
        <v/>
      </c>
      <c r="BP169" s="27" t="str">
        <f t="shared" ca="1" si="204"/>
        <v/>
      </c>
      <c r="BQ169" s="27" t="str">
        <f t="shared" ca="1" si="205"/>
        <v/>
      </c>
      <c r="BR169" s="27" t="str">
        <f t="shared" ca="1" si="206"/>
        <v/>
      </c>
      <c r="BS169" s="27" t="str">
        <f t="shared" ca="1" si="207"/>
        <v/>
      </c>
      <c r="BT169" s="27" t="str">
        <f t="shared" ca="1" si="208"/>
        <v/>
      </c>
      <c r="BU169" s="27" t="str">
        <f t="shared" ca="1" si="209"/>
        <v/>
      </c>
      <c r="BV169" s="27" t="str">
        <f t="shared" ca="1" si="210"/>
        <v/>
      </c>
      <c r="BW169" s="27" t="str">
        <f t="shared" ca="1" si="211"/>
        <v/>
      </c>
      <c r="BX169" s="27" t="str">
        <f t="shared" ca="1" si="212"/>
        <v/>
      </c>
      <c r="BY169" s="27" t="str">
        <f t="shared" ca="1" si="213"/>
        <v/>
      </c>
      <c r="BZ169" s="27" t="str">
        <f t="shared" ca="1" si="214"/>
        <v/>
      </c>
      <c r="CA169" s="27" t="str">
        <f t="shared" ca="1" si="215"/>
        <v/>
      </c>
      <c r="CB169" s="41"/>
      <c r="CC169" s="41"/>
      <c r="CD169" s="102"/>
      <c r="CE169" s="102"/>
      <c r="CF169" s="102"/>
      <c r="CG169" s="102"/>
      <c r="CH169" s="102"/>
      <c r="CI169" s="102"/>
      <c r="CJ169" s="39"/>
      <c r="CK169" s="102"/>
      <c r="CL169" s="102"/>
      <c r="CM169" s="102"/>
      <c r="CN169" s="102"/>
      <c r="CO169" s="102"/>
      <c r="CP169" s="102"/>
      <c r="CQ169" s="102"/>
      <c r="CR169" s="102"/>
      <c r="CS169" s="102"/>
      <c r="CT169" s="102"/>
      <c r="CU169" s="102"/>
      <c r="CV169" s="102"/>
      <c r="CW169" s="7"/>
      <c r="DD169" s="10">
        <f t="shared" ca="1" si="197"/>
        <v>21</v>
      </c>
    </row>
    <row r="170" spans="1:108">
      <c r="A170" s="106">
        <f t="shared" ca="1" si="194"/>
        <v>16</v>
      </c>
      <c r="B170" s="33" t="str">
        <f ca="1">IF(A170="","",IF(COUNTBLANK(BD171:BO171)=12,"DB",BD171&amp;BE171&amp;BF171&amp;BG171&amp;BH171&amp;BI171&amp;BJ171&amp;BK171&amp;BL171&amp;BM171&amp;BN171&amp;BO171))</f>
        <v>DB</v>
      </c>
      <c r="C170" s="7" t="str">
        <f t="shared" ca="1" si="195"/>
        <v>stop loss</v>
      </c>
      <c r="D170" s="3">
        <f t="shared" ca="1" si="198"/>
        <v>0</v>
      </c>
      <c r="E170" s="7" t="str">
        <f t="shared" ca="1" si="200"/>
        <v/>
      </c>
      <c r="F170" s="60" t="str">
        <f t="shared" ca="1" si="199"/>
        <v>6</v>
      </c>
      <c r="G170" s="7">
        <f t="shared" ca="1" si="224"/>
        <v>1</v>
      </c>
      <c r="H170" s="7">
        <f t="shared" ca="1" si="225"/>
        <v>2</v>
      </c>
      <c r="I170" s="7">
        <f t="shared" ca="1" si="226"/>
        <v>0</v>
      </c>
      <c r="J170" s="7">
        <f t="shared" ca="1" si="227"/>
        <v>1</v>
      </c>
      <c r="K170" s="7">
        <f t="shared" ca="1" si="228"/>
        <v>1</v>
      </c>
      <c r="L170" s="7">
        <f t="shared" ca="1" si="229"/>
        <v>3</v>
      </c>
      <c r="M170" s="7">
        <f t="shared" ca="1" si="230"/>
        <v>1</v>
      </c>
      <c r="N170" s="7">
        <f t="shared" ca="1" si="231"/>
        <v>0</v>
      </c>
      <c r="O170" s="7">
        <f t="shared" ca="1" si="232"/>
        <v>2</v>
      </c>
      <c r="P170" s="7">
        <f t="shared" ca="1" si="233"/>
        <v>0</v>
      </c>
      <c r="Q170" s="7">
        <f t="shared" ca="1" si="234"/>
        <v>0</v>
      </c>
      <c r="R170" s="7">
        <f t="shared" ca="1" si="235"/>
        <v>2</v>
      </c>
      <c r="S170" s="7">
        <f t="shared" ca="1" si="222"/>
        <v>4</v>
      </c>
      <c r="T170" s="14"/>
      <c r="U170" s="51">
        <f t="shared" ca="1" si="236"/>
        <v>1</v>
      </c>
      <c r="V170" s="3">
        <f t="shared" ca="1" si="219"/>
        <v>1</v>
      </c>
      <c r="W170" s="50" t="str">
        <f ca="1">IF($A169&lt;&gt;"",IF(OR($BA169&lt;&gt;0,$BB169&lt;&gt;0),"",IF(G169=0,"1","")),"")</f>
        <v/>
      </c>
      <c r="X170" s="50" t="str">
        <f ca="1">IF($A169&lt;&gt;"",IF(OR($BA169&lt;&gt;0,$BB169&lt;&gt;0),"",IF(H169=0,"2","")),"")</f>
        <v/>
      </c>
      <c r="Y170" s="50" t="str">
        <f ca="1">IF($A169&lt;&gt;"",IF(OR($BA169&lt;&gt;0,$BB169&lt;&gt;0),"",IF(I169=0,"3","")),"")</f>
        <v/>
      </c>
      <c r="Z170" s="50" t="str">
        <f ca="1">IF($A169&lt;&gt;"",IF(OR($BA169&lt;&gt;0,$BB169&lt;&gt;0),"",IF(J169=0,"4","")),"")</f>
        <v/>
      </c>
      <c r="AA170" s="50" t="str">
        <f ca="1">IF($A169&lt;&gt;"",IF(OR($BA169&lt;&gt;0,$BB169&lt;&gt;0),"",IF(K169=0,"5","")),"")</f>
        <v/>
      </c>
      <c r="AB170" s="50" t="str">
        <f ca="1">IF($A169&lt;&gt;"",IF(OR($BA169&lt;&gt;0,$BB169&lt;&gt;0),"",IF(L169=0,"6","")),"")</f>
        <v/>
      </c>
      <c r="AC170" s="50" t="str">
        <f ca="1">IF($A169&lt;&gt;"",IF(OR($BA169&lt;&gt;0,$BB169&lt;&gt;0),"",IF(M169=0,"7","")),"")</f>
        <v/>
      </c>
      <c r="AD170" s="50" t="str">
        <f ca="1">IF($A169&lt;&gt;"",IF(OR($BA169&lt;&gt;0,$BB169&lt;&gt;0),"",IF(N169=0,"8","")),"")</f>
        <v/>
      </c>
      <c r="AE170" s="50" t="str">
        <f ca="1">IF($A169&lt;&gt;"",IF(OR($BA169&lt;&gt;0,$BB169&lt;&gt;0),"",IF(O169=0,"9","")),"")</f>
        <v/>
      </c>
      <c r="AF170" s="50" t="str">
        <f ca="1">IF($A169&lt;&gt;"",IF(OR($BA169&lt;&gt;0,$BB169&lt;&gt;0),"",IF(P169=0,"10","")),"")</f>
        <v/>
      </c>
      <c r="AG170" s="50" t="str">
        <f ca="1">IF($A169&lt;&gt;"",IF(OR($BA169&lt;&gt;0,$BB169&lt;&gt;0),"",IF(Q169=0,"11","")),"")</f>
        <v/>
      </c>
      <c r="AH170" s="50" t="str">
        <f ca="1">IF($A169&lt;&gt;"",IF(OR($BA169&lt;&gt;0,$BB169&lt;&gt;0),"",IF(R169=0,"12","")),"")</f>
        <v/>
      </c>
      <c r="AI170" s="85" t="str">
        <f ca="1">IF(A170&lt;&gt;"",IF(A170=0,"L",IF(COUNTBLANK(W170:AH170)=12,"",IF(OR(F170=(W170),F170=(X170),F170=(Y170),F170=(Z170),F170=(AA170),F170=(AB170),F170=(AC170),F170=(AD170),F170=(AE170),F170=(AF170),F170=(AG170),F170=(AH170)),"W","L"))),"")</f>
        <v/>
      </c>
      <c r="AJ170" s="85">
        <f ca="1">IF(AI170="W",0,IF(AND(A170&lt;&gt;0,A169&lt;&gt;0,AI169="L",AI170="L"),1,0))</f>
        <v>0</v>
      </c>
      <c r="AK170" s="85">
        <f ca="1">IF(W170&lt;&gt;"",IF(ABS($F170)=ABS(W170),11*$U170,-1*$U170),0)</f>
        <v>0</v>
      </c>
      <c r="AL170" s="85">
        <f ca="1">IF(X170&lt;&gt;"",IF(ABS($F170)=ABS(X170),11*$U170,-1*$U170),0)</f>
        <v>0</v>
      </c>
      <c r="AM170" s="85">
        <f ca="1">IF(Y170&lt;&gt;"",IF(ABS($F170)=ABS(Y170),11*$U170,-1*$U170),0)</f>
        <v>0</v>
      </c>
      <c r="AN170" s="85">
        <f ca="1">IF(Z170&lt;&gt;"",IF(ABS($F170)=ABS(Z170),11*$U170,-1*$U170),0)</f>
        <v>0</v>
      </c>
      <c r="AO170" s="85">
        <f ca="1">IF(AA170&lt;&gt;"",IF(ABS($F170)=ABS(AA170),11*$U170,-1*$U170),0)</f>
        <v>0</v>
      </c>
      <c r="AP170" s="85">
        <f ca="1">IF(AB170&lt;&gt;"",IF(ABS($F170)=ABS(AB170),11*$U170,-1*$U170),0)</f>
        <v>0</v>
      </c>
      <c r="AQ170" s="85">
        <f ca="1">IF(AC170&lt;&gt;"",IF(ABS($F170)=ABS(AC170),11*$U170,-1*$U170),0)</f>
        <v>0</v>
      </c>
      <c r="AR170" s="85">
        <f ca="1">IF(AD170&lt;&gt;"",IF(ABS($F170)=ABS(AD170),11*$U170,-1*$U170),0)</f>
        <v>0</v>
      </c>
      <c r="AS170" s="85">
        <f ca="1">IF(AE170&lt;&gt;"",IF(ABS($F170)=ABS(AE170),11*$U170,-1*$U170),0)</f>
        <v>0</v>
      </c>
      <c r="AT170" s="85">
        <f ca="1">IF(AF170&lt;&gt;"",IF(ABS($F170)=ABS(AF170),11*$U170,-1*$U170),0)</f>
        <v>0</v>
      </c>
      <c r="AU170" s="85">
        <f ca="1">IF(AG170&lt;&gt;"",IF(ABS($F170)=ABS(AG170),11*$U170,-1*$U170),0)</f>
        <v>0</v>
      </c>
      <c r="AV170" s="85">
        <f ca="1">IF(AH170&lt;&gt;"",IF(ABS($F170)=ABS(AH170),11*$U170,-1*$U170),0)</f>
        <v>0</v>
      </c>
      <c r="AW170" s="33" t="str">
        <f ca="1">IF(A170&lt;&gt;"",IF(OR($BA169&lt;&gt;0,$BB169&lt;&gt;0),"0",SUM(AK170:AV170)),0)</f>
        <v>0</v>
      </c>
      <c r="AX170" s="33">
        <f>IF(T170=5,SUM(AW166:AW170),0)</f>
        <v>0</v>
      </c>
      <c r="AY170" s="13">
        <f t="shared" ca="1" si="223"/>
        <v>0</v>
      </c>
      <c r="AZ170" s="11">
        <f ca="1">IF(A170&lt;&gt;"",AY170+AZ169,0)</f>
        <v>-78</v>
      </c>
      <c r="BA170" s="63">
        <f ca="1">IF($A170&lt;&gt;"",IF(BA169&gt;0,BA169,IF(AND(BC169&gt;=$BC$1,$BC$2*BC169&gt;=AZ170),"Profit Target",IF(AZ170&gt;=$Z$1,"Profit Target",0))),0)</f>
        <v>0</v>
      </c>
      <c r="BB170" s="63" t="str">
        <f ca="1">IF($A170&lt;&gt;"",IF(BB169&lt;&gt;0,BB169,IF(BA169&lt;&gt;0,BB169,IF(AZ170&lt;=$Z$2,"Stop Loss",0))),0)</f>
        <v>Stop Loss</v>
      </c>
      <c r="BC170" s="63">
        <f t="shared" ca="1" si="201"/>
        <v>38</v>
      </c>
      <c r="BD170" s="27" t="str">
        <f t="shared" ca="1" si="237"/>
        <v/>
      </c>
      <c r="BE170" s="27" t="str">
        <f t="shared" ca="1" si="238"/>
        <v/>
      </c>
      <c r="BF170" s="27" t="str">
        <f t="shared" ca="1" si="239"/>
        <v/>
      </c>
      <c r="BG170" s="27" t="str">
        <f t="shared" ca="1" si="240"/>
        <v/>
      </c>
      <c r="BH170" s="27" t="str">
        <f t="shared" ca="1" si="241"/>
        <v/>
      </c>
      <c r="BI170" s="27" t="str">
        <f t="shared" ca="1" si="242"/>
        <v/>
      </c>
      <c r="BJ170" s="27" t="str">
        <f t="shared" ca="1" si="243"/>
        <v/>
      </c>
      <c r="BK170" s="27" t="str">
        <f t="shared" ca="1" si="244"/>
        <v/>
      </c>
      <c r="BL170" s="27" t="str">
        <f t="shared" ca="1" si="245"/>
        <v/>
      </c>
      <c r="BM170" s="27" t="str">
        <f t="shared" ca="1" si="246"/>
        <v/>
      </c>
      <c r="BN170" s="27" t="str">
        <f t="shared" ca="1" si="247"/>
        <v/>
      </c>
      <c r="BO170" s="27" t="str">
        <f t="shared" ca="1" si="248"/>
        <v/>
      </c>
      <c r="BP170" s="27" t="str">
        <f t="shared" ca="1" si="204"/>
        <v/>
      </c>
      <c r="BQ170" s="27" t="str">
        <f t="shared" ca="1" si="205"/>
        <v/>
      </c>
      <c r="BR170" s="27" t="str">
        <f t="shared" ca="1" si="206"/>
        <v/>
      </c>
      <c r="BS170" s="27" t="str">
        <f t="shared" ca="1" si="207"/>
        <v/>
      </c>
      <c r="BT170" s="27" t="str">
        <f t="shared" ca="1" si="208"/>
        <v/>
      </c>
      <c r="BU170" s="27" t="str">
        <f t="shared" ca="1" si="209"/>
        <v/>
      </c>
      <c r="BV170" s="27" t="str">
        <f t="shared" ca="1" si="210"/>
        <v/>
      </c>
      <c r="BW170" s="27" t="str">
        <f t="shared" ca="1" si="211"/>
        <v/>
      </c>
      <c r="BX170" s="27" t="str">
        <f t="shared" ca="1" si="212"/>
        <v/>
      </c>
      <c r="BY170" s="27" t="str">
        <f t="shared" ca="1" si="213"/>
        <v/>
      </c>
      <c r="BZ170" s="27" t="str">
        <f t="shared" ca="1" si="214"/>
        <v/>
      </c>
      <c r="CA170" s="27" t="str">
        <f t="shared" ca="1" si="215"/>
        <v/>
      </c>
      <c r="CB170" s="88"/>
      <c r="CC170" s="101"/>
      <c r="CD170" s="88"/>
      <c r="CE170" s="88"/>
      <c r="CF170" s="101"/>
      <c r="CG170" s="88"/>
      <c r="CH170" s="88"/>
      <c r="CI170" s="39"/>
      <c r="CJ170" s="56"/>
      <c r="CK170" s="102"/>
      <c r="CL170" s="102"/>
      <c r="CM170" s="102"/>
      <c r="CN170" s="102"/>
      <c r="CO170" s="102"/>
      <c r="CP170" s="102"/>
      <c r="CQ170" s="102"/>
      <c r="CR170" s="102"/>
      <c r="CS170" s="102"/>
      <c r="CT170" s="102"/>
      <c r="CU170" s="102"/>
      <c r="CV170" s="102"/>
      <c r="CW170" s="7"/>
      <c r="DD170" s="10">
        <f t="shared" ca="1" si="197"/>
        <v>28</v>
      </c>
    </row>
    <row r="171" spans="1:108">
      <c r="A171" s="106">
        <f t="shared" ca="1" si="194"/>
        <v>31</v>
      </c>
      <c r="B171" s="33" t="str">
        <f ca="1">IF(A171="","",IF(COUNTBLANK(BD172:BO172)=12,"DB",BD172&amp;BE172&amp;BF172&amp;BG172&amp;BH172&amp;BI172&amp;BJ172&amp;BK172&amp;BL172&amp;BM172&amp;BN172&amp;BO172))</f>
        <v>DB</v>
      </c>
      <c r="C171" s="7" t="str">
        <f t="shared" ca="1" si="195"/>
        <v>stop loss</v>
      </c>
      <c r="D171" s="3">
        <f t="shared" ca="1" si="198"/>
        <v>0</v>
      </c>
      <c r="E171" s="7" t="str">
        <f t="shared" ca="1" si="200"/>
        <v/>
      </c>
      <c r="F171" s="60" t="str">
        <f t="shared" ca="1" si="199"/>
        <v>11</v>
      </c>
      <c r="G171" s="7">
        <f t="shared" ca="1" si="224"/>
        <v>1</v>
      </c>
      <c r="H171" s="7">
        <f t="shared" ca="1" si="225"/>
        <v>2</v>
      </c>
      <c r="I171" s="7">
        <f t="shared" ca="1" si="226"/>
        <v>0</v>
      </c>
      <c r="J171" s="7">
        <f t="shared" ca="1" si="227"/>
        <v>1</v>
      </c>
      <c r="K171" s="7">
        <f t="shared" ca="1" si="228"/>
        <v>1</v>
      </c>
      <c r="L171" s="7">
        <f t="shared" ca="1" si="229"/>
        <v>2</v>
      </c>
      <c r="M171" s="7">
        <f t="shared" ca="1" si="230"/>
        <v>1</v>
      </c>
      <c r="N171" s="7">
        <f t="shared" ca="1" si="231"/>
        <v>0</v>
      </c>
      <c r="O171" s="7">
        <f t="shared" ca="1" si="232"/>
        <v>2</v>
      </c>
      <c r="P171" s="7">
        <f t="shared" ca="1" si="233"/>
        <v>0</v>
      </c>
      <c r="Q171" s="7">
        <f t="shared" ca="1" si="234"/>
        <v>1</v>
      </c>
      <c r="R171" s="7">
        <f t="shared" ca="1" si="235"/>
        <v>2</v>
      </c>
      <c r="S171" s="7">
        <f t="shared" ca="1" si="222"/>
        <v>3</v>
      </c>
      <c r="T171" s="14"/>
      <c r="U171" s="51">
        <f t="shared" ca="1" si="236"/>
        <v>1</v>
      </c>
      <c r="V171" s="3">
        <f t="shared" ca="1" si="219"/>
        <v>1</v>
      </c>
      <c r="W171" s="50" t="str">
        <f ca="1">IF($A170&lt;&gt;"",IF(OR($BA170&lt;&gt;0,$BB170&lt;&gt;0),"",IF(G170=0,"1","")),"")</f>
        <v/>
      </c>
      <c r="X171" s="50" t="str">
        <f ca="1">IF($A170&lt;&gt;"",IF(OR($BA170&lt;&gt;0,$BB170&lt;&gt;0),"",IF(H170=0,"2","")),"")</f>
        <v/>
      </c>
      <c r="Y171" s="50" t="str">
        <f ca="1">IF($A170&lt;&gt;"",IF(OR($BA170&lt;&gt;0,$BB170&lt;&gt;0),"",IF(I170=0,"3","")),"")</f>
        <v/>
      </c>
      <c r="Z171" s="50" t="str">
        <f ca="1">IF($A170&lt;&gt;"",IF(OR($BA170&lt;&gt;0,$BB170&lt;&gt;0),"",IF(J170=0,"4","")),"")</f>
        <v/>
      </c>
      <c r="AA171" s="50" t="str">
        <f ca="1">IF($A170&lt;&gt;"",IF(OR($BA170&lt;&gt;0,$BB170&lt;&gt;0),"",IF(K170=0,"5","")),"")</f>
        <v/>
      </c>
      <c r="AB171" s="50" t="str">
        <f ca="1">IF($A170&lt;&gt;"",IF(OR($BA170&lt;&gt;0,$BB170&lt;&gt;0),"",IF(L170=0,"6","")),"")</f>
        <v/>
      </c>
      <c r="AC171" s="50" t="str">
        <f ca="1">IF($A170&lt;&gt;"",IF(OR($BA170&lt;&gt;0,$BB170&lt;&gt;0),"",IF(M170=0,"7","")),"")</f>
        <v/>
      </c>
      <c r="AD171" s="50" t="str">
        <f ca="1">IF($A170&lt;&gt;"",IF(OR($BA170&lt;&gt;0,$BB170&lt;&gt;0),"",IF(N170=0,"8","")),"")</f>
        <v/>
      </c>
      <c r="AE171" s="50" t="str">
        <f ca="1">IF($A170&lt;&gt;"",IF(OR($BA170&lt;&gt;0,$BB170&lt;&gt;0),"",IF(O170=0,"9","")),"")</f>
        <v/>
      </c>
      <c r="AF171" s="50" t="str">
        <f ca="1">IF($A170&lt;&gt;"",IF(OR($BA170&lt;&gt;0,$BB170&lt;&gt;0),"",IF(P170=0,"10","")),"")</f>
        <v/>
      </c>
      <c r="AG171" s="50" t="str">
        <f ca="1">IF($A170&lt;&gt;"",IF(OR($BA170&lt;&gt;0,$BB170&lt;&gt;0),"",IF(Q170=0,"11","")),"")</f>
        <v/>
      </c>
      <c r="AH171" s="50" t="str">
        <f ca="1">IF($A170&lt;&gt;"",IF(OR($BA170&lt;&gt;0,$BB170&lt;&gt;0),"",IF(R170=0,"12","")),"")</f>
        <v/>
      </c>
      <c r="AI171" s="85" t="str">
        <f ca="1">IF(A171&lt;&gt;"",IF(A171=0,"L",IF(COUNTBLANK(W171:AH171)=12,"",IF(OR(F171=(W171),F171=(X171),F171=(Y171),F171=(Z171),F171=(AA171),F171=(AB171),F171=(AC171),F171=(AD171),F171=(AE171),F171=(AF171),F171=(AG171),F171=(AH171)),"W","L"))),"")</f>
        <v/>
      </c>
      <c r="AJ171" s="85">
        <f ca="1">IF(AI171="W",0,IF(AND(A171&lt;&gt;0,A170&lt;&gt;0,AI170="L",AI171="L"),1,0))</f>
        <v>0</v>
      </c>
      <c r="AK171" s="85">
        <f ca="1">IF(W171&lt;&gt;"",IF(ABS($F171)=ABS(W171),11*$U171,-1*$U171),0)</f>
        <v>0</v>
      </c>
      <c r="AL171" s="85">
        <f ca="1">IF(X171&lt;&gt;"",IF(ABS($F171)=ABS(X171),11*$U171,-1*$U171),0)</f>
        <v>0</v>
      </c>
      <c r="AM171" s="85">
        <f ca="1">IF(Y171&lt;&gt;"",IF(ABS($F171)=ABS(Y171),11*$U171,-1*$U171),0)</f>
        <v>0</v>
      </c>
      <c r="AN171" s="85">
        <f ca="1">IF(Z171&lt;&gt;"",IF(ABS($F171)=ABS(Z171),11*$U171,-1*$U171),0)</f>
        <v>0</v>
      </c>
      <c r="AO171" s="85">
        <f ca="1">IF(AA171&lt;&gt;"",IF(ABS($F171)=ABS(AA171),11*$U171,-1*$U171),0)</f>
        <v>0</v>
      </c>
      <c r="AP171" s="85">
        <f ca="1">IF(AB171&lt;&gt;"",IF(ABS($F171)=ABS(AB171),11*$U171,-1*$U171),0)</f>
        <v>0</v>
      </c>
      <c r="AQ171" s="85">
        <f ca="1">IF(AC171&lt;&gt;"",IF(ABS($F171)=ABS(AC171),11*$U171,-1*$U171),0)</f>
        <v>0</v>
      </c>
      <c r="AR171" s="85">
        <f ca="1">IF(AD171&lt;&gt;"",IF(ABS($F171)=ABS(AD171),11*$U171,-1*$U171),0)</f>
        <v>0</v>
      </c>
      <c r="AS171" s="85">
        <f ca="1">IF(AE171&lt;&gt;"",IF(ABS($F171)=ABS(AE171),11*$U171,-1*$U171),0)</f>
        <v>0</v>
      </c>
      <c r="AT171" s="85">
        <f ca="1">IF(AF171&lt;&gt;"",IF(ABS($F171)=ABS(AF171),11*$U171,-1*$U171),0)</f>
        <v>0</v>
      </c>
      <c r="AU171" s="85">
        <f ca="1">IF(AG171&lt;&gt;"",IF(ABS($F171)=ABS(AG171),11*$U171,-1*$U171),0)</f>
        <v>0</v>
      </c>
      <c r="AV171" s="85">
        <f ca="1">IF(AH171&lt;&gt;"",IF(ABS($F171)=ABS(AH171),11*$U171,-1*$U171),0)</f>
        <v>0</v>
      </c>
      <c r="AW171" s="33" t="str">
        <f ca="1">IF(A171&lt;&gt;"",IF(OR($BA170&lt;&gt;0,$BB170&lt;&gt;0),"0",SUM(AK171:AV171)),0)</f>
        <v>0</v>
      </c>
      <c r="AX171" s="33">
        <f>IF(T171=5,SUM(AW167:AW171),0)</f>
        <v>0</v>
      </c>
      <c r="AY171" s="13">
        <f t="shared" ca="1" si="223"/>
        <v>0</v>
      </c>
      <c r="AZ171" s="11">
        <f ca="1">IF(A171&lt;&gt;"",AY171+AZ170,0)</f>
        <v>-78</v>
      </c>
      <c r="BA171" s="63">
        <f ca="1">IF($A171&lt;&gt;"",IF(BA170&gt;0,BA170,IF(AND(BC170&gt;=$BC$1,$BC$2*BC170&gt;=AZ171),"Profit Target",IF(AZ171&gt;=$Z$1,"Profit Target",0))),0)</f>
        <v>0</v>
      </c>
      <c r="BB171" s="63" t="str">
        <f ca="1">IF($A171&lt;&gt;"",IF(BB170&lt;&gt;0,BB170,IF(BA170&lt;&gt;0,BB170,IF(AZ171&lt;=$Z$2,"Stop Loss",0))),0)</f>
        <v>Stop Loss</v>
      </c>
      <c r="BC171" s="63">
        <f t="shared" ca="1" si="201"/>
        <v>38</v>
      </c>
      <c r="BD171" s="27" t="str">
        <f t="shared" ca="1" si="237"/>
        <v/>
      </c>
      <c r="BE171" s="27" t="str">
        <f t="shared" ca="1" si="238"/>
        <v/>
      </c>
      <c r="BF171" s="27" t="str">
        <f t="shared" ca="1" si="239"/>
        <v/>
      </c>
      <c r="BG171" s="27" t="str">
        <f t="shared" ca="1" si="240"/>
        <v/>
      </c>
      <c r="BH171" s="27" t="str">
        <f t="shared" ca="1" si="241"/>
        <v/>
      </c>
      <c r="BI171" s="27" t="str">
        <f t="shared" ca="1" si="242"/>
        <v/>
      </c>
      <c r="BJ171" s="27" t="str">
        <f t="shared" ca="1" si="243"/>
        <v/>
      </c>
      <c r="BK171" s="27" t="str">
        <f t="shared" ca="1" si="244"/>
        <v/>
      </c>
      <c r="BL171" s="27" t="str">
        <f t="shared" ca="1" si="245"/>
        <v/>
      </c>
      <c r="BM171" s="27" t="str">
        <f t="shared" ca="1" si="246"/>
        <v/>
      </c>
      <c r="BN171" s="27" t="str">
        <f t="shared" ca="1" si="247"/>
        <v/>
      </c>
      <c r="BO171" s="27" t="str">
        <f t="shared" ca="1" si="248"/>
        <v/>
      </c>
      <c r="BP171" s="27" t="str">
        <f t="shared" ca="1" si="204"/>
        <v/>
      </c>
      <c r="BQ171" s="27" t="str">
        <f t="shared" ca="1" si="205"/>
        <v/>
      </c>
      <c r="BR171" s="27" t="str">
        <f t="shared" ca="1" si="206"/>
        <v/>
      </c>
      <c r="BS171" s="27" t="str">
        <f t="shared" ca="1" si="207"/>
        <v/>
      </c>
      <c r="BT171" s="27" t="str">
        <f t="shared" ca="1" si="208"/>
        <v/>
      </c>
      <c r="BU171" s="27" t="str">
        <f t="shared" ca="1" si="209"/>
        <v/>
      </c>
      <c r="BV171" s="27" t="str">
        <f t="shared" ca="1" si="210"/>
        <v/>
      </c>
      <c r="BW171" s="27" t="str">
        <f t="shared" ca="1" si="211"/>
        <v/>
      </c>
      <c r="BX171" s="27" t="str">
        <f t="shared" ca="1" si="212"/>
        <v/>
      </c>
      <c r="BY171" s="27" t="str">
        <f t="shared" ca="1" si="213"/>
        <v/>
      </c>
      <c r="BZ171" s="27" t="str">
        <f t="shared" ca="1" si="214"/>
        <v/>
      </c>
      <c r="CA171" s="27" t="str">
        <f t="shared" ca="1" si="215"/>
        <v/>
      </c>
      <c r="CB171" s="88"/>
      <c r="CC171" s="101"/>
      <c r="CD171" s="88"/>
      <c r="CE171" s="88"/>
      <c r="CF171" s="101"/>
      <c r="CG171" s="88"/>
      <c r="CH171" s="88"/>
      <c r="CI171" s="39"/>
      <c r="CJ171" s="56"/>
      <c r="CK171" s="102"/>
      <c r="CL171" s="102"/>
      <c r="CM171" s="102"/>
      <c r="CN171" s="102"/>
      <c r="CO171" s="102"/>
      <c r="CP171" s="102"/>
      <c r="CQ171" s="102"/>
      <c r="CR171" s="102"/>
      <c r="CS171" s="102"/>
      <c r="CT171" s="102"/>
      <c r="CU171" s="102"/>
      <c r="CV171" s="102"/>
      <c r="CW171" s="7"/>
      <c r="DD171" s="10">
        <f t="shared" ca="1" si="197"/>
        <v>28</v>
      </c>
    </row>
    <row r="172" spans="1:108">
      <c r="A172" s="106">
        <f t="shared" ca="1" si="194"/>
        <v>16</v>
      </c>
      <c r="B172" s="33" t="str">
        <f ca="1">IF(A172="","",IF(COUNTBLANK(BD173:BO173)=12,"DB",BD173&amp;BE173&amp;BF173&amp;BG173&amp;BH173&amp;BI173&amp;BJ173&amp;BK173&amp;BL173&amp;BM173&amp;BN173&amp;BO173))</f>
        <v>DB</v>
      </c>
      <c r="C172" s="7" t="str">
        <f t="shared" ca="1" si="195"/>
        <v>stop loss</v>
      </c>
      <c r="D172" s="3">
        <f t="shared" ca="1" si="198"/>
        <v>0</v>
      </c>
      <c r="E172" s="7" t="str">
        <f t="shared" ca="1" si="200"/>
        <v/>
      </c>
      <c r="F172" s="60" t="str">
        <f t="shared" ca="1" si="199"/>
        <v>6</v>
      </c>
      <c r="G172" s="7">
        <f t="shared" ca="1" si="224"/>
        <v>0</v>
      </c>
      <c r="H172" s="7">
        <f t="shared" ca="1" si="225"/>
        <v>2</v>
      </c>
      <c r="I172" s="7">
        <f t="shared" ca="1" si="226"/>
        <v>0</v>
      </c>
      <c r="J172" s="7">
        <f t="shared" ca="1" si="227"/>
        <v>1</v>
      </c>
      <c r="K172" s="7">
        <f t="shared" ca="1" si="228"/>
        <v>1</v>
      </c>
      <c r="L172" s="7">
        <f t="shared" ca="1" si="229"/>
        <v>2</v>
      </c>
      <c r="M172" s="7">
        <f t="shared" ca="1" si="230"/>
        <v>1</v>
      </c>
      <c r="N172" s="7">
        <f t="shared" ca="1" si="231"/>
        <v>0</v>
      </c>
      <c r="O172" s="7">
        <f t="shared" ca="1" si="232"/>
        <v>2</v>
      </c>
      <c r="P172" s="7">
        <f t="shared" ca="1" si="233"/>
        <v>0</v>
      </c>
      <c r="Q172" s="7">
        <f t="shared" ca="1" si="234"/>
        <v>1</v>
      </c>
      <c r="R172" s="7">
        <f t="shared" ca="1" si="235"/>
        <v>2</v>
      </c>
      <c r="S172" s="7">
        <f t="shared" ca="1" si="222"/>
        <v>4</v>
      </c>
      <c r="T172" s="14"/>
      <c r="U172" s="51">
        <f t="shared" ca="1" si="236"/>
        <v>1</v>
      </c>
      <c r="V172" s="3">
        <f t="shared" ca="1" si="219"/>
        <v>1</v>
      </c>
      <c r="W172" s="50" t="str">
        <f ca="1">IF($A171&lt;&gt;"",IF(OR($BA171&lt;&gt;0,$BB171&lt;&gt;0),"",IF(G171=0,"1","")),"")</f>
        <v/>
      </c>
      <c r="X172" s="50" t="str">
        <f ca="1">IF($A171&lt;&gt;"",IF(OR($BA171&lt;&gt;0,$BB171&lt;&gt;0),"",IF(H171=0,"2","")),"")</f>
        <v/>
      </c>
      <c r="Y172" s="50" t="str">
        <f ca="1">IF($A171&lt;&gt;"",IF(OR($BA171&lt;&gt;0,$BB171&lt;&gt;0),"",IF(I171=0,"3","")),"")</f>
        <v/>
      </c>
      <c r="Z172" s="50" t="str">
        <f ca="1">IF($A171&lt;&gt;"",IF(OR($BA171&lt;&gt;0,$BB171&lt;&gt;0),"",IF(J171=0,"4","")),"")</f>
        <v/>
      </c>
      <c r="AA172" s="50" t="str">
        <f ca="1">IF($A171&lt;&gt;"",IF(OR($BA171&lt;&gt;0,$BB171&lt;&gt;0),"",IF(K171=0,"5","")),"")</f>
        <v/>
      </c>
      <c r="AB172" s="50" t="str">
        <f ca="1">IF($A171&lt;&gt;"",IF(OR($BA171&lt;&gt;0,$BB171&lt;&gt;0),"",IF(L171=0,"6","")),"")</f>
        <v/>
      </c>
      <c r="AC172" s="50" t="str">
        <f ca="1">IF($A171&lt;&gt;"",IF(OR($BA171&lt;&gt;0,$BB171&lt;&gt;0),"",IF(M171=0,"7","")),"")</f>
        <v/>
      </c>
      <c r="AD172" s="50" t="str">
        <f ca="1">IF($A171&lt;&gt;"",IF(OR($BA171&lt;&gt;0,$BB171&lt;&gt;0),"",IF(N171=0,"8","")),"")</f>
        <v/>
      </c>
      <c r="AE172" s="50" t="str">
        <f ca="1">IF($A171&lt;&gt;"",IF(OR($BA171&lt;&gt;0,$BB171&lt;&gt;0),"",IF(O171=0,"9","")),"")</f>
        <v/>
      </c>
      <c r="AF172" s="50" t="str">
        <f ca="1">IF($A171&lt;&gt;"",IF(OR($BA171&lt;&gt;0,$BB171&lt;&gt;0),"",IF(P171=0,"10","")),"")</f>
        <v/>
      </c>
      <c r="AG172" s="50" t="str">
        <f ca="1">IF($A171&lt;&gt;"",IF(OR($BA171&lt;&gt;0,$BB171&lt;&gt;0),"",IF(Q171=0,"11","")),"")</f>
        <v/>
      </c>
      <c r="AH172" s="50" t="str">
        <f ca="1">IF($A171&lt;&gt;"",IF(OR($BA171&lt;&gt;0,$BB171&lt;&gt;0),"",IF(R171=0,"12","")),"")</f>
        <v/>
      </c>
      <c r="AI172" s="85" t="str">
        <f ca="1">IF(A172&lt;&gt;"",IF(A172=0,"L",IF(COUNTBLANK(W172:AH172)=12,"",IF(OR(F172=(W172),F172=(X172),F172=(Y172),F172=(Z172),F172=(AA172),F172=(AB172),F172=(AC172),F172=(AD172),F172=(AE172),F172=(AF172),F172=(AG172),F172=(AH172)),"W","L"))),"")</f>
        <v/>
      </c>
      <c r="AJ172" s="85">
        <f ca="1">IF(AI172="W",0,IF(AND(A172&lt;&gt;0,A171&lt;&gt;0,AI171="L",AI172="L"),1,0))</f>
        <v>0</v>
      </c>
      <c r="AK172" s="85">
        <f ca="1">IF(W172&lt;&gt;"",IF(ABS($F172)=ABS(W172),11*$U172,-1*$U172),0)</f>
        <v>0</v>
      </c>
      <c r="AL172" s="85">
        <f ca="1">IF(X172&lt;&gt;"",IF(ABS($F172)=ABS(X172),11*$U172,-1*$U172),0)</f>
        <v>0</v>
      </c>
      <c r="AM172" s="85">
        <f ca="1">IF(Y172&lt;&gt;"",IF(ABS($F172)=ABS(Y172),11*$U172,-1*$U172),0)</f>
        <v>0</v>
      </c>
      <c r="AN172" s="85">
        <f ca="1">IF(Z172&lt;&gt;"",IF(ABS($F172)=ABS(Z172),11*$U172,-1*$U172),0)</f>
        <v>0</v>
      </c>
      <c r="AO172" s="85">
        <f ca="1">IF(AA172&lt;&gt;"",IF(ABS($F172)=ABS(AA172),11*$U172,-1*$U172),0)</f>
        <v>0</v>
      </c>
      <c r="AP172" s="85">
        <f ca="1">IF(AB172&lt;&gt;"",IF(ABS($F172)=ABS(AB172),11*$U172,-1*$U172),0)</f>
        <v>0</v>
      </c>
      <c r="AQ172" s="85">
        <f ca="1">IF(AC172&lt;&gt;"",IF(ABS($F172)=ABS(AC172),11*$U172,-1*$U172),0)</f>
        <v>0</v>
      </c>
      <c r="AR172" s="85">
        <f ca="1">IF(AD172&lt;&gt;"",IF(ABS($F172)=ABS(AD172),11*$U172,-1*$U172),0)</f>
        <v>0</v>
      </c>
      <c r="AS172" s="85">
        <f ca="1">IF(AE172&lt;&gt;"",IF(ABS($F172)=ABS(AE172),11*$U172,-1*$U172),0)</f>
        <v>0</v>
      </c>
      <c r="AT172" s="85">
        <f ca="1">IF(AF172&lt;&gt;"",IF(ABS($F172)=ABS(AF172),11*$U172,-1*$U172),0)</f>
        <v>0</v>
      </c>
      <c r="AU172" s="85">
        <f ca="1">IF(AG172&lt;&gt;"",IF(ABS($F172)=ABS(AG172),11*$U172,-1*$U172),0)</f>
        <v>0</v>
      </c>
      <c r="AV172" s="85">
        <f ca="1">IF(AH172&lt;&gt;"",IF(ABS($F172)=ABS(AH172),11*$U172,-1*$U172),0)</f>
        <v>0</v>
      </c>
      <c r="AW172" s="33" t="str">
        <f ca="1">IF(A172&lt;&gt;"",IF(OR($BA171&lt;&gt;0,$BB171&lt;&gt;0),"0",SUM(AK172:AV172)),0)</f>
        <v>0</v>
      </c>
      <c r="AX172" s="33">
        <f>IF(T172=5,SUM(AW168:AW172),0)</f>
        <v>0</v>
      </c>
      <c r="AY172" s="13">
        <f t="shared" ca="1" si="223"/>
        <v>0</v>
      </c>
      <c r="AZ172" s="11">
        <f ca="1">IF(A172&lt;&gt;"",AY172+AZ171,0)</f>
        <v>-78</v>
      </c>
      <c r="BA172" s="63">
        <f ca="1">IF($A172&lt;&gt;"",IF(BA171&gt;0,BA171,IF(AND(BC171&gt;=$BC$1,$BC$2*BC171&gt;=AZ172),"Profit Target",IF(AZ172&gt;=$Z$1,"Profit Target",0))),0)</f>
        <v>0</v>
      </c>
      <c r="BB172" s="63" t="str">
        <f ca="1">IF($A172&lt;&gt;"",IF(BB171&lt;&gt;0,BB171,IF(BA171&lt;&gt;0,BB171,IF(AZ172&lt;=$Z$2,"Stop Loss",0))),0)</f>
        <v>Stop Loss</v>
      </c>
      <c r="BC172" s="63">
        <f t="shared" ca="1" si="201"/>
        <v>38</v>
      </c>
      <c r="BD172" s="27" t="str">
        <f t="shared" ca="1" si="237"/>
        <v/>
      </c>
      <c r="BE172" s="27" t="str">
        <f t="shared" ca="1" si="238"/>
        <v/>
      </c>
      <c r="BF172" s="27" t="str">
        <f t="shared" ca="1" si="239"/>
        <v/>
      </c>
      <c r="BG172" s="27" t="str">
        <f t="shared" ca="1" si="240"/>
        <v/>
      </c>
      <c r="BH172" s="27" t="str">
        <f t="shared" ca="1" si="241"/>
        <v/>
      </c>
      <c r="BI172" s="27" t="str">
        <f t="shared" ca="1" si="242"/>
        <v/>
      </c>
      <c r="BJ172" s="27" t="str">
        <f t="shared" ca="1" si="243"/>
        <v/>
      </c>
      <c r="BK172" s="27" t="str">
        <f t="shared" ca="1" si="244"/>
        <v/>
      </c>
      <c r="BL172" s="27" t="str">
        <f t="shared" ca="1" si="245"/>
        <v/>
      </c>
      <c r="BM172" s="27" t="str">
        <f t="shared" ca="1" si="246"/>
        <v/>
      </c>
      <c r="BN172" s="27" t="str">
        <f t="shared" ca="1" si="247"/>
        <v/>
      </c>
      <c r="BO172" s="27" t="str">
        <f t="shared" ca="1" si="248"/>
        <v/>
      </c>
      <c r="BP172" s="27" t="str">
        <f t="shared" ca="1" si="204"/>
        <v/>
      </c>
      <c r="BQ172" s="27" t="str">
        <f t="shared" ca="1" si="205"/>
        <v/>
      </c>
      <c r="BR172" s="27" t="str">
        <f t="shared" ca="1" si="206"/>
        <v/>
      </c>
      <c r="BS172" s="27" t="str">
        <f t="shared" ca="1" si="207"/>
        <v/>
      </c>
      <c r="BT172" s="27" t="str">
        <f t="shared" ca="1" si="208"/>
        <v/>
      </c>
      <c r="BU172" s="27" t="str">
        <f t="shared" ca="1" si="209"/>
        <v/>
      </c>
      <c r="BV172" s="27" t="str">
        <f t="shared" ca="1" si="210"/>
        <v/>
      </c>
      <c r="BW172" s="27" t="str">
        <f t="shared" ca="1" si="211"/>
        <v/>
      </c>
      <c r="BX172" s="27" t="str">
        <f t="shared" ca="1" si="212"/>
        <v/>
      </c>
      <c r="BY172" s="27" t="str">
        <f t="shared" ca="1" si="213"/>
        <v/>
      </c>
      <c r="BZ172" s="27" t="str">
        <f t="shared" ca="1" si="214"/>
        <v/>
      </c>
      <c r="CA172" s="27" t="str">
        <f t="shared" ca="1" si="215"/>
        <v/>
      </c>
      <c r="CB172" s="88"/>
      <c r="CC172" s="101"/>
      <c r="CD172" s="88"/>
      <c r="CE172" s="88"/>
      <c r="CF172" s="101"/>
      <c r="CG172" s="88"/>
      <c r="CH172" s="88"/>
      <c r="CI172" s="39"/>
      <c r="CJ172" s="56"/>
      <c r="CK172" s="102"/>
      <c r="CL172" s="102"/>
      <c r="CM172" s="102"/>
      <c r="CN172" s="102"/>
      <c r="CO172" s="102"/>
      <c r="CP172" s="102"/>
      <c r="CQ172" s="102"/>
      <c r="CR172" s="102"/>
      <c r="CS172" s="102"/>
      <c r="CT172" s="102"/>
      <c r="CU172" s="102"/>
      <c r="CV172" s="102"/>
      <c r="CW172" s="7"/>
      <c r="DD172" s="10">
        <f t="shared" ca="1" si="197"/>
        <v>8</v>
      </c>
    </row>
    <row r="173" spans="1:108">
      <c r="A173" s="106">
        <f t="shared" ca="1" si="194"/>
        <v>5</v>
      </c>
      <c r="B173" s="33" t="str">
        <f ca="1">IF(A173="","",IF(COUNTBLANK(BD174:BO174)=12,"DB",BD174&amp;BE174&amp;BF174&amp;BG174&amp;BH174&amp;BI174&amp;BJ174&amp;BK174&amp;BL174&amp;BM174&amp;BN174&amp;BO174))</f>
        <v>DB</v>
      </c>
      <c r="C173" s="7" t="str">
        <f t="shared" ca="1" si="195"/>
        <v>stop loss</v>
      </c>
      <c r="D173" s="3">
        <f t="shared" ca="1" si="198"/>
        <v>0</v>
      </c>
      <c r="E173" s="7" t="str">
        <f t="shared" ca="1" si="200"/>
        <v/>
      </c>
      <c r="F173" s="60" t="str">
        <f t="shared" ca="1" si="199"/>
        <v>2</v>
      </c>
      <c r="G173" s="7">
        <f t="shared" ca="1" si="224"/>
        <v>0</v>
      </c>
      <c r="H173" s="7">
        <f t="shared" ca="1" si="225"/>
        <v>3</v>
      </c>
      <c r="I173" s="7">
        <f t="shared" ca="1" si="226"/>
        <v>0</v>
      </c>
      <c r="J173" s="7">
        <f t="shared" ca="1" si="227"/>
        <v>1</v>
      </c>
      <c r="K173" s="7">
        <f t="shared" ca="1" si="228"/>
        <v>1</v>
      </c>
      <c r="L173" s="7">
        <f t="shared" ca="1" si="229"/>
        <v>2</v>
      </c>
      <c r="M173" s="7">
        <f t="shared" ca="1" si="230"/>
        <v>1</v>
      </c>
      <c r="N173" s="7">
        <f t="shared" ca="1" si="231"/>
        <v>0</v>
      </c>
      <c r="O173" s="7">
        <f t="shared" ca="1" si="232"/>
        <v>2</v>
      </c>
      <c r="P173" s="7">
        <f t="shared" ca="1" si="233"/>
        <v>0</v>
      </c>
      <c r="Q173" s="7">
        <f t="shared" ca="1" si="234"/>
        <v>1</v>
      </c>
      <c r="R173" s="7">
        <f t="shared" ca="1" si="235"/>
        <v>2</v>
      </c>
      <c r="S173" s="7">
        <f t="shared" ca="1" si="222"/>
        <v>4</v>
      </c>
      <c r="T173" s="14"/>
      <c r="U173" s="51">
        <f t="shared" ca="1" si="236"/>
        <v>1</v>
      </c>
      <c r="V173" s="3">
        <f t="shared" ca="1" si="219"/>
        <v>1</v>
      </c>
      <c r="W173" s="50" t="str">
        <f ca="1">IF($A172&lt;&gt;"",IF(OR($BA172&lt;&gt;0,$BB172&lt;&gt;0),"",IF(G172=0,"1","")),"")</f>
        <v/>
      </c>
      <c r="X173" s="50" t="str">
        <f ca="1">IF($A172&lt;&gt;"",IF(OR($BA172&lt;&gt;0,$BB172&lt;&gt;0),"",IF(H172=0,"2","")),"")</f>
        <v/>
      </c>
      <c r="Y173" s="50" t="str">
        <f ca="1">IF($A172&lt;&gt;"",IF(OR($BA172&lt;&gt;0,$BB172&lt;&gt;0),"",IF(I172=0,"3","")),"")</f>
        <v/>
      </c>
      <c r="Z173" s="50" t="str">
        <f ca="1">IF($A172&lt;&gt;"",IF(OR($BA172&lt;&gt;0,$BB172&lt;&gt;0),"",IF(J172=0,"4","")),"")</f>
        <v/>
      </c>
      <c r="AA173" s="50" t="str">
        <f ca="1">IF($A172&lt;&gt;"",IF(OR($BA172&lt;&gt;0,$BB172&lt;&gt;0),"",IF(K172=0,"5","")),"")</f>
        <v/>
      </c>
      <c r="AB173" s="50" t="str">
        <f ca="1">IF($A172&lt;&gt;"",IF(OR($BA172&lt;&gt;0,$BB172&lt;&gt;0),"",IF(L172=0,"6","")),"")</f>
        <v/>
      </c>
      <c r="AC173" s="50" t="str">
        <f ca="1">IF($A172&lt;&gt;"",IF(OR($BA172&lt;&gt;0,$BB172&lt;&gt;0),"",IF(M172=0,"7","")),"")</f>
        <v/>
      </c>
      <c r="AD173" s="50" t="str">
        <f ca="1">IF($A172&lt;&gt;"",IF(OR($BA172&lt;&gt;0,$BB172&lt;&gt;0),"",IF(N172=0,"8","")),"")</f>
        <v/>
      </c>
      <c r="AE173" s="50" t="str">
        <f ca="1">IF($A172&lt;&gt;"",IF(OR($BA172&lt;&gt;0,$BB172&lt;&gt;0),"",IF(O172=0,"9","")),"")</f>
        <v/>
      </c>
      <c r="AF173" s="50" t="str">
        <f ca="1">IF($A172&lt;&gt;"",IF(OR($BA172&lt;&gt;0,$BB172&lt;&gt;0),"",IF(P172=0,"10","")),"")</f>
        <v/>
      </c>
      <c r="AG173" s="50" t="str">
        <f ca="1">IF($A172&lt;&gt;"",IF(OR($BA172&lt;&gt;0,$BB172&lt;&gt;0),"",IF(Q172=0,"11","")),"")</f>
        <v/>
      </c>
      <c r="AH173" s="50" t="str">
        <f ca="1">IF($A172&lt;&gt;"",IF(OR($BA172&lt;&gt;0,$BB172&lt;&gt;0),"",IF(R172=0,"12","")),"")</f>
        <v/>
      </c>
      <c r="AI173" s="85" t="str">
        <f ca="1">IF(A173&lt;&gt;"",IF(A173=0,"L",IF(COUNTBLANK(W173:AH173)=12,"",IF(OR(F173=(W173),F173=(X173),F173=(Y173),F173=(Z173),F173=(AA173),F173=(AB173),F173=(AC173),F173=(AD173),F173=(AE173),F173=(AF173),F173=(AG173),F173=(AH173)),"W","L"))),"")</f>
        <v/>
      </c>
      <c r="AJ173" s="85">
        <f ca="1">IF(AI173="W",0,IF(AND(A173&lt;&gt;0,A172&lt;&gt;0,AI172="L",AI173="L"),1,0))</f>
        <v>0</v>
      </c>
      <c r="AK173" s="85">
        <f ca="1">IF(W173&lt;&gt;"",IF(ABS($F173)=ABS(W173),11*$U173,-1*$U173),0)</f>
        <v>0</v>
      </c>
      <c r="AL173" s="85">
        <f ca="1">IF(X173&lt;&gt;"",IF(ABS($F173)=ABS(X173),11*$U173,-1*$U173),0)</f>
        <v>0</v>
      </c>
      <c r="AM173" s="85">
        <f ca="1">IF(Y173&lt;&gt;"",IF(ABS($F173)=ABS(Y173),11*$U173,-1*$U173),0)</f>
        <v>0</v>
      </c>
      <c r="AN173" s="85">
        <f ca="1">IF(Z173&lt;&gt;"",IF(ABS($F173)=ABS(Z173),11*$U173,-1*$U173),0)</f>
        <v>0</v>
      </c>
      <c r="AO173" s="85">
        <f ca="1">IF(AA173&lt;&gt;"",IF(ABS($F173)=ABS(AA173),11*$U173,-1*$U173),0)</f>
        <v>0</v>
      </c>
      <c r="AP173" s="85">
        <f ca="1">IF(AB173&lt;&gt;"",IF(ABS($F173)=ABS(AB173),11*$U173,-1*$U173),0)</f>
        <v>0</v>
      </c>
      <c r="AQ173" s="85">
        <f ca="1">IF(AC173&lt;&gt;"",IF(ABS($F173)=ABS(AC173),11*$U173,-1*$U173),0)</f>
        <v>0</v>
      </c>
      <c r="AR173" s="85">
        <f ca="1">IF(AD173&lt;&gt;"",IF(ABS($F173)=ABS(AD173),11*$U173,-1*$U173),0)</f>
        <v>0</v>
      </c>
      <c r="AS173" s="85">
        <f ca="1">IF(AE173&lt;&gt;"",IF(ABS($F173)=ABS(AE173),11*$U173,-1*$U173),0)</f>
        <v>0</v>
      </c>
      <c r="AT173" s="85">
        <f ca="1">IF(AF173&lt;&gt;"",IF(ABS($F173)=ABS(AF173),11*$U173,-1*$U173),0)</f>
        <v>0</v>
      </c>
      <c r="AU173" s="85">
        <f ca="1">IF(AG173&lt;&gt;"",IF(ABS($F173)=ABS(AG173),11*$U173,-1*$U173),0)</f>
        <v>0</v>
      </c>
      <c r="AV173" s="85">
        <f ca="1">IF(AH173&lt;&gt;"",IF(ABS($F173)=ABS(AH173),11*$U173,-1*$U173),0)</f>
        <v>0</v>
      </c>
      <c r="AW173" s="33" t="str">
        <f ca="1">IF(A173&lt;&gt;"",IF(OR($BA172&lt;&gt;0,$BB172&lt;&gt;0),"0",SUM(AK173:AV173)),0)</f>
        <v>0</v>
      </c>
      <c r="AX173" s="33">
        <f>IF(T173=5,SUM(AW169:AW173),0)</f>
        <v>0</v>
      </c>
      <c r="AY173" s="13">
        <f t="shared" ca="1" si="223"/>
        <v>0</v>
      </c>
      <c r="AZ173" s="11">
        <f ca="1">IF(A173&lt;&gt;"",AY173+AZ172,0)</f>
        <v>-78</v>
      </c>
      <c r="BA173" s="63">
        <f ca="1">IF($A173&lt;&gt;"",IF(BA172&gt;0,BA172,IF(AND(BC172&gt;=$BC$1,$BC$2*BC172&gt;=AZ173),"Profit Target",IF(AZ173&gt;=$Z$1,"Profit Target",0))),0)</f>
        <v>0</v>
      </c>
      <c r="BB173" s="63" t="str">
        <f ca="1">IF($A173&lt;&gt;"",IF(BB172&lt;&gt;0,BB172,IF(BA172&lt;&gt;0,BB172,IF(AZ173&lt;=$Z$2,"Stop Loss",0))),0)</f>
        <v>Stop Loss</v>
      </c>
      <c r="BC173" s="63">
        <f t="shared" ca="1" si="201"/>
        <v>38</v>
      </c>
      <c r="BD173" s="27" t="str">
        <f t="shared" ca="1" si="237"/>
        <v/>
      </c>
      <c r="BE173" s="27" t="str">
        <f t="shared" ca="1" si="238"/>
        <v/>
      </c>
      <c r="BF173" s="27" t="str">
        <f t="shared" ca="1" si="239"/>
        <v/>
      </c>
      <c r="BG173" s="27" t="str">
        <f t="shared" ca="1" si="240"/>
        <v/>
      </c>
      <c r="BH173" s="27" t="str">
        <f t="shared" ca="1" si="241"/>
        <v/>
      </c>
      <c r="BI173" s="27" t="str">
        <f t="shared" ca="1" si="242"/>
        <v/>
      </c>
      <c r="BJ173" s="27" t="str">
        <f t="shared" ca="1" si="243"/>
        <v/>
      </c>
      <c r="BK173" s="27" t="str">
        <f t="shared" ca="1" si="244"/>
        <v/>
      </c>
      <c r="BL173" s="27" t="str">
        <f t="shared" ca="1" si="245"/>
        <v/>
      </c>
      <c r="BM173" s="27" t="str">
        <f t="shared" ca="1" si="246"/>
        <v/>
      </c>
      <c r="BN173" s="27" t="str">
        <f t="shared" ca="1" si="247"/>
        <v/>
      </c>
      <c r="BO173" s="27" t="str">
        <f t="shared" ca="1" si="248"/>
        <v/>
      </c>
      <c r="BP173" s="27" t="str">
        <f t="shared" ca="1" si="204"/>
        <v/>
      </c>
      <c r="BQ173" s="27" t="str">
        <f t="shared" ca="1" si="205"/>
        <v/>
      </c>
      <c r="BR173" s="27" t="str">
        <f t="shared" ca="1" si="206"/>
        <v/>
      </c>
      <c r="BS173" s="27" t="str">
        <f t="shared" ca="1" si="207"/>
        <v/>
      </c>
      <c r="BT173" s="27" t="str">
        <f t="shared" ca="1" si="208"/>
        <v/>
      </c>
      <c r="BU173" s="27" t="str">
        <f t="shared" ca="1" si="209"/>
        <v/>
      </c>
      <c r="BV173" s="27" t="str">
        <f t="shared" ca="1" si="210"/>
        <v/>
      </c>
      <c r="BW173" s="27" t="str">
        <f t="shared" ca="1" si="211"/>
        <v/>
      </c>
      <c r="BX173" s="27" t="str">
        <f t="shared" ca="1" si="212"/>
        <v/>
      </c>
      <c r="BY173" s="27" t="str">
        <f t="shared" ca="1" si="213"/>
        <v/>
      </c>
      <c r="BZ173" s="27" t="str">
        <f t="shared" ca="1" si="214"/>
        <v/>
      </c>
      <c r="CA173" s="27" t="str">
        <f t="shared" ca="1" si="215"/>
        <v/>
      </c>
      <c r="CB173" s="88"/>
      <c r="CC173" s="88"/>
      <c r="CD173" s="88"/>
      <c r="CE173" s="88"/>
      <c r="CF173" s="88"/>
      <c r="CG173" s="88"/>
      <c r="CH173" s="88"/>
      <c r="CI173" s="39"/>
      <c r="CJ173" s="56"/>
      <c r="CK173" s="102"/>
      <c r="CL173" s="102"/>
      <c r="CM173" s="102"/>
      <c r="CN173" s="102"/>
      <c r="CO173" s="102"/>
      <c r="CP173" s="102"/>
      <c r="CQ173" s="102"/>
      <c r="CR173" s="102"/>
      <c r="CS173" s="102"/>
      <c r="CT173" s="102"/>
      <c r="CU173" s="102"/>
      <c r="CV173" s="102"/>
      <c r="CW173" s="7"/>
      <c r="DD173" s="10">
        <f t="shared" ca="1" si="197"/>
        <v>16</v>
      </c>
    </row>
    <row r="174" spans="1:108">
      <c r="A174" s="106">
        <f t="shared" ca="1" si="194"/>
        <v>29</v>
      </c>
      <c r="B174" s="33" t="str">
        <f ca="1">IF(A174="","",IF(COUNTBLANK(BD175:BO175)=12,"DB",BD175&amp;BE175&amp;BF175&amp;BG175&amp;BH175&amp;BI175&amp;BJ175&amp;BK175&amp;BL175&amp;BM175&amp;BN175&amp;BO175))</f>
        <v>DB</v>
      </c>
      <c r="C174" s="7" t="str">
        <f t="shared" ca="1" si="195"/>
        <v>stop loss</v>
      </c>
      <c r="D174" s="3">
        <f t="shared" ca="1" si="198"/>
        <v>0</v>
      </c>
      <c r="E174" s="7" t="str">
        <f t="shared" ca="1" si="200"/>
        <v/>
      </c>
      <c r="F174" s="60" t="str">
        <f t="shared" ca="1" si="199"/>
        <v>10</v>
      </c>
      <c r="G174" s="7">
        <f t="shared" ca="1" si="224"/>
        <v>0</v>
      </c>
      <c r="H174" s="7">
        <f t="shared" ca="1" si="225"/>
        <v>2</v>
      </c>
      <c r="I174" s="7">
        <f t="shared" ca="1" si="226"/>
        <v>0</v>
      </c>
      <c r="J174" s="7">
        <f t="shared" ca="1" si="227"/>
        <v>1</v>
      </c>
      <c r="K174" s="7">
        <f t="shared" ca="1" si="228"/>
        <v>1</v>
      </c>
      <c r="L174" s="7">
        <f t="shared" ca="1" si="229"/>
        <v>2</v>
      </c>
      <c r="M174" s="7">
        <f t="shared" ca="1" si="230"/>
        <v>1</v>
      </c>
      <c r="N174" s="7">
        <f t="shared" ca="1" si="231"/>
        <v>0</v>
      </c>
      <c r="O174" s="7">
        <f t="shared" ca="1" si="232"/>
        <v>2</v>
      </c>
      <c r="P174" s="7">
        <f t="shared" ca="1" si="233"/>
        <v>1</v>
      </c>
      <c r="Q174" s="7">
        <f t="shared" ca="1" si="234"/>
        <v>1</v>
      </c>
      <c r="R174" s="7">
        <f t="shared" ca="1" si="235"/>
        <v>2</v>
      </c>
      <c r="S174" s="7">
        <f t="shared" ca="1" si="222"/>
        <v>3</v>
      </c>
      <c r="T174" s="14"/>
      <c r="U174" s="51">
        <f t="shared" ca="1" si="236"/>
        <v>1</v>
      </c>
      <c r="V174" s="3">
        <f t="shared" ca="1" si="219"/>
        <v>1</v>
      </c>
      <c r="W174" s="50" t="str">
        <f ca="1">IF($A173&lt;&gt;"",IF(OR($BA173&lt;&gt;0,$BB173&lt;&gt;0),"",IF(G173=0,"1","")),"")</f>
        <v/>
      </c>
      <c r="X174" s="50" t="str">
        <f ca="1">IF($A173&lt;&gt;"",IF(OR($BA173&lt;&gt;0,$BB173&lt;&gt;0),"",IF(H173=0,"2","")),"")</f>
        <v/>
      </c>
      <c r="Y174" s="50" t="str">
        <f ca="1">IF($A173&lt;&gt;"",IF(OR($BA173&lt;&gt;0,$BB173&lt;&gt;0),"",IF(I173=0,"3","")),"")</f>
        <v/>
      </c>
      <c r="Z174" s="50" t="str">
        <f ca="1">IF($A173&lt;&gt;"",IF(OR($BA173&lt;&gt;0,$BB173&lt;&gt;0),"",IF(J173=0,"4","")),"")</f>
        <v/>
      </c>
      <c r="AA174" s="50" t="str">
        <f ca="1">IF($A173&lt;&gt;"",IF(OR($BA173&lt;&gt;0,$BB173&lt;&gt;0),"",IF(K173=0,"5","")),"")</f>
        <v/>
      </c>
      <c r="AB174" s="50" t="str">
        <f ca="1">IF($A173&lt;&gt;"",IF(OR($BA173&lt;&gt;0,$BB173&lt;&gt;0),"",IF(L173=0,"6","")),"")</f>
        <v/>
      </c>
      <c r="AC174" s="50" t="str">
        <f ca="1">IF($A173&lt;&gt;"",IF(OR($BA173&lt;&gt;0,$BB173&lt;&gt;0),"",IF(M173=0,"7","")),"")</f>
        <v/>
      </c>
      <c r="AD174" s="50" t="str">
        <f ca="1">IF($A173&lt;&gt;"",IF(OR($BA173&lt;&gt;0,$BB173&lt;&gt;0),"",IF(N173=0,"8","")),"")</f>
        <v/>
      </c>
      <c r="AE174" s="50" t="str">
        <f ca="1">IF($A173&lt;&gt;"",IF(OR($BA173&lt;&gt;0,$BB173&lt;&gt;0),"",IF(O173=0,"9","")),"")</f>
        <v/>
      </c>
      <c r="AF174" s="50" t="str">
        <f ca="1">IF($A173&lt;&gt;"",IF(OR($BA173&lt;&gt;0,$BB173&lt;&gt;0),"",IF(P173=0,"10","")),"")</f>
        <v/>
      </c>
      <c r="AG174" s="50" t="str">
        <f ca="1">IF($A173&lt;&gt;"",IF(OR($BA173&lt;&gt;0,$BB173&lt;&gt;0),"",IF(Q173=0,"11","")),"")</f>
        <v/>
      </c>
      <c r="AH174" s="50" t="str">
        <f ca="1">IF($A173&lt;&gt;"",IF(OR($BA173&lt;&gt;0,$BB173&lt;&gt;0),"",IF(R173=0,"12","")),"")</f>
        <v/>
      </c>
      <c r="AI174" s="85" t="str">
        <f ca="1">IF(A174&lt;&gt;"",IF(A174=0,"L",IF(COUNTBLANK(W174:AH174)=12,"",IF(OR(F174=(W174),F174=(X174),F174=(Y174),F174=(Z174),F174=(AA174),F174=(AB174),F174=(AC174),F174=(AD174),F174=(AE174),F174=(AF174),F174=(AG174),F174=(AH174)),"W","L"))),"")</f>
        <v/>
      </c>
      <c r="AJ174" s="85">
        <f ca="1">IF(AI174="W",0,IF(AND(A174&lt;&gt;0,A173&lt;&gt;0,AI173="L",AI174="L"),1,0))</f>
        <v>0</v>
      </c>
      <c r="AK174" s="85">
        <f ca="1">IF(W174&lt;&gt;"",IF(ABS($F174)=ABS(W174),11*$U174,-1*$U174),0)</f>
        <v>0</v>
      </c>
      <c r="AL174" s="85">
        <f ca="1">IF(X174&lt;&gt;"",IF(ABS($F174)=ABS(X174),11*$U174,-1*$U174),0)</f>
        <v>0</v>
      </c>
      <c r="AM174" s="85">
        <f ca="1">IF(Y174&lt;&gt;"",IF(ABS($F174)=ABS(Y174),11*$U174,-1*$U174),0)</f>
        <v>0</v>
      </c>
      <c r="AN174" s="85">
        <f ca="1">IF(Z174&lt;&gt;"",IF(ABS($F174)=ABS(Z174),11*$U174,-1*$U174),0)</f>
        <v>0</v>
      </c>
      <c r="AO174" s="85">
        <f ca="1">IF(AA174&lt;&gt;"",IF(ABS($F174)=ABS(AA174),11*$U174,-1*$U174),0)</f>
        <v>0</v>
      </c>
      <c r="AP174" s="85">
        <f ca="1">IF(AB174&lt;&gt;"",IF(ABS($F174)=ABS(AB174),11*$U174,-1*$U174),0)</f>
        <v>0</v>
      </c>
      <c r="AQ174" s="85">
        <f ca="1">IF(AC174&lt;&gt;"",IF(ABS($F174)=ABS(AC174),11*$U174,-1*$U174),0)</f>
        <v>0</v>
      </c>
      <c r="AR174" s="85">
        <f ca="1">IF(AD174&lt;&gt;"",IF(ABS($F174)=ABS(AD174),11*$U174,-1*$U174),0)</f>
        <v>0</v>
      </c>
      <c r="AS174" s="85">
        <f ca="1">IF(AE174&lt;&gt;"",IF(ABS($F174)=ABS(AE174),11*$U174,-1*$U174),0)</f>
        <v>0</v>
      </c>
      <c r="AT174" s="85">
        <f ca="1">IF(AF174&lt;&gt;"",IF(ABS($F174)=ABS(AF174),11*$U174,-1*$U174),0)</f>
        <v>0</v>
      </c>
      <c r="AU174" s="85">
        <f ca="1">IF(AG174&lt;&gt;"",IF(ABS($F174)=ABS(AG174),11*$U174,-1*$U174),0)</f>
        <v>0</v>
      </c>
      <c r="AV174" s="85">
        <f ca="1">IF(AH174&lt;&gt;"",IF(ABS($F174)=ABS(AH174),11*$U174,-1*$U174),0)</f>
        <v>0</v>
      </c>
      <c r="AW174" s="33" t="str">
        <f ca="1">IF(A174&lt;&gt;"",IF(OR($BA173&lt;&gt;0,$BB173&lt;&gt;0),"0",SUM(AK174:AV174)),0)</f>
        <v>0</v>
      </c>
      <c r="AX174" s="33">
        <f>IF(T174=5,SUM(AW170:AW174),0)</f>
        <v>0</v>
      </c>
      <c r="AY174" s="13">
        <f t="shared" ca="1" si="223"/>
        <v>0</v>
      </c>
      <c r="AZ174" s="11">
        <f ca="1">IF(A174&lt;&gt;"",AY174+AZ173,0)</f>
        <v>-78</v>
      </c>
      <c r="BA174" s="63">
        <f ca="1">IF($A174&lt;&gt;"",IF(BA173&gt;0,BA173,IF(AND(BC173&gt;=$BC$1,$BC$2*BC173&gt;=AZ174),"Profit Target",IF(AZ174&gt;=$Z$1,"Profit Target",0))),0)</f>
        <v>0</v>
      </c>
      <c r="BB174" s="63" t="str">
        <f ca="1">IF($A174&lt;&gt;"",IF(BB173&lt;&gt;0,BB173,IF(BA173&lt;&gt;0,BB173,IF(AZ174&lt;=$Z$2,"Stop Loss",0))),0)</f>
        <v>Stop Loss</v>
      </c>
      <c r="BC174" s="63">
        <f t="shared" ca="1" si="201"/>
        <v>38</v>
      </c>
      <c r="BD174" s="27" t="str">
        <f t="shared" ca="1" si="237"/>
        <v/>
      </c>
      <c r="BE174" s="27" t="str">
        <f t="shared" ca="1" si="238"/>
        <v/>
      </c>
      <c r="BF174" s="27" t="str">
        <f t="shared" ca="1" si="239"/>
        <v/>
      </c>
      <c r="BG174" s="27" t="str">
        <f t="shared" ca="1" si="240"/>
        <v/>
      </c>
      <c r="BH174" s="27" t="str">
        <f t="shared" ca="1" si="241"/>
        <v/>
      </c>
      <c r="BI174" s="27" t="str">
        <f t="shared" ca="1" si="242"/>
        <v/>
      </c>
      <c r="BJ174" s="27" t="str">
        <f t="shared" ca="1" si="243"/>
        <v/>
      </c>
      <c r="BK174" s="27" t="str">
        <f t="shared" ca="1" si="244"/>
        <v/>
      </c>
      <c r="BL174" s="27" t="str">
        <f t="shared" ca="1" si="245"/>
        <v/>
      </c>
      <c r="BM174" s="27" t="str">
        <f t="shared" ca="1" si="246"/>
        <v/>
      </c>
      <c r="BN174" s="27" t="str">
        <f t="shared" ca="1" si="247"/>
        <v/>
      </c>
      <c r="BO174" s="27" t="str">
        <f t="shared" ca="1" si="248"/>
        <v/>
      </c>
      <c r="BP174" s="27" t="str">
        <f t="shared" ca="1" si="204"/>
        <v/>
      </c>
      <c r="BQ174" s="27" t="str">
        <f t="shared" ca="1" si="205"/>
        <v/>
      </c>
      <c r="BR174" s="27" t="str">
        <f t="shared" ca="1" si="206"/>
        <v/>
      </c>
      <c r="BS174" s="27" t="str">
        <f t="shared" ca="1" si="207"/>
        <v/>
      </c>
      <c r="BT174" s="27" t="str">
        <f t="shared" ca="1" si="208"/>
        <v/>
      </c>
      <c r="BU174" s="27" t="str">
        <f t="shared" ca="1" si="209"/>
        <v/>
      </c>
      <c r="BV174" s="27" t="str">
        <f t="shared" ca="1" si="210"/>
        <v/>
      </c>
      <c r="BW174" s="27" t="str">
        <f t="shared" ca="1" si="211"/>
        <v/>
      </c>
      <c r="BX174" s="27" t="str">
        <f t="shared" ca="1" si="212"/>
        <v/>
      </c>
      <c r="BY174" s="27" t="str">
        <f t="shared" ca="1" si="213"/>
        <v/>
      </c>
      <c r="BZ174" s="27" t="str">
        <f t="shared" ca="1" si="214"/>
        <v/>
      </c>
      <c r="CA174" s="27" t="str">
        <f t="shared" ca="1" si="215"/>
        <v/>
      </c>
      <c r="CB174" s="88"/>
      <c r="CC174" s="88"/>
      <c r="CD174" s="88"/>
      <c r="CE174" s="88"/>
      <c r="CF174" s="88"/>
      <c r="CG174" s="88"/>
      <c r="CH174" s="88"/>
      <c r="CI174" s="39"/>
      <c r="CJ174" s="56"/>
      <c r="CK174" s="102"/>
      <c r="CL174" s="102"/>
      <c r="CM174" s="102"/>
      <c r="CN174" s="102"/>
      <c r="CO174" s="102"/>
      <c r="CP174" s="102"/>
      <c r="CQ174" s="102"/>
      <c r="CR174" s="102"/>
      <c r="CS174" s="102"/>
      <c r="CT174" s="102"/>
      <c r="CU174" s="102"/>
      <c r="CV174" s="102"/>
      <c r="CW174" s="7"/>
      <c r="DD174" s="10">
        <f t="shared" ca="1" si="197"/>
        <v>2</v>
      </c>
    </row>
    <row r="175" spans="1:108">
      <c r="A175" s="106">
        <f t="shared" ca="1" si="194"/>
        <v>30</v>
      </c>
      <c r="B175" s="33" t="str">
        <f ca="1">IF(A175="","",IF(COUNTBLANK(BD176:BO176)=12,"DB",BD176&amp;BE176&amp;BF176&amp;BG176&amp;BH176&amp;BI176&amp;BJ176&amp;BK176&amp;BL176&amp;BM176&amp;BN176&amp;BO176))</f>
        <v>DB</v>
      </c>
      <c r="C175" s="7" t="str">
        <f t="shared" ca="1" si="195"/>
        <v>stop loss</v>
      </c>
      <c r="D175" s="3">
        <f t="shared" ca="1" si="198"/>
        <v>0</v>
      </c>
      <c r="E175" s="7" t="str">
        <f t="shared" ca="1" si="200"/>
        <v/>
      </c>
      <c r="F175" s="60" t="str">
        <f t="shared" ca="1" si="199"/>
        <v>10</v>
      </c>
      <c r="G175" s="7">
        <f t="shared" ca="1" si="224"/>
        <v>0</v>
      </c>
      <c r="H175" s="7">
        <f t="shared" ca="1" si="225"/>
        <v>2</v>
      </c>
      <c r="I175" s="7">
        <f t="shared" ca="1" si="226"/>
        <v>0</v>
      </c>
      <c r="J175" s="7">
        <f t="shared" ca="1" si="227"/>
        <v>1</v>
      </c>
      <c r="K175" s="7">
        <f t="shared" ca="1" si="228"/>
        <v>1</v>
      </c>
      <c r="L175" s="7">
        <f t="shared" ca="1" si="229"/>
        <v>2</v>
      </c>
      <c r="M175" s="7">
        <f t="shared" ca="1" si="230"/>
        <v>1</v>
      </c>
      <c r="N175" s="7">
        <f t="shared" ca="1" si="231"/>
        <v>0</v>
      </c>
      <c r="O175" s="7">
        <f t="shared" ca="1" si="232"/>
        <v>1</v>
      </c>
      <c r="P175" s="7">
        <f t="shared" ca="1" si="233"/>
        <v>2</v>
      </c>
      <c r="Q175" s="7">
        <f t="shared" ca="1" si="234"/>
        <v>1</v>
      </c>
      <c r="R175" s="7">
        <f t="shared" ca="1" si="235"/>
        <v>2</v>
      </c>
      <c r="S175" s="7">
        <f t="shared" ca="1" si="222"/>
        <v>3</v>
      </c>
      <c r="T175" s="14"/>
      <c r="U175" s="51">
        <f t="shared" ca="1" si="236"/>
        <v>1</v>
      </c>
      <c r="V175" s="3">
        <f t="shared" ca="1" si="219"/>
        <v>1</v>
      </c>
      <c r="W175" s="50" t="str">
        <f ca="1">IF($A174&lt;&gt;"",IF(OR($BA174&lt;&gt;0,$BB174&lt;&gt;0),"",IF(G174=0,"1","")),"")</f>
        <v/>
      </c>
      <c r="X175" s="50" t="str">
        <f ca="1">IF($A174&lt;&gt;"",IF(OR($BA174&lt;&gt;0,$BB174&lt;&gt;0),"",IF(H174=0,"2","")),"")</f>
        <v/>
      </c>
      <c r="Y175" s="50" t="str">
        <f ca="1">IF($A174&lt;&gt;"",IF(OR($BA174&lt;&gt;0,$BB174&lt;&gt;0),"",IF(I174=0,"3","")),"")</f>
        <v/>
      </c>
      <c r="Z175" s="50" t="str">
        <f ca="1">IF($A174&lt;&gt;"",IF(OR($BA174&lt;&gt;0,$BB174&lt;&gt;0),"",IF(J174=0,"4","")),"")</f>
        <v/>
      </c>
      <c r="AA175" s="50" t="str">
        <f ca="1">IF($A174&lt;&gt;"",IF(OR($BA174&lt;&gt;0,$BB174&lt;&gt;0),"",IF(K174=0,"5","")),"")</f>
        <v/>
      </c>
      <c r="AB175" s="50" t="str">
        <f ca="1">IF($A174&lt;&gt;"",IF(OR($BA174&lt;&gt;0,$BB174&lt;&gt;0),"",IF(L174=0,"6","")),"")</f>
        <v/>
      </c>
      <c r="AC175" s="50" t="str">
        <f ca="1">IF($A174&lt;&gt;"",IF(OR($BA174&lt;&gt;0,$BB174&lt;&gt;0),"",IF(M174=0,"7","")),"")</f>
        <v/>
      </c>
      <c r="AD175" s="50" t="str">
        <f ca="1">IF($A174&lt;&gt;"",IF(OR($BA174&lt;&gt;0,$BB174&lt;&gt;0),"",IF(N174=0,"8","")),"")</f>
        <v/>
      </c>
      <c r="AE175" s="50" t="str">
        <f ca="1">IF($A174&lt;&gt;"",IF(OR($BA174&lt;&gt;0,$BB174&lt;&gt;0),"",IF(O174=0,"9","")),"")</f>
        <v/>
      </c>
      <c r="AF175" s="50" t="str">
        <f ca="1">IF($A174&lt;&gt;"",IF(OR($BA174&lt;&gt;0,$BB174&lt;&gt;0),"",IF(P174=0,"10","")),"")</f>
        <v/>
      </c>
      <c r="AG175" s="50" t="str">
        <f ca="1">IF($A174&lt;&gt;"",IF(OR($BA174&lt;&gt;0,$BB174&lt;&gt;0),"",IF(Q174=0,"11","")),"")</f>
        <v/>
      </c>
      <c r="AH175" s="50" t="str">
        <f ca="1">IF($A174&lt;&gt;"",IF(OR($BA174&lt;&gt;0,$BB174&lt;&gt;0),"",IF(R174=0,"12","")),"")</f>
        <v/>
      </c>
      <c r="AI175" s="85" t="str">
        <f ca="1">IF(A175&lt;&gt;"",IF(A175=0,"L",IF(COUNTBLANK(W175:AH175)=12,"",IF(OR(F175=(W175),F175=(X175),F175=(Y175),F175=(Z175),F175=(AA175),F175=(AB175),F175=(AC175),F175=(AD175),F175=(AE175),F175=(AF175),F175=(AG175),F175=(AH175)),"W","L"))),"")</f>
        <v/>
      </c>
      <c r="AJ175" s="85">
        <f ca="1">IF(AI175="W",0,IF(AND(A175&lt;&gt;0,A174&lt;&gt;0,AI174="L",AI175="L"),1,0))</f>
        <v>0</v>
      </c>
      <c r="AK175" s="85">
        <f ca="1">IF(W175&lt;&gt;"",IF(ABS($F175)=ABS(W175),11*$U175,-1*$U175),0)</f>
        <v>0</v>
      </c>
      <c r="AL175" s="85">
        <f ca="1">IF(X175&lt;&gt;"",IF(ABS($F175)=ABS(X175),11*$U175,-1*$U175),0)</f>
        <v>0</v>
      </c>
      <c r="AM175" s="85">
        <f ca="1">IF(Y175&lt;&gt;"",IF(ABS($F175)=ABS(Y175),11*$U175,-1*$U175),0)</f>
        <v>0</v>
      </c>
      <c r="AN175" s="85">
        <f ca="1">IF(Z175&lt;&gt;"",IF(ABS($F175)=ABS(Z175),11*$U175,-1*$U175),0)</f>
        <v>0</v>
      </c>
      <c r="AO175" s="85">
        <f ca="1">IF(AA175&lt;&gt;"",IF(ABS($F175)=ABS(AA175),11*$U175,-1*$U175),0)</f>
        <v>0</v>
      </c>
      <c r="AP175" s="85">
        <f ca="1">IF(AB175&lt;&gt;"",IF(ABS($F175)=ABS(AB175),11*$U175,-1*$U175),0)</f>
        <v>0</v>
      </c>
      <c r="AQ175" s="85">
        <f ca="1">IF(AC175&lt;&gt;"",IF(ABS($F175)=ABS(AC175),11*$U175,-1*$U175),0)</f>
        <v>0</v>
      </c>
      <c r="AR175" s="85">
        <f ca="1">IF(AD175&lt;&gt;"",IF(ABS($F175)=ABS(AD175),11*$U175,-1*$U175),0)</f>
        <v>0</v>
      </c>
      <c r="AS175" s="85">
        <f ca="1">IF(AE175&lt;&gt;"",IF(ABS($F175)=ABS(AE175),11*$U175,-1*$U175),0)</f>
        <v>0</v>
      </c>
      <c r="AT175" s="85">
        <f ca="1">IF(AF175&lt;&gt;"",IF(ABS($F175)=ABS(AF175),11*$U175,-1*$U175),0)</f>
        <v>0</v>
      </c>
      <c r="AU175" s="85">
        <f ca="1">IF(AG175&lt;&gt;"",IF(ABS($F175)=ABS(AG175),11*$U175,-1*$U175),0)</f>
        <v>0</v>
      </c>
      <c r="AV175" s="85">
        <f ca="1">IF(AH175&lt;&gt;"",IF(ABS($F175)=ABS(AH175),11*$U175,-1*$U175),0)</f>
        <v>0</v>
      </c>
      <c r="AW175" s="33" t="str">
        <f ca="1">IF(A175&lt;&gt;"",IF(OR($BA174&lt;&gt;0,$BB174&lt;&gt;0),"0",SUM(AK175:AV175)),0)</f>
        <v>0</v>
      </c>
      <c r="AX175" s="33">
        <f>IF(T175=5,SUM(AW171:AW175),0)</f>
        <v>0</v>
      </c>
      <c r="AY175" s="13">
        <f t="shared" ca="1" si="223"/>
        <v>0</v>
      </c>
      <c r="AZ175" s="11">
        <f ca="1">IF(A175&lt;&gt;"",AY175+AZ174,0)</f>
        <v>-78</v>
      </c>
      <c r="BA175" s="63">
        <f ca="1">IF($A175&lt;&gt;"",IF(BA174&gt;0,BA174,IF(AND(BC174&gt;=$BC$1,$BC$2*BC174&gt;=AZ175),"Profit Target",IF(AZ175&gt;=$Z$1,"Profit Target",0))),0)</f>
        <v>0</v>
      </c>
      <c r="BB175" s="63" t="str">
        <f ca="1">IF($A175&lt;&gt;"",IF(BB174&lt;&gt;0,BB174,IF(BA174&lt;&gt;0,BB174,IF(AZ175&lt;=$Z$2,"Stop Loss",0))),0)</f>
        <v>Stop Loss</v>
      </c>
      <c r="BC175" s="63">
        <f t="shared" ca="1" si="201"/>
        <v>38</v>
      </c>
      <c r="BD175" s="27" t="str">
        <f t="shared" ca="1" si="237"/>
        <v/>
      </c>
      <c r="BE175" s="27" t="str">
        <f t="shared" ca="1" si="238"/>
        <v/>
      </c>
      <c r="BF175" s="27" t="str">
        <f t="shared" ca="1" si="239"/>
        <v/>
      </c>
      <c r="BG175" s="27" t="str">
        <f t="shared" ca="1" si="240"/>
        <v/>
      </c>
      <c r="BH175" s="27" t="str">
        <f t="shared" ca="1" si="241"/>
        <v/>
      </c>
      <c r="BI175" s="27" t="str">
        <f t="shared" ca="1" si="242"/>
        <v/>
      </c>
      <c r="BJ175" s="27" t="str">
        <f t="shared" ca="1" si="243"/>
        <v/>
      </c>
      <c r="BK175" s="27" t="str">
        <f t="shared" ca="1" si="244"/>
        <v/>
      </c>
      <c r="BL175" s="27" t="str">
        <f t="shared" ca="1" si="245"/>
        <v/>
      </c>
      <c r="BM175" s="27" t="str">
        <f t="shared" ca="1" si="246"/>
        <v/>
      </c>
      <c r="BN175" s="27" t="str">
        <f t="shared" ca="1" si="247"/>
        <v/>
      </c>
      <c r="BO175" s="27" t="str">
        <f t="shared" ca="1" si="248"/>
        <v/>
      </c>
      <c r="BP175" s="27" t="str">
        <f t="shared" ca="1" si="204"/>
        <v/>
      </c>
      <c r="BQ175" s="27" t="str">
        <f t="shared" ca="1" si="205"/>
        <v/>
      </c>
      <c r="BR175" s="27" t="str">
        <f t="shared" ca="1" si="206"/>
        <v/>
      </c>
      <c r="BS175" s="27" t="str">
        <f t="shared" ca="1" si="207"/>
        <v/>
      </c>
      <c r="BT175" s="27" t="str">
        <f t="shared" ca="1" si="208"/>
        <v/>
      </c>
      <c r="BU175" s="27" t="str">
        <f t="shared" ca="1" si="209"/>
        <v/>
      </c>
      <c r="BV175" s="27" t="str">
        <f t="shared" ca="1" si="210"/>
        <v/>
      </c>
      <c r="BW175" s="27" t="str">
        <f t="shared" ca="1" si="211"/>
        <v/>
      </c>
      <c r="BX175" s="27" t="str">
        <f t="shared" ca="1" si="212"/>
        <v/>
      </c>
      <c r="BY175" s="27" t="str">
        <f t="shared" ca="1" si="213"/>
        <v/>
      </c>
      <c r="BZ175" s="27" t="str">
        <f t="shared" ca="1" si="214"/>
        <v/>
      </c>
      <c r="CA175" s="27" t="str">
        <f t="shared" ca="1" si="215"/>
        <v/>
      </c>
      <c r="CB175" s="88"/>
      <c r="CC175" s="88"/>
      <c r="CD175" s="88"/>
      <c r="CE175" s="88"/>
      <c r="CF175" s="88"/>
      <c r="CG175" s="88"/>
      <c r="CH175" s="88"/>
      <c r="CI175" s="39"/>
      <c r="CJ175" s="56"/>
      <c r="CK175" s="102"/>
      <c r="CL175" s="102"/>
      <c r="CM175" s="102"/>
      <c r="CN175" s="102"/>
      <c r="CO175" s="102"/>
      <c r="CP175" s="102"/>
      <c r="CQ175" s="102"/>
      <c r="CR175" s="102"/>
      <c r="CS175" s="102"/>
      <c r="CT175" s="102"/>
      <c r="CU175" s="102"/>
      <c r="CV175" s="102"/>
      <c r="CW175" s="7"/>
      <c r="DD175" s="10">
        <f t="shared" ca="1" si="197"/>
        <v>30</v>
      </c>
    </row>
    <row r="176" spans="1:108">
      <c r="A176" s="106">
        <f t="shared" ca="1" si="194"/>
        <v>5</v>
      </c>
      <c r="B176" s="33" t="str">
        <f ca="1">IF(A176="","",IF(COUNTBLANK(BD177:BO177)=12,"DB",BD177&amp;BE177&amp;BF177&amp;BG177&amp;BH177&amp;BI177&amp;BJ177&amp;BK177&amp;BL177&amp;BM177&amp;BN177&amp;BO177))</f>
        <v>DB</v>
      </c>
      <c r="C176" s="7" t="str">
        <f t="shared" ca="1" si="195"/>
        <v>stop loss</v>
      </c>
      <c r="D176" s="3">
        <f t="shared" ca="1" si="198"/>
        <v>0</v>
      </c>
      <c r="E176" s="7" t="str">
        <f t="shared" ca="1" si="200"/>
        <v/>
      </c>
      <c r="F176" s="60" t="str">
        <f t="shared" ca="1" si="199"/>
        <v>2</v>
      </c>
      <c r="G176" s="7">
        <f t="shared" ca="1" si="224"/>
        <v>0</v>
      </c>
      <c r="H176" s="7">
        <f t="shared" ca="1" si="225"/>
        <v>3</v>
      </c>
      <c r="I176" s="7">
        <f t="shared" ca="1" si="226"/>
        <v>0</v>
      </c>
      <c r="J176" s="7">
        <f t="shared" ca="1" si="227"/>
        <v>1</v>
      </c>
      <c r="K176" s="7">
        <f t="shared" ca="1" si="228"/>
        <v>0</v>
      </c>
      <c r="L176" s="7">
        <f t="shared" ca="1" si="229"/>
        <v>2</v>
      </c>
      <c r="M176" s="7">
        <f t="shared" ca="1" si="230"/>
        <v>1</v>
      </c>
      <c r="N176" s="7">
        <f t="shared" ca="1" si="231"/>
        <v>0</v>
      </c>
      <c r="O176" s="7">
        <f t="shared" ca="1" si="232"/>
        <v>1</v>
      </c>
      <c r="P176" s="7">
        <f t="shared" ca="1" si="233"/>
        <v>2</v>
      </c>
      <c r="Q176" s="7">
        <f t="shared" ca="1" si="234"/>
        <v>1</v>
      </c>
      <c r="R176" s="7">
        <f t="shared" ca="1" si="235"/>
        <v>2</v>
      </c>
      <c r="S176" s="7">
        <f t="shared" ca="1" si="222"/>
        <v>4</v>
      </c>
      <c r="T176" s="14"/>
      <c r="U176" s="51">
        <f t="shared" ca="1" si="236"/>
        <v>1</v>
      </c>
      <c r="V176" s="3">
        <f t="shared" ca="1" si="219"/>
        <v>1</v>
      </c>
      <c r="W176" s="50" t="str">
        <f ca="1">IF($A175&lt;&gt;"",IF(OR($BA175&lt;&gt;0,$BB175&lt;&gt;0),"",IF(G175=0,"1","")),"")</f>
        <v/>
      </c>
      <c r="X176" s="50" t="str">
        <f ca="1">IF($A175&lt;&gt;"",IF(OR($BA175&lt;&gt;0,$BB175&lt;&gt;0),"",IF(H175=0,"2","")),"")</f>
        <v/>
      </c>
      <c r="Y176" s="50" t="str">
        <f ca="1">IF($A175&lt;&gt;"",IF(OR($BA175&lt;&gt;0,$BB175&lt;&gt;0),"",IF(I175=0,"3","")),"")</f>
        <v/>
      </c>
      <c r="Z176" s="50" t="str">
        <f ca="1">IF($A175&lt;&gt;"",IF(OR($BA175&lt;&gt;0,$BB175&lt;&gt;0),"",IF(J175=0,"4","")),"")</f>
        <v/>
      </c>
      <c r="AA176" s="50" t="str">
        <f ca="1">IF($A175&lt;&gt;"",IF(OR($BA175&lt;&gt;0,$BB175&lt;&gt;0),"",IF(K175=0,"5","")),"")</f>
        <v/>
      </c>
      <c r="AB176" s="50" t="str">
        <f ca="1">IF($A175&lt;&gt;"",IF(OR($BA175&lt;&gt;0,$BB175&lt;&gt;0),"",IF(L175=0,"6","")),"")</f>
        <v/>
      </c>
      <c r="AC176" s="50" t="str">
        <f ca="1">IF($A175&lt;&gt;"",IF(OR($BA175&lt;&gt;0,$BB175&lt;&gt;0),"",IF(M175=0,"7","")),"")</f>
        <v/>
      </c>
      <c r="AD176" s="50" t="str">
        <f ca="1">IF($A175&lt;&gt;"",IF(OR($BA175&lt;&gt;0,$BB175&lt;&gt;0),"",IF(N175=0,"8","")),"")</f>
        <v/>
      </c>
      <c r="AE176" s="50" t="str">
        <f ca="1">IF($A175&lt;&gt;"",IF(OR($BA175&lt;&gt;0,$BB175&lt;&gt;0),"",IF(O175=0,"9","")),"")</f>
        <v/>
      </c>
      <c r="AF176" s="50" t="str">
        <f ca="1">IF($A175&lt;&gt;"",IF(OR($BA175&lt;&gt;0,$BB175&lt;&gt;0),"",IF(P175=0,"10","")),"")</f>
        <v/>
      </c>
      <c r="AG176" s="50" t="str">
        <f ca="1">IF($A175&lt;&gt;"",IF(OR($BA175&lt;&gt;0,$BB175&lt;&gt;0),"",IF(Q175=0,"11","")),"")</f>
        <v/>
      </c>
      <c r="AH176" s="50" t="str">
        <f ca="1">IF($A175&lt;&gt;"",IF(OR($BA175&lt;&gt;0,$BB175&lt;&gt;0),"",IF(R175=0,"12","")),"")</f>
        <v/>
      </c>
      <c r="AI176" s="85" t="str">
        <f ca="1">IF(A176&lt;&gt;"",IF(A176=0,"L",IF(COUNTBLANK(W176:AH176)=12,"",IF(OR(F176=(W176),F176=(X176),F176=(Y176),F176=(Z176),F176=(AA176),F176=(AB176),F176=(AC176),F176=(AD176),F176=(AE176),F176=(AF176),F176=(AG176),F176=(AH176)),"W","L"))),"")</f>
        <v/>
      </c>
      <c r="AJ176" s="85">
        <f ca="1">IF(AI176="W",0,IF(AND(A176&lt;&gt;0,A175&lt;&gt;0,AI175="L",AI176="L"),1,0))</f>
        <v>0</v>
      </c>
      <c r="AK176" s="85">
        <f ca="1">IF(W176&lt;&gt;"",IF(ABS($F176)=ABS(W176),11*$U176,-1*$U176),0)</f>
        <v>0</v>
      </c>
      <c r="AL176" s="85">
        <f ca="1">IF(X176&lt;&gt;"",IF(ABS($F176)=ABS(X176),11*$U176,-1*$U176),0)</f>
        <v>0</v>
      </c>
      <c r="AM176" s="85">
        <f ca="1">IF(Y176&lt;&gt;"",IF(ABS($F176)=ABS(Y176),11*$U176,-1*$U176),0)</f>
        <v>0</v>
      </c>
      <c r="AN176" s="85">
        <f ca="1">IF(Z176&lt;&gt;"",IF(ABS($F176)=ABS(Z176),11*$U176,-1*$U176),0)</f>
        <v>0</v>
      </c>
      <c r="AO176" s="85">
        <f ca="1">IF(AA176&lt;&gt;"",IF(ABS($F176)=ABS(AA176),11*$U176,-1*$U176),0)</f>
        <v>0</v>
      </c>
      <c r="AP176" s="85">
        <f ca="1">IF(AB176&lt;&gt;"",IF(ABS($F176)=ABS(AB176),11*$U176,-1*$U176),0)</f>
        <v>0</v>
      </c>
      <c r="AQ176" s="85">
        <f ca="1">IF(AC176&lt;&gt;"",IF(ABS($F176)=ABS(AC176),11*$U176,-1*$U176),0)</f>
        <v>0</v>
      </c>
      <c r="AR176" s="85">
        <f ca="1">IF(AD176&lt;&gt;"",IF(ABS($F176)=ABS(AD176),11*$U176,-1*$U176),0)</f>
        <v>0</v>
      </c>
      <c r="AS176" s="85">
        <f ca="1">IF(AE176&lt;&gt;"",IF(ABS($F176)=ABS(AE176),11*$U176,-1*$U176),0)</f>
        <v>0</v>
      </c>
      <c r="AT176" s="85">
        <f ca="1">IF(AF176&lt;&gt;"",IF(ABS($F176)=ABS(AF176),11*$U176,-1*$U176),0)</f>
        <v>0</v>
      </c>
      <c r="AU176" s="85">
        <f ca="1">IF(AG176&lt;&gt;"",IF(ABS($F176)=ABS(AG176),11*$U176,-1*$U176),0)</f>
        <v>0</v>
      </c>
      <c r="AV176" s="85">
        <f ca="1">IF(AH176&lt;&gt;"",IF(ABS($F176)=ABS(AH176),11*$U176,-1*$U176),0)</f>
        <v>0</v>
      </c>
      <c r="AW176" s="33" t="str">
        <f ca="1">IF(A176&lt;&gt;"",IF(OR($BA175&lt;&gt;0,$BB175&lt;&gt;0),"0",SUM(AK176:AV176)),0)</f>
        <v>0</v>
      </c>
      <c r="AX176" s="33">
        <f>IF(T176=5,SUM(AW172:AW176),0)</f>
        <v>0</v>
      </c>
      <c r="AY176" s="13">
        <f t="shared" ca="1" si="223"/>
        <v>0</v>
      </c>
      <c r="AZ176" s="11">
        <f ca="1">IF(A176&lt;&gt;"",AY176+AZ175,0)</f>
        <v>-78</v>
      </c>
      <c r="BA176" s="63">
        <f ca="1">IF($A176&lt;&gt;"",IF(BA175&gt;0,BA175,IF(AND(BC175&gt;=$BC$1,$BC$2*BC175&gt;=AZ176),"Profit Target",IF(AZ176&gt;=$Z$1,"Profit Target",0))),0)</f>
        <v>0</v>
      </c>
      <c r="BB176" s="63" t="str">
        <f ca="1">IF($A176&lt;&gt;"",IF(BB175&lt;&gt;0,BB175,IF(BA175&lt;&gt;0,BB175,IF(AZ176&lt;=$Z$2,"Stop Loss",0))),0)</f>
        <v>Stop Loss</v>
      </c>
      <c r="BC176" s="63">
        <f t="shared" ca="1" si="201"/>
        <v>38</v>
      </c>
      <c r="BD176" s="27" t="str">
        <f t="shared" ca="1" si="237"/>
        <v/>
      </c>
      <c r="BE176" s="27" t="str">
        <f t="shared" ca="1" si="238"/>
        <v/>
      </c>
      <c r="BF176" s="27" t="str">
        <f t="shared" ca="1" si="239"/>
        <v/>
      </c>
      <c r="BG176" s="27" t="str">
        <f t="shared" ca="1" si="240"/>
        <v/>
      </c>
      <c r="BH176" s="27" t="str">
        <f t="shared" ca="1" si="241"/>
        <v/>
      </c>
      <c r="BI176" s="27" t="str">
        <f t="shared" ca="1" si="242"/>
        <v/>
      </c>
      <c r="BJ176" s="27" t="str">
        <f t="shared" ca="1" si="243"/>
        <v/>
      </c>
      <c r="BK176" s="27" t="str">
        <f t="shared" ca="1" si="244"/>
        <v/>
      </c>
      <c r="BL176" s="27" t="str">
        <f t="shared" ca="1" si="245"/>
        <v/>
      </c>
      <c r="BM176" s="27" t="str">
        <f t="shared" ca="1" si="246"/>
        <v/>
      </c>
      <c r="BN176" s="27" t="str">
        <f t="shared" ca="1" si="247"/>
        <v/>
      </c>
      <c r="BO176" s="27" t="str">
        <f t="shared" ca="1" si="248"/>
        <v/>
      </c>
      <c r="BP176" s="27" t="str">
        <f t="shared" ca="1" si="204"/>
        <v/>
      </c>
      <c r="BQ176" s="27" t="str">
        <f t="shared" ca="1" si="205"/>
        <v/>
      </c>
      <c r="BR176" s="27" t="str">
        <f t="shared" ca="1" si="206"/>
        <v/>
      </c>
      <c r="BS176" s="27" t="str">
        <f t="shared" ca="1" si="207"/>
        <v/>
      </c>
      <c r="BT176" s="27" t="str">
        <f t="shared" ca="1" si="208"/>
        <v/>
      </c>
      <c r="BU176" s="27" t="str">
        <f t="shared" ca="1" si="209"/>
        <v/>
      </c>
      <c r="BV176" s="27" t="str">
        <f t="shared" ca="1" si="210"/>
        <v/>
      </c>
      <c r="BW176" s="27" t="str">
        <f t="shared" ca="1" si="211"/>
        <v/>
      </c>
      <c r="BX176" s="27" t="str">
        <f t="shared" ca="1" si="212"/>
        <v/>
      </c>
      <c r="BY176" s="27" t="str">
        <f t="shared" ca="1" si="213"/>
        <v/>
      </c>
      <c r="BZ176" s="27" t="str">
        <f t="shared" ca="1" si="214"/>
        <v/>
      </c>
      <c r="CA176" s="27" t="str">
        <f t="shared" ca="1" si="215"/>
        <v/>
      </c>
      <c r="CB176" s="88"/>
      <c r="CC176" s="88"/>
      <c r="CD176" s="88"/>
      <c r="CE176" s="88"/>
      <c r="CF176" s="88"/>
      <c r="CG176" s="88"/>
      <c r="CH176" s="88"/>
      <c r="CI176" s="39"/>
      <c r="CJ176" s="56"/>
      <c r="CK176" s="102"/>
      <c r="CL176" s="102"/>
      <c r="CM176" s="102"/>
      <c r="CN176" s="102"/>
      <c r="CO176" s="102"/>
      <c r="CP176" s="102"/>
      <c r="CQ176" s="102"/>
      <c r="CR176" s="102"/>
      <c r="CS176" s="102"/>
      <c r="CT176" s="102"/>
      <c r="CU176" s="102"/>
      <c r="CV176" s="102"/>
      <c r="CW176" s="7"/>
      <c r="DD176" s="10">
        <f t="shared" ca="1" si="197"/>
        <v>9</v>
      </c>
    </row>
    <row r="177" spans="1:108">
      <c r="A177" s="106">
        <f t="shared" ca="1" si="194"/>
        <v>1</v>
      </c>
      <c r="B177" s="33" t="str">
        <f ca="1">IF(A177="","",IF(COUNTBLANK(BD178:BO178)=12,"DB",BD178&amp;BE178&amp;BF178&amp;BG178&amp;BH178&amp;BI178&amp;BJ178&amp;BK178&amp;BL178&amp;BM178&amp;BN178&amp;BO178))</f>
        <v>DB</v>
      </c>
      <c r="C177" s="7" t="str">
        <f t="shared" ca="1" si="195"/>
        <v>stop loss</v>
      </c>
      <c r="D177" s="3">
        <f t="shared" ca="1" si="198"/>
        <v>0</v>
      </c>
      <c r="E177" s="7" t="str">
        <f t="shared" ca="1" si="200"/>
        <v/>
      </c>
      <c r="F177" s="60" t="str">
        <f t="shared" ca="1" si="199"/>
        <v>1</v>
      </c>
      <c r="G177" s="7">
        <f t="shared" ca="1" si="224"/>
        <v>1</v>
      </c>
      <c r="H177" s="7">
        <f t="shared" ca="1" si="225"/>
        <v>3</v>
      </c>
      <c r="I177" s="7">
        <f t="shared" ca="1" si="226"/>
        <v>0</v>
      </c>
      <c r="J177" s="7">
        <f t="shared" ca="1" si="227"/>
        <v>1</v>
      </c>
      <c r="K177" s="7">
        <f t="shared" ca="1" si="228"/>
        <v>0</v>
      </c>
      <c r="L177" s="7">
        <f t="shared" ca="1" si="229"/>
        <v>2</v>
      </c>
      <c r="M177" s="7">
        <f t="shared" ca="1" si="230"/>
        <v>1</v>
      </c>
      <c r="N177" s="7">
        <f t="shared" ca="1" si="231"/>
        <v>0</v>
      </c>
      <c r="O177" s="7">
        <f t="shared" ca="1" si="232"/>
        <v>1</v>
      </c>
      <c r="P177" s="7">
        <f t="shared" ca="1" si="233"/>
        <v>2</v>
      </c>
      <c r="Q177" s="7">
        <f t="shared" ca="1" si="234"/>
        <v>1</v>
      </c>
      <c r="R177" s="7">
        <f t="shared" ca="1" si="235"/>
        <v>1</v>
      </c>
      <c r="S177" s="7">
        <f t="shared" ca="1" si="222"/>
        <v>3</v>
      </c>
      <c r="T177" s="14"/>
      <c r="U177" s="51">
        <f t="shared" ca="1" si="236"/>
        <v>1</v>
      </c>
      <c r="V177" s="3">
        <f t="shared" ca="1" si="219"/>
        <v>1</v>
      </c>
      <c r="W177" s="50" t="str">
        <f ca="1">IF($A176&lt;&gt;"",IF(OR($BA176&lt;&gt;0,$BB176&lt;&gt;0),"",IF(G176=0,"1","")),"")</f>
        <v/>
      </c>
      <c r="X177" s="50" t="str">
        <f ca="1">IF($A176&lt;&gt;"",IF(OR($BA176&lt;&gt;0,$BB176&lt;&gt;0),"",IF(H176=0,"2","")),"")</f>
        <v/>
      </c>
      <c r="Y177" s="50" t="str">
        <f ca="1">IF($A176&lt;&gt;"",IF(OR($BA176&lt;&gt;0,$BB176&lt;&gt;0),"",IF(I176=0,"3","")),"")</f>
        <v/>
      </c>
      <c r="Z177" s="50" t="str">
        <f ca="1">IF($A176&lt;&gt;"",IF(OR($BA176&lt;&gt;0,$BB176&lt;&gt;0),"",IF(J176=0,"4","")),"")</f>
        <v/>
      </c>
      <c r="AA177" s="50" t="str">
        <f ca="1">IF($A176&lt;&gt;"",IF(OR($BA176&lt;&gt;0,$BB176&lt;&gt;0),"",IF(K176=0,"5","")),"")</f>
        <v/>
      </c>
      <c r="AB177" s="50" t="str">
        <f ca="1">IF($A176&lt;&gt;"",IF(OR($BA176&lt;&gt;0,$BB176&lt;&gt;0),"",IF(L176=0,"6","")),"")</f>
        <v/>
      </c>
      <c r="AC177" s="50" t="str">
        <f ca="1">IF($A176&lt;&gt;"",IF(OR($BA176&lt;&gt;0,$BB176&lt;&gt;0),"",IF(M176=0,"7","")),"")</f>
        <v/>
      </c>
      <c r="AD177" s="50" t="str">
        <f ca="1">IF($A176&lt;&gt;"",IF(OR($BA176&lt;&gt;0,$BB176&lt;&gt;0),"",IF(N176=0,"8","")),"")</f>
        <v/>
      </c>
      <c r="AE177" s="50" t="str">
        <f ca="1">IF($A176&lt;&gt;"",IF(OR($BA176&lt;&gt;0,$BB176&lt;&gt;0),"",IF(O176=0,"9","")),"")</f>
        <v/>
      </c>
      <c r="AF177" s="50" t="str">
        <f ca="1">IF($A176&lt;&gt;"",IF(OR($BA176&lt;&gt;0,$BB176&lt;&gt;0),"",IF(P176=0,"10","")),"")</f>
        <v/>
      </c>
      <c r="AG177" s="50" t="str">
        <f ca="1">IF($A176&lt;&gt;"",IF(OR($BA176&lt;&gt;0,$BB176&lt;&gt;0),"",IF(Q176=0,"11","")),"")</f>
        <v/>
      </c>
      <c r="AH177" s="50" t="str">
        <f ca="1">IF($A176&lt;&gt;"",IF(OR($BA176&lt;&gt;0,$BB176&lt;&gt;0),"",IF(R176=0,"12","")),"")</f>
        <v/>
      </c>
      <c r="AI177" s="85" t="str">
        <f ca="1">IF(A177&lt;&gt;"",IF(A177=0,"L",IF(COUNTBLANK(W177:AH177)=12,"",IF(OR(F177=(W177),F177=(X177),F177=(Y177),F177=(Z177),F177=(AA177),F177=(AB177),F177=(AC177),F177=(AD177),F177=(AE177),F177=(AF177),F177=(AG177),F177=(AH177)),"W","L"))),"")</f>
        <v/>
      </c>
      <c r="AJ177" s="85">
        <f ca="1">IF(AI177="W",0,IF(AND(A177&lt;&gt;0,A176&lt;&gt;0,AI176="L",AI177="L"),1,0))</f>
        <v>0</v>
      </c>
      <c r="AK177" s="85">
        <f ca="1">IF(W177&lt;&gt;"",IF(ABS($F177)=ABS(W177),11*$U177,-1*$U177),0)</f>
        <v>0</v>
      </c>
      <c r="AL177" s="85">
        <f ca="1">IF(X177&lt;&gt;"",IF(ABS($F177)=ABS(X177),11*$U177,-1*$U177),0)</f>
        <v>0</v>
      </c>
      <c r="AM177" s="85">
        <f ca="1">IF(Y177&lt;&gt;"",IF(ABS($F177)=ABS(Y177),11*$U177,-1*$U177),0)</f>
        <v>0</v>
      </c>
      <c r="AN177" s="85">
        <f ca="1">IF(Z177&lt;&gt;"",IF(ABS($F177)=ABS(Z177),11*$U177,-1*$U177),0)</f>
        <v>0</v>
      </c>
      <c r="AO177" s="85">
        <f ca="1">IF(AA177&lt;&gt;"",IF(ABS($F177)=ABS(AA177),11*$U177,-1*$U177),0)</f>
        <v>0</v>
      </c>
      <c r="AP177" s="85">
        <f ca="1">IF(AB177&lt;&gt;"",IF(ABS($F177)=ABS(AB177),11*$U177,-1*$U177),0)</f>
        <v>0</v>
      </c>
      <c r="AQ177" s="85">
        <f ca="1">IF(AC177&lt;&gt;"",IF(ABS($F177)=ABS(AC177),11*$U177,-1*$U177),0)</f>
        <v>0</v>
      </c>
      <c r="AR177" s="85">
        <f ca="1">IF(AD177&lt;&gt;"",IF(ABS($F177)=ABS(AD177),11*$U177,-1*$U177),0)</f>
        <v>0</v>
      </c>
      <c r="AS177" s="85">
        <f ca="1">IF(AE177&lt;&gt;"",IF(ABS($F177)=ABS(AE177),11*$U177,-1*$U177),0)</f>
        <v>0</v>
      </c>
      <c r="AT177" s="85">
        <f ca="1">IF(AF177&lt;&gt;"",IF(ABS($F177)=ABS(AF177),11*$U177,-1*$U177),0)</f>
        <v>0</v>
      </c>
      <c r="AU177" s="85">
        <f ca="1">IF(AG177&lt;&gt;"",IF(ABS($F177)=ABS(AG177),11*$U177,-1*$U177),0)</f>
        <v>0</v>
      </c>
      <c r="AV177" s="85">
        <f ca="1">IF(AH177&lt;&gt;"",IF(ABS($F177)=ABS(AH177),11*$U177,-1*$U177),0)</f>
        <v>0</v>
      </c>
      <c r="AW177" s="33" t="str">
        <f ca="1">IF(A177&lt;&gt;"",IF(OR($BA176&lt;&gt;0,$BB176&lt;&gt;0),"0",SUM(AK177:AV177)),0)</f>
        <v>0</v>
      </c>
      <c r="AX177" s="33">
        <f>IF(T177=5,SUM(AW173:AW177),0)</f>
        <v>0</v>
      </c>
      <c r="AY177" s="13">
        <f t="shared" ca="1" si="223"/>
        <v>0</v>
      </c>
      <c r="AZ177" s="11">
        <f ca="1">IF(A177&lt;&gt;"",AY177+AZ176,0)</f>
        <v>-78</v>
      </c>
      <c r="BA177" s="63">
        <f ca="1">IF($A177&lt;&gt;"",IF(BA176&gt;0,BA176,IF(AND(BC176&gt;=$BC$1,$BC$2*BC176&gt;=AZ177),"Profit Target",IF(AZ177&gt;=$Z$1,"Profit Target",0))),0)</f>
        <v>0</v>
      </c>
      <c r="BB177" s="63" t="str">
        <f ca="1">IF($A177&lt;&gt;"",IF(BB176&lt;&gt;0,BB176,IF(BA176&lt;&gt;0,BB176,IF(AZ177&lt;=$Z$2,"Stop Loss",0))),0)</f>
        <v>Stop Loss</v>
      </c>
      <c r="BC177" s="63">
        <f t="shared" ca="1" si="201"/>
        <v>38</v>
      </c>
      <c r="BD177" s="27" t="str">
        <f t="shared" ca="1" si="237"/>
        <v/>
      </c>
      <c r="BE177" s="27" t="str">
        <f t="shared" ca="1" si="238"/>
        <v/>
      </c>
      <c r="BF177" s="27" t="str">
        <f t="shared" ca="1" si="239"/>
        <v/>
      </c>
      <c r="BG177" s="27" t="str">
        <f t="shared" ca="1" si="240"/>
        <v/>
      </c>
      <c r="BH177" s="27" t="str">
        <f t="shared" ca="1" si="241"/>
        <v/>
      </c>
      <c r="BI177" s="27" t="str">
        <f t="shared" ca="1" si="242"/>
        <v/>
      </c>
      <c r="BJ177" s="27" t="str">
        <f t="shared" ca="1" si="243"/>
        <v/>
      </c>
      <c r="BK177" s="27" t="str">
        <f t="shared" ca="1" si="244"/>
        <v/>
      </c>
      <c r="BL177" s="27" t="str">
        <f t="shared" ca="1" si="245"/>
        <v/>
      </c>
      <c r="BM177" s="27" t="str">
        <f t="shared" ca="1" si="246"/>
        <v/>
      </c>
      <c r="BN177" s="27" t="str">
        <f t="shared" ca="1" si="247"/>
        <v/>
      </c>
      <c r="BO177" s="27" t="str">
        <f t="shared" ca="1" si="248"/>
        <v/>
      </c>
      <c r="BP177" s="27" t="str">
        <f t="shared" ca="1" si="204"/>
        <v/>
      </c>
      <c r="BQ177" s="27" t="str">
        <f t="shared" ca="1" si="205"/>
        <v/>
      </c>
      <c r="BR177" s="27" t="str">
        <f t="shared" ca="1" si="206"/>
        <v/>
      </c>
      <c r="BS177" s="27" t="str">
        <f t="shared" ca="1" si="207"/>
        <v/>
      </c>
      <c r="BT177" s="27" t="str">
        <f t="shared" ca="1" si="208"/>
        <v/>
      </c>
      <c r="BU177" s="27" t="str">
        <f t="shared" ca="1" si="209"/>
        <v/>
      </c>
      <c r="BV177" s="27" t="str">
        <f t="shared" ca="1" si="210"/>
        <v/>
      </c>
      <c r="BW177" s="27" t="str">
        <f t="shared" ca="1" si="211"/>
        <v/>
      </c>
      <c r="BX177" s="27" t="str">
        <f t="shared" ca="1" si="212"/>
        <v/>
      </c>
      <c r="BY177" s="27" t="str">
        <f t="shared" ca="1" si="213"/>
        <v/>
      </c>
      <c r="BZ177" s="27" t="str">
        <f t="shared" ca="1" si="214"/>
        <v/>
      </c>
      <c r="CA177" s="27" t="str">
        <f t="shared" ca="1" si="215"/>
        <v/>
      </c>
      <c r="CB177" s="88"/>
      <c r="CC177" s="88"/>
      <c r="CD177" s="88"/>
      <c r="CE177" s="88"/>
      <c r="CF177" s="88"/>
      <c r="CG177" s="88"/>
      <c r="CH177" s="88"/>
      <c r="CI177" s="39"/>
      <c r="CJ177" s="56"/>
      <c r="CK177" s="102"/>
      <c r="CL177" s="102"/>
      <c r="CM177" s="102"/>
      <c r="CN177" s="102"/>
      <c r="CO177" s="102"/>
      <c r="CP177" s="102"/>
      <c r="CQ177" s="102"/>
      <c r="CR177" s="102"/>
      <c r="CS177" s="102"/>
      <c r="CT177" s="102"/>
      <c r="CU177" s="102"/>
      <c r="CV177" s="102"/>
      <c r="CW177" s="7"/>
      <c r="DD177" s="10">
        <f t="shared" ca="1" si="197"/>
        <v>11</v>
      </c>
    </row>
    <row r="178" spans="1:108">
      <c r="A178" s="106">
        <f t="shared" ca="1" si="194"/>
        <v>3</v>
      </c>
      <c r="B178" s="33" t="str">
        <f ca="1">IF(A178="","",IF(COUNTBLANK(BD179:BO179)=12,"DB",BD179&amp;BE179&amp;BF179&amp;BG179&amp;BH179&amp;BI179&amp;BJ179&amp;BK179&amp;BL179&amp;BM179&amp;BN179&amp;BO179))</f>
        <v>DB</v>
      </c>
      <c r="C178" s="7" t="str">
        <f t="shared" ca="1" si="195"/>
        <v>stop loss</v>
      </c>
      <c r="D178" s="3">
        <f t="shared" ca="1" si="198"/>
        <v>0</v>
      </c>
      <c r="E178" s="7" t="str">
        <f t="shared" ca="1" si="200"/>
        <v/>
      </c>
      <c r="F178" s="60" t="str">
        <f t="shared" ca="1" si="199"/>
        <v>1</v>
      </c>
      <c r="G178" s="7">
        <f t="shared" ca="1" si="224"/>
        <v>2</v>
      </c>
      <c r="H178" s="7">
        <f t="shared" ca="1" si="225"/>
        <v>3</v>
      </c>
      <c r="I178" s="7">
        <f t="shared" ca="1" si="226"/>
        <v>0</v>
      </c>
      <c r="J178" s="7">
        <f t="shared" ca="1" si="227"/>
        <v>1</v>
      </c>
      <c r="K178" s="7">
        <f t="shared" ca="1" si="228"/>
        <v>0</v>
      </c>
      <c r="L178" s="7">
        <f t="shared" ca="1" si="229"/>
        <v>2</v>
      </c>
      <c r="M178" s="7">
        <f t="shared" ca="1" si="230"/>
        <v>1</v>
      </c>
      <c r="N178" s="7">
        <f t="shared" ca="1" si="231"/>
        <v>0</v>
      </c>
      <c r="O178" s="7">
        <f t="shared" ca="1" si="232"/>
        <v>1</v>
      </c>
      <c r="P178" s="7">
        <f t="shared" ca="1" si="233"/>
        <v>2</v>
      </c>
      <c r="Q178" s="7">
        <f t="shared" ca="1" si="234"/>
        <v>1</v>
      </c>
      <c r="R178" s="7">
        <f t="shared" ca="1" si="235"/>
        <v>0</v>
      </c>
      <c r="S178" s="7">
        <f t="shared" ca="1" si="222"/>
        <v>4</v>
      </c>
      <c r="T178" s="14"/>
      <c r="U178" s="51">
        <f t="shared" ca="1" si="236"/>
        <v>1</v>
      </c>
      <c r="V178" s="3">
        <f t="shared" ca="1" si="219"/>
        <v>1</v>
      </c>
      <c r="W178" s="50" t="str">
        <f ca="1">IF($A177&lt;&gt;"",IF(OR($BA177&lt;&gt;0,$BB177&lt;&gt;0),"",IF(G177=0,"1","")),"")</f>
        <v/>
      </c>
      <c r="X178" s="50" t="str">
        <f ca="1">IF($A177&lt;&gt;"",IF(OR($BA177&lt;&gt;0,$BB177&lt;&gt;0),"",IF(H177=0,"2","")),"")</f>
        <v/>
      </c>
      <c r="Y178" s="50" t="str">
        <f ca="1">IF($A177&lt;&gt;"",IF(OR($BA177&lt;&gt;0,$BB177&lt;&gt;0),"",IF(I177=0,"3","")),"")</f>
        <v/>
      </c>
      <c r="Z178" s="50" t="str">
        <f ca="1">IF($A177&lt;&gt;"",IF(OR($BA177&lt;&gt;0,$BB177&lt;&gt;0),"",IF(J177=0,"4","")),"")</f>
        <v/>
      </c>
      <c r="AA178" s="50" t="str">
        <f ca="1">IF($A177&lt;&gt;"",IF(OR($BA177&lt;&gt;0,$BB177&lt;&gt;0),"",IF(K177=0,"5","")),"")</f>
        <v/>
      </c>
      <c r="AB178" s="50" t="str">
        <f ca="1">IF($A177&lt;&gt;"",IF(OR($BA177&lt;&gt;0,$BB177&lt;&gt;0),"",IF(L177=0,"6","")),"")</f>
        <v/>
      </c>
      <c r="AC178" s="50" t="str">
        <f ca="1">IF($A177&lt;&gt;"",IF(OR($BA177&lt;&gt;0,$BB177&lt;&gt;0),"",IF(M177=0,"7","")),"")</f>
        <v/>
      </c>
      <c r="AD178" s="50" t="str">
        <f ca="1">IF($A177&lt;&gt;"",IF(OR($BA177&lt;&gt;0,$BB177&lt;&gt;0),"",IF(N177=0,"8","")),"")</f>
        <v/>
      </c>
      <c r="AE178" s="50" t="str">
        <f ca="1">IF($A177&lt;&gt;"",IF(OR($BA177&lt;&gt;0,$BB177&lt;&gt;0),"",IF(O177=0,"9","")),"")</f>
        <v/>
      </c>
      <c r="AF178" s="50" t="str">
        <f ca="1">IF($A177&lt;&gt;"",IF(OR($BA177&lt;&gt;0,$BB177&lt;&gt;0),"",IF(P177=0,"10","")),"")</f>
        <v/>
      </c>
      <c r="AG178" s="50" t="str">
        <f ca="1">IF($A177&lt;&gt;"",IF(OR($BA177&lt;&gt;0,$BB177&lt;&gt;0),"",IF(Q177=0,"11","")),"")</f>
        <v/>
      </c>
      <c r="AH178" s="50" t="str">
        <f ca="1">IF($A177&lt;&gt;"",IF(OR($BA177&lt;&gt;0,$BB177&lt;&gt;0),"",IF(R177=0,"12","")),"")</f>
        <v/>
      </c>
      <c r="AI178" s="85" t="str">
        <f ca="1">IF(A178&lt;&gt;"",IF(A178=0,"L",IF(COUNTBLANK(W178:AH178)=12,"",IF(OR(F178=(W178),F178=(X178),F178=(Y178),F178=(Z178),F178=(AA178),F178=(AB178),F178=(AC178),F178=(AD178),F178=(AE178),F178=(AF178),F178=(AG178),F178=(AH178)),"W","L"))),"")</f>
        <v/>
      </c>
      <c r="AJ178" s="85">
        <f ca="1">IF(AI178="W",0,IF(AND(A178&lt;&gt;0,A177&lt;&gt;0,AI177="L",AI178="L"),1,0))</f>
        <v>0</v>
      </c>
      <c r="AK178" s="85">
        <f ca="1">IF(W178&lt;&gt;"",IF(ABS($F178)=ABS(W178),11*$U178,-1*$U178),0)</f>
        <v>0</v>
      </c>
      <c r="AL178" s="85">
        <f ca="1">IF(X178&lt;&gt;"",IF(ABS($F178)=ABS(X178),11*$U178,-1*$U178),0)</f>
        <v>0</v>
      </c>
      <c r="AM178" s="85">
        <f ca="1">IF(Y178&lt;&gt;"",IF(ABS($F178)=ABS(Y178),11*$U178,-1*$U178),0)</f>
        <v>0</v>
      </c>
      <c r="AN178" s="85">
        <f ca="1">IF(Z178&lt;&gt;"",IF(ABS($F178)=ABS(Z178),11*$U178,-1*$U178),0)</f>
        <v>0</v>
      </c>
      <c r="AO178" s="85">
        <f ca="1">IF(AA178&lt;&gt;"",IF(ABS($F178)=ABS(AA178),11*$U178,-1*$U178),0)</f>
        <v>0</v>
      </c>
      <c r="AP178" s="85">
        <f ca="1">IF(AB178&lt;&gt;"",IF(ABS($F178)=ABS(AB178),11*$U178,-1*$U178),0)</f>
        <v>0</v>
      </c>
      <c r="AQ178" s="85">
        <f ca="1">IF(AC178&lt;&gt;"",IF(ABS($F178)=ABS(AC178),11*$U178,-1*$U178),0)</f>
        <v>0</v>
      </c>
      <c r="AR178" s="85">
        <f ca="1">IF(AD178&lt;&gt;"",IF(ABS($F178)=ABS(AD178),11*$U178,-1*$U178),0)</f>
        <v>0</v>
      </c>
      <c r="AS178" s="85">
        <f ca="1">IF(AE178&lt;&gt;"",IF(ABS($F178)=ABS(AE178),11*$U178,-1*$U178),0)</f>
        <v>0</v>
      </c>
      <c r="AT178" s="85">
        <f ca="1">IF(AF178&lt;&gt;"",IF(ABS($F178)=ABS(AF178),11*$U178,-1*$U178),0)</f>
        <v>0</v>
      </c>
      <c r="AU178" s="85">
        <f ca="1">IF(AG178&lt;&gt;"",IF(ABS($F178)=ABS(AG178),11*$U178,-1*$U178),0)</f>
        <v>0</v>
      </c>
      <c r="AV178" s="85">
        <f ca="1">IF(AH178&lt;&gt;"",IF(ABS($F178)=ABS(AH178),11*$U178,-1*$U178),0)</f>
        <v>0</v>
      </c>
      <c r="AW178" s="33" t="str">
        <f ca="1">IF(A178&lt;&gt;"",IF(OR($BA177&lt;&gt;0,$BB177&lt;&gt;0),"0",SUM(AK178:AV178)),0)</f>
        <v>0</v>
      </c>
      <c r="AX178" s="33">
        <f>IF(T178=5,SUM(AW174:AW178),0)</f>
        <v>0</v>
      </c>
      <c r="AY178" s="13">
        <f t="shared" ca="1" si="223"/>
        <v>0</v>
      </c>
      <c r="AZ178" s="11">
        <f ca="1">IF(A178&lt;&gt;"",AY178+AZ177,0)</f>
        <v>-78</v>
      </c>
      <c r="BA178" s="63">
        <f ca="1">IF($A178&lt;&gt;"",IF(BA177&gt;0,BA177,IF(AND(BC177&gt;=$BC$1,$BC$2*BC177&gt;=AZ178),"Profit Target",IF(AZ178&gt;=$Z$1,"Profit Target",0))),0)</f>
        <v>0</v>
      </c>
      <c r="BB178" s="63" t="str">
        <f ca="1">IF($A178&lt;&gt;"",IF(BB177&lt;&gt;0,BB177,IF(BA177&lt;&gt;0,BB177,IF(AZ178&lt;=$Z$2,"Stop Loss",0))),0)</f>
        <v>Stop Loss</v>
      </c>
      <c r="BC178" s="63">
        <f t="shared" ca="1" si="201"/>
        <v>38</v>
      </c>
      <c r="BD178" s="27" t="str">
        <f t="shared" ca="1" si="237"/>
        <v/>
      </c>
      <c r="BE178" s="27" t="str">
        <f t="shared" ca="1" si="238"/>
        <v/>
      </c>
      <c r="BF178" s="27" t="str">
        <f t="shared" ca="1" si="239"/>
        <v/>
      </c>
      <c r="BG178" s="27" t="str">
        <f t="shared" ca="1" si="240"/>
        <v/>
      </c>
      <c r="BH178" s="27" t="str">
        <f t="shared" ca="1" si="241"/>
        <v/>
      </c>
      <c r="BI178" s="27" t="str">
        <f t="shared" ca="1" si="242"/>
        <v/>
      </c>
      <c r="BJ178" s="27" t="str">
        <f t="shared" ca="1" si="243"/>
        <v/>
      </c>
      <c r="BK178" s="27" t="str">
        <f t="shared" ca="1" si="244"/>
        <v/>
      </c>
      <c r="BL178" s="27" t="str">
        <f t="shared" ca="1" si="245"/>
        <v/>
      </c>
      <c r="BM178" s="27" t="str">
        <f t="shared" ca="1" si="246"/>
        <v/>
      </c>
      <c r="BN178" s="27" t="str">
        <f t="shared" ca="1" si="247"/>
        <v/>
      </c>
      <c r="BO178" s="27" t="str">
        <f t="shared" ca="1" si="248"/>
        <v/>
      </c>
      <c r="BP178" s="27" t="str">
        <f t="shared" ca="1" si="204"/>
        <v/>
      </c>
      <c r="BQ178" s="27" t="str">
        <f t="shared" ca="1" si="205"/>
        <v/>
      </c>
      <c r="BR178" s="27" t="str">
        <f t="shared" ca="1" si="206"/>
        <v/>
      </c>
      <c r="BS178" s="27" t="str">
        <f t="shared" ca="1" si="207"/>
        <v/>
      </c>
      <c r="BT178" s="27" t="str">
        <f t="shared" ca="1" si="208"/>
        <v/>
      </c>
      <c r="BU178" s="27" t="str">
        <f t="shared" ca="1" si="209"/>
        <v/>
      </c>
      <c r="BV178" s="27" t="str">
        <f t="shared" ca="1" si="210"/>
        <v/>
      </c>
      <c r="BW178" s="27" t="str">
        <f t="shared" ca="1" si="211"/>
        <v/>
      </c>
      <c r="BX178" s="27" t="str">
        <f t="shared" ca="1" si="212"/>
        <v/>
      </c>
      <c r="BY178" s="27" t="str">
        <f t="shared" ca="1" si="213"/>
        <v/>
      </c>
      <c r="BZ178" s="27" t="str">
        <f t="shared" ca="1" si="214"/>
        <v/>
      </c>
      <c r="CA178" s="27" t="str">
        <f t="shared" ca="1" si="215"/>
        <v/>
      </c>
      <c r="CB178" s="88"/>
      <c r="CC178" s="88"/>
      <c r="CD178" s="88"/>
      <c r="CE178" s="88"/>
      <c r="CF178" s="88"/>
      <c r="CG178" s="88"/>
      <c r="CH178" s="88"/>
      <c r="CI178" s="39"/>
      <c r="CJ178" s="56"/>
      <c r="CK178" s="102"/>
      <c r="CL178" s="102"/>
      <c r="CM178" s="102"/>
      <c r="CN178" s="102"/>
      <c r="CO178" s="102"/>
      <c r="CP178" s="102"/>
      <c r="CQ178" s="102"/>
      <c r="CR178" s="102"/>
      <c r="CS178" s="102"/>
      <c r="CT178" s="102"/>
      <c r="CU178" s="102"/>
      <c r="CV178" s="102"/>
      <c r="CW178" s="7"/>
      <c r="DD178" s="10">
        <f t="shared" ca="1" si="197"/>
        <v>13</v>
      </c>
    </row>
    <row r="179" spans="1:108">
      <c r="A179" s="106">
        <f t="shared" ca="1" si="194"/>
        <v>11</v>
      </c>
      <c r="B179" s="33" t="str">
        <f ca="1">IF(A179="","",IF(COUNTBLANK(BD180:BO180)=12,"DB",BD180&amp;BE180&amp;BF180&amp;BG180&amp;BH180&amp;BI180&amp;BJ180&amp;BK180&amp;BL180&amp;BM180&amp;BN180&amp;BO180))</f>
        <v>DB</v>
      </c>
      <c r="C179" s="7" t="str">
        <f t="shared" ca="1" si="195"/>
        <v>stop loss</v>
      </c>
      <c r="D179" s="3">
        <f t="shared" ca="1" si="198"/>
        <v>0</v>
      </c>
      <c r="E179" s="7" t="str">
        <f t="shared" ca="1" si="200"/>
        <v/>
      </c>
      <c r="F179" s="60" t="str">
        <f t="shared" ca="1" si="199"/>
        <v>4</v>
      </c>
      <c r="G179" s="7">
        <f t="shared" ca="1" si="224"/>
        <v>2</v>
      </c>
      <c r="H179" s="7">
        <f t="shared" ca="1" si="225"/>
        <v>3</v>
      </c>
      <c r="I179" s="7">
        <f t="shared" ca="1" si="226"/>
        <v>0</v>
      </c>
      <c r="J179" s="7">
        <f t="shared" ca="1" si="227"/>
        <v>2</v>
      </c>
      <c r="K179" s="7">
        <f t="shared" ca="1" si="228"/>
        <v>0</v>
      </c>
      <c r="L179" s="7">
        <f t="shared" ca="1" si="229"/>
        <v>2</v>
      </c>
      <c r="M179" s="7">
        <f t="shared" ca="1" si="230"/>
        <v>0</v>
      </c>
      <c r="N179" s="7">
        <f t="shared" ca="1" si="231"/>
        <v>0</v>
      </c>
      <c r="O179" s="7">
        <f t="shared" ca="1" si="232"/>
        <v>1</v>
      </c>
      <c r="P179" s="7">
        <f t="shared" ca="1" si="233"/>
        <v>2</v>
      </c>
      <c r="Q179" s="7">
        <f t="shared" ca="1" si="234"/>
        <v>1</v>
      </c>
      <c r="R179" s="7">
        <f t="shared" ca="1" si="235"/>
        <v>0</v>
      </c>
      <c r="S179" s="7">
        <f t="shared" ca="1" si="222"/>
        <v>5</v>
      </c>
      <c r="T179" s="14"/>
      <c r="U179" s="51">
        <f t="shared" ca="1" si="236"/>
        <v>1</v>
      </c>
      <c r="V179" s="3">
        <f t="shared" ca="1" si="219"/>
        <v>1</v>
      </c>
      <c r="W179" s="50" t="str">
        <f ca="1">IF($A178&lt;&gt;"",IF(OR($BA178&lt;&gt;0,$BB178&lt;&gt;0),"",IF(G178=0,"1","")),"")</f>
        <v/>
      </c>
      <c r="X179" s="50" t="str">
        <f ca="1">IF($A178&lt;&gt;"",IF(OR($BA178&lt;&gt;0,$BB178&lt;&gt;0),"",IF(H178=0,"2","")),"")</f>
        <v/>
      </c>
      <c r="Y179" s="50" t="str">
        <f ca="1">IF($A178&lt;&gt;"",IF(OR($BA178&lt;&gt;0,$BB178&lt;&gt;0),"",IF(I178=0,"3","")),"")</f>
        <v/>
      </c>
      <c r="Z179" s="50" t="str">
        <f ca="1">IF($A178&lt;&gt;"",IF(OR($BA178&lt;&gt;0,$BB178&lt;&gt;0),"",IF(J178=0,"4","")),"")</f>
        <v/>
      </c>
      <c r="AA179" s="50" t="str">
        <f ca="1">IF($A178&lt;&gt;"",IF(OR($BA178&lt;&gt;0,$BB178&lt;&gt;0),"",IF(K178=0,"5","")),"")</f>
        <v/>
      </c>
      <c r="AB179" s="50" t="str">
        <f ca="1">IF($A178&lt;&gt;"",IF(OR($BA178&lt;&gt;0,$BB178&lt;&gt;0),"",IF(L178=0,"6","")),"")</f>
        <v/>
      </c>
      <c r="AC179" s="50" t="str">
        <f ca="1">IF($A178&lt;&gt;"",IF(OR($BA178&lt;&gt;0,$BB178&lt;&gt;0),"",IF(M178=0,"7","")),"")</f>
        <v/>
      </c>
      <c r="AD179" s="50" t="str">
        <f ca="1">IF($A178&lt;&gt;"",IF(OR($BA178&lt;&gt;0,$BB178&lt;&gt;0),"",IF(N178=0,"8","")),"")</f>
        <v/>
      </c>
      <c r="AE179" s="50" t="str">
        <f ca="1">IF($A178&lt;&gt;"",IF(OR($BA178&lt;&gt;0,$BB178&lt;&gt;0),"",IF(O178=0,"9","")),"")</f>
        <v/>
      </c>
      <c r="AF179" s="50" t="str">
        <f ca="1">IF($A178&lt;&gt;"",IF(OR($BA178&lt;&gt;0,$BB178&lt;&gt;0),"",IF(P178=0,"10","")),"")</f>
        <v/>
      </c>
      <c r="AG179" s="50" t="str">
        <f ca="1">IF($A178&lt;&gt;"",IF(OR($BA178&lt;&gt;0,$BB178&lt;&gt;0),"",IF(Q178=0,"11","")),"")</f>
        <v/>
      </c>
      <c r="AH179" s="50" t="str">
        <f ca="1">IF($A178&lt;&gt;"",IF(OR($BA178&lt;&gt;0,$BB178&lt;&gt;0),"",IF(R178=0,"12","")),"")</f>
        <v/>
      </c>
      <c r="AI179" s="85" t="str">
        <f ca="1">IF(A179&lt;&gt;"",IF(A179=0,"L",IF(COUNTBLANK(W179:AH179)=12,"",IF(OR(F179=(W179),F179=(X179),F179=(Y179),F179=(Z179),F179=(AA179),F179=(AB179),F179=(AC179),F179=(AD179),F179=(AE179),F179=(AF179),F179=(AG179),F179=(AH179)),"W","L"))),"")</f>
        <v/>
      </c>
      <c r="AJ179" s="85">
        <f ca="1">IF(AI179="W",0,IF(AND(A179&lt;&gt;0,A178&lt;&gt;0,AI178="L",AI179="L"),1,0))</f>
        <v>0</v>
      </c>
      <c r="AK179" s="85">
        <f ca="1">IF(W179&lt;&gt;"",IF(ABS($F179)=ABS(W179),11*$U179,-1*$U179),0)</f>
        <v>0</v>
      </c>
      <c r="AL179" s="85">
        <f ca="1">IF(X179&lt;&gt;"",IF(ABS($F179)=ABS(X179),11*$U179,-1*$U179),0)</f>
        <v>0</v>
      </c>
      <c r="AM179" s="85">
        <f ca="1">IF(Y179&lt;&gt;"",IF(ABS($F179)=ABS(Y179),11*$U179,-1*$U179),0)</f>
        <v>0</v>
      </c>
      <c r="AN179" s="85">
        <f ca="1">IF(Z179&lt;&gt;"",IF(ABS($F179)=ABS(Z179),11*$U179,-1*$U179),0)</f>
        <v>0</v>
      </c>
      <c r="AO179" s="85">
        <f ca="1">IF(AA179&lt;&gt;"",IF(ABS($F179)=ABS(AA179),11*$U179,-1*$U179),0)</f>
        <v>0</v>
      </c>
      <c r="AP179" s="85">
        <f ca="1">IF(AB179&lt;&gt;"",IF(ABS($F179)=ABS(AB179),11*$U179,-1*$U179),0)</f>
        <v>0</v>
      </c>
      <c r="AQ179" s="85">
        <f ca="1">IF(AC179&lt;&gt;"",IF(ABS($F179)=ABS(AC179),11*$U179,-1*$U179),0)</f>
        <v>0</v>
      </c>
      <c r="AR179" s="85">
        <f ca="1">IF(AD179&lt;&gt;"",IF(ABS($F179)=ABS(AD179),11*$U179,-1*$U179),0)</f>
        <v>0</v>
      </c>
      <c r="AS179" s="85">
        <f ca="1">IF(AE179&lt;&gt;"",IF(ABS($F179)=ABS(AE179),11*$U179,-1*$U179),0)</f>
        <v>0</v>
      </c>
      <c r="AT179" s="85">
        <f ca="1">IF(AF179&lt;&gt;"",IF(ABS($F179)=ABS(AF179),11*$U179,-1*$U179),0)</f>
        <v>0</v>
      </c>
      <c r="AU179" s="85">
        <f ca="1">IF(AG179&lt;&gt;"",IF(ABS($F179)=ABS(AG179),11*$U179,-1*$U179),0)</f>
        <v>0</v>
      </c>
      <c r="AV179" s="85">
        <f ca="1">IF(AH179&lt;&gt;"",IF(ABS($F179)=ABS(AH179),11*$U179,-1*$U179),0)</f>
        <v>0</v>
      </c>
      <c r="AW179" s="33" t="str">
        <f ca="1">IF(A179&lt;&gt;"",IF(OR($BA178&lt;&gt;0,$BB178&lt;&gt;0),"0",SUM(AK179:AV179)),0)</f>
        <v>0</v>
      </c>
      <c r="AX179" s="33">
        <f>IF(T179=5,SUM(AW175:AW179),0)</f>
        <v>0</v>
      </c>
      <c r="AY179" s="13">
        <f t="shared" ca="1" si="223"/>
        <v>0</v>
      </c>
      <c r="AZ179" s="11">
        <f ca="1">IF(A179&lt;&gt;"",AY179+AZ178,0)</f>
        <v>-78</v>
      </c>
      <c r="BA179" s="63">
        <f ca="1">IF($A179&lt;&gt;"",IF(BA178&gt;0,BA178,IF(AND(BC178&gt;=$BC$1,$BC$2*BC178&gt;=AZ179),"Profit Target",IF(AZ179&gt;=$Z$1,"Profit Target",0))),0)</f>
        <v>0</v>
      </c>
      <c r="BB179" s="63" t="str">
        <f ca="1">IF($A179&lt;&gt;"",IF(BB178&lt;&gt;0,BB178,IF(BA178&lt;&gt;0,BB178,IF(AZ179&lt;=$Z$2,"Stop Loss",0))),0)</f>
        <v>Stop Loss</v>
      </c>
      <c r="BC179" s="63">
        <f t="shared" ca="1" si="201"/>
        <v>38</v>
      </c>
      <c r="BD179" s="27" t="str">
        <f t="shared" ca="1" si="237"/>
        <v/>
      </c>
      <c r="BE179" s="27" t="str">
        <f t="shared" ca="1" si="238"/>
        <v/>
      </c>
      <c r="BF179" s="27" t="str">
        <f t="shared" ca="1" si="239"/>
        <v/>
      </c>
      <c r="BG179" s="27" t="str">
        <f t="shared" ca="1" si="240"/>
        <v/>
      </c>
      <c r="BH179" s="27" t="str">
        <f t="shared" ca="1" si="241"/>
        <v/>
      </c>
      <c r="BI179" s="27" t="str">
        <f t="shared" ca="1" si="242"/>
        <v/>
      </c>
      <c r="BJ179" s="27" t="str">
        <f t="shared" ca="1" si="243"/>
        <v/>
      </c>
      <c r="BK179" s="27" t="str">
        <f t="shared" ca="1" si="244"/>
        <v/>
      </c>
      <c r="BL179" s="27" t="str">
        <f t="shared" ca="1" si="245"/>
        <v/>
      </c>
      <c r="BM179" s="27" t="str">
        <f t="shared" ca="1" si="246"/>
        <v/>
      </c>
      <c r="BN179" s="27" t="str">
        <f t="shared" ca="1" si="247"/>
        <v/>
      </c>
      <c r="BO179" s="27" t="str">
        <f t="shared" ca="1" si="248"/>
        <v/>
      </c>
      <c r="BP179" s="27" t="str">
        <f t="shared" ca="1" si="204"/>
        <v/>
      </c>
      <c r="BQ179" s="27" t="str">
        <f t="shared" ca="1" si="205"/>
        <v/>
      </c>
      <c r="BR179" s="27" t="str">
        <f t="shared" ca="1" si="206"/>
        <v/>
      </c>
      <c r="BS179" s="27" t="str">
        <f t="shared" ca="1" si="207"/>
        <v/>
      </c>
      <c r="BT179" s="27" t="str">
        <f t="shared" ca="1" si="208"/>
        <v/>
      </c>
      <c r="BU179" s="27" t="str">
        <f t="shared" ca="1" si="209"/>
        <v/>
      </c>
      <c r="BV179" s="27" t="str">
        <f t="shared" ca="1" si="210"/>
        <v/>
      </c>
      <c r="BW179" s="27" t="str">
        <f t="shared" ca="1" si="211"/>
        <v/>
      </c>
      <c r="BX179" s="27" t="str">
        <f t="shared" ca="1" si="212"/>
        <v/>
      </c>
      <c r="BY179" s="27" t="str">
        <f t="shared" ca="1" si="213"/>
        <v/>
      </c>
      <c r="BZ179" s="27" t="str">
        <f t="shared" ca="1" si="214"/>
        <v/>
      </c>
      <c r="CA179" s="27" t="str">
        <f t="shared" ca="1" si="215"/>
        <v/>
      </c>
      <c r="CB179" s="88"/>
      <c r="CC179" s="88"/>
      <c r="CD179" s="88"/>
      <c r="CE179" s="88"/>
      <c r="CF179" s="88"/>
      <c r="CG179" s="88"/>
      <c r="CH179" s="88"/>
      <c r="CI179" s="39"/>
      <c r="CJ179" s="56"/>
      <c r="CK179" s="102"/>
      <c r="CL179" s="102"/>
      <c r="CM179" s="102"/>
      <c r="CN179" s="102"/>
      <c r="CO179" s="102"/>
      <c r="CP179" s="102"/>
      <c r="CQ179" s="102"/>
      <c r="CR179" s="102"/>
      <c r="CS179" s="102"/>
      <c r="CT179" s="102"/>
      <c r="CU179" s="102"/>
      <c r="CV179" s="102"/>
      <c r="CW179" s="7"/>
      <c r="DD179" s="10">
        <f t="shared" ca="1" si="197"/>
        <v>6</v>
      </c>
    </row>
    <row r="180" spans="1:108">
      <c r="A180" s="106">
        <f t="shared" ca="1" si="194"/>
        <v>26</v>
      </c>
      <c r="B180" s="33" t="str">
        <f ca="1">IF(A180="","",IF(COUNTBLANK(BD181:BO181)=12,"DB",BD181&amp;BE181&amp;BF181&amp;BG181&amp;BH181&amp;BI181&amp;BJ181&amp;BK181&amp;BL181&amp;BM181&amp;BN181&amp;BO181))</f>
        <v>DB</v>
      </c>
      <c r="C180" s="7" t="str">
        <f t="shared" ca="1" si="195"/>
        <v>stop loss</v>
      </c>
      <c r="D180" s="3">
        <f t="shared" ca="1" si="198"/>
        <v>0</v>
      </c>
      <c r="E180" s="7" t="str">
        <f t="shared" ca="1" si="200"/>
        <v/>
      </c>
      <c r="F180" s="60">
        <f t="shared" ca="1" si="199"/>
        <v>9</v>
      </c>
      <c r="G180" s="7">
        <f t="shared" ca="1" si="224"/>
        <v>2</v>
      </c>
      <c r="H180" s="7">
        <f t="shared" ca="1" si="225"/>
        <v>3</v>
      </c>
      <c r="I180" s="7">
        <f t="shared" ca="1" si="226"/>
        <v>0</v>
      </c>
      <c r="J180" s="7">
        <f t="shared" ca="1" si="227"/>
        <v>1</v>
      </c>
      <c r="K180" s="7">
        <f t="shared" ca="1" si="228"/>
        <v>0</v>
      </c>
      <c r="L180" s="7">
        <f t="shared" ca="1" si="229"/>
        <v>2</v>
      </c>
      <c r="M180" s="7">
        <f t="shared" ca="1" si="230"/>
        <v>0</v>
      </c>
      <c r="N180" s="7">
        <f t="shared" ca="1" si="231"/>
        <v>0</v>
      </c>
      <c r="O180" s="7">
        <f t="shared" ca="1" si="232"/>
        <v>2</v>
      </c>
      <c r="P180" s="7">
        <f t="shared" ca="1" si="233"/>
        <v>2</v>
      </c>
      <c r="Q180" s="7">
        <f t="shared" ca="1" si="234"/>
        <v>1</v>
      </c>
      <c r="R180" s="7">
        <f t="shared" ca="1" si="235"/>
        <v>0</v>
      </c>
      <c r="S180" s="7">
        <f t="shared" ca="1" si="222"/>
        <v>5</v>
      </c>
      <c r="T180" s="14"/>
      <c r="U180" s="51">
        <f t="shared" ca="1" si="236"/>
        <v>1</v>
      </c>
      <c r="V180" s="3">
        <f t="shared" ca="1" si="219"/>
        <v>1</v>
      </c>
      <c r="W180" s="50" t="str">
        <f ca="1">IF($A179&lt;&gt;"",IF(OR($BA179&lt;&gt;0,$BB179&lt;&gt;0),"",IF(G179=0,"1","")),"")</f>
        <v/>
      </c>
      <c r="X180" s="50" t="str">
        <f ca="1">IF($A179&lt;&gt;"",IF(OR($BA179&lt;&gt;0,$BB179&lt;&gt;0),"",IF(H179=0,"2","")),"")</f>
        <v/>
      </c>
      <c r="Y180" s="50" t="str">
        <f ca="1">IF($A179&lt;&gt;"",IF(OR($BA179&lt;&gt;0,$BB179&lt;&gt;0),"",IF(I179=0,"3","")),"")</f>
        <v/>
      </c>
      <c r="Z180" s="50" t="str">
        <f ca="1">IF($A179&lt;&gt;"",IF(OR($BA179&lt;&gt;0,$BB179&lt;&gt;0),"",IF(J179=0,"4","")),"")</f>
        <v/>
      </c>
      <c r="AA180" s="50" t="str">
        <f ca="1">IF($A179&lt;&gt;"",IF(OR($BA179&lt;&gt;0,$BB179&lt;&gt;0),"",IF(K179=0,"5","")),"")</f>
        <v/>
      </c>
      <c r="AB180" s="50" t="str">
        <f ca="1">IF($A179&lt;&gt;"",IF(OR($BA179&lt;&gt;0,$BB179&lt;&gt;0),"",IF(L179=0,"6","")),"")</f>
        <v/>
      </c>
      <c r="AC180" s="50" t="str">
        <f ca="1">IF($A179&lt;&gt;"",IF(OR($BA179&lt;&gt;0,$BB179&lt;&gt;0),"",IF(M179=0,"7","")),"")</f>
        <v/>
      </c>
      <c r="AD180" s="50" t="str">
        <f ca="1">IF($A179&lt;&gt;"",IF(OR($BA179&lt;&gt;0,$BB179&lt;&gt;0),"",IF(N179=0,"8","")),"")</f>
        <v/>
      </c>
      <c r="AE180" s="50" t="str">
        <f ca="1">IF($A179&lt;&gt;"",IF(OR($BA179&lt;&gt;0,$BB179&lt;&gt;0),"",IF(O179=0,"9","")),"")</f>
        <v/>
      </c>
      <c r="AF180" s="50" t="str">
        <f ca="1">IF($A179&lt;&gt;"",IF(OR($BA179&lt;&gt;0,$BB179&lt;&gt;0),"",IF(P179=0,"10","")),"")</f>
        <v/>
      </c>
      <c r="AG180" s="50" t="str">
        <f ca="1">IF($A179&lt;&gt;"",IF(OR($BA179&lt;&gt;0,$BB179&lt;&gt;0),"",IF(Q179=0,"11","")),"")</f>
        <v/>
      </c>
      <c r="AH180" s="50" t="str">
        <f ca="1">IF($A179&lt;&gt;"",IF(OR($BA179&lt;&gt;0,$BB179&lt;&gt;0),"",IF(R179=0,"12","")),"")</f>
        <v/>
      </c>
      <c r="AI180" s="85" t="str">
        <f ca="1">IF(A180&lt;&gt;"",IF(A180=0,"L",IF(COUNTBLANK(W180:AH180)=12,"",IF(OR(F180=(W180),F180=(X180),F180=(Y180),F180=(Z180),F180=(AA180),F180=(AB180),F180=(AC180),F180=(AD180),F180=(AE180),F180=(AF180),F180=(AG180),F180=(AH180)),"W","L"))),"")</f>
        <v/>
      </c>
      <c r="AJ180" s="85">
        <f ca="1">IF(AI180="W",0,IF(AND(A180&lt;&gt;0,A179&lt;&gt;0,AI179="L",AI180="L"),1,0))</f>
        <v>0</v>
      </c>
      <c r="AK180" s="85">
        <f ca="1">IF(W180&lt;&gt;"",IF(ABS($F180)=ABS(W180),11*$U180,-1*$U180),0)</f>
        <v>0</v>
      </c>
      <c r="AL180" s="85">
        <f ca="1">IF(X180&lt;&gt;"",IF(ABS($F180)=ABS(X180),11*$U180,-1*$U180),0)</f>
        <v>0</v>
      </c>
      <c r="AM180" s="85">
        <f ca="1">IF(Y180&lt;&gt;"",IF(ABS($F180)=ABS(Y180),11*$U180,-1*$U180),0)</f>
        <v>0</v>
      </c>
      <c r="AN180" s="85">
        <f ca="1">IF(Z180&lt;&gt;"",IF(ABS($F180)=ABS(Z180),11*$U180,-1*$U180),0)</f>
        <v>0</v>
      </c>
      <c r="AO180" s="85">
        <f ca="1">IF(AA180&lt;&gt;"",IF(ABS($F180)=ABS(AA180),11*$U180,-1*$U180),0)</f>
        <v>0</v>
      </c>
      <c r="AP180" s="85">
        <f ca="1">IF(AB180&lt;&gt;"",IF(ABS($F180)=ABS(AB180),11*$U180,-1*$U180),0)</f>
        <v>0</v>
      </c>
      <c r="AQ180" s="85">
        <f ca="1">IF(AC180&lt;&gt;"",IF(ABS($F180)=ABS(AC180),11*$U180,-1*$U180),0)</f>
        <v>0</v>
      </c>
      <c r="AR180" s="85">
        <f ca="1">IF(AD180&lt;&gt;"",IF(ABS($F180)=ABS(AD180),11*$U180,-1*$U180),0)</f>
        <v>0</v>
      </c>
      <c r="AS180" s="85">
        <f ca="1">IF(AE180&lt;&gt;"",IF(ABS($F180)=ABS(AE180),11*$U180,-1*$U180),0)</f>
        <v>0</v>
      </c>
      <c r="AT180" s="85">
        <f ca="1">IF(AF180&lt;&gt;"",IF(ABS($F180)=ABS(AF180),11*$U180,-1*$U180),0)</f>
        <v>0</v>
      </c>
      <c r="AU180" s="85">
        <f ca="1">IF(AG180&lt;&gt;"",IF(ABS($F180)=ABS(AG180),11*$U180,-1*$U180),0)</f>
        <v>0</v>
      </c>
      <c r="AV180" s="85">
        <f ca="1">IF(AH180&lt;&gt;"",IF(ABS($F180)=ABS(AH180),11*$U180,-1*$U180),0)</f>
        <v>0</v>
      </c>
      <c r="AW180" s="33" t="str">
        <f ca="1">IF(A180&lt;&gt;"",IF(OR($BA179&lt;&gt;0,$BB179&lt;&gt;0),"0",SUM(AK180:AV180)),0)</f>
        <v>0</v>
      </c>
      <c r="AX180" s="33">
        <f>IF(T180=5,SUM(AW176:AW180),0)</f>
        <v>0</v>
      </c>
      <c r="AY180" s="13">
        <f t="shared" ca="1" si="223"/>
        <v>0</v>
      </c>
      <c r="AZ180" s="11">
        <f ca="1">IF(A180&lt;&gt;"",AY180+AZ179,0)</f>
        <v>-78</v>
      </c>
      <c r="BA180" s="63">
        <f ca="1">IF($A180&lt;&gt;"",IF(BA179&gt;0,BA179,IF(AND(BC179&gt;=$BC$1,$BC$2*BC179&gt;=AZ180),"Profit Target",IF(AZ180&gt;=$Z$1,"Profit Target",0))),0)</f>
        <v>0</v>
      </c>
      <c r="BB180" s="63" t="str">
        <f ca="1">IF($A180&lt;&gt;"",IF(BB179&lt;&gt;0,BB179,IF(BA179&lt;&gt;0,BB179,IF(AZ180&lt;=$Z$2,"Stop Loss",0))),0)</f>
        <v>Stop Loss</v>
      </c>
      <c r="BC180" s="63">
        <f t="shared" ca="1" si="201"/>
        <v>38</v>
      </c>
      <c r="BD180" s="27" t="str">
        <f t="shared" ca="1" si="237"/>
        <v/>
      </c>
      <c r="BE180" s="27" t="str">
        <f t="shared" ca="1" si="238"/>
        <v/>
      </c>
      <c r="BF180" s="27" t="str">
        <f t="shared" ca="1" si="239"/>
        <v/>
      </c>
      <c r="BG180" s="27" t="str">
        <f t="shared" ca="1" si="240"/>
        <v/>
      </c>
      <c r="BH180" s="27" t="str">
        <f t="shared" ca="1" si="241"/>
        <v/>
      </c>
      <c r="BI180" s="27" t="str">
        <f t="shared" ca="1" si="242"/>
        <v/>
      </c>
      <c r="BJ180" s="27" t="str">
        <f t="shared" ca="1" si="243"/>
        <v/>
      </c>
      <c r="BK180" s="27" t="str">
        <f t="shared" ca="1" si="244"/>
        <v/>
      </c>
      <c r="BL180" s="27" t="str">
        <f t="shared" ca="1" si="245"/>
        <v/>
      </c>
      <c r="BM180" s="27" t="str">
        <f t="shared" ca="1" si="246"/>
        <v/>
      </c>
      <c r="BN180" s="27" t="str">
        <f t="shared" ca="1" si="247"/>
        <v/>
      </c>
      <c r="BO180" s="27" t="str">
        <f t="shared" ca="1" si="248"/>
        <v/>
      </c>
      <c r="BP180" s="27" t="str">
        <f t="shared" ca="1" si="204"/>
        <v/>
      </c>
      <c r="BQ180" s="27" t="str">
        <f t="shared" ca="1" si="205"/>
        <v/>
      </c>
      <c r="BR180" s="27" t="str">
        <f t="shared" ca="1" si="206"/>
        <v/>
      </c>
      <c r="BS180" s="27" t="str">
        <f t="shared" ca="1" si="207"/>
        <v/>
      </c>
      <c r="BT180" s="27" t="str">
        <f t="shared" ca="1" si="208"/>
        <v/>
      </c>
      <c r="BU180" s="27" t="str">
        <f t="shared" ca="1" si="209"/>
        <v/>
      </c>
      <c r="BV180" s="27" t="str">
        <f t="shared" ca="1" si="210"/>
        <v/>
      </c>
      <c r="BW180" s="27" t="str">
        <f t="shared" ca="1" si="211"/>
        <v/>
      </c>
      <c r="BX180" s="27" t="str">
        <f t="shared" ca="1" si="212"/>
        <v/>
      </c>
      <c r="BY180" s="27" t="str">
        <f t="shared" ca="1" si="213"/>
        <v/>
      </c>
      <c r="BZ180" s="27" t="str">
        <f t="shared" ca="1" si="214"/>
        <v/>
      </c>
      <c r="CA180" s="27" t="str">
        <f t="shared" ca="1" si="215"/>
        <v/>
      </c>
      <c r="CB180" s="58"/>
      <c r="CC180" s="58"/>
      <c r="CD180" s="58"/>
      <c r="CE180" s="58"/>
      <c r="CF180" s="58"/>
      <c r="CG180" s="58"/>
      <c r="CH180" s="58"/>
      <c r="CI180" s="39"/>
      <c r="CJ180" s="56"/>
      <c r="CK180" s="102"/>
      <c r="CL180" s="102"/>
      <c r="CM180" s="102"/>
      <c r="CN180" s="102"/>
      <c r="CO180" s="102"/>
      <c r="CP180" s="102"/>
      <c r="CQ180" s="102"/>
      <c r="CR180" s="102"/>
      <c r="CS180" s="102"/>
      <c r="CT180" s="102"/>
      <c r="CU180" s="102"/>
      <c r="CV180" s="102"/>
      <c r="CW180" s="7"/>
      <c r="DD180" s="10">
        <f t="shared" ca="1" si="197"/>
        <v>4</v>
      </c>
    </row>
    <row r="181" spans="1:108">
      <c r="A181" s="106">
        <f t="shared" ca="1" si="194"/>
        <v>17</v>
      </c>
      <c r="B181" s="33" t="str">
        <f ca="1">IF(A181="","",IF(COUNTBLANK(BD182:BO182)=12,"DB",BD182&amp;BE182&amp;BF182&amp;BG182&amp;BH182&amp;BI182&amp;BJ182&amp;BK182&amp;BL182&amp;BM182&amp;BN182&amp;BO182))</f>
        <v>DB</v>
      </c>
      <c r="C181" s="7" t="str">
        <f t="shared" ca="1" si="195"/>
        <v>stop loss</v>
      </c>
      <c r="D181" s="3">
        <f t="shared" ca="1" si="198"/>
        <v>0</v>
      </c>
      <c r="E181" s="7" t="str">
        <f t="shared" ca="1" si="200"/>
        <v/>
      </c>
      <c r="F181" s="60" t="str">
        <f t="shared" ca="1" si="199"/>
        <v>6</v>
      </c>
      <c r="G181" s="7">
        <f t="shared" ca="1" si="224"/>
        <v>2</v>
      </c>
      <c r="H181" s="7">
        <f t="shared" ca="1" si="225"/>
        <v>3</v>
      </c>
      <c r="I181" s="7">
        <f t="shared" ca="1" si="226"/>
        <v>0</v>
      </c>
      <c r="J181" s="7">
        <f t="shared" ca="1" si="227"/>
        <v>1</v>
      </c>
      <c r="K181" s="7">
        <f t="shared" ca="1" si="228"/>
        <v>0</v>
      </c>
      <c r="L181" s="7">
        <f t="shared" ca="1" si="229"/>
        <v>3</v>
      </c>
      <c r="M181" s="7">
        <f t="shared" ca="1" si="230"/>
        <v>0</v>
      </c>
      <c r="N181" s="7">
        <f t="shared" ca="1" si="231"/>
        <v>0</v>
      </c>
      <c r="O181" s="7">
        <f t="shared" ca="1" si="232"/>
        <v>1</v>
      </c>
      <c r="P181" s="7">
        <f t="shared" ca="1" si="233"/>
        <v>2</v>
      </c>
      <c r="Q181" s="7">
        <f t="shared" ca="1" si="234"/>
        <v>1</v>
      </c>
      <c r="R181" s="7">
        <f t="shared" ca="1" si="235"/>
        <v>0</v>
      </c>
      <c r="S181" s="7">
        <f t="shared" ca="1" si="222"/>
        <v>5</v>
      </c>
      <c r="T181" s="14"/>
      <c r="U181" s="51">
        <f t="shared" ca="1" si="236"/>
        <v>1</v>
      </c>
      <c r="V181" s="3">
        <f t="shared" ca="1" si="219"/>
        <v>1</v>
      </c>
      <c r="W181" s="50" t="str">
        <f ca="1">IF($A180&lt;&gt;"",IF(OR($BA180&lt;&gt;0,$BB180&lt;&gt;0),"",IF(G180=0,"1","")),"")</f>
        <v/>
      </c>
      <c r="X181" s="50" t="str">
        <f ca="1">IF($A180&lt;&gt;"",IF(OR($BA180&lt;&gt;0,$BB180&lt;&gt;0),"",IF(H180=0,"2","")),"")</f>
        <v/>
      </c>
      <c r="Y181" s="50" t="str">
        <f ca="1">IF($A180&lt;&gt;"",IF(OR($BA180&lt;&gt;0,$BB180&lt;&gt;0),"",IF(I180=0,"3","")),"")</f>
        <v/>
      </c>
      <c r="Z181" s="50" t="str">
        <f ca="1">IF($A180&lt;&gt;"",IF(OR($BA180&lt;&gt;0,$BB180&lt;&gt;0),"",IF(J180=0,"4","")),"")</f>
        <v/>
      </c>
      <c r="AA181" s="50" t="str">
        <f ca="1">IF($A180&lt;&gt;"",IF(OR($BA180&lt;&gt;0,$BB180&lt;&gt;0),"",IF(K180=0,"5","")),"")</f>
        <v/>
      </c>
      <c r="AB181" s="50" t="str">
        <f ca="1">IF($A180&lt;&gt;"",IF(OR($BA180&lt;&gt;0,$BB180&lt;&gt;0),"",IF(L180=0,"6","")),"")</f>
        <v/>
      </c>
      <c r="AC181" s="50" t="str">
        <f ca="1">IF($A180&lt;&gt;"",IF(OR($BA180&lt;&gt;0,$BB180&lt;&gt;0),"",IF(M180=0,"7","")),"")</f>
        <v/>
      </c>
      <c r="AD181" s="50" t="str">
        <f ca="1">IF($A180&lt;&gt;"",IF(OR($BA180&lt;&gt;0,$BB180&lt;&gt;0),"",IF(N180=0,"8","")),"")</f>
        <v/>
      </c>
      <c r="AE181" s="50" t="str">
        <f ca="1">IF($A180&lt;&gt;"",IF(OR($BA180&lt;&gt;0,$BB180&lt;&gt;0),"",IF(O180=0,"9","")),"")</f>
        <v/>
      </c>
      <c r="AF181" s="50" t="str">
        <f ca="1">IF($A180&lt;&gt;"",IF(OR($BA180&lt;&gt;0,$BB180&lt;&gt;0),"",IF(P180=0,"10","")),"")</f>
        <v/>
      </c>
      <c r="AG181" s="50" t="str">
        <f ca="1">IF($A180&lt;&gt;"",IF(OR($BA180&lt;&gt;0,$BB180&lt;&gt;0),"",IF(Q180=0,"11","")),"")</f>
        <v/>
      </c>
      <c r="AH181" s="50" t="str">
        <f ca="1">IF($A180&lt;&gt;"",IF(OR($BA180&lt;&gt;0,$BB180&lt;&gt;0),"",IF(R180=0,"12","")),"")</f>
        <v/>
      </c>
      <c r="AI181" s="85" t="str">
        <f ca="1">IF(A181&lt;&gt;"",IF(A181=0,"L",IF(COUNTBLANK(W181:AH181)=12,"",IF(OR(F181=(W181),F181=(X181),F181=(Y181),F181=(Z181),F181=(AA181),F181=(AB181),F181=(AC181),F181=(AD181),F181=(AE181),F181=(AF181),F181=(AG181),F181=(AH181)),"W","L"))),"")</f>
        <v/>
      </c>
      <c r="AJ181" s="85">
        <f ca="1">IF(AI181="W",0,IF(AND(A181&lt;&gt;0,A180&lt;&gt;0,AI180="L",AI181="L"),1,0))</f>
        <v>0</v>
      </c>
      <c r="AK181" s="85">
        <f ca="1">IF(W181&lt;&gt;"",IF(ABS($F181)=ABS(W181),11*$U181,-1*$U181),0)</f>
        <v>0</v>
      </c>
      <c r="AL181" s="85">
        <f ca="1">IF(X181&lt;&gt;"",IF(ABS($F181)=ABS(X181),11*$U181,-1*$U181),0)</f>
        <v>0</v>
      </c>
      <c r="AM181" s="85">
        <f ca="1">IF(Y181&lt;&gt;"",IF(ABS($F181)=ABS(Y181),11*$U181,-1*$U181),0)</f>
        <v>0</v>
      </c>
      <c r="AN181" s="85">
        <f ca="1">IF(Z181&lt;&gt;"",IF(ABS($F181)=ABS(Z181),11*$U181,-1*$U181),0)</f>
        <v>0</v>
      </c>
      <c r="AO181" s="85">
        <f ca="1">IF(AA181&lt;&gt;"",IF(ABS($F181)=ABS(AA181),11*$U181,-1*$U181),0)</f>
        <v>0</v>
      </c>
      <c r="AP181" s="85">
        <f ca="1">IF(AB181&lt;&gt;"",IF(ABS($F181)=ABS(AB181),11*$U181,-1*$U181),0)</f>
        <v>0</v>
      </c>
      <c r="AQ181" s="85">
        <f ca="1">IF(AC181&lt;&gt;"",IF(ABS($F181)=ABS(AC181),11*$U181,-1*$U181),0)</f>
        <v>0</v>
      </c>
      <c r="AR181" s="85">
        <f ca="1">IF(AD181&lt;&gt;"",IF(ABS($F181)=ABS(AD181),11*$U181,-1*$U181),0)</f>
        <v>0</v>
      </c>
      <c r="AS181" s="85">
        <f ca="1">IF(AE181&lt;&gt;"",IF(ABS($F181)=ABS(AE181),11*$U181,-1*$U181),0)</f>
        <v>0</v>
      </c>
      <c r="AT181" s="85">
        <f ca="1">IF(AF181&lt;&gt;"",IF(ABS($F181)=ABS(AF181),11*$U181,-1*$U181),0)</f>
        <v>0</v>
      </c>
      <c r="AU181" s="85">
        <f ca="1">IF(AG181&lt;&gt;"",IF(ABS($F181)=ABS(AG181),11*$U181,-1*$U181),0)</f>
        <v>0</v>
      </c>
      <c r="AV181" s="85">
        <f ca="1">IF(AH181&lt;&gt;"",IF(ABS($F181)=ABS(AH181),11*$U181,-1*$U181),0)</f>
        <v>0</v>
      </c>
      <c r="AW181" s="33" t="str">
        <f ca="1">IF(A181&lt;&gt;"",IF(OR($BA180&lt;&gt;0,$BB180&lt;&gt;0),"0",SUM(AK181:AV181)),0)</f>
        <v>0</v>
      </c>
      <c r="AX181" s="33">
        <f>IF(T181=5,SUM(AW177:AW181),0)</f>
        <v>0</v>
      </c>
      <c r="AY181" s="13">
        <f t="shared" ca="1" si="223"/>
        <v>0</v>
      </c>
      <c r="AZ181" s="11">
        <f ca="1">IF(A181&lt;&gt;"",AY181+AZ180,0)</f>
        <v>-78</v>
      </c>
      <c r="BA181" s="63">
        <f ca="1">IF($A181&lt;&gt;"",IF(BA180&gt;0,BA180,IF(AND(BC180&gt;=$BC$1,$BC$2*BC180&gt;=AZ181),"Profit Target",IF(AZ181&gt;=$Z$1,"Profit Target",0))),0)</f>
        <v>0</v>
      </c>
      <c r="BB181" s="63" t="str">
        <f ca="1">IF($A181&lt;&gt;"",IF(BB180&lt;&gt;0,BB180,IF(BA180&lt;&gt;0,BB180,IF(AZ181&lt;=$Z$2,"Stop Loss",0))),0)</f>
        <v>Stop Loss</v>
      </c>
      <c r="BC181" s="63">
        <f t="shared" ca="1" si="201"/>
        <v>38</v>
      </c>
      <c r="BD181" s="27" t="str">
        <f t="shared" ca="1" si="237"/>
        <v/>
      </c>
      <c r="BE181" s="27" t="str">
        <f t="shared" ca="1" si="238"/>
        <v/>
      </c>
      <c r="BF181" s="27" t="str">
        <f t="shared" ca="1" si="239"/>
        <v/>
      </c>
      <c r="BG181" s="27" t="str">
        <f t="shared" ca="1" si="240"/>
        <v/>
      </c>
      <c r="BH181" s="27" t="str">
        <f t="shared" ca="1" si="241"/>
        <v/>
      </c>
      <c r="BI181" s="27" t="str">
        <f t="shared" ca="1" si="242"/>
        <v/>
      </c>
      <c r="BJ181" s="27" t="str">
        <f t="shared" ca="1" si="243"/>
        <v/>
      </c>
      <c r="BK181" s="27" t="str">
        <f t="shared" ca="1" si="244"/>
        <v/>
      </c>
      <c r="BL181" s="27" t="str">
        <f t="shared" ca="1" si="245"/>
        <v/>
      </c>
      <c r="BM181" s="27" t="str">
        <f t="shared" ca="1" si="246"/>
        <v/>
      </c>
      <c r="BN181" s="27" t="str">
        <f t="shared" ca="1" si="247"/>
        <v/>
      </c>
      <c r="BO181" s="27" t="str">
        <f t="shared" ca="1" si="248"/>
        <v/>
      </c>
      <c r="BP181" s="27" t="str">
        <f t="shared" ca="1" si="204"/>
        <v/>
      </c>
      <c r="BQ181" s="27" t="str">
        <f t="shared" ca="1" si="205"/>
        <v/>
      </c>
      <c r="BR181" s="27" t="str">
        <f t="shared" ca="1" si="206"/>
        <v/>
      </c>
      <c r="BS181" s="27" t="str">
        <f t="shared" ca="1" si="207"/>
        <v/>
      </c>
      <c r="BT181" s="27" t="str">
        <f t="shared" ca="1" si="208"/>
        <v/>
      </c>
      <c r="BU181" s="27" t="str">
        <f t="shared" ca="1" si="209"/>
        <v/>
      </c>
      <c r="BV181" s="27" t="str">
        <f t="shared" ca="1" si="210"/>
        <v/>
      </c>
      <c r="BW181" s="27" t="str">
        <f t="shared" ca="1" si="211"/>
        <v/>
      </c>
      <c r="BX181" s="27" t="str">
        <f t="shared" ca="1" si="212"/>
        <v/>
      </c>
      <c r="BY181" s="27" t="str">
        <f t="shared" ca="1" si="213"/>
        <v/>
      </c>
      <c r="BZ181" s="27" t="str">
        <f t="shared" ca="1" si="214"/>
        <v/>
      </c>
      <c r="CA181" s="27" t="str">
        <f t="shared" ca="1" si="215"/>
        <v/>
      </c>
      <c r="CB181" s="41"/>
      <c r="CC181"/>
      <c r="CD181"/>
      <c r="CE181"/>
      <c r="CF181"/>
      <c r="CG181"/>
      <c r="CH181"/>
      <c r="CI181" s="39"/>
      <c r="CJ181" s="56"/>
      <c r="CK181" s="102"/>
      <c r="CL181" s="102"/>
      <c r="CM181" s="102"/>
      <c r="CN181" s="102"/>
      <c r="CO181" s="102"/>
      <c r="CP181" s="102"/>
      <c r="CQ181" s="102"/>
      <c r="CR181" s="102"/>
      <c r="CS181" s="102"/>
      <c r="CT181" s="102"/>
      <c r="CU181" s="102"/>
      <c r="CV181" s="102"/>
      <c r="CW181" s="7"/>
      <c r="DD181" s="10">
        <f t="shared" ca="1" si="197"/>
        <v>35</v>
      </c>
    </row>
    <row r="182" spans="1:108">
      <c r="A182" s="106">
        <f t="shared" ca="1" si="194"/>
        <v>19</v>
      </c>
      <c r="B182" s="33" t="str">
        <f ca="1">IF(A182="","",IF(COUNTBLANK(BD183:BO183)=12,"DB",BD183&amp;BE183&amp;BF183&amp;BG183&amp;BH183&amp;BI183&amp;BJ183&amp;BK183&amp;BL183&amp;BM183&amp;BN183&amp;BO183))</f>
        <v>DB</v>
      </c>
      <c r="C182" s="7" t="str">
        <f t="shared" ca="1" si="195"/>
        <v>stop loss</v>
      </c>
      <c r="D182" s="3">
        <f t="shared" ca="1" si="198"/>
        <v>0</v>
      </c>
      <c r="E182" s="7" t="str">
        <f t="shared" ca="1" si="200"/>
        <v/>
      </c>
      <c r="F182" s="60" t="str">
        <f t="shared" ca="1" si="199"/>
        <v>7</v>
      </c>
      <c r="G182" s="7">
        <f t="shared" ca="1" si="224"/>
        <v>2</v>
      </c>
      <c r="H182" s="7">
        <f t="shared" ca="1" si="225"/>
        <v>2</v>
      </c>
      <c r="I182" s="7">
        <f t="shared" ca="1" si="226"/>
        <v>0</v>
      </c>
      <c r="J182" s="7">
        <f t="shared" ca="1" si="227"/>
        <v>1</v>
      </c>
      <c r="K182" s="7">
        <f t="shared" ca="1" si="228"/>
        <v>0</v>
      </c>
      <c r="L182" s="7">
        <f t="shared" ca="1" si="229"/>
        <v>3</v>
      </c>
      <c r="M182" s="7">
        <f t="shared" ca="1" si="230"/>
        <v>1</v>
      </c>
      <c r="N182" s="7">
        <f t="shared" ca="1" si="231"/>
        <v>0</v>
      </c>
      <c r="O182" s="7">
        <f t="shared" ca="1" si="232"/>
        <v>1</v>
      </c>
      <c r="P182" s="7">
        <f t="shared" ca="1" si="233"/>
        <v>2</v>
      </c>
      <c r="Q182" s="7">
        <f t="shared" ca="1" si="234"/>
        <v>1</v>
      </c>
      <c r="R182" s="7">
        <f t="shared" ca="1" si="235"/>
        <v>0</v>
      </c>
      <c r="S182" s="7">
        <f t="shared" ca="1" si="222"/>
        <v>4</v>
      </c>
      <c r="T182" s="14"/>
      <c r="U182" s="51">
        <f t="shared" ca="1" si="236"/>
        <v>1</v>
      </c>
      <c r="V182" s="3">
        <f t="shared" ca="1" si="219"/>
        <v>1</v>
      </c>
      <c r="W182" s="50" t="str">
        <f ca="1">IF($A181&lt;&gt;"",IF(OR($BA181&lt;&gt;0,$BB181&lt;&gt;0),"",IF(G181=0,"1","")),"")</f>
        <v/>
      </c>
      <c r="X182" s="50" t="str">
        <f ca="1">IF($A181&lt;&gt;"",IF(OR($BA181&lt;&gt;0,$BB181&lt;&gt;0),"",IF(H181=0,"2","")),"")</f>
        <v/>
      </c>
      <c r="Y182" s="50" t="str">
        <f ca="1">IF($A181&lt;&gt;"",IF(OR($BA181&lt;&gt;0,$BB181&lt;&gt;0),"",IF(I181=0,"3","")),"")</f>
        <v/>
      </c>
      <c r="Z182" s="50" t="str">
        <f ca="1">IF($A181&lt;&gt;"",IF(OR($BA181&lt;&gt;0,$BB181&lt;&gt;0),"",IF(J181=0,"4","")),"")</f>
        <v/>
      </c>
      <c r="AA182" s="50" t="str">
        <f ca="1">IF($A181&lt;&gt;"",IF(OR($BA181&lt;&gt;0,$BB181&lt;&gt;0),"",IF(K181=0,"5","")),"")</f>
        <v/>
      </c>
      <c r="AB182" s="50" t="str">
        <f ca="1">IF($A181&lt;&gt;"",IF(OR($BA181&lt;&gt;0,$BB181&lt;&gt;0),"",IF(L181=0,"6","")),"")</f>
        <v/>
      </c>
      <c r="AC182" s="50" t="str">
        <f ca="1">IF($A181&lt;&gt;"",IF(OR($BA181&lt;&gt;0,$BB181&lt;&gt;0),"",IF(M181=0,"7","")),"")</f>
        <v/>
      </c>
      <c r="AD182" s="50" t="str">
        <f ca="1">IF($A181&lt;&gt;"",IF(OR($BA181&lt;&gt;0,$BB181&lt;&gt;0),"",IF(N181=0,"8","")),"")</f>
        <v/>
      </c>
      <c r="AE182" s="50" t="str">
        <f ca="1">IF($A181&lt;&gt;"",IF(OR($BA181&lt;&gt;0,$BB181&lt;&gt;0),"",IF(O181=0,"9","")),"")</f>
        <v/>
      </c>
      <c r="AF182" s="50" t="str">
        <f ca="1">IF($A181&lt;&gt;"",IF(OR($BA181&lt;&gt;0,$BB181&lt;&gt;0),"",IF(P181=0,"10","")),"")</f>
        <v/>
      </c>
      <c r="AG182" s="50" t="str">
        <f ca="1">IF($A181&lt;&gt;"",IF(OR($BA181&lt;&gt;0,$BB181&lt;&gt;0),"",IF(Q181=0,"11","")),"")</f>
        <v/>
      </c>
      <c r="AH182" s="50" t="str">
        <f ca="1">IF($A181&lt;&gt;"",IF(OR($BA181&lt;&gt;0,$BB181&lt;&gt;0),"",IF(R181=0,"12","")),"")</f>
        <v/>
      </c>
      <c r="AI182" s="85" t="str">
        <f ca="1">IF(A182&lt;&gt;"",IF(A182=0,"L",IF(COUNTBLANK(W182:AH182)=12,"",IF(OR(F182=(W182),F182=(X182),F182=(Y182),F182=(Z182),F182=(AA182),F182=(AB182),F182=(AC182),F182=(AD182),F182=(AE182),F182=(AF182),F182=(AG182),F182=(AH182)),"W","L"))),"")</f>
        <v/>
      </c>
      <c r="AJ182" s="85">
        <f ca="1">IF(AI182="W",0,IF(AND(A182&lt;&gt;0,A181&lt;&gt;0,AI181="L",AI182="L"),1,0))</f>
        <v>0</v>
      </c>
      <c r="AK182" s="85">
        <f ca="1">IF(W182&lt;&gt;"",IF(ABS($F182)=ABS(W182),11*$U182,-1*$U182),0)</f>
        <v>0</v>
      </c>
      <c r="AL182" s="85">
        <f ca="1">IF(X182&lt;&gt;"",IF(ABS($F182)=ABS(X182),11*$U182,-1*$U182),0)</f>
        <v>0</v>
      </c>
      <c r="AM182" s="85">
        <f ca="1">IF(Y182&lt;&gt;"",IF(ABS($F182)=ABS(Y182),11*$U182,-1*$U182),0)</f>
        <v>0</v>
      </c>
      <c r="AN182" s="85">
        <f ca="1">IF(Z182&lt;&gt;"",IF(ABS($F182)=ABS(Z182),11*$U182,-1*$U182),0)</f>
        <v>0</v>
      </c>
      <c r="AO182" s="85">
        <f ca="1">IF(AA182&lt;&gt;"",IF(ABS($F182)=ABS(AA182),11*$U182,-1*$U182),0)</f>
        <v>0</v>
      </c>
      <c r="AP182" s="85">
        <f ca="1">IF(AB182&lt;&gt;"",IF(ABS($F182)=ABS(AB182),11*$U182,-1*$U182),0)</f>
        <v>0</v>
      </c>
      <c r="AQ182" s="85">
        <f ca="1">IF(AC182&lt;&gt;"",IF(ABS($F182)=ABS(AC182),11*$U182,-1*$U182),0)</f>
        <v>0</v>
      </c>
      <c r="AR182" s="85">
        <f ca="1">IF(AD182&lt;&gt;"",IF(ABS($F182)=ABS(AD182),11*$U182,-1*$U182),0)</f>
        <v>0</v>
      </c>
      <c r="AS182" s="85">
        <f ca="1">IF(AE182&lt;&gt;"",IF(ABS($F182)=ABS(AE182),11*$U182,-1*$U182),0)</f>
        <v>0</v>
      </c>
      <c r="AT182" s="85">
        <f ca="1">IF(AF182&lt;&gt;"",IF(ABS($F182)=ABS(AF182),11*$U182,-1*$U182),0)</f>
        <v>0</v>
      </c>
      <c r="AU182" s="85">
        <f ca="1">IF(AG182&lt;&gt;"",IF(ABS($F182)=ABS(AG182),11*$U182,-1*$U182),0)</f>
        <v>0</v>
      </c>
      <c r="AV182" s="85">
        <f ca="1">IF(AH182&lt;&gt;"",IF(ABS($F182)=ABS(AH182),11*$U182,-1*$U182),0)</f>
        <v>0</v>
      </c>
      <c r="AW182" s="33" t="str">
        <f ca="1">IF(A182&lt;&gt;"",IF(OR($BA181&lt;&gt;0,$BB181&lt;&gt;0),"0",SUM(AK182:AV182)),0)</f>
        <v>0</v>
      </c>
      <c r="AX182" s="33">
        <f>IF(T182=5,SUM(AW178:AW182),0)</f>
        <v>0</v>
      </c>
      <c r="AY182" s="13">
        <f t="shared" ca="1" si="223"/>
        <v>0</v>
      </c>
      <c r="AZ182" s="11">
        <f ca="1">IF(A182&lt;&gt;"",AY182+AZ181,0)</f>
        <v>-78</v>
      </c>
      <c r="BA182" s="63">
        <f ca="1">IF($A182&lt;&gt;"",IF(BA181&gt;0,BA181,IF(AND(BC181&gt;=$BC$1,$BC$2*BC181&gt;=AZ182),"Profit Target",IF(AZ182&gt;=$Z$1,"Profit Target",0))),0)</f>
        <v>0</v>
      </c>
      <c r="BB182" s="63" t="str">
        <f ca="1">IF($A182&lt;&gt;"",IF(BB181&lt;&gt;0,BB181,IF(BA181&lt;&gt;0,BB181,IF(AZ182&lt;=$Z$2,"Stop Loss",0))),0)</f>
        <v>Stop Loss</v>
      </c>
      <c r="BC182" s="63">
        <f t="shared" ca="1" si="201"/>
        <v>38</v>
      </c>
      <c r="BD182" s="27" t="str">
        <f t="shared" ca="1" si="237"/>
        <v/>
      </c>
      <c r="BE182" s="27" t="str">
        <f t="shared" ca="1" si="238"/>
        <v/>
      </c>
      <c r="BF182" s="27" t="str">
        <f t="shared" ca="1" si="239"/>
        <v/>
      </c>
      <c r="BG182" s="27" t="str">
        <f t="shared" ca="1" si="240"/>
        <v/>
      </c>
      <c r="BH182" s="27" t="str">
        <f t="shared" ca="1" si="241"/>
        <v/>
      </c>
      <c r="BI182" s="27" t="str">
        <f t="shared" ca="1" si="242"/>
        <v/>
      </c>
      <c r="BJ182" s="27" t="str">
        <f t="shared" ca="1" si="243"/>
        <v/>
      </c>
      <c r="BK182" s="27" t="str">
        <f t="shared" ca="1" si="244"/>
        <v/>
      </c>
      <c r="BL182" s="27" t="str">
        <f t="shared" ca="1" si="245"/>
        <v/>
      </c>
      <c r="BM182" s="27" t="str">
        <f t="shared" ca="1" si="246"/>
        <v/>
      </c>
      <c r="BN182" s="27" t="str">
        <f t="shared" ca="1" si="247"/>
        <v/>
      </c>
      <c r="BO182" s="27" t="str">
        <f t="shared" ca="1" si="248"/>
        <v/>
      </c>
      <c r="BP182" s="27" t="str">
        <f t="shared" ca="1" si="204"/>
        <v/>
      </c>
      <c r="BQ182" s="27" t="str">
        <f t="shared" ca="1" si="205"/>
        <v/>
      </c>
      <c r="BR182" s="27" t="str">
        <f t="shared" ca="1" si="206"/>
        <v/>
      </c>
      <c r="BS182" s="27" t="str">
        <f t="shared" ca="1" si="207"/>
        <v/>
      </c>
      <c r="BT182" s="27" t="str">
        <f t="shared" ca="1" si="208"/>
        <v/>
      </c>
      <c r="BU182" s="27" t="str">
        <f t="shared" ca="1" si="209"/>
        <v/>
      </c>
      <c r="BV182" s="27" t="str">
        <f t="shared" ca="1" si="210"/>
        <v/>
      </c>
      <c r="BW182" s="27" t="str">
        <f t="shared" ca="1" si="211"/>
        <v/>
      </c>
      <c r="BX182" s="27" t="str">
        <f t="shared" ca="1" si="212"/>
        <v/>
      </c>
      <c r="BY182" s="27" t="str">
        <f t="shared" ca="1" si="213"/>
        <v/>
      </c>
      <c r="BZ182" s="27" t="str">
        <f t="shared" ca="1" si="214"/>
        <v/>
      </c>
      <c r="CA182" s="27" t="str">
        <f t="shared" ca="1" si="215"/>
        <v/>
      </c>
      <c r="CB182" s="41"/>
      <c r="CC182"/>
      <c r="CD182"/>
      <c r="CE182"/>
      <c r="CF182"/>
      <c r="CG182"/>
      <c r="CH182"/>
      <c r="CI182" s="39"/>
      <c r="CJ182" s="40"/>
      <c r="CK182" s="102"/>
      <c r="CL182" s="102"/>
      <c r="CM182" s="102"/>
      <c r="CN182" s="102"/>
      <c r="CO182" s="102"/>
      <c r="CP182" s="102"/>
      <c r="CQ182" s="102"/>
      <c r="CR182" s="102"/>
      <c r="CS182" s="102"/>
      <c r="CT182" s="102"/>
      <c r="CU182" s="102"/>
      <c r="CV182" s="102"/>
      <c r="CW182" s="7"/>
      <c r="DD182" s="10">
        <f t="shared" ca="1" si="197"/>
        <v>19</v>
      </c>
    </row>
    <row r="183" spans="1:108">
      <c r="A183" s="106">
        <f t="shared" ca="1" si="194"/>
        <v>25</v>
      </c>
      <c r="B183" s="33" t="str">
        <f ca="1">IF(A183="","",IF(COUNTBLANK(BD184:BO184)=12,"DB",BD184&amp;BE184&amp;BF184&amp;BG184&amp;BH184&amp;BI184&amp;BJ184&amp;BK184&amp;BL184&amp;BM184&amp;BN184&amp;BO184))</f>
        <v>DB</v>
      </c>
      <c r="C183" s="7" t="str">
        <f t="shared" ca="1" si="195"/>
        <v>stop loss</v>
      </c>
      <c r="D183" s="3">
        <f t="shared" ca="1" si="198"/>
        <v>0</v>
      </c>
      <c r="E183" s="7" t="str">
        <f t="shared" ca="1" si="200"/>
        <v/>
      </c>
      <c r="F183" s="60">
        <f t="shared" ca="1" si="199"/>
        <v>9</v>
      </c>
      <c r="G183" s="7">
        <f t="shared" ca="1" si="224"/>
        <v>2</v>
      </c>
      <c r="H183" s="7">
        <f t="shared" ca="1" si="225"/>
        <v>2</v>
      </c>
      <c r="I183" s="7">
        <f t="shared" ca="1" si="226"/>
        <v>0</v>
      </c>
      <c r="J183" s="7">
        <f t="shared" ca="1" si="227"/>
        <v>1</v>
      </c>
      <c r="K183" s="7">
        <f t="shared" ca="1" si="228"/>
        <v>0</v>
      </c>
      <c r="L183" s="7">
        <f t="shared" ca="1" si="229"/>
        <v>2</v>
      </c>
      <c r="M183" s="7">
        <f t="shared" ca="1" si="230"/>
        <v>1</v>
      </c>
      <c r="N183" s="7">
        <f t="shared" ca="1" si="231"/>
        <v>0</v>
      </c>
      <c r="O183" s="7">
        <f t="shared" ca="1" si="232"/>
        <v>2</v>
      </c>
      <c r="P183" s="7">
        <f t="shared" ca="1" si="233"/>
        <v>2</v>
      </c>
      <c r="Q183" s="7">
        <f t="shared" ca="1" si="234"/>
        <v>1</v>
      </c>
      <c r="R183" s="7">
        <f t="shared" ca="1" si="235"/>
        <v>0</v>
      </c>
      <c r="S183" s="7">
        <f t="shared" ca="1" si="222"/>
        <v>4</v>
      </c>
      <c r="T183" s="14"/>
      <c r="U183" s="51">
        <f t="shared" ca="1" si="236"/>
        <v>1</v>
      </c>
      <c r="V183" s="3">
        <f t="shared" ca="1" si="219"/>
        <v>1</v>
      </c>
      <c r="W183" s="50" t="str">
        <f ca="1">IF($A182&lt;&gt;"",IF(OR($BA182&lt;&gt;0,$BB182&lt;&gt;0),"",IF(G182=0,"1","")),"")</f>
        <v/>
      </c>
      <c r="X183" s="50" t="str">
        <f ca="1">IF($A182&lt;&gt;"",IF(OR($BA182&lt;&gt;0,$BB182&lt;&gt;0),"",IF(H182=0,"2","")),"")</f>
        <v/>
      </c>
      <c r="Y183" s="50" t="str">
        <f ca="1">IF($A182&lt;&gt;"",IF(OR($BA182&lt;&gt;0,$BB182&lt;&gt;0),"",IF(I182=0,"3","")),"")</f>
        <v/>
      </c>
      <c r="Z183" s="50" t="str">
        <f ca="1">IF($A182&lt;&gt;"",IF(OR($BA182&lt;&gt;0,$BB182&lt;&gt;0),"",IF(J182=0,"4","")),"")</f>
        <v/>
      </c>
      <c r="AA183" s="50" t="str">
        <f ca="1">IF($A182&lt;&gt;"",IF(OR($BA182&lt;&gt;0,$BB182&lt;&gt;0),"",IF(K182=0,"5","")),"")</f>
        <v/>
      </c>
      <c r="AB183" s="50" t="str">
        <f ca="1">IF($A182&lt;&gt;"",IF(OR($BA182&lt;&gt;0,$BB182&lt;&gt;0),"",IF(L182=0,"6","")),"")</f>
        <v/>
      </c>
      <c r="AC183" s="50" t="str">
        <f ca="1">IF($A182&lt;&gt;"",IF(OR($BA182&lt;&gt;0,$BB182&lt;&gt;0),"",IF(M182=0,"7","")),"")</f>
        <v/>
      </c>
      <c r="AD183" s="50" t="str">
        <f ca="1">IF($A182&lt;&gt;"",IF(OR($BA182&lt;&gt;0,$BB182&lt;&gt;0),"",IF(N182=0,"8","")),"")</f>
        <v/>
      </c>
      <c r="AE183" s="50" t="str">
        <f ca="1">IF($A182&lt;&gt;"",IF(OR($BA182&lt;&gt;0,$BB182&lt;&gt;0),"",IF(O182=0,"9","")),"")</f>
        <v/>
      </c>
      <c r="AF183" s="50" t="str">
        <f ca="1">IF($A182&lt;&gt;"",IF(OR($BA182&lt;&gt;0,$BB182&lt;&gt;0),"",IF(P182=0,"10","")),"")</f>
        <v/>
      </c>
      <c r="AG183" s="50" t="str">
        <f ca="1">IF($A182&lt;&gt;"",IF(OR($BA182&lt;&gt;0,$BB182&lt;&gt;0),"",IF(Q182=0,"11","")),"")</f>
        <v/>
      </c>
      <c r="AH183" s="50" t="str">
        <f ca="1">IF($A182&lt;&gt;"",IF(OR($BA182&lt;&gt;0,$BB182&lt;&gt;0),"",IF(R182=0,"12","")),"")</f>
        <v/>
      </c>
      <c r="AI183" s="85" t="str">
        <f ca="1">IF(A183&lt;&gt;"",IF(A183=0,"L",IF(COUNTBLANK(W183:AH183)=12,"",IF(OR(F183=(W183),F183=(X183),F183=(Y183),F183=(Z183),F183=(AA183),F183=(AB183),F183=(AC183),F183=(AD183),F183=(AE183),F183=(AF183),F183=(AG183),F183=(AH183)),"W","L"))),"")</f>
        <v/>
      </c>
      <c r="AJ183" s="85">
        <f ca="1">IF(AI183="W",0,IF(AND(A183&lt;&gt;0,A182&lt;&gt;0,AI182="L",AI183="L"),1,0))</f>
        <v>0</v>
      </c>
      <c r="AK183" s="85">
        <f ca="1">IF(W183&lt;&gt;"",IF(ABS($F183)=ABS(W183),11*$U183,-1*$U183),0)</f>
        <v>0</v>
      </c>
      <c r="AL183" s="85">
        <f ca="1">IF(X183&lt;&gt;"",IF(ABS($F183)=ABS(X183),11*$U183,-1*$U183),0)</f>
        <v>0</v>
      </c>
      <c r="AM183" s="85">
        <f ca="1">IF(Y183&lt;&gt;"",IF(ABS($F183)=ABS(Y183),11*$U183,-1*$U183),0)</f>
        <v>0</v>
      </c>
      <c r="AN183" s="85">
        <f ca="1">IF(Z183&lt;&gt;"",IF(ABS($F183)=ABS(Z183),11*$U183,-1*$U183),0)</f>
        <v>0</v>
      </c>
      <c r="AO183" s="85">
        <f ca="1">IF(AA183&lt;&gt;"",IF(ABS($F183)=ABS(AA183),11*$U183,-1*$U183),0)</f>
        <v>0</v>
      </c>
      <c r="AP183" s="85">
        <f ca="1">IF(AB183&lt;&gt;"",IF(ABS($F183)=ABS(AB183),11*$U183,-1*$U183),0)</f>
        <v>0</v>
      </c>
      <c r="AQ183" s="85">
        <f ca="1">IF(AC183&lt;&gt;"",IF(ABS($F183)=ABS(AC183),11*$U183,-1*$U183),0)</f>
        <v>0</v>
      </c>
      <c r="AR183" s="85">
        <f ca="1">IF(AD183&lt;&gt;"",IF(ABS($F183)=ABS(AD183),11*$U183,-1*$U183),0)</f>
        <v>0</v>
      </c>
      <c r="AS183" s="85">
        <f ca="1">IF(AE183&lt;&gt;"",IF(ABS($F183)=ABS(AE183),11*$U183,-1*$U183),0)</f>
        <v>0</v>
      </c>
      <c r="AT183" s="85">
        <f ca="1">IF(AF183&lt;&gt;"",IF(ABS($F183)=ABS(AF183),11*$U183,-1*$U183),0)</f>
        <v>0</v>
      </c>
      <c r="AU183" s="85">
        <f ca="1">IF(AG183&lt;&gt;"",IF(ABS($F183)=ABS(AG183),11*$U183,-1*$U183),0)</f>
        <v>0</v>
      </c>
      <c r="AV183" s="85">
        <f ca="1">IF(AH183&lt;&gt;"",IF(ABS($F183)=ABS(AH183),11*$U183,-1*$U183),0)</f>
        <v>0</v>
      </c>
      <c r="AW183" s="33" t="str">
        <f ca="1">IF(A183&lt;&gt;"",IF(OR($BA182&lt;&gt;0,$BB182&lt;&gt;0),"0",SUM(AK183:AV183)),0)</f>
        <v>0</v>
      </c>
      <c r="AX183" s="33">
        <f>IF(T183=5,SUM(AW179:AW183),0)</f>
        <v>0</v>
      </c>
      <c r="AY183" s="13">
        <f t="shared" ca="1" si="223"/>
        <v>0</v>
      </c>
      <c r="AZ183" s="11">
        <f ca="1">IF(A183&lt;&gt;"",AY183+AZ182,0)</f>
        <v>-78</v>
      </c>
      <c r="BA183" s="63">
        <f ca="1">IF($A183&lt;&gt;"",IF(BA182&gt;0,BA182,IF(AND(BC182&gt;=$BC$1,$BC$2*BC182&gt;=AZ183),"Profit Target",IF(AZ183&gt;=$Z$1,"Profit Target",0))),0)</f>
        <v>0</v>
      </c>
      <c r="BB183" s="63" t="str">
        <f ca="1">IF($A183&lt;&gt;"",IF(BB182&lt;&gt;0,BB182,IF(BA182&lt;&gt;0,BB182,IF(AZ183&lt;=$Z$2,"Stop Loss",0))),0)</f>
        <v>Stop Loss</v>
      </c>
      <c r="BC183" s="63">
        <f t="shared" ca="1" si="201"/>
        <v>38</v>
      </c>
      <c r="BD183" s="27" t="str">
        <f t="shared" ca="1" si="237"/>
        <v/>
      </c>
      <c r="BE183" s="27" t="str">
        <f t="shared" ca="1" si="238"/>
        <v/>
      </c>
      <c r="BF183" s="27" t="str">
        <f t="shared" ca="1" si="239"/>
        <v/>
      </c>
      <c r="BG183" s="27" t="str">
        <f t="shared" ca="1" si="240"/>
        <v/>
      </c>
      <c r="BH183" s="27" t="str">
        <f t="shared" ca="1" si="241"/>
        <v/>
      </c>
      <c r="BI183" s="27" t="str">
        <f t="shared" ca="1" si="242"/>
        <v/>
      </c>
      <c r="BJ183" s="27" t="str">
        <f t="shared" ca="1" si="243"/>
        <v/>
      </c>
      <c r="BK183" s="27" t="str">
        <f t="shared" ca="1" si="244"/>
        <v/>
      </c>
      <c r="BL183" s="27" t="str">
        <f t="shared" ca="1" si="245"/>
        <v/>
      </c>
      <c r="BM183" s="27" t="str">
        <f t="shared" ca="1" si="246"/>
        <v/>
      </c>
      <c r="BN183" s="27" t="str">
        <f t="shared" ca="1" si="247"/>
        <v/>
      </c>
      <c r="BO183" s="27" t="str">
        <f t="shared" ca="1" si="248"/>
        <v/>
      </c>
      <c r="BP183" s="27" t="str">
        <f t="shared" ca="1" si="204"/>
        <v/>
      </c>
      <c r="BQ183" s="27" t="str">
        <f t="shared" ca="1" si="205"/>
        <v/>
      </c>
      <c r="BR183" s="27" t="str">
        <f t="shared" ca="1" si="206"/>
        <v/>
      </c>
      <c r="BS183" s="27" t="str">
        <f t="shared" ca="1" si="207"/>
        <v/>
      </c>
      <c r="BT183" s="27" t="str">
        <f t="shared" ca="1" si="208"/>
        <v/>
      </c>
      <c r="BU183" s="27" t="str">
        <f t="shared" ca="1" si="209"/>
        <v/>
      </c>
      <c r="BV183" s="27" t="str">
        <f t="shared" ca="1" si="210"/>
        <v/>
      </c>
      <c r="BW183" s="27" t="str">
        <f t="shared" ca="1" si="211"/>
        <v/>
      </c>
      <c r="BX183" s="27" t="str">
        <f t="shared" ca="1" si="212"/>
        <v/>
      </c>
      <c r="BY183" s="27" t="str">
        <f t="shared" ca="1" si="213"/>
        <v/>
      </c>
      <c r="BZ183" s="27" t="str">
        <f t="shared" ca="1" si="214"/>
        <v/>
      </c>
      <c r="CA183" s="27" t="str">
        <f t="shared" ca="1" si="215"/>
        <v/>
      </c>
      <c r="CB183" s="41"/>
      <c r="CC183"/>
      <c r="CD183"/>
      <c r="CE183"/>
      <c r="CF183"/>
      <c r="CG183"/>
      <c r="CH183"/>
      <c r="CI183" s="39"/>
      <c r="CJ183" s="40"/>
      <c r="CK183" s="102"/>
      <c r="CL183" s="102"/>
      <c r="CM183" s="102"/>
      <c r="CN183" s="102"/>
      <c r="CO183" s="102"/>
      <c r="CP183" s="102"/>
      <c r="CQ183" s="102"/>
      <c r="CR183" s="102"/>
      <c r="CS183" s="102"/>
      <c r="CT183" s="102"/>
      <c r="CU183" s="102"/>
      <c r="CV183" s="102"/>
      <c r="CW183" s="7"/>
      <c r="DD183" s="10">
        <f t="shared" ca="1" si="197"/>
        <v>28</v>
      </c>
    </row>
    <row r="184" spans="1:108">
      <c r="A184" s="106">
        <f t="shared" ca="1" si="194"/>
        <v>33</v>
      </c>
      <c r="B184" s="33" t="str">
        <f ca="1">IF(A184="","",IF(COUNTBLANK(BD185:BO185)=12,"DB",BD185&amp;BE185&amp;BF185&amp;BG185&amp;BH185&amp;BI185&amp;BJ185&amp;BK185&amp;BL185&amp;BM185&amp;BN185&amp;BO185))</f>
        <v>DB</v>
      </c>
      <c r="C184" s="7" t="str">
        <f t="shared" ca="1" si="195"/>
        <v>stop loss</v>
      </c>
      <c r="D184" s="3">
        <f t="shared" ca="1" si="198"/>
        <v>0</v>
      </c>
      <c r="E184" s="7" t="str">
        <f t="shared" ca="1" si="200"/>
        <v/>
      </c>
      <c r="F184" s="60" t="str">
        <f t="shared" ca="1" si="199"/>
        <v>11</v>
      </c>
      <c r="G184" s="7">
        <f t="shared" ca="1" si="224"/>
        <v>2</v>
      </c>
      <c r="H184" s="7">
        <f t="shared" ca="1" si="225"/>
        <v>2</v>
      </c>
      <c r="I184" s="7">
        <f t="shared" ca="1" si="226"/>
        <v>0</v>
      </c>
      <c r="J184" s="7">
        <f t="shared" ca="1" si="227"/>
        <v>1</v>
      </c>
      <c r="K184" s="7">
        <f t="shared" ca="1" si="228"/>
        <v>0</v>
      </c>
      <c r="L184" s="7">
        <f t="shared" ca="1" si="229"/>
        <v>2</v>
      </c>
      <c r="M184" s="7">
        <f t="shared" ca="1" si="230"/>
        <v>1</v>
      </c>
      <c r="N184" s="7">
        <f t="shared" ca="1" si="231"/>
        <v>0</v>
      </c>
      <c r="O184" s="7">
        <f t="shared" ca="1" si="232"/>
        <v>2</v>
      </c>
      <c r="P184" s="7">
        <f t="shared" ca="1" si="233"/>
        <v>2</v>
      </c>
      <c r="Q184" s="7">
        <f t="shared" ca="1" si="234"/>
        <v>1</v>
      </c>
      <c r="R184" s="7">
        <f t="shared" ca="1" si="235"/>
        <v>0</v>
      </c>
      <c r="S184" s="7">
        <f t="shared" ca="1" si="222"/>
        <v>4</v>
      </c>
      <c r="T184" s="14"/>
      <c r="U184" s="51">
        <f t="shared" ca="1" si="236"/>
        <v>1</v>
      </c>
      <c r="V184" s="3">
        <f t="shared" ca="1" si="219"/>
        <v>1</v>
      </c>
      <c r="W184" s="50" t="str">
        <f ca="1">IF($A183&lt;&gt;"",IF(OR($BA183&lt;&gt;0,$BB183&lt;&gt;0),"",IF(G183=0,"1","")),"")</f>
        <v/>
      </c>
      <c r="X184" s="50" t="str">
        <f ca="1">IF($A183&lt;&gt;"",IF(OR($BA183&lt;&gt;0,$BB183&lt;&gt;0),"",IF(H183=0,"2","")),"")</f>
        <v/>
      </c>
      <c r="Y184" s="50" t="str">
        <f ca="1">IF($A183&lt;&gt;"",IF(OR($BA183&lt;&gt;0,$BB183&lt;&gt;0),"",IF(I183=0,"3","")),"")</f>
        <v/>
      </c>
      <c r="Z184" s="50" t="str">
        <f ca="1">IF($A183&lt;&gt;"",IF(OR($BA183&lt;&gt;0,$BB183&lt;&gt;0),"",IF(J183=0,"4","")),"")</f>
        <v/>
      </c>
      <c r="AA184" s="50" t="str">
        <f ca="1">IF($A183&lt;&gt;"",IF(OR($BA183&lt;&gt;0,$BB183&lt;&gt;0),"",IF(K183=0,"5","")),"")</f>
        <v/>
      </c>
      <c r="AB184" s="50" t="str">
        <f ca="1">IF($A183&lt;&gt;"",IF(OR($BA183&lt;&gt;0,$BB183&lt;&gt;0),"",IF(L183=0,"6","")),"")</f>
        <v/>
      </c>
      <c r="AC184" s="50" t="str">
        <f ca="1">IF($A183&lt;&gt;"",IF(OR($BA183&lt;&gt;0,$BB183&lt;&gt;0),"",IF(M183=0,"7","")),"")</f>
        <v/>
      </c>
      <c r="AD184" s="50" t="str">
        <f ca="1">IF($A183&lt;&gt;"",IF(OR($BA183&lt;&gt;0,$BB183&lt;&gt;0),"",IF(N183=0,"8","")),"")</f>
        <v/>
      </c>
      <c r="AE184" s="50" t="str">
        <f ca="1">IF($A183&lt;&gt;"",IF(OR($BA183&lt;&gt;0,$BB183&lt;&gt;0),"",IF(O183=0,"9","")),"")</f>
        <v/>
      </c>
      <c r="AF184" s="50" t="str">
        <f ca="1">IF($A183&lt;&gt;"",IF(OR($BA183&lt;&gt;0,$BB183&lt;&gt;0),"",IF(P183=0,"10","")),"")</f>
        <v/>
      </c>
      <c r="AG184" s="50" t="str">
        <f ca="1">IF($A183&lt;&gt;"",IF(OR($BA183&lt;&gt;0,$BB183&lt;&gt;0),"",IF(Q183=0,"11","")),"")</f>
        <v/>
      </c>
      <c r="AH184" s="50" t="str">
        <f ca="1">IF($A183&lt;&gt;"",IF(OR($BA183&lt;&gt;0,$BB183&lt;&gt;0),"",IF(R183=0,"12","")),"")</f>
        <v/>
      </c>
      <c r="AI184" s="85" t="str">
        <f ca="1">IF(A184&lt;&gt;"",IF(A184=0,"L",IF(COUNTBLANK(W184:AH184)=12,"",IF(OR(F184=(W184),F184=(X184),F184=(Y184),F184=(Z184),F184=(AA184),F184=(AB184),F184=(AC184),F184=(AD184),F184=(AE184),F184=(AF184),F184=(AG184),F184=(AH184)),"W","L"))),"")</f>
        <v/>
      </c>
      <c r="AJ184" s="85">
        <f ca="1">IF(AI184="W",0,IF(AND(A184&lt;&gt;0,A183&lt;&gt;0,AI183="L",AI184="L"),1,0))</f>
        <v>0</v>
      </c>
      <c r="AK184" s="85">
        <f ca="1">IF(W184&lt;&gt;"",IF(ABS($F184)=ABS(W184),11*$U184,-1*$U184),0)</f>
        <v>0</v>
      </c>
      <c r="AL184" s="85">
        <f ca="1">IF(X184&lt;&gt;"",IF(ABS($F184)=ABS(X184),11*$U184,-1*$U184),0)</f>
        <v>0</v>
      </c>
      <c r="AM184" s="85">
        <f ca="1">IF(Y184&lt;&gt;"",IF(ABS($F184)=ABS(Y184),11*$U184,-1*$U184),0)</f>
        <v>0</v>
      </c>
      <c r="AN184" s="85">
        <f ca="1">IF(Z184&lt;&gt;"",IF(ABS($F184)=ABS(Z184),11*$U184,-1*$U184),0)</f>
        <v>0</v>
      </c>
      <c r="AO184" s="85">
        <f ca="1">IF(AA184&lt;&gt;"",IF(ABS($F184)=ABS(AA184),11*$U184,-1*$U184),0)</f>
        <v>0</v>
      </c>
      <c r="AP184" s="85">
        <f ca="1">IF(AB184&lt;&gt;"",IF(ABS($F184)=ABS(AB184),11*$U184,-1*$U184),0)</f>
        <v>0</v>
      </c>
      <c r="AQ184" s="85">
        <f ca="1">IF(AC184&lt;&gt;"",IF(ABS($F184)=ABS(AC184),11*$U184,-1*$U184),0)</f>
        <v>0</v>
      </c>
      <c r="AR184" s="85">
        <f ca="1">IF(AD184&lt;&gt;"",IF(ABS($F184)=ABS(AD184),11*$U184,-1*$U184),0)</f>
        <v>0</v>
      </c>
      <c r="AS184" s="85">
        <f ca="1">IF(AE184&lt;&gt;"",IF(ABS($F184)=ABS(AE184),11*$U184,-1*$U184),0)</f>
        <v>0</v>
      </c>
      <c r="AT184" s="85">
        <f ca="1">IF(AF184&lt;&gt;"",IF(ABS($F184)=ABS(AF184),11*$U184,-1*$U184),0)</f>
        <v>0</v>
      </c>
      <c r="AU184" s="85">
        <f ca="1">IF(AG184&lt;&gt;"",IF(ABS($F184)=ABS(AG184),11*$U184,-1*$U184),0)</f>
        <v>0</v>
      </c>
      <c r="AV184" s="85">
        <f ca="1">IF(AH184&lt;&gt;"",IF(ABS($F184)=ABS(AH184),11*$U184,-1*$U184),0)</f>
        <v>0</v>
      </c>
      <c r="AW184" s="33" t="str">
        <f ca="1">IF(A184&lt;&gt;"",IF(OR($BA183&lt;&gt;0,$BB183&lt;&gt;0),"0",SUM(AK184:AV184)),0)</f>
        <v>0</v>
      </c>
      <c r="AX184" s="33">
        <f>IF(T184=5,SUM(AW180:AW184),0)</f>
        <v>0</v>
      </c>
      <c r="AY184" s="13">
        <f t="shared" ca="1" si="223"/>
        <v>0</v>
      </c>
      <c r="AZ184" s="11">
        <f ca="1">IF(A184&lt;&gt;"",AY184+AZ183,0)</f>
        <v>-78</v>
      </c>
      <c r="BA184" s="63">
        <f ca="1">IF($A184&lt;&gt;"",IF(BA183&gt;0,BA183,IF(AND(BC183&gt;=$BC$1,$BC$2*BC183&gt;=AZ184),"Profit Target",IF(AZ184&gt;=$Z$1,"Profit Target",0))),0)</f>
        <v>0</v>
      </c>
      <c r="BB184" s="63" t="str">
        <f ca="1">IF($A184&lt;&gt;"",IF(BB183&lt;&gt;0,BB183,IF(BA183&lt;&gt;0,BB183,IF(AZ184&lt;=$Z$2,"Stop Loss",0))),0)</f>
        <v>Stop Loss</v>
      </c>
      <c r="BC184" s="63">
        <f t="shared" ca="1" si="201"/>
        <v>38</v>
      </c>
      <c r="BD184" s="27" t="str">
        <f t="shared" ca="1" si="237"/>
        <v/>
      </c>
      <c r="BE184" s="27" t="str">
        <f t="shared" ca="1" si="238"/>
        <v/>
      </c>
      <c r="BF184" s="27" t="str">
        <f t="shared" ca="1" si="239"/>
        <v/>
      </c>
      <c r="BG184" s="27" t="str">
        <f t="shared" ca="1" si="240"/>
        <v/>
      </c>
      <c r="BH184" s="27" t="str">
        <f t="shared" ca="1" si="241"/>
        <v/>
      </c>
      <c r="BI184" s="27" t="str">
        <f t="shared" ca="1" si="242"/>
        <v/>
      </c>
      <c r="BJ184" s="27" t="str">
        <f t="shared" ca="1" si="243"/>
        <v/>
      </c>
      <c r="BK184" s="27" t="str">
        <f t="shared" ca="1" si="244"/>
        <v/>
      </c>
      <c r="BL184" s="27" t="str">
        <f t="shared" ca="1" si="245"/>
        <v/>
      </c>
      <c r="BM184" s="27" t="str">
        <f t="shared" ca="1" si="246"/>
        <v/>
      </c>
      <c r="BN184" s="27" t="str">
        <f t="shared" ca="1" si="247"/>
        <v/>
      </c>
      <c r="BO184" s="27" t="str">
        <f t="shared" ca="1" si="248"/>
        <v/>
      </c>
      <c r="BP184" s="27" t="str">
        <f t="shared" ca="1" si="204"/>
        <v/>
      </c>
      <c r="BQ184" s="27" t="str">
        <f t="shared" ca="1" si="205"/>
        <v/>
      </c>
      <c r="BR184" s="27" t="str">
        <f t="shared" ca="1" si="206"/>
        <v/>
      </c>
      <c r="BS184" s="27" t="str">
        <f t="shared" ca="1" si="207"/>
        <v/>
      </c>
      <c r="BT184" s="27" t="str">
        <f t="shared" ca="1" si="208"/>
        <v/>
      </c>
      <c r="BU184" s="27" t="str">
        <f t="shared" ca="1" si="209"/>
        <v/>
      </c>
      <c r="BV184" s="27" t="str">
        <f t="shared" ca="1" si="210"/>
        <v/>
      </c>
      <c r="BW184" s="27" t="str">
        <f t="shared" ca="1" si="211"/>
        <v/>
      </c>
      <c r="BX184" s="27" t="str">
        <f t="shared" ca="1" si="212"/>
        <v/>
      </c>
      <c r="BY184" s="27" t="str">
        <f t="shared" ca="1" si="213"/>
        <v/>
      </c>
      <c r="BZ184" s="27" t="str">
        <f t="shared" ca="1" si="214"/>
        <v/>
      </c>
      <c r="CA184" s="27" t="str">
        <f t="shared" ca="1" si="215"/>
        <v/>
      </c>
      <c r="CB184" s="41"/>
      <c r="CC184"/>
      <c r="CD184"/>
      <c r="CE184"/>
      <c r="CF184"/>
      <c r="CG184"/>
      <c r="CH184"/>
      <c r="CI184" s="39"/>
      <c r="CJ184" s="40"/>
      <c r="CK184" s="102"/>
      <c r="CL184" s="102"/>
      <c r="CM184" s="102"/>
      <c r="CN184" s="102"/>
      <c r="CO184" s="102"/>
      <c r="CP184" s="102"/>
      <c r="CQ184" s="102"/>
      <c r="CR184" s="102"/>
      <c r="CS184" s="102"/>
      <c r="CT184" s="102"/>
      <c r="CU184" s="102"/>
      <c r="CV184" s="102"/>
      <c r="CW184" s="7"/>
      <c r="DD184" s="10">
        <f t="shared" ca="1" si="197"/>
        <v>30</v>
      </c>
    </row>
    <row r="185" spans="1:108">
      <c r="A185" s="106">
        <f t="shared" ca="1" si="194"/>
        <v>5</v>
      </c>
      <c r="B185" s="33" t="str">
        <f ca="1">IF(A185="","",IF(COUNTBLANK(BD186:BO186)=12,"DB",BD186&amp;BE186&amp;BF186&amp;BG186&amp;BH186&amp;BI186&amp;BJ186&amp;BK186&amp;BL186&amp;BM186&amp;BN186&amp;BO186))</f>
        <v>DB</v>
      </c>
      <c r="C185" s="7" t="str">
        <f t="shared" ca="1" si="195"/>
        <v>stop loss</v>
      </c>
      <c r="D185" s="3">
        <f t="shared" ca="1" si="198"/>
        <v>0</v>
      </c>
      <c r="E185" s="7" t="str">
        <f t="shared" ca="1" si="200"/>
        <v/>
      </c>
      <c r="F185" s="60" t="str">
        <f t="shared" ca="1" si="199"/>
        <v>2</v>
      </c>
      <c r="G185" s="7">
        <f t="shared" ca="1" si="224"/>
        <v>2</v>
      </c>
      <c r="H185" s="7">
        <f t="shared" ca="1" si="225"/>
        <v>3</v>
      </c>
      <c r="I185" s="7">
        <f t="shared" ca="1" si="226"/>
        <v>0</v>
      </c>
      <c r="J185" s="7">
        <f t="shared" ca="1" si="227"/>
        <v>1</v>
      </c>
      <c r="K185" s="7">
        <f t="shared" ca="1" si="228"/>
        <v>0</v>
      </c>
      <c r="L185" s="7">
        <f t="shared" ca="1" si="229"/>
        <v>1</v>
      </c>
      <c r="M185" s="7">
        <f t="shared" ca="1" si="230"/>
        <v>1</v>
      </c>
      <c r="N185" s="7">
        <f t="shared" ca="1" si="231"/>
        <v>0</v>
      </c>
      <c r="O185" s="7">
        <f t="shared" ca="1" si="232"/>
        <v>2</v>
      </c>
      <c r="P185" s="7">
        <f t="shared" ca="1" si="233"/>
        <v>2</v>
      </c>
      <c r="Q185" s="7">
        <f t="shared" ca="1" si="234"/>
        <v>1</v>
      </c>
      <c r="R185" s="7">
        <f t="shared" ca="1" si="235"/>
        <v>0</v>
      </c>
      <c r="S185" s="7">
        <f t="shared" ca="1" si="222"/>
        <v>4</v>
      </c>
      <c r="T185" s="14"/>
      <c r="U185" s="51">
        <f t="shared" ca="1" si="236"/>
        <v>1</v>
      </c>
      <c r="V185" s="3">
        <f t="shared" ca="1" si="219"/>
        <v>1</v>
      </c>
      <c r="W185" s="50" t="str">
        <f ca="1">IF($A184&lt;&gt;"",IF(OR($BA184&lt;&gt;0,$BB184&lt;&gt;0),"",IF(G184=0,"1","")),"")</f>
        <v/>
      </c>
      <c r="X185" s="50" t="str">
        <f ca="1">IF($A184&lt;&gt;"",IF(OR($BA184&lt;&gt;0,$BB184&lt;&gt;0),"",IF(H184=0,"2","")),"")</f>
        <v/>
      </c>
      <c r="Y185" s="50" t="str">
        <f ca="1">IF($A184&lt;&gt;"",IF(OR($BA184&lt;&gt;0,$BB184&lt;&gt;0),"",IF(I184=0,"3","")),"")</f>
        <v/>
      </c>
      <c r="Z185" s="50" t="str">
        <f ca="1">IF($A184&lt;&gt;"",IF(OR($BA184&lt;&gt;0,$BB184&lt;&gt;0),"",IF(J184=0,"4","")),"")</f>
        <v/>
      </c>
      <c r="AA185" s="50" t="str">
        <f ca="1">IF($A184&lt;&gt;"",IF(OR($BA184&lt;&gt;0,$BB184&lt;&gt;0),"",IF(K184=0,"5","")),"")</f>
        <v/>
      </c>
      <c r="AB185" s="50" t="str">
        <f ca="1">IF($A184&lt;&gt;"",IF(OR($BA184&lt;&gt;0,$BB184&lt;&gt;0),"",IF(L184=0,"6","")),"")</f>
        <v/>
      </c>
      <c r="AC185" s="50" t="str">
        <f ca="1">IF($A184&lt;&gt;"",IF(OR($BA184&lt;&gt;0,$BB184&lt;&gt;0),"",IF(M184=0,"7","")),"")</f>
        <v/>
      </c>
      <c r="AD185" s="50" t="str">
        <f ca="1">IF($A184&lt;&gt;"",IF(OR($BA184&lt;&gt;0,$BB184&lt;&gt;0),"",IF(N184=0,"8","")),"")</f>
        <v/>
      </c>
      <c r="AE185" s="50" t="str">
        <f ca="1">IF($A184&lt;&gt;"",IF(OR($BA184&lt;&gt;0,$BB184&lt;&gt;0),"",IF(O184=0,"9","")),"")</f>
        <v/>
      </c>
      <c r="AF185" s="50" t="str">
        <f ca="1">IF($A184&lt;&gt;"",IF(OR($BA184&lt;&gt;0,$BB184&lt;&gt;0),"",IF(P184=0,"10","")),"")</f>
        <v/>
      </c>
      <c r="AG185" s="50" t="str">
        <f ca="1">IF($A184&lt;&gt;"",IF(OR($BA184&lt;&gt;0,$BB184&lt;&gt;0),"",IF(Q184=0,"11","")),"")</f>
        <v/>
      </c>
      <c r="AH185" s="50" t="str">
        <f ca="1">IF($A184&lt;&gt;"",IF(OR($BA184&lt;&gt;0,$BB184&lt;&gt;0),"",IF(R184=0,"12","")),"")</f>
        <v/>
      </c>
      <c r="AI185" s="85" t="str">
        <f ca="1">IF(A185&lt;&gt;"",IF(A185=0,"L",IF(COUNTBLANK(W185:AH185)=12,"",IF(OR(F185=(W185),F185=(X185),F185=(Y185),F185=(Z185),F185=(AA185),F185=(AB185),F185=(AC185),F185=(AD185),F185=(AE185),F185=(AF185),F185=(AG185),F185=(AH185)),"W","L"))),"")</f>
        <v/>
      </c>
      <c r="AJ185" s="85">
        <f ca="1">IF(AI185="W",0,IF(AND(A185&lt;&gt;0,A184&lt;&gt;0,AI184="L",AI185="L"),1,0))</f>
        <v>0</v>
      </c>
      <c r="AK185" s="85">
        <f ca="1">IF(W185&lt;&gt;"",IF(ABS($F185)=ABS(W185),11*$U185,-1*$U185),0)</f>
        <v>0</v>
      </c>
      <c r="AL185" s="85">
        <f ca="1">IF(X185&lt;&gt;"",IF(ABS($F185)=ABS(X185),11*$U185,-1*$U185),0)</f>
        <v>0</v>
      </c>
      <c r="AM185" s="85">
        <f ca="1">IF(Y185&lt;&gt;"",IF(ABS($F185)=ABS(Y185),11*$U185,-1*$U185),0)</f>
        <v>0</v>
      </c>
      <c r="AN185" s="85">
        <f ca="1">IF(Z185&lt;&gt;"",IF(ABS($F185)=ABS(Z185),11*$U185,-1*$U185),0)</f>
        <v>0</v>
      </c>
      <c r="AO185" s="85">
        <f ca="1">IF(AA185&lt;&gt;"",IF(ABS($F185)=ABS(AA185),11*$U185,-1*$U185),0)</f>
        <v>0</v>
      </c>
      <c r="AP185" s="85">
        <f ca="1">IF(AB185&lt;&gt;"",IF(ABS($F185)=ABS(AB185),11*$U185,-1*$U185),0)</f>
        <v>0</v>
      </c>
      <c r="AQ185" s="85">
        <f ca="1">IF(AC185&lt;&gt;"",IF(ABS($F185)=ABS(AC185),11*$U185,-1*$U185),0)</f>
        <v>0</v>
      </c>
      <c r="AR185" s="85">
        <f ca="1">IF(AD185&lt;&gt;"",IF(ABS($F185)=ABS(AD185),11*$U185,-1*$U185),0)</f>
        <v>0</v>
      </c>
      <c r="AS185" s="85">
        <f ca="1">IF(AE185&lt;&gt;"",IF(ABS($F185)=ABS(AE185),11*$U185,-1*$U185),0)</f>
        <v>0</v>
      </c>
      <c r="AT185" s="85">
        <f ca="1">IF(AF185&lt;&gt;"",IF(ABS($F185)=ABS(AF185),11*$U185,-1*$U185),0)</f>
        <v>0</v>
      </c>
      <c r="AU185" s="85">
        <f ca="1">IF(AG185&lt;&gt;"",IF(ABS($F185)=ABS(AG185),11*$U185,-1*$U185),0)</f>
        <v>0</v>
      </c>
      <c r="AV185" s="85">
        <f ca="1">IF(AH185&lt;&gt;"",IF(ABS($F185)=ABS(AH185),11*$U185,-1*$U185),0)</f>
        <v>0</v>
      </c>
      <c r="AW185" s="33" t="str">
        <f ca="1">IF(A185&lt;&gt;"",IF(OR($BA184&lt;&gt;0,$BB184&lt;&gt;0),"0",SUM(AK185:AV185)),0)</f>
        <v>0</v>
      </c>
      <c r="AX185" s="33">
        <f>IF(T185=5,SUM(AW181:AW185),0)</f>
        <v>0</v>
      </c>
      <c r="AY185" s="13">
        <f t="shared" ca="1" si="223"/>
        <v>0</v>
      </c>
      <c r="AZ185" s="11">
        <f ca="1">IF(A185&lt;&gt;"",AY185+AZ184,0)</f>
        <v>-78</v>
      </c>
      <c r="BA185" s="63">
        <f ca="1">IF($A185&lt;&gt;"",IF(BA184&gt;0,BA184,IF(AND(BC184&gt;=$BC$1,$BC$2*BC184&gt;=AZ185),"Profit Target",IF(AZ185&gt;=$Z$1,"Profit Target",0))),0)</f>
        <v>0</v>
      </c>
      <c r="BB185" s="63" t="str">
        <f ca="1">IF($A185&lt;&gt;"",IF(BB184&lt;&gt;0,BB184,IF(BA184&lt;&gt;0,BB184,IF(AZ185&lt;=$Z$2,"Stop Loss",0))),0)</f>
        <v>Stop Loss</v>
      </c>
      <c r="BC185" s="63">
        <f t="shared" ca="1" si="201"/>
        <v>38</v>
      </c>
      <c r="BD185" s="27" t="str">
        <f t="shared" ca="1" si="237"/>
        <v/>
      </c>
      <c r="BE185" s="27" t="str">
        <f t="shared" ca="1" si="238"/>
        <v/>
      </c>
      <c r="BF185" s="27" t="str">
        <f t="shared" ca="1" si="239"/>
        <v/>
      </c>
      <c r="BG185" s="27" t="str">
        <f t="shared" ca="1" si="240"/>
        <v/>
      </c>
      <c r="BH185" s="27" t="str">
        <f t="shared" ca="1" si="241"/>
        <v/>
      </c>
      <c r="BI185" s="27" t="str">
        <f t="shared" ca="1" si="242"/>
        <v/>
      </c>
      <c r="BJ185" s="27" t="str">
        <f t="shared" ca="1" si="243"/>
        <v/>
      </c>
      <c r="BK185" s="27" t="str">
        <f t="shared" ca="1" si="244"/>
        <v/>
      </c>
      <c r="BL185" s="27" t="str">
        <f t="shared" ca="1" si="245"/>
        <v/>
      </c>
      <c r="BM185" s="27" t="str">
        <f t="shared" ca="1" si="246"/>
        <v/>
      </c>
      <c r="BN185" s="27" t="str">
        <f t="shared" ca="1" si="247"/>
        <v/>
      </c>
      <c r="BO185" s="27" t="str">
        <f t="shared" ca="1" si="248"/>
        <v/>
      </c>
      <c r="BP185" s="27" t="str">
        <f t="shared" ca="1" si="204"/>
        <v/>
      </c>
      <c r="BQ185" s="27" t="str">
        <f t="shared" ca="1" si="205"/>
        <v/>
      </c>
      <c r="BR185" s="27" t="str">
        <f t="shared" ca="1" si="206"/>
        <v/>
      </c>
      <c r="BS185" s="27" t="str">
        <f t="shared" ca="1" si="207"/>
        <v/>
      </c>
      <c r="BT185" s="27" t="str">
        <f t="shared" ca="1" si="208"/>
        <v/>
      </c>
      <c r="BU185" s="27" t="str">
        <f t="shared" ca="1" si="209"/>
        <v/>
      </c>
      <c r="BV185" s="27" t="str">
        <f t="shared" ca="1" si="210"/>
        <v/>
      </c>
      <c r="BW185" s="27" t="str">
        <f t="shared" ca="1" si="211"/>
        <v/>
      </c>
      <c r="BX185" s="27" t="str">
        <f t="shared" ca="1" si="212"/>
        <v/>
      </c>
      <c r="BY185" s="27" t="str">
        <f t="shared" ca="1" si="213"/>
        <v/>
      </c>
      <c r="BZ185" s="27" t="str">
        <f t="shared" ca="1" si="214"/>
        <v/>
      </c>
      <c r="CA185" s="27" t="str">
        <f t="shared" ca="1" si="215"/>
        <v/>
      </c>
      <c r="CB185" s="41"/>
      <c r="CC185" s="5"/>
      <c r="CD185"/>
      <c r="CE185"/>
      <c r="CF185"/>
      <c r="CG185"/>
      <c r="CH185"/>
      <c r="CI185" s="39"/>
      <c r="CJ185" s="40"/>
      <c r="CK185" s="102"/>
      <c r="CL185" s="102"/>
      <c r="CM185" s="102"/>
      <c r="CN185" s="102"/>
      <c r="CO185" s="102"/>
      <c r="CP185" s="102"/>
      <c r="CQ185" s="102"/>
      <c r="CR185" s="102"/>
      <c r="CS185" s="102"/>
      <c r="CT185" s="102"/>
      <c r="CU185" s="102"/>
      <c r="CV185" s="102"/>
      <c r="CW185" s="7"/>
      <c r="DD185" s="10">
        <f t="shared" ca="1" si="197"/>
        <v>32</v>
      </c>
    </row>
    <row r="186" spans="1:108">
      <c r="A186" s="106">
        <f t="shared" ca="1" si="194"/>
        <v>8</v>
      </c>
      <c r="B186" s="33" t="str">
        <f ca="1">IF(A186="","",IF(COUNTBLANK(BD187:BO187)=12,"DB",BD187&amp;BE187&amp;BF187&amp;BG187&amp;BH187&amp;BI187&amp;BJ187&amp;BK187&amp;BL187&amp;BM187&amp;BN187&amp;BO187))</f>
        <v>DB</v>
      </c>
      <c r="C186" s="7" t="str">
        <f t="shared" ca="1" si="195"/>
        <v>stop loss</v>
      </c>
      <c r="D186" s="3">
        <f t="shared" ca="1" si="198"/>
        <v>0</v>
      </c>
      <c r="E186" s="7" t="str">
        <f t="shared" ca="1" si="200"/>
        <v/>
      </c>
      <c r="F186" s="60" t="str">
        <f t="shared" ca="1" si="199"/>
        <v>3</v>
      </c>
      <c r="G186" s="7">
        <f t="shared" ca="1" si="224"/>
        <v>2</v>
      </c>
      <c r="H186" s="7">
        <f t="shared" ca="1" si="225"/>
        <v>2</v>
      </c>
      <c r="I186" s="7">
        <f t="shared" ca="1" si="226"/>
        <v>1</v>
      </c>
      <c r="J186" s="7">
        <f t="shared" ca="1" si="227"/>
        <v>1</v>
      </c>
      <c r="K186" s="7">
        <f t="shared" ca="1" si="228"/>
        <v>0</v>
      </c>
      <c r="L186" s="7">
        <f t="shared" ca="1" si="229"/>
        <v>1</v>
      </c>
      <c r="M186" s="7">
        <f t="shared" ca="1" si="230"/>
        <v>1</v>
      </c>
      <c r="N186" s="7">
        <f t="shared" ca="1" si="231"/>
        <v>0</v>
      </c>
      <c r="O186" s="7">
        <f t="shared" ca="1" si="232"/>
        <v>2</v>
      </c>
      <c r="P186" s="7">
        <f t="shared" ca="1" si="233"/>
        <v>2</v>
      </c>
      <c r="Q186" s="7">
        <f t="shared" ca="1" si="234"/>
        <v>1</v>
      </c>
      <c r="R186" s="7">
        <f t="shared" ca="1" si="235"/>
        <v>0</v>
      </c>
      <c r="S186" s="7">
        <f t="shared" ca="1" si="222"/>
        <v>3</v>
      </c>
      <c r="T186" s="14"/>
      <c r="U186" s="51">
        <f t="shared" ca="1" si="236"/>
        <v>1</v>
      </c>
      <c r="V186" s="3">
        <f t="shared" ca="1" si="219"/>
        <v>1</v>
      </c>
      <c r="W186" s="50" t="str">
        <f ca="1">IF($A185&lt;&gt;"",IF(OR($BA185&lt;&gt;0,$BB185&lt;&gt;0),"",IF(G185=0,"1","")),"")</f>
        <v/>
      </c>
      <c r="X186" s="50" t="str">
        <f ca="1">IF($A185&lt;&gt;"",IF(OR($BA185&lt;&gt;0,$BB185&lt;&gt;0),"",IF(H185=0,"2","")),"")</f>
        <v/>
      </c>
      <c r="Y186" s="50" t="str">
        <f ca="1">IF($A185&lt;&gt;"",IF(OR($BA185&lt;&gt;0,$BB185&lt;&gt;0),"",IF(I185=0,"3","")),"")</f>
        <v/>
      </c>
      <c r="Z186" s="50" t="str">
        <f ca="1">IF($A185&lt;&gt;"",IF(OR($BA185&lt;&gt;0,$BB185&lt;&gt;0),"",IF(J185=0,"4","")),"")</f>
        <v/>
      </c>
      <c r="AA186" s="50" t="str">
        <f ca="1">IF($A185&lt;&gt;"",IF(OR($BA185&lt;&gt;0,$BB185&lt;&gt;0),"",IF(K185=0,"5","")),"")</f>
        <v/>
      </c>
      <c r="AB186" s="50" t="str">
        <f ca="1">IF($A185&lt;&gt;"",IF(OR($BA185&lt;&gt;0,$BB185&lt;&gt;0),"",IF(L185=0,"6","")),"")</f>
        <v/>
      </c>
      <c r="AC186" s="50" t="str">
        <f ca="1">IF($A185&lt;&gt;"",IF(OR($BA185&lt;&gt;0,$BB185&lt;&gt;0),"",IF(M185=0,"7","")),"")</f>
        <v/>
      </c>
      <c r="AD186" s="50" t="str">
        <f ca="1">IF($A185&lt;&gt;"",IF(OR($BA185&lt;&gt;0,$BB185&lt;&gt;0),"",IF(N185=0,"8","")),"")</f>
        <v/>
      </c>
      <c r="AE186" s="50" t="str">
        <f ca="1">IF($A185&lt;&gt;"",IF(OR($BA185&lt;&gt;0,$BB185&lt;&gt;0),"",IF(O185=0,"9","")),"")</f>
        <v/>
      </c>
      <c r="AF186" s="50" t="str">
        <f ca="1">IF($A185&lt;&gt;"",IF(OR($BA185&lt;&gt;0,$BB185&lt;&gt;0),"",IF(P185=0,"10","")),"")</f>
        <v/>
      </c>
      <c r="AG186" s="50" t="str">
        <f ca="1">IF($A185&lt;&gt;"",IF(OR($BA185&lt;&gt;0,$BB185&lt;&gt;0),"",IF(Q185=0,"11","")),"")</f>
        <v/>
      </c>
      <c r="AH186" s="50" t="str">
        <f ca="1">IF($A185&lt;&gt;"",IF(OR($BA185&lt;&gt;0,$BB185&lt;&gt;0),"",IF(R185=0,"12","")),"")</f>
        <v/>
      </c>
      <c r="AI186" s="85" t="str">
        <f ca="1">IF(A186&lt;&gt;"",IF(A186=0,"L",IF(COUNTBLANK(W186:AH186)=12,"",IF(OR(F186=(W186),F186=(X186),F186=(Y186),F186=(Z186),F186=(AA186),F186=(AB186),F186=(AC186),F186=(AD186),F186=(AE186),F186=(AF186),F186=(AG186),F186=(AH186)),"W","L"))),"")</f>
        <v/>
      </c>
      <c r="AJ186" s="85">
        <f ca="1">IF(AI186="W",0,IF(AND(A186&lt;&gt;0,A185&lt;&gt;0,AI185="L",AI186="L"),1,0))</f>
        <v>0</v>
      </c>
      <c r="AK186" s="85">
        <f ca="1">IF(W186&lt;&gt;"",IF(ABS($F186)=ABS(W186),11*$U186,-1*$U186),0)</f>
        <v>0</v>
      </c>
      <c r="AL186" s="85">
        <f ca="1">IF(X186&lt;&gt;"",IF(ABS($F186)=ABS(X186),11*$U186,-1*$U186),0)</f>
        <v>0</v>
      </c>
      <c r="AM186" s="85">
        <f ca="1">IF(Y186&lt;&gt;"",IF(ABS($F186)=ABS(Y186),11*$U186,-1*$U186),0)</f>
        <v>0</v>
      </c>
      <c r="AN186" s="85">
        <f ca="1">IF(Z186&lt;&gt;"",IF(ABS($F186)=ABS(Z186),11*$U186,-1*$U186),0)</f>
        <v>0</v>
      </c>
      <c r="AO186" s="85">
        <f ca="1">IF(AA186&lt;&gt;"",IF(ABS($F186)=ABS(AA186),11*$U186,-1*$U186),0)</f>
        <v>0</v>
      </c>
      <c r="AP186" s="85">
        <f ca="1">IF(AB186&lt;&gt;"",IF(ABS($F186)=ABS(AB186),11*$U186,-1*$U186),0)</f>
        <v>0</v>
      </c>
      <c r="AQ186" s="85">
        <f ca="1">IF(AC186&lt;&gt;"",IF(ABS($F186)=ABS(AC186),11*$U186,-1*$U186),0)</f>
        <v>0</v>
      </c>
      <c r="AR186" s="85">
        <f ca="1">IF(AD186&lt;&gt;"",IF(ABS($F186)=ABS(AD186),11*$U186,-1*$U186),0)</f>
        <v>0</v>
      </c>
      <c r="AS186" s="85">
        <f ca="1">IF(AE186&lt;&gt;"",IF(ABS($F186)=ABS(AE186),11*$U186,-1*$U186),0)</f>
        <v>0</v>
      </c>
      <c r="AT186" s="85">
        <f ca="1">IF(AF186&lt;&gt;"",IF(ABS($F186)=ABS(AF186),11*$U186,-1*$U186),0)</f>
        <v>0</v>
      </c>
      <c r="AU186" s="85">
        <f ca="1">IF(AG186&lt;&gt;"",IF(ABS($F186)=ABS(AG186),11*$U186,-1*$U186),0)</f>
        <v>0</v>
      </c>
      <c r="AV186" s="85">
        <f ca="1">IF(AH186&lt;&gt;"",IF(ABS($F186)=ABS(AH186),11*$U186,-1*$U186),0)</f>
        <v>0</v>
      </c>
      <c r="AW186" s="33" t="str">
        <f ca="1">IF(A186&lt;&gt;"",IF(OR($BA185&lt;&gt;0,$BB185&lt;&gt;0),"0",SUM(AK186:AV186)),0)</f>
        <v>0</v>
      </c>
      <c r="AX186" s="33">
        <f>IF(T186=5,SUM(AW182:AW186),0)</f>
        <v>0</v>
      </c>
      <c r="AY186" s="13">
        <f t="shared" ca="1" si="223"/>
        <v>0</v>
      </c>
      <c r="AZ186" s="11">
        <f ca="1">IF(A186&lt;&gt;"",AY186+AZ185,0)</f>
        <v>-78</v>
      </c>
      <c r="BA186" s="63">
        <f ca="1">IF($A186&lt;&gt;"",IF(BA185&gt;0,BA185,IF(AND(BC185&gt;=$BC$1,$BC$2*BC185&gt;=AZ186),"Profit Target",IF(AZ186&gt;=$Z$1,"Profit Target",0))),0)</f>
        <v>0</v>
      </c>
      <c r="BB186" s="63" t="str">
        <f ca="1">IF($A186&lt;&gt;"",IF(BB185&lt;&gt;0,BB185,IF(BA185&lt;&gt;0,BB185,IF(AZ186&lt;=$Z$2,"Stop Loss",0))),0)</f>
        <v>Stop Loss</v>
      </c>
      <c r="BC186" s="63">
        <f t="shared" ca="1" si="201"/>
        <v>38</v>
      </c>
      <c r="BD186" s="27" t="str">
        <f t="shared" ca="1" si="237"/>
        <v/>
      </c>
      <c r="BE186" s="27" t="str">
        <f t="shared" ca="1" si="238"/>
        <v/>
      </c>
      <c r="BF186" s="27" t="str">
        <f t="shared" ca="1" si="239"/>
        <v/>
      </c>
      <c r="BG186" s="27" t="str">
        <f t="shared" ca="1" si="240"/>
        <v/>
      </c>
      <c r="BH186" s="27" t="str">
        <f t="shared" ca="1" si="241"/>
        <v/>
      </c>
      <c r="BI186" s="27" t="str">
        <f t="shared" ca="1" si="242"/>
        <v/>
      </c>
      <c r="BJ186" s="27" t="str">
        <f t="shared" ca="1" si="243"/>
        <v/>
      </c>
      <c r="BK186" s="27" t="str">
        <f t="shared" ca="1" si="244"/>
        <v/>
      </c>
      <c r="BL186" s="27" t="str">
        <f t="shared" ca="1" si="245"/>
        <v/>
      </c>
      <c r="BM186" s="27" t="str">
        <f t="shared" ca="1" si="246"/>
        <v/>
      </c>
      <c r="BN186" s="27" t="str">
        <f t="shared" ca="1" si="247"/>
        <v/>
      </c>
      <c r="BO186" s="27" t="str">
        <f t="shared" ca="1" si="248"/>
        <v/>
      </c>
      <c r="BP186" s="27" t="str">
        <f t="shared" ca="1" si="204"/>
        <v/>
      </c>
      <c r="BQ186" s="27" t="str">
        <f t="shared" ca="1" si="205"/>
        <v/>
      </c>
      <c r="BR186" s="27" t="str">
        <f t="shared" ca="1" si="206"/>
        <v/>
      </c>
      <c r="BS186" s="27" t="str">
        <f t="shared" ca="1" si="207"/>
        <v/>
      </c>
      <c r="BT186" s="27" t="str">
        <f t="shared" ca="1" si="208"/>
        <v/>
      </c>
      <c r="BU186" s="27" t="str">
        <f t="shared" ca="1" si="209"/>
        <v/>
      </c>
      <c r="BV186" s="27" t="str">
        <f t="shared" ca="1" si="210"/>
        <v/>
      </c>
      <c r="BW186" s="27" t="str">
        <f t="shared" ca="1" si="211"/>
        <v/>
      </c>
      <c r="BX186" s="27" t="str">
        <f t="shared" ca="1" si="212"/>
        <v/>
      </c>
      <c r="BY186" s="27" t="str">
        <f t="shared" ca="1" si="213"/>
        <v/>
      </c>
      <c r="BZ186" s="27" t="str">
        <f t="shared" ca="1" si="214"/>
        <v/>
      </c>
      <c r="CA186" s="27" t="str">
        <f t="shared" ca="1" si="215"/>
        <v/>
      </c>
      <c r="CB186" s="41"/>
      <c r="CC186" s="5"/>
      <c r="CD186"/>
      <c r="CE186"/>
      <c r="CF186"/>
      <c r="CG186"/>
      <c r="CH186"/>
      <c r="CI186" s="39"/>
      <c r="CJ186" s="40"/>
      <c r="CK186" s="102"/>
      <c r="CL186" s="102"/>
      <c r="CM186" s="102"/>
      <c r="CN186" s="102"/>
      <c r="CO186" s="102"/>
      <c r="CP186" s="102"/>
      <c r="CQ186" s="102"/>
      <c r="CR186" s="102"/>
      <c r="CS186" s="102"/>
      <c r="CT186" s="102"/>
      <c r="CU186" s="102"/>
      <c r="CV186" s="102"/>
      <c r="CW186" s="7"/>
      <c r="DD186" s="10">
        <f t="shared" ca="1" si="197"/>
        <v>13</v>
      </c>
    </row>
    <row r="187" spans="1:108">
      <c r="A187" s="106">
        <f t="shared" ca="1" si="194"/>
        <v>36</v>
      </c>
      <c r="B187" s="33" t="str">
        <f ca="1">IF(A187="","",IF(COUNTBLANK(BD188:BO188)=12,"DB",BD188&amp;BE188&amp;BF188&amp;BG188&amp;BH188&amp;BI188&amp;BJ188&amp;BK188&amp;BL188&amp;BM188&amp;BN188&amp;BO188))</f>
        <v>DB</v>
      </c>
      <c r="C187" s="7" t="str">
        <f t="shared" ca="1" si="195"/>
        <v>stop loss</v>
      </c>
      <c r="D187" s="3">
        <f t="shared" ca="1" si="198"/>
        <v>0</v>
      </c>
      <c r="E187" s="7" t="str">
        <f t="shared" ca="1" si="200"/>
        <v/>
      </c>
      <c r="F187" s="60" t="str">
        <f t="shared" ca="1" si="199"/>
        <v>12</v>
      </c>
      <c r="G187" s="7">
        <f t="shared" ca="1" si="224"/>
        <v>2</v>
      </c>
      <c r="H187" s="7">
        <f t="shared" ca="1" si="225"/>
        <v>2</v>
      </c>
      <c r="I187" s="7">
        <f t="shared" ca="1" si="226"/>
        <v>1</v>
      </c>
      <c r="J187" s="7">
        <f t="shared" ca="1" si="227"/>
        <v>1</v>
      </c>
      <c r="K187" s="7">
        <f t="shared" ca="1" si="228"/>
        <v>0</v>
      </c>
      <c r="L187" s="7">
        <f t="shared" ca="1" si="229"/>
        <v>1</v>
      </c>
      <c r="M187" s="7">
        <f t="shared" ca="1" si="230"/>
        <v>1</v>
      </c>
      <c r="N187" s="7">
        <f t="shared" ca="1" si="231"/>
        <v>0</v>
      </c>
      <c r="O187" s="7">
        <f t="shared" ca="1" si="232"/>
        <v>2</v>
      </c>
      <c r="P187" s="7">
        <f t="shared" ca="1" si="233"/>
        <v>1</v>
      </c>
      <c r="Q187" s="7">
        <f t="shared" ca="1" si="234"/>
        <v>1</v>
      </c>
      <c r="R187" s="7">
        <f t="shared" ca="1" si="235"/>
        <v>1</v>
      </c>
      <c r="S187" s="7">
        <f t="shared" ca="1" si="222"/>
        <v>2</v>
      </c>
      <c r="T187" s="14"/>
      <c r="U187" s="51">
        <f t="shared" ca="1" si="236"/>
        <v>1</v>
      </c>
      <c r="V187" s="3">
        <f t="shared" ca="1" si="219"/>
        <v>1</v>
      </c>
      <c r="W187" s="50" t="str">
        <f ca="1">IF($A186&lt;&gt;"",IF(OR($BA186&lt;&gt;0,$BB186&lt;&gt;0),"",IF(G186=0,"1","")),"")</f>
        <v/>
      </c>
      <c r="X187" s="50" t="str">
        <f ca="1">IF($A186&lt;&gt;"",IF(OR($BA186&lt;&gt;0,$BB186&lt;&gt;0),"",IF(H186=0,"2","")),"")</f>
        <v/>
      </c>
      <c r="Y187" s="50" t="str">
        <f ca="1">IF($A186&lt;&gt;"",IF(OR($BA186&lt;&gt;0,$BB186&lt;&gt;0),"",IF(I186=0,"3","")),"")</f>
        <v/>
      </c>
      <c r="Z187" s="50" t="str">
        <f ca="1">IF($A186&lt;&gt;"",IF(OR($BA186&lt;&gt;0,$BB186&lt;&gt;0),"",IF(J186=0,"4","")),"")</f>
        <v/>
      </c>
      <c r="AA187" s="50" t="str">
        <f ca="1">IF($A186&lt;&gt;"",IF(OR($BA186&lt;&gt;0,$BB186&lt;&gt;0),"",IF(K186=0,"5","")),"")</f>
        <v/>
      </c>
      <c r="AB187" s="50" t="str">
        <f ca="1">IF($A186&lt;&gt;"",IF(OR($BA186&lt;&gt;0,$BB186&lt;&gt;0),"",IF(L186=0,"6","")),"")</f>
        <v/>
      </c>
      <c r="AC187" s="50" t="str">
        <f ca="1">IF($A186&lt;&gt;"",IF(OR($BA186&lt;&gt;0,$BB186&lt;&gt;0),"",IF(M186=0,"7","")),"")</f>
        <v/>
      </c>
      <c r="AD187" s="50" t="str">
        <f ca="1">IF($A186&lt;&gt;"",IF(OR($BA186&lt;&gt;0,$BB186&lt;&gt;0),"",IF(N186=0,"8","")),"")</f>
        <v/>
      </c>
      <c r="AE187" s="50" t="str">
        <f ca="1">IF($A186&lt;&gt;"",IF(OR($BA186&lt;&gt;0,$BB186&lt;&gt;0),"",IF(O186=0,"9","")),"")</f>
        <v/>
      </c>
      <c r="AF187" s="50" t="str">
        <f ca="1">IF($A186&lt;&gt;"",IF(OR($BA186&lt;&gt;0,$BB186&lt;&gt;0),"",IF(P186=0,"10","")),"")</f>
        <v/>
      </c>
      <c r="AG187" s="50" t="str">
        <f ca="1">IF($A186&lt;&gt;"",IF(OR($BA186&lt;&gt;0,$BB186&lt;&gt;0),"",IF(Q186=0,"11","")),"")</f>
        <v/>
      </c>
      <c r="AH187" s="50" t="str">
        <f ca="1">IF($A186&lt;&gt;"",IF(OR($BA186&lt;&gt;0,$BB186&lt;&gt;0),"",IF(R186=0,"12","")),"")</f>
        <v/>
      </c>
      <c r="AI187" s="85" t="str">
        <f ca="1">IF(A187&lt;&gt;"",IF(A187=0,"L",IF(COUNTBLANK(W187:AH187)=12,"",IF(OR(F187=(W187),F187=(X187),F187=(Y187),F187=(Z187),F187=(AA187),F187=(AB187),F187=(AC187),F187=(AD187),F187=(AE187),F187=(AF187),F187=(AG187),F187=(AH187)),"W","L"))),"")</f>
        <v/>
      </c>
      <c r="AJ187" s="85">
        <f ca="1">IF(AI187="W",0,IF(AND(A187&lt;&gt;0,A186&lt;&gt;0,AI186="L",AI187="L"),1,0))</f>
        <v>0</v>
      </c>
      <c r="AK187" s="85">
        <f ca="1">IF(W187&lt;&gt;"",IF(ABS($F187)=ABS(W187),11*$U187,-1*$U187),0)</f>
        <v>0</v>
      </c>
      <c r="AL187" s="85">
        <f ca="1">IF(X187&lt;&gt;"",IF(ABS($F187)=ABS(X187),11*$U187,-1*$U187),0)</f>
        <v>0</v>
      </c>
      <c r="AM187" s="85">
        <f ca="1">IF(Y187&lt;&gt;"",IF(ABS($F187)=ABS(Y187),11*$U187,-1*$U187),0)</f>
        <v>0</v>
      </c>
      <c r="AN187" s="85">
        <f ca="1">IF(Z187&lt;&gt;"",IF(ABS($F187)=ABS(Z187),11*$U187,-1*$U187),0)</f>
        <v>0</v>
      </c>
      <c r="AO187" s="85">
        <f ca="1">IF(AA187&lt;&gt;"",IF(ABS($F187)=ABS(AA187),11*$U187,-1*$U187),0)</f>
        <v>0</v>
      </c>
      <c r="AP187" s="85">
        <f ca="1">IF(AB187&lt;&gt;"",IF(ABS($F187)=ABS(AB187),11*$U187,-1*$U187),0)</f>
        <v>0</v>
      </c>
      <c r="AQ187" s="85">
        <f ca="1">IF(AC187&lt;&gt;"",IF(ABS($F187)=ABS(AC187),11*$U187,-1*$U187),0)</f>
        <v>0</v>
      </c>
      <c r="AR187" s="85">
        <f ca="1">IF(AD187&lt;&gt;"",IF(ABS($F187)=ABS(AD187),11*$U187,-1*$U187),0)</f>
        <v>0</v>
      </c>
      <c r="AS187" s="85">
        <f ca="1">IF(AE187&lt;&gt;"",IF(ABS($F187)=ABS(AE187),11*$U187,-1*$U187),0)</f>
        <v>0</v>
      </c>
      <c r="AT187" s="85">
        <f ca="1">IF(AF187&lt;&gt;"",IF(ABS($F187)=ABS(AF187),11*$U187,-1*$U187),0)</f>
        <v>0</v>
      </c>
      <c r="AU187" s="85">
        <f ca="1">IF(AG187&lt;&gt;"",IF(ABS($F187)=ABS(AG187),11*$U187,-1*$U187),0)</f>
        <v>0</v>
      </c>
      <c r="AV187" s="85">
        <f ca="1">IF(AH187&lt;&gt;"",IF(ABS($F187)=ABS(AH187),11*$U187,-1*$U187),0)</f>
        <v>0</v>
      </c>
      <c r="AW187" s="33" t="str">
        <f ca="1">IF(A187&lt;&gt;"",IF(OR($BA186&lt;&gt;0,$BB186&lt;&gt;0),"0",SUM(AK187:AV187)),0)</f>
        <v>0</v>
      </c>
      <c r="AX187" s="33">
        <f>IF(T187=5,SUM(AW183:AW187),0)</f>
        <v>0</v>
      </c>
      <c r="AY187" s="13">
        <f t="shared" ca="1" si="223"/>
        <v>0</v>
      </c>
      <c r="AZ187" s="11">
        <f ca="1">IF(A187&lt;&gt;"",AY187+AZ186,0)</f>
        <v>-78</v>
      </c>
      <c r="BA187" s="63">
        <f ca="1">IF($A187&lt;&gt;"",IF(BA186&gt;0,BA186,IF(AND(BC186&gt;=$BC$1,$BC$2*BC186&gt;=AZ187),"Profit Target",IF(AZ187&gt;=$Z$1,"Profit Target",0))),0)</f>
        <v>0</v>
      </c>
      <c r="BB187" s="63" t="str">
        <f ca="1">IF($A187&lt;&gt;"",IF(BB186&lt;&gt;0,BB186,IF(BA186&lt;&gt;0,BB186,IF(AZ187&lt;=$Z$2,"Stop Loss",0))),0)</f>
        <v>Stop Loss</v>
      </c>
      <c r="BC187" s="63">
        <f t="shared" ca="1" si="201"/>
        <v>38</v>
      </c>
      <c r="BD187" s="27" t="str">
        <f t="shared" ca="1" si="237"/>
        <v/>
      </c>
      <c r="BE187" s="27" t="str">
        <f t="shared" ca="1" si="238"/>
        <v/>
      </c>
      <c r="BF187" s="27" t="str">
        <f t="shared" ca="1" si="239"/>
        <v/>
      </c>
      <c r="BG187" s="27" t="str">
        <f t="shared" ca="1" si="240"/>
        <v/>
      </c>
      <c r="BH187" s="27" t="str">
        <f t="shared" ca="1" si="241"/>
        <v/>
      </c>
      <c r="BI187" s="27" t="str">
        <f t="shared" ca="1" si="242"/>
        <v/>
      </c>
      <c r="BJ187" s="27" t="str">
        <f t="shared" ca="1" si="243"/>
        <v/>
      </c>
      <c r="BK187" s="27" t="str">
        <f t="shared" ca="1" si="244"/>
        <v/>
      </c>
      <c r="BL187" s="27" t="str">
        <f t="shared" ca="1" si="245"/>
        <v/>
      </c>
      <c r="BM187" s="27" t="str">
        <f t="shared" ca="1" si="246"/>
        <v/>
      </c>
      <c r="BN187" s="27" t="str">
        <f t="shared" ca="1" si="247"/>
        <v/>
      </c>
      <c r="BO187" s="27" t="str">
        <f t="shared" ca="1" si="248"/>
        <v/>
      </c>
      <c r="BP187" s="27" t="str">
        <f t="shared" ca="1" si="204"/>
        <v/>
      </c>
      <c r="BQ187" s="27" t="str">
        <f t="shared" ca="1" si="205"/>
        <v/>
      </c>
      <c r="BR187" s="27" t="str">
        <f t="shared" ca="1" si="206"/>
        <v/>
      </c>
      <c r="BS187" s="27" t="str">
        <f t="shared" ca="1" si="207"/>
        <v/>
      </c>
      <c r="BT187" s="27" t="str">
        <f t="shared" ca="1" si="208"/>
        <v/>
      </c>
      <c r="BU187" s="27" t="str">
        <f t="shared" ca="1" si="209"/>
        <v/>
      </c>
      <c r="BV187" s="27" t="str">
        <f t="shared" ca="1" si="210"/>
        <v/>
      </c>
      <c r="BW187" s="27" t="str">
        <f t="shared" ca="1" si="211"/>
        <v/>
      </c>
      <c r="BX187" s="27" t="str">
        <f t="shared" ca="1" si="212"/>
        <v/>
      </c>
      <c r="BY187" s="27" t="str">
        <f t="shared" ca="1" si="213"/>
        <v/>
      </c>
      <c r="BZ187" s="27" t="str">
        <f t="shared" ca="1" si="214"/>
        <v/>
      </c>
      <c r="CA187" s="27" t="str">
        <f t="shared" ca="1" si="215"/>
        <v/>
      </c>
      <c r="CB187" s="41"/>
      <c r="CC187" s="5"/>
      <c r="CD187"/>
      <c r="CE187"/>
      <c r="CF187"/>
      <c r="CG187"/>
      <c r="CH187"/>
      <c r="CI187" s="102"/>
      <c r="CJ187" s="40"/>
      <c r="CK187" s="102"/>
      <c r="CL187" s="102"/>
      <c r="CM187" s="102"/>
      <c r="CN187" s="102"/>
      <c r="CO187" s="102"/>
      <c r="CP187" s="102"/>
      <c r="CQ187" s="102"/>
      <c r="CR187" s="102"/>
      <c r="CS187" s="102"/>
      <c r="CT187" s="102"/>
      <c r="CU187" s="102"/>
      <c r="CV187" s="102"/>
      <c r="CW187" s="7"/>
      <c r="DD187" s="10">
        <f t="shared" ca="1" si="197"/>
        <v>11</v>
      </c>
    </row>
    <row r="188" spans="1:108">
      <c r="A188" s="106">
        <f t="shared" ca="1" si="194"/>
        <v>31</v>
      </c>
      <c r="B188" s="33" t="str">
        <f ca="1">IF(A188="","",IF(COUNTBLANK(BD189:BO189)=12,"DB",BD189&amp;BE189&amp;BF189&amp;BG189&amp;BH189&amp;BI189&amp;BJ189&amp;BK189&amp;BL189&amp;BM189&amp;BN189&amp;BO189))</f>
        <v>DB</v>
      </c>
      <c r="C188" s="7" t="str">
        <f t="shared" ca="1" si="195"/>
        <v>stop loss</v>
      </c>
      <c r="D188" s="3">
        <f t="shared" ca="1" si="198"/>
        <v>0</v>
      </c>
      <c r="E188" s="7" t="str">
        <f t="shared" ca="1" si="200"/>
        <v/>
      </c>
      <c r="F188" s="60" t="str">
        <f t="shared" ca="1" si="199"/>
        <v>11</v>
      </c>
      <c r="G188" s="7">
        <f t="shared" ca="1" si="224"/>
        <v>2</v>
      </c>
      <c r="H188" s="7">
        <f t="shared" ca="1" si="225"/>
        <v>2</v>
      </c>
      <c r="I188" s="7">
        <f t="shared" ca="1" si="226"/>
        <v>1</v>
      </c>
      <c r="J188" s="7">
        <f t="shared" ca="1" si="227"/>
        <v>1</v>
      </c>
      <c r="K188" s="7">
        <f t="shared" ca="1" si="228"/>
        <v>0</v>
      </c>
      <c r="L188" s="7">
        <f t="shared" ca="1" si="229"/>
        <v>1</v>
      </c>
      <c r="M188" s="7">
        <f t="shared" ca="1" si="230"/>
        <v>1</v>
      </c>
      <c r="N188" s="7">
        <f t="shared" ca="1" si="231"/>
        <v>0</v>
      </c>
      <c r="O188" s="7">
        <f t="shared" ca="1" si="232"/>
        <v>2</v>
      </c>
      <c r="P188" s="7">
        <f t="shared" ca="1" si="233"/>
        <v>0</v>
      </c>
      <c r="Q188" s="7">
        <f t="shared" ca="1" si="234"/>
        <v>2</v>
      </c>
      <c r="R188" s="7">
        <f t="shared" ca="1" si="235"/>
        <v>1</v>
      </c>
      <c r="S188" s="7">
        <f t="shared" ca="1" si="222"/>
        <v>3</v>
      </c>
      <c r="T188" s="14"/>
      <c r="U188" s="51">
        <f t="shared" ca="1" si="236"/>
        <v>1</v>
      </c>
      <c r="V188" s="3">
        <f t="shared" ca="1" si="219"/>
        <v>1</v>
      </c>
      <c r="W188" s="50" t="str">
        <f ca="1">IF($A187&lt;&gt;"",IF(OR($BA187&lt;&gt;0,$BB187&lt;&gt;0),"",IF(G187=0,"1","")),"")</f>
        <v/>
      </c>
      <c r="X188" s="50" t="str">
        <f ca="1">IF($A187&lt;&gt;"",IF(OR($BA187&lt;&gt;0,$BB187&lt;&gt;0),"",IF(H187=0,"2","")),"")</f>
        <v/>
      </c>
      <c r="Y188" s="50" t="str">
        <f ca="1">IF($A187&lt;&gt;"",IF(OR($BA187&lt;&gt;0,$BB187&lt;&gt;0),"",IF(I187=0,"3","")),"")</f>
        <v/>
      </c>
      <c r="Z188" s="50" t="str">
        <f ca="1">IF($A187&lt;&gt;"",IF(OR($BA187&lt;&gt;0,$BB187&lt;&gt;0),"",IF(J187=0,"4","")),"")</f>
        <v/>
      </c>
      <c r="AA188" s="50" t="str">
        <f ca="1">IF($A187&lt;&gt;"",IF(OR($BA187&lt;&gt;0,$BB187&lt;&gt;0),"",IF(K187=0,"5","")),"")</f>
        <v/>
      </c>
      <c r="AB188" s="50" t="str">
        <f ca="1">IF($A187&lt;&gt;"",IF(OR($BA187&lt;&gt;0,$BB187&lt;&gt;0),"",IF(L187=0,"6","")),"")</f>
        <v/>
      </c>
      <c r="AC188" s="50" t="str">
        <f ca="1">IF($A187&lt;&gt;"",IF(OR($BA187&lt;&gt;0,$BB187&lt;&gt;0),"",IF(M187=0,"7","")),"")</f>
        <v/>
      </c>
      <c r="AD188" s="50" t="str">
        <f ca="1">IF($A187&lt;&gt;"",IF(OR($BA187&lt;&gt;0,$BB187&lt;&gt;0),"",IF(N187=0,"8","")),"")</f>
        <v/>
      </c>
      <c r="AE188" s="50" t="str">
        <f ca="1">IF($A187&lt;&gt;"",IF(OR($BA187&lt;&gt;0,$BB187&lt;&gt;0),"",IF(O187=0,"9","")),"")</f>
        <v/>
      </c>
      <c r="AF188" s="50" t="str">
        <f ca="1">IF($A187&lt;&gt;"",IF(OR($BA187&lt;&gt;0,$BB187&lt;&gt;0),"",IF(P187=0,"10","")),"")</f>
        <v/>
      </c>
      <c r="AG188" s="50" t="str">
        <f ca="1">IF($A187&lt;&gt;"",IF(OR($BA187&lt;&gt;0,$BB187&lt;&gt;0),"",IF(Q187=0,"11","")),"")</f>
        <v/>
      </c>
      <c r="AH188" s="50" t="str">
        <f ca="1">IF($A187&lt;&gt;"",IF(OR($BA187&lt;&gt;0,$BB187&lt;&gt;0),"",IF(R187=0,"12","")),"")</f>
        <v/>
      </c>
      <c r="AI188" s="85" t="str">
        <f ca="1">IF(A188&lt;&gt;"",IF(A188=0,"L",IF(COUNTBLANK(W188:AH188)=12,"",IF(OR(F188=(W188),F188=(X188),F188=(Y188),F188=(Z188),F188=(AA188),F188=(AB188),F188=(AC188),F188=(AD188),F188=(AE188),F188=(AF188),F188=(AG188),F188=(AH188)),"W","L"))),"")</f>
        <v/>
      </c>
      <c r="AJ188" s="85">
        <f ca="1">IF(AI188="W",0,IF(AND(A188&lt;&gt;0,A187&lt;&gt;0,AI187="L",AI188="L"),1,0))</f>
        <v>0</v>
      </c>
      <c r="AK188" s="85">
        <f ca="1">IF(W188&lt;&gt;"",IF(ABS($F188)=ABS(W188),11*$U188,-1*$U188),0)</f>
        <v>0</v>
      </c>
      <c r="AL188" s="85">
        <f ca="1">IF(X188&lt;&gt;"",IF(ABS($F188)=ABS(X188),11*$U188,-1*$U188),0)</f>
        <v>0</v>
      </c>
      <c r="AM188" s="85">
        <f ca="1">IF(Y188&lt;&gt;"",IF(ABS($F188)=ABS(Y188),11*$U188,-1*$U188),0)</f>
        <v>0</v>
      </c>
      <c r="AN188" s="85">
        <f ca="1">IF(Z188&lt;&gt;"",IF(ABS($F188)=ABS(Z188),11*$U188,-1*$U188),0)</f>
        <v>0</v>
      </c>
      <c r="AO188" s="85">
        <f ca="1">IF(AA188&lt;&gt;"",IF(ABS($F188)=ABS(AA188),11*$U188,-1*$U188),0)</f>
        <v>0</v>
      </c>
      <c r="AP188" s="85">
        <f ca="1">IF(AB188&lt;&gt;"",IF(ABS($F188)=ABS(AB188),11*$U188,-1*$U188),0)</f>
        <v>0</v>
      </c>
      <c r="AQ188" s="85">
        <f ca="1">IF(AC188&lt;&gt;"",IF(ABS($F188)=ABS(AC188),11*$U188,-1*$U188),0)</f>
        <v>0</v>
      </c>
      <c r="AR188" s="85">
        <f ca="1">IF(AD188&lt;&gt;"",IF(ABS($F188)=ABS(AD188),11*$U188,-1*$U188),0)</f>
        <v>0</v>
      </c>
      <c r="AS188" s="85">
        <f ca="1">IF(AE188&lt;&gt;"",IF(ABS($F188)=ABS(AE188),11*$U188,-1*$U188),0)</f>
        <v>0</v>
      </c>
      <c r="AT188" s="85">
        <f ca="1">IF(AF188&lt;&gt;"",IF(ABS($F188)=ABS(AF188),11*$U188,-1*$U188),0)</f>
        <v>0</v>
      </c>
      <c r="AU188" s="85">
        <f ca="1">IF(AG188&lt;&gt;"",IF(ABS($F188)=ABS(AG188),11*$U188,-1*$U188),0)</f>
        <v>0</v>
      </c>
      <c r="AV188" s="85">
        <f ca="1">IF(AH188&lt;&gt;"",IF(ABS($F188)=ABS(AH188),11*$U188,-1*$U188),0)</f>
        <v>0</v>
      </c>
      <c r="AW188" s="33" t="str">
        <f ca="1">IF(A188&lt;&gt;"",IF(OR($BA187&lt;&gt;0,$BB187&lt;&gt;0),"0",SUM(AK188:AV188)),0)</f>
        <v>0</v>
      </c>
      <c r="AX188" s="33">
        <f>IF(T188=5,SUM(AW184:AW188),0)</f>
        <v>0</v>
      </c>
      <c r="AY188" s="13">
        <f t="shared" ca="1" si="223"/>
        <v>0</v>
      </c>
      <c r="AZ188" s="11">
        <f ca="1">IF(A188&lt;&gt;"",AY188+AZ187,0)</f>
        <v>-78</v>
      </c>
      <c r="BA188" s="63">
        <f ca="1">IF($A188&lt;&gt;"",IF(BA187&gt;0,BA187,IF(AND(BC187&gt;=$BC$1,$BC$2*BC187&gt;=AZ188),"Profit Target",IF(AZ188&gt;=$Z$1,"Profit Target",0))),0)</f>
        <v>0</v>
      </c>
      <c r="BB188" s="63" t="str">
        <f ca="1">IF($A188&lt;&gt;"",IF(BB187&lt;&gt;0,BB187,IF(BA187&lt;&gt;0,BB187,IF(AZ188&lt;=$Z$2,"Stop Loss",0))),0)</f>
        <v>Stop Loss</v>
      </c>
      <c r="BC188" s="63">
        <f t="shared" ca="1" si="201"/>
        <v>38</v>
      </c>
      <c r="BD188" s="27" t="str">
        <f t="shared" ca="1" si="237"/>
        <v/>
      </c>
      <c r="BE188" s="27" t="str">
        <f t="shared" ca="1" si="238"/>
        <v/>
      </c>
      <c r="BF188" s="27" t="str">
        <f t="shared" ca="1" si="239"/>
        <v/>
      </c>
      <c r="BG188" s="27" t="str">
        <f t="shared" ca="1" si="240"/>
        <v/>
      </c>
      <c r="BH188" s="27" t="str">
        <f t="shared" ca="1" si="241"/>
        <v/>
      </c>
      <c r="BI188" s="27" t="str">
        <f t="shared" ca="1" si="242"/>
        <v/>
      </c>
      <c r="BJ188" s="27" t="str">
        <f t="shared" ca="1" si="243"/>
        <v/>
      </c>
      <c r="BK188" s="27" t="str">
        <f t="shared" ca="1" si="244"/>
        <v/>
      </c>
      <c r="BL188" s="27" t="str">
        <f t="shared" ca="1" si="245"/>
        <v/>
      </c>
      <c r="BM188" s="27" t="str">
        <f t="shared" ca="1" si="246"/>
        <v/>
      </c>
      <c r="BN188" s="27" t="str">
        <f t="shared" ca="1" si="247"/>
        <v/>
      </c>
      <c r="BO188" s="27" t="str">
        <f t="shared" ca="1" si="248"/>
        <v/>
      </c>
      <c r="BP188" s="27" t="str">
        <f t="shared" ca="1" si="204"/>
        <v/>
      </c>
      <c r="BQ188" s="27" t="str">
        <f t="shared" ca="1" si="205"/>
        <v/>
      </c>
      <c r="BR188" s="27" t="str">
        <f t="shared" ca="1" si="206"/>
        <v/>
      </c>
      <c r="BS188" s="27" t="str">
        <f t="shared" ca="1" si="207"/>
        <v/>
      </c>
      <c r="BT188" s="27" t="str">
        <f t="shared" ca="1" si="208"/>
        <v/>
      </c>
      <c r="BU188" s="27" t="str">
        <f t="shared" ca="1" si="209"/>
        <v/>
      </c>
      <c r="BV188" s="27" t="str">
        <f t="shared" ca="1" si="210"/>
        <v/>
      </c>
      <c r="BW188" s="27" t="str">
        <f t="shared" ca="1" si="211"/>
        <v/>
      </c>
      <c r="BX188" s="27" t="str">
        <f t="shared" ca="1" si="212"/>
        <v/>
      </c>
      <c r="BY188" s="27" t="str">
        <f t="shared" ca="1" si="213"/>
        <v/>
      </c>
      <c r="BZ188" s="27" t="str">
        <f t="shared" ca="1" si="214"/>
        <v/>
      </c>
      <c r="CA188" s="27" t="str">
        <f t="shared" ca="1" si="215"/>
        <v/>
      </c>
      <c r="CB188" s="41"/>
      <c r="CC188" s="5"/>
      <c r="CD188"/>
      <c r="CE188"/>
      <c r="CF188"/>
      <c r="CG188"/>
      <c r="CH188"/>
      <c r="CI188" s="87"/>
      <c r="CJ188" s="40"/>
      <c r="CW188" s="7"/>
      <c r="DD188" s="10">
        <f t="shared" ca="1" si="197"/>
        <v>3</v>
      </c>
    </row>
    <row r="189" spans="1:108">
      <c r="A189" s="106">
        <f t="shared" ca="1" si="194"/>
        <v>7</v>
      </c>
      <c r="B189" s="33" t="str">
        <f ca="1">IF(A189="","",IF(COUNTBLANK(BD190:BO190)=12,"DB",BD190&amp;BE190&amp;BF190&amp;BG190&amp;BH190&amp;BI190&amp;BJ190&amp;BK190&amp;BL190&amp;BM190&amp;BN190&amp;BO190))</f>
        <v>DB</v>
      </c>
      <c r="C189" s="7" t="str">
        <f t="shared" ca="1" si="195"/>
        <v>stop loss</v>
      </c>
      <c r="D189" s="3">
        <f t="shared" ca="1" si="198"/>
        <v>0</v>
      </c>
      <c r="E189" s="7" t="str">
        <f t="shared" ca="1" si="200"/>
        <v/>
      </c>
      <c r="F189" s="60" t="str">
        <f t="shared" ca="1" si="199"/>
        <v>3</v>
      </c>
      <c r="G189" s="7">
        <f t="shared" ca="1" si="224"/>
        <v>1</v>
      </c>
      <c r="H189" s="7">
        <f t="shared" ca="1" si="225"/>
        <v>1</v>
      </c>
      <c r="I189" s="7">
        <f t="shared" ca="1" si="226"/>
        <v>2</v>
      </c>
      <c r="J189" s="7">
        <f t="shared" ca="1" si="227"/>
        <v>1</v>
      </c>
      <c r="K189" s="7">
        <f t="shared" ca="1" si="228"/>
        <v>0</v>
      </c>
      <c r="L189" s="7">
        <f t="shared" ca="1" si="229"/>
        <v>1</v>
      </c>
      <c r="M189" s="7">
        <f t="shared" ca="1" si="230"/>
        <v>1</v>
      </c>
      <c r="N189" s="7">
        <f t="shared" ca="1" si="231"/>
        <v>0</v>
      </c>
      <c r="O189" s="7">
        <f t="shared" ca="1" si="232"/>
        <v>2</v>
      </c>
      <c r="P189" s="7">
        <f t="shared" ca="1" si="233"/>
        <v>0</v>
      </c>
      <c r="Q189" s="7">
        <f t="shared" ca="1" si="234"/>
        <v>2</v>
      </c>
      <c r="R189" s="7">
        <f t="shared" ca="1" si="235"/>
        <v>1</v>
      </c>
      <c r="S189" s="7">
        <f t="shared" ca="1" si="222"/>
        <v>3</v>
      </c>
      <c r="T189" s="14"/>
      <c r="U189" s="51">
        <f t="shared" ca="1" si="236"/>
        <v>1</v>
      </c>
      <c r="V189" s="3">
        <f t="shared" ca="1" si="219"/>
        <v>1</v>
      </c>
      <c r="W189" s="50" t="str">
        <f ca="1">IF($A188&lt;&gt;"",IF(OR($BA188&lt;&gt;0,$BB188&lt;&gt;0),"",IF(G188=0,"1","")),"")</f>
        <v/>
      </c>
      <c r="X189" s="50" t="str">
        <f ca="1">IF($A188&lt;&gt;"",IF(OR($BA188&lt;&gt;0,$BB188&lt;&gt;0),"",IF(H188=0,"2","")),"")</f>
        <v/>
      </c>
      <c r="Y189" s="50" t="str">
        <f ca="1">IF($A188&lt;&gt;"",IF(OR($BA188&lt;&gt;0,$BB188&lt;&gt;0),"",IF(I188=0,"3","")),"")</f>
        <v/>
      </c>
      <c r="Z189" s="50" t="str">
        <f ca="1">IF($A188&lt;&gt;"",IF(OR($BA188&lt;&gt;0,$BB188&lt;&gt;0),"",IF(J188=0,"4","")),"")</f>
        <v/>
      </c>
      <c r="AA189" s="50" t="str">
        <f ca="1">IF($A188&lt;&gt;"",IF(OR($BA188&lt;&gt;0,$BB188&lt;&gt;0),"",IF(K188=0,"5","")),"")</f>
        <v/>
      </c>
      <c r="AB189" s="50" t="str">
        <f ca="1">IF($A188&lt;&gt;"",IF(OR($BA188&lt;&gt;0,$BB188&lt;&gt;0),"",IF(L188=0,"6","")),"")</f>
        <v/>
      </c>
      <c r="AC189" s="50" t="str">
        <f ca="1">IF($A188&lt;&gt;"",IF(OR($BA188&lt;&gt;0,$BB188&lt;&gt;0),"",IF(M188=0,"7","")),"")</f>
        <v/>
      </c>
      <c r="AD189" s="50" t="str">
        <f ca="1">IF($A188&lt;&gt;"",IF(OR($BA188&lt;&gt;0,$BB188&lt;&gt;0),"",IF(N188=0,"8","")),"")</f>
        <v/>
      </c>
      <c r="AE189" s="50" t="str">
        <f ca="1">IF($A188&lt;&gt;"",IF(OR($BA188&lt;&gt;0,$BB188&lt;&gt;0),"",IF(O188=0,"9","")),"")</f>
        <v/>
      </c>
      <c r="AF189" s="50" t="str">
        <f ca="1">IF($A188&lt;&gt;"",IF(OR($BA188&lt;&gt;0,$BB188&lt;&gt;0),"",IF(P188=0,"10","")),"")</f>
        <v/>
      </c>
      <c r="AG189" s="50" t="str">
        <f ca="1">IF($A188&lt;&gt;"",IF(OR($BA188&lt;&gt;0,$BB188&lt;&gt;0),"",IF(Q188=0,"11","")),"")</f>
        <v/>
      </c>
      <c r="AH189" s="50" t="str">
        <f ca="1">IF($A188&lt;&gt;"",IF(OR($BA188&lt;&gt;0,$BB188&lt;&gt;0),"",IF(R188=0,"12","")),"")</f>
        <v/>
      </c>
      <c r="AI189" s="85" t="str">
        <f ca="1">IF(A189&lt;&gt;"",IF(A189=0,"L",IF(COUNTBLANK(W189:AH189)=12,"",IF(OR(F189=(W189),F189=(X189),F189=(Y189),F189=(Z189),F189=(AA189),F189=(AB189),F189=(AC189),F189=(AD189),F189=(AE189),F189=(AF189),F189=(AG189),F189=(AH189)),"W","L"))),"")</f>
        <v/>
      </c>
      <c r="AJ189" s="85">
        <f ca="1">IF(AI189="W",0,IF(AND(A189&lt;&gt;0,A188&lt;&gt;0,AI188="L",AI189="L"),1,0))</f>
        <v>0</v>
      </c>
      <c r="AK189" s="85">
        <f ca="1">IF(W189&lt;&gt;"",IF(ABS($F189)=ABS(W189),11*$U189,-1*$U189),0)</f>
        <v>0</v>
      </c>
      <c r="AL189" s="85">
        <f ca="1">IF(X189&lt;&gt;"",IF(ABS($F189)=ABS(X189),11*$U189,-1*$U189),0)</f>
        <v>0</v>
      </c>
      <c r="AM189" s="85">
        <f ca="1">IF(Y189&lt;&gt;"",IF(ABS($F189)=ABS(Y189),11*$U189,-1*$U189),0)</f>
        <v>0</v>
      </c>
      <c r="AN189" s="85">
        <f ca="1">IF(Z189&lt;&gt;"",IF(ABS($F189)=ABS(Z189),11*$U189,-1*$U189),0)</f>
        <v>0</v>
      </c>
      <c r="AO189" s="85">
        <f ca="1">IF(AA189&lt;&gt;"",IF(ABS($F189)=ABS(AA189),11*$U189,-1*$U189),0)</f>
        <v>0</v>
      </c>
      <c r="AP189" s="85">
        <f ca="1">IF(AB189&lt;&gt;"",IF(ABS($F189)=ABS(AB189),11*$U189,-1*$U189),0)</f>
        <v>0</v>
      </c>
      <c r="AQ189" s="85">
        <f ca="1">IF(AC189&lt;&gt;"",IF(ABS($F189)=ABS(AC189),11*$U189,-1*$U189),0)</f>
        <v>0</v>
      </c>
      <c r="AR189" s="85">
        <f ca="1">IF(AD189&lt;&gt;"",IF(ABS($F189)=ABS(AD189),11*$U189,-1*$U189),0)</f>
        <v>0</v>
      </c>
      <c r="AS189" s="85">
        <f ca="1">IF(AE189&lt;&gt;"",IF(ABS($F189)=ABS(AE189),11*$U189,-1*$U189),0)</f>
        <v>0</v>
      </c>
      <c r="AT189" s="85">
        <f ca="1">IF(AF189&lt;&gt;"",IF(ABS($F189)=ABS(AF189),11*$U189,-1*$U189),0)</f>
        <v>0</v>
      </c>
      <c r="AU189" s="85">
        <f ca="1">IF(AG189&lt;&gt;"",IF(ABS($F189)=ABS(AG189),11*$U189,-1*$U189),0)</f>
        <v>0</v>
      </c>
      <c r="AV189" s="85">
        <f ca="1">IF(AH189&lt;&gt;"",IF(ABS($F189)=ABS(AH189),11*$U189,-1*$U189),0)</f>
        <v>0</v>
      </c>
      <c r="AW189" s="33" t="str">
        <f ca="1">IF(A189&lt;&gt;"",IF(OR($BA188&lt;&gt;0,$BB188&lt;&gt;0),"0",SUM(AK189:AV189)),0)</f>
        <v>0</v>
      </c>
      <c r="AX189" s="33">
        <f>IF(T189=5,SUM(AW185:AW189),0)</f>
        <v>0</v>
      </c>
      <c r="AY189" s="13">
        <f t="shared" ca="1" si="223"/>
        <v>0</v>
      </c>
      <c r="AZ189" s="11">
        <f ca="1">IF(A189&lt;&gt;"",AY189+AZ188,0)</f>
        <v>-78</v>
      </c>
      <c r="BA189" s="63">
        <f ca="1">IF($A189&lt;&gt;"",IF(BA188&gt;0,BA188,IF(AND(BC188&gt;=$BC$1,$BC$2*BC188&gt;=AZ189),"Profit Target",IF(AZ189&gt;=$Z$1,"Profit Target",0))),0)</f>
        <v>0</v>
      </c>
      <c r="BB189" s="63" t="str">
        <f ca="1">IF($A189&lt;&gt;"",IF(BB188&lt;&gt;0,BB188,IF(BA188&lt;&gt;0,BB188,IF(AZ189&lt;=$Z$2,"Stop Loss",0))),0)</f>
        <v>Stop Loss</v>
      </c>
      <c r="BC189" s="63">
        <f t="shared" ca="1" si="201"/>
        <v>38</v>
      </c>
      <c r="BD189" s="27" t="str">
        <f t="shared" ca="1" si="237"/>
        <v/>
      </c>
      <c r="BE189" s="27" t="str">
        <f t="shared" ca="1" si="238"/>
        <v/>
      </c>
      <c r="BF189" s="27" t="str">
        <f t="shared" ca="1" si="239"/>
        <v/>
      </c>
      <c r="BG189" s="27" t="str">
        <f t="shared" ca="1" si="240"/>
        <v/>
      </c>
      <c r="BH189" s="27" t="str">
        <f t="shared" ca="1" si="241"/>
        <v/>
      </c>
      <c r="BI189" s="27" t="str">
        <f t="shared" ca="1" si="242"/>
        <v/>
      </c>
      <c r="BJ189" s="27" t="str">
        <f t="shared" ca="1" si="243"/>
        <v/>
      </c>
      <c r="BK189" s="27" t="str">
        <f t="shared" ca="1" si="244"/>
        <v/>
      </c>
      <c r="BL189" s="27" t="str">
        <f t="shared" ca="1" si="245"/>
        <v/>
      </c>
      <c r="BM189" s="27" t="str">
        <f t="shared" ca="1" si="246"/>
        <v/>
      </c>
      <c r="BN189" s="27" t="str">
        <f t="shared" ca="1" si="247"/>
        <v/>
      </c>
      <c r="BO189" s="27" t="str">
        <f t="shared" ca="1" si="248"/>
        <v/>
      </c>
      <c r="BP189" s="27" t="str">
        <f t="shared" ca="1" si="204"/>
        <v/>
      </c>
      <c r="BQ189" s="27" t="str">
        <f t="shared" ca="1" si="205"/>
        <v/>
      </c>
      <c r="BR189" s="27" t="str">
        <f t="shared" ca="1" si="206"/>
        <v/>
      </c>
      <c r="BS189" s="27" t="str">
        <f t="shared" ca="1" si="207"/>
        <v/>
      </c>
      <c r="BT189" s="27" t="str">
        <f t="shared" ca="1" si="208"/>
        <v/>
      </c>
      <c r="BU189" s="27" t="str">
        <f t="shared" ca="1" si="209"/>
        <v/>
      </c>
      <c r="BV189" s="27" t="str">
        <f t="shared" ca="1" si="210"/>
        <v/>
      </c>
      <c r="BW189" s="27" t="str">
        <f t="shared" ca="1" si="211"/>
        <v/>
      </c>
      <c r="BX189" s="27" t="str">
        <f t="shared" ca="1" si="212"/>
        <v/>
      </c>
      <c r="BY189" s="27" t="str">
        <f t="shared" ca="1" si="213"/>
        <v/>
      </c>
      <c r="BZ189" s="27" t="str">
        <f t="shared" ca="1" si="214"/>
        <v/>
      </c>
      <c r="CA189" s="27" t="str">
        <f t="shared" ca="1" si="215"/>
        <v/>
      </c>
      <c r="CB189" s="41"/>
      <c r="CC189" s="5"/>
      <c r="CD189"/>
      <c r="CE189"/>
      <c r="CF189"/>
      <c r="CG189"/>
      <c r="CH189"/>
      <c r="CI189" s="87"/>
      <c r="CJ189" s="40"/>
      <c r="CW189" s="7"/>
      <c r="DD189" s="10">
        <f t="shared" ca="1" si="197"/>
        <v>11</v>
      </c>
    </row>
    <row r="190" spans="1:108">
      <c r="A190" s="106">
        <f t="shared" ca="1" si="194"/>
        <v>10</v>
      </c>
      <c r="B190" s="33" t="str">
        <f ca="1">IF(A190="","",IF(COUNTBLANK(BD191:BO191)=12,"DB",BD191&amp;BE191&amp;BF191&amp;BG191&amp;BH191&amp;BI191&amp;BJ191&amp;BK191&amp;BL191&amp;BM191&amp;BN191&amp;BO191))</f>
        <v>DB</v>
      </c>
      <c r="C190" s="7" t="str">
        <f t="shared" ca="1" si="195"/>
        <v>stop loss</v>
      </c>
      <c r="D190" s="3">
        <f t="shared" ca="1" si="198"/>
        <v>0</v>
      </c>
      <c r="E190" s="7" t="str">
        <f t="shared" ca="1" si="200"/>
        <v/>
      </c>
      <c r="F190" s="60" t="str">
        <f t="shared" ca="1" si="199"/>
        <v>4</v>
      </c>
      <c r="G190" s="7">
        <f t="shared" ca="1" si="224"/>
        <v>0</v>
      </c>
      <c r="H190" s="7">
        <f t="shared" ca="1" si="225"/>
        <v>1</v>
      </c>
      <c r="I190" s="7">
        <f t="shared" ca="1" si="226"/>
        <v>2</v>
      </c>
      <c r="J190" s="7">
        <f t="shared" ca="1" si="227"/>
        <v>2</v>
      </c>
      <c r="K190" s="7">
        <f t="shared" ca="1" si="228"/>
        <v>0</v>
      </c>
      <c r="L190" s="7">
        <f t="shared" ca="1" si="229"/>
        <v>1</v>
      </c>
      <c r="M190" s="7">
        <f t="shared" ca="1" si="230"/>
        <v>1</v>
      </c>
      <c r="N190" s="7">
        <f t="shared" ca="1" si="231"/>
        <v>0</v>
      </c>
      <c r="O190" s="7">
        <f t="shared" ca="1" si="232"/>
        <v>2</v>
      </c>
      <c r="P190" s="7">
        <f t="shared" ca="1" si="233"/>
        <v>0</v>
      </c>
      <c r="Q190" s="7">
        <f t="shared" ca="1" si="234"/>
        <v>2</v>
      </c>
      <c r="R190" s="7">
        <f t="shared" ca="1" si="235"/>
        <v>1</v>
      </c>
      <c r="S190" s="7">
        <f t="shared" ca="1" si="222"/>
        <v>4</v>
      </c>
      <c r="T190" s="14"/>
      <c r="U190" s="51">
        <f t="shared" ca="1" si="236"/>
        <v>1</v>
      </c>
      <c r="V190" s="3">
        <f t="shared" ca="1" si="219"/>
        <v>1</v>
      </c>
      <c r="W190" s="50" t="str">
        <f ca="1">IF($A189&lt;&gt;"",IF(OR($BA189&lt;&gt;0,$BB189&lt;&gt;0),"",IF(G189=0,"1","")),"")</f>
        <v/>
      </c>
      <c r="X190" s="50" t="str">
        <f ca="1">IF($A189&lt;&gt;"",IF(OR($BA189&lt;&gt;0,$BB189&lt;&gt;0),"",IF(H189=0,"2","")),"")</f>
        <v/>
      </c>
      <c r="Y190" s="50" t="str">
        <f ca="1">IF($A189&lt;&gt;"",IF(OR($BA189&lt;&gt;0,$BB189&lt;&gt;0),"",IF(I189=0,"3","")),"")</f>
        <v/>
      </c>
      <c r="Z190" s="50" t="str">
        <f ca="1">IF($A189&lt;&gt;"",IF(OR($BA189&lt;&gt;0,$BB189&lt;&gt;0),"",IF(J189=0,"4","")),"")</f>
        <v/>
      </c>
      <c r="AA190" s="50" t="str">
        <f ca="1">IF($A189&lt;&gt;"",IF(OR($BA189&lt;&gt;0,$BB189&lt;&gt;0),"",IF(K189=0,"5","")),"")</f>
        <v/>
      </c>
      <c r="AB190" s="50" t="str">
        <f ca="1">IF($A189&lt;&gt;"",IF(OR($BA189&lt;&gt;0,$BB189&lt;&gt;0),"",IF(L189=0,"6","")),"")</f>
        <v/>
      </c>
      <c r="AC190" s="50" t="str">
        <f ca="1">IF($A189&lt;&gt;"",IF(OR($BA189&lt;&gt;0,$BB189&lt;&gt;0),"",IF(M189=0,"7","")),"")</f>
        <v/>
      </c>
      <c r="AD190" s="50" t="str">
        <f ca="1">IF($A189&lt;&gt;"",IF(OR($BA189&lt;&gt;0,$BB189&lt;&gt;0),"",IF(N189=0,"8","")),"")</f>
        <v/>
      </c>
      <c r="AE190" s="50" t="str">
        <f ca="1">IF($A189&lt;&gt;"",IF(OR($BA189&lt;&gt;0,$BB189&lt;&gt;0),"",IF(O189=0,"9","")),"")</f>
        <v/>
      </c>
      <c r="AF190" s="50" t="str">
        <f ca="1">IF($A189&lt;&gt;"",IF(OR($BA189&lt;&gt;0,$BB189&lt;&gt;0),"",IF(P189=0,"10","")),"")</f>
        <v/>
      </c>
      <c r="AG190" s="50" t="str">
        <f ca="1">IF($A189&lt;&gt;"",IF(OR($BA189&lt;&gt;0,$BB189&lt;&gt;0),"",IF(Q189=0,"11","")),"")</f>
        <v/>
      </c>
      <c r="AH190" s="50" t="str">
        <f ca="1">IF($A189&lt;&gt;"",IF(OR($BA189&lt;&gt;0,$BB189&lt;&gt;0),"",IF(R189=0,"12","")),"")</f>
        <v/>
      </c>
      <c r="AI190" s="85" t="str">
        <f ca="1">IF(A190&lt;&gt;"",IF(A190=0,"L",IF(COUNTBLANK(W190:AH190)=12,"",IF(OR(F190=(W190),F190=(X190),F190=(Y190),F190=(Z190),F190=(AA190),F190=(AB190),F190=(AC190),F190=(AD190),F190=(AE190),F190=(AF190),F190=(AG190),F190=(AH190)),"W","L"))),"")</f>
        <v/>
      </c>
      <c r="AJ190" s="85">
        <f ca="1">IF(AI190="W",0,IF(AND(A190&lt;&gt;0,A189&lt;&gt;0,AI189="L",AI190="L"),1,0))</f>
        <v>0</v>
      </c>
      <c r="AK190" s="85">
        <f ca="1">IF(W190&lt;&gt;"",IF(ABS($F190)=ABS(W190),11*$U190,-1*$U190),0)</f>
        <v>0</v>
      </c>
      <c r="AL190" s="85">
        <f ca="1">IF(X190&lt;&gt;"",IF(ABS($F190)=ABS(X190),11*$U190,-1*$U190),0)</f>
        <v>0</v>
      </c>
      <c r="AM190" s="85">
        <f ca="1">IF(Y190&lt;&gt;"",IF(ABS($F190)=ABS(Y190),11*$U190,-1*$U190),0)</f>
        <v>0</v>
      </c>
      <c r="AN190" s="85">
        <f ca="1">IF(Z190&lt;&gt;"",IF(ABS($F190)=ABS(Z190),11*$U190,-1*$U190),0)</f>
        <v>0</v>
      </c>
      <c r="AO190" s="85">
        <f ca="1">IF(AA190&lt;&gt;"",IF(ABS($F190)=ABS(AA190),11*$U190,-1*$U190),0)</f>
        <v>0</v>
      </c>
      <c r="AP190" s="85">
        <f ca="1">IF(AB190&lt;&gt;"",IF(ABS($F190)=ABS(AB190),11*$U190,-1*$U190),0)</f>
        <v>0</v>
      </c>
      <c r="AQ190" s="85">
        <f ca="1">IF(AC190&lt;&gt;"",IF(ABS($F190)=ABS(AC190),11*$U190,-1*$U190),0)</f>
        <v>0</v>
      </c>
      <c r="AR190" s="85">
        <f ca="1">IF(AD190&lt;&gt;"",IF(ABS($F190)=ABS(AD190),11*$U190,-1*$U190),0)</f>
        <v>0</v>
      </c>
      <c r="AS190" s="85">
        <f ca="1">IF(AE190&lt;&gt;"",IF(ABS($F190)=ABS(AE190),11*$U190,-1*$U190),0)</f>
        <v>0</v>
      </c>
      <c r="AT190" s="85">
        <f ca="1">IF(AF190&lt;&gt;"",IF(ABS($F190)=ABS(AF190),11*$U190,-1*$U190),0)</f>
        <v>0</v>
      </c>
      <c r="AU190" s="85">
        <f ca="1">IF(AG190&lt;&gt;"",IF(ABS($F190)=ABS(AG190),11*$U190,-1*$U190),0)</f>
        <v>0</v>
      </c>
      <c r="AV190" s="85">
        <f ca="1">IF(AH190&lt;&gt;"",IF(ABS($F190)=ABS(AH190),11*$U190,-1*$U190),0)</f>
        <v>0</v>
      </c>
      <c r="AW190" s="33" t="str">
        <f ca="1">IF(A190&lt;&gt;"",IF(OR($BA189&lt;&gt;0,$BB189&lt;&gt;0),"0",SUM(AK190:AV190)),0)</f>
        <v>0</v>
      </c>
      <c r="AX190" s="33">
        <f>IF(T190=5,SUM(AW186:AW190),0)</f>
        <v>0</v>
      </c>
      <c r="AY190" s="13">
        <f t="shared" ca="1" si="223"/>
        <v>0</v>
      </c>
      <c r="AZ190" s="11">
        <f ca="1">IF(A190&lt;&gt;"",AY190+AZ189,0)</f>
        <v>-78</v>
      </c>
      <c r="BA190" s="63">
        <f ca="1">IF($A190&lt;&gt;"",IF(BA189&gt;0,BA189,IF(AND(BC189&gt;=$BC$1,$BC$2*BC189&gt;=AZ190),"Profit Target",IF(AZ190&gt;=$Z$1,"Profit Target",0))),0)</f>
        <v>0</v>
      </c>
      <c r="BB190" s="63" t="str">
        <f ca="1">IF($A190&lt;&gt;"",IF(BB189&lt;&gt;0,BB189,IF(BA189&lt;&gt;0,BB189,IF(AZ190&lt;=$Z$2,"Stop Loss",0))),0)</f>
        <v>Stop Loss</v>
      </c>
      <c r="BC190" s="63">
        <f t="shared" ca="1" si="201"/>
        <v>38</v>
      </c>
      <c r="BD190" s="27" t="str">
        <f t="shared" ca="1" si="237"/>
        <v/>
      </c>
      <c r="BE190" s="27" t="str">
        <f t="shared" ca="1" si="238"/>
        <v/>
      </c>
      <c r="BF190" s="27" t="str">
        <f t="shared" ca="1" si="239"/>
        <v/>
      </c>
      <c r="BG190" s="27" t="str">
        <f t="shared" ca="1" si="240"/>
        <v/>
      </c>
      <c r="BH190" s="27" t="str">
        <f t="shared" ca="1" si="241"/>
        <v/>
      </c>
      <c r="BI190" s="27" t="str">
        <f t="shared" ca="1" si="242"/>
        <v/>
      </c>
      <c r="BJ190" s="27" t="str">
        <f t="shared" ca="1" si="243"/>
        <v/>
      </c>
      <c r="BK190" s="27" t="str">
        <f t="shared" ca="1" si="244"/>
        <v/>
      </c>
      <c r="BL190" s="27" t="str">
        <f t="shared" ca="1" si="245"/>
        <v/>
      </c>
      <c r="BM190" s="27" t="str">
        <f t="shared" ca="1" si="246"/>
        <v/>
      </c>
      <c r="BN190" s="27" t="str">
        <f t="shared" ca="1" si="247"/>
        <v/>
      </c>
      <c r="BO190" s="27" t="str">
        <f t="shared" ca="1" si="248"/>
        <v/>
      </c>
      <c r="BP190" s="27" t="str">
        <f t="shared" ca="1" si="204"/>
        <v/>
      </c>
      <c r="BQ190" s="27" t="str">
        <f t="shared" ca="1" si="205"/>
        <v/>
      </c>
      <c r="BR190" s="27" t="str">
        <f t="shared" ca="1" si="206"/>
        <v/>
      </c>
      <c r="BS190" s="27" t="str">
        <f t="shared" ca="1" si="207"/>
        <v/>
      </c>
      <c r="BT190" s="27" t="str">
        <f t="shared" ca="1" si="208"/>
        <v/>
      </c>
      <c r="BU190" s="27" t="str">
        <f t="shared" ca="1" si="209"/>
        <v/>
      </c>
      <c r="BV190" s="27" t="str">
        <f t="shared" ca="1" si="210"/>
        <v/>
      </c>
      <c r="BW190" s="27" t="str">
        <f t="shared" ca="1" si="211"/>
        <v/>
      </c>
      <c r="BX190" s="27" t="str">
        <f t="shared" ca="1" si="212"/>
        <v/>
      </c>
      <c r="BY190" s="27" t="str">
        <f t="shared" ca="1" si="213"/>
        <v/>
      </c>
      <c r="BZ190" s="27" t="str">
        <f t="shared" ca="1" si="214"/>
        <v/>
      </c>
      <c r="CA190" s="27" t="str">
        <f t="shared" ca="1" si="215"/>
        <v/>
      </c>
      <c r="CB190" s="41"/>
      <c r="CC190" s="5"/>
      <c r="CD190"/>
      <c r="CE190"/>
      <c r="CF190"/>
      <c r="CG190"/>
      <c r="CH190"/>
      <c r="CI190" s="87"/>
      <c r="CJ190" s="40"/>
      <c r="CW190" s="7"/>
      <c r="DD190" s="10">
        <f t="shared" ca="1" si="197"/>
        <v>17</v>
      </c>
    </row>
    <row r="191" spans="1:108">
      <c r="A191" s="106">
        <f t="shared" ca="1" si="194"/>
        <v>30</v>
      </c>
      <c r="B191" s="33" t="str">
        <f ca="1">IF(A191="","",IF(COUNTBLANK(BD192:BO192)=12,"DB",BD192&amp;BE192&amp;BF192&amp;BG192&amp;BH192&amp;BI192&amp;BJ192&amp;BK192&amp;BL192&amp;BM192&amp;BN192&amp;BO192))</f>
        <v>DB</v>
      </c>
      <c r="C191" s="7" t="str">
        <f t="shared" ca="1" si="195"/>
        <v>stop loss</v>
      </c>
      <c r="D191" s="3">
        <f t="shared" ca="1" si="198"/>
        <v>0</v>
      </c>
      <c r="E191" s="7" t="str">
        <f t="shared" ca="1" si="200"/>
        <v/>
      </c>
      <c r="F191" s="60" t="str">
        <f t="shared" ca="1" si="199"/>
        <v>10</v>
      </c>
      <c r="G191" s="7">
        <f t="shared" ca="1" si="224"/>
        <v>0</v>
      </c>
      <c r="H191" s="7">
        <f t="shared" ca="1" si="225"/>
        <v>1</v>
      </c>
      <c r="I191" s="7">
        <f t="shared" ca="1" si="226"/>
        <v>2</v>
      </c>
      <c r="J191" s="7">
        <f t="shared" ca="1" si="227"/>
        <v>2</v>
      </c>
      <c r="K191" s="7">
        <f t="shared" ca="1" si="228"/>
        <v>0</v>
      </c>
      <c r="L191" s="7">
        <f t="shared" ca="1" si="229"/>
        <v>1</v>
      </c>
      <c r="M191" s="7">
        <f t="shared" ca="1" si="230"/>
        <v>1</v>
      </c>
      <c r="N191" s="7">
        <f t="shared" ca="1" si="231"/>
        <v>0</v>
      </c>
      <c r="O191" s="7">
        <f t="shared" ca="1" si="232"/>
        <v>2</v>
      </c>
      <c r="P191" s="7">
        <f t="shared" ca="1" si="233"/>
        <v>1</v>
      </c>
      <c r="Q191" s="7">
        <f t="shared" ca="1" si="234"/>
        <v>2</v>
      </c>
      <c r="R191" s="7">
        <f t="shared" ca="1" si="235"/>
        <v>1</v>
      </c>
      <c r="S191" s="7">
        <f t="shared" ca="1" si="222"/>
        <v>3</v>
      </c>
      <c r="T191" s="14"/>
      <c r="U191" s="51">
        <f t="shared" ca="1" si="236"/>
        <v>1</v>
      </c>
      <c r="V191" s="3">
        <f t="shared" ca="1" si="219"/>
        <v>1</v>
      </c>
      <c r="W191" s="50" t="str">
        <f ca="1">IF($A190&lt;&gt;"",IF(OR($BA190&lt;&gt;0,$BB190&lt;&gt;0),"",IF(G190=0,"1","")),"")</f>
        <v/>
      </c>
      <c r="X191" s="50" t="str">
        <f ca="1">IF($A190&lt;&gt;"",IF(OR($BA190&lt;&gt;0,$BB190&lt;&gt;0),"",IF(H190=0,"2","")),"")</f>
        <v/>
      </c>
      <c r="Y191" s="50" t="str">
        <f ca="1">IF($A190&lt;&gt;"",IF(OR($BA190&lt;&gt;0,$BB190&lt;&gt;0),"",IF(I190=0,"3","")),"")</f>
        <v/>
      </c>
      <c r="Z191" s="50" t="str">
        <f ca="1">IF($A190&lt;&gt;"",IF(OR($BA190&lt;&gt;0,$BB190&lt;&gt;0),"",IF(J190=0,"4","")),"")</f>
        <v/>
      </c>
      <c r="AA191" s="50" t="str">
        <f ca="1">IF($A190&lt;&gt;"",IF(OR($BA190&lt;&gt;0,$BB190&lt;&gt;0),"",IF(K190=0,"5","")),"")</f>
        <v/>
      </c>
      <c r="AB191" s="50" t="str">
        <f ca="1">IF($A190&lt;&gt;"",IF(OR($BA190&lt;&gt;0,$BB190&lt;&gt;0),"",IF(L190=0,"6","")),"")</f>
        <v/>
      </c>
      <c r="AC191" s="50" t="str">
        <f ca="1">IF($A190&lt;&gt;"",IF(OR($BA190&lt;&gt;0,$BB190&lt;&gt;0),"",IF(M190=0,"7","")),"")</f>
        <v/>
      </c>
      <c r="AD191" s="50" t="str">
        <f ca="1">IF($A190&lt;&gt;"",IF(OR($BA190&lt;&gt;0,$BB190&lt;&gt;0),"",IF(N190=0,"8","")),"")</f>
        <v/>
      </c>
      <c r="AE191" s="50" t="str">
        <f ca="1">IF($A190&lt;&gt;"",IF(OR($BA190&lt;&gt;0,$BB190&lt;&gt;0),"",IF(O190=0,"9","")),"")</f>
        <v/>
      </c>
      <c r="AF191" s="50" t="str">
        <f ca="1">IF($A190&lt;&gt;"",IF(OR($BA190&lt;&gt;0,$BB190&lt;&gt;0),"",IF(P190=0,"10","")),"")</f>
        <v/>
      </c>
      <c r="AG191" s="50" t="str">
        <f ca="1">IF($A190&lt;&gt;"",IF(OR($BA190&lt;&gt;0,$BB190&lt;&gt;0),"",IF(Q190=0,"11","")),"")</f>
        <v/>
      </c>
      <c r="AH191" s="50" t="str">
        <f ca="1">IF($A190&lt;&gt;"",IF(OR($BA190&lt;&gt;0,$BB190&lt;&gt;0),"",IF(R190=0,"12","")),"")</f>
        <v/>
      </c>
      <c r="AI191" s="85" t="str">
        <f ca="1">IF(A191&lt;&gt;"",IF(A191=0,"L",IF(COUNTBLANK(W191:AH191)=12,"",IF(OR(F191=(W191),F191=(X191),F191=(Y191),F191=(Z191),F191=(AA191),F191=(AB191),F191=(AC191),F191=(AD191),F191=(AE191),F191=(AF191),F191=(AG191),F191=(AH191)),"W","L"))),"")</f>
        <v/>
      </c>
      <c r="AJ191" s="85">
        <f ca="1">IF(AI191="W",0,IF(AND(A191&lt;&gt;0,A190&lt;&gt;0,AI190="L",AI191="L"),1,0))</f>
        <v>0</v>
      </c>
      <c r="AK191" s="85">
        <f ca="1">IF(W191&lt;&gt;"",IF(ABS($F191)=ABS(W191),11*$U191,-1*$U191),0)</f>
        <v>0</v>
      </c>
      <c r="AL191" s="85">
        <f ca="1">IF(X191&lt;&gt;"",IF(ABS($F191)=ABS(X191),11*$U191,-1*$U191),0)</f>
        <v>0</v>
      </c>
      <c r="AM191" s="85">
        <f ca="1">IF(Y191&lt;&gt;"",IF(ABS($F191)=ABS(Y191),11*$U191,-1*$U191),0)</f>
        <v>0</v>
      </c>
      <c r="AN191" s="85">
        <f ca="1">IF(Z191&lt;&gt;"",IF(ABS($F191)=ABS(Z191),11*$U191,-1*$U191),0)</f>
        <v>0</v>
      </c>
      <c r="AO191" s="85">
        <f ca="1">IF(AA191&lt;&gt;"",IF(ABS($F191)=ABS(AA191),11*$U191,-1*$U191),0)</f>
        <v>0</v>
      </c>
      <c r="AP191" s="85">
        <f ca="1">IF(AB191&lt;&gt;"",IF(ABS($F191)=ABS(AB191),11*$U191,-1*$U191),0)</f>
        <v>0</v>
      </c>
      <c r="AQ191" s="85">
        <f ca="1">IF(AC191&lt;&gt;"",IF(ABS($F191)=ABS(AC191),11*$U191,-1*$U191),0)</f>
        <v>0</v>
      </c>
      <c r="AR191" s="85">
        <f ca="1">IF(AD191&lt;&gt;"",IF(ABS($F191)=ABS(AD191),11*$U191,-1*$U191),0)</f>
        <v>0</v>
      </c>
      <c r="AS191" s="85">
        <f ca="1">IF(AE191&lt;&gt;"",IF(ABS($F191)=ABS(AE191),11*$U191,-1*$U191),0)</f>
        <v>0</v>
      </c>
      <c r="AT191" s="85">
        <f ca="1">IF(AF191&lt;&gt;"",IF(ABS($F191)=ABS(AF191),11*$U191,-1*$U191),0)</f>
        <v>0</v>
      </c>
      <c r="AU191" s="85">
        <f ca="1">IF(AG191&lt;&gt;"",IF(ABS($F191)=ABS(AG191),11*$U191,-1*$U191),0)</f>
        <v>0</v>
      </c>
      <c r="AV191" s="85">
        <f ca="1">IF(AH191&lt;&gt;"",IF(ABS($F191)=ABS(AH191),11*$U191,-1*$U191),0)</f>
        <v>0</v>
      </c>
      <c r="AW191" s="33" t="str">
        <f ca="1">IF(A191&lt;&gt;"",IF(OR($BA190&lt;&gt;0,$BB190&lt;&gt;0),"0",SUM(AK191:AV191)),0)</f>
        <v>0</v>
      </c>
      <c r="AX191" s="33">
        <f>IF(T191=5,SUM(AW187:AW191),0)</f>
        <v>0</v>
      </c>
      <c r="AY191" s="13">
        <f t="shared" ca="1" si="223"/>
        <v>0</v>
      </c>
      <c r="AZ191" s="11">
        <f ca="1">IF(A191&lt;&gt;"",AY191+AZ190,0)</f>
        <v>-78</v>
      </c>
      <c r="BA191" s="63">
        <f ca="1">IF($A191&lt;&gt;"",IF(BA190&gt;0,BA190,IF(AND(BC190&gt;=$BC$1,$BC$2*BC190&gt;=AZ191),"Profit Target",IF(AZ191&gt;=$Z$1,"Profit Target",0))),0)</f>
        <v>0</v>
      </c>
      <c r="BB191" s="63" t="str">
        <f ca="1">IF($A191&lt;&gt;"",IF(BB190&lt;&gt;0,BB190,IF(BA190&lt;&gt;0,BB190,IF(AZ191&lt;=$Z$2,"Stop Loss",0))),0)</f>
        <v>Stop Loss</v>
      </c>
      <c r="BC191" s="63">
        <f t="shared" ca="1" si="201"/>
        <v>38</v>
      </c>
      <c r="BD191" s="27" t="str">
        <f t="shared" ca="1" si="237"/>
        <v/>
      </c>
      <c r="BE191" s="27" t="str">
        <f t="shared" ca="1" si="238"/>
        <v/>
      </c>
      <c r="BF191" s="27" t="str">
        <f t="shared" ca="1" si="239"/>
        <v/>
      </c>
      <c r="BG191" s="27" t="str">
        <f t="shared" ca="1" si="240"/>
        <v/>
      </c>
      <c r="BH191" s="27" t="str">
        <f t="shared" ca="1" si="241"/>
        <v/>
      </c>
      <c r="BI191" s="27" t="str">
        <f t="shared" ca="1" si="242"/>
        <v/>
      </c>
      <c r="BJ191" s="27" t="str">
        <f t="shared" ca="1" si="243"/>
        <v/>
      </c>
      <c r="BK191" s="27" t="str">
        <f t="shared" ca="1" si="244"/>
        <v/>
      </c>
      <c r="BL191" s="27" t="str">
        <f t="shared" ca="1" si="245"/>
        <v/>
      </c>
      <c r="BM191" s="27" t="str">
        <f t="shared" ca="1" si="246"/>
        <v/>
      </c>
      <c r="BN191" s="27" t="str">
        <f t="shared" ca="1" si="247"/>
        <v/>
      </c>
      <c r="BO191" s="27" t="str">
        <f t="shared" ca="1" si="248"/>
        <v/>
      </c>
      <c r="BP191" s="27" t="str">
        <f t="shared" ca="1" si="204"/>
        <v/>
      </c>
      <c r="BQ191" s="27" t="str">
        <f t="shared" ca="1" si="205"/>
        <v/>
      </c>
      <c r="BR191" s="27" t="str">
        <f t="shared" ca="1" si="206"/>
        <v/>
      </c>
      <c r="BS191" s="27" t="str">
        <f t="shared" ca="1" si="207"/>
        <v/>
      </c>
      <c r="BT191" s="27" t="str">
        <f t="shared" ca="1" si="208"/>
        <v/>
      </c>
      <c r="BU191" s="27" t="str">
        <f t="shared" ca="1" si="209"/>
        <v/>
      </c>
      <c r="BV191" s="27" t="str">
        <f t="shared" ca="1" si="210"/>
        <v/>
      </c>
      <c r="BW191" s="27" t="str">
        <f t="shared" ca="1" si="211"/>
        <v/>
      </c>
      <c r="BX191" s="27" t="str">
        <f t="shared" ca="1" si="212"/>
        <v/>
      </c>
      <c r="BY191" s="27" t="str">
        <f t="shared" ca="1" si="213"/>
        <v/>
      </c>
      <c r="BZ191" s="27" t="str">
        <f t="shared" ca="1" si="214"/>
        <v/>
      </c>
      <c r="CA191" s="27" t="str">
        <f t="shared" ca="1" si="215"/>
        <v/>
      </c>
      <c r="CB191" s="41"/>
      <c r="CC191" s="5"/>
      <c r="CD191"/>
      <c r="CE191"/>
      <c r="CF191"/>
      <c r="CG191"/>
      <c r="CH191"/>
      <c r="CI191" s="41"/>
      <c r="CJ191" s="40"/>
      <c r="CW191" s="7"/>
      <c r="DD191" s="10">
        <f t="shared" ca="1" si="197"/>
        <v>22</v>
      </c>
    </row>
    <row r="192" spans="1:108">
      <c r="A192" s="106">
        <f t="shared" ca="1" si="194"/>
        <v>18</v>
      </c>
      <c r="B192" s="33" t="str">
        <f ca="1">IF(A192="","",IF(COUNTBLANK(BD193:BO193)=12,"DB",BD193&amp;BE193&amp;BF193&amp;BG193&amp;BH193&amp;BI193&amp;BJ193&amp;BK193&amp;BL193&amp;BM193&amp;BN193&amp;BO193))</f>
        <v>DB</v>
      </c>
      <c r="C192" s="7" t="str">
        <f t="shared" ca="1" si="195"/>
        <v>stop loss</v>
      </c>
      <c r="D192" s="3">
        <f t="shared" ca="1" si="198"/>
        <v>0</v>
      </c>
      <c r="E192" s="7" t="str">
        <f t="shared" ca="1" si="200"/>
        <v/>
      </c>
      <c r="F192" s="60" t="str">
        <f t="shared" ca="1" si="199"/>
        <v>6</v>
      </c>
      <c r="G192" s="7">
        <f t="shared" ca="1" si="224"/>
        <v>0</v>
      </c>
      <c r="H192" s="7">
        <f t="shared" ca="1" si="225"/>
        <v>1</v>
      </c>
      <c r="I192" s="7">
        <f t="shared" ca="1" si="226"/>
        <v>2</v>
      </c>
      <c r="J192" s="7">
        <f t="shared" ca="1" si="227"/>
        <v>1</v>
      </c>
      <c r="K192" s="7">
        <f t="shared" ca="1" si="228"/>
        <v>0</v>
      </c>
      <c r="L192" s="7">
        <f t="shared" ca="1" si="229"/>
        <v>2</v>
      </c>
      <c r="M192" s="7">
        <f t="shared" ca="1" si="230"/>
        <v>1</v>
      </c>
      <c r="N192" s="7">
        <f t="shared" ca="1" si="231"/>
        <v>0</v>
      </c>
      <c r="O192" s="7">
        <f t="shared" ca="1" si="232"/>
        <v>2</v>
      </c>
      <c r="P192" s="7">
        <f t="shared" ca="1" si="233"/>
        <v>1</v>
      </c>
      <c r="Q192" s="7">
        <f t="shared" ca="1" si="234"/>
        <v>2</v>
      </c>
      <c r="R192" s="7">
        <f t="shared" ca="1" si="235"/>
        <v>1</v>
      </c>
      <c r="S192" s="7">
        <f t="shared" ca="1" si="222"/>
        <v>3</v>
      </c>
      <c r="T192" s="14"/>
      <c r="U192" s="51">
        <f t="shared" ca="1" si="236"/>
        <v>1</v>
      </c>
      <c r="V192" s="3">
        <f t="shared" ca="1" si="219"/>
        <v>1</v>
      </c>
      <c r="W192" s="50" t="str">
        <f ca="1">IF($A191&lt;&gt;"",IF(OR($BA191&lt;&gt;0,$BB191&lt;&gt;0),"",IF(G191=0,"1","")),"")</f>
        <v/>
      </c>
      <c r="X192" s="50" t="str">
        <f ca="1">IF($A191&lt;&gt;"",IF(OR($BA191&lt;&gt;0,$BB191&lt;&gt;0),"",IF(H191=0,"2","")),"")</f>
        <v/>
      </c>
      <c r="Y192" s="50" t="str">
        <f ca="1">IF($A191&lt;&gt;"",IF(OR($BA191&lt;&gt;0,$BB191&lt;&gt;0),"",IF(I191=0,"3","")),"")</f>
        <v/>
      </c>
      <c r="Z192" s="50" t="str">
        <f ca="1">IF($A191&lt;&gt;"",IF(OR($BA191&lt;&gt;0,$BB191&lt;&gt;0),"",IF(J191=0,"4","")),"")</f>
        <v/>
      </c>
      <c r="AA192" s="50" t="str">
        <f ca="1">IF($A191&lt;&gt;"",IF(OR($BA191&lt;&gt;0,$BB191&lt;&gt;0),"",IF(K191=0,"5","")),"")</f>
        <v/>
      </c>
      <c r="AB192" s="50" t="str">
        <f ca="1">IF($A191&lt;&gt;"",IF(OR($BA191&lt;&gt;0,$BB191&lt;&gt;0),"",IF(L191=0,"6","")),"")</f>
        <v/>
      </c>
      <c r="AC192" s="50" t="str">
        <f ca="1">IF($A191&lt;&gt;"",IF(OR($BA191&lt;&gt;0,$BB191&lt;&gt;0),"",IF(M191=0,"7","")),"")</f>
        <v/>
      </c>
      <c r="AD192" s="50" t="str">
        <f ca="1">IF($A191&lt;&gt;"",IF(OR($BA191&lt;&gt;0,$BB191&lt;&gt;0),"",IF(N191=0,"8","")),"")</f>
        <v/>
      </c>
      <c r="AE192" s="50" t="str">
        <f ca="1">IF($A191&lt;&gt;"",IF(OR($BA191&lt;&gt;0,$BB191&lt;&gt;0),"",IF(O191=0,"9","")),"")</f>
        <v/>
      </c>
      <c r="AF192" s="50" t="str">
        <f ca="1">IF($A191&lt;&gt;"",IF(OR($BA191&lt;&gt;0,$BB191&lt;&gt;0),"",IF(P191=0,"10","")),"")</f>
        <v/>
      </c>
      <c r="AG192" s="50" t="str">
        <f ca="1">IF($A191&lt;&gt;"",IF(OR($BA191&lt;&gt;0,$BB191&lt;&gt;0),"",IF(Q191=0,"11","")),"")</f>
        <v/>
      </c>
      <c r="AH192" s="50" t="str">
        <f ca="1">IF($A191&lt;&gt;"",IF(OR($BA191&lt;&gt;0,$BB191&lt;&gt;0),"",IF(R191=0,"12","")),"")</f>
        <v/>
      </c>
      <c r="AI192" s="85" t="str">
        <f ca="1">IF(A192&lt;&gt;"",IF(A192=0,"L",IF(COUNTBLANK(W192:AH192)=12,"",IF(OR(F192=(W192),F192=(X192),F192=(Y192),F192=(Z192),F192=(AA192),F192=(AB192),F192=(AC192),F192=(AD192),F192=(AE192),F192=(AF192),F192=(AG192),F192=(AH192)),"W","L"))),"")</f>
        <v/>
      </c>
      <c r="AJ192" s="85">
        <f ca="1">IF(AI192="W",0,IF(AND(A192&lt;&gt;0,A191&lt;&gt;0,AI191="L",AI192="L"),1,0))</f>
        <v>0</v>
      </c>
      <c r="AK192" s="85">
        <f ca="1">IF(W192&lt;&gt;"",IF(ABS($F192)=ABS(W192),11*$U192,-1*$U192),0)</f>
        <v>0</v>
      </c>
      <c r="AL192" s="85">
        <f ca="1">IF(X192&lt;&gt;"",IF(ABS($F192)=ABS(X192),11*$U192,-1*$U192),0)</f>
        <v>0</v>
      </c>
      <c r="AM192" s="85">
        <f ca="1">IF(Y192&lt;&gt;"",IF(ABS($F192)=ABS(Y192),11*$U192,-1*$U192),0)</f>
        <v>0</v>
      </c>
      <c r="AN192" s="85">
        <f ca="1">IF(Z192&lt;&gt;"",IF(ABS($F192)=ABS(Z192),11*$U192,-1*$U192),0)</f>
        <v>0</v>
      </c>
      <c r="AO192" s="85">
        <f ca="1">IF(AA192&lt;&gt;"",IF(ABS($F192)=ABS(AA192),11*$U192,-1*$U192),0)</f>
        <v>0</v>
      </c>
      <c r="AP192" s="85">
        <f ca="1">IF(AB192&lt;&gt;"",IF(ABS($F192)=ABS(AB192),11*$U192,-1*$U192),0)</f>
        <v>0</v>
      </c>
      <c r="AQ192" s="85">
        <f ca="1">IF(AC192&lt;&gt;"",IF(ABS($F192)=ABS(AC192),11*$U192,-1*$U192),0)</f>
        <v>0</v>
      </c>
      <c r="AR192" s="85">
        <f ca="1">IF(AD192&lt;&gt;"",IF(ABS($F192)=ABS(AD192),11*$U192,-1*$U192),0)</f>
        <v>0</v>
      </c>
      <c r="AS192" s="85">
        <f ca="1">IF(AE192&lt;&gt;"",IF(ABS($F192)=ABS(AE192),11*$U192,-1*$U192),0)</f>
        <v>0</v>
      </c>
      <c r="AT192" s="85">
        <f ca="1">IF(AF192&lt;&gt;"",IF(ABS($F192)=ABS(AF192),11*$U192,-1*$U192),0)</f>
        <v>0</v>
      </c>
      <c r="AU192" s="85">
        <f ca="1">IF(AG192&lt;&gt;"",IF(ABS($F192)=ABS(AG192),11*$U192,-1*$U192),0)</f>
        <v>0</v>
      </c>
      <c r="AV192" s="85">
        <f ca="1">IF(AH192&lt;&gt;"",IF(ABS($F192)=ABS(AH192),11*$U192,-1*$U192),0)</f>
        <v>0</v>
      </c>
      <c r="AW192" s="33" t="str">
        <f ca="1">IF(A192&lt;&gt;"",IF(OR($BA191&lt;&gt;0,$BB191&lt;&gt;0),"0",SUM(AK192:AV192)),0)</f>
        <v>0</v>
      </c>
      <c r="AX192" s="33">
        <f>IF(T192=5,SUM(AW188:AW192),0)</f>
        <v>0</v>
      </c>
      <c r="AY192" s="13">
        <f t="shared" ca="1" si="223"/>
        <v>0</v>
      </c>
      <c r="AZ192" s="11">
        <f ca="1">IF(A192&lt;&gt;"",AY192+AZ191,0)</f>
        <v>-78</v>
      </c>
      <c r="BA192" s="63">
        <f ca="1">IF($A192&lt;&gt;"",IF(BA191&gt;0,BA191,IF(AND(BC191&gt;=$BC$1,$BC$2*BC191&gt;=AZ192),"Profit Target",IF(AZ192&gt;=$Z$1,"Profit Target",0))),0)</f>
        <v>0</v>
      </c>
      <c r="BB192" s="63" t="str">
        <f ca="1">IF($A192&lt;&gt;"",IF(BB191&lt;&gt;0,BB191,IF(BA191&lt;&gt;0,BB191,IF(AZ192&lt;=$Z$2,"Stop Loss",0))),0)</f>
        <v>Stop Loss</v>
      </c>
      <c r="BC192" s="63">
        <f t="shared" ca="1" si="201"/>
        <v>38</v>
      </c>
      <c r="BD192" s="27" t="str">
        <f t="shared" ca="1" si="237"/>
        <v/>
      </c>
      <c r="BE192" s="27" t="str">
        <f t="shared" ca="1" si="238"/>
        <v/>
      </c>
      <c r="BF192" s="27" t="str">
        <f t="shared" ca="1" si="239"/>
        <v/>
      </c>
      <c r="BG192" s="27" t="str">
        <f t="shared" ca="1" si="240"/>
        <v/>
      </c>
      <c r="BH192" s="27" t="str">
        <f t="shared" ca="1" si="241"/>
        <v/>
      </c>
      <c r="BI192" s="27" t="str">
        <f t="shared" ca="1" si="242"/>
        <v/>
      </c>
      <c r="BJ192" s="27" t="str">
        <f t="shared" ca="1" si="243"/>
        <v/>
      </c>
      <c r="BK192" s="27" t="str">
        <f t="shared" ca="1" si="244"/>
        <v/>
      </c>
      <c r="BL192" s="27" t="str">
        <f t="shared" ca="1" si="245"/>
        <v/>
      </c>
      <c r="BM192" s="27" t="str">
        <f t="shared" ca="1" si="246"/>
        <v/>
      </c>
      <c r="BN192" s="27" t="str">
        <f t="shared" ca="1" si="247"/>
        <v/>
      </c>
      <c r="BO192" s="27" t="str">
        <f t="shared" ca="1" si="248"/>
        <v/>
      </c>
      <c r="BP192" s="27" t="str">
        <f t="shared" ca="1" si="204"/>
        <v/>
      </c>
      <c r="BQ192" s="27" t="str">
        <f t="shared" ca="1" si="205"/>
        <v/>
      </c>
      <c r="BR192" s="27" t="str">
        <f t="shared" ca="1" si="206"/>
        <v/>
      </c>
      <c r="BS192" s="27" t="str">
        <f t="shared" ca="1" si="207"/>
        <v/>
      </c>
      <c r="BT192" s="27" t="str">
        <f t="shared" ca="1" si="208"/>
        <v/>
      </c>
      <c r="BU192" s="27" t="str">
        <f t="shared" ca="1" si="209"/>
        <v/>
      </c>
      <c r="BV192" s="27" t="str">
        <f t="shared" ca="1" si="210"/>
        <v/>
      </c>
      <c r="BW192" s="27" t="str">
        <f t="shared" ca="1" si="211"/>
        <v/>
      </c>
      <c r="BX192" s="27" t="str">
        <f t="shared" ca="1" si="212"/>
        <v/>
      </c>
      <c r="BY192" s="27" t="str">
        <f t="shared" ca="1" si="213"/>
        <v/>
      </c>
      <c r="BZ192" s="27" t="str">
        <f t="shared" ca="1" si="214"/>
        <v/>
      </c>
      <c r="CA192" s="27" t="str">
        <f t="shared" ca="1" si="215"/>
        <v/>
      </c>
      <c r="CB192" s="41"/>
      <c r="CC192" s="5"/>
      <c r="CD192"/>
      <c r="CE192"/>
      <c r="CF192"/>
      <c r="CG192"/>
      <c r="CH192"/>
      <c r="CI192" s="41"/>
      <c r="CJ192" s="40"/>
      <c r="CW192" s="7"/>
      <c r="DD192" s="10">
        <f t="shared" ca="1" si="197"/>
        <v>36</v>
      </c>
    </row>
    <row r="193" spans="1:108">
      <c r="A193" s="106">
        <f t="shared" ca="1" si="194"/>
        <v>27</v>
      </c>
      <c r="B193" s="33" t="str">
        <f ca="1">IF(A193="","",IF(COUNTBLANK(BD194:BO194)=12,"DB",BD194&amp;BE194&amp;BF194&amp;BG194&amp;BH194&amp;BI194&amp;BJ194&amp;BK194&amp;BL194&amp;BM194&amp;BN194&amp;BO194))</f>
        <v>DB</v>
      </c>
      <c r="C193" s="7" t="str">
        <f t="shared" ca="1" si="195"/>
        <v>stop loss</v>
      </c>
      <c r="D193" s="3">
        <f t="shared" ca="1" si="198"/>
        <v>0</v>
      </c>
      <c r="E193" s="7" t="str">
        <f t="shared" ca="1" si="200"/>
        <v/>
      </c>
      <c r="F193" s="60">
        <f t="shared" ca="1" si="199"/>
        <v>9</v>
      </c>
      <c r="G193" s="7">
        <f t="shared" ca="1" si="224"/>
        <v>0</v>
      </c>
      <c r="H193" s="7">
        <f t="shared" ca="1" si="225"/>
        <v>1</v>
      </c>
      <c r="I193" s="7">
        <f t="shared" ca="1" si="226"/>
        <v>2</v>
      </c>
      <c r="J193" s="7">
        <f t="shared" ca="1" si="227"/>
        <v>1</v>
      </c>
      <c r="K193" s="7">
        <f t="shared" ca="1" si="228"/>
        <v>0</v>
      </c>
      <c r="L193" s="7">
        <f t="shared" ca="1" si="229"/>
        <v>2</v>
      </c>
      <c r="M193" s="7">
        <f t="shared" ca="1" si="230"/>
        <v>1</v>
      </c>
      <c r="N193" s="7">
        <f t="shared" ca="1" si="231"/>
        <v>0</v>
      </c>
      <c r="O193" s="7">
        <f t="shared" ca="1" si="232"/>
        <v>2</v>
      </c>
      <c r="P193" s="7">
        <f t="shared" ca="1" si="233"/>
        <v>1</v>
      </c>
      <c r="Q193" s="7">
        <f t="shared" ca="1" si="234"/>
        <v>2</v>
      </c>
      <c r="R193" s="7">
        <f t="shared" ca="1" si="235"/>
        <v>1</v>
      </c>
      <c r="S193" s="7">
        <f t="shared" ca="1" si="222"/>
        <v>3</v>
      </c>
      <c r="T193" s="14"/>
      <c r="U193" s="51">
        <f t="shared" ca="1" si="236"/>
        <v>1</v>
      </c>
      <c r="V193" s="3">
        <f t="shared" ca="1" si="219"/>
        <v>1</v>
      </c>
      <c r="W193" s="50" t="str">
        <f ca="1">IF($A192&lt;&gt;"",IF(OR($BA192&lt;&gt;0,$BB192&lt;&gt;0),"",IF(G192=0,"1","")),"")</f>
        <v/>
      </c>
      <c r="X193" s="50" t="str">
        <f ca="1">IF($A192&lt;&gt;"",IF(OR($BA192&lt;&gt;0,$BB192&lt;&gt;0),"",IF(H192=0,"2","")),"")</f>
        <v/>
      </c>
      <c r="Y193" s="50" t="str">
        <f ca="1">IF($A192&lt;&gt;"",IF(OR($BA192&lt;&gt;0,$BB192&lt;&gt;0),"",IF(I192=0,"3","")),"")</f>
        <v/>
      </c>
      <c r="Z193" s="50" t="str">
        <f ca="1">IF($A192&lt;&gt;"",IF(OR($BA192&lt;&gt;0,$BB192&lt;&gt;0),"",IF(J192=0,"4","")),"")</f>
        <v/>
      </c>
      <c r="AA193" s="50" t="str">
        <f ca="1">IF($A192&lt;&gt;"",IF(OR($BA192&lt;&gt;0,$BB192&lt;&gt;0),"",IF(K192=0,"5","")),"")</f>
        <v/>
      </c>
      <c r="AB193" s="50" t="str">
        <f ca="1">IF($A192&lt;&gt;"",IF(OR($BA192&lt;&gt;0,$BB192&lt;&gt;0),"",IF(L192=0,"6","")),"")</f>
        <v/>
      </c>
      <c r="AC193" s="50" t="str">
        <f ca="1">IF($A192&lt;&gt;"",IF(OR($BA192&lt;&gt;0,$BB192&lt;&gt;0),"",IF(M192=0,"7","")),"")</f>
        <v/>
      </c>
      <c r="AD193" s="50" t="str">
        <f ca="1">IF($A192&lt;&gt;"",IF(OR($BA192&lt;&gt;0,$BB192&lt;&gt;0),"",IF(N192=0,"8","")),"")</f>
        <v/>
      </c>
      <c r="AE193" s="50" t="str">
        <f ca="1">IF($A192&lt;&gt;"",IF(OR($BA192&lt;&gt;0,$BB192&lt;&gt;0),"",IF(O192=0,"9","")),"")</f>
        <v/>
      </c>
      <c r="AF193" s="50" t="str">
        <f ca="1">IF($A192&lt;&gt;"",IF(OR($BA192&lt;&gt;0,$BB192&lt;&gt;0),"",IF(P192=0,"10","")),"")</f>
        <v/>
      </c>
      <c r="AG193" s="50" t="str">
        <f ca="1">IF($A192&lt;&gt;"",IF(OR($BA192&lt;&gt;0,$BB192&lt;&gt;0),"",IF(Q192=0,"11","")),"")</f>
        <v/>
      </c>
      <c r="AH193" s="50" t="str">
        <f ca="1">IF($A192&lt;&gt;"",IF(OR($BA192&lt;&gt;0,$BB192&lt;&gt;0),"",IF(R192=0,"12","")),"")</f>
        <v/>
      </c>
      <c r="AI193" s="85" t="str">
        <f ca="1">IF(A193&lt;&gt;"",IF(A193=0,"L",IF(COUNTBLANK(W193:AH193)=12,"",IF(OR(F193=(W193),F193=(X193),F193=(Y193),F193=(Z193),F193=(AA193),F193=(AB193),F193=(AC193),F193=(AD193),F193=(AE193),F193=(AF193),F193=(AG193),F193=(AH193)),"W","L"))),"")</f>
        <v/>
      </c>
      <c r="AJ193" s="85">
        <f ca="1">IF(AI193="W",0,IF(AND(A193&lt;&gt;0,A192&lt;&gt;0,AI192="L",AI193="L"),1,0))</f>
        <v>0</v>
      </c>
      <c r="AK193" s="85">
        <f ca="1">IF(W193&lt;&gt;"",IF(ABS($F193)=ABS(W193),11*$U193,-1*$U193),0)</f>
        <v>0</v>
      </c>
      <c r="AL193" s="85">
        <f ca="1">IF(X193&lt;&gt;"",IF(ABS($F193)=ABS(X193),11*$U193,-1*$U193),0)</f>
        <v>0</v>
      </c>
      <c r="AM193" s="85">
        <f ca="1">IF(Y193&lt;&gt;"",IF(ABS($F193)=ABS(Y193),11*$U193,-1*$U193),0)</f>
        <v>0</v>
      </c>
      <c r="AN193" s="85">
        <f ca="1">IF(Z193&lt;&gt;"",IF(ABS($F193)=ABS(Z193),11*$U193,-1*$U193),0)</f>
        <v>0</v>
      </c>
      <c r="AO193" s="85">
        <f ca="1">IF(AA193&lt;&gt;"",IF(ABS($F193)=ABS(AA193),11*$U193,-1*$U193),0)</f>
        <v>0</v>
      </c>
      <c r="AP193" s="85">
        <f ca="1">IF(AB193&lt;&gt;"",IF(ABS($F193)=ABS(AB193),11*$U193,-1*$U193),0)</f>
        <v>0</v>
      </c>
      <c r="AQ193" s="85">
        <f ca="1">IF(AC193&lt;&gt;"",IF(ABS($F193)=ABS(AC193),11*$U193,-1*$U193),0)</f>
        <v>0</v>
      </c>
      <c r="AR193" s="85">
        <f ca="1">IF(AD193&lt;&gt;"",IF(ABS($F193)=ABS(AD193),11*$U193,-1*$U193),0)</f>
        <v>0</v>
      </c>
      <c r="AS193" s="85">
        <f ca="1">IF(AE193&lt;&gt;"",IF(ABS($F193)=ABS(AE193),11*$U193,-1*$U193),0)</f>
        <v>0</v>
      </c>
      <c r="AT193" s="85">
        <f ca="1">IF(AF193&lt;&gt;"",IF(ABS($F193)=ABS(AF193),11*$U193,-1*$U193),0)</f>
        <v>0</v>
      </c>
      <c r="AU193" s="85">
        <f ca="1">IF(AG193&lt;&gt;"",IF(ABS($F193)=ABS(AG193),11*$U193,-1*$U193),0)</f>
        <v>0</v>
      </c>
      <c r="AV193" s="85">
        <f ca="1">IF(AH193&lt;&gt;"",IF(ABS($F193)=ABS(AH193),11*$U193,-1*$U193),0)</f>
        <v>0</v>
      </c>
      <c r="AW193" s="33" t="str">
        <f ca="1">IF(A193&lt;&gt;"",IF(OR($BA192&lt;&gt;0,$BB192&lt;&gt;0),"0",SUM(AK193:AV193)),0)</f>
        <v>0</v>
      </c>
      <c r="AX193" s="33">
        <f>IF(T193=5,SUM(AW189:AW193),0)</f>
        <v>0</v>
      </c>
      <c r="AY193" s="13">
        <f t="shared" ca="1" si="223"/>
        <v>0</v>
      </c>
      <c r="AZ193" s="11">
        <f ca="1">IF(A193&lt;&gt;"",AY193+AZ192,0)</f>
        <v>-78</v>
      </c>
      <c r="BA193" s="63">
        <f ca="1">IF($A193&lt;&gt;"",IF(BA192&gt;0,BA192,IF(AND(BC192&gt;=$BC$1,$BC$2*BC192&gt;=AZ193),"Profit Target",IF(AZ193&gt;=$Z$1,"Profit Target",0))),0)</f>
        <v>0</v>
      </c>
      <c r="BB193" s="63" t="str">
        <f ca="1">IF($A193&lt;&gt;"",IF(BB192&lt;&gt;0,BB192,IF(BA192&lt;&gt;0,BB192,IF(AZ193&lt;=$Z$2,"Stop Loss",0))),0)</f>
        <v>Stop Loss</v>
      </c>
      <c r="BC193" s="63">
        <f t="shared" ca="1" si="201"/>
        <v>38</v>
      </c>
      <c r="BD193" s="27" t="str">
        <f t="shared" ca="1" si="237"/>
        <v/>
      </c>
      <c r="BE193" s="27" t="str">
        <f t="shared" ca="1" si="238"/>
        <v/>
      </c>
      <c r="BF193" s="27" t="str">
        <f t="shared" ca="1" si="239"/>
        <v/>
      </c>
      <c r="BG193" s="27" t="str">
        <f t="shared" ca="1" si="240"/>
        <v/>
      </c>
      <c r="BH193" s="27" t="str">
        <f t="shared" ca="1" si="241"/>
        <v/>
      </c>
      <c r="BI193" s="27" t="str">
        <f t="shared" ca="1" si="242"/>
        <v/>
      </c>
      <c r="BJ193" s="27" t="str">
        <f t="shared" ca="1" si="243"/>
        <v/>
      </c>
      <c r="BK193" s="27" t="str">
        <f t="shared" ca="1" si="244"/>
        <v/>
      </c>
      <c r="BL193" s="27" t="str">
        <f t="shared" ca="1" si="245"/>
        <v/>
      </c>
      <c r="BM193" s="27" t="str">
        <f t="shared" ca="1" si="246"/>
        <v/>
      </c>
      <c r="BN193" s="27" t="str">
        <f t="shared" ca="1" si="247"/>
        <v/>
      </c>
      <c r="BO193" s="27" t="str">
        <f t="shared" ca="1" si="248"/>
        <v/>
      </c>
      <c r="BP193" s="27" t="str">
        <f t="shared" ca="1" si="204"/>
        <v/>
      </c>
      <c r="BQ193" s="27" t="str">
        <f t="shared" ca="1" si="205"/>
        <v/>
      </c>
      <c r="BR193" s="27" t="str">
        <f t="shared" ca="1" si="206"/>
        <v/>
      </c>
      <c r="BS193" s="27" t="str">
        <f t="shared" ca="1" si="207"/>
        <v/>
      </c>
      <c r="BT193" s="27" t="str">
        <f t="shared" ca="1" si="208"/>
        <v/>
      </c>
      <c r="BU193" s="27" t="str">
        <f t="shared" ca="1" si="209"/>
        <v/>
      </c>
      <c r="BV193" s="27" t="str">
        <f t="shared" ca="1" si="210"/>
        <v/>
      </c>
      <c r="BW193" s="27" t="str">
        <f t="shared" ca="1" si="211"/>
        <v/>
      </c>
      <c r="BX193" s="27" t="str">
        <f t="shared" ca="1" si="212"/>
        <v/>
      </c>
      <c r="BY193" s="27" t="str">
        <f t="shared" ca="1" si="213"/>
        <v/>
      </c>
      <c r="BZ193" s="27" t="str">
        <f t="shared" ca="1" si="214"/>
        <v/>
      </c>
      <c r="CA193" s="27" t="str">
        <f t="shared" ca="1" si="215"/>
        <v/>
      </c>
      <c r="CB193" s="41"/>
      <c r="CC193" s="5"/>
      <c r="CD193"/>
      <c r="CE193"/>
      <c r="CF193"/>
      <c r="CG193"/>
      <c r="CH193"/>
      <c r="CI193" s="41"/>
      <c r="CJ193" s="40"/>
      <c r="CW193" s="7"/>
      <c r="DD193" s="10">
        <f t="shared" ca="1" si="197"/>
        <v>25</v>
      </c>
    </row>
    <row r="194" spans="1:108">
      <c r="A194" s="106">
        <f t="shared" ca="1" si="194"/>
        <v>22</v>
      </c>
      <c r="B194" s="33" t="str">
        <f ca="1">IF(A194="","",IF(COUNTBLANK(BD195:BO195)=12,"DB",BD195&amp;BE195&amp;BF195&amp;BG195&amp;BH195&amp;BI195&amp;BJ195&amp;BK195&amp;BL195&amp;BM195&amp;BN195&amp;BO195))</f>
        <v>DB</v>
      </c>
      <c r="C194" s="7" t="str">
        <f t="shared" ca="1" si="195"/>
        <v>stop loss</v>
      </c>
      <c r="D194" s="3">
        <f t="shared" ca="1" si="198"/>
        <v>0</v>
      </c>
      <c r="E194" s="7" t="str">
        <f t="shared" ca="1" si="200"/>
        <v/>
      </c>
      <c r="F194" s="60" t="str">
        <f t="shared" ca="1" si="199"/>
        <v>8</v>
      </c>
      <c r="G194" s="7">
        <f t="shared" ca="1" si="224"/>
        <v>0</v>
      </c>
      <c r="H194" s="7">
        <f t="shared" ca="1" si="225"/>
        <v>1</v>
      </c>
      <c r="I194" s="7">
        <f t="shared" ca="1" si="226"/>
        <v>2</v>
      </c>
      <c r="J194" s="7">
        <f t="shared" ca="1" si="227"/>
        <v>1</v>
      </c>
      <c r="K194" s="7">
        <f t="shared" ca="1" si="228"/>
        <v>0</v>
      </c>
      <c r="L194" s="7">
        <f t="shared" ca="1" si="229"/>
        <v>1</v>
      </c>
      <c r="M194" s="7">
        <f t="shared" ca="1" si="230"/>
        <v>1</v>
      </c>
      <c r="N194" s="7">
        <f t="shared" ca="1" si="231"/>
        <v>1</v>
      </c>
      <c r="O194" s="7">
        <f t="shared" ca="1" si="232"/>
        <v>2</v>
      </c>
      <c r="P194" s="7">
        <f t="shared" ca="1" si="233"/>
        <v>1</v>
      </c>
      <c r="Q194" s="7">
        <f t="shared" ca="1" si="234"/>
        <v>2</v>
      </c>
      <c r="R194" s="7">
        <f t="shared" ca="1" si="235"/>
        <v>1</v>
      </c>
      <c r="S194" s="7">
        <f t="shared" ca="1" si="222"/>
        <v>2</v>
      </c>
      <c r="T194" s="14"/>
      <c r="U194" s="51">
        <f t="shared" ca="1" si="236"/>
        <v>1</v>
      </c>
      <c r="V194" s="3">
        <f t="shared" ca="1" si="219"/>
        <v>1</v>
      </c>
      <c r="W194" s="50" t="str">
        <f ca="1">IF($A193&lt;&gt;"",IF(OR($BA193&lt;&gt;0,$BB193&lt;&gt;0),"",IF(G193=0,"1","")),"")</f>
        <v/>
      </c>
      <c r="X194" s="50" t="str">
        <f ca="1">IF($A193&lt;&gt;"",IF(OR($BA193&lt;&gt;0,$BB193&lt;&gt;0),"",IF(H193=0,"2","")),"")</f>
        <v/>
      </c>
      <c r="Y194" s="50" t="str">
        <f ca="1">IF($A193&lt;&gt;"",IF(OR($BA193&lt;&gt;0,$BB193&lt;&gt;0),"",IF(I193=0,"3","")),"")</f>
        <v/>
      </c>
      <c r="Z194" s="50" t="str">
        <f ca="1">IF($A193&lt;&gt;"",IF(OR($BA193&lt;&gt;0,$BB193&lt;&gt;0),"",IF(J193=0,"4","")),"")</f>
        <v/>
      </c>
      <c r="AA194" s="50" t="str">
        <f ca="1">IF($A193&lt;&gt;"",IF(OR($BA193&lt;&gt;0,$BB193&lt;&gt;0),"",IF(K193=0,"5","")),"")</f>
        <v/>
      </c>
      <c r="AB194" s="50" t="str">
        <f ca="1">IF($A193&lt;&gt;"",IF(OR($BA193&lt;&gt;0,$BB193&lt;&gt;0),"",IF(L193=0,"6","")),"")</f>
        <v/>
      </c>
      <c r="AC194" s="50" t="str">
        <f ca="1">IF($A193&lt;&gt;"",IF(OR($BA193&lt;&gt;0,$BB193&lt;&gt;0),"",IF(M193=0,"7","")),"")</f>
        <v/>
      </c>
      <c r="AD194" s="50" t="str">
        <f ca="1">IF($A193&lt;&gt;"",IF(OR($BA193&lt;&gt;0,$BB193&lt;&gt;0),"",IF(N193=0,"8","")),"")</f>
        <v/>
      </c>
      <c r="AE194" s="50" t="str">
        <f ca="1">IF($A193&lt;&gt;"",IF(OR($BA193&lt;&gt;0,$BB193&lt;&gt;0),"",IF(O193=0,"9","")),"")</f>
        <v/>
      </c>
      <c r="AF194" s="50" t="str">
        <f ca="1">IF($A193&lt;&gt;"",IF(OR($BA193&lt;&gt;0,$BB193&lt;&gt;0),"",IF(P193=0,"10","")),"")</f>
        <v/>
      </c>
      <c r="AG194" s="50" t="str">
        <f ca="1">IF($A193&lt;&gt;"",IF(OR($BA193&lt;&gt;0,$BB193&lt;&gt;0),"",IF(Q193=0,"11","")),"")</f>
        <v/>
      </c>
      <c r="AH194" s="50" t="str">
        <f ca="1">IF($A193&lt;&gt;"",IF(OR($BA193&lt;&gt;0,$BB193&lt;&gt;0),"",IF(R193=0,"12","")),"")</f>
        <v/>
      </c>
      <c r="AI194" s="85" t="str">
        <f ca="1">IF(A194&lt;&gt;"",IF(A194=0,"L",IF(COUNTBLANK(W194:AH194)=12,"",IF(OR(F194=(W194),F194=(X194),F194=(Y194),F194=(Z194),F194=(AA194),F194=(AB194),F194=(AC194),F194=(AD194),F194=(AE194),F194=(AF194),F194=(AG194),F194=(AH194)),"W","L"))),"")</f>
        <v/>
      </c>
      <c r="AJ194" s="85">
        <f ca="1">IF(AI194="W",0,IF(AND(A194&lt;&gt;0,A193&lt;&gt;0,AI193="L",AI194="L"),1,0))</f>
        <v>0</v>
      </c>
      <c r="AK194" s="85">
        <f ca="1">IF(W194&lt;&gt;"",IF(ABS($F194)=ABS(W194),11*$U194,-1*$U194),0)</f>
        <v>0</v>
      </c>
      <c r="AL194" s="85">
        <f ca="1">IF(X194&lt;&gt;"",IF(ABS($F194)=ABS(X194),11*$U194,-1*$U194),0)</f>
        <v>0</v>
      </c>
      <c r="AM194" s="85">
        <f ca="1">IF(Y194&lt;&gt;"",IF(ABS($F194)=ABS(Y194),11*$U194,-1*$U194),0)</f>
        <v>0</v>
      </c>
      <c r="AN194" s="85">
        <f ca="1">IF(Z194&lt;&gt;"",IF(ABS($F194)=ABS(Z194),11*$U194,-1*$U194),0)</f>
        <v>0</v>
      </c>
      <c r="AO194" s="85">
        <f ca="1">IF(AA194&lt;&gt;"",IF(ABS($F194)=ABS(AA194),11*$U194,-1*$U194),0)</f>
        <v>0</v>
      </c>
      <c r="AP194" s="85">
        <f ca="1">IF(AB194&lt;&gt;"",IF(ABS($F194)=ABS(AB194),11*$U194,-1*$U194),0)</f>
        <v>0</v>
      </c>
      <c r="AQ194" s="85">
        <f ca="1">IF(AC194&lt;&gt;"",IF(ABS($F194)=ABS(AC194),11*$U194,-1*$U194),0)</f>
        <v>0</v>
      </c>
      <c r="AR194" s="85">
        <f ca="1">IF(AD194&lt;&gt;"",IF(ABS($F194)=ABS(AD194),11*$U194,-1*$U194),0)</f>
        <v>0</v>
      </c>
      <c r="AS194" s="85">
        <f ca="1">IF(AE194&lt;&gt;"",IF(ABS($F194)=ABS(AE194),11*$U194,-1*$U194),0)</f>
        <v>0</v>
      </c>
      <c r="AT194" s="85">
        <f ca="1">IF(AF194&lt;&gt;"",IF(ABS($F194)=ABS(AF194),11*$U194,-1*$U194),0)</f>
        <v>0</v>
      </c>
      <c r="AU194" s="85">
        <f ca="1">IF(AG194&lt;&gt;"",IF(ABS($F194)=ABS(AG194),11*$U194,-1*$U194),0)</f>
        <v>0</v>
      </c>
      <c r="AV194" s="85">
        <f ca="1">IF(AH194&lt;&gt;"",IF(ABS($F194)=ABS(AH194),11*$U194,-1*$U194),0)</f>
        <v>0</v>
      </c>
      <c r="AW194" s="33" t="str">
        <f ca="1">IF(A194&lt;&gt;"",IF(OR($BA193&lt;&gt;0,$BB193&lt;&gt;0),"0",SUM(AK194:AV194)),0)</f>
        <v>0</v>
      </c>
      <c r="AX194" s="33">
        <f>IF(T194=5,SUM(AW190:AW194),0)</f>
        <v>0</v>
      </c>
      <c r="AY194" s="13">
        <f t="shared" ca="1" si="223"/>
        <v>0</v>
      </c>
      <c r="AZ194" s="11">
        <f ca="1">IF(A194&lt;&gt;"",AY194+AZ193,0)</f>
        <v>-78</v>
      </c>
      <c r="BA194" s="63">
        <f ca="1">IF($A194&lt;&gt;"",IF(BA193&gt;0,BA193,IF(AND(BC193&gt;=$BC$1,$BC$2*BC193&gt;=AZ194),"Profit Target",IF(AZ194&gt;=$Z$1,"Profit Target",0))),0)</f>
        <v>0</v>
      </c>
      <c r="BB194" s="63" t="str">
        <f ca="1">IF($A194&lt;&gt;"",IF(BB193&lt;&gt;0,BB193,IF(BA193&lt;&gt;0,BB193,IF(AZ194&lt;=$Z$2,"Stop Loss",0))),0)</f>
        <v>Stop Loss</v>
      </c>
      <c r="BC194" s="63">
        <f t="shared" ca="1" si="201"/>
        <v>38</v>
      </c>
      <c r="BD194" s="27" t="str">
        <f t="shared" ca="1" si="237"/>
        <v/>
      </c>
      <c r="BE194" s="27" t="str">
        <f t="shared" ca="1" si="238"/>
        <v/>
      </c>
      <c r="BF194" s="27" t="str">
        <f t="shared" ca="1" si="239"/>
        <v/>
      </c>
      <c r="BG194" s="27" t="str">
        <f t="shared" ca="1" si="240"/>
        <v/>
      </c>
      <c r="BH194" s="27" t="str">
        <f t="shared" ca="1" si="241"/>
        <v/>
      </c>
      <c r="BI194" s="27" t="str">
        <f t="shared" ca="1" si="242"/>
        <v/>
      </c>
      <c r="BJ194" s="27" t="str">
        <f t="shared" ca="1" si="243"/>
        <v/>
      </c>
      <c r="BK194" s="27" t="str">
        <f t="shared" ca="1" si="244"/>
        <v/>
      </c>
      <c r="BL194" s="27" t="str">
        <f t="shared" ca="1" si="245"/>
        <v/>
      </c>
      <c r="BM194" s="27" t="str">
        <f t="shared" ca="1" si="246"/>
        <v/>
      </c>
      <c r="BN194" s="27" t="str">
        <f t="shared" ca="1" si="247"/>
        <v/>
      </c>
      <c r="BO194" s="27" t="str">
        <f t="shared" ca="1" si="248"/>
        <v/>
      </c>
      <c r="BP194" s="27" t="str">
        <f t="shared" ca="1" si="204"/>
        <v/>
      </c>
      <c r="BQ194" s="27" t="str">
        <f t="shared" ca="1" si="205"/>
        <v/>
      </c>
      <c r="BR194" s="27" t="str">
        <f t="shared" ca="1" si="206"/>
        <v/>
      </c>
      <c r="BS194" s="27" t="str">
        <f t="shared" ca="1" si="207"/>
        <v/>
      </c>
      <c r="BT194" s="27" t="str">
        <f t="shared" ca="1" si="208"/>
        <v/>
      </c>
      <c r="BU194" s="27" t="str">
        <f t="shared" ca="1" si="209"/>
        <v/>
      </c>
      <c r="BV194" s="27" t="str">
        <f t="shared" ca="1" si="210"/>
        <v/>
      </c>
      <c r="BW194" s="27" t="str">
        <f t="shared" ca="1" si="211"/>
        <v/>
      </c>
      <c r="BX194" s="27" t="str">
        <f t="shared" ca="1" si="212"/>
        <v/>
      </c>
      <c r="BY194" s="27" t="str">
        <f t="shared" ca="1" si="213"/>
        <v/>
      </c>
      <c r="BZ194" s="27" t="str">
        <f t="shared" ca="1" si="214"/>
        <v/>
      </c>
      <c r="CA194" s="27" t="str">
        <f t="shared" ca="1" si="215"/>
        <v/>
      </c>
      <c r="CB194" s="41"/>
      <c r="CC194" s="5"/>
      <c r="CD194"/>
      <c r="CE194"/>
      <c r="CF194"/>
      <c r="CG194"/>
      <c r="CH194"/>
      <c r="CI194" s="41"/>
      <c r="CJ194" s="40"/>
      <c r="CW194" s="7"/>
      <c r="DD194" s="10">
        <f t="shared" ca="1" si="197"/>
        <v>3</v>
      </c>
    </row>
    <row r="195" spans="1:108">
      <c r="A195" s="106">
        <f t="shared" ca="1" si="194"/>
        <v>27</v>
      </c>
      <c r="B195" s="33" t="str">
        <f ca="1">IF(A195="","",IF(COUNTBLANK(BD196:BO196)=12,"DB",BD196&amp;BE196&amp;BF196&amp;BG196&amp;BH196&amp;BI196&amp;BJ196&amp;BK196&amp;BL196&amp;BM196&amp;BN196&amp;BO196))</f>
        <v>DB</v>
      </c>
      <c r="C195" s="7" t="str">
        <f t="shared" ca="1" si="195"/>
        <v>stop loss</v>
      </c>
      <c r="D195" s="3">
        <f t="shared" ca="1" si="198"/>
        <v>0</v>
      </c>
      <c r="E195" s="7" t="str">
        <f t="shared" ca="1" si="200"/>
        <v/>
      </c>
      <c r="F195" s="60">
        <f t="shared" ca="1" si="199"/>
        <v>9</v>
      </c>
      <c r="G195" s="7">
        <f t="shared" ca="1" si="224"/>
        <v>0</v>
      </c>
      <c r="H195" s="7">
        <f t="shared" ca="1" si="225"/>
        <v>1</v>
      </c>
      <c r="I195" s="7">
        <f t="shared" ca="1" si="226"/>
        <v>2</v>
      </c>
      <c r="J195" s="7">
        <f t="shared" ca="1" si="227"/>
        <v>1</v>
      </c>
      <c r="K195" s="7">
        <f t="shared" ca="1" si="228"/>
        <v>0</v>
      </c>
      <c r="L195" s="7">
        <f t="shared" ca="1" si="229"/>
        <v>1</v>
      </c>
      <c r="M195" s="7">
        <f t="shared" ca="1" si="230"/>
        <v>0</v>
      </c>
      <c r="N195" s="7">
        <f t="shared" ca="1" si="231"/>
        <v>1</v>
      </c>
      <c r="O195" s="7">
        <f t="shared" ca="1" si="232"/>
        <v>3</v>
      </c>
      <c r="P195" s="7">
        <f t="shared" ca="1" si="233"/>
        <v>1</v>
      </c>
      <c r="Q195" s="7">
        <f t="shared" ca="1" si="234"/>
        <v>2</v>
      </c>
      <c r="R195" s="7">
        <f t="shared" ca="1" si="235"/>
        <v>1</v>
      </c>
      <c r="S195" s="7">
        <f t="shared" ca="1" si="222"/>
        <v>3</v>
      </c>
      <c r="T195" s="14"/>
      <c r="U195" s="51">
        <f t="shared" ca="1" si="236"/>
        <v>1</v>
      </c>
      <c r="V195" s="3">
        <f t="shared" ca="1" si="219"/>
        <v>1</v>
      </c>
      <c r="W195" s="50" t="str">
        <f ca="1">IF($A194&lt;&gt;"",IF(OR($BA194&lt;&gt;0,$BB194&lt;&gt;0),"",IF(G194=0,"1","")),"")</f>
        <v/>
      </c>
      <c r="X195" s="50" t="str">
        <f ca="1">IF($A194&lt;&gt;"",IF(OR($BA194&lt;&gt;0,$BB194&lt;&gt;0),"",IF(H194=0,"2","")),"")</f>
        <v/>
      </c>
      <c r="Y195" s="50" t="str">
        <f ca="1">IF($A194&lt;&gt;"",IF(OR($BA194&lt;&gt;0,$BB194&lt;&gt;0),"",IF(I194=0,"3","")),"")</f>
        <v/>
      </c>
      <c r="Z195" s="50" t="str">
        <f ca="1">IF($A194&lt;&gt;"",IF(OR($BA194&lt;&gt;0,$BB194&lt;&gt;0),"",IF(J194=0,"4","")),"")</f>
        <v/>
      </c>
      <c r="AA195" s="50" t="str">
        <f ca="1">IF($A194&lt;&gt;"",IF(OR($BA194&lt;&gt;0,$BB194&lt;&gt;0),"",IF(K194=0,"5","")),"")</f>
        <v/>
      </c>
      <c r="AB195" s="50" t="str">
        <f ca="1">IF($A194&lt;&gt;"",IF(OR($BA194&lt;&gt;0,$BB194&lt;&gt;0),"",IF(L194=0,"6","")),"")</f>
        <v/>
      </c>
      <c r="AC195" s="50" t="str">
        <f ca="1">IF($A194&lt;&gt;"",IF(OR($BA194&lt;&gt;0,$BB194&lt;&gt;0),"",IF(M194=0,"7","")),"")</f>
        <v/>
      </c>
      <c r="AD195" s="50" t="str">
        <f ca="1">IF($A194&lt;&gt;"",IF(OR($BA194&lt;&gt;0,$BB194&lt;&gt;0),"",IF(N194=0,"8","")),"")</f>
        <v/>
      </c>
      <c r="AE195" s="50" t="str">
        <f ca="1">IF($A194&lt;&gt;"",IF(OR($BA194&lt;&gt;0,$BB194&lt;&gt;0),"",IF(O194=0,"9","")),"")</f>
        <v/>
      </c>
      <c r="AF195" s="50" t="str">
        <f ca="1">IF($A194&lt;&gt;"",IF(OR($BA194&lt;&gt;0,$BB194&lt;&gt;0),"",IF(P194=0,"10","")),"")</f>
        <v/>
      </c>
      <c r="AG195" s="50" t="str">
        <f ca="1">IF($A194&lt;&gt;"",IF(OR($BA194&lt;&gt;0,$BB194&lt;&gt;0),"",IF(Q194=0,"11","")),"")</f>
        <v/>
      </c>
      <c r="AH195" s="50" t="str">
        <f ca="1">IF($A194&lt;&gt;"",IF(OR($BA194&lt;&gt;0,$BB194&lt;&gt;0),"",IF(R194=0,"12","")),"")</f>
        <v/>
      </c>
      <c r="AI195" s="85" t="str">
        <f ca="1">IF(A195&lt;&gt;"",IF(A195=0,"L",IF(COUNTBLANK(W195:AH195)=12,"",IF(OR(F195=(W195),F195=(X195),F195=(Y195),F195=(Z195),F195=(AA195),F195=(AB195),F195=(AC195),F195=(AD195),F195=(AE195),F195=(AF195),F195=(AG195),F195=(AH195)),"W","L"))),"")</f>
        <v/>
      </c>
      <c r="AJ195" s="85">
        <f ca="1">IF(AI195="W",0,IF(AND(A195&lt;&gt;0,A194&lt;&gt;0,AI194="L",AI195="L"),1,0))</f>
        <v>0</v>
      </c>
      <c r="AK195" s="85">
        <f ca="1">IF(W195&lt;&gt;"",IF(ABS($F195)=ABS(W195),11*$U195,-1*$U195),0)</f>
        <v>0</v>
      </c>
      <c r="AL195" s="85">
        <f ca="1">IF(X195&lt;&gt;"",IF(ABS($F195)=ABS(X195),11*$U195,-1*$U195),0)</f>
        <v>0</v>
      </c>
      <c r="AM195" s="85">
        <f ca="1">IF(Y195&lt;&gt;"",IF(ABS($F195)=ABS(Y195),11*$U195,-1*$U195),0)</f>
        <v>0</v>
      </c>
      <c r="AN195" s="85">
        <f ca="1">IF(Z195&lt;&gt;"",IF(ABS($F195)=ABS(Z195),11*$U195,-1*$U195),0)</f>
        <v>0</v>
      </c>
      <c r="AO195" s="85">
        <f ca="1">IF(AA195&lt;&gt;"",IF(ABS($F195)=ABS(AA195),11*$U195,-1*$U195),0)</f>
        <v>0</v>
      </c>
      <c r="AP195" s="85">
        <f ca="1">IF(AB195&lt;&gt;"",IF(ABS($F195)=ABS(AB195),11*$U195,-1*$U195),0)</f>
        <v>0</v>
      </c>
      <c r="AQ195" s="85">
        <f ca="1">IF(AC195&lt;&gt;"",IF(ABS($F195)=ABS(AC195),11*$U195,-1*$U195),0)</f>
        <v>0</v>
      </c>
      <c r="AR195" s="85">
        <f ca="1">IF(AD195&lt;&gt;"",IF(ABS($F195)=ABS(AD195),11*$U195,-1*$U195),0)</f>
        <v>0</v>
      </c>
      <c r="AS195" s="85">
        <f ca="1">IF(AE195&lt;&gt;"",IF(ABS($F195)=ABS(AE195),11*$U195,-1*$U195),0)</f>
        <v>0</v>
      </c>
      <c r="AT195" s="85">
        <f ca="1">IF(AF195&lt;&gt;"",IF(ABS($F195)=ABS(AF195),11*$U195,-1*$U195),0)</f>
        <v>0</v>
      </c>
      <c r="AU195" s="85">
        <f ca="1">IF(AG195&lt;&gt;"",IF(ABS($F195)=ABS(AG195),11*$U195,-1*$U195),0)</f>
        <v>0</v>
      </c>
      <c r="AV195" s="85">
        <f ca="1">IF(AH195&lt;&gt;"",IF(ABS($F195)=ABS(AH195),11*$U195,-1*$U195),0)</f>
        <v>0</v>
      </c>
      <c r="AW195" s="33" t="str">
        <f ca="1">IF(A195&lt;&gt;"",IF(OR($BA194&lt;&gt;0,$BB194&lt;&gt;0),"0",SUM(AK195:AV195)),0)</f>
        <v>0</v>
      </c>
      <c r="AX195" s="33">
        <f>IF(T195=5,SUM(AW191:AW195),0)</f>
        <v>0</v>
      </c>
      <c r="AY195" s="13">
        <f t="shared" ca="1" si="223"/>
        <v>0</v>
      </c>
      <c r="AZ195" s="11">
        <f ca="1">IF(A195&lt;&gt;"",AY195+AZ194,0)</f>
        <v>-78</v>
      </c>
      <c r="BA195" s="63">
        <f ca="1">IF($A195&lt;&gt;"",IF(BA194&gt;0,BA194,IF(AND(BC194&gt;=$BC$1,$BC$2*BC194&gt;=AZ195),"Profit Target",IF(AZ195&gt;=$Z$1,"Profit Target",0))),0)</f>
        <v>0</v>
      </c>
      <c r="BB195" s="63" t="str">
        <f ca="1">IF($A195&lt;&gt;"",IF(BB194&lt;&gt;0,BB194,IF(BA194&lt;&gt;0,BB194,IF(AZ195&lt;=$Z$2,"Stop Loss",0))),0)</f>
        <v>Stop Loss</v>
      </c>
      <c r="BC195" s="63">
        <f t="shared" ca="1" si="201"/>
        <v>38</v>
      </c>
      <c r="BD195" s="27" t="str">
        <f t="shared" ca="1" si="237"/>
        <v/>
      </c>
      <c r="BE195" s="27" t="str">
        <f t="shared" ca="1" si="238"/>
        <v/>
      </c>
      <c r="BF195" s="27" t="str">
        <f t="shared" ca="1" si="239"/>
        <v/>
      </c>
      <c r="BG195" s="27" t="str">
        <f t="shared" ca="1" si="240"/>
        <v/>
      </c>
      <c r="BH195" s="27" t="str">
        <f t="shared" ca="1" si="241"/>
        <v/>
      </c>
      <c r="BI195" s="27" t="str">
        <f t="shared" ca="1" si="242"/>
        <v/>
      </c>
      <c r="BJ195" s="27" t="str">
        <f t="shared" ca="1" si="243"/>
        <v/>
      </c>
      <c r="BK195" s="27" t="str">
        <f t="shared" ca="1" si="244"/>
        <v/>
      </c>
      <c r="BL195" s="27" t="str">
        <f t="shared" ca="1" si="245"/>
        <v/>
      </c>
      <c r="BM195" s="27" t="str">
        <f t="shared" ca="1" si="246"/>
        <v/>
      </c>
      <c r="BN195" s="27" t="str">
        <f t="shared" ca="1" si="247"/>
        <v/>
      </c>
      <c r="BO195" s="27" t="str">
        <f t="shared" ca="1" si="248"/>
        <v/>
      </c>
      <c r="BP195" s="27" t="str">
        <f t="shared" ca="1" si="204"/>
        <v/>
      </c>
      <c r="BQ195" s="27" t="str">
        <f t="shared" ca="1" si="205"/>
        <v/>
      </c>
      <c r="BR195" s="27" t="str">
        <f t="shared" ca="1" si="206"/>
        <v/>
      </c>
      <c r="BS195" s="27" t="str">
        <f t="shared" ca="1" si="207"/>
        <v/>
      </c>
      <c r="BT195" s="27" t="str">
        <f t="shared" ca="1" si="208"/>
        <v/>
      </c>
      <c r="BU195" s="27" t="str">
        <f t="shared" ca="1" si="209"/>
        <v/>
      </c>
      <c r="BV195" s="27" t="str">
        <f t="shared" ca="1" si="210"/>
        <v/>
      </c>
      <c r="BW195" s="27" t="str">
        <f t="shared" ca="1" si="211"/>
        <v/>
      </c>
      <c r="BX195" s="27" t="str">
        <f t="shared" ca="1" si="212"/>
        <v/>
      </c>
      <c r="BY195" s="27" t="str">
        <f t="shared" ca="1" si="213"/>
        <v/>
      </c>
      <c r="BZ195" s="27" t="str">
        <f t="shared" ca="1" si="214"/>
        <v/>
      </c>
      <c r="CA195" s="27" t="str">
        <f t="shared" ca="1" si="215"/>
        <v/>
      </c>
      <c r="CB195" s="41"/>
      <c r="CC195" s="5"/>
      <c r="CD195"/>
      <c r="CE195"/>
      <c r="CF195"/>
      <c r="CG195"/>
      <c r="CH195"/>
      <c r="CI195" s="41"/>
      <c r="CJ195" s="40"/>
      <c r="CW195" s="7"/>
      <c r="DD195" s="10">
        <f t="shared" ca="1" si="197"/>
        <v>5</v>
      </c>
    </row>
    <row r="196" spans="1:108">
      <c r="A196" s="106">
        <f t="shared" ca="1" si="194"/>
        <v>9</v>
      </c>
      <c r="B196" s="33" t="str">
        <f ca="1">IF(A196="","",IF(COUNTBLANK(BD197:BO197)=12,"DB",BD197&amp;BE197&amp;BF197&amp;BG197&amp;BH197&amp;BI197&amp;BJ197&amp;BK197&amp;BL197&amp;BM197&amp;BN197&amp;BO197))</f>
        <v>DB</v>
      </c>
      <c r="C196" s="7" t="str">
        <f t="shared" ca="1" si="195"/>
        <v>stop loss</v>
      </c>
      <c r="D196" s="3">
        <f t="shared" ca="1" si="198"/>
        <v>0</v>
      </c>
      <c r="E196" s="7" t="str">
        <f t="shared" ca="1" si="200"/>
        <v/>
      </c>
      <c r="F196" s="60" t="str">
        <f t="shared" ca="1" si="199"/>
        <v>3</v>
      </c>
      <c r="G196" s="7">
        <f t="shared" ca="1" si="224"/>
        <v>0</v>
      </c>
      <c r="H196" s="7">
        <f t="shared" ca="1" si="225"/>
        <v>1</v>
      </c>
      <c r="I196" s="7">
        <f t="shared" ca="1" si="226"/>
        <v>3</v>
      </c>
      <c r="J196" s="7">
        <f t="shared" ca="1" si="227"/>
        <v>1</v>
      </c>
      <c r="K196" s="7">
        <f t="shared" ca="1" si="228"/>
        <v>0</v>
      </c>
      <c r="L196" s="7">
        <f t="shared" ca="1" si="229"/>
        <v>1</v>
      </c>
      <c r="M196" s="7">
        <f t="shared" ca="1" si="230"/>
        <v>0</v>
      </c>
      <c r="N196" s="7">
        <f t="shared" ca="1" si="231"/>
        <v>1</v>
      </c>
      <c r="O196" s="7">
        <f t="shared" ca="1" si="232"/>
        <v>2</v>
      </c>
      <c r="P196" s="7">
        <f t="shared" ca="1" si="233"/>
        <v>1</v>
      </c>
      <c r="Q196" s="7">
        <f t="shared" ca="1" si="234"/>
        <v>2</v>
      </c>
      <c r="R196" s="7">
        <f t="shared" ca="1" si="235"/>
        <v>1</v>
      </c>
      <c r="S196" s="7">
        <f t="shared" ca="1" si="222"/>
        <v>3</v>
      </c>
      <c r="T196" s="14"/>
      <c r="U196" s="51">
        <f t="shared" ca="1" si="236"/>
        <v>1</v>
      </c>
      <c r="V196" s="3">
        <f t="shared" ca="1" si="219"/>
        <v>1</v>
      </c>
      <c r="W196" s="50" t="str">
        <f ca="1">IF($A195&lt;&gt;"",IF(OR($BA195&lt;&gt;0,$BB195&lt;&gt;0),"",IF(G195=0,"1","")),"")</f>
        <v/>
      </c>
      <c r="X196" s="50" t="str">
        <f ca="1">IF($A195&lt;&gt;"",IF(OR($BA195&lt;&gt;0,$BB195&lt;&gt;0),"",IF(H195=0,"2","")),"")</f>
        <v/>
      </c>
      <c r="Y196" s="50" t="str">
        <f ca="1">IF($A195&lt;&gt;"",IF(OR($BA195&lt;&gt;0,$BB195&lt;&gt;0),"",IF(I195=0,"3","")),"")</f>
        <v/>
      </c>
      <c r="Z196" s="50" t="str">
        <f ca="1">IF($A195&lt;&gt;"",IF(OR($BA195&lt;&gt;0,$BB195&lt;&gt;0),"",IF(J195=0,"4","")),"")</f>
        <v/>
      </c>
      <c r="AA196" s="50" t="str">
        <f ca="1">IF($A195&lt;&gt;"",IF(OR($BA195&lt;&gt;0,$BB195&lt;&gt;0),"",IF(K195=0,"5","")),"")</f>
        <v/>
      </c>
      <c r="AB196" s="50" t="str">
        <f ca="1">IF($A195&lt;&gt;"",IF(OR($BA195&lt;&gt;0,$BB195&lt;&gt;0),"",IF(L195=0,"6","")),"")</f>
        <v/>
      </c>
      <c r="AC196" s="50" t="str">
        <f ca="1">IF($A195&lt;&gt;"",IF(OR($BA195&lt;&gt;0,$BB195&lt;&gt;0),"",IF(M195=0,"7","")),"")</f>
        <v/>
      </c>
      <c r="AD196" s="50" t="str">
        <f ca="1">IF($A195&lt;&gt;"",IF(OR($BA195&lt;&gt;0,$BB195&lt;&gt;0),"",IF(N195=0,"8","")),"")</f>
        <v/>
      </c>
      <c r="AE196" s="50" t="str">
        <f ca="1">IF($A195&lt;&gt;"",IF(OR($BA195&lt;&gt;0,$BB195&lt;&gt;0),"",IF(O195=0,"9","")),"")</f>
        <v/>
      </c>
      <c r="AF196" s="50" t="str">
        <f ca="1">IF($A195&lt;&gt;"",IF(OR($BA195&lt;&gt;0,$BB195&lt;&gt;0),"",IF(P195=0,"10","")),"")</f>
        <v/>
      </c>
      <c r="AG196" s="50" t="str">
        <f ca="1">IF($A195&lt;&gt;"",IF(OR($BA195&lt;&gt;0,$BB195&lt;&gt;0),"",IF(Q195=0,"11","")),"")</f>
        <v/>
      </c>
      <c r="AH196" s="50" t="str">
        <f ca="1">IF($A195&lt;&gt;"",IF(OR($BA195&lt;&gt;0,$BB195&lt;&gt;0),"",IF(R195=0,"12","")),"")</f>
        <v/>
      </c>
      <c r="AI196" s="85" t="str">
        <f ca="1">IF(A196&lt;&gt;"",IF(A196=0,"L",IF(COUNTBLANK(W196:AH196)=12,"",IF(OR(F196=(W196),F196=(X196),F196=(Y196),F196=(Z196),F196=(AA196),F196=(AB196),F196=(AC196),F196=(AD196),F196=(AE196),F196=(AF196),F196=(AG196),F196=(AH196)),"W","L"))),"")</f>
        <v/>
      </c>
      <c r="AJ196" s="85">
        <f ca="1">IF(AI196="W",0,IF(AND(A196&lt;&gt;0,A195&lt;&gt;0,AI195="L",AI196="L"),1,0))</f>
        <v>0</v>
      </c>
      <c r="AK196" s="85">
        <f ca="1">IF(W196&lt;&gt;"",IF(ABS($F196)=ABS(W196),11*$U196,-1*$U196),0)</f>
        <v>0</v>
      </c>
      <c r="AL196" s="85">
        <f ca="1">IF(X196&lt;&gt;"",IF(ABS($F196)=ABS(X196),11*$U196,-1*$U196),0)</f>
        <v>0</v>
      </c>
      <c r="AM196" s="85">
        <f ca="1">IF(Y196&lt;&gt;"",IF(ABS($F196)=ABS(Y196),11*$U196,-1*$U196),0)</f>
        <v>0</v>
      </c>
      <c r="AN196" s="85">
        <f ca="1">IF(Z196&lt;&gt;"",IF(ABS($F196)=ABS(Z196),11*$U196,-1*$U196),0)</f>
        <v>0</v>
      </c>
      <c r="AO196" s="85">
        <f ca="1">IF(AA196&lt;&gt;"",IF(ABS($F196)=ABS(AA196),11*$U196,-1*$U196),0)</f>
        <v>0</v>
      </c>
      <c r="AP196" s="85">
        <f ca="1">IF(AB196&lt;&gt;"",IF(ABS($F196)=ABS(AB196),11*$U196,-1*$U196),0)</f>
        <v>0</v>
      </c>
      <c r="AQ196" s="85">
        <f ca="1">IF(AC196&lt;&gt;"",IF(ABS($F196)=ABS(AC196),11*$U196,-1*$U196),0)</f>
        <v>0</v>
      </c>
      <c r="AR196" s="85">
        <f ca="1">IF(AD196&lt;&gt;"",IF(ABS($F196)=ABS(AD196),11*$U196,-1*$U196),0)</f>
        <v>0</v>
      </c>
      <c r="AS196" s="85">
        <f ca="1">IF(AE196&lt;&gt;"",IF(ABS($F196)=ABS(AE196),11*$U196,-1*$U196),0)</f>
        <v>0</v>
      </c>
      <c r="AT196" s="85">
        <f ca="1">IF(AF196&lt;&gt;"",IF(ABS($F196)=ABS(AF196),11*$U196,-1*$U196),0)</f>
        <v>0</v>
      </c>
      <c r="AU196" s="85">
        <f ca="1">IF(AG196&lt;&gt;"",IF(ABS($F196)=ABS(AG196),11*$U196,-1*$U196),0)</f>
        <v>0</v>
      </c>
      <c r="AV196" s="85">
        <f ca="1">IF(AH196&lt;&gt;"",IF(ABS($F196)=ABS(AH196),11*$U196,-1*$U196),0)</f>
        <v>0</v>
      </c>
      <c r="AW196" s="33" t="str">
        <f ca="1">IF(A196&lt;&gt;"",IF(OR($BA195&lt;&gt;0,$BB195&lt;&gt;0),"0",SUM(AK196:AV196)),0)</f>
        <v>0</v>
      </c>
      <c r="AX196" s="33">
        <f>IF(T196=5,SUM(AW192:AW196),0)</f>
        <v>0</v>
      </c>
      <c r="AY196" s="13">
        <f t="shared" ca="1" si="223"/>
        <v>0</v>
      </c>
      <c r="AZ196" s="11">
        <f ca="1">IF(A196&lt;&gt;"",AY196+AZ195,0)</f>
        <v>-78</v>
      </c>
      <c r="BA196" s="63">
        <f ca="1">IF($A196&lt;&gt;"",IF(BA195&gt;0,BA195,IF(AND(BC195&gt;=$BC$1,$BC$2*BC195&gt;=AZ196),"Profit Target",IF(AZ196&gt;=$Z$1,"Profit Target",0))),0)</f>
        <v>0</v>
      </c>
      <c r="BB196" s="63" t="str">
        <f ca="1">IF($A196&lt;&gt;"",IF(BB195&lt;&gt;0,BB195,IF(BA195&lt;&gt;0,BB195,IF(AZ196&lt;=$Z$2,"Stop Loss",0))),0)</f>
        <v>Stop Loss</v>
      </c>
      <c r="BC196" s="63">
        <f t="shared" ca="1" si="201"/>
        <v>38</v>
      </c>
      <c r="BD196" s="27" t="str">
        <f t="shared" ca="1" si="237"/>
        <v/>
      </c>
      <c r="BE196" s="27" t="str">
        <f t="shared" ca="1" si="238"/>
        <v/>
      </c>
      <c r="BF196" s="27" t="str">
        <f t="shared" ca="1" si="239"/>
        <v/>
      </c>
      <c r="BG196" s="27" t="str">
        <f t="shared" ca="1" si="240"/>
        <v/>
      </c>
      <c r="BH196" s="27" t="str">
        <f t="shared" ca="1" si="241"/>
        <v/>
      </c>
      <c r="BI196" s="27" t="str">
        <f t="shared" ca="1" si="242"/>
        <v/>
      </c>
      <c r="BJ196" s="27" t="str">
        <f t="shared" ca="1" si="243"/>
        <v/>
      </c>
      <c r="BK196" s="27" t="str">
        <f t="shared" ca="1" si="244"/>
        <v/>
      </c>
      <c r="BL196" s="27" t="str">
        <f t="shared" ca="1" si="245"/>
        <v/>
      </c>
      <c r="BM196" s="27" t="str">
        <f t="shared" ca="1" si="246"/>
        <v/>
      </c>
      <c r="BN196" s="27" t="str">
        <f t="shared" ca="1" si="247"/>
        <v/>
      </c>
      <c r="BO196" s="27" t="str">
        <f t="shared" ca="1" si="248"/>
        <v/>
      </c>
      <c r="BP196" s="27" t="str">
        <f t="shared" ca="1" si="204"/>
        <v/>
      </c>
      <c r="BQ196" s="27" t="str">
        <f t="shared" ca="1" si="205"/>
        <v/>
      </c>
      <c r="BR196" s="27" t="str">
        <f t="shared" ca="1" si="206"/>
        <v/>
      </c>
      <c r="BS196" s="27" t="str">
        <f t="shared" ca="1" si="207"/>
        <v/>
      </c>
      <c r="BT196" s="27" t="str">
        <f t="shared" ca="1" si="208"/>
        <v/>
      </c>
      <c r="BU196" s="27" t="str">
        <f t="shared" ca="1" si="209"/>
        <v/>
      </c>
      <c r="BV196" s="27" t="str">
        <f t="shared" ca="1" si="210"/>
        <v/>
      </c>
      <c r="BW196" s="27" t="str">
        <f t="shared" ca="1" si="211"/>
        <v/>
      </c>
      <c r="BX196" s="27" t="str">
        <f t="shared" ca="1" si="212"/>
        <v/>
      </c>
      <c r="BY196" s="27" t="str">
        <f t="shared" ca="1" si="213"/>
        <v/>
      </c>
      <c r="BZ196" s="27" t="str">
        <f t="shared" ca="1" si="214"/>
        <v/>
      </c>
      <c r="CA196" s="27" t="str">
        <f t="shared" ca="1" si="215"/>
        <v/>
      </c>
      <c r="CB196" s="41"/>
      <c r="CC196" s="5"/>
      <c r="CD196"/>
      <c r="CE196"/>
      <c r="CF196"/>
      <c r="CG196"/>
      <c r="CH196"/>
      <c r="CI196" s="41"/>
      <c r="CJ196" s="40"/>
      <c r="CW196" s="7"/>
      <c r="DD196" s="10">
        <f t="shared" ca="1" si="197"/>
        <v>23</v>
      </c>
    </row>
    <row r="197" spans="1:108">
      <c r="A197" s="106">
        <f t="shared" ref="A197:A260" ca="1" si="249">IF($A$2="no",INT(RAND()*36+1),INT(RAND()*37))</f>
        <v>36</v>
      </c>
      <c r="B197" s="33" t="str">
        <f ca="1">IF(A197="","",IF(COUNTBLANK(BD198:BO198)=12,"DB",BD198&amp;BE198&amp;BF198&amp;BG198&amp;BH198&amp;BI198&amp;BJ198&amp;BK198&amp;BL198&amp;BM198&amp;BN198&amp;BO198))</f>
        <v>DB</v>
      </c>
      <c r="C197" s="7" t="str">
        <f t="shared" ref="C197:C260" ca="1" si="250">IF(AND(BA197=0,BB197=0),"",IF(BA197="Profit Target","profit target",IF(BB197="Stop Loss","stop loss","")))</f>
        <v>stop loss</v>
      </c>
      <c r="D197" s="3">
        <f t="shared" ca="1" si="198"/>
        <v>0</v>
      </c>
      <c r="E197" s="7" t="str">
        <f t="shared" ca="1" si="200"/>
        <v/>
      </c>
      <c r="F197" s="60" t="str">
        <f t="shared" ca="1" si="199"/>
        <v>12</v>
      </c>
      <c r="G197" s="7">
        <f t="shared" ca="1" si="224"/>
        <v>0</v>
      </c>
      <c r="H197" s="7">
        <f t="shared" ca="1" si="225"/>
        <v>1</v>
      </c>
      <c r="I197" s="7">
        <f t="shared" ca="1" si="226"/>
        <v>3</v>
      </c>
      <c r="J197" s="7">
        <f t="shared" ca="1" si="227"/>
        <v>1</v>
      </c>
      <c r="K197" s="7">
        <f t="shared" ca="1" si="228"/>
        <v>0</v>
      </c>
      <c r="L197" s="7">
        <f t="shared" ca="1" si="229"/>
        <v>1</v>
      </c>
      <c r="M197" s="7">
        <f t="shared" ca="1" si="230"/>
        <v>0</v>
      </c>
      <c r="N197" s="7">
        <f t="shared" ca="1" si="231"/>
        <v>1</v>
      </c>
      <c r="O197" s="7">
        <f t="shared" ca="1" si="232"/>
        <v>2</v>
      </c>
      <c r="P197" s="7">
        <f t="shared" ca="1" si="233"/>
        <v>1</v>
      </c>
      <c r="Q197" s="7">
        <f t="shared" ca="1" si="234"/>
        <v>1</v>
      </c>
      <c r="R197" s="7">
        <f t="shared" ca="1" si="235"/>
        <v>2</v>
      </c>
      <c r="S197" s="7">
        <f t="shared" ca="1" si="222"/>
        <v>3</v>
      </c>
      <c r="T197" s="14"/>
      <c r="U197" s="51">
        <f t="shared" ca="1" si="236"/>
        <v>1</v>
      </c>
      <c r="V197" s="3">
        <f t="shared" ca="1" si="219"/>
        <v>1</v>
      </c>
      <c r="W197" s="50" t="str">
        <f ca="1">IF($A196&lt;&gt;"",IF(OR($BA196&lt;&gt;0,$BB196&lt;&gt;0),"",IF(G196=0,"1","")),"")</f>
        <v/>
      </c>
      <c r="X197" s="50" t="str">
        <f ca="1">IF($A196&lt;&gt;"",IF(OR($BA196&lt;&gt;0,$BB196&lt;&gt;0),"",IF(H196=0,"2","")),"")</f>
        <v/>
      </c>
      <c r="Y197" s="50" t="str">
        <f ca="1">IF($A196&lt;&gt;"",IF(OR($BA196&lt;&gt;0,$BB196&lt;&gt;0),"",IF(I196=0,"3","")),"")</f>
        <v/>
      </c>
      <c r="Z197" s="50" t="str">
        <f ca="1">IF($A196&lt;&gt;"",IF(OR($BA196&lt;&gt;0,$BB196&lt;&gt;0),"",IF(J196=0,"4","")),"")</f>
        <v/>
      </c>
      <c r="AA197" s="50" t="str">
        <f ca="1">IF($A196&lt;&gt;"",IF(OR($BA196&lt;&gt;0,$BB196&lt;&gt;0),"",IF(K196=0,"5","")),"")</f>
        <v/>
      </c>
      <c r="AB197" s="50" t="str">
        <f ca="1">IF($A196&lt;&gt;"",IF(OR($BA196&lt;&gt;0,$BB196&lt;&gt;0),"",IF(L196=0,"6","")),"")</f>
        <v/>
      </c>
      <c r="AC197" s="50" t="str">
        <f ca="1">IF($A196&lt;&gt;"",IF(OR($BA196&lt;&gt;0,$BB196&lt;&gt;0),"",IF(M196=0,"7","")),"")</f>
        <v/>
      </c>
      <c r="AD197" s="50" t="str">
        <f ca="1">IF($A196&lt;&gt;"",IF(OR($BA196&lt;&gt;0,$BB196&lt;&gt;0),"",IF(N196=0,"8","")),"")</f>
        <v/>
      </c>
      <c r="AE197" s="50" t="str">
        <f ca="1">IF($A196&lt;&gt;"",IF(OR($BA196&lt;&gt;0,$BB196&lt;&gt;0),"",IF(O196=0,"9","")),"")</f>
        <v/>
      </c>
      <c r="AF197" s="50" t="str">
        <f ca="1">IF($A196&lt;&gt;"",IF(OR($BA196&lt;&gt;0,$BB196&lt;&gt;0),"",IF(P196=0,"10","")),"")</f>
        <v/>
      </c>
      <c r="AG197" s="50" t="str">
        <f ca="1">IF($A196&lt;&gt;"",IF(OR($BA196&lt;&gt;0,$BB196&lt;&gt;0),"",IF(Q196=0,"11","")),"")</f>
        <v/>
      </c>
      <c r="AH197" s="50" t="str">
        <f ca="1">IF($A196&lt;&gt;"",IF(OR($BA196&lt;&gt;0,$BB196&lt;&gt;0),"",IF(R196=0,"12","")),"")</f>
        <v/>
      </c>
      <c r="AI197" s="85" t="str">
        <f ca="1">IF(A197&lt;&gt;"",IF(A197=0,"L",IF(COUNTBLANK(W197:AH197)=12,"",IF(OR(F197=(W197),F197=(X197),F197=(Y197),F197=(Z197),F197=(AA197),F197=(AB197),F197=(AC197),F197=(AD197),F197=(AE197),F197=(AF197),F197=(AG197),F197=(AH197)),"W","L"))),"")</f>
        <v/>
      </c>
      <c r="AJ197" s="85">
        <f ca="1">IF(AI197="W",0,IF(AND(A197&lt;&gt;0,A196&lt;&gt;0,AI196="L",AI197="L"),1,0))</f>
        <v>0</v>
      </c>
      <c r="AK197" s="85">
        <f ca="1">IF(W197&lt;&gt;"",IF(ABS($F197)=ABS(W197),11*$U197,-1*$U197),0)</f>
        <v>0</v>
      </c>
      <c r="AL197" s="85">
        <f ca="1">IF(X197&lt;&gt;"",IF(ABS($F197)=ABS(X197),11*$U197,-1*$U197),0)</f>
        <v>0</v>
      </c>
      <c r="AM197" s="85">
        <f ca="1">IF(Y197&lt;&gt;"",IF(ABS($F197)=ABS(Y197),11*$U197,-1*$U197),0)</f>
        <v>0</v>
      </c>
      <c r="AN197" s="85">
        <f ca="1">IF(Z197&lt;&gt;"",IF(ABS($F197)=ABS(Z197),11*$U197,-1*$U197),0)</f>
        <v>0</v>
      </c>
      <c r="AO197" s="85">
        <f ca="1">IF(AA197&lt;&gt;"",IF(ABS($F197)=ABS(AA197),11*$U197,-1*$U197),0)</f>
        <v>0</v>
      </c>
      <c r="AP197" s="85">
        <f ca="1">IF(AB197&lt;&gt;"",IF(ABS($F197)=ABS(AB197),11*$U197,-1*$U197),0)</f>
        <v>0</v>
      </c>
      <c r="AQ197" s="85">
        <f ca="1">IF(AC197&lt;&gt;"",IF(ABS($F197)=ABS(AC197),11*$U197,-1*$U197),0)</f>
        <v>0</v>
      </c>
      <c r="AR197" s="85">
        <f ca="1">IF(AD197&lt;&gt;"",IF(ABS($F197)=ABS(AD197),11*$U197,-1*$U197),0)</f>
        <v>0</v>
      </c>
      <c r="AS197" s="85">
        <f ca="1">IF(AE197&lt;&gt;"",IF(ABS($F197)=ABS(AE197),11*$U197,-1*$U197),0)</f>
        <v>0</v>
      </c>
      <c r="AT197" s="85">
        <f ca="1">IF(AF197&lt;&gt;"",IF(ABS($F197)=ABS(AF197),11*$U197,-1*$U197),0)</f>
        <v>0</v>
      </c>
      <c r="AU197" s="85">
        <f ca="1">IF(AG197&lt;&gt;"",IF(ABS($F197)=ABS(AG197),11*$U197,-1*$U197),0)</f>
        <v>0</v>
      </c>
      <c r="AV197" s="85">
        <f ca="1">IF(AH197&lt;&gt;"",IF(ABS($F197)=ABS(AH197),11*$U197,-1*$U197),0)</f>
        <v>0</v>
      </c>
      <c r="AW197" s="33" t="str">
        <f ca="1">IF(A197&lt;&gt;"",IF(OR($BA196&lt;&gt;0,$BB196&lt;&gt;0),"0",SUM(AK197:AV197)),0)</f>
        <v>0</v>
      </c>
      <c r="AX197" s="33">
        <f>IF(T197=5,SUM(AW193:AW197),0)</f>
        <v>0</v>
      </c>
      <c r="AY197" s="13">
        <f t="shared" ca="1" si="223"/>
        <v>0</v>
      </c>
      <c r="AZ197" s="11">
        <f ca="1">IF(A197&lt;&gt;"",AY197+AZ196,0)</f>
        <v>-78</v>
      </c>
      <c r="BA197" s="63">
        <f ca="1">IF($A197&lt;&gt;"",IF(BA196&gt;0,BA196,IF(AND(BC196&gt;=$BC$1,$BC$2*BC196&gt;=AZ197),"Profit Target",IF(AZ197&gt;=$Z$1,"Profit Target",0))),0)</f>
        <v>0</v>
      </c>
      <c r="BB197" s="63" t="str">
        <f ca="1">IF($A197&lt;&gt;"",IF(BB196&lt;&gt;0,BB196,IF(BA196&lt;&gt;0,BB196,IF(AZ197&lt;=$Z$2,"Stop Loss",0))),0)</f>
        <v>Stop Loss</v>
      </c>
      <c r="BC197" s="63">
        <f t="shared" ca="1" si="201"/>
        <v>38</v>
      </c>
      <c r="BD197" s="27" t="str">
        <f t="shared" ca="1" si="237"/>
        <v/>
      </c>
      <c r="BE197" s="27" t="str">
        <f t="shared" ca="1" si="238"/>
        <v/>
      </c>
      <c r="BF197" s="27" t="str">
        <f t="shared" ca="1" si="239"/>
        <v/>
      </c>
      <c r="BG197" s="27" t="str">
        <f t="shared" ca="1" si="240"/>
        <v/>
      </c>
      <c r="BH197" s="27" t="str">
        <f t="shared" ca="1" si="241"/>
        <v/>
      </c>
      <c r="BI197" s="27" t="str">
        <f t="shared" ca="1" si="242"/>
        <v/>
      </c>
      <c r="BJ197" s="27" t="str">
        <f t="shared" ca="1" si="243"/>
        <v/>
      </c>
      <c r="BK197" s="27" t="str">
        <f t="shared" ca="1" si="244"/>
        <v/>
      </c>
      <c r="BL197" s="27" t="str">
        <f t="shared" ca="1" si="245"/>
        <v/>
      </c>
      <c r="BM197" s="27" t="str">
        <f t="shared" ca="1" si="246"/>
        <v/>
      </c>
      <c r="BN197" s="27" t="str">
        <f t="shared" ca="1" si="247"/>
        <v/>
      </c>
      <c r="BO197" s="27" t="str">
        <f t="shared" ca="1" si="248"/>
        <v/>
      </c>
      <c r="BP197" s="27" t="str">
        <f t="shared" ca="1" si="204"/>
        <v/>
      </c>
      <c r="BQ197" s="27" t="str">
        <f t="shared" ca="1" si="205"/>
        <v/>
      </c>
      <c r="BR197" s="27" t="str">
        <f t="shared" ca="1" si="206"/>
        <v/>
      </c>
      <c r="BS197" s="27" t="str">
        <f t="shared" ca="1" si="207"/>
        <v/>
      </c>
      <c r="BT197" s="27" t="str">
        <f t="shared" ca="1" si="208"/>
        <v/>
      </c>
      <c r="BU197" s="27" t="str">
        <f t="shared" ca="1" si="209"/>
        <v/>
      </c>
      <c r="BV197" s="27" t="str">
        <f t="shared" ca="1" si="210"/>
        <v/>
      </c>
      <c r="BW197" s="27" t="str">
        <f t="shared" ca="1" si="211"/>
        <v/>
      </c>
      <c r="BX197" s="27" t="str">
        <f t="shared" ca="1" si="212"/>
        <v/>
      </c>
      <c r="BY197" s="27" t="str">
        <f t="shared" ca="1" si="213"/>
        <v/>
      </c>
      <c r="BZ197" s="27" t="str">
        <f t="shared" ca="1" si="214"/>
        <v/>
      </c>
      <c r="CA197" s="27" t="str">
        <f t="shared" ca="1" si="215"/>
        <v/>
      </c>
      <c r="CB197" s="41"/>
      <c r="CC197"/>
      <c r="CD197"/>
      <c r="CE197"/>
      <c r="CF197"/>
      <c r="CG197"/>
      <c r="CH197"/>
      <c r="CI197" s="41"/>
      <c r="CJ197" s="40"/>
      <c r="CW197" s="7"/>
      <c r="DD197" s="10">
        <f t="shared" ref="DD197:DD260" ca="1" si="251">IF($A$2="no",INT(RAND()*36+1),INT(RAND()*37))</f>
        <v>19</v>
      </c>
    </row>
    <row r="198" spans="1:108">
      <c r="A198" s="106">
        <f t="shared" ca="1" si="249"/>
        <v>4</v>
      </c>
      <c r="B198" s="33" t="str">
        <f ca="1">IF(A198="","",IF(COUNTBLANK(BD199:BO199)=12,"DB",BD199&amp;BE199&amp;BF199&amp;BG199&amp;BH199&amp;BI199&amp;BJ199&amp;BK199&amp;BL199&amp;BM199&amp;BN199&amp;BO199))</f>
        <v>DB</v>
      </c>
      <c r="C198" s="7" t="str">
        <f t="shared" ca="1" si="250"/>
        <v>stop loss</v>
      </c>
      <c r="D198" s="3">
        <f t="shared" ref="D198:D261" ca="1" si="252">AY198</f>
        <v>0</v>
      </c>
      <c r="E198" s="7" t="str">
        <f t="shared" ca="1" si="200"/>
        <v/>
      </c>
      <c r="F198" s="60" t="str">
        <f t="shared" ref="F198:F261" ca="1" si="253">VLOOKUP(A198,$CT$107:$DB$144,4,0)</f>
        <v>2</v>
      </c>
      <c r="G198" s="7">
        <f t="shared" ca="1" si="224"/>
        <v>0</v>
      </c>
      <c r="H198" s="7">
        <f t="shared" ca="1" si="225"/>
        <v>1</v>
      </c>
      <c r="I198" s="7">
        <f t="shared" ca="1" si="226"/>
        <v>3</v>
      </c>
      <c r="J198" s="7">
        <f t="shared" ca="1" si="227"/>
        <v>1</v>
      </c>
      <c r="K198" s="7">
        <f t="shared" ca="1" si="228"/>
        <v>0</v>
      </c>
      <c r="L198" s="7">
        <f t="shared" ca="1" si="229"/>
        <v>1</v>
      </c>
      <c r="M198" s="7">
        <f t="shared" ca="1" si="230"/>
        <v>0</v>
      </c>
      <c r="N198" s="7">
        <f t="shared" ca="1" si="231"/>
        <v>1</v>
      </c>
      <c r="O198" s="7">
        <f t="shared" ca="1" si="232"/>
        <v>2</v>
      </c>
      <c r="P198" s="7">
        <f t="shared" ca="1" si="233"/>
        <v>1</v>
      </c>
      <c r="Q198" s="7">
        <f t="shared" ca="1" si="234"/>
        <v>1</v>
      </c>
      <c r="R198" s="7">
        <f t="shared" ca="1" si="235"/>
        <v>2</v>
      </c>
      <c r="S198" s="7">
        <f t="shared" ca="1" si="222"/>
        <v>3</v>
      </c>
      <c r="T198" s="14"/>
      <c r="U198" s="51">
        <f t="shared" ca="1" si="236"/>
        <v>1</v>
      </c>
      <c r="V198" s="3">
        <f t="shared" ca="1" si="219"/>
        <v>1</v>
      </c>
      <c r="W198" s="50" t="str">
        <f ca="1">IF($A197&lt;&gt;"",IF(OR($BA197&lt;&gt;0,$BB197&lt;&gt;0),"",IF(G197=0,"1","")),"")</f>
        <v/>
      </c>
      <c r="X198" s="50" t="str">
        <f ca="1">IF($A197&lt;&gt;"",IF(OR($BA197&lt;&gt;0,$BB197&lt;&gt;0),"",IF(H197=0,"2","")),"")</f>
        <v/>
      </c>
      <c r="Y198" s="50" t="str">
        <f ca="1">IF($A197&lt;&gt;"",IF(OR($BA197&lt;&gt;0,$BB197&lt;&gt;0),"",IF(I197=0,"3","")),"")</f>
        <v/>
      </c>
      <c r="Z198" s="50" t="str">
        <f ca="1">IF($A197&lt;&gt;"",IF(OR($BA197&lt;&gt;0,$BB197&lt;&gt;0),"",IF(J197=0,"4","")),"")</f>
        <v/>
      </c>
      <c r="AA198" s="50" t="str">
        <f ca="1">IF($A197&lt;&gt;"",IF(OR($BA197&lt;&gt;0,$BB197&lt;&gt;0),"",IF(K197=0,"5","")),"")</f>
        <v/>
      </c>
      <c r="AB198" s="50" t="str">
        <f ca="1">IF($A197&lt;&gt;"",IF(OR($BA197&lt;&gt;0,$BB197&lt;&gt;0),"",IF(L197=0,"6","")),"")</f>
        <v/>
      </c>
      <c r="AC198" s="50" t="str">
        <f ca="1">IF($A197&lt;&gt;"",IF(OR($BA197&lt;&gt;0,$BB197&lt;&gt;0),"",IF(M197=0,"7","")),"")</f>
        <v/>
      </c>
      <c r="AD198" s="50" t="str">
        <f ca="1">IF($A197&lt;&gt;"",IF(OR($BA197&lt;&gt;0,$BB197&lt;&gt;0),"",IF(N197=0,"8","")),"")</f>
        <v/>
      </c>
      <c r="AE198" s="50" t="str">
        <f ca="1">IF($A197&lt;&gt;"",IF(OR($BA197&lt;&gt;0,$BB197&lt;&gt;0),"",IF(O197=0,"9","")),"")</f>
        <v/>
      </c>
      <c r="AF198" s="50" t="str">
        <f ca="1">IF($A197&lt;&gt;"",IF(OR($BA197&lt;&gt;0,$BB197&lt;&gt;0),"",IF(P197=0,"10","")),"")</f>
        <v/>
      </c>
      <c r="AG198" s="50" t="str">
        <f ca="1">IF($A197&lt;&gt;"",IF(OR($BA197&lt;&gt;0,$BB197&lt;&gt;0),"",IF(Q197=0,"11","")),"")</f>
        <v/>
      </c>
      <c r="AH198" s="50" t="str">
        <f ca="1">IF($A197&lt;&gt;"",IF(OR($BA197&lt;&gt;0,$BB197&lt;&gt;0),"",IF(R197=0,"12","")),"")</f>
        <v/>
      </c>
      <c r="AI198" s="85" t="str">
        <f ca="1">IF(A198&lt;&gt;"",IF(A198=0,"L",IF(COUNTBLANK(W198:AH198)=12,"",IF(OR(F198=(W198),F198=(X198),F198=(Y198),F198=(Z198),F198=(AA198),F198=(AB198),F198=(AC198),F198=(AD198),F198=(AE198),F198=(AF198),F198=(AG198),F198=(AH198)),"W","L"))),"")</f>
        <v/>
      </c>
      <c r="AJ198" s="85">
        <f ca="1">IF(AI198="W",0,IF(AND(A198&lt;&gt;0,A197&lt;&gt;0,AI197="L",AI198="L"),1,0))</f>
        <v>0</v>
      </c>
      <c r="AK198" s="85">
        <f ca="1">IF(W198&lt;&gt;"",IF(ABS($F198)=ABS(W198),11*$U198,-1*$U198),0)</f>
        <v>0</v>
      </c>
      <c r="AL198" s="85">
        <f ca="1">IF(X198&lt;&gt;"",IF(ABS($F198)=ABS(X198),11*$U198,-1*$U198),0)</f>
        <v>0</v>
      </c>
      <c r="AM198" s="85">
        <f ca="1">IF(Y198&lt;&gt;"",IF(ABS($F198)=ABS(Y198),11*$U198,-1*$U198),0)</f>
        <v>0</v>
      </c>
      <c r="AN198" s="85">
        <f ca="1">IF(Z198&lt;&gt;"",IF(ABS($F198)=ABS(Z198),11*$U198,-1*$U198),0)</f>
        <v>0</v>
      </c>
      <c r="AO198" s="85">
        <f ca="1">IF(AA198&lt;&gt;"",IF(ABS($F198)=ABS(AA198),11*$U198,-1*$U198),0)</f>
        <v>0</v>
      </c>
      <c r="AP198" s="85">
        <f ca="1">IF(AB198&lt;&gt;"",IF(ABS($F198)=ABS(AB198),11*$U198,-1*$U198),0)</f>
        <v>0</v>
      </c>
      <c r="AQ198" s="85">
        <f ca="1">IF(AC198&lt;&gt;"",IF(ABS($F198)=ABS(AC198),11*$U198,-1*$U198),0)</f>
        <v>0</v>
      </c>
      <c r="AR198" s="85">
        <f ca="1">IF(AD198&lt;&gt;"",IF(ABS($F198)=ABS(AD198),11*$U198,-1*$U198),0)</f>
        <v>0</v>
      </c>
      <c r="AS198" s="85">
        <f ca="1">IF(AE198&lt;&gt;"",IF(ABS($F198)=ABS(AE198),11*$U198,-1*$U198),0)</f>
        <v>0</v>
      </c>
      <c r="AT198" s="85">
        <f ca="1">IF(AF198&lt;&gt;"",IF(ABS($F198)=ABS(AF198),11*$U198,-1*$U198),0)</f>
        <v>0</v>
      </c>
      <c r="AU198" s="85">
        <f ca="1">IF(AG198&lt;&gt;"",IF(ABS($F198)=ABS(AG198),11*$U198,-1*$U198),0)</f>
        <v>0</v>
      </c>
      <c r="AV198" s="85">
        <f ca="1">IF(AH198&lt;&gt;"",IF(ABS($F198)=ABS(AH198),11*$U198,-1*$U198),0)</f>
        <v>0</v>
      </c>
      <c r="AW198" s="33" t="str">
        <f ca="1">IF(A198&lt;&gt;"",IF(OR($BA197&lt;&gt;0,$BB197&lt;&gt;0),"0",SUM(AK198:AV198)),0)</f>
        <v>0</v>
      </c>
      <c r="AX198" s="33">
        <f>IF(T198=5,SUM(AW194:AW198),0)</f>
        <v>0</v>
      </c>
      <c r="AY198" s="13">
        <f t="shared" ca="1" si="223"/>
        <v>0</v>
      </c>
      <c r="AZ198" s="11">
        <f ca="1">IF(A198&lt;&gt;"",AY198+AZ197,0)</f>
        <v>-78</v>
      </c>
      <c r="BA198" s="63">
        <f ca="1">IF($A198&lt;&gt;"",IF(BA197&gt;0,BA197,IF(AND(BC197&gt;=$BC$1,$BC$2*BC197&gt;=AZ198),"Profit Target",IF(AZ198&gt;=$Z$1,"Profit Target",0))),0)</f>
        <v>0</v>
      </c>
      <c r="BB198" s="63" t="str">
        <f ca="1">IF($A198&lt;&gt;"",IF(BB197&lt;&gt;0,BB197,IF(BA197&lt;&gt;0,BB197,IF(AZ198&lt;=$Z$2,"Stop Loss",0))),0)</f>
        <v>Stop Loss</v>
      </c>
      <c r="BC198" s="63">
        <f t="shared" ca="1" si="201"/>
        <v>38</v>
      </c>
      <c r="BD198" s="27" t="str">
        <f t="shared" ca="1" si="237"/>
        <v/>
      </c>
      <c r="BE198" s="27" t="str">
        <f t="shared" ca="1" si="238"/>
        <v/>
      </c>
      <c r="BF198" s="27" t="str">
        <f t="shared" ca="1" si="239"/>
        <v/>
      </c>
      <c r="BG198" s="27" t="str">
        <f t="shared" ca="1" si="240"/>
        <v/>
      </c>
      <c r="BH198" s="27" t="str">
        <f t="shared" ca="1" si="241"/>
        <v/>
      </c>
      <c r="BI198" s="27" t="str">
        <f t="shared" ca="1" si="242"/>
        <v/>
      </c>
      <c r="BJ198" s="27" t="str">
        <f t="shared" ca="1" si="243"/>
        <v/>
      </c>
      <c r="BK198" s="27" t="str">
        <f t="shared" ca="1" si="244"/>
        <v/>
      </c>
      <c r="BL198" s="27" t="str">
        <f t="shared" ca="1" si="245"/>
        <v/>
      </c>
      <c r="BM198" s="27" t="str">
        <f t="shared" ca="1" si="246"/>
        <v/>
      </c>
      <c r="BN198" s="27" t="str">
        <f t="shared" ca="1" si="247"/>
        <v/>
      </c>
      <c r="BO198" s="27" t="str">
        <f t="shared" ca="1" si="248"/>
        <v/>
      </c>
      <c r="BP198" s="27" t="str">
        <f t="shared" ca="1" si="204"/>
        <v/>
      </c>
      <c r="BQ198" s="27" t="str">
        <f t="shared" ca="1" si="205"/>
        <v/>
      </c>
      <c r="BR198" s="27" t="str">
        <f t="shared" ca="1" si="206"/>
        <v/>
      </c>
      <c r="BS198" s="27" t="str">
        <f t="shared" ca="1" si="207"/>
        <v/>
      </c>
      <c r="BT198" s="27" t="str">
        <f t="shared" ca="1" si="208"/>
        <v/>
      </c>
      <c r="BU198" s="27" t="str">
        <f t="shared" ca="1" si="209"/>
        <v/>
      </c>
      <c r="BV198" s="27" t="str">
        <f t="shared" ca="1" si="210"/>
        <v/>
      </c>
      <c r="BW198" s="27" t="str">
        <f t="shared" ca="1" si="211"/>
        <v/>
      </c>
      <c r="BX198" s="27" t="str">
        <f t="shared" ca="1" si="212"/>
        <v/>
      </c>
      <c r="BY198" s="27" t="str">
        <f t="shared" ca="1" si="213"/>
        <v/>
      </c>
      <c r="BZ198" s="27" t="str">
        <f t="shared" ca="1" si="214"/>
        <v/>
      </c>
      <c r="CA198" s="27" t="str">
        <f t="shared" ca="1" si="215"/>
        <v/>
      </c>
      <c r="CB198" s="41"/>
      <c r="CC198"/>
      <c r="CD198"/>
      <c r="CE198"/>
      <c r="CF198"/>
      <c r="CG198"/>
      <c r="CH198"/>
      <c r="CI198" s="41"/>
      <c r="CJ198" s="40"/>
      <c r="CW198" s="7"/>
      <c r="DD198" s="10">
        <f t="shared" ca="1" si="251"/>
        <v>3</v>
      </c>
    </row>
    <row r="199" spans="1:108">
      <c r="A199" s="106">
        <f t="shared" ca="1" si="249"/>
        <v>20</v>
      </c>
      <c r="B199" s="33" t="str">
        <f ca="1">IF(A199="","",IF(COUNTBLANK(BD200:BO200)=12,"DB",BD200&amp;BE200&amp;BF200&amp;BG200&amp;BH200&amp;BI200&amp;BJ200&amp;BK200&amp;BL200&amp;BM200&amp;BN200&amp;BO200))</f>
        <v>DB</v>
      </c>
      <c r="C199" s="7" t="str">
        <f t="shared" ca="1" si="250"/>
        <v>stop loss</v>
      </c>
      <c r="D199" s="3">
        <f t="shared" ca="1" si="252"/>
        <v>0</v>
      </c>
      <c r="E199" s="7" t="str">
        <f t="shared" ref="E199:E262" ca="1" si="254">BP200&amp;BQ200&amp;BR200&amp;BS200&amp;BT200&amp;BU200&amp;BV200&amp;BW200&amp;BX200&amp;BY200&amp;BZ200&amp;CA200</f>
        <v/>
      </c>
      <c r="F199" s="60" t="str">
        <f t="shared" ca="1" si="253"/>
        <v>7</v>
      </c>
      <c r="G199" s="7">
        <f t="shared" ca="1" si="224"/>
        <v>0</v>
      </c>
      <c r="H199" s="7">
        <f t="shared" ca="1" si="225"/>
        <v>1</v>
      </c>
      <c r="I199" s="7">
        <f t="shared" ca="1" si="226"/>
        <v>2</v>
      </c>
      <c r="J199" s="7">
        <f t="shared" ca="1" si="227"/>
        <v>1</v>
      </c>
      <c r="K199" s="7">
        <f t="shared" ca="1" si="228"/>
        <v>0</v>
      </c>
      <c r="L199" s="7">
        <f t="shared" ca="1" si="229"/>
        <v>1</v>
      </c>
      <c r="M199" s="7">
        <f t="shared" ca="1" si="230"/>
        <v>1</v>
      </c>
      <c r="N199" s="7">
        <f t="shared" ca="1" si="231"/>
        <v>1</v>
      </c>
      <c r="O199" s="7">
        <f t="shared" ca="1" si="232"/>
        <v>2</v>
      </c>
      <c r="P199" s="7">
        <f t="shared" ca="1" si="233"/>
        <v>1</v>
      </c>
      <c r="Q199" s="7">
        <f t="shared" ca="1" si="234"/>
        <v>1</v>
      </c>
      <c r="R199" s="7">
        <f t="shared" ca="1" si="235"/>
        <v>2</v>
      </c>
      <c r="S199" s="7">
        <f t="shared" ca="1" si="222"/>
        <v>2</v>
      </c>
      <c r="T199" s="14"/>
      <c r="U199" s="51">
        <f t="shared" ca="1" si="236"/>
        <v>1</v>
      </c>
      <c r="V199" s="3">
        <f t="shared" ca="1" si="219"/>
        <v>1</v>
      </c>
      <c r="W199" s="50" t="str">
        <f ca="1">IF($A198&lt;&gt;"",IF(OR($BA198&lt;&gt;0,$BB198&lt;&gt;0),"",IF(G198=0,"1","")),"")</f>
        <v/>
      </c>
      <c r="X199" s="50" t="str">
        <f ca="1">IF($A198&lt;&gt;"",IF(OR($BA198&lt;&gt;0,$BB198&lt;&gt;0),"",IF(H198=0,"2","")),"")</f>
        <v/>
      </c>
      <c r="Y199" s="50" t="str">
        <f ca="1">IF($A198&lt;&gt;"",IF(OR($BA198&lt;&gt;0,$BB198&lt;&gt;0),"",IF(I198=0,"3","")),"")</f>
        <v/>
      </c>
      <c r="Z199" s="50" t="str">
        <f ca="1">IF($A198&lt;&gt;"",IF(OR($BA198&lt;&gt;0,$BB198&lt;&gt;0),"",IF(J198=0,"4","")),"")</f>
        <v/>
      </c>
      <c r="AA199" s="50" t="str">
        <f ca="1">IF($A198&lt;&gt;"",IF(OR($BA198&lt;&gt;0,$BB198&lt;&gt;0),"",IF(K198=0,"5","")),"")</f>
        <v/>
      </c>
      <c r="AB199" s="50" t="str">
        <f ca="1">IF($A198&lt;&gt;"",IF(OR($BA198&lt;&gt;0,$BB198&lt;&gt;0),"",IF(L198=0,"6","")),"")</f>
        <v/>
      </c>
      <c r="AC199" s="50" t="str">
        <f ca="1">IF($A198&lt;&gt;"",IF(OR($BA198&lt;&gt;0,$BB198&lt;&gt;0),"",IF(M198=0,"7","")),"")</f>
        <v/>
      </c>
      <c r="AD199" s="50" t="str">
        <f ca="1">IF($A198&lt;&gt;"",IF(OR($BA198&lt;&gt;0,$BB198&lt;&gt;0),"",IF(N198=0,"8","")),"")</f>
        <v/>
      </c>
      <c r="AE199" s="50" t="str">
        <f ca="1">IF($A198&lt;&gt;"",IF(OR($BA198&lt;&gt;0,$BB198&lt;&gt;0),"",IF(O198=0,"9","")),"")</f>
        <v/>
      </c>
      <c r="AF199" s="50" t="str">
        <f ca="1">IF($A198&lt;&gt;"",IF(OR($BA198&lt;&gt;0,$BB198&lt;&gt;0),"",IF(P198=0,"10","")),"")</f>
        <v/>
      </c>
      <c r="AG199" s="50" t="str">
        <f ca="1">IF($A198&lt;&gt;"",IF(OR($BA198&lt;&gt;0,$BB198&lt;&gt;0),"",IF(Q198=0,"11","")),"")</f>
        <v/>
      </c>
      <c r="AH199" s="50" t="str">
        <f ca="1">IF($A198&lt;&gt;"",IF(OR($BA198&lt;&gt;0,$BB198&lt;&gt;0),"",IF(R198=0,"12","")),"")</f>
        <v/>
      </c>
      <c r="AI199" s="85" t="str">
        <f ca="1">IF(A199&lt;&gt;"",IF(A199=0,"L",IF(COUNTBLANK(W199:AH199)=12,"",IF(OR(F199=(W199),F199=(X199),F199=(Y199),F199=(Z199),F199=(AA199),F199=(AB199),F199=(AC199),F199=(AD199),F199=(AE199),F199=(AF199),F199=(AG199),F199=(AH199)),"W","L"))),"")</f>
        <v/>
      </c>
      <c r="AJ199" s="85">
        <f ca="1">IF(AI199="W",0,IF(AND(A199&lt;&gt;0,A198&lt;&gt;0,AI198="L",AI199="L"),1,0))</f>
        <v>0</v>
      </c>
      <c r="AK199" s="85">
        <f ca="1">IF(W199&lt;&gt;"",IF(ABS($F199)=ABS(W199),11*$U199,-1*$U199),0)</f>
        <v>0</v>
      </c>
      <c r="AL199" s="85">
        <f ca="1">IF(X199&lt;&gt;"",IF(ABS($F199)=ABS(X199),11*$U199,-1*$U199),0)</f>
        <v>0</v>
      </c>
      <c r="AM199" s="85">
        <f ca="1">IF(Y199&lt;&gt;"",IF(ABS($F199)=ABS(Y199),11*$U199,-1*$U199),0)</f>
        <v>0</v>
      </c>
      <c r="AN199" s="85">
        <f ca="1">IF(Z199&lt;&gt;"",IF(ABS($F199)=ABS(Z199),11*$U199,-1*$U199),0)</f>
        <v>0</v>
      </c>
      <c r="AO199" s="85">
        <f ca="1">IF(AA199&lt;&gt;"",IF(ABS($F199)=ABS(AA199),11*$U199,-1*$U199),0)</f>
        <v>0</v>
      </c>
      <c r="AP199" s="85">
        <f ca="1">IF(AB199&lt;&gt;"",IF(ABS($F199)=ABS(AB199),11*$U199,-1*$U199),0)</f>
        <v>0</v>
      </c>
      <c r="AQ199" s="85">
        <f ca="1">IF(AC199&lt;&gt;"",IF(ABS($F199)=ABS(AC199),11*$U199,-1*$U199),0)</f>
        <v>0</v>
      </c>
      <c r="AR199" s="85">
        <f ca="1">IF(AD199&lt;&gt;"",IF(ABS($F199)=ABS(AD199),11*$U199,-1*$U199),0)</f>
        <v>0</v>
      </c>
      <c r="AS199" s="85">
        <f ca="1">IF(AE199&lt;&gt;"",IF(ABS($F199)=ABS(AE199),11*$U199,-1*$U199),0)</f>
        <v>0</v>
      </c>
      <c r="AT199" s="85">
        <f ca="1">IF(AF199&lt;&gt;"",IF(ABS($F199)=ABS(AF199),11*$U199,-1*$U199),0)</f>
        <v>0</v>
      </c>
      <c r="AU199" s="85">
        <f ca="1">IF(AG199&lt;&gt;"",IF(ABS($F199)=ABS(AG199),11*$U199,-1*$U199),0)</f>
        <v>0</v>
      </c>
      <c r="AV199" s="85">
        <f ca="1">IF(AH199&lt;&gt;"",IF(ABS($F199)=ABS(AH199),11*$U199,-1*$U199),0)</f>
        <v>0</v>
      </c>
      <c r="AW199" s="33" t="str">
        <f ca="1">IF(A199&lt;&gt;"",IF(OR($BA198&lt;&gt;0,$BB198&lt;&gt;0),"0",SUM(AK199:AV199)),0)</f>
        <v>0</v>
      </c>
      <c r="AX199" s="33">
        <f>IF(T199=5,SUM(AW195:AW199),0)</f>
        <v>0</v>
      </c>
      <c r="AY199" s="13">
        <f t="shared" ca="1" si="223"/>
        <v>0</v>
      </c>
      <c r="AZ199" s="11">
        <f ca="1">IF(A199&lt;&gt;"",AY199+AZ198,0)</f>
        <v>-78</v>
      </c>
      <c r="BA199" s="63">
        <f ca="1">IF($A199&lt;&gt;"",IF(BA198&gt;0,BA198,IF(AND(BC198&gt;=$BC$1,$BC$2*BC198&gt;=AZ199),"Profit Target",IF(AZ199&gt;=$Z$1,"Profit Target",0))),0)</f>
        <v>0</v>
      </c>
      <c r="BB199" s="63" t="str">
        <f ca="1">IF($A199&lt;&gt;"",IF(BB198&lt;&gt;0,BB198,IF(BA198&lt;&gt;0,BB198,IF(AZ199&lt;=$Z$2,"Stop Loss",0))),0)</f>
        <v>Stop Loss</v>
      </c>
      <c r="BC199" s="63">
        <f t="shared" ref="BC199:BC262" ca="1" si="255">IF(AZ199&gt;BC198,AZ199,BC198)</f>
        <v>38</v>
      </c>
      <c r="BD199" s="27" t="str">
        <f t="shared" ca="1" si="237"/>
        <v/>
      </c>
      <c r="BE199" s="27" t="str">
        <f t="shared" ca="1" si="238"/>
        <v/>
      </c>
      <c r="BF199" s="27" t="str">
        <f t="shared" ca="1" si="239"/>
        <v/>
      </c>
      <c r="BG199" s="27" t="str">
        <f t="shared" ca="1" si="240"/>
        <v/>
      </c>
      <c r="BH199" s="27" t="str">
        <f t="shared" ca="1" si="241"/>
        <v/>
      </c>
      <c r="BI199" s="27" t="str">
        <f t="shared" ca="1" si="242"/>
        <v/>
      </c>
      <c r="BJ199" s="27" t="str">
        <f t="shared" ca="1" si="243"/>
        <v/>
      </c>
      <c r="BK199" s="27" t="str">
        <f t="shared" ca="1" si="244"/>
        <v/>
      </c>
      <c r="BL199" s="27" t="str">
        <f t="shared" ca="1" si="245"/>
        <v/>
      </c>
      <c r="BM199" s="27" t="str">
        <f t="shared" ca="1" si="246"/>
        <v/>
      </c>
      <c r="BN199" s="27" t="str">
        <f t="shared" ca="1" si="247"/>
        <v/>
      </c>
      <c r="BO199" s="27" t="str">
        <f t="shared" ca="1" si="248"/>
        <v/>
      </c>
      <c r="BP199" s="27" t="str">
        <f t="shared" ca="1" si="204"/>
        <v/>
      </c>
      <c r="BQ199" s="27" t="str">
        <f t="shared" ca="1" si="205"/>
        <v/>
      </c>
      <c r="BR199" s="27" t="str">
        <f t="shared" ca="1" si="206"/>
        <v/>
      </c>
      <c r="BS199" s="27" t="str">
        <f t="shared" ca="1" si="207"/>
        <v/>
      </c>
      <c r="BT199" s="27" t="str">
        <f t="shared" ca="1" si="208"/>
        <v/>
      </c>
      <c r="BU199" s="27" t="str">
        <f t="shared" ca="1" si="209"/>
        <v/>
      </c>
      <c r="BV199" s="27" t="str">
        <f t="shared" ca="1" si="210"/>
        <v/>
      </c>
      <c r="BW199" s="27" t="str">
        <f t="shared" ca="1" si="211"/>
        <v/>
      </c>
      <c r="BX199" s="27" t="str">
        <f t="shared" ca="1" si="212"/>
        <v/>
      </c>
      <c r="BY199" s="27" t="str">
        <f t="shared" ca="1" si="213"/>
        <v/>
      </c>
      <c r="BZ199" s="27" t="str">
        <f t="shared" ca="1" si="214"/>
        <v/>
      </c>
      <c r="CA199" s="27" t="str">
        <f t="shared" ca="1" si="215"/>
        <v/>
      </c>
      <c r="CB199" s="41"/>
      <c r="CC199"/>
      <c r="CD199"/>
      <c r="CE199"/>
      <c r="CF199"/>
      <c r="CG199"/>
      <c r="CH199"/>
      <c r="CI199" s="41"/>
      <c r="CJ199" s="40"/>
      <c r="CW199" s="7"/>
      <c r="DD199" s="10">
        <f t="shared" ca="1" si="251"/>
        <v>13</v>
      </c>
    </row>
    <row r="200" spans="1:108">
      <c r="A200" s="106">
        <f t="shared" ca="1" si="249"/>
        <v>22</v>
      </c>
      <c r="B200" s="33" t="str">
        <f ca="1">IF(A200="","",IF(COUNTBLANK(BD201:BO201)=12,"DB",BD201&amp;BE201&amp;BF201&amp;BG201&amp;BH201&amp;BI201&amp;BJ201&amp;BK201&amp;BL201&amp;BM201&amp;BN201&amp;BO201))</f>
        <v>DB</v>
      </c>
      <c r="C200" s="7" t="str">
        <f t="shared" ca="1" si="250"/>
        <v>stop loss</v>
      </c>
      <c r="D200" s="3">
        <f t="shared" ca="1" si="252"/>
        <v>0</v>
      </c>
      <c r="E200" s="7" t="str">
        <f t="shared" ca="1" si="254"/>
        <v/>
      </c>
      <c r="F200" s="60" t="str">
        <f t="shared" ca="1" si="253"/>
        <v>8</v>
      </c>
      <c r="G200" s="7">
        <f t="shared" ca="1" si="224"/>
        <v>0</v>
      </c>
      <c r="H200" s="7">
        <f t="shared" ca="1" si="225"/>
        <v>1</v>
      </c>
      <c r="I200" s="7">
        <f t="shared" ca="1" si="226"/>
        <v>2</v>
      </c>
      <c r="J200" s="7">
        <f t="shared" ca="1" si="227"/>
        <v>1</v>
      </c>
      <c r="K200" s="7">
        <f t="shared" ca="1" si="228"/>
        <v>0</v>
      </c>
      <c r="L200" s="7">
        <f t="shared" ca="1" si="229"/>
        <v>1</v>
      </c>
      <c r="M200" s="7">
        <f t="shared" ca="1" si="230"/>
        <v>1</v>
      </c>
      <c r="N200" s="7">
        <f t="shared" ca="1" si="231"/>
        <v>2</v>
      </c>
      <c r="O200" s="7">
        <f t="shared" ca="1" si="232"/>
        <v>2</v>
      </c>
      <c r="P200" s="7">
        <f t="shared" ca="1" si="233"/>
        <v>1</v>
      </c>
      <c r="Q200" s="7">
        <f t="shared" ca="1" si="234"/>
        <v>1</v>
      </c>
      <c r="R200" s="7">
        <f t="shared" ca="1" si="235"/>
        <v>1</v>
      </c>
      <c r="S200" s="7">
        <f t="shared" ca="1" si="222"/>
        <v>2</v>
      </c>
      <c r="T200" s="14"/>
      <c r="U200" s="51">
        <f t="shared" ca="1" si="236"/>
        <v>1</v>
      </c>
      <c r="V200" s="3">
        <f t="shared" ca="1" si="219"/>
        <v>1</v>
      </c>
      <c r="W200" s="50" t="str">
        <f ca="1">IF($A199&lt;&gt;"",IF(OR($BA199&lt;&gt;0,$BB199&lt;&gt;0),"",IF(G199=0,"1","")),"")</f>
        <v/>
      </c>
      <c r="X200" s="50" t="str">
        <f ca="1">IF($A199&lt;&gt;"",IF(OR($BA199&lt;&gt;0,$BB199&lt;&gt;0),"",IF(H199=0,"2","")),"")</f>
        <v/>
      </c>
      <c r="Y200" s="50" t="str">
        <f ca="1">IF($A199&lt;&gt;"",IF(OR($BA199&lt;&gt;0,$BB199&lt;&gt;0),"",IF(I199=0,"3","")),"")</f>
        <v/>
      </c>
      <c r="Z200" s="50" t="str">
        <f ca="1">IF($A199&lt;&gt;"",IF(OR($BA199&lt;&gt;0,$BB199&lt;&gt;0),"",IF(J199=0,"4","")),"")</f>
        <v/>
      </c>
      <c r="AA200" s="50" t="str">
        <f ca="1">IF($A199&lt;&gt;"",IF(OR($BA199&lt;&gt;0,$BB199&lt;&gt;0),"",IF(K199=0,"5","")),"")</f>
        <v/>
      </c>
      <c r="AB200" s="50" t="str">
        <f ca="1">IF($A199&lt;&gt;"",IF(OR($BA199&lt;&gt;0,$BB199&lt;&gt;0),"",IF(L199=0,"6","")),"")</f>
        <v/>
      </c>
      <c r="AC200" s="50" t="str">
        <f ca="1">IF($A199&lt;&gt;"",IF(OR($BA199&lt;&gt;0,$BB199&lt;&gt;0),"",IF(M199=0,"7","")),"")</f>
        <v/>
      </c>
      <c r="AD200" s="50" t="str">
        <f ca="1">IF($A199&lt;&gt;"",IF(OR($BA199&lt;&gt;0,$BB199&lt;&gt;0),"",IF(N199=0,"8","")),"")</f>
        <v/>
      </c>
      <c r="AE200" s="50" t="str">
        <f ca="1">IF($A199&lt;&gt;"",IF(OR($BA199&lt;&gt;0,$BB199&lt;&gt;0),"",IF(O199=0,"9","")),"")</f>
        <v/>
      </c>
      <c r="AF200" s="50" t="str">
        <f ca="1">IF($A199&lt;&gt;"",IF(OR($BA199&lt;&gt;0,$BB199&lt;&gt;0),"",IF(P199=0,"10","")),"")</f>
        <v/>
      </c>
      <c r="AG200" s="50" t="str">
        <f ca="1">IF($A199&lt;&gt;"",IF(OR($BA199&lt;&gt;0,$BB199&lt;&gt;0),"",IF(Q199=0,"11","")),"")</f>
        <v/>
      </c>
      <c r="AH200" s="50" t="str">
        <f ca="1">IF($A199&lt;&gt;"",IF(OR($BA199&lt;&gt;0,$BB199&lt;&gt;0),"",IF(R199=0,"12","")),"")</f>
        <v/>
      </c>
      <c r="AI200" s="85" t="str">
        <f ca="1">IF(A200&lt;&gt;"",IF(A200=0,"L",IF(COUNTBLANK(W200:AH200)=12,"",IF(OR(F200=(W200),F200=(X200),F200=(Y200),F200=(Z200),F200=(AA200),F200=(AB200),F200=(AC200),F200=(AD200),F200=(AE200),F200=(AF200),F200=(AG200),F200=(AH200)),"W","L"))),"")</f>
        <v/>
      </c>
      <c r="AJ200" s="85">
        <f ca="1">IF(AI200="W",0,IF(AND(A200&lt;&gt;0,A199&lt;&gt;0,AI199="L",AI200="L"),1,0))</f>
        <v>0</v>
      </c>
      <c r="AK200" s="85">
        <f ca="1">IF(W200&lt;&gt;"",IF(ABS($F200)=ABS(W200),11*$U200,-1*$U200),0)</f>
        <v>0</v>
      </c>
      <c r="AL200" s="85">
        <f ca="1">IF(X200&lt;&gt;"",IF(ABS($F200)=ABS(X200),11*$U200,-1*$U200),0)</f>
        <v>0</v>
      </c>
      <c r="AM200" s="85">
        <f ca="1">IF(Y200&lt;&gt;"",IF(ABS($F200)=ABS(Y200),11*$U200,-1*$U200),0)</f>
        <v>0</v>
      </c>
      <c r="AN200" s="85">
        <f ca="1">IF(Z200&lt;&gt;"",IF(ABS($F200)=ABS(Z200),11*$U200,-1*$U200),0)</f>
        <v>0</v>
      </c>
      <c r="AO200" s="85">
        <f ca="1">IF(AA200&lt;&gt;"",IF(ABS($F200)=ABS(AA200),11*$U200,-1*$U200),0)</f>
        <v>0</v>
      </c>
      <c r="AP200" s="85">
        <f ca="1">IF(AB200&lt;&gt;"",IF(ABS($F200)=ABS(AB200),11*$U200,-1*$U200),0)</f>
        <v>0</v>
      </c>
      <c r="AQ200" s="85">
        <f ca="1">IF(AC200&lt;&gt;"",IF(ABS($F200)=ABS(AC200),11*$U200,-1*$U200),0)</f>
        <v>0</v>
      </c>
      <c r="AR200" s="85">
        <f ca="1">IF(AD200&lt;&gt;"",IF(ABS($F200)=ABS(AD200),11*$U200,-1*$U200),0)</f>
        <v>0</v>
      </c>
      <c r="AS200" s="85">
        <f ca="1">IF(AE200&lt;&gt;"",IF(ABS($F200)=ABS(AE200),11*$U200,-1*$U200),0)</f>
        <v>0</v>
      </c>
      <c r="AT200" s="85">
        <f ca="1">IF(AF200&lt;&gt;"",IF(ABS($F200)=ABS(AF200),11*$U200,-1*$U200),0)</f>
        <v>0</v>
      </c>
      <c r="AU200" s="85">
        <f ca="1">IF(AG200&lt;&gt;"",IF(ABS($F200)=ABS(AG200),11*$U200,-1*$U200),0)</f>
        <v>0</v>
      </c>
      <c r="AV200" s="85">
        <f ca="1">IF(AH200&lt;&gt;"",IF(ABS($F200)=ABS(AH200),11*$U200,-1*$U200),0)</f>
        <v>0</v>
      </c>
      <c r="AW200" s="33" t="str">
        <f ca="1">IF(A200&lt;&gt;"",IF(OR($BA199&lt;&gt;0,$BB199&lt;&gt;0),"0",SUM(AK200:AV200)),0)</f>
        <v>0</v>
      </c>
      <c r="AX200" s="33">
        <f>IF(T200=5,SUM(AW196:AW200),0)</f>
        <v>0</v>
      </c>
      <c r="AY200" s="13">
        <f t="shared" ca="1" si="223"/>
        <v>0</v>
      </c>
      <c r="AZ200" s="11">
        <f ca="1">IF(A200&lt;&gt;"",AY200+AZ199,0)</f>
        <v>-78</v>
      </c>
      <c r="BA200" s="63">
        <f ca="1">IF($A200&lt;&gt;"",IF(BA199&gt;0,BA199,IF(AND(BC199&gt;=$BC$1,$BC$2*BC199&gt;=AZ200),"Profit Target",IF(AZ200&gt;=$Z$1,"Profit Target",0))),0)</f>
        <v>0</v>
      </c>
      <c r="BB200" s="63" t="str">
        <f ca="1">IF($A200&lt;&gt;"",IF(BB199&lt;&gt;0,BB199,IF(BA199&lt;&gt;0,BB199,IF(AZ200&lt;=$Z$2,"Stop Loss",0))),0)</f>
        <v>Stop Loss</v>
      </c>
      <c r="BC200" s="63">
        <f t="shared" ca="1" si="255"/>
        <v>38</v>
      </c>
      <c r="BD200" s="27" t="str">
        <f t="shared" ca="1" si="237"/>
        <v/>
      </c>
      <c r="BE200" s="27" t="str">
        <f t="shared" ca="1" si="238"/>
        <v/>
      </c>
      <c r="BF200" s="27" t="str">
        <f t="shared" ca="1" si="239"/>
        <v/>
      </c>
      <c r="BG200" s="27" t="str">
        <f t="shared" ca="1" si="240"/>
        <v/>
      </c>
      <c r="BH200" s="27" t="str">
        <f t="shared" ca="1" si="241"/>
        <v/>
      </c>
      <c r="BI200" s="27" t="str">
        <f t="shared" ca="1" si="242"/>
        <v/>
      </c>
      <c r="BJ200" s="27" t="str">
        <f t="shared" ca="1" si="243"/>
        <v/>
      </c>
      <c r="BK200" s="27" t="str">
        <f t="shared" ca="1" si="244"/>
        <v/>
      </c>
      <c r="BL200" s="27" t="str">
        <f t="shared" ca="1" si="245"/>
        <v/>
      </c>
      <c r="BM200" s="27" t="str">
        <f t="shared" ca="1" si="246"/>
        <v/>
      </c>
      <c r="BN200" s="27" t="str">
        <f t="shared" ca="1" si="247"/>
        <v/>
      </c>
      <c r="BO200" s="27" t="str">
        <f t="shared" ca="1" si="248"/>
        <v/>
      </c>
      <c r="BP200" s="27" t="str">
        <f t="shared" ca="1" si="204"/>
        <v/>
      </c>
      <c r="BQ200" s="27" t="str">
        <f t="shared" ca="1" si="205"/>
        <v/>
      </c>
      <c r="BR200" s="27" t="str">
        <f t="shared" ca="1" si="206"/>
        <v/>
      </c>
      <c r="BS200" s="27" t="str">
        <f t="shared" ca="1" si="207"/>
        <v/>
      </c>
      <c r="BT200" s="27" t="str">
        <f t="shared" ca="1" si="208"/>
        <v/>
      </c>
      <c r="BU200" s="27" t="str">
        <f t="shared" ca="1" si="209"/>
        <v/>
      </c>
      <c r="BV200" s="27" t="str">
        <f t="shared" ca="1" si="210"/>
        <v/>
      </c>
      <c r="BW200" s="27" t="str">
        <f t="shared" ca="1" si="211"/>
        <v/>
      </c>
      <c r="BX200" s="27" t="str">
        <f t="shared" ca="1" si="212"/>
        <v/>
      </c>
      <c r="BY200" s="27" t="str">
        <f t="shared" ca="1" si="213"/>
        <v/>
      </c>
      <c r="BZ200" s="27" t="str">
        <f t="shared" ca="1" si="214"/>
        <v/>
      </c>
      <c r="CA200" s="27" t="str">
        <f t="shared" ca="1" si="215"/>
        <v/>
      </c>
      <c r="CB200" s="41"/>
      <c r="CC200"/>
      <c r="CD200"/>
      <c r="CE200"/>
      <c r="CF200"/>
      <c r="CG200"/>
      <c r="CH200"/>
      <c r="CI200" s="41"/>
      <c r="CJ200" s="40"/>
      <c r="CW200" s="7"/>
      <c r="DD200" s="10">
        <f t="shared" ca="1" si="251"/>
        <v>16</v>
      </c>
    </row>
    <row r="201" spans="1:108">
      <c r="A201" s="106">
        <f t="shared" ca="1" si="249"/>
        <v>14</v>
      </c>
      <c r="B201" s="33" t="str">
        <f ca="1">IF(A201="","",IF(COUNTBLANK(BD202:BO202)=12,"DB",BD202&amp;BE202&amp;BF202&amp;BG202&amp;BH202&amp;BI202&amp;BJ202&amp;BK202&amp;BL202&amp;BM202&amp;BN202&amp;BO202))</f>
        <v>DB</v>
      </c>
      <c r="C201" s="7" t="str">
        <f t="shared" ca="1" si="250"/>
        <v>stop loss</v>
      </c>
      <c r="D201" s="3">
        <f t="shared" ca="1" si="252"/>
        <v>0</v>
      </c>
      <c r="E201" s="7" t="str">
        <f t="shared" ca="1" si="254"/>
        <v/>
      </c>
      <c r="F201" s="60" t="str">
        <f t="shared" ca="1" si="253"/>
        <v>5</v>
      </c>
      <c r="G201" s="7">
        <f t="shared" ca="1" si="224"/>
        <v>0</v>
      </c>
      <c r="H201" s="7">
        <f t="shared" ca="1" si="225"/>
        <v>1</v>
      </c>
      <c r="I201" s="7">
        <f t="shared" ca="1" si="226"/>
        <v>2</v>
      </c>
      <c r="J201" s="7">
        <f t="shared" ca="1" si="227"/>
        <v>1</v>
      </c>
      <c r="K201" s="7">
        <f t="shared" ca="1" si="228"/>
        <v>1</v>
      </c>
      <c r="L201" s="7">
        <f t="shared" ca="1" si="229"/>
        <v>1</v>
      </c>
      <c r="M201" s="7">
        <f t="shared" ca="1" si="230"/>
        <v>1</v>
      </c>
      <c r="N201" s="7">
        <f t="shared" ca="1" si="231"/>
        <v>2</v>
      </c>
      <c r="O201" s="7">
        <f t="shared" ca="1" si="232"/>
        <v>2</v>
      </c>
      <c r="P201" s="7">
        <f t="shared" ca="1" si="233"/>
        <v>1</v>
      </c>
      <c r="Q201" s="7">
        <f t="shared" ca="1" si="234"/>
        <v>0</v>
      </c>
      <c r="R201" s="7">
        <f t="shared" ca="1" si="235"/>
        <v>1</v>
      </c>
      <c r="S201" s="7">
        <f t="shared" ca="1" si="222"/>
        <v>2</v>
      </c>
      <c r="T201" s="14"/>
      <c r="U201" s="51">
        <f t="shared" ca="1" si="236"/>
        <v>1</v>
      </c>
      <c r="V201" s="3">
        <f t="shared" ca="1" si="219"/>
        <v>1</v>
      </c>
      <c r="W201" s="50" t="str">
        <f ca="1">IF($A200&lt;&gt;"",IF(OR($BA200&lt;&gt;0,$BB200&lt;&gt;0),"",IF(G200=0,"1","")),"")</f>
        <v/>
      </c>
      <c r="X201" s="50" t="str">
        <f ca="1">IF($A200&lt;&gt;"",IF(OR($BA200&lt;&gt;0,$BB200&lt;&gt;0),"",IF(H200=0,"2","")),"")</f>
        <v/>
      </c>
      <c r="Y201" s="50" t="str">
        <f ca="1">IF($A200&lt;&gt;"",IF(OR($BA200&lt;&gt;0,$BB200&lt;&gt;0),"",IF(I200=0,"3","")),"")</f>
        <v/>
      </c>
      <c r="Z201" s="50" t="str">
        <f ca="1">IF($A200&lt;&gt;"",IF(OR($BA200&lt;&gt;0,$BB200&lt;&gt;0),"",IF(J200=0,"4","")),"")</f>
        <v/>
      </c>
      <c r="AA201" s="50" t="str">
        <f ca="1">IF($A200&lt;&gt;"",IF(OR($BA200&lt;&gt;0,$BB200&lt;&gt;0),"",IF(K200=0,"5","")),"")</f>
        <v/>
      </c>
      <c r="AB201" s="50" t="str">
        <f ca="1">IF($A200&lt;&gt;"",IF(OR($BA200&lt;&gt;0,$BB200&lt;&gt;0),"",IF(L200=0,"6","")),"")</f>
        <v/>
      </c>
      <c r="AC201" s="50" t="str">
        <f ca="1">IF($A200&lt;&gt;"",IF(OR($BA200&lt;&gt;0,$BB200&lt;&gt;0),"",IF(M200=0,"7","")),"")</f>
        <v/>
      </c>
      <c r="AD201" s="50" t="str">
        <f ca="1">IF($A200&lt;&gt;"",IF(OR($BA200&lt;&gt;0,$BB200&lt;&gt;0),"",IF(N200=0,"8","")),"")</f>
        <v/>
      </c>
      <c r="AE201" s="50" t="str">
        <f ca="1">IF($A200&lt;&gt;"",IF(OR($BA200&lt;&gt;0,$BB200&lt;&gt;0),"",IF(O200=0,"9","")),"")</f>
        <v/>
      </c>
      <c r="AF201" s="50" t="str">
        <f ca="1">IF($A200&lt;&gt;"",IF(OR($BA200&lt;&gt;0,$BB200&lt;&gt;0),"",IF(P200=0,"10","")),"")</f>
        <v/>
      </c>
      <c r="AG201" s="50" t="str">
        <f ca="1">IF($A200&lt;&gt;"",IF(OR($BA200&lt;&gt;0,$BB200&lt;&gt;0),"",IF(Q200=0,"11","")),"")</f>
        <v/>
      </c>
      <c r="AH201" s="50" t="str">
        <f ca="1">IF($A200&lt;&gt;"",IF(OR($BA200&lt;&gt;0,$BB200&lt;&gt;0),"",IF(R200=0,"12","")),"")</f>
        <v/>
      </c>
      <c r="AI201" s="85" t="str">
        <f ca="1">IF(A201&lt;&gt;"",IF(A201=0,"L",IF(COUNTBLANK(W201:AH201)=12,"",IF(OR(F201=(W201),F201=(X201),F201=(Y201),F201=(Z201),F201=(AA201),F201=(AB201),F201=(AC201),F201=(AD201),F201=(AE201),F201=(AF201),F201=(AG201),F201=(AH201)),"W","L"))),"")</f>
        <v/>
      </c>
      <c r="AJ201" s="85">
        <f ca="1">IF(AI201="W",0,IF(AND(A201&lt;&gt;0,A200&lt;&gt;0,AI200="L",AI201="L"),1,0))</f>
        <v>0</v>
      </c>
      <c r="AK201" s="85">
        <f ca="1">IF(W201&lt;&gt;"",IF(ABS($F201)=ABS(W201),11*$U201,-1*$U201),0)</f>
        <v>0</v>
      </c>
      <c r="AL201" s="85">
        <f ca="1">IF(X201&lt;&gt;"",IF(ABS($F201)=ABS(X201),11*$U201,-1*$U201),0)</f>
        <v>0</v>
      </c>
      <c r="AM201" s="85">
        <f ca="1">IF(Y201&lt;&gt;"",IF(ABS($F201)=ABS(Y201),11*$U201,-1*$U201),0)</f>
        <v>0</v>
      </c>
      <c r="AN201" s="85">
        <f ca="1">IF(Z201&lt;&gt;"",IF(ABS($F201)=ABS(Z201),11*$U201,-1*$U201),0)</f>
        <v>0</v>
      </c>
      <c r="AO201" s="85">
        <f ca="1">IF(AA201&lt;&gt;"",IF(ABS($F201)=ABS(AA201),11*$U201,-1*$U201),0)</f>
        <v>0</v>
      </c>
      <c r="AP201" s="85">
        <f ca="1">IF(AB201&lt;&gt;"",IF(ABS($F201)=ABS(AB201),11*$U201,-1*$U201),0)</f>
        <v>0</v>
      </c>
      <c r="AQ201" s="85">
        <f ca="1">IF(AC201&lt;&gt;"",IF(ABS($F201)=ABS(AC201),11*$U201,-1*$U201),0)</f>
        <v>0</v>
      </c>
      <c r="AR201" s="85">
        <f ca="1">IF(AD201&lt;&gt;"",IF(ABS($F201)=ABS(AD201),11*$U201,-1*$U201),0)</f>
        <v>0</v>
      </c>
      <c r="AS201" s="85">
        <f ca="1">IF(AE201&lt;&gt;"",IF(ABS($F201)=ABS(AE201),11*$U201,-1*$U201),0)</f>
        <v>0</v>
      </c>
      <c r="AT201" s="85">
        <f ca="1">IF(AF201&lt;&gt;"",IF(ABS($F201)=ABS(AF201),11*$U201,-1*$U201),0)</f>
        <v>0</v>
      </c>
      <c r="AU201" s="85">
        <f ca="1">IF(AG201&lt;&gt;"",IF(ABS($F201)=ABS(AG201),11*$U201,-1*$U201),0)</f>
        <v>0</v>
      </c>
      <c r="AV201" s="85">
        <f ca="1">IF(AH201&lt;&gt;"",IF(ABS($F201)=ABS(AH201),11*$U201,-1*$U201),0)</f>
        <v>0</v>
      </c>
      <c r="AW201" s="33" t="str">
        <f ca="1">IF(A201&lt;&gt;"",IF(OR($BA200&lt;&gt;0,$BB200&lt;&gt;0),"0",SUM(AK201:AV201)),0)</f>
        <v>0</v>
      </c>
      <c r="AX201" s="33">
        <f>IF(T201=5,SUM(AW197:AW201),0)</f>
        <v>0</v>
      </c>
      <c r="AY201" s="13">
        <f t="shared" ca="1" si="223"/>
        <v>0</v>
      </c>
      <c r="AZ201" s="11">
        <f ca="1">IF(A201&lt;&gt;"",AY201+AZ200,0)</f>
        <v>-78</v>
      </c>
      <c r="BA201" s="63">
        <f ca="1">IF($A201&lt;&gt;"",IF(BA200&gt;0,BA200,IF(AND(BC200&gt;=$BC$1,$BC$2*BC200&gt;=AZ201),"Profit Target",IF(AZ201&gt;=$Z$1,"Profit Target",0))),0)</f>
        <v>0</v>
      </c>
      <c r="BB201" s="63" t="str">
        <f ca="1">IF($A201&lt;&gt;"",IF(BB200&lt;&gt;0,BB200,IF(BA200&lt;&gt;0,BB200,IF(AZ201&lt;=$Z$2,"Stop Loss",0))),0)</f>
        <v>Stop Loss</v>
      </c>
      <c r="BC201" s="63">
        <f t="shared" ca="1" si="255"/>
        <v>38</v>
      </c>
      <c r="BD201" s="27" t="str">
        <f t="shared" ca="1" si="237"/>
        <v/>
      </c>
      <c r="BE201" s="27" t="str">
        <f t="shared" ca="1" si="238"/>
        <v/>
      </c>
      <c r="BF201" s="27" t="str">
        <f t="shared" ca="1" si="239"/>
        <v/>
      </c>
      <c r="BG201" s="27" t="str">
        <f t="shared" ca="1" si="240"/>
        <v/>
      </c>
      <c r="BH201" s="27" t="str">
        <f t="shared" ca="1" si="241"/>
        <v/>
      </c>
      <c r="BI201" s="27" t="str">
        <f t="shared" ca="1" si="242"/>
        <v/>
      </c>
      <c r="BJ201" s="27" t="str">
        <f t="shared" ca="1" si="243"/>
        <v/>
      </c>
      <c r="BK201" s="27" t="str">
        <f t="shared" ca="1" si="244"/>
        <v/>
      </c>
      <c r="BL201" s="27" t="str">
        <f t="shared" ca="1" si="245"/>
        <v/>
      </c>
      <c r="BM201" s="27" t="str">
        <f t="shared" ca="1" si="246"/>
        <v/>
      </c>
      <c r="BN201" s="27" t="str">
        <f t="shared" ca="1" si="247"/>
        <v/>
      </c>
      <c r="BO201" s="27" t="str">
        <f t="shared" ca="1" si="248"/>
        <v/>
      </c>
      <c r="BP201" s="27" t="str">
        <f t="shared" ref="BP201:BP264" ca="1" si="256">IF(W201="","",CONCATENATE($U201,","))</f>
        <v/>
      </c>
      <c r="BQ201" s="27" t="str">
        <f t="shared" ref="BQ201:BQ264" ca="1" si="257">IF(X201="","",CONCATENATE($U201,","))</f>
        <v/>
      </c>
      <c r="BR201" s="27" t="str">
        <f t="shared" ref="BR201:BR264" ca="1" si="258">IF(Y201="","",CONCATENATE($U201,","))</f>
        <v/>
      </c>
      <c r="BS201" s="27" t="str">
        <f t="shared" ref="BS201:BS264" ca="1" si="259">IF(Z201="","",CONCATENATE($U201,","))</f>
        <v/>
      </c>
      <c r="BT201" s="27" t="str">
        <f t="shared" ref="BT201:BT264" ca="1" si="260">IF(AA201="","",CONCATENATE($U201,","))</f>
        <v/>
      </c>
      <c r="BU201" s="27" t="str">
        <f t="shared" ref="BU201:BU264" ca="1" si="261">IF(AB201="","",CONCATENATE($U201,","))</f>
        <v/>
      </c>
      <c r="BV201" s="27" t="str">
        <f t="shared" ref="BV201:BV264" ca="1" si="262">IF(AC201="","",CONCATENATE($U201,","))</f>
        <v/>
      </c>
      <c r="BW201" s="27" t="str">
        <f t="shared" ref="BW201:BW264" ca="1" si="263">IF(AD201="","",CONCATENATE($U201,","))</f>
        <v/>
      </c>
      <c r="BX201" s="27" t="str">
        <f t="shared" ref="BX201:BX264" ca="1" si="264">IF(AE201="","",CONCATENATE($U201,","))</f>
        <v/>
      </c>
      <c r="BY201" s="27" t="str">
        <f t="shared" ref="BY201:BY264" ca="1" si="265">IF(AF201="","",CONCATENATE($U201,","))</f>
        <v/>
      </c>
      <c r="BZ201" s="27" t="str">
        <f t="shared" ref="BZ201:BZ264" ca="1" si="266">IF(AG201="","",CONCATENATE($U201,","))</f>
        <v/>
      </c>
      <c r="CA201" s="27" t="str">
        <f t="shared" ref="CA201:CA264" ca="1" si="267">IF(AH201="","",CONCATENATE($U201,","))</f>
        <v/>
      </c>
      <c r="CB201" s="41"/>
      <c r="CC201"/>
      <c r="CD201"/>
      <c r="CE201"/>
      <c r="CF201"/>
      <c r="CG201"/>
      <c r="CH201"/>
      <c r="CI201" s="41"/>
      <c r="CJ201" s="40"/>
      <c r="CW201" s="7"/>
      <c r="DD201" s="10">
        <f t="shared" ca="1" si="251"/>
        <v>26</v>
      </c>
    </row>
    <row r="202" spans="1:108">
      <c r="A202" s="106">
        <f t="shared" ca="1" si="249"/>
        <v>7</v>
      </c>
      <c r="B202" s="33" t="str">
        <f ca="1">IF(A202="","",IF(COUNTBLANK(BD203:BO203)=12,"DB",BD203&amp;BE203&amp;BF203&amp;BG203&amp;BH203&amp;BI203&amp;BJ203&amp;BK203&amp;BL203&amp;BM203&amp;BN203&amp;BO203))</f>
        <v>DB</v>
      </c>
      <c r="C202" s="7" t="str">
        <f t="shared" ca="1" si="250"/>
        <v>stop loss</v>
      </c>
      <c r="D202" s="3">
        <f t="shared" ca="1" si="252"/>
        <v>0</v>
      </c>
      <c r="E202" s="7" t="str">
        <f t="shared" ca="1" si="254"/>
        <v/>
      </c>
      <c r="F202" s="60" t="str">
        <f t="shared" ca="1" si="253"/>
        <v>3</v>
      </c>
      <c r="G202" s="7">
        <f t="shared" ca="1" si="224"/>
        <v>0</v>
      </c>
      <c r="H202" s="7">
        <f t="shared" ca="1" si="225"/>
        <v>1</v>
      </c>
      <c r="I202" s="7">
        <f t="shared" ca="1" si="226"/>
        <v>2</v>
      </c>
      <c r="J202" s="7">
        <f t="shared" ca="1" si="227"/>
        <v>1</v>
      </c>
      <c r="K202" s="7">
        <f t="shared" ca="1" si="228"/>
        <v>1</v>
      </c>
      <c r="L202" s="7">
        <f t="shared" ca="1" si="229"/>
        <v>1</v>
      </c>
      <c r="M202" s="7">
        <f t="shared" ca="1" si="230"/>
        <v>1</v>
      </c>
      <c r="N202" s="7">
        <f t="shared" ca="1" si="231"/>
        <v>2</v>
      </c>
      <c r="O202" s="7">
        <f t="shared" ca="1" si="232"/>
        <v>2</v>
      </c>
      <c r="P202" s="7">
        <f t="shared" ca="1" si="233"/>
        <v>1</v>
      </c>
      <c r="Q202" s="7">
        <f t="shared" ca="1" si="234"/>
        <v>0</v>
      </c>
      <c r="R202" s="7">
        <f t="shared" ca="1" si="235"/>
        <v>1</v>
      </c>
      <c r="S202" s="7">
        <f t="shared" ca="1" si="222"/>
        <v>2</v>
      </c>
      <c r="T202" s="14"/>
      <c r="U202" s="51">
        <f t="shared" ca="1" si="236"/>
        <v>1</v>
      </c>
      <c r="V202" s="3">
        <f t="shared" ca="1" si="219"/>
        <v>1</v>
      </c>
      <c r="W202" s="50" t="str">
        <f ca="1">IF($A201&lt;&gt;"",IF(OR($BA201&lt;&gt;0,$BB201&lt;&gt;0),"",IF(G201=0,"1","")),"")</f>
        <v/>
      </c>
      <c r="X202" s="50" t="str">
        <f ca="1">IF($A201&lt;&gt;"",IF(OR($BA201&lt;&gt;0,$BB201&lt;&gt;0),"",IF(H201=0,"2","")),"")</f>
        <v/>
      </c>
      <c r="Y202" s="50" t="str">
        <f ca="1">IF($A201&lt;&gt;"",IF(OR($BA201&lt;&gt;0,$BB201&lt;&gt;0),"",IF(I201=0,"3","")),"")</f>
        <v/>
      </c>
      <c r="Z202" s="50" t="str">
        <f ca="1">IF($A201&lt;&gt;"",IF(OR($BA201&lt;&gt;0,$BB201&lt;&gt;0),"",IF(J201=0,"4","")),"")</f>
        <v/>
      </c>
      <c r="AA202" s="50" t="str">
        <f ca="1">IF($A201&lt;&gt;"",IF(OR($BA201&lt;&gt;0,$BB201&lt;&gt;0),"",IF(K201=0,"5","")),"")</f>
        <v/>
      </c>
      <c r="AB202" s="50" t="str">
        <f ca="1">IF($A201&lt;&gt;"",IF(OR($BA201&lt;&gt;0,$BB201&lt;&gt;0),"",IF(L201=0,"6","")),"")</f>
        <v/>
      </c>
      <c r="AC202" s="50" t="str">
        <f ca="1">IF($A201&lt;&gt;"",IF(OR($BA201&lt;&gt;0,$BB201&lt;&gt;0),"",IF(M201=0,"7","")),"")</f>
        <v/>
      </c>
      <c r="AD202" s="50" t="str">
        <f ca="1">IF($A201&lt;&gt;"",IF(OR($BA201&lt;&gt;0,$BB201&lt;&gt;0),"",IF(N201=0,"8","")),"")</f>
        <v/>
      </c>
      <c r="AE202" s="50" t="str">
        <f ca="1">IF($A201&lt;&gt;"",IF(OR($BA201&lt;&gt;0,$BB201&lt;&gt;0),"",IF(O201=0,"9","")),"")</f>
        <v/>
      </c>
      <c r="AF202" s="50" t="str">
        <f ca="1">IF($A201&lt;&gt;"",IF(OR($BA201&lt;&gt;0,$BB201&lt;&gt;0),"",IF(P201=0,"10","")),"")</f>
        <v/>
      </c>
      <c r="AG202" s="50" t="str">
        <f ca="1">IF($A201&lt;&gt;"",IF(OR($BA201&lt;&gt;0,$BB201&lt;&gt;0),"",IF(Q201=0,"11","")),"")</f>
        <v/>
      </c>
      <c r="AH202" s="50" t="str">
        <f ca="1">IF($A201&lt;&gt;"",IF(OR($BA201&lt;&gt;0,$BB201&lt;&gt;0),"",IF(R201=0,"12","")),"")</f>
        <v/>
      </c>
      <c r="AI202" s="85" t="str">
        <f ca="1">IF(A202&lt;&gt;"",IF(A202=0,"L",IF(COUNTBLANK(W202:AH202)=12,"",IF(OR(F202=(W202),F202=(X202),F202=(Y202),F202=(Z202),F202=(AA202),F202=(AB202),F202=(AC202),F202=(AD202),F202=(AE202),F202=(AF202),F202=(AG202),F202=(AH202)),"W","L"))),"")</f>
        <v/>
      </c>
      <c r="AJ202" s="85">
        <f ca="1">IF(AI202="W",0,IF(AND(A202&lt;&gt;0,A201&lt;&gt;0,AI201="L",AI202="L"),1,0))</f>
        <v>0</v>
      </c>
      <c r="AK202" s="85">
        <f ca="1">IF(W202&lt;&gt;"",IF(ABS($F202)=ABS(W202),11*$U202,-1*$U202),0)</f>
        <v>0</v>
      </c>
      <c r="AL202" s="85">
        <f ca="1">IF(X202&lt;&gt;"",IF(ABS($F202)=ABS(X202),11*$U202,-1*$U202),0)</f>
        <v>0</v>
      </c>
      <c r="AM202" s="85">
        <f ca="1">IF(Y202&lt;&gt;"",IF(ABS($F202)=ABS(Y202),11*$U202,-1*$U202),0)</f>
        <v>0</v>
      </c>
      <c r="AN202" s="85">
        <f ca="1">IF(Z202&lt;&gt;"",IF(ABS($F202)=ABS(Z202),11*$U202,-1*$U202),0)</f>
        <v>0</v>
      </c>
      <c r="AO202" s="85">
        <f ca="1">IF(AA202&lt;&gt;"",IF(ABS($F202)=ABS(AA202),11*$U202,-1*$U202),0)</f>
        <v>0</v>
      </c>
      <c r="AP202" s="85">
        <f ca="1">IF(AB202&lt;&gt;"",IF(ABS($F202)=ABS(AB202),11*$U202,-1*$U202),0)</f>
        <v>0</v>
      </c>
      <c r="AQ202" s="85">
        <f ca="1">IF(AC202&lt;&gt;"",IF(ABS($F202)=ABS(AC202),11*$U202,-1*$U202),0)</f>
        <v>0</v>
      </c>
      <c r="AR202" s="85">
        <f ca="1">IF(AD202&lt;&gt;"",IF(ABS($F202)=ABS(AD202),11*$U202,-1*$U202),0)</f>
        <v>0</v>
      </c>
      <c r="AS202" s="85">
        <f ca="1">IF(AE202&lt;&gt;"",IF(ABS($F202)=ABS(AE202),11*$U202,-1*$U202),0)</f>
        <v>0</v>
      </c>
      <c r="AT202" s="85">
        <f ca="1">IF(AF202&lt;&gt;"",IF(ABS($F202)=ABS(AF202),11*$U202,-1*$U202),0)</f>
        <v>0</v>
      </c>
      <c r="AU202" s="85">
        <f ca="1">IF(AG202&lt;&gt;"",IF(ABS($F202)=ABS(AG202),11*$U202,-1*$U202),0)</f>
        <v>0</v>
      </c>
      <c r="AV202" s="85">
        <f ca="1">IF(AH202&lt;&gt;"",IF(ABS($F202)=ABS(AH202),11*$U202,-1*$U202),0)</f>
        <v>0</v>
      </c>
      <c r="AW202" s="33" t="str">
        <f ca="1">IF(A202&lt;&gt;"",IF(OR($BA201&lt;&gt;0,$BB201&lt;&gt;0),"0",SUM(AK202:AV202)),0)</f>
        <v>0</v>
      </c>
      <c r="AX202" s="33">
        <f>IF(T202=5,SUM(AW198:AW202),0)</f>
        <v>0</v>
      </c>
      <c r="AY202" s="13">
        <f t="shared" ca="1" si="223"/>
        <v>0</v>
      </c>
      <c r="AZ202" s="11">
        <f ca="1">IF(A202&lt;&gt;"",AY202+AZ201,0)</f>
        <v>-78</v>
      </c>
      <c r="BA202" s="63">
        <f ca="1">IF($A202&lt;&gt;"",IF(BA201&gt;0,BA201,IF(AND(BC201&gt;=$BC$1,$BC$2*BC201&gt;=AZ202),"Profit Target",IF(AZ202&gt;=$Z$1,"Profit Target",0))),0)</f>
        <v>0</v>
      </c>
      <c r="BB202" s="63" t="str">
        <f ca="1">IF($A202&lt;&gt;"",IF(BB201&lt;&gt;0,BB201,IF(BA201&lt;&gt;0,BB201,IF(AZ202&lt;=$Z$2,"Stop Loss",0))),0)</f>
        <v>Stop Loss</v>
      </c>
      <c r="BC202" s="63">
        <f t="shared" ca="1" si="255"/>
        <v>38</v>
      </c>
      <c r="BD202" s="27" t="str">
        <f t="shared" ca="1" si="237"/>
        <v/>
      </c>
      <c r="BE202" s="27" t="str">
        <f t="shared" ca="1" si="238"/>
        <v/>
      </c>
      <c r="BF202" s="27" t="str">
        <f t="shared" ca="1" si="239"/>
        <v/>
      </c>
      <c r="BG202" s="27" t="str">
        <f t="shared" ca="1" si="240"/>
        <v/>
      </c>
      <c r="BH202" s="27" t="str">
        <f t="shared" ca="1" si="241"/>
        <v/>
      </c>
      <c r="BI202" s="27" t="str">
        <f t="shared" ca="1" si="242"/>
        <v/>
      </c>
      <c r="BJ202" s="27" t="str">
        <f t="shared" ca="1" si="243"/>
        <v/>
      </c>
      <c r="BK202" s="27" t="str">
        <f t="shared" ca="1" si="244"/>
        <v/>
      </c>
      <c r="BL202" s="27" t="str">
        <f t="shared" ca="1" si="245"/>
        <v/>
      </c>
      <c r="BM202" s="27" t="str">
        <f t="shared" ca="1" si="246"/>
        <v/>
      </c>
      <c r="BN202" s="27" t="str">
        <f t="shared" ca="1" si="247"/>
        <v/>
      </c>
      <c r="BO202" s="27" t="str">
        <f t="shared" ca="1" si="248"/>
        <v/>
      </c>
      <c r="BP202" s="27" t="str">
        <f t="shared" ca="1" si="256"/>
        <v/>
      </c>
      <c r="BQ202" s="27" t="str">
        <f t="shared" ca="1" si="257"/>
        <v/>
      </c>
      <c r="BR202" s="27" t="str">
        <f t="shared" ca="1" si="258"/>
        <v/>
      </c>
      <c r="BS202" s="27" t="str">
        <f t="shared" ca="1" si="259"/>
        <v/>
      </c>
      <c r="BT202" s="27" t="str">
        <f t="shared" ca="1" si="260"/>
        <v/>
      </c>
      <c r="BU202" s="27" t="str">
        <f t="shared" ca="1" si="261"/>
        <v/>
      </c>
      <c r="BV202" s="27" t="str">
        <f t="shared" ca="1" si="262"/>
        <v/>
      </c>
      <c r="BW202" s="27" t="str">
        <f t="shared" ca="1" si="263"/>
        <v/>
      </c>
      <c r="BX202" s="27" t="str">
        <f t="shared" ca="1" si="264"/>
        <v/>
      </c>
      <c r="BY202" s="27" t="str">
        <f t="shared" ca="1" si="265"/>
        <v/>
      </c>
      <c r="BZ202" s="27" t="str">
        <f t="shared" ca="1" si="266"/>
        <v/>
      </c>
      <c r="CA202" s="27" t="str">
        <f t="shared" ca="1" si="267"/>
        <v/>
      </c>
      <c r="CB202" s="41"/>
      <c r="CC202"/>
      <c r="CD202"/>
      <c r="CE202"/>
      <c r="CF202"/>
      <c r="CG202"/>
      <c r="CH202"/>
      <c r="CI202" s="41"/>
      <c r="CJ202" s="40"/>
      <c r="CW202" s="7"/>
      <c r="DD202" s="10">
        <f t="shared" ca="1" si="251"/>
        <v>20</v>
      </c>
    </row>
    <row r="203" spans="1:108">
      <c r="A203" s="106">
        <f t="shared" ca="1" si="249"/>
        <v>17</v>
      </c>
      <c r="B203" s="33" t="str">
        <f ca="1">IF(A203="","",IF(COUNTBLANK(BD204:BO204)=12,"DB",BD204&amp;BE204&amp;BF204&amp;BG204&amp;BH204&amp;BI204&amp;BJ204&amp;BK204&amp;BL204&amp;BM204&amp;BN204&amp;BO204))</f>
        <v>DB</v>
      </c>
      <c r="C203" s="7" t="str">
        <f t="shared" ca="1" si="250"/>
        <v>stop loss</v>
      </c>
      <c r="D203" s="3">
        <f t="shared" ca="1" si="252"/>
        <v>0</v>
      </c>
      <c r="E203" s="7" t="str">
        <f t="shared" ca="1" si="254"/>
        <v/>
      </c>
      <c r="F203" s="60" t="str">
        <f t="shared" ca="1" si="253"/>
        <v>6</v>
      </c>
      <c r="G203" s="7">
        <f t="shared" ca="1" si="224"/>
        <v>0</v>
      </c>
      <c r="H203" s="7">
        <f t="shared" ca="1" si="225"/>
        <v>1</v>
      </c>
      <c r="I203" s="7">
        <f t="shared" ca="1" si="226"/>
        <v>2</v>
      </c>
      <c r="J203" s="7">
        <f t="shared" ca="1" si="227"/>
        <v>0</v>
      </c>
      <c r="K203" s="7">
        <f t="shared" ca="1" si="228"/>
        <v>1</v>
      </c>
      <c r="L203" s="7">
        <f t="shared" ca="1" si="229"/>
        <v>2</v>
      </c>
      <c r="M203" s="7">
        <f t="shared" ca="1" si="230"/>
        <v>1</v>
      </c>
      <c r="N203" s="7">
        <f t="shared" ca="1" si="231"/>
        <v>2</v>
      </c>
      <c r="O203" s="7">
        <f t="shared" ca="1" si="232"/>
        <v>2</v>
      </c>
      <c r="P203" s="7">
        <f t="shared" ca="1" si="233"/>
        <v>1</v>
      </c>
      <c r="Q203" s="7">
        <f t="shared" ca="1" si="234"/>
        <v>0</v>
      </c>
      <c r="R203" s="7">
        <f t="shared" ca="1" si="235"/>
        <v>1</v>
      </c>
      <c r="S203" s="7">
        <f t="shared" ca="1" si="222"/>
        <v>3</v>
      </c>
      <c r="T203" s="14"/>
      <c r="U203" s="51">
        <f t="shared" ca="1" si="236"/>
        <v>1</v>
      </c>
      <c r="V203" s="3">
        <f t="shared" ca="1" si="219"/>
        <v>1</v>
      </c>
      <c r="W203" s="50" t="str">
        <f ca="1">IF($A202&lt;&gt;"",IF(OR($BA202&lt;&gt;0,$BB202&lt;&gt;0),"",IF(G202=0,"1","")),"")</f>
        <v/>
      </c>
      <c r="X203" s="50" t="str">
        <f ca="1">IF($A202&lt;&gt;"",IF(OR($BA202&lt;&gt;0,$BB202&lt;&gt;0),"",IF(H202=0,"2","")),"")</f>
        <v/>
      </c>
      <c r="Y203" s="50" t="str">
        <f ca="1">IF($A202&lt;&gt;"",IF(OR($BA202&lt;&gt;0,$BB202&lt;&gt;0),"",IF(I202=0,"3","")),"")</f>
        <v/>
      </c>
      <c r="Z203" s="50" t="str">
        <f ca="1">IF($A202&lt;&gt;"",IF(OR($BA202&lt;&gt;0,$BB202&lt;&gt;0),"",IF(J202=0,"4","")),"")</f>
        <v/>
      </c>
      <c r="AA203" s="50" t="str">
        <f ca="1">IF($A202&lt;&gt;"",IF(OR($BA202&lt;&gt;0,$BB202&lt;&gt;0),"",IF(K202=0,"5","")),"")</f>
        <v/>
      </c>
      <c r="AB203" s="50" t="str">
        <f ca="1">IF($A202&lt;&gt;"",IF(OR($BA202&lt;&gt;0,$BB202&lt;&gt;0),"",IF(L202=0,"6","")),"")</f>
        <v/>
      </c>
      <c r="AC203" s="50" t="str">
        <f ca="1">IF($A202&lt;&gt;"",IF(OR($BA202&lt;&gt;0,$BB202&lt;&gt;0),"",IF(M202=0,"7","")),"")</f>
        <v/>
      </c>
      <c r="AD203" s="50" t="str">
        <f ca="1">IF($A202&lt;&gt;"",IF(OR($BA202&lt;&gt;0,$BB202&lt;&gt;0),"",IF(N202=0,"8","")),"")</f>
        <v/>
      </c>
      <c r="AE203" s="50" t="str">
        <f ca="1">IF($A202&lt;&gt;"",IF(OR($BA202&lt;&gt;0,$BB202&lt;&gt;0),"",IF(O202=0,"9","")),"")</f>
        <v/>
      </c>
      <c r="AF203" s="50" t="str">
        <f ca="1">IF($A202&lt;&gt;"",IF(OR($BA202&lt;&gt;0,$BB202&lt;&gt;0),"",IF(P202=0,"10","")),"")</f>
        <v/>
      </c>
      <c r="AG203" s="50" t="str">
        <f ca="1">IF($A202&lt;&gt;"",IF(OR($BA202&lt;&gt;0,$BB202&lt;&gt;0),"",IF(Q202=0,"11","")),"")</f>
        <v/>
      </c>
      <c r="AH203" s="50" t="str">
        <f ca="1">IF($A202&lt;&gt;"",IF(OR($BA202&lt;&gt;0,$BB202&lt;&gt;0),"",IF(R202=0,"12","")),"")</f>
        <v/>
      </c>
      <c r="AI203" s="85" t="str">
        <f ca="1">IF(A203&lt;&gt;"",IF(A203=0,"L",IF(COUNTBLANK(W203:AH203)=12,"",IF(OR(F203=(W203),F203=(X203),F203=(Y203),F203=(Z203),F203=(AA203),F203=(AB203),F203=(AC203),F203=(AD203),F203=(AE203),F203=(AF203),F203=(AG203),F203=(AH203)),"W","L"))),"")</f>
        <v/>
      </c>
      <c r="AJ203" s="85">
        <f ca="1">IF(AI203="W",0,IF(AND(A203&lt;&gt;0,A202&lt;&gt;0,AI202="L",AI203="L"),1,0))</f>
        <v>0</v>
      </c>
      <c r="AK203" s="85">
        <f ca="1">IF(W203&lt;&gt;"",IF(ABS($F203)=ABS(W203),11*$U203,-1*$U203),0)</f>
        <v>0</v>
      </c>
      <c r="AL203" s="85">
        <f ca="1">IF(X203&lt;&gt;"",IF(ABS($F203)=ABS(X203),11*$U203,-1*$U203),0)</f>
        <v>0</v>
      </c>
      <c r="AM203" s="85">
        <f ca="1">IF(Y203&lt;&gt;"",IF(ABS($F203)=ABS(Y203),11*$U203,-1*$U203),0)</f>
        <v>0</v>
      </c>
      <c r="AN203" s="85">
        <f ca="1">IF(Z203&lt;&gt;"",IF(ABS($F203)=ABS(Z203),11*$U203,-1*$U203),0)</f>
        <v>0</v>
      </c>
      <c r="AO203" s="85">
        <f ca="1">IF(AA203&lt;&gt;"",IF(ABS($F203)=ABS(AA203),11*$U203,-1*$U203),0)</f>
        <v>0</v>
      </c>
      <c r="AP203" s="85">
        <f ca="1">IF(AB203&lt;&gt;"",IF(ABS($F203)=ABS(AB203),11*$U203,-1*$U203),0)</f>
        <v>0</v>
      </c>
      <c r="AQ203" s="85">
        <f ca="1">IF(AC203&lt;&gt;"",IF(ABS($F203)=ABS(AC203),11*$U203,-1*$U203),0)</f>
        <v>0</v>
      </c>
      <c r="AR203" s="85">
        <f ca="1">IF(AD203&lt;&gt;"",IF(ABS($F203)=ABS(AD203),11*$U203,-1*$U203),0)</f>
        <v>0</v>
      </c>
      <c r="AS203" s="85">
        <f ca="1">IF(AE203&lt;&gt;"",IF(ABS($F203)=ABS(AE203),11*$U203,-1*$U203),0)</f>
        <v>0</v>
      </c>
      <c r="AT203" s="85">
        <f ca="1">IF(AF203&lt;&gt;"",IF(ABS($F203)=ABS(AF203),11*$U203,-1*$U203),0)</f>
        <v>0</v>
      </c>
      <c r="AU203" s="85">
        <f ca="1">IF(AG203&lt;&gt;"",IF(ABS($F203)=ABS(AG203),11*$U203,-1*$U203),0)</f>
        <v>0</v>
      </c>
      <c r="AV203" s="85">
        <f ca="1">IF(AH203&lt;&gt;"",IF(ABS($F203)=ABS(AH203),11*$U203,-1*$U203),0)</f>
        <v>0</v>
      </c>
      <c r="AW203" s="33" t="str">
        <f ca="1">IF(A203&lt;&gt;"",IF(OR($BA202&lt;&gt;0,$BB202&lt;&gt;0),"0",SUM(AK203:AV203)),0)</f>
        <v>0</v>
      </c>
      <c r="AX203" s="33">
        <f>IF(T203=5,SUM(AW199:AW203),0)</f>
        <v>0</v>
      </c>
      <c r="AY203" s="13">
        <f t="shared" ca="1" si="223"/>
        <v>0</v>
      </c>
      <c r="AZ203" s="11">
        <f ca="1">IF(A203&lt;&gt;"",AY203+AZ202,0)</f>
        <v>-78</v>
      </c>
      <c r="BA203" s="63">
        <f ca="1">IF($A203&lt;&gt;"",IF(BA202&gt;0,BA202,IF(AND(BC202&gt;=$BC$1,$BC$2*BC202&gt;=AZ203),"Profit Target",IF(AZ203&gt;=$Z$1,"Profit Target",0))),0)</f>
        <v>0</v>
      </c>
      <c r="BB203" s="63" t="str">
        <f ca="1">IF($A203&lt;&gt;"",IF(BB202&lt;&gt;0,BB202,IF(BA202&lt;&gt;0,BB202,IF(AZ203&lt;=$Z$2,"Stop Loss",0))),0)</f>
        <v>Stop Loss</v>
      </c>
      <c r="BC203" s="63">
        <f t="shared" ca="1" si="255"/>
        <v>38</v>
      </c>
      <c r="BD203" s="27" t="str">
        <f t="shared" ca="1" si="237"/>
        <v/>
      </c>
      <c r="BE203" s="27" t="str">
        <f t="shared" ca="1" si="238"/>
        <v/>
      </c>
      <c r="BF203" s="27" t="str">
        <f t="shared" ca="1" si="239"/>
        <v/>
      </c>
      <c r="BG203" s="27" t="str">
        <f t="shared" ca="1" si="240"/>
        <v/>
      </c>
      <c r="BH203" s="27" t="str">
        <f t="shared" ca="1" si="241"/>
        <v/>
      </c>
      <c r="BI203" s="27" t="str">
        <f t="shared" ca="1" si="242"/>
        <v/>
      </c>
      <c r="BJ203" s="27" t="str">
        <f t="shared" ca="1" si="243"/>
        <v/>
      </c>
      <c r="BK203" s="27" t="str">
        <f t="shared" ca="1" si="244"/>
        <v/>
      </c>
      <c r="BL203" s="27" t="str">
        <f t="shared" ca="1" si="245"/>
        <v/>
      </c>
      <c r="BM203" s="27" t="str">
        <f t="shared" ca="1" si="246"/>
        <v/>
      </c>
      <c r="BN203" s="27" t="str">
        <f t="shared" ca="1" si="247"/>
        <v/>
      </c>
      <c r="BO203" s="27" t="str">
        <f t="shared" ca="1" si="248"/>
        <v/>
      </c>
      <c r="BP203" s="27" t="str">
        <f t="shared" ca="1" si="256"/>
        <v/>
      </c>
      <c r="BQ203" s="27" t="str">
        <f t="shared" ca="1" si="257"/>
        <v/>
      </c>
      <c r="BR203" s="27" t="str">
        <f t="shared" ca="1" si="258"/>
        <v/>
      </c>
      <c r="BS203" s="27" t="str">
        <f t="shared" ca="1" si="259"/>
        <v/>
      </c>
      <c r="BT203" s="27" t="str">
        <f t="shared" ca="1" si="260"/>
        <v/>
      </c>
      <c r="BU203" s="27" t="str">
        <f t="shared" ca="1" si="261"/>
        <v/>
      </c>
      <c r="BV203" s="27" t="str">
        <f t="shared" ca="1" si="262"/>
        <v/>
      </c>
      <c r="BW203" s="27" t="str">
        <f t="shared" ca="1" si="263"/>
        <v/>
      </c>
      <c r="BX203" s="27" t="str">
        <f t="shared" ca="1" si="264"/>
        <v/>
      </c>
      <c r="BY203" s="27" t="str">
        <f t="shared" ca="1" si="265"/>
        <v/>
      </c>
      <c r="BZ203" s="27" t="str">
        <f t="shared" ca="1" si="266"/>
        <v/>
      </c>
      <c r="CA203" s="27" t="str">
        <f t="shared" ca="1" si="267"/>
        <v/>
      </c>
      <c r="CB203" s="41"/>
      <c r="CC203"/>
      <c r="CD203"/>
      <c r="CE203"/>
      <c r="CF203"/>
      <c r="CG203"/>
      <c r="CH203"/>
      <c r="CI203" s="41"/>
      <c r="CJ203" s="40"/>
      <c r="CW203" s="7"/>
      <c r="DD203" s="10">
        <f t="shared" ca="1" si="251"/>
        <v>17</v>
      </c>
    </row>
    <row r="204" spans="1:108">
      <c r="A204" s="106">
        <f t="shared" ca="1" si="249"/>
        <v>18</v>
      </c>
      <c r="B204" s="33" t="str">
        <f ca="1">IF(A204="","",IF(COUNTBLANK(BD205:BO205)=12,"DB",BD205&amp;BE205&amp;BF205&amp;BG205&amp;BH205&amp;BI205&amp;BJ205&amp;BK205&amp;BL205&amp;BM205&amp;BN205&amp;BO205))</f>
        <v>DB</v>
      </c>
      <c r="C204" s="7" t="str">
        <f t="shared" ca="1" si="250"/>
        <v>stop loss</v>
      </c>
      <c r="D204" s="3">
        <f t="shared" ca="1" si="252"/>
        <v>0</v>
      </c>
      <c r="E204" s="7" t="str">
        <f t="shared" ca="1" si="254"/>
        <v/>
      </c>
      <c r="F204" s="60" t="str">
        <f t="shared" ca="1" si="253"/>
        <v>6</v>
      </c>
      <c r="G204" s="7">
        <f t="shared" ca="1" si="224"/>
        <v>0</v>
      </c>
      <c r="H204" s="7">
        <f t="shared" ca="1" si="225"/>
        <v>1</v>
      </c>
      <c r="I204" s="7">
        <f t="shared" ca="1" si="226"/>
        <v>2</v>
      </c>
      <c r="J204" s="7">
        <f t="shared" ca="1" si="227"/>
        <v>0</v>
      </c>
      <c r="K204" s="7">
        <f t="shared" ca="1" si="228"/>
        <v>1</v>
      </c>
      <c r="L204" s="7">
        <f t="shared" ca="1" si="229"/>
        <v>3</v>
      </c>
      <c r="M204" s="7">
        <f t="shared" ca="1" si="230"/>
        <v>1</v>
      </c>
      <c r="N204" s="7">
        <f t="shared" ca="1" si="231"/>
        <v>2</v>
      </c>
      <c r="O204" s="7">
        <f t="shared" ca="1" si="232"/>
        <v>2</v>
      </c>
      <c r="P204" s="7">
        <f t="shared" ca="1" si="233"/>
        <v>0</v>
      </c>
      <c r="Q204" s="7">
        <f t="shared" ca="1" si="234"/>
        <v>0</v>
      </c>
      <c r="R204" s="7">
        <f t="shared" ca="1" si="235"/>
        <v>1</v>
      </c>
      <c r="S204" s="7">
        <f t="shared" ca="1" si="222"/>
        <v>4</v>
      </c>
      <c r="T204" s="14"/>
      <c r="U204" s="51">
        <f t="shared" ca="1" si="236"/>
        <v>1</v>
      </c>
      <c r="V204" s="3">
        <f t="shared" ca="1" si="219"/>
        <v>1</v>
      </c>
      <c r="W204" s="50" t="str">
        <f ca="1">IF($A203&lt;&gt;"",IF(OR($BA203&lt;&gt;0,$BB203&lt;&gt;0),"",IF(G203=0,"1","")),"")</f>
        <v/>
      </c>
      <c r="X204" s="50" t="str">
        <f ca="1">IF($A203&lt;&gt;"",IF(OR($BA203&lt;&gt;0,$BB203&lt;&gt;0),"",IF(H203=0,"2","")),"")</f>
        <v/>
      </c>
      <c r="Y204" s="50" t="str">
        <f ca="1">IF($A203&lt;&gt;"",IF(OR($BA203&lt;&gt;0,$BB203&lt;&gt;0),"",IF(I203=0,"3","")),"")</f>
        <v/>
      </c>
      <c r="Z204" s="50" t="str">
        <f ca="1">IF($A203&lt;&gt;"",IF(OR($BA203&lt;&gt;0,$BB203&lt;&gt;0),"",IF(J203=0,"4","")),"")</f>
        <v/>
      </c>
      <c r="AA204" s="50" t="str">
        <f ca="1">IF($A203&lt;&gt;"",IF(OR($BA203&lt;&gt;0,$BB203&lt;&gt;0),"",IF(K203=0,"5","")),"")</f>
        <v/>
      </c>
      <c r="AB204" s="50" t="str">
        <f ca="1">IF($A203&lt;&gt;"",IF(OR($BA203&lt;&gt;0,$BB203&lt;&gt;0),"",IF(L203=0,"6","")),"")</f>
        <v/>
      </c>
      <c r="AC204" s="50" t="str">
        <f ca="1">IF($A203&lt;&gt;"",IF(OR($BA203&lt;&gt;0,$BB203&lt;&gt;0),"",IF(M203=0,"7","")),"")</f>
        <v/>
      </c>
      <c r="AD204" s="50" t="str">
        <f ca="1">IF($A203&lt;&gt;"",IF(OR($BA203&lt;&gt;0,$BB203&lt;&gt;0),"",IF(N203=0,"8","")),"")</f>
        <v/>
      </c>
      <c r="AE204" s="50" t="str">
        <f ca="1">IF($A203&lt;&gt;"",IF(OR($BA203&lt;&gt;0,$BB203&lt;&gt;0),"",IF(O203=0,"9","")),"")</f>
        <v/>
      </c>
      <c r="AF204" s="50" t="str">
        <f ca="1">IF($A203&lt;&gt;"",IF(OR($BA203&lt;&gt;0,$BB203&lt;&gt;0),"",IF(P203=0,"10","")),"")</f>
        <v/>
      </c>
      <c r="AG204" s="50" t="str">
        <f ca="1">IF($A203&lt;&gt;"",IF(OR($BA203&lt;&gt;0,$BB203&lt;&gt;0),"",IF(Q203=0,"11","")),"")</f>
        <v/>
      </c>
      <c r="AH204" s="50" t="str">
        <f ca="1">IF($A203&lt;&gt;"",IF(OR($BA203&lt;&gt;0,$BB203&lt;&gt;0),"",IF(R203=0,"12","")),"")</f>
        <v/>
      </c>
      <c r="AI204" s="85" t="str">
        <f ca="1">IF(A204&lt;&gt;"",IF(A204=0,"L",IF(COUNTBLANK(W204:AH204)=12,"",IF(OR(F204=(W204),F204=(X204),F204=(Y204),F204=(Z204),F204=(AA204),F204=(AB204),F204=(AC204),F204=(AD204),F204=(AE204),F204=(AF204),F204=(AG204),F204=(AH204)),"W","L"))),"")</f>
        <v/>
      </c>
      <c r="AJ204" s="85">
        <f ca="1">IF(AI204="W",0,IF(AND(A204&lt;&gt;0,A203&lt;&gt;0,AI203="L",AI204="L"),1,0))</f>
        <v>0</v>
      </c>
      <c r="AK204" s="85">
        <f ca="1">IF(W204&lt;&gt;"",IF(ABS($F204)=ABS(W204),11*$U204,-1*$U204),0)</f>
        <v>0</v>
      </c>
      <c r="AL204" s="85">
        <f ca="1">IF(X204&lt;&gt;"",IF(ABS($F204)=ABS(X204),11*$U204,-1*$U204),0)</f>
        <v>0</v>
      </c>
      <c r="AM204" s="85">
        <f ca="1">IF(Y204&lt;&gt;"",IF(ABS($F204)=ABS(Y204),11*$U204,-1*$U204),0)</f>
        <v>0</v>
      </c>
      <c r="AN204" s="85">
        <f ca="1">IF(Z204&lt;&gt;"",IF(ABS($F204)=ABS(Z204),11*$U204,-1*$U204),0)</f>
        <v>0</v>
      </c>
      <c r="AO204" s="85">
        <f ca="1">IF(AA204&lt;&gt;"",IF(ABS($F204)=ABS(AA204),11*$U204,-1*$U204),0)</f>
        <v>0</v>
      </c>
      <c r="AP204" s="85">
        <f ca="1">IF(AB204&lt;&gt;"",IF(ABS($F204)=ABS(AB204),11*$U204,-1*$U204),0)</f>
        <v>0</v>
      </c>
      <c r="AQ204" s="85">
        <f ca="1">IF(AC204&lt;&gt;"",IF(ABS($F204)=ABS(AC204),11*$U204,-1*$U204),0)</f>
        <v>0</v>
      </c>
      <c r="AR204" s="85">
        <f ca="1">IF(AD204&lt;&gt;"",IF(ABS($F204)=ABS(AD204),11*$U204,-1*$U204),0)</f>
        <v>0</v>
      </c>
      <c r="AS204" s="85">
        <f ca="1">IF(AE204&lt;&gt;"",IF(ABS($F204)=ABS(AE204),11*$U204,-1*$U204),0)</f>
        <v>0</v>
      </c>
      <c r="AT204" s="85">
        <f ca="1">IF(AF204&lt;&gt;"",IF(ABS($F204)=ABS(AF204),11*$U204,-1*$U204),0)</f>
        <v>0</v>
      </c>
      <c r="AU204" s="85">
        <f ca="1">IF(AG204&lt;&gt;"",IF(ABS($F204)=ABS(AG204),11*$U204,-1*$U204),0)</f>
        <v>0</v>
      </c>
      <c r="AV204" s="85">
        <f ca="1">IF(AH204&lt;&gt;"",IF(ABS($F204)=ABS(AH204),11*$U204,-1*$U204),0)</f>
        <v>0</v>
      </c>
      <c r="AW204" s="33" t="str">
        <f ca="1">IF(A204&lt;&gt;"",IF(OR($BA203&lt;&gt;0,$BB203&lt;&gt;0),"0",SUM(AK204:AV204)),0)</f>
        <v>0</v>
      </c>
      <c r="AX204" s="33">
        <f>IF(T204=5,SUM(AW200:AW204),0)</f>
        <v>0</v>
      </c>
      <c r="AY204" s="13">
        <f t="shared" ca="1" si="223"/>
        <v>0</v>
      </c>
      <c r="AZ204" s="11">
        <f ca="1">IF(A204&lt;&gt;"",AY204+AZ203,0)</f>
        <v>-78</v>
      </c>
      <c r="BA204" s="63">
        <f ca="1">IF($A204&lt;&gt;"",IF(BA203&gt;0,BA203,IF(AND(BC203&gt;=$BC$1,$BC$2*BC203&gt;=AZ204),"Profit Target",IF(AZ204&gt;=$Z$1,"Profit Target",0))),0)</f>
        <v>0</v>
      </c>
      <c r="BB204" s="63" t="str">
        <f ca="1">IF($A204&lt;&gt;"",IF(BB203&lt;&gt;0,BB203,IF(BA203&lt;&gt;0,BB203,IF(AZ204&lt;=$Z$2,"Stop Loss",0))),0)</f>
        <v>Stop Loss</v>
      </c>
      <c r="BC204" s="63">
        <f t="shared" ca="1" si="255"/>
        <v>38</v>
      </c>
      <c r="BD204" s="27" t="str">
        <f t="shared" ca="1" si="237"/>
        <v/>
      </c>
      <c r="BE204" s="27" t="str">
        <f t="shared" ca="1" si="238"/>
        <v/>
      </c>
      <c r="BF204" s="27" t="str">
        <f t="shared" ca="1" si="239"/>
        <v/>
      </c>
      <c r="BG204" s="27" t="str">
        <f t="shared" ca="1" si="240"/>
        <v/>
      </c>
      <c r="BH204" s="27" t="str">
        <f t="shared" ca="1" si="241"/>
        <v/>
      </c>
      <c r="BI204" s="27" t="str">
        <f t="shared" ca="1" si="242"/>
        <v/>
      </c>
      <c r="BJ204" s="27" t="str">
        <f t="shared" ca="1" si="243"/>
        <v/>
      </c>
      <c r="BK204" s="27" t="str">
        <f t="shared" ca="1" si="244"/>
        <v/>
      </c>
      <c r="BL204" s="27" t="str">
        <f t="shared" ca="1" si="245"/>
        <v/>
      </c>
      <c r="BM204" s="27" t="str">
        <f t="shared" ca="1" si="246"/>
        <v/>
      </c>
      <c r="BN204" s="27" t="str">
        <f t="shared" ca="1" si="247"/>
        <v/>
      </c>
      <c r="BO204" s="27" t="str">
        <f t="shared" ca="1" si="248"/>
        <v/>
      </c>
      <c r="BP204" s="27" t="str">
        <f t="shared" ca="1" si="256"/>
        <v/>
      </c>
      <c r="BQ204" s="27" t="str">
        <f t="shared" ca="1" si="257"/>
        <v/>
      </c>
      <c r="BR204" s="27" t="str">
        <f t="shared" ca="1" si="258"/>
        <v/>
      </c>
      <c r="BS204" s="27" t="str">
        <f t="shared" ca="1" si="259"/>
        <v/>
      </c>
      <c r="BT204" s="27" t="str">
        <f t="shared" ca="1" si="260"/>
        <v/>
      </c>
      <c r="BU204" s="27" t="str">
        <f t="shared" ca="1" si="261"/>
        <v/>
      </c>
      <c r="BV204" s="27" t="str">
        <f t="shared" ca="1" si="262"/>
        <v/>
      </c>
      <c r="BW204" s="27" t="str">
        <f t="shared" ca="1" si="263"/>
        <v/>
      </c>
      <c r="BX204" s="27" t="str">
        <f t="shared" ca="1" si="264"/>
        <v/>
      </c>
      <c r="BY204" s="27" t="str">
        <f t="shared" ca="1" si="265"/>
        <v/>
      </c>
      <c r="BZ204" s="27" t="str">
        <f t="shared" ca="1" si="266"/>
        <v/>
      </c>
      <c r="CA204" s="27" t="str">
        <f t="shared" ca="1" si="267"/>
        <v/>
      </c>
      <c r="CB204" s="41"/>
      <c r="CC204" s="41"/>
      <c r="CD204"/>
      <c r="CE204"/>
      <c r="CF204"/>
      <c r="CG204"/>
      <c r="CH204"/>
      <c r="CI204" s="41"/>
      <c r="CJ204" s="40"/>
      <c r="CW204" s="7"/>
      <c r="DD204" s="10">
        <f t="shared" ca="1" si="251"/>
        <v>7</v>
      </c>
    </row>
    <row r="205" spans="1:108">
      <c r="A205" s="106">
        <f t="shared" ca="1" si="249"/>
        <v>6</v>
      </c>
      <c r="B205" s="33" t="str">
        <f ca="1">IF(A205="","",IF(COUNTBLANK(BD206:BO206)=12,"DB",BD206&amp;BE206&amp;BF206&amp;BG206&amp;BH206&amp;BI206&amp;BJ206&amp;BK206&amp;BL206&amp;BM206&amp;BN206&amp;BO206))</f>
        <v>DB</v>
      </c>
      <c r="C205" s="7" t="str">
        <f t="shared" ca="1" si="250"/>
        <v>stop loss</v>
      </c>
      <c r="D205" s="3">
        <f t="shared" ca="1" si="252"/>
        <v>0</v>
      </c>
      <c r="E205" s="7" t="str">
        <f t="shared" ca="1" si="254"/>
        <v/>
      </c>
      <c r="F205" s="60" t="str">
        <f t="shared" ca="1" si="253"/>
        <v>2</v>
      </c>
      <c r="G205" s="7">
        <f t="shared" ca="1" si="224"/>
        <v>0</v>
      </c>
      <c r="H205" s="7">
        <f t="shared" ca="1" si="225"/>
        <v>2</v>
      </c>
      <c r="I205" s="7">
        <f t="shared" ca="1" si="226"/>
        <v>2</v>
      </c>
      <c r="J205" s="7">
        <f t="shared" ca="1" si="227"/>
        <v>0</v>
      </c>
      <c r="K205" s="7">
        <f t="shared" ca="1" si="228"/>
        <v>1</v>
      </c>
      <c r="L205" s="7">
        <f t="shared" ca="1" si="229"/>
        <v>2</v>
      </c>
      <c r="M205" s="7">
        <f t="shared" ca="1" si="230"/>
        <v>1</v>
      </c>
      <c r="N205" s="7">
        <f t="shared" ca="1" si="231"/>
        <v>2</v>
      </c>
      <c r="O205" s="7">
        <f t="shared" ca="1" si="232"/>
        <v>2</v>
      </c>
      <c r="P205" s="7">
        <f t="shared" ca="1" si="233"/>
        <v>0</v>
      </c>
      <c r="Q205" s="7">
        <f t="shared" ca="1" si="234"/>
        <v>0</v>
      </c>
      <c r="R205" s="7">
        <f t="shared" ca="1" si="235"/>
        <v>1</v>
      </c>
      <c r="S205" s="7">
        <f t="shared" ca="1" si="222"/>
        <v>4</v>
      </c>
      <c r="T205" s="14"/>
      <c r="U205" s="51">
        <f t="shared" ca="1" si="236"/>
        <v>1</v>
      </c>
      <c r="V205" s="3">
        <f t="shared" ref="V205:V268" ca="1" si="268">IF($A204&lt;&gt;"",IF(AND(AX204&lt;&gt;0,AX204&lt;0),V204+1,IF(AND(AX204&lt;&gt;0,AX204&gt;0,V204&gt;1),V204-1,V204)),"")</f>
        <v>1</v>
      </c>
      <c r="W205" s="50" t="str">
        <f ca="1">IF($A204&lt;&gt;"",IF(OR($BA204&lt;&gt;0,$BB204&lt;&gt;0),"",IF(G204=0,"1","")),"")</f>
        <v/>
      </c>
      <c r="X205" s="50" t="str">
        <f ca="1">IF($A204&lt;&gt;"",IF(OR($BA204&lt;&gt;0,$BB204&lt;&gt;0),"",IF(H204=0,"2","")),"")</f>
        <v/>
      </c>
      <c r="Y205" s="50" t="str">
        <f ca="1">IF($A204&lt;&gt;"",IF(OR($BA204&lt;&gt;0,$BB204&lt;&gt;0),"",IF(I204=0,"3","")),"")</f>
        <v/>
      </c>
      <c r="Z205" s="50" t="str">
        <f ca="1">IF($A204&lt;&gt;"",IF(OR($BA204&lt;&gt;0,$BB204&lt;&gt;0),"",IF(J204=0,"4","")),"")</f>
        <v/>
      </c>
      <c r="AA205" s="50" t="str">
        <f ca="1">IF($A204&lt;&gt;"",IF(OR($BA204&lt;&gt;0,$BB204&lt;&gt;0),"",IF(K204=0,"5","")),"")</f>
        <v/>
      </c>
      <c r="AB205" s="50" t="str">
        <f ca="1">IF($A204&lt;&gt;"",IF(OR($BA204&lt;&gt;0,$BB204&lt;&gt;0),"",IF(L204=0,"6","")),"")</f>
        <v/>
      </c>
      <c r="AC205" s="50" t="str">
        <f ca="1">IF($A204&lt;&gt;"",IF(OR($BA204&lt;&gt;0,$BB204&lt;&gt;0),"",IF(M204=0,"7","")),"")</f>
        <v/>
      </c>
      <c r="AD205" s="50" t="str">
        <f ca="1">IF($A204&lt;&gt;"",IF(OR($BA204&lt;&gt;0,$BB204&lt;&gt;0),"",IF(N204=0,"8","")),"")</f>
        <v/>
      </c>
      <c r="AE205" s="50" t="str">
        <f ca="1">IF($A204&lt;&gt;"",IF(OR($BA204&lt;&gt;0,$BB204&lt;&gt;0),"",IF(O204=0,"9","")),"")</f>
        <v/>
      </c>
      <c r="AF205" s="50" t="str">
        <f ca="1">IF($A204&lt;&gt;"",IF(OR($BA204&lt;&gt;0,$BB204&lt;&gt;0),"",IF(P204=0,"10","")),"")</f>
        <v/>
      </c>
      <c r="AG205" s="50" t="str">
        <f ca="1">IF($A204&lt;&gt;"",IF(OR($BA204&lt;&gt;0,$BB204&lt;&gt;0),"",IF(Q204=0,"11","")),"")</f>
        <v/>
      </c>
      <c r="AH205" s="50" t="str">
        <f ca="1">IF($A204&lt;&gt;"",IF(OR($BA204&lt;&gt;0,$BB204&lt;&gt;0),"",IF(R204=0,"12","")),"")</f>
        <v/>
      </c>
      <c r="AI205" s="85" t="str">
        <f ca="1">IF(A205&lt;&gt;"",IF(A205=0,"L",IF(COUNTBLANK(W205:AH205)=12,"",IF(OR(F205=(W205),F205=(X205),F205=(Y205),F205=(Z205),F205=(AA205),F205=(AB205),F205=(AC205),F205=(AD205),F205=(AE205),F205=(AF205),F205=(AG205),F205=(AH205)),"W","L"))),"")</f>
        <v/>
      </c>
      <c r="AJ205" s="85">
        <f ca="1">IF(AI205="W",0,IF(AND(A205&lt;&gt;0,A204&lt;&gt;0,AI204="L",AI205="L"),1,0))</f>
        <v>0</v>
      </c>
      <c r="AK205" s="85">
        <f ca="1">IF(W205&lt;&gt;"",IF(ABS($F205)=ABS(W205),11*$U205,-1*$U205),0)</f>
        <v>0</v>
      </c>
      <c r="AL205" s="85">
        <f ca="1">IF(X205&lt;&gt;"",IF(ABS($F205)=ABS(X205),11*$U205,-1*$U205),0)</f>
        <v>0</v>
      </c>
      <c r="AM205" s="85">
        <f ca="1">IF(Y205&lt;&gt;"",IF(ABS($F205)=ABS(Y205),11*$U205,-1*$U205),0)</f>
        <v>0</v>
      </c>
      <c r="AN205" s="85">
        <f ca="1">IF(Z205&lt;&gt;"",IF(ABS($F205)=ABS(Z205),11*$U205,-1*$U205),0)</f>
        <v>0</v>
      </c>
      <c r="AO205" s="85">
        <f ca="1">IF(AA205&lt;&gt;"",IF(ABS($F205)=ABS(AA205),11*$U205,-1*$U205),0)</f>
        <v>0</v>
      </c>
      <c r="AP205" s="85">
        <f ca="1">IF(AB205&lt;&gt;"",IF(ABS($F205)=ABS(AB205),11*$U205,-1*$U205),0)</f>
        <v>0</v>
      </c>
      <c r="AQ205" s="85">
        <f ca="1">IF(AC205&lt;&gt;"",IF(ABS($F205)=ABS(AC205),11*$U205,-1*$U205),0)</f>
        <v>0</v>
      </c>
      <c r="AR205" s="85">
        <f ca="1">IF(AD205&lt;&gt;"",IF(ABS($F205)=ABS(AD205),11*$U205,-1*$U205),0)</f>
        <v>0</v>
      </c>
      <c r="AS205" s="85">
        <f ca="1">IF(AE205&lt;&gt;"",IF(ABS($F205)=ABS(AE205),11*$U205,-1*$U205),0)</f>
        <v>0</v>
      </c>
      <c r="AT205" s="85">
        <f ca="1">IF(AF205&lt;&gt;"",IF(ABS($F205)=ABS(AF205),11*$U205,-1*$U205),0)</f>
        <v>0</v>
      </c>
      <c r="AU205" s="85">
        <f ca="1">IF(AG205&lt;&gt;"",IF(ABS($F205)=ABS(AG205),11*$U205,-1*$U205),0)</f>
        <v>0</v>
      </c>
      <c r="AV205" s="85">
        <f ca="1">IF(AH205&lt;&gt;"",IF(ABS($F205)=ABS(AH205),11*$U205,-1*$U205),0)</f>
        <v>0</v>
      </c>
      <c r="AW205" s="33" t="str">
        <f ca="1">IF(A205&lt;&gt;"",IF(OR($BA204&lt;&gt;0,$BB204&lt;&gt;0),"0",SUM(AK205:AV205)),0)</f>
        <v>0</v>
      </c>
      <c r="AX205" s="33">
        <f>IF(T205=5,SUM(AW201:AW205),0)</f>
        <v>0</v>
      </c>
      <c r="AY205" s="13">
        <f t="shared" ca="1" si="223"/>
        <v>0</v>
      </c>
      <c r="AZ205" s="11">
        <f ca="1">IF(A205&lt;&gt;"",AY205+AZ204,0)</f>
        <v>-78</v>
      </c>
      <c r="BA205" s="63">
        <f ca="1">IF($A205&lt;&gt;"",IF(BA204&gt;0,BA204,IF(AND(BC204&gt;=$BC$1,$BC$2*BC204&gt;=AZ205),"Profit Target",IF(AZ205&gt;=$Z$1,"Profit Target",0))),0)</f>
        <v>0</v>
      </c>
      <c r="BB205" s="63" t="str">
        <f ca="1">IF($A205&lt;&gt;"",IF(BB204&lt;&gt;0,BB204,IF(BA204&lt;&gt;0,BB204,IF(AZ205&lt;=$Z$2,"Stop Loss",0))),0)</f>
        <v>Stop Loss</v>
      </c>
      <c r="BC205" s="63">
        <f t="shared" ca="1" si="255"/>
        <v>38</v>
      </c>
      <c r="BD205" s="27" t="str">
        <f t="shared" ca="1" si="237"/>
        <v/>
      </c>
      <c r="BE205" s="27" t="str">
        <f t="shared" ca="1" si="238"/>
        <v/>
      </c>
      <c r="BF205" s="27" t="str">
        <f t="shared" ca="1" si="239"/>
        <v/>
      </c>
      <c r="BG205" s="27" t="str">
        <f t="shared" ca="1" si="240"/>
        <v/>
      </c>
      <c r="BH205" s="27" t="str">
        <f t="shared" ca="1" si="241"/>
        <v/>
      </c>
      <c r="BI205" s="27" t="str">
        <f t="shared" ca="1" si="242"/>
        <v/>
      </c>
      <c r="BJ205" s="27" t="str">
        <f t="shared" ca="1" si="243"/>
        <v/>
      </c>
      <c r="BK205" s="27" t="str">
        <f t="shared" ca="1" si="244"/>
        <v/>
      </c>
      <c r="BL205" s="27" t="str">
        <f t="shared" ca="1" si="245"/>
        <v/>
      </c>
      <c r="BM205" s="27" t="str">
        <f t="shared" ca="1" si="246"/>
        <v/>
      </c>
      <c r="BN205" s="27" t="str">
        <f t="shared" ca="1" si="247"/>
        <v/>
      </c>
      <c r="BO205" s="27" t="str">
        <f t="shared" ca="1" si="248"/>
        <v/>
      </c>
      <c r="BP205" s="27" t="str">
        <f t="shared" ca="1" si="256"/>
        <v/>
      </c>
      <c r="BQ205" s="27" t="str">
        <f t="shared" ca="1" si="257"/>
        <v/>
      </c>
      <c r="BR205" s="27" t="str">
        <f t="shared" ca="1" si="258"/>
        <v/>
      </c>
      <c r="BS205" s="27" t="str">
        <f t="shared" ca="1" si="259"/>
        <v/>
      </c>
      <c r="BT205" s="27" t="str">
        <f t="shared" ca="1" si="260"/>
        <v/>
      </c>
      <c r="BU205" s="27" t="str">
        <f t="shared" ca="1" si="261"/>
        <v/>
      </c>
      <c r="BV205" s="27" t="str">
        <f t="shared" ca="1" si="262"/>
        <v/>
      </c>
      <c r="BW205" s="27" t="str">
        <f t="shared" ca="1" si="263"/>
        <v/>
      </c>
      <c r="BX205" s="27" t="str">
        <f t="shared" ca="1" si="264"/>
        <v/>
      </c>
      <c r="BY205" s="27" t="str">
        <f t="shared" ca="1" si="265"/>
        <v/>
      </c>
      <c r="BZ205" s="27" t="str">
        <f t="shared" ca="1" si="266"/>
        <v/>
      </c>
      <c r="CA205" s="27" t="str">
        <f t="shared" ca="1" si="267"/>
        <v/>
      </c>
      <c r="CB205" s="41"/>
      <c r="CC205" s="41"/>
      <c r="CD205"/>
      <c r="CE205"/>
      <c r="CF205"/>
      <c r="CG205"/>
      <c r="CH205"/>
      <c r="CI205" s="41"/>
      <c r="CJ205" s="40"/>
      <c r="CW205" s="7"/>
      <c r="DD205" s="10">
        <f t="shared" ca="1" si="251"/>
        <v>9</v>
      </c>
    </row>
    <row r="206" spans="1:108">
      <c r="A206" s="106">
        <f t="shared" ca="1" si="249"/>
        <v>28</v>
      </c>
      <c r="B206" s="33" t="str">
        <f ca="1">IF(A206="","",IF(COUNTBLANK(BD207:BO207)=12,"DB",BD207&amp;BE207&amp;BF207&amp;BG207&amp;BH207&amp;BI207&amp;BJ207&amp;BK207&amp;BL207&amp;BM207&amp;BN207&amp;BO207))</f>
        <v>DB</v>
      </c>
      <c r="C206" s="7" t="str">
        <f t="shared" ca="1" si="250"/>
        <v>stop loss</v>
      </c>
      <c r="D206" s="3">
        <f t="shared" ca="1" si="252"/>
        <v>0</v>
      </c>
      <c r="E206" s="7" t="str">
        <f t="shared" ca="1" si="254"/>
        <v/>
      </c>
      <c r="F206" s="60" t="str">
        <f t="shared" ca="1" si="253"/>
        <v>10</v>
      </c>
      <c r="G206" s="7">
        <f t="shared" ca="1" si="224"/>
        <v>0</v>
      </c>
      <c r="H206" s="7">
        <f t="shared" ca="1" si="225"/>
        <v>2</v>
      </c>
      <c r="I206" s="7">
        <f t="shared" ca="1" si="226"/>
        <v>2</v>
      </c>
      <c r="J206" s="7">
        <f t="shared" ca="1" si="227"/>
        <v>0</v>
      </c>
      <c r="K206" s="7">
        <f t="shared" ca="1" si="228"/>
        <v>1</v>
      </c>
      <c r="L206" s="7">
        <f t="shared" ca="1" si="229"/>
        <v>2</v>
      </c>
      <c r="M206" s="7">
        <f t="shared" ca="1" si="230"/>
        <v>1</v>
      </c>
      <c r="N206" s="7">
        <f t="shared" ca="1" si="231"/>
        <v>2</v>
      </c>
      <c r="O206" s="7">
        <f t="shared" ca="1" si="232"/>
        <v>1</v>
      </c>
      <c r="P206" s="7">
        <f t="shared" ca="1" si="233"/>
        <v>1</v>
      </c>
      <c r="Q206" s="7">
        <f t="shared" ca="1" si="234"/>
        <v>0</v>
      </c>
      <c r="R206" s="7">
        <f t="shared" ca="1" si="235"/>
        <v>1</v>
      </c>
      <c r="S206" s="7">
        <f t="shared" ca="1" si="222"/>
        <v>3</v>
      </c>
      <c r="T206" s="14"/>
      <c r="U206" s="51">
        <f t="shared" ca="1" si="236"/>
        <v>1</v>
      </c>
      <c r="V206" s="3">
        <f t="shared" ca="1" si="268"/>
        <v>1</v>
      </c>
      <c r="W206" s="50" t="str">
        <f ca="1">IF($A205&lt;&gt;"",IF(OR($BA205&lt;&gt;0,$BB205&lt;&gt;0),"",IF(G205=0,"1","")),"")</f>
        <v/>
      </c>
      <c r="X206" s="50" t="str">
        <f ca="1">IF($A205&lt;&gt;"",IF(OR($BA205&lt;&gt;0,$BB205&lt;&gt;0),"",IF(H205=0,"2","")),"")</f>
        <v/>
      </c>
      <c r="Y206" s="50" t="str">
        <f ca="1">IF($A205&lt;&gt;"",IF(OR($BA205&lt;&gt;0,$BB205&lt;&gt;0),"",IF(I205=0,"3","")),"")</f>
        <v/>
      </c>
      <c r="Z206" s="50" t="str">
        <f ca="1">IF($A205&lt;&gt;"",IF(OR($BA205&lt;&gt;0,$BB205&lt;&gt;0),"",IF(J205=0,"4","")),"")</f>
        <v/>
      </c>
      <c r="AA206" s="50" t="str">
        <f ca="1">IF($A205&lt;&gt;"",IF(OR($BA205&lt;&gt;0,$BB205&lt;&gt;0),"",IF(K205=0,"5","")),"")</f>
        <v/>
      </c>
      <c r="AB206" s="50" t="str">
        <f ca="1">IF($A205&lt;&gt;"",IF(OR($BA205&lt;&gt;0,$BB205&lt;&gt;0),"",IF(L205=0,"6","")),"")</f>
        <v/>
      </c>
      <c r="AC206" s="50" t="str">
        <f ca="1">IF($A205&lt;&gt;"",IF(OR($BA205&lt;&gt;0,$BB205&lt;&gt;0),"",IF(M205=0,"7","")),"")</f>
        <v/>
      </c>
      <c r="AD206" s="50" t="str">
        <f ca="1">IF($A205&lt;&gt;"",IF(OR($BA205&lt;&gt;0,$BB205&lt;&gt;0),"",IF(N205=0,"8","")),"")</f>
        <v/>
      </c>
      <c r="AE206" s="50" t="str">
        <f ca="1">IF($A205&lt;&gt;"",IF(OR($BA205&lt;&gt;0,$BB205&lt;&gt;0),"",IF(O205=0,"9","")),"")</f>
        <v/>
      </c>
      <c r="AF206" s="50" t="str">
        <f ca="1">IF($A205&lt;&gt;"",IF(OR($BA205&lt;&gt;0,$BB205&lt;&gt;0),"",IF(P205=0,"10","")),"")</f>
        <v/>
      </c>
      <c r="AG206" s="50" t="str">
        <f ca="1">IF($A205&lt;&gt;"",IF(OR($BA205&lt;&gt;0,$BB205&lt;&gt;0),"",IF(Q205=0,"11","")),"")</f>
        <v/>
      </c>
      <c r="AH206" s="50" t="str">
        <f ca="1">IF($A205&lt;&gt;"",IF(OR($BA205&lt;&gt;0,$BB205&lt;&gt;0),"",IF(R205=0,"12","")),"")</f>
        <v/>
      </c>
      <c r="AI206" s="85" t="str">
        <f ca="1">IF(A206&lt;&gt;"",IF(A206=0,"L",IF(COUNTBLANK(W206:AH206)=12,"",IF(OR(F206=(W206),F206=(X206),F206=(Y206),F206=(Z206),F206=(AA206),F206=(AB206),F206=(AC206),F206=(AD206),F206=(AE206),F206=(AF206),F206=(AG206),F206=(AH206)),"W","L"))),"")</f>
        <v/>
      </c>
      <c r="AJ206" s="85">
        <f ca="1">IF(AI206="W",0,IF(AND(A206&lt;&gt;0,A205&lt;&gt;0,AI205="L",AI206="L"),1,0))</f>
        <v>0</v>
      </c>
      <c r="AK206" s="85">
        <f ca="1">IF(W206&lt;&gt;"",IF(ABS($F206)=ABS(W206),11*$U206,-1*$U206),0)</f>
        <v>0</v>
      </c>
      <c r="AL206" s="85">
        <f ca="1">IF(X206&lt;&gt;"",IF(ABS($F206)=ABS(X206),11*$U206,-1*$U206),0)</f>
        <v>0</v>
      </c>
      <c r="AM206" s="85">
        <f ca="1">IF(Y206&lt;&gt;"",IF(ABS($F206)=ABS(Y206),11*$U206,-1*$U206),0)</f>
        <v>0</v>
      </c>
      <c r="AN206" s="85">
        <f ca="1">IF(Z206&lt;&gt;"",IF(ABS($F206)=ABS(Z206),11*$U206,-1*$U206),0)</f>
        <v>0</v>
      </c>
      <c r="AO206" s="85">
        <f ca="1">IF(AA206&lt;&gt;"",IF(ABS($F206)=ABS(AA206),11*$U206,-1*$U206),0)</f>
        <v>0</v>
      </c>
      <c r="AP206" s="85">
        <f ca="1">IF(AB206&lt;&gt;"",IF(ABS($F206)=ABS(AB206),11*$U206,-1*$U206),0)</f>
        <v>0</v>
      </c>
      <c r="AQ206" s="85">
        <f ca="1">IF(AC206&lt;&gt;"",IF(ABS($F206)=ABS(AC206),11*$U206,-1*$U206),0)</f>
        <v>0</v>
      </c>
      <c r="AR206" s="85">
        <f ca="1">IF(AD206&lt;&gt;"",IF(ABS($F206)=ABS(AD206),11*$U206,-1*$U206),0)</f>
        <v>0</v>
      </c>
      <c r="AS206" s="85">
        <f ca="1">IF(AE206&lt;&gt;"",IF(ABS($F206)=ABS(AE206),11*$U206,-1*$U206),0)</f>
        <v>0</v>
      </c>
      <c r="AT206" s="85">
        <f ca="1">IF(AF206&lt;&gt;"",IF(ABS($F206)=ABS(AF206),11*$U206,-1*$U206),0)</f>
        <v>0</v>
      </c>
      <c r="AU206" s="85">
        <f ca="1">IF(AG206&lt;&gt;"",IF(ABS($F206)=ABS(AG206),11*$U206,-1*$U206),0)</f>
        <v>0</v>
      </c>
      <c r="AV206" s="85">
        <f ca="1">IF(AH206&lt;&gt;"",IF(ABS($F206)=ABS(AH206),11*$U206,-1*$U206),0)</f>
        <v>0</v>
      </c>
      <c r="AW206" s="33" t="str">
        <f ca="1">IF(A206&lt;&gt;"",IF(OR($BA205&lt;&gt;0,$BB205&lt;&gt;0),"0",SUM(AK206:AV206)),0)</f>
        <v>0</v>
      </c>
      <c r="AX206" s="33">
        <f>IF(T206=5,SUM(AW202:AW206),0)</f>
        <v>0</v>
      </c>
      <c r="AY206" s="13">
        <f t="shared" ca="1" si="223"/>
        <v>0</v>
      </c>
      <c r="AZ206" s="11">
        <f ca="1">IF(A206&lt;&gt;"",AY206+AZ205,0)</f>
        <v>-78</v>
      </c>
      <c r="BA206" s="63">
        <f ca="1">IF($A206&lt;&gt;"",IF(BA205&gt;0,BA205,IF(AND(BC205&gt;=$BC$1,$BC$2*BC205&gt;=AZ206),"Profit Target",IF(AZ206&gt;=$Z$1,"Profit Target",0))),0)</f>
        <v>0</v>
      </c>
      <c r="BB206" s="63" t="str">
        <f ca="1">IF($A206&lt;&gt;"",IF(BB205&lt;&gt;0,BB205,IF(BA205&lt;&gt;0,BB205,IF(AZ206&lt;=$Z$2,"Stop Loss",0))),0)</f>
        <v>Stop Loss</v>
      </c>
      <c r="BC206" s="63">
        <f t="shared" ca="1" si="255"/>
        <v>38</v>
      </c>
      <c r="BD206" s="27" t="str">
        <f t="shared" ca="1" si="237"/>
        <v/>
      </c>
      <c r="BE206" s="27" t="str">
        <f t="shared" ca="1" si="238"/>
        <v/>
      </c>
      <c r="BF206" s="27" t="str">
        <f t="shared" ca="1" si="239"/>
        <v/>
      </c>
      <c r="BG206" s="27" t="str">
        <f t="shared" ca="1" si="240"/>
        <v/>
      </c>
      <c r="BH206" s="27" t="str">
        <f t="shared" ca="1" si="241"/>
        <v/>
      </c>
      <c r="BI206" s="27" t="str">
        <f t="shared" ca="1" si="242"/>
        <v/>
      </c>
      <c r="BJ206" s="27" t="str">
        <f t="shared" ca="1" si="243"/>
        <v/>
      </c>
      <c r="BK206" s="27" t="str">
        <f t="shared" ca="1" si="244"/>
        <v/>
      </c>
      <c r="BL206" s="27" t="str">
        <f t="shared" ca="1" si="245"/>
        <v/>
      </c>
      <c r="BM206" s="27" t="str">
        <f t="shared" ca="1" si="246"/>
        <v/>
      </c>
      <c r="BN206" s="27" t="str">
        <f t="shared" ca="1" si="247"/>
        <v/>
      </c>
      <c r="BO206" s="27" t="str">
        <f t="shared" ca="1" si="248"/>
        <v/>
      </c>
      <c r="BP206" s="27" t="str">
        <f t="shared" ca="1" si="256"/>
        <v/>
      </c>
      <c r="BQ206" s="27" t="str">
        <f t="shared" ca="1" si="257"/>
        <v/>
      </c>
      <c r="BR206" s="27" t="str">
        <f t="shared" ca="1" si="258"/>
        <v/>
      </c>
      <c r="BS206" s="27" t="str">
        <f t="shared" ca="1" si="259"/>
        <v/>
      </c>
      <c r="BT206" s="27" t="str">
        <f t="shared" ca="1" si="260"/>
        <v/>
      </c>
      <c r="BU206" s="27" t="str">
        <f t="shared" ca="1" si="261"/>
        <v/>
      </c>
      <c r="BV206" s="27" t="str">
        <f t="shared" ca="1" si="262"/>
        <v/>
      </c>
      <c r="BW206" s="27" t="str">
        <f t="shared" ca="1" si="263"/>
        <v/>
      </c>
      <c r="BX206" s="27" t="str">
        <f t="shared" ca="1" si="264"/>
        <v/>
      </c>
      <c r="BY206" s="27" t="str">
        <f t="shared" ca="1" si="265"/>
        <v/>
      </c>
      <c r="BZ206" s="27" t="str">
        <f t="shared" ca="1" si="266"/>
        <v/>
      </c>
      <c r="CA206" s="27" t="str">
        <f t="shared" ca="1" si="267"/>
        <v/>
      </c>
      <c r="CB206" s="41"/>
      <c r="CC206" s="41"/>
      <c r="CD206"/>
      <c r="CE206"/>
      <c r="CF206"/>
      <c r="CG206"/>
      <c r="CH206"/>
      <c r="CI206" s="41"/>
      <c r="CJ206" s="40"/>
      <c r="CW206" s="7"/>
      <c r="DD206" s="10">
        <f t="shared" ca="1" si="251"/>
        <v>24</v>
      </c>
    </row>
    <row r="207" spans="1:108">
      <c r="A207" s="106">
        <f t="shared" ca="1" si="249"/>
        <v>15</v>
      </c>
      <c r="B207" s="33" t="str">
        <f ca="1">IF(A207="","",IF(COUNTBLANK(BD208:BO208)=12,"DB",BD208&amp;BE208&amp;BF208&amp;BG208&amp;BH208&amp;BI208&amp;BJ208&amp;BK208&amp;BL208&amp;BM208&amp;BN208&amp;BO208))</f>
        <v>DB</v>
      </c>
      <c r="C207" s="7" t="str">
        <f t="shared" ca="1" si="250"/>
        <v>stop loss</v>
      </c>
      <c r="D207" s="3">
        <f t="shared" ca="1" si="252"/>
        <v>0</v>
      </c>
      <c r="E207" s="7" t="str">
        <f t="shared" ca="1" si="254"/>
        <v/>
      </c>
      <c r="F207" s="60" t="str">
        <f t="shared" ca="1" si="253"/>
        <v>5</v>
      </c>
      <c r="G207" s="7">
        <f t="shared" ca="1" si="224"/>
        <v>0</v>
      </c>
      <c r="H207" s="7">
        <f t="shared" ca="1" si="225"/>
        <v>2</v>
      </c>
      <c r="I207" s="7">
        <f t="shared" ca="1" si="226"/>
        <v>2</v>
      </c>
      <c r="J207" s="7">
        <f t="shared" ca="1" si="227"/>
        <v>0</v>
      </c>
      <c r="K207" s="7">
        <f t="shared" ca="1" si="228"/>
        <v>2</v>
      </c>
      <c r="L207" s="7">
        <f t="shared" ca="1" si="229"/>
        <v>2</v>
      </c>
      <c r="M207" s="7">
        <f t="shared" ca="1" si="230"/>
        <v>1</v>
      </c>
      <c r="N207" s="7">
        <f t="shared" ca="1" si="231"/>
        <v>1</v>
      </c>
      <c r="O207" s="7">
        <f t="shared" ca="1" si="232"/>
        <v>1</v>
      </c>
      <c r="P207" s="7">
        <f t="shared" ca="1" si="233"/>
        <v>1</v>
      </c>
      <c r="Q207" s="7">
        <f t="shared" ca="1" si="234"/>
        <v>0</v>
      </c>
      <c r="R207" s="7">
        <f t="shared" ca="1" si="235"/>
        <v>1</v>
      </c>
      <c r="S207" s="7">
        <f t="shared" ca="1" si="222"/>
        <v>3</v>
      </c>
      <c r="T207" s="14"/>
      <c r="U207" s="51">
        <f t="shared" ca="1" si="236"/>
        <v>1</v>
      </c>
      <c r="V207" s="3">
        <f t="shared" ca="1" si="268"/>
        <v>1</v>
      </c>
      <c r="W207" s="50" t="str">
        <f ca="1">IF($A206&lt;&gt;"",IF(OR($BA206&lt;&gt;0,$BB206&lt;&gt;0),"",IF(G206=0,"1","")),"")</f>
        <v/>
      </c>
      <c r="X207" s="50" t="str">
        <f ca="1">IF($A206&lt;&gt;"",IF(OR($BA206&lt;&gt;0,$BB206&lt;&gt;0),"",IF(H206=0,"2","")),"")</f>
        <v/>
      </c>
      <c r="Y207" s="50" t="str">
        <f ca="1">IF($A206&lt;&gt;"",IF(OR($BA206&lt;&gt;0,$BB206&lt;&gt;0),"",IF(I206=0,"3","")),"")</f>
        <v/>
      </c>
      <c r="Z207" s="50" t="str">
        <f ca="1">IF($A206&lt;&gt;"",IF(OR($BA206&lt;&gt;0,$BB206&lt;&gt;0),"",IF(J206=0,"4","")),"")</f>
        <v/>
      </c>
      <c r="AA207" s="50" t="str">
        <f ca="1">IF($A206&lt;&gt;"",IF(OR($BA206&lt;&gt;0,$BB206&lt;&gt;0),"",IF(K206=0,"5","")),"")</f>
        <v/>
      </c>
      <c r="AB207" s="50" t="str">
        <f ca="1">IF($A206&lt;&gt;"",IF(OR($BA206&lt;&gt;0,$BB206&lt;&gt;0),"",IF(L206=0,"6","")),"")</f>
        <v/>
      </c>
      <c r="AC207" s="50" t="str">
        <f ca="1">IF($A206&lt;&gt;"",IF(OR($BA206&lt;&gt;0,$BB206&lt;&gt;0),"",IF(M206=0,"7","")),"")</f>
        <v/>
      </c>
      <c r="AD207" s="50" t="str">
        <f ca="1">IF($A206&lt;&gt;"",IF(OR($BA206&lt;&gt;0,$BB206&lt;&gt;0),"",IF(N206=0,"8","")),"")</f>
        <v/>
      </c>
      <c r="AE207" s="50" t="str">
        <f ca="1">IF($A206&lt;&gt;"",IF(OR($BA206&lt;&gt;0,$BB206&lt;&gt;0),"",IF(O206=0,"9","")),"")</f>
        <v/>
      </c>
      <c r="AF207" s="50" t="str">
        <f ca="1">IF($A206&lt;&gt;"",IF(OR($BA206&lt;&gt;0,$BB206&lt;&gt;0),"",IF(P206=0,"10","")),"")</f>
        <v/>
      </c>
      <c r="AG207" s="50" t="str">
        <f ca="1">IF($A206&lt;&gt;"",IF(OR($BA206&lt;&gt;0,$BB206&lt;&gt;0),"",IF(Q206=0,"11","")),"")</f>
        <v/>
      </c>
      <c r="AH207" s="50" t="str">
        <f ca="1">IF($A206&lt;&gt;"",IF(OR($BA206&lt;&gt;0,$BB206&lt;&gt;0),"",IF(R206=0,"12","")),"")</f>
        <v/>
      </c>
      <c r="AI207" s="85" t="str">
        <f ca="1">IF(A207&lt;&gt;"",IF(A207=0,"L",IF(COUNTBLANK(W207:AH207)=12,"",IF(OR(F207=(W207),F207=(X207),F207=(Y207),F207=(Z207),F207=(AA207),F207=(AB207),F207=(AC207),F207=(AD207),F207=(AE207),F207=(AF207),F207=(AG207),F207=(AH207)),"W","L"))),"")</f>
        <v/>
      </c>
      <c r="AJ207" s="85">
        <f ca="1">IF(AI207="W",0,IF(AND(A207&lt;&gt;0,A206&lt;&gt;0,AI206="L",AI207="L"),1,0))</f>
        <v>0</v>
      </c>
      <c r="AK207" s="85">
        <f ca="1">IF(W207&lt;&gt;"",IF(ABS($F207)=ABS(W207),11*$U207,-1*$U207),0)</f>
        <v>0</v>
      </c>
      <c r="AL207" s="85">
        <f ca="1">IF(X207&lt;&gt;"",IF(ABS($F207)=ABS(X207),11*$U207,-1*$U207),0)</f>
        <v>0</v>
      </c>
      <c r="AM207" s="85">
        <f ca="1">IF(Y207&lt;&gt;"",IF(ABS($F207)=ABS(Y207),11*$U207,-1*$U207),0)</f>
        <v>0</v>
      </c>
      <c r="AN207" s="85">
        <f ca="1">IF(Z207&lt;&gt;"",IF(ABS($F207)=ABS(Z207),11*$U207,-1*$U207),0)</f>
        <v>0</v>
      </c>
      <c r="AO207" s="85">
        <f ca="1">IF(AA207&lt;&gt;"",IF(ABS($F207)=ABS(AA207),11*$U207,-1*$U207),0)</f>
        <v>0</v>
      </c>
      <c r="AP207" s="85">
        <f ca="1">IF(AB207&lt;&gt;"",IF(ABS($F207)=ABS(AB207),11*$U207,-1*$U207),0)</f>
        <v>0</v>
      </c>
      <c r="AQ207" s="85">
        <f ca="1">IF(AC207&lt;&gt;"",IF(ABS($F207)=ABS(AC207),11*$U207,-1*$U207),0)</f>
        <v>0</v>
      </c>
      <c r="AR207" s="85">
        <f ca="1">IF(AD207&lt;&gt;"",IF(ABS($F207)=ABS(AD207),11*$U207,-1*$U207),0)</f>
        <v>0</v>
      </c>
      <c r="AS207" s="85">
        <f ca="1">IF(AE207&lt;&gt;"",IF(ABS($F207)=ABS(AE207),11*$U207,-1*$U207),0)</f>
        <v>0</v>
      </c>
      <c r="AT207" s="85">
        <f ca="1">IF(AF207&lt;&gt;"",IF(ABS($F207)=ABS(AF207),11*$U207,-1*$U207),0)</f>
        <v>0</v>
      </c>
      <c r="AU207" s="85">
        <f ca="1">IF(AG207&lt;&gt;"",IF(ABS($F207)=ABS(AG207),11*$U207,-1*$U207),0)</f>
        <v>0</v>
      </c>
      <c r="AV207" s="85">
        <f ca="1">IF(AH207&lt;&gt;"",IF(ABS($F207)=ABS(AH207),11*$U207,-1*$U207),0)</f>
        <v>0</v>
      </c>
      <c r="AW207" s="33" t="str">
        <f ca="1">IF(A207&lt;&gt;"",IF(OR($BA206&lt;&gt;0,$BB206&lt;&gt;0),"0",SUM(AK207:AV207)),0)</f>
        <v>0</v>
      </c>
      <c r="AX207" s="33">
        <f>IF(T207=5,SUM(AW203:AW207),0)</f>
        <v>0</v>
      </c>
      <c r="AY207" s="13">
        <f t="shared" ca="1" si="223"/>
        <v>0</v>
      </c>
      <c r="AZ207" s="11">
        <f ca="1">IF(A207&lt;&gt;"",AY207+AZ206,0)</f>
        <v>-78</v>
      </c>
      <c r="BA207" s="63">
        <f ca="1">IF($A207&lt;&gt;"",IF(BA206&gt;0,BA206,IF(AND(BC206&gt;=$BC$1,$BC$2*BC206&gt;=AZ207),"Profit Target",IF(AZ207&gt;=$Z$1,"Profit Target",0))),0)</f>
        <v>0</v>
      </c>
      <c r="BB207" s="63" t="str">
        <f ca="1">IF($A207&lt;&gt;"",IF(BB206&lt;&gt;0,BB206,IF(BA206&lt;&gt;0,BB206,IF(AZ207&lt;=$Z$2,"Stop Loss",0))),0)</f>
        <v>Stop Loss</v>
      </c>
      <c r="BC207" s="63">
        <f t="shared" ca="1" si="255"/>
        <v>38</v>
      </c>
      <c r="BD207" s="27" t="str">
        <f t="shared" ca="1" si="237"/>
        <v/>
      </c>
      <c r="BE207" s="27" t="str">
        <f t="shared" ca="1" si="238"/>
        <v/>
      </c>
      <c r="BF207" s="27" t="str">
        <f t="shared" ca="1" si="239"/>
        <v/>
      </c>
      <c r="BG207" s="27" t="str">
        <f t="shared" ca="1" si="240"/>
        <v/>
      </c>
      <c r="BH207" s="27" t="str">
        <f t="shared" ca="1" si="241"/>
        <v/>
      </c>
      <c r="BI207" s="27" t="str">
        <f t="shared" ca="1" si="242"/>
        <v/>
      </c>
      <c r="BJ207" s="27" t="str">
        <f t="shared" ca="1" si="243"/>
        <v/>
      </c>
      <c r="BK207" s="27" t="str">
        <f t="shared" ca="1" si="244"/>
        <v/>
      </c>
      <c r="BL207" s="27" t="str">
        <f t="shared" ca="1" si="245"/>
        <v/>
      </c>
      <c r="BM207" s="27" t="str">
        <f t="shared" ca="1" si="246"/>
        <v/>
      </c>
      <c r="BN207" s="27" t="str">
        <f t="shared" ca="1" si="247"/>
        <v/>
      </c>
      <c r="BO207" s="27" t="str">
        <f t="shared" ca="1" si="248"/>
        <v/>
      </c>
      <c r="BP207" s="27" t="str">
        <f t="shared" ca="1" si="256"/>
        <v/>
      </c>
      <c r="BQ207" s="27" t="str">
        <f t="shared" ca="1" si="257"/>
        <v/>
      </c>
      <c r="BR207" s="27" t="str">
        <f t="shared" ca="1" si="258"/>
        <v/>
      </c>
      <c r="BS207" s="27" t="str">
        <f t="shared" ca="1" si="259"/>
        <v/>
      </c>
      <c r="BT207" s="27" t="str">
        <f t="shared" ca="1" si="260"/>
        <v/>
      </c>
      <c r="BU207" s="27" t="str">
        <f t="shared" ca="1" si="261"/>
        <v/>
      </c>
      <c r="BV207" s="27" t="str">
        <f t="shared" ca="1" si="262"/>
        <v/>
      </c>
      <c r="BW207" s="27" t="str">
        <f t="shared" ca="1" si="263"/>
        <v/>
      </c>
      <c r="BX207" s="27" t="str">
        <f t="shared" ca="1" si="264"/>
        <v/>
      </c>
      <c r="BY207" s="27" t="str">
        <f t="shared" ca="1" si="265"/>
        <v/>
      </c>
      <c r="BZ207" s="27" t="str">
        <f t="shared" ca="1" si="266"/>
        <v/>
      </c>
      <c r="CA207" s="27" t="str">
        <f t="shared" ca="1" si="267"/>
        <v/>
      </c>
      <c r="CB207" s="41"/>
      <c r="CC207" s="41"/>
      <c r="CD207"/>
      <c r="CE207"/>
      <c r="CF207"/>
      <c r="CG207"/>
      <c r="CH207"/>
      <c r="CI207" s="41"/>
      <c r="CJ207" s="40"/>
      <c r="CW207" s="7"/>
      <c r="DD207" s="10">
        <f t="shared" ca="1" si="251"/>
        <v>2</v>
      </c>
    </row>
    <row r="208" spans="1:108">
      <c r="A208" s="106">
        <f t="shared" ca="1" si="249"/>
        <v>36</v>
      </c>
      <c r="B208" s="33" t="str">
        <f ca="1">IF(A208="","",IF(COUNTBLANK(BD209:BO209)=12,"DB",BD209&amp;BE209&amp;BF209&amp;BG209&amp;BH209&amp;BI209&amp;BJ209&amp;BK209&amp;BL209&amp;BM209&amp;BN209&amp;BO209))</f>
        <v>DB</v>
      </c>
      <c r="C208" s="7" t="str">
        <f t="shared" ca="1" si="250"/>
        <v>stop loss</v>
      </c>
      <c r="D208" s="3">
        <f t="shared" ca="1" si="252"/>
        <v>0</v>
      </c>
      <c r="E208" s="7" t="str">
        <f t="shared" ca="1" si="254"/>
        <v/>
      </c>
      <c r="F208" s="60" t="str">
        <f t="shared" ca="1" si="253"/>
        <v>12</v>
      </c>
      <c r="G208" s="7">
        <f t="shared" ca="1" si="224"/>
        <v>0</v>
      </c>
      <c r="H208" s="7">
        <f t="shared" ca="1" si="225"/>
        <v>2</v>
      </c>
      <c r="I208" s="7">
        <f t="shared" ca="1" si="226"/>
        <v>2</v>
      </c>
      <c r="J208" s="7">
        <f t="shared" ca="1" si="227"/>
        <v>0</v>
      </c>
      <c r="K208" s="7">
        <f t="shared" ca="1" si="228"/>
        <v>2</v>
      </c>
      <c r="L208" s="7">
        <f t="shared" ca="1" si="229"/>
        <v>2</v>
      </c>
      <c r="M208" s="7">
        <f t="shared" ca="1" si="230"/>
        <v>1</v>
      </c>
      <c r="N208" s="7">
        <f t="shared" ca="1" si="231"/>
        <v>1</v>
      </c>
      <c r="O208" s="7">
        <f t="shared" ca="1" si="232"/>
        <v>0</v>
      </c>
      <c r="P208" s="7">
        <f t="shared" ca="1" si="233"/>
        <v>1</v>
      </c>
      <c r="Q208" s="7">
        <f t="shared" ca="1" si="234"/>
        <v>0</v>
      </c>
      <c r="R208" s="7">
        <f t="shared" ca="1" si="235"/>
        <v>2</v>
      </c>
      <c r="S208" s="7">
        <f t="shared" ca="1" si="222"/>
        <v>4</v>
      </c>
      <c r="T208" s="14"/>
      <c r="U208" s="51">
        <f t="shared" ca="1" si="236"/>
        <v>1</v>
      </c>
      <c r="V208" s="3">
        <f t="shared" ca="1" si="268"/>
        <v>1</v>
      </c>
      <c r="W208" s="50" t="str">
        <f ca="1">IF($A207&lt;&gt;"",IF(OR($BA207&lt;&gt;0,$BB207&lt;&gt;0),"",IF(G207=0,"1","")),"")</f>
        <v/>
      </c>
      <c r="X208" s="50" t="str">
        <f ca="1">IF($A207&lt;&gt;"",IF(OR($BA207&lt;&gt;0,$BB207&lt;&gt;0),"",IF(H207=0,"2","")),"")</f>
        <v/>
      </c>
      <c r="Y208" s="50" t="str">
        <f ca="1">IF($A207&lt;&gt;"",IF(OR($BA207&lt;&gt;0,$BB207&lt;&gt;0),"",IF(I207=0,"3","")),"")</f>
        <v/>
      </c>
      <c r="Z208" s="50" t="str">
        <f ca="1">IF($A207&lt;&gt;"",IF(OR($BA207&lt;&gt;0,$BB207&lt;&gt;0),"",IF(J207=0,"4","")),"")</f>
        <v/>
      </c>
      <c r="AA208" s="50" t="str">
        <f ca="1">IF($A207&lt;&gt;"",IF(OR($BA207&lt;&gt;0,$BB207&lt;&gt;0),"",IF(K207=0,"5","")),"")</f>
        <v/>
      </c>
      <c r="AB208" s="50" t="str">
        <f ca="1">IF($A207&lt;&gt;"",IF(OR($BA207&lt;&gt;0,$BB207&lt;&gt;0),"",IF(L207=0,"6","")),"")</f>
        <v/>
      </c>
      <c r="AC208" s="50" t="str">
        <f ca="1">IF($A207&lt;&gt;"",IF(OR($BA207&lt;&gt;0,$BB207&lt;&gt;0),"",IF(M207=0,"7","")),"")</f>
        <v/>
      </c>
      <c r="AD208" s="50" t="str">
        <f ca="1">IF($A207&lt;&gt;"",IF(OR($BA207&lt;&gt;0,$BB207&lt;&gt;0),"",IF(N207=0,"8","")),"")</f>
        <v/>
      </c>
      <c r="AE208" s="50" t="str">
        <f ca="1">IF($A207&lt;&gt;"",IF(OR($BA207&lt;&gt;0,$BB207&lt;&gt;0),"",IF(O207=0,"9","")),"")</f>
        <v/>
      </c>
      <c r="AF208" s="50" t="str">
        <f ca="1">IF($A207&lt;&gt;"",IF(OR($BA207&lt;&gt;0,$BB207&lt;&gt;0),"",IF(P207=0,"10","")),"")</f>
        <v/>
      </c>
      <c r="AG208" s="50" t="str">
        <f ca="1">IF($A207&lt;&gt;"",IF(OR($BA207&lt;&gt;0,$BB207&lt;&gt;0),"",IF(Q207=0,"11","")),"")</f>
        <v/>
      </c>
      <c r="AH208" s="50" t="str">
        <f ca="1">IF($A207&lt;&gt;"",IF(OR($BA207&lt;&gt;0,$BB207&lt;&gt;0),"",IF(R207=0,"12","")),"")</f>
        <v/>
      </c>
      <c r="AI208" s="85" t="str">
        <f ca="1">IF(A208&lt;&gt;"",IF(A208=0,"L",IF(COUNTBLANK(W208:AH208)=12,"",IF(OR(F208=(W208),F208=(X208),F208=(Y208),F208=(Z208),F208=(AA208),F208=(AB208),F208=(AC208),F208=(AD208),F208=(AE208),F208=(AF208),F208=(AG208),F208=(AH208)),"W","L"))),"")</f>
        <v/>
      </c>
      <c r="AJ208" s="85">
        <f ca="1">IF(AI208="W",0,IF(AND(A208&lt;&gt;0,A207&lt;&gt;0,AI207="L",AI208="L"),1,0))</f>
        <v>0</v>
      </c>
      <c r="AK208" s="85">
        <f ca="1">IF(W208&lt;&gt;"",IF(ABS($F208)=ABS(W208),11*$U208,-1*$U208),0)</f>
        <v>0</v>
      </c>
      <c r="AL208" s="85">
        <f ca="1">IF(X208&lt;&gt;"",IF(ABS($F208)=ABS(X208),11*$U208,-1*$U208),0)</f>
        <v>0</v>
      </c>
      <c r="AM208" s="85">
        <f ca="1">IF(Y208&lt;&gt;"",IF(ABS($F208)=ABS(Y208),11*$U208,-1*$U208),0)</f>
        <v>0</v>
      </c>
      <c r="AN208" s="85">
        <f ca="1">IF(Z208&lt;&gt;"",IF(ABS($F208)=ABS(Z208),11*$U208,-1*$U208),0)</f>
        <v>0</v>
      </c>
      <c r="AO208" s="85">
        <f ca="1">IF(AA208&lt;&gt;"",IF(ABS($F208)=ABS(AA208),11*$U208,-1*$U208),0)</f>
        <v>0</v>
      </c>
      <c r="AP208" s="85">
        <f ca="1">IF(AB208&lt;&gt;"",IF(ABS($F208)=ABS(AB208),11*$U208,-1*$U208),0)</f>
        <v>0</v>
      </c>
      <c r="AQ208" s="85">
        <f ca="1">IF(AC208&lt;&gt;"",IF(ABS($F208)=ABS(AC208),11*$U208,-1*$U208),0)</f>
        <v>0</v>
      </c>
      <c r="AR208" s="85">
        <f ca="1">IF(AD208&lt;&gt;"",IF(ABS($F208)=ABS(AD208),11*$U208,-1*$U208),0)</f>
        <v>0</v>
      </c>
      <c r="AS208" s="85">
        <f ca="1">IF(AE208&lt;&gt;"",IF(ABS($F208)=ABS(AE208),11*$U208,-1*$U208),0)</f>
        <v>0</v>
      </c>
      <c r="AT208" s="85">
        <f ca="1">IF(AF208&lt;&gt;"",IF(ABS($F208)=ABS(AF208),11*$U208,-1*$U208),0)</f>
        <v>0</v>
      </c>
      <c r="AU208" s="85">
        <f ca="1">IF(AG208&lt;&gt;"",IF(ABS($F208)=ABS(AG208),11*$U208,-1*$U208),0)</f>
        <v>0</v>
      </c>
      <c r="AV208" s="85">
        <f ca="1">IF(AH208&lt;&gt;"",IF(ABS($F208)=ABS(AH208),11*$U208,-1*$U208),0)</f>
        <v>0</v>
      </c>
      <c r="AW208" s="33" t="str">
        <f ca="1">IF(A208&lt;&gt;"",IF(OR($BA207&lt;&gt;0,$BB207&lt;&gt;0),"0",SUM(AK208:AV208)),0)</f>
        <v>0</v>
      </c>
      <c r="AX208" s="33">
        <f>IF(T208=5,SUM(AW204:AW208),0)</f>
        <v>0</v>
      </c>
      <c r="AY208" s="13">
        <f t="shared" ca="1" si="223"/>
        <v>0</v>
      </c>
      <c r="AZ208" s="11">
        <f ca="1">IF(A208&lt;&gt;"",AY208+AZ207,0)</f>
        <v>-78</v>
      </c>
      <c r="BA208" s="63">
        <f ca="1">IF($A208&lt;&gt;"",IF(BA207&gt;0,BA207,IF(AND(BC207&gt;=$BC$1,$BC$2*BC207&gt;=AZ208),"Profit Target",IF(AZ208&gt;=$Z$1,"Profit Target",0))),0)</f>
        <v>0</v>
      </c>
      <c r="BB208" s="63" t="str">
        <f ca="1">IF($A208&lt;&gt;"",IF(BB207&lt;&gt;0,BB207,IF(BA207&lt;&gt;0,BB207,IF(AZ208&lt;=$Z$2,"Stop Loss",0))),0)</f>
        <v>Stop Loss</v>
      </c>
      <c r="BC208" s="63">
        <f t="shared" ca="1" si="255"/>
        <v>38</v>
      </c>
      <c r="BD208" s="27" t="str">
        <f t="shared" ca="1" si="237"/>
        <v/>
      </c>
      <c r="BE208" s="27" t="str">
        <f t="shared" ca="1" si="238"/>
        <v/>
      </c>
      <c r="BF208" s="27" t="str">
        <f t="shared" ca="1" si="239"/>
        <v/>
      </c>
      <c r="BG208" s="27" t="str">
        <f t="shared" ca="1" si="240"/>
        <v/>
      </c>
      <c r="BH208" s="27" t="str">
        <f t="shared" ca="1" si="241"/>
        <v/>
      </c>
      <c r="BI208" s="27" t="str">
        <f t="shared" ca="1" si="242"/>
        <v/>
      </c>
      <c r="BJ208" s="27" t="str">
        <f t="shared" ca="1" si="243"/>
        <v/>
      </c>
      <c r="BK208" s="27" t="str">
        <f t="shared" ca="1" si="244"/>
        <v/>
      </c>
      <c r="BL208" s="27" t="str">
        <f t="shared" ca="1" si="245"/>
        <v/>
      </c>
      <c r="BM208" s="27" t="str">
        <f t="shared" ca="1" si="246"/>
        <v/>
      </c>
      <c r="BN208" s="27" t="str">
        <f t="shared" ca="1" si="247"/>
        <v/>
      </c>
      <c r="BO208" s="27" t="str">
        <f t="shared" ca="1" si="248"/>
        <v/>
      </c>
      <c r="BP208" s="27" t="str">
        <f t="shared" ca="1" si="256"/>
        <v/>
      </c>
      <c r="BQ208" s="27" t="str">
        <f t="shared" ca="1" si="257"/>
        <v/>
      </c>
      <c r="BR208" s="27" t="str">
        <f t="shared" ca="1" si="258"/>
        <v/>
      </c>
      <c r="BS208" s="27" t="str">
        <f t="shared" ca="1" si="259"/>
        <v/>
      </c>
      <c r="BT208" s="27" t="str">
        <f t="shared" ca="1" si="260"/>
        <v/>
      </c>
      <c r="BU208" s="27" t="str">
        <f t="shared" ca="1" si="261"/>
        <v/>
      </c>
      <c r="BV208" s="27" t="str">
        <f t="shared" ca="1" si="262"/>
        <v/>
      </c>
      <c r="BW208" s="27" t="str">
        <f t="shared" ca="1" si="263"/>
        <v/>
      </c>
      <c r="BX208" s="27" t="str">
        <f t="shared" ca="1" si="264"/>
        <v/>
      </c>
      <c r="BY208" s="27" t="str">
        <f t="shared" ca="1" si="265"/>
        <v/>
      </c>
      <c r="BZ208" s="27" t="str">
        <f t="shared" ca="1" si="266"/>
        <v/>
      </c>
      <c r="CA208" s="27" t="str">
        <f t="shared" ca="1" si="267"/>
        <v/>
      </c>
      <c r="CB208" s="41"/>
      <c r="CC208" s="41"/>
      <c r="CD208"/>
      <c r="CE208"/>
      <c r="CF208"/>
      <c r="CG208"/>
      <c r="CH208"/>
      <c r="CI208" s="41"/>
      <c r="CJ208" s="40"/>
      <c r="CW208" s="7"/>
      <c r="DD208" s="10">
        <f t="shared" ca="1" si="251"/>
        <v>22</v>
      </c>
    </row>
    <row r="209" spans="1:108">
      <c r="A209" s="106">
        <f t="shared" ca="1" si="249"/>
        <v>22</v>
      </c>
      <c r="B209" s="33" t="str">
        <f ca="1">IF(A209="","",IF(COUNTBLANK(BD210:BO210)=12,"DB",BD210&amp;BE210&amp;BF210&amp;BG210&amp;BH210&amp;BI210&amp;BJ210&amp;BK210&amp;BL210&amp;BM210&amp;BN210&amp;BO210))</f>
        <v>DB</v>
      </c>
      <c r="C209" s="7" t="str">
        <f t="shared" ca="1" si="250"/>
        <v>stop loss</v>
      </c>
      <c r="D209" s="3">
        <f t="shared" ca="1" si="252"/>
        <v>0</v>
      </c>
      <c r="E209" s="7" t="str">
        <f t="shared" ca="1" si="254"/>
        <v/>
      </c>
      <c r="F209" s="60" t="str">
        <f t="shared" ca="1" si="253"/>
        <v>8</v>
      </c>
      <c r="G209" s="7">
        <f t="shared" ca="1" si="224"/>
        <v>0</v>
      </c>
      <c r="H209" s="7">
        <f t="shared" ca="1" si="225"/>
        <v>2</v>
      </c>
      <c r="I209" s="7">
        <f t="shared" ca="1" si="226"/>
        <v>1</v>
      </c>
      <c r="J209" s="7">
        <f t="shared" ca="1" si="227"/>
        <v>0</v>
      </c>
      <c r="K209" s="7">
        <f t="shared" ca="1" si="228"/>
        <v>2</v>
      </c>
      <c r="L209" s="7">
        <f t="shared" ca="1" si="229"/>
        <v>2</v>
      </c>
      <c r="M209" s="7">
        <f t="shared" ca="1" si="230"/>
        <v>1</v>
      </c>
      <c r="N209" s="7">
        <f t="shared" ca="1" si="231"/>
        <v>2</v>
      </c>
      <c r="O209" s="7">
        <f t="shared" ca="1" si="232"/>
        <v>0</v>
      </c>
      <c r="P209" s="7">
        <f t="shared" ca="1" si="233"/>
        <v>1</v>
      </c>
      <c r="Q209" s="7">
        <f t="shared" ca="1" si="234"/>
        <v>0</v>
      </c>
      <c r="R209" s="7">
        <f t="shared" ca="1" si="235"/>
        <v>2</v>
      </c>
      <c r="S209" s="7">
        <f t="shared" ca="1" si="222"/>
        <v>4</v>
      </c>
      <c r="T209" s="14"/>
      <c r="U209" s="51">
        <f t="shared" ca="1" si="236"/>
        <v>1</v>
      </c>
      <c r="V209" s="3">
        <f t="shared" ca="1" si="268"/>
        <v>1</v>
      </c>
      <c r="W209" s="50" t="str">
        <f ca="1">IF($A208&lt;&gt;"",IF(OR($BA208&lt;&gt;0,$BB208&lt;&gt;0),"",IF(G208=0,"1","")),"")</f>
        <v/>
      </c>
      <c r="X209" s="50" t="str">
        <f ca="1">IF($A208&lt;&gt;"",IF(OR($BA208&lt;&gt;0,$BB208&lt;&gt;0),"",IF(H208=0,"2","")),"")</f>
        <v/>
      </c>
      <c r="Y209" s="50" t="str">
        <f ca="1">IF($A208&lt;&gt;"",IF(OR($BA208&lt;&gt;0,$BB208&lt;&gt;0),"",IF(I208=0,"3","")),"")</f>
        <v/>
      </c>
      <c r="Z209" s="50" t="str">
        <f ca="1">IF($A208&lt;&gt;"",IF(OR($BA208&lt;&gt;0,$BB208&lt;&gt;0),"",IF(J208=0,"4","")),"")</f>
        <v/>
      </c>
      <c r="AA209" s="50" t="str">
        <f ca="1">IF($A208&lt;&gt;"",IF(OR($BA208&lt;&gt;0,$BB208&lt;&gt;0),"",IF(K208=0,"5","")),"")</f>
        <v/>
      </c>
      <c r="AB209" s="50" t="str">
        <f ca="1">IF($A208&lt;&gt;"",IF(OR($BA208&lt;&gt;0,$BB208&lt;&gt;0),"",IF(L208=0,"6","")),"")</f>
        <v/>
      </c>
      <c r="AC209" s="50" t="str">
        <f ca="1">IF($A208&lt;&gt;"",IF(OR($BA208&lt;&gt;0,$BB208&lt;&gt;0),"",IF(M208=0,"7","")),"")</f>
        <v/>
      </c>
      <c r="AD209" s="50" t="str">
        <f ca="1">IF($A208&lt;&gt;"",IF(OR($BA208&lt;&gt;0,$BB208&lt;&gt;0),"",IF(N208=0,"8","")),"")</f>
        <v/>
      </c>
      <c r="AE209" s="50" t="str">
        <f ca="1">IF($A208&lt;&gt;"",IF(OR($BA208&lt;&gt;0,$BB208&lt;&gt;0),"",IF(O208=0,"9","")),"")</f>
        <v/>
      </c>
      <c r="AF209" s="50" t="str">
        <f ca="1">IF($A208&lt;&gt;"",IF(OR($BA208&lt;&gt;0,$BB208&lt;&gt;0),"",IF(P208=0,"10","")),"")</f>
        <v/>
      </c>
      <c r="AG209" s="50" t="str">
        <f ca="1">IF($A208&lt;&gt;"",IF(OR($BA208&lt;&gt;0,$BB208&lt;&gt;0),"",IF(Q208=0,"11","")),"")</f>
        <v/>
      </c>
      <c r="AH209" s="50" t="str">
        <f ca="1">IF($A208&lt;&gt;"",IF(OR($BA208&lt;&gt;0,$BB208&lt;&gt;0),"",IF(R208=0,"12","")),"")</f>
        <v/>
      </c>
      <c r="AI209" s="85" t="str">
        <f ca="1">IF(A209&lt;&gt;"",IF(A209=0,"L",IF(COUNTBLANK(W209:AH209)=12,"",IF(OR(F209=(W209),F209=(X209),F209=(Y209),F209=(Z209),F209=(AA209),F209=(AB209),F209=(AC209),F209=(AD209),F209=(AE209),F209=(AF209),F209=(AG209),F209=(AH209)),"W","L"))),"")</f>
        <v/>
      </c>
      <c r="AJ209" s="85">
        <f ca="1">IF(AI209="W",0,IF(AND(A209&lt;&gt;0,A208&lt;&gt;0,AI208="L",AI209="L"),1,0))</f>
        <v>0</v>
      </c>
      <c r="AK209" s="85">
        <f ca="1">IF(W209&lt;&gt;"",IF(ABS($F209)=ABS(W209),11*$U209,-1*$U209),0)</f>
        <v>0</v>
      </c>
      <c r="AL209" s="85">
        <f ca="1">IF(X209&lt;&gt;"",IF(ABS($F209)=ABS(X209),11*$U209,-1*$U209),0)</f>
        <v>0</v>
      </c>
      <c r="AM209" s="85">
        <f ca="1">IF(Y209&lt;&gt;"",IF(ABS($F209)=ABS(Y209),11*$U209,-1*$U209),0)</f>
        <v>0</v>
      </c>
      <c r="AN209" s="85">
        <f ca="1">IF(Z209&lt;&gt;"",IF(ABS($F209)=ABS(Z209),11*$U209,-1*$U209),0)</f>
        <v>0</v>
      </c>
      <c r="AO209" s="85">
        <f ca="1">IF(AA209&lt;&gt;"",IF(ABS($F209)=ABS(AA209),11*$U209,-1*$U209),0)</f>
        <v>0</v>
      </c>
      <c r="AP209" s="85">
        <f ca="1">IF(AB209&lt;&gt;"",IF(ABS($F209)=ABS(AB209),11*$U209,-1*$U209),0)</f>
        <v>0</v>
      </c>
      <c r="AQ209" s="85">
        <f ca="1">IF(AC209&lt;&gt;"",IF(ABS($F209)=ABS(AC209),11*$U209,-1*$U209),0)</f>
        <v>0</v>
      </c>
      <c r="AR209" s="85">
        <f ca="1">IF(AD209&lt;&gt;"",IF(ABS($F209)=ABS(AD209),11*$U209,-1*$U209),0)</f>
        <v>0</v>
      </c>
      <c r="AS209" s="85">
        <f ca="1">IF(AE209&lt;&gt;"",IF(ABS($F209)=ABS(AE209),11*$U209,-1*$U209),0)</f>
        <v>0</v>
      </c>
      <c r="AT209" s="85">
        <f ca="1">IF(AF209&lt;&gt;"",IF(ABS($F209)=ABS(AF209),11*$U209,-1*$U209),0)</f>
        <v>0</v>
      </c>
      <c r="AU209" s="85">
        <f ca="1">IF(AG209&lt;&gt;"",IF(ABS($F209)=ABS(AG209),11*$U209,-1*$U209),0)</f>
        <v>0</v>
      </c>
      <c r="AV209" s="85">
        <f ca="1">IF(AH209&lt;&gt;"",IF(ABS($F209)=ABS(AH209),11*$U209,-1*$U209),0)</f>
        <v>0</v>
      </c>
      <c r="AW209" s="33" t="str">
        <f ca="1">IF(A209&lt;&gt;"",IF(OR($BA208&lt;&gt;0,$BB208&lt;&gt;0),"0",SUM(AK209:AV209)),0)</f>
        <v>0</v>
      </c>
      <c r="AX209" s="33">
        <f>IF(T209=5,SUM(AW205:AW209),0)</f>
        <v>0</v>
      </c>
      <c r="AY209" s="13">
        <f t="shared" ca="1" si="223"/>
        <v>0</v>
      </c>
      <c r="AZ209" s="11">
        <f ca="1">IF(A209&lt;&gt;"",AY209+AZ208,0)</f>
        <v>-78</v>
      </c>
      <c r="BA209" s="63">
        <f ca="1">IF($A209&lt;&gt;"",IF(BA208&gt;0,BA208,IF(AND(BC208&gt;=$BC$1,$BC$2*BC208&gt;=AZ209),"Profit Target",IF(AZ209&gt;=$Z$1,"Profit Target",0))),0)</f>
        <v>0</v>
      </c>
      <c r="BB209" s="63" t="str">
        <f ca="1">IF($A209&lt;&gt;"",IF(BB208&lt;&gt;0,BB208,IF(BA208&lt;&gt;0,BB208,IF(AZ209&lt;=$Z$2,"Stop Loss",0))),0)</f>
        <v>Stop Loss</v>
      </c>
      <c r="BC209" s="63">
        <f t="shared" ca="1" si="255"/>
        <v>38</v>
      </c>
      <c r="BD209" s="27" t="str">
        <f t="shared" ca="1" si="237"/>
        <v/>
      </c>
      <c r="BE209" s="27" t="str">
        <f t="shared" ca="1" si="238"/>
        <v/>
      </c>
      <c r="BF209" s="27" t="str">
        <f t="shared" ca="1" si="239"/>
        <v/>
      </c>
      <c r="BG209" s="27" t="str">
        <f t="shared" ca="1" si="240"/>
        <v/>
      </c>
      <c r="BH209" s="27" t="str">
        <f t="shared" ca="1" si="241"/>
        <v/>
      </c>
      <c r="BI209" s="27" t="str">
        <f t="shared" ca="1" si="242"/>
        <v/>
      </c>
      <c r="BJ209" s="27" t="str">
        <f t="shared" ca="1" si="243"/>
        <v/>
      </c>
      <c r="BK209" s="27" t="str">
        <f t="shared" ca="1" si="244"/>
        <v/>
      </c>
      <c r="BL209" s="27" t="str">
        <f t="shared" ca="1" si="245"/>
        <v/>
      </c>
      <c r="BM209" s="27" t="str">
        <f t="shared" ca="1" si="246"/>
        <v/>
      </c>
      <c r="BN209" s="27" t="str">
        <f t="shared" ca="1" si="247"/>
        <v/>
      </c>
      <c r="BO209" s="27" t="str">
        <f t="shared" ca="1" si="248"/>
        <v/>
      </c>
      <c r="BP209" s="27" t="str">
        <f t="shared" ca="1" si="256"/>
        <v/>
      </c>
      <c r="BQ209" s="27" t="str">
        <f t="shared" ca="1" si="257"/>
        <v/>
      </c>
      <c r="BR209" s="27" t="str">
        <f t="shared" ca="1" si="258"/>
        <v/>
      </c>
      <c r="BS209" s="27" t="str">
        <f t="shared" ca="1" si="259"/>
        <v/>
      </c>
      <c r="BT209" s="27" t="str">
        <f t="shared" ca="1" si="260"/>
        <v/>
      </c>
      <c r="BU209" s="27" t="str">
        <f t="shared" ca="1" si="261"/>
        <v/>
      </c>
      <c r="BV209" s="27" t="str">
        <f t="shared" ca="1" si="262"/>
        <v/>
      </c>
      <c r="BW209" s="27" t="str">
        <f t="shared" ca="1" si="263"/>
        <v/>
      </c>
      <c r="BX209" s="27" t="str">
        <f t="shared" ca="1" si="264"/>
        <v/>
      </c>
      <c r="BY209" s="27" t="str">
        <f t="shared" ca="1" si="265"/>
        <v/>
      </c>
      <c r="BZ209" s="27" t="str">
        <f t="shared" ca="1" si="266"/>
        <v/>
      </c>
      <c r="CA209" s="27" t="str">
        <f t="shared" ca="1" si="267"/>
        <v/>
      </c>
      <c r="CB209" s="41"/>
      <c r="CC209" s="41"/>
      <c r="CD209"/>
      <c r="CE209"/>
      <c r="CF209"/>
      <c r="CG209"/>
      <c r="CH209"/>
      <c r="CI209" s="41"/>
      <c r="CJ209" s="40"/>
      <c r="CW209" s="7"/>
      <c r="DD209" s="10">
        <f t="shared" ca="1" si="251"/>
        <v>18</v>
      </c>
    </row>
    <row r="210" spans="1:108">
      <c r="A210" s="106">
        <f t="shared" ca="1" si="249"/>
        <v>14</v>
      </c>
      <c r="B210" s="33" t="str">
        <f ca="1">IF(A210="","",IF(COUNTBLANK(BD211:BO211)=12,"DB",BD211&amp;BE211&amp;BF211&amp;BG211&amp;BH211&amp;BI211&amp;BJ211&amp;BK211&amp;BL211&amp;BM211&amp;BN211&amp;BO211))</f>
        <v>DB</v>
      </c>
      <c r="C210" s="7" t="str">
        <f t="shared" ca="1" si="250"/>
        <v>stop loss</v>
      </c>
      <c r="D210" s="3">
        <f t="shared" ca="1" si="252"/>
        <v>0</v>
      </c>
      <c r="E210" s="7" t="str">
        <f t="shared" ca="1" si="254"/>
        <v/>
      </c>
      <c r="F210" s="60" t="str">
        <f t="shared" ca="1" si="253"/>
        <v>5</v>
      </c>
      <c r="G210" s="7">
        <f t="shared" ca="1" si="224"/>
        <v>0</v>
      </c>
      <c r="H210" s="7">
        <f t="shared" ca="1" si="225"/>
        <v>2</v>
      </c>
      <c r="I210" s="7">
        <f t="shared" ca="1" si="226"/>
        <v>1</v>
      </c>
      <c r="J210" s="7">
        <f t="shared" ca="1" si="227"/>
        <v>0</v>
      </c>
      <c r="K210" s="7">
        <f t="shared" ca="1" si="228"/>
        <v>3</v>
      </c>
      <c r="L210" s="7">
        <f t="shared" ca="1" si="229"/>
        <v>2</v>
      </c>
      <c r="M210" s="7">
        <f t="shared" ca="1" si="230"/>
        <v>1</v>
      </c>
      <c r="N210" s="7">
        <f t="shared" ca="1" si="231"/>
        <v>2</v>
      </c>
      <c r="O210" s="7">
        <f t="shared" ca="1" si="232"/>
        <v>0</v>
      </c>
      <c r="P210" s="7">
        <f t="shared" ca="1" si="233"/>
        <v>1</v>
      </c>
      <c r="Q210" s="7">
        <f t="shared" ca="1" si="234"/>
        <v>0</v>
      </c>
      <c r="R210" s="7">
        <f t="shared" ca="1" si="235"/>
        <v>1</v>
      </c>
      <c r="S210" s="7">
        <f t="shared" ref="S210:S273" ca="1" si="269">COUNTIF(G210:R210,"0")</f>
        <v>4</v>
      </c>
      <c r="T210" s="14"/>
      <c r="U210" s="51">
        <f t="shared" ca="1" si="236"/>
        <v>1</v>
      </c>
      <c r="V210" s="3">
        <f t="shared" ca="1" si="268"/>
        <v>1</v>
      </c>
      <c r="W210" s="50" t="str">
        <f ca="1">IF($A209&lt;&gt;"",IF(OR($BA209&lt;&gt;0,$BB209&lt;&gt;0),"",IF(G209=0,"1","")),"")</f>
        <v/>
      </c>
      <c r="X210" s="50" t="str">
        <f ca="1">IF($A209&lt;&gt;"",IF(OR($BA209&lt;&gt;0,$BB209&lt;&gt;0),"",IF(H209=0,"2","")),"")</f>
        <v/>
      </c>
      <c r="Y210" s="50" t="str">
        <f ca="1">IF($A209&lt;&gt;"",IF(OR($BA209&lt;&gt;0,$BB209&lt;&gt;0),"",IF(I209=0,"3","")),"")</f>
        <v/>
      </c>
      <c r="Z210" s="50" t="str">
        <f ca="1">IF($A209&lt;&gt;"",IF(OR($BA209&lt;&gt;0,$BB209&lt;&gt;0),"",IF(J209=0,"4","")),"")</f>
        <v/>
      </c>
      <c r="AA210" s="50" t="str">
        <f ca="1">IF($A209&lt;&gt;"",IF(OR($BA209&lt;&gt;0,$BB209&lt;&gt;0),"",IF(K209=0,"5","")),"")</f>
        <v/>
      </c>
      <c r="AB210" s="50" t="str">
        <f ca="1">IF($A209&lt;&gt;"",IF(OR($BA209&lt;&gt;0,$BB209&lt;&gt;0),"",IF(L209=0,"6","")),"")</f>
        <v/>
      </c>
      <c r="AC210" s="50" t="str">
        <f ca="1">IF($A209&lt;&gt;"",IF(OR($BA209&lt;&gt;0,$BB209&lt;&gt;0),"",IF(M209=0,"7","")),"")</f>
        <v/>
      </c>
      <c r="AD210" s="50" t="str">
        <f ca="1">IF($A209&lt;&gt;"",IF(OR($BA209&lt;&gt;0,$BB209&lt;&gt;0),"",IF(N209=0,"8","")),"")</f>
        <v/>
      </c>
      <c r="AE210" s="50" t="str">
        <f ca="1">IF($A209&lt;&gt;"",IF(OR($BA209&lt;&gt;0,$BB209&lt;&gt;0),"",IF(O209=0,"9","")),"")</f>
        <v/>
      </c>
      <c r="AF210" s="50" t="str">
        <f ca="1">IF($A209&lt;&gt;"",IF(OR($BA209&lt;&gt;0,$BB209&lt;&gt;0),"",IF(P209=0,"10","")),"")</f>
        <v/>
      </c>
      <c r="AG210" s="50" t="str">
        <f ca="1">IF($A209&lt;&gt;"",IF(OR($BA209&lt;&gt;0,$BB209&lt;&gt;0),"",IF(Q209=0,"11","")),"")</f>
        <v/>
      </c>
      <c r="AH210" s="50" t="str">
        <f ca="1">IF($A209&lt;&gt;"",IF(OR($BA209&lt;&gt;0,$BB209&lt;&gt;0),"",IF(R209=0,"12","")),"")</f>
        <v/>
      </c>
      <c r="AI210" s="85" t="str">
        <f ca="1">IF(A210&lt;&gt;"",IF(A210=0,"L",IF(COUNTBLANK(W210:AH210)=12,"",IF(OR(F210=(W210),F210=(X210),F210=(Y210),F210=(Z210),F210=(AA210),F210=(AB210),F210=(AC210),F210=(AD210),F210=(AE210),F210=(AF210),F210=(AG210),F210=(AH210)),"W","L"))),"")</f>
        <v/>
      </c>
      <c r="AJ210" s="85">
        <f ca="1">IF(AI210="W",0,IF(AND(A210&lt;&gt;0,A209&lt;&gt;0,AI209="L",AI210="L"),1,0))</f>
        <v>0</v>
      </c>
      <c r="AK210" s="85">
        <f ca="1">IF(W210&lt;&gt;"",IF(ABS($F210)=ABS(W210),11*$U210,-1*$U210),0)</f>
        <v>0</v>
      </c>
      <c r="AL210" s="85">
        <f ca="1">IF(X210&lt;&gt;"",IF(ABS($F210)=ABS(X210),11*$U210,-1*$U210),0)</f>
        <v>0</v>
      </c>
      <c r="AM210" s="85">
        <f ca="1">IF(Y210&lt;&gt;"",IF(ABS($F210)=ABS(Y210),11*$U210,-1*$U210),0)</f>
        <v>0</v>
      </c>
      <c r="AN210" s="85">
        <f ca="1">IF(Z210&lt;&gt;"",IF(ABS($F210)=ABS(Z210),11*$U210,-1*$U210),0)</f>
        <v>0</v>
      </c>
      <c r="AO210" s="85">
        <f ca="1">IF(AA210&lt;&gt;"",IF(ABS($F210)=ABS(AA210),11*$U210,-1*$U210),0)</f>
        <v>0</v>
      </c>
      <c r="AP210" s="85">
        <f ca="1">IF(AB210&lt;&gt;"",IF(ABS($F210)=ABS(AB210),11*$U210,-1*$U210),0)</f>
        <v>0</v>
      </c>
      <c r="AQ210" s="85">
        <f ca="1">IF(AC210&lt;&gt;"",IF(ABS($F210)=ABS(AC210),11*$U210,-1*$U210),0)</f>
        <v>0</v>
      </c>
      <c r="AR210" s="85">
        <f ca="1">IF(AD210&lt;&gt;"",IF(ABS($F210)=ABS(AD210),11*$U210,-1*$U210),0)</f>
        <v>0</v>
      </c>
      <c r="AS210" s="85">
        <f ca="1">IF(AE210&lt;&gt;"",IF(ABS($F210)=ABS(AE210),11*$U210,-1*$U210),0)</f>
        <v>0</v>
      </c>
      <c r="AT210" s="85">
        <f ca="1">IF(AF210&lt;&gt;"",IF(ABS($F210)=ABS(AF210),11*$U210,-1*$U210),0)</f>
        <v>0</v>
      </c>
      <c r="AU210" s="85">
        <f ca="1">IF(AG210&lt;&gt;"",IF(ABS($F210)=ABS(AG210),11*$U210,-1*$U210),0)</f>
        <v>0</v>
      </c>
      <c r="AV210" s="85">
        <f ca="1">IF(AH210&lt;&gt;"",IF(ABS($F210)=ABS(AH210),11*$U210,-1*$U210),0)</f>
        <v>0</v>
      </c>
      <c r="AW210" s="33" t="str">
        <f ca="1">IF(A210&lt;&gt;"",IF(OR($BA209&lt;&gt;0,$BB209&lt;&gt;0),"0",SUM(AK210:AV210)),0)</f>
        <v>0</v>
      </c>
      <c r="AX210" s="33">
        <f>IF(T210=5,SUM(AW206:AW210),0)</f>
        <v>0</v>
      </c>
      <c r="AY210" s="13">
        <f t="shared" ref="AY210:AY273" ca="1" si="270">IF(A210&lt;&gt;"",IF(OR(BA209&lt;&gt;0,BB209&lt;&gt;0),0,AW210),0)</f>
        <v>0</v>
      </c>
      <c r="AZ210" s="11">
        <f ca="1">IF(A210&lt;&gt;"",AY210+AZ209,0)</f>
        <v>-78</v>
      </c>
      <c r="BA210" s="63">
        <f ca="1">IF($A210&lt;&gt;"",IF(BA209&gt;0,BA209,IF(AND(BC209&gt;=$BC$1,$BC$2*BC209&gt;=AZ210),"Profit Target",IF(AZ210&gt;=$Z$1,"Profit Target",0))),0)</f>
        <v>0</v>
      </c>
      <c r="BB210" s="63" t="str">
        <f ca="1">IF($A210&lt;&gt;"",IF(BB209&lt;&gt;0,BB209,IF(BA209&lt;&gt;0,BB209,IF(AZ210&lt;=$Z$2,"Stop Loss",0))),0)</f>
        <v>Stop Loss</v>
      </c>
      <c r="BC210" s="63">
        <f t="shared" ca="1" si="255"/>
        <v>38</v>
      </c>
      <c r="BD210" s="27" t="str">
        <f t="shared" ca="1" si="237"/>
        <v/>
      </c>
      <c r="BE210" s="27" t="str">
        <f t="shared" ca="1" si="238"/>
        <v/>
      </c>
      <c r="BF210" s="27" t="str">
        <f t="shared" ca="1" si="239"/>
        <v/>
      </c>
      <c r="BG210" s="27" t="str">
        <f t="shared" ca="1" si="240"/>
        <v/>
      </c>
      <c r="BH210" s="27" t="str">
        <f t="shared" ca="1" si="241"/>
        <v/>
      </c>
      <c r="BI210" s="27" t="str">
        <f t="shared" ca="1" si="242"/>
        <v/>
      </c>
      <c r="BJ210" s="27" t="str">
        <f t="shared" ca="1" si="243"/>
        <v/>
      </c>
      <c r="BK210" s="27" t="str">
        <f t="shared" ca="1" si="244"/>
        <v/>
      </c>
      <c r="BL210" s="27" t="str">
        <f t="shared" ca="1" si="245"/>
        <v/>
      </c>
      <c r="BM210" s="27" t="str">
        <f t="shared" ca="1" si="246"/>
        <v/>
      </c>
      <c r="BN210" s="27" t="str">
        <f t="shared" ca="1" si="247"/>
        <v/>
      </c>
      <c r="BO210" s="27" t="str">
        <f t="shared" ca="1" si="248"/>
        <v/>
      </c>
      <c r="BP210" s="27" t="str">
        <f t="shared" ca="1" si="256"/>
        <v/>
      </c>
      <c r="BQ210" s="27" t="str">
        <f t="shared" ca="1" si="257"/>
        <v/>
      </c>
      <c r="BR210" s="27" t="str">
        <f t="shared" ca="1" si="258"/>
        <v/>
      </c>
      <c r="BS210" s="27" t="str">
        <f t="shared" ca="1" si="259"/>
        <v/>
      </c>
      <c r="BT210" s="27" t="str">
        <f t="shared" ca="1" si="260"/>
        <v/>
      </c>
      <c r="BU210" s="27" t="str">
        <f t="shared" ca="1" si="261"/>
        <v/>
      </c>
      <c r="BV210" s="27" t="str">
        <f t="shared" ca="1" si="262"/>
        <v/>
      </c>
      <c r="BW210" s="27" t="str">
        <f t="shared" ca="1" si="263"/>
        <v/>
      </c>
      <c r="BX210" s="27" t="str">
        <f t="shared" ca="1" si="264"/>
        <v/>
      </c>
      <c r="BY210" s="27" t="str">
        <f t="shared" ca="1" si="265"/>
        <v/>
      </c>
      <c r="BZ210" s="27" t="str">
        <f t="shared" ca="1" si="266"/>
        <v/>
      </c>
      <c r="CA210" s="27" t="str">
        <f t="shared" ca="1" si="267"/>
        <v/>
      </c>
      <c r="CB210" s="41"/>
      <c r="CC210" s="41"/>
      <c r="CD210"/>
      <c r="CE210"/>
      <c r="CF210"/>
      <c r="CG210"/>
      <c r="CH210"/>
      <c r="CI210" s="41"/>
      <c r="CJ210" s="40"/>
      <c r="CW210" s="7"/>
      <c r="DD210" s="10">
        <f t="shared" ca="1" si="251"/>
        <v>20</v>
      </c>
    </row>
    <row r="211" spans="1:108">
      <c r="A211" s="106">
        <f t="shared" ca="1" si="249"/>
        <v>19</v>
      </c>
      <c r="B211" s="33" t="str">
        <f ca="1">IF(A211="","",IF(COUNTBLANK(BD212:BO212)=12,"DB",BD212&amp;BE212&amp;BF212&amp;BG212&amp;BH212&amp;BI212&amp;BJ212&amp;BK212&amp;BL212&amp;BM212&amp;BN212&amp;BO212))</f>
        <v>DB</v>
      </c>
      <c r="C211" s="7" t="str">
        <f t="shared" ca="1" si="250"/>
        <v>stop loss</v>
      </c>
      <c r="D211" s="3">
        <f t="shared" ca="1" si="252"/>
        <v>0</v>
      </c>
      <c r="E211" s="7" t="str">
        <f t="shared" ca="1" si="254"/>
        <v/>
      </c>
      <c r="F211" s="60" t="str">
        <f t="shared" ca="1" si="253"/>
        <v>7</v>
      </c>
      <c r="G211" s="7">
        <f t="shared" ref="G211:G274" ca="1" si="271">COUNTIF($F200:$F211,"1")</f>
        <v>0</v>
      </c>
      <c r="H211" s="7">
        <f t="shared" ref="H211:H274" ca="1" si="272">COUNTIF($F199:$F211,"2")</f>
        <v>1</v>
      </c>
      <c r="I211" s="7">
        <f t="shared" ref="I211:I274" ca="1" si="273">COUNTIF($F199:$F211,"3")</f>
        <v>1</v>
      </c>
      <c r="J211" s="7">
        <f t="shared" ref="J211:J274" ca="1" si="274">COUNTIF($F199:$F211,"4")</f>
        <v>0</v>
      </c>
      <c r="K211" s="7">
        <f t="shared" ref="K211:K274" ca="1" si="275">COUNTIF($F199:$F211,"5")</f>
        <v>3</v>
      </c>
      <c r="L211" s="7">
        <f t="shared" ref="L211:L274" ca="1" si="276">COUNTIF($F199:$F211,"6")</f>
        <v>2</v>
      </c>
      <c r="M211" s="7">
        <f t="shared" ref="M211:M274" ca="1" si="277">COUNTIF($F199:$F211,"7")</f>
        <v>2</v>
      </c>
      <c r="N211" s="7">
        <f t="shared" ref="N211:N274" ca="1" si="278">COUNTIF($F199:$F211,"8")</f>
        <v>2</v>
      </c>
      <c r="O211" s="7">
        <f t="shared" ref="O211:O274" ca="1" si="279">COUNTIF($F199:$F211,"9")</f>
        <v>0</v>
      </c>
      <c r="P211" s="7">
        <f t="shared" ref="P211:P274" ca="1" si="280">COUNTIF($F199:$F211,"10")</f>
        <v>1</v>
      </c>
      <c r="Q211" s="7">
        <f t="shared" ref="Q211:Q274" ca="1" si="281">COUNTIF($F199:$F211,"11")</f>
        <v>0</v>
      </c>
      <c r="R211" s="7">
        <f t="shared" ref="R211:R274" ca="1" si="282">COUNTIF($F199:$F211,"12")</f>
        <v>1</v>
      </c>
      <c r="S211" s="7">
        <f t="shared" ca="1" si="269"/>
        <v>4</v>
      </c>
      <c r="T211" s="14"/>
      <c r="U211" s="51">
        <f t="shared" ref="U211:U274" ca="1" si="283">IF(A210="","",IF(OR(BC210&gt;BC209,BA210&lt;&gt;0,BB210&lt;&gt;0),1,IF(S210&gt;S209,U210+1,U210)))</f>
        <v>1</v>
      </c>
      <c r="V211" s="3">
        <f t="shared" ca="1" si="268"/>
        <v>1</v>
      </c>
      <c r="W211" s="50" t="str">
        <f ca="1">IF($A210&lt;&gt;"",IF(OR($BA210&lt;&gt;0,$BB210&lt;&gt;0),"",IF(G210=0,"1","")),"")</f>
        <v/>
      </c>
      <c r="X211" s="50" t="str">
        <f ca="1">IF($A210&lt;&gt;"",IF(OR($BA210&lt;&gt;0,$BB210&lt;&gt;0),"",IF(H210=0,"2","")),"")</f>
        <v/>
      </c>
      <c r="Y211" s="50" t="str">
        <f ca="1">IF($A210&lt;&gt;"",IF(OR($BA210&lt;&gt;0,$BB210&lt;&gt;0),"",IF(I210=0,"3","")),"")</f>
        <v/>
      </c>
      <c r="Z211" s="50" t="str">
        <f ca="1">IF($A210&lt;&gt;"",IF(OR($BA210&lt;&gt;0,$BB210&lt;&gt;0),"",IF(J210=0,"4","")),"")</f>
        <v/>
      </c>
      <c r="AA211" s="50" t="str">
        <f ca="1">IF($A210&lt;&gt;"",IF(OR($BA210&lt;&gt;0,$BB210&lt;&gt;0),"",IF(K210=0,"5","")),"")</f>
        <v/>
      </c>
      <c r="AB211" s="50" t="str">
        <f ca="1">IF($A210&lt;&gt;"",IF(OR($BA210&lt;&gt;0,$BB210&lt;&gt;0),"",IF(L210=0,"6","")),"")</f>
        <v/>
      </c>
      <c r="AC211" s="50" t="str">
        <f ca="1">IF($A210&lt;&gt;"",IF(OR($BA210&lt;&gt;0,$BB210&lt;&gt;0),"",IF(M210=0,"7","")),"")</f>
        <v/>
      </c>
      <c r="AD211" s="50" t="str">
        <f ca="1">IF($A210&lt;&gt;"",IF(OR($BA210&lt;&gt;0,$BB210&lt;&gt;0),"",IF(N210=0,"8","")),"")</f>
        <v/>
      </c>
      <c r="AE211" s="50" t="str">
        <f ca="1">IF($A210&lt;&gt;"",IF(OR($BA210&lt;&gt;0,$BB210&lt;&gt;0),"",IF(O210=0,"9","")),"")</f>
        <v/>
      </c>
      <c r="AF211" s="50" t="str">
        <f ca="1">IF($A210&lt;&gt;"",IF(OR($BA210&lt;&gt;0,$BB210&lt;&gt;0),"",IF(P210=0,"10","")),"")</f>
        <v/>
      </c>
      <c r="AG211" s="50" t="str">
        <f ca="1">IF($A210&lt;&gt;"",IF(OR($BA210&lt;&gt;0,$BB210&lt;&gt;0),"",IF(Q210=0,"11","")),"")</f>
        <v/>
      </c>
      <c r="AH211" s="50" t="str">
        <f ca="1">IF($A210&lt;&gt;"",IF(OR($BA210&lt;&gt;0,$BB210&lt;&gt;0),"",IF(R210=0,"12","")),"")</f>
        <v/>
      </c>
      <c r="AI211" s="85" t="str">
        <f ca="1">IF(A211&lt;&gt;"",IF(A211=0,"L",IF(COUNTBLANK(W211:AH211)=12,"",IF(OR(F211=(W211),F211=(X211),F211=(Y211),F211=(Z211),F211=(AA211),F211=(AB211),F211=(AC211),F211=(AD211),F211=(AE211),F211=(AF211),F211=(AG211),F211=(AH211)),"W","L"))),"")</f>
        <v/>
      </c>
      <c r="AJ211" s="85">
        <f ca="1">IF(AI211="W",0,IF(AND(A211&lt;&gt;0,A210&lt;&gt;0,AI210="L",AI211="L"),1,0))</f>
        <v>0</v>
      </c>
      <c r="AK211" s="85">
        <f ca="1">IF(W211&lt;&gt;"",IF(ABS($F211)=ABS(W211),11*$U211,-1*$U211),0)</f>
        <v>0</v>
      </c>
      <c r="AL211" s="85">
        <f ca="1">IF(X211&lt;&gt;"",IF(ABS($F211)=ABS(X211),11*$U211,-1*$U211),0)</f>
        <v>0</v>
      </c>
      <c r="AM211" s="85">
        <f ca="1">IF(Y211&lt;&gt;"",IF(ABS($F211)=ABS(Y211),11*$U211,-1*$U211),0)</f>
        <v>0</v>
      </c>
      <c r="AN211" s="85">
        <f ca="1">IF(Z211&lt;&gt;"",IF(ABS($F211)=ABS(Z211),11*$U211,-1*$U211),0)</f>
        <v>0</v>
      </c>
      <c r="AO211" s="85">
        <f ca="1">IF(AA211&lt;&gt;"",IF(ABS($F211)=ABS(AA211),11*$U211,-1*$U211),0)</f>
        <v>0</v>
      </c>
      <c r="AP211" s="85">
        <f ca="1">IF(AB211&lt;&gt;"",IF(ABS($F211)=ABS(AB211),11*$U211,-1*$U211),0)</f>
        <v>0</v>
      </c>
      <c r="AQ211" s="85">
        <f ca="1">IF(AC211&lt;&gt;"",IF(ABS($F211)=ABS(AC211),11*$U211,-1*$U211),0)</f>
        <v>0</v>
      </c>
      <c r="AR211" s="85">
        <f ca="1">IF(AD211&lt;&gt;"",IF(ABS($F211)=ABS(AD211),11*$U211,-1*$U211),0)</f>
        <v>0</v>
      </c>
      <c r="AS211" s="85">
        <f ca="1">IF(AE211&lt;&gt;"",IF(ABS($F211)=ABS(AE211),11*$U211,-1*$U211),0)</f>
        <v>0</v>
      </c>
      <c r="AT211" s="85">
        <f ca="1">IF(AF211&lt;&gt;"",IF(ABS($F211)=ABS(AF211),11*$U211,-1*$U211),0)</f>
        <v>0</v>
      </c>
      <c r="AU211" s="85">
        <f ca="1">IF(AG211&lt;&gt;"",IF(ABS($F211)=ABS(AG211),11*$U211,-1*$U211),0)</f>
        <v>0</v>
      </c>
      <c r="AV211" s="85">
        <f ca="1">IF(AH211&lt;&gt;"",IF(ABS($F211)=ABS(AH211),11*$U211,-1*$U211),0)</f>
        <v>0</v>
      </c>
      <c r="AW211" s="33" t="str">
        <f ca="1">IF(A211&lt;&gt;"",IF(OR($BA210&lt;&gt;0,$BB210&lt;&gt;0),"0",SUM(AK211:AV211)),0)</f>
        <v>0</v>
      </c>
      <c r="AX211" s="33">
        <f>IF(T211=5,SUM(AW207:AW211),0)</f>
        <v>0</v>
      </c>
      <c r="AY211" s="13">
        <f t="shared" ca="1" si="270"/>
        <v>0</v>
      </c>
      <c r="AZ211" s="11">
        <f ca="1">IF(A211&lt;&gt;"",AY211+AZ210,0)</f>
        <v>-78</v>
      </c>
      <c r="BA211" s="63">
        <f ca="1">IF($A211&lt;&gt;"",IF(BA210&gt;0,BA210,IF(AND(BC210&gt;=$BC$1,$BC$2*BC210&gt;=AZ211),"Profit Target",IF(AZ211&gt;=$Z$1,"Profit Target",0))),0)</f>
        <v>0</v>
      </c>
      <c r="BB211" s="63" t="str">
        <f ca="1">IF($A211&lt;&gt;"",IF(BB210&lt;&gt;0,BB210,IF(BA210&lt;&gt;0,BB210,IF(AZ211&lt;=$Z$2,"Stop Loss",0))),0)</f>
        <v>Stop Loss</v>
      </c>
      <c r="BC211" s="63">
        <f t="shared" ca="1" si="255"/>
        <v>38</v>
      </c>
      <c r="BD211" s="27" t="str">
        <f t="shared" ca="1" si="237"/>
        <v/>
      </c>
      <c r="BE211" s="27" t="str">
        <f t="shared" ca="1" si="238"/>
        <v/>
      </c>
      <c r="BF211" s="27" t="str">
        <f t="shared" ca="1" si="239"/>
        <v/>
      </c>
      <c r="BG211" s="27" t="str">
        <f t="shared" ca="1" si="240"/>
        <v/>
      </c>
      <c r="BH211" s="27" t="str">
        <f t="shared" ca="1" si="241"/>
        <v/>
      </c>
      <c r="BI211" s="27" t="str">
        <f t="shared" ca="1" si="242"/>
        <v/>
      </c>
      <c r="BJ211" s="27" t="str">
        <f t="shared" ca="1" si="243"/>
        <v/>
      </c>
      <c r="BK211" s="27" t="str">
        <f t="shared" ca="1" si="244"/>
        <v/>
      </c>
      <c r="BL211" s="27" t="str">
        <f t="shared" ca="1" si="245"/>
        <v/>
      </c>
      <c r="BM211" s="27" t="str">
        <f t="shared" ca="1" si="246"/>
        <v/>
      </c>
      <c r="BN211" s="27" t="str">
        <f t="shared" ca="1" si="247"/>
        <v/>
      </c>
      <c r="BO211" s="27" t="str">
        <f t="shared" ca="1" si="248"/>
        <v/>
      </c>
      <c r="BP211" s="27" t="str">
        <f t="shared" ca="1" si="256"/>
        <v/>
      </c>
      <c r="BQ211" s="27" t="str">
        <f t="shared" ca="1" si="257"/>
        <v/>
      </c>
      <c r="BR211" s="27" t="str">
        <f t="shared" ca="1" si="258"/>
        <v/>
      </c>
      <c r="BS211" s="27" t="str">
        <f t="shared" ca="1" si="259"/>
        <v/>
      </c>
      <c r="BT211" s="27" t="str">
        <f t="shared" ca="1" si="260"/>
        <v/>
      </c>
      <c r="BU211" s="27" t="str">
        <f t="shared" ca="1" si="261"/>
        <v/>
      </c>
      <c r="BV211" s="27" t="str">
        <f t="shared" ca="1" si="262"/>
        <v/>
      </c>
      <c r="BW211" s="27" t="str">
        <f t="shared" ca="1" si="263"/>
        <v/>
      </c>
      <c r="BX211" s="27" t="str">
        <f t="shared" ca="1" si="264"/>
        <v/>
      </c>
      <c r="BY211" s="27" t="str">
        <f t="shared" ca="1" si="265"/>
        <v/>
      </c>
      <c r="BZ211" s="27" t="str">
        <f t="shared" ca="1" si="266"/>
        <v/>
      </c>
      <c r="CA211" s="27" t="str">
        <f t="shared" ca="1" si="267"/>
        <v/>
      </c>
      <c r="CB211" s="41"/>
      <c r="CC211" s="41"/>
      <c r="CD211"/>
      <c r="CE211"/>
      <c r="CF211"/>
      <c r="CG211"/>
      <c r="CH211"/>
      <c r="CI211" s="41"/>
      <c r="CJ211" s="40"/>
      <c r="CW211" s="7"/>
      <c r="DD211" s="10">
        <f t="shared" ca="1" si="251"/>
        <v>10</v>
      </c>
    </row>
    <row r="212" spans="1:108">
      <c r="A212" s="106">
        <f t="shared" ca="1" si="249"/>
        <v>22</v>
      </c>
      <c r="B212" s="33" t="str">
        <f ca="1">IF(A212="","",IF(COUNTBLANK(BD213:BO213)=12,"DB",BD213&amp;BE213&amp;BF213&amp;BG213&amp;BH213&amp;BI213&amp;BJ213&amp;BK213&amp;BL213&amp;BM213&amp;BN213&amp;BO213))</f>
        <v>DB</v>
      </c>
      <c r="C212" s="7" t="str">
        <f t="shared" ca="1" si="250"/>
        <v>stop loss</v>
      </c>
      <c r="D212" s="3">
        <f t="shared" ca="1" si="252"/>
        <v>0</v>
      </c>
      <c r="E212" s="7" t="str">
        <f t="shared" ca="1" si="254"/>
        <v/>
      </c>
      <c r="F212" s="60" t="str">
        <f t="shared" ca="1" si="253"/>
        <v>8</v>
      </c>
      <c r="G212" s="7">
        <f t="shared" ca="1" si="271"/>
        <v>0</v>
      </c>
      <c r="H212" s="7">
        <f t="shared" ca="1" si="272"/>
        <v>1</v>
      </c>
      <c r="I212" s="7">
        <f t="shared" ca="1" si="273"/>
        <v>1</v>
      </c>
      <c r="J212" s="7">
        <f t="shared" ca="1" si="274"/>
        <v>0</v>
      </c>
      <c r="K212" s="7">
        <f t="shared" ca="1" si="275"/>
        <v>3</v>
      </c>
      <c r="L212" s="7">
        <f t="shared" ca="1" si="276"/>
        <v>2</v>
      </c>
      <c r="M212" s="7">
        <f t="shared" ca="1" si="277"/>
        <v>1</v>
      </c>
      <c r="N212" s="7">
        <f t="shared" ca="1" si="278"/>
        <v>3</v>
      </c>
      <c r="O212" s="7">
        <f t="shared" ca="1" si="279"/>
        <v>0</v>
      </c>
      <c r="P212" s="7">
        <f t="shared" ca="1" si="280"/>
        <v>1</v>
      </c>
      <c r="Q212" s="7">
        <f t="shared" ca="1" si="281"/>
        <v>0</v>
      </c>
      <c r="R212" s="7">
        <f t="shared" ca="1" si="282"/>
        <v>1</v>
      </c>
      <c r="S212" s="7">
        <f t="shared" ca="1" si="269"/>
        <v>4</v>
      </c>
      <c r="T212" s="14"/>
      <c r="U212" s="51">
        <f t="shared" ca="1" si="283"/>
        <v>1</v>
      </c>
      <c r="V212" s="3">
        <f t="shared" ca="1" si="268"/>
        <v>1</v>
      </c>
      <c r="W212" s="50" t="str">
        <f ca="1">IF($A211&lt;&gt;"",IF(OR($BA211&lt;&gt;0,$BB211&lt;&gt;0),"",IF(G211=0,"1","")),"")</f>
        <v/>
      </c>
      <c r="X212" s="50" t="str">
        <f ca="1">IF($A211&lt;&gt;"",IF(OR($BA211&lt;&gt;0,$BB211&lt;&gt;0),"",IF(H211=0,"2","")),"")</f>
        <v/>
      </c>
      <c r="Y212" s="50" t="str">
        <f ca="1">IF($A211&lt;&gt;"",IF(OR($BA211&lt;&gt;0,$BB211&lt;&gt;0),"",IF(I211=0,"3","")),"")</f>
        <v/>
      </c>
      <c r="Z212" s="50" t="str">
        <f ca="1">IF($A211&lt;&gt;"",IF(OR($BA211&lt;&gt;0,$BB211&lt;&gt;0),"",IF(J211=0,"4","")),"")</f>
        <v/>
      </c>
      <c r="AA212" s="50" t="str">
        <f ca="1">IF($A211&lt;&gt;"",IF(OR($BA211&lt;&gt;0,$BB211&lt;&gt;0),"",IF(K211=0,"5","")),"")</f>
        <v/>
      </c>
      <c r="AB212" s="50" t="str">
        <f ca="1">IF($A211&lt;&gt;"",IF(OR($BA211&lt;&gt;0,$BB211&lt;&gt;0),"",IF(L211=0,"6","")),"")</f>
        <v/>
      </c>
      <c r="AC212" s="50" t="str">
        <f ca="1">IF($A211&lt;&gt;"",IF(OR($BA211&lt;&gt;0,$BB211&lt;&gt;0),"",IF(M211=0,"7","")),"")</f>
        <v/>
      </c>
      <c r="AD212" s="50" t="str">
        <f ca="1">IF($A211&lt;&gt;"",IF(OR($BA211&lt;&gt;0,$BB211&lt;&gt;0),"",IF(N211=0,"8","")),"")</f>
        <v/>
      </c>
      <c r="AE212" s="50" t="str">
        <f ca="1">IF($A211&lt;&gt;"",IF(OR($BA211&lt;&gt;0,$BB211&lt;&gt;0),"",IF(O211=0,"9","")),"")</f>
        <v/>
      </c>
      <c r="AF212" s="50" t="str">
        <f ca="1">IF($A211&lt;&gt;"",IF(OR($BA211&lt;&gt;0,$BB211&lt;&gt;0),"",IF(P211=0,"10","")),"")</f>
        <v/>
      </c>
      <c r="AG212" s="50" t="str">
        <f ca="1">IF($A211&lt;&gt;"",IF(OR($BA211&lt;&gt;0,$BB211&lt;&gt;0),"",IF(Q211=0,"11","")),"")</f>
        <v/>
      </c>
      <c r="AH212" s="50" t="str">
        <f ca="1">IF($A211&lt;&gt;"",IF(OR($BA211&lt;&gt;0,$BB211&lt;&gt;0),"",IF(R211=0,"12","")),"")</f>
        <v/>
      </c>
      <c r="AI212" s="85" t="str">
        <f ca="1">IF(A212&lt;&gt;"",IF(A212=0,"L",IF(COUNTBLANK(W212:AH212)=12,"",IF(OR(F212=(W212),F212=(X212),F212=(Y212),F212=(Z212),F212=(AA212),F212=(AB212),F212=(AC212),F212=(AD212),F212=(AE212),F212=(AF212),F212=(AG212),F212=(AH212)),"W","L"))),"")</f>
        <v/>
      </c>
      <c r="AJ212" s="85">
        <f ca="1">IF(AI212="W",0,IF(AND(A212&lt;&gt;0,A211&lt;&gt;0,AI211="L",AI212="L"),1,0))</f>
        <v>0</v>
      </c>
      <c r="AK212" s="85">
        <f ca="1">IF(W212&lt;&gt;"",IF(ABS($F212)=ABS(W212),11*$U212,-1*$U212),0)</f>
        <v>0</v>
      </c>
      <c r="AL212" s="85">
        <f ca="1">IF(X212&lt;&gt;"",IF(ABS($F212)=ABS(X212),11*$U212,-1*$U212),0)</f>
        <v>0</v>
      </c>
      <c r="AM212" s="85">
        <f ca="1">IF(Y212&lt;&gt;"",IF(ABS($F212)=ABS(Y212),11*$U212,-1*$U212),0)</f>
        <v>0</v>
      </c>
      <c r="AN212" s="85">
        <f ca="1">IF(Z212&lt;&gt;"",IF(ABS($F212)=ABS(Z212),11*$U212,-1*$U212),0)</f>
        <v>0</v>
      </c>
      <c r="AO212" s="85">
        <f ca="1">IF(AA212&lt;&gt;"",IF(ABS($F212)=ABS(AA212),11*$U212,-1*$U212),0)</f>
        <v>0</v>
      </c>
      <c r="AP212" s="85">
        <f ca="1">IF(AB212&lt;&gt;"",IF(ABS($F212)=ABS(AB212),11*$U212,-1*$U212),0)</f>
        <v>0</v>
      </c>
      <c r="AQ212" s="85">
        <f ca="1">IF(AC212&lt;&gt;"",IF(ABS($F212)=ABS(AC212),11*$U212,-1*$U212),0)</f>
        <v>0</v>
      </c>
      <c r="AR212" s="85">
        <f ca="1">IF(AD212&lt;&gt;"",IF(ABS($F212)=ABS(AD212),11*$U212,-1*$U212),0)</f>
        <v>0</v>
      </c>
      <c r="AS212" s="85">
        <f ca="1">IF(AE212&lt;&gt;"",IF(ABS($F212)=ABS(AE212),11*$U212,-1*$U212),0)</f>
        <v>0</v>
      </c>
      <c r="AT212" s="85">
        <f ca="1">IF(AF212&lt;&gt;"",IF(ABS($F212)=ABS(AF212),11*$U212,-1*$U212),0)</f>
        <v>0</v>
      </c>
      <c r="AU212" s="85">
        <f ca="1">IF(AG212&lt;&gt;"",IF(ABS($F212)=ABS(AG212),11*$U212,-1*$U212),0)</f>
        <v>0</v>
      </c>
      <c r="AV212" s="85">
        <f ca="1">IF(AH212&lt;&gt;"",IF(ABS($F212)=ABS(AH212),11*$U212,-1*$U212),0)</f>
        <v>0</v>
      </c>
      <c r="AW212" s="33" t="str">
        <f ca="1">IF(A212&lt;&gt;"",IF(OR($BA211&lt;&gt;0,$BB211&lt;&gt;0),"0",SUM(AK212:AV212)),0)</f>
        <v>0</v>
      </c>
      <c r="AX212" s="33">
        <f>IF(T212=5,SUM(AW208:AW212),0)</f>
        <v>0</v>
      </c>
      <c r="AY212" s="13">
        <f t="shared" ca="1" si="270"/>
        <v>0</v>
      </c>
      <c r="AZ212" s="11">
        <f ca="1">IF(A212&lt;&gt;"",AY212+AZ211,0)</f>
        <v>-78</v>
      </c>
      <c r="BA212" s="63">
        <f ca="1">IF($A212&lt;&gt;"",IF(BA211&gt;0,BA211,IF(AND(BC211&gt;=$BC$1,$BC$2*BC211&gt;=AZ212),"Profit Target",IF(AZ212&gt;=$Z$1,"Profit Target",0))),0)</f>
        <v>0</v>
      </c>
      <c r="BB212" s="63" t="str">
        <f ca="1">IF($A212&lt;&gt;"",IF(BB211&lt;&gt;0,BB211,IF(BA211&lt;&gt;0,BB211,IF(AZ212&lt;=$Z$2,"Stop Loss",0))),0)</f>
        <v>Stop Loss</v>
      </c>
      <c r="BC212" s="63">
        <f t="shared" ca="1" si="255"/>
        <v>38</v>
      </c>
      <c r="BD212" s="27" t="str">
        <f t="shared" ca="1" si="237"/>
        <v/>
      </c>
      <c r="BE212" s="27" t="str">
        <f t="shared" ca="1" si="238"/>
        <v/>
      </c>
      <c r="BF212" s="27" t="str">
        <f t="shared" ca="1" si="239"/>
        <v/>
      </c>
      <c r="BG212" s="27" t="str">
        <f t="shared" ca="1" si="240"/>
        <v/>
      </c>
      <c r="BH212" s="27" t="str">
        <f t="shared" ca="1" si="241"/>
        <v/>
      </c>
      <c r="BI212" s="27" t="str">
        <f t="shared" ca="1" si="242"/>
        <v/>
      </c>
      <c r="BJ212" s="27" t="str">
        <f t="shared" ca="1" si="243"/>
        <v/>
      </c>
      <c r="BK212" s="27" t="str">
        <f t="shared" ca="1" si="244"/>
        <v/>
      </c>
      <c r="BL212" s="27" t="str">
        <f t="shared" ca="1" si="245"/>
        <v/>
      </c>
      <c r="BM212" s="27" t="str">
        <f t="shared" ca="1" si="246"/>
        <v/>
      </c>
      <c r="BN212" s="27" t="str">
        <f t="shared" ca="1" si="247"/>
        <v/>
      </c>
      <c r="BO212" s="27" t="str">
        <f t="shared" ca="1" si="248"/>
        <v/>
      </c>
      <c r="BP212" s="27" t="str">
        <f t="shared" ca="1" si="256"/>
        <v/>
      </c>
      <c r="BQ212" s="27" t="str">
        <f t="shared" ca="1" si="257"/>
        <v/>
      </c>
      <c r="BR212" s="27" t="str">
        <f t="shared" ca="1" si="258"/>
        <v/>
      </c>
      <c r="BS212" s="27" t="str">
        <f t="shared" ca="1" si="259"/>
        <v/>
      </c>
      <c r="BT212" s="27" t="str">
        <f t="shared" ca="1" si="260"/>
        <v/>
      </c>
      <c r="BU212" s="27" t="str">
        <f t="shared" ca="1" si="261"/>
        <v/>
      </c>
      <c r="BV212" s="27" t="str">
        <f t="shared" ca="1" si="262"/>
        <v/>
      </c>
      <c r="BW212" s="27" t="str">
        <f t="shared" ca="1" si="263"/>
        <v/>
      </c>
      <c r="BX212" s="27" t="str">
        <f t="shared" ca="1" si="264"/>
        <v/>
      </c>
      <c r="BY212" s="27" t="str">
        <f t="shared" ca="1" si="265"/>
        <v/>
      </c>
      <c r="BZ212" s="27" t="str">
        <f t="shared" ca="1" si="266"/>
        <v/>
      </c>
      <c r="CA212" s="27" t="str">
        <f t="shared" ca="1" si="267"/>
        <v/>
      </c>
      <c r="CB212" s="41"/>
      <c r="CC212" s="41"/>
      <c r="CD212"/>
      <c r="CE212"/>
      <c r="CF212"/>
      <c r="CG212"/>
      <c r="CH212"/>
      <c r="CI212" s="41"/>
      <c r="CJ212" s="40"/>
      <c r="CW212" s="7"/>
      <c r="DD212" s="10">
        <f t="shared" ca="1" si="251"/>
        <v>26</v>
      </c>
    </row>
    <row r="213" spans="1:108">
      <c r="A213" s="106">
        <f t="shared" ca="1" si="249"/>
        <v>4</v>
      </c>
      <c r="B213" s="33" t="str">
        <f ca="1">IF(A213="","",IF(COUNTBLANK(BD214:BO214)=12,"DB",BD214&amp;BE214&amp;BF214&amp;BG214&amp;BH214&amp;BI214&amp;BJ214&amp;BK214&amp;BL214&amp;BM214&amp;BN214&amp;BO214))</f>
        <v>DB</v>
      </c>
      <c r="C213" s="7" t="str">
        <f t="shared" ca="1" si="250"/>
        <v>stop loss</v>
      </c>
      <c r="D213" s="3">
        <f t="shared" ca="1" si="252"/>
        <v>0</v>
      </c>
      <c r="E213" s="7" t="str">
        <f t="shared" ca="1" si="254"/>
        <v/>
      </c>
      <c r="F213" s="60" t="str">
        <f t="shared" ca="1" si="253"/>
        <v>2</v>
      </c>
      <c r="G213" s="7">
        <f t="shared" ca="1" si="271"/>
        <v>0</v>
      </c>
      <c r="H213" s="7">
        <f t="shared" ca="1" si="272"/>
        <v>2</v>
      </c>
      <c r="I213" s="7">
        <f t="shared" ca="1" si="273"/>
        <v>1</v>
      </c>
      <c r="J213" s="7">
        <f t="shared" ca="1" si="274"/>
        <v>0</v>
      </c>
      <c r="K213" s="7">
        <f t="shared" ca="1" si="275"/>
        <v>3</v>
      </c>
      <c r="L213" s="7">
        <f t="shared" ca="1" si="276"/>
        <v>2</v>
      </c>
      <c r="M213" s="7">
        <f t="shared" ca="1" si="277"/>
        <v>1</v>
      </c>
      <c r="N213" s="7">
        <f t="shared" ca="1" si="278"/>
        <v>2</v>
      </c>
      <c r="O213" s="7">
        <f t="shared" ca="1" si="279"/>
        <v>0</v>
      </c>
      <c r="P213" s="7">
        <f t="shared" ca="1" si="280"/>
        <v>1</v>
      </c>
      <c r="Q213" s="7">
        <f t="shared" ca="1" si="281"/>
        <v>0</v>
      </c>
      <c r="R213" s="7">
        <f t="shared" ca="1" si="282"/>
        <v>1</v>
      </c>
      <c r="S213" s="7">
        <f t="shared" ca="1" si="269"/>
        <v>4</v>
      </c>
      <c r="T213" s="14"/>
      <c r="U213" s="51">
        <f t="shared" ca="1" si="283"/>
        <v>1</v>
      </c>
      <c r="V213" s="3">
        <f t="shared" ca="1" si="268"/>
        <v>1</v>
      </c>
      <c r="W213" s="50" t="str">
        <f ca="1">IF($A212&lt;&gt;"",IF(OR($BA212&lt;&gt;0,$BB212&lt;&gt;0),"",IF(G212=0,"1","")),"")</f>
        <v/>
      </c>
      <c r="X213" s="50" t="str">
        <f ca="1">IF($A212&lt;&gt;"",IF(OR($BA212&lt;&gt;0,$BB212&lt;&gt;0),"",IF(H212=0,"2","")),"")</f>
        <v/>
      </c>
      <c r="Y213" s="50" t="str">
        <f ca="1">IF($A212&lt;&gt;"",IF(OR($BA212&lt;&gt;0,$BB212&lt;&gt;0),"",IF(I212=0,"3","")),"")</f>
        <v/>
      </c>
      <c r="Z213" s="50" t="str">
        <f ca="1">IF($A212&lt;&gt;"",IF(OR($BA212&lt;&gt;0,$BB212&lt;&gt;0),"",IF(J212=0,"4","")),"")</f>
        <v/>
      </c>
      <c r="AA213" s="50" t="str">
        <f ca="1">IF($A212&lt;&gt;"",IF(OR($BA212&lt;&gt;0,$BB212&lt;&gt;0),"",IF(K212=0,"5","")),"")</f>
        <v/>
      </c>
      <c r="AB213" s="50" t="str">
        <f ca="1">IF($A212&lt;&gt;"",IF(OR($BA212&lt;&gt;0,$BB212&lt;&gt;0),"",IF(L212=0,"6","")),"")</f>
        <v/>
      </c>
      <c r="AC213" s="50" t="str">
        <f ca="1">IF($A212&lt;&gt;"",IF(OR($BA212&lt;&gt;0,$BB212&lt;&gt;0),"",IF(M212=0,"7","")),"")</f>
        <v/>
      </c>
      <c r="AD213" s="50" t="str">
        <f ca="1">IF($A212&lt;&gt;"",IF(OR($BA212&lt;&gt;0,$BB212&lt;&gt;0),"",IF(N212=0,"8","")),"")</f>
        <v/>
      </c>
      <c r="AE213" s="50" t="str">
        <f ca="1">IF($A212&lt;&gt;"",IF(OR($BA212&lt;&gt;0,$BB212&lt;&gt;0),"",IF(O212=0,"9","")),"")</f>
        <v/>
      </c>
      <c r="AF213" s="50" t="str">
        <f ca="1">IF($A212&lt;&gt;"",IF(OR($BA212&lt;&gt;0,$BB212&lt;&gt;0),"",IF(P212=0,"10","")),"")</f>
        <v/>
      </c>
      <c r="AG213" s="50" t="str">
        <f ca="1">IF($A212&lt;&gt;"",IF(OR($BA212&lt;&gt;0,$BB212&lt;&gt;0),"",IF(Q212=0,"11","")),"")</f>
        <v/>
      </c>
      <c r="AH213" s="50" t="str">
        <f ca="1">IF($A212&lt;&gt;"",IF(OR($BA212&lt;&gt;0,$BB212&lt;&gt;0),"",IF(R212=0,"12","")),"")</f>
        <v/>
      </c>
      <c r="AI213" s="85" t="str">
        <f ca="1">IF(A213&lt;&gt;"",IF(A213=0,"L",IF(COUNTBLANK(W213:AH213)=12,"",IF(OR(F213=(W213),F213=(X213),F213=(Y213),F213=(Z213),F213=(AA213),F213=(AB213),F213=(AC213),F213=(AD213),F213=(AE213),F213=(AF213),F213=(AG213),F213=(AH213)),"W","L"))),"")</f>
        <v/>
      </c>
      <c r="AJ213" s="85">
        <f ca="1">IF(AI213="W",0,IF(AND(A213&lt;&gt;0,A212&lt;&gt;0,AI212="L",AI213="L"),1,0))</f>
        <v>0</v>
      </c>
      <c r="AK213" s="85">
        <f ca="1">IF(W213&lt;&gt;"",IF(ABS($F213)=ABS(W213),11*$U213,-1*$U213),0)</f>
        <v>0</v>
      </c>
      <c r="AL213" s="85">
        <f ca="1">IF(X213&lt;&gt;"",IF(ABS($F213)=ABS(X213),11*$U213,-1*$U213),0)</f>
        <v>0</v>
      </c>
      <c r="AM213" s="85">
        <f ca="1">IF(Y213&lt;&gt;"",IF(ABS($F213)=ABS(Y213),11*$U213,-1*$U213),0)</f>
        <v>0</v>
      </c>
      <c r="AN213" s="85">
        <f ca="1">IF(Z213&lt;&gt;"",IF(ABS($F213)=ABS(Z213),11*$U213,-1*$U213),0)</f>
        <v>0</v>
      </c>
      <c r="AO213" s="85">
        <f ca="1">IF(AA213&lt;&gt;"",IF(ABS($F213)=ABS(AA213),11*$U213,-1*$U213),0)</f>
        <v>0</v>
      </c>
      <c r="AP213" s="85">
        <f ca="1">IF(AB213&lt;&gt;"",IF(ABS($F213)=ABS(AB213),11*$U213,-1*$U213),0)</f>
        <v>0</v>
      </c>
      <c r="AQ213" s="85">
        <f ca="1">IF(AC213&lt;&gt;"",IF(ABS($F213)=ABS(AC213),11*$U213,-1*$U213),0)</f>
        <v>0</v>
      </c>
      <c r="AR213" s="85">
        <f ca="1">IF(AD213&lt;&gt;"",IF(ABS($F213)=ABS(AD213),11*$U213,-1*$U213),0)</f>
        <v>0</v>
      </c>
      <c r="AS213" s="85">
        <f ca="1">IF(AE213&lt;&gt;"",IF(ABS($F213)=ABS(AE213),11*$U213,-1*$U213),0)</f>
        <v>0</v>
      </c>
      <c r="AT213" s="85">
        <f ca="1">IF(AF213&lt;&gt;"",IF(ABS($F213)=ABS(AF213),11*$U213,-1*$U213),0)</f>
        <v>0</v>
      </c>
      <c r="AU213" s="85">
        <f ca="1">IF(AG213&lt;&gt;"",IF(ABS($F213)=ABS(AG213),11*$U213,-1*$U213),0)</f>
        <v>0</v>
      </c>
      <c r="AV213" s="85">
        <f ca="1">IF(AH213&lt;&gt;"",IF(ABS($F213)=ABS(AH213),11*$U213,-1*$U213),0)</f>
        <v>0</v>
      </c>
      <c r="AW213" s="33" t="str">
        <f ca="1">IF(A213&lt;&gt;"",IF(OR($BA212&lt;&gt;0,$BB212&lt;&gt;0),"0",SUM(AK213:AV213)),0)</f>
        <v>0</v>
      </c>
      <c r="AX213" s="33">
        <f>IF(T213=5,SUM(AW209:AW213),0)</f>
        <v>0</v>
      </c>
      <c r="AY213" s="13">
        <f t="shared" ca="1" si="270"/>
        <v>0</v>
      </c>
      <c r="AZ213" s="11">
        <f ca="1">IF(A213&lt;&gt;"",AY213+AZ212,0)</f>
        <v>-78</v>
      </c>
      <c r="BA213" s="63">
        <f ca="1">IF($A213&lt;&gt;"",IF(BA212&gt;0,BA212,IF(AND(BC212&gt;=$BC$1,$BC$2*BC212&gt;=AZ213),"Profit Target",IF(AZ213&gt;=$Z$1,"Profit Target",0))),0)</f>
        <v>0</v>
      </c>
      <c r="BB213" s="63" t="str">
        <f ca="1">IF($A213&lt;&gt;"",IF(BB212&lt;&gt;0,BB212,IF(BA212&lt;&gt;0,BB212,IF(AZ213&lt;=$Z$2,"Stop Loss",0))),0)</f>
        <v>Stop Loss</v>
      </c>
      <c r="BC213" s="63">
        <f t="shared" ca="1" si="255"/>
        <v>38</v>
      </c>
      <c r="BD213" s="27" t="str">
        <f t="shared" ca="1" si="237"/>
        <v/>
      </c>
      <c r="BE213" s="27" t="str">
        <f t="shared" ca="1" si="238"/>
        <v/>
      </c>
      <c r="BF213" s="27" t="str">
        <f t="shared" ca="1" si="239"/>
        <v/>
      </c>
      <c r="BG213" s="27" t="str">
        <f t="shared" ca="1" si="240"/>
        <v/>
      </c>
      <c r="BH213" s="27" t="str">
        <f t="shared" ca="1" si="241"/>
        <v/>
      </c>
      <c r="BI213" s="27" t="str">
        <f t="shared" ca="1" si="242"/>
        <v/>
      </c>
      <c r="BJ213" s="27" t="str">
        <f t="shared" ca="1" si="243"/>
        <v/>
      </c>
      <c r="BK213" s="27" t="str">
        <f t="shared" ca="1" si="244"/>
        <v/>
      </c>
      <c r="BL213" s="27" t="str">
        <f t="shared" ca="1" si="245"/>
        <v/>
      </c>
      <c r="BM213" s="27" t="str">
        <f t="shared" ca="1" si="246"/>
        <v/>
      </c>
      <c r="BN213" s="27" t="str">
        <f t="shared" ca="1" si="247"/>
        <v/>
      </c>
      <c r="BO213" s="27" t="str">
        <f t="shared" ca="1" si="248"/>
        <v/>
      </c>
      <c r="BP213" s="27" t="str">
        <f t="shared" ca="1" si="256"/>
        <v/>
      </c>
      <c r="BQ213" s="27" t="str">
        <f t="shared" ca="1" si="257"/>
        <v/>
      </c>
      <c r="BR213" s="27" t="str">
        <f t="shared" ca="1" si="258"/>
        <v/>
      </c>
      <c r="BS213" s="27" t="str">
        <f t="shared" ca="1" si="259"/>
        <v/>
      </c>
      <c r="BT213" s="27" t="str">
        <f t="shared" ca="1" si="260"/>
        <v/>
      </c>
      <c r="BU213" s="27" t="str">
        <f t="shared" ca="1" si="261"/>
        <v/>
      </c>
      <c r="BV213" s="27" t="str">
        <f t="shared" ca="1" si="262"/>
        <v/>
      </c>
      <c r="BW213" s="27" t="str">
        <f t="shared" ca="1" si="263"/>
        <v/>
      </c>
      <c r="BX213" s="27" t="str">
        <f t="shared" ca="1" si="264"/>
        <v/>
      </c>
      <c r="BY213" s="27" t="str">
        <f t="shared" ca="1" si="265"/>
        <v/>
      </c>
      <c r="BZ213" s="27" t="str">
        <f t="shared" ca="1" si="266"/>
        <v/>
      </c>
      <c r="CA213" s="27" t="str">
        <f t="shared" ca="1" si="267"/>
        <v/>
      </c>
      <c r="CB213" s="41"/>
      <c r="CC213" s="41"/>
      <c r="CD213"/>
      <c r="CE213"/>
      <c r="CF213"/>
      <c r="CG213"/>
      <c r="CH213"/>
      <c r="CI213" s="41"/>
      <c r="CJ213" s="40"/>
      <c r="CW213" s="7"/>
      <c r="DD213" s="10">
        <f t="shared" ca="1" si="251"/>
        <v>27</v>
      </c>
    </row>
    <row r="214" spans="1:108">
      <c r="A214" s="106">
        <f t="shared" ca="1" si="249"/>
        <v>23</v>
      </c>
      <c r="B214" s="33" t="str">
        <f ca="1">IF(A214="","",IF(COUNTBLANK(BD215:BO215)=12,"DB",BD215&amp;BE215&amp;BF215&amp;BG215&amp;BH215&amp;BI215&amp;BJ215&amp;BK215&amp;BL215&amp;BM215&amp;BN215&amp;BO215))</f>
        <v>DB</v>
      </c>
      <c r="C214" s="7" t="str">
        <f t="shared" ca="1" si="250"/>
        <v>stop loss</v>
      </c>
      <c r="D214" s="3">
        <f t="shared" ca="1" si="252"/>
        <v>0</v>
      </c>
      <c r="E214" s="7" t="str">
        <f t="shared" ca="1" si="254"/>
        <v/>
      </c>
      <c r="F214" s="60" t="str">
        <f t="shared" ca="1" si="253"/>
        <v>8</v>
      </c>
      <c r="G214" s="7">
        <f t="shared" ca="1" si="271"/>
        <v>0</v>
      </c>
      <c r="H214" s="7">
        <f t="shared" ca="1" si="272"/>
        <v>2</v>
      </c>
      <c r="I214" s="7">
        <f t="shared" ca="1" si="273"/>
        <v>1</v>
      </c>
      <c r="J214" s="7">
        <f t="shared" ca="1" si="274"/>
        <v>0</v>
      </c>
      <c r="K214" s="7">
        <f t="shared" ca="1" si="275"/>
        <v>2</v>
      </c>
      <c r="L214" s="7">
        <f t="shared" ca="1" si="276"/>
        <v>2</v>
      </c>
      <c r="M214" s="7">
        <f t="shared" ca="1" si="277"/>
        <v>1</v>
      </c>
      <c r="N214" s="7">
        <f t="shared" ca="1" si="278"/>
        <v>3</v>
      </c>
      <c r="O214" s="7">
        <f t="shared" ca="1" si="279"/>
        <v>0</v>
      </c>
      <c r="P214" s="7">
        <f t="shared" ca="1" si="280"/>
        <v>1</v>
      </c>
      <c r="Q214" s="7">
        <f t="shared" ca="1" si="281"/>
        <v>0</v>
      </c>
      <c r="R214" s="7">
        <f t="shared" ca="1" si="282"/>
        <v>1</v>
      </c>
      <c r="S214" s="7">
        <f t="shared" ca="1" si="269"/>
        <v>4</v>
      </c>
      <c r="T214" s="14"/>
      <c r="U214" s="51">
        <f t="shared" ca="1" si="283"/>
        <v>1</v>
      </c>
      <c r="V214" s="3">
        <f t="shared" ca="1" si="268"/>
        <v>1</v>
      </c>
      <c r="W214" s="50" t="str">
        <f ca="1">IF($A213&lt;&gt;"",IF(OR($BA213&lt;&gt;0,$BB213&lt;&gt;0),"",IF(G213=0,"1","")),"")</f>
        <v/>
      </c>
      <c r="X214" s="50" t="str">
        <f ca="1">IF($A213&lt;&gt;"",IF(OR($BA213&lt;&gt;0,$BB213&lt;&gt;0),"",IF(H213=0,"2","")),"")</f>
        <v/>
      </c>
      <c r="Y214" s="50" t="str">
        <f ca="1">IF($A213&lt;&gt;"",IF(OR($BA213&lt;&gt;0,$BB213&lt;&gt;0),"",IF(I213=0,"3","")),"")</f>
        <v/>
      </c>
      <c r="Z214" s="50" t="str">
        <f ca="1">IF($A213&lt;&gt;"",IF(OR($BA213&lt;&gt;0,$BB213&lt;&gt;0),"",IF(J213=0,"4","")),"")</f>
        <v/>
      </c>
      <c r="AA214" s="50" t="str">
        <f ca="1">IF($A213&lt;&gt;"",IF(OR($BA213&lt;&gt;0,$BB213&lt;&gt;0),"",IF(K213=0,"5","")),"")</f>
        <v/>
      </c>
      <c r="AB214" s="50" t="str">
        <f ca="1">IF($A213&lt;&gt;"",IF(OR($BA213&lt;&gt;0,$BB213&lt;&gt;0),"",IF(L213=0,"6","")),"")</f>
        <v/>
      </c>
      <c r="AC214" s="50" t="str">
        <f ca="1">IF($A213&lt;&gt;"",IF(OR($BA213&lt;&gt;0,$BB213&lt;&gt;0),"",IF(M213=0,"7","")),"")</f>
        <v/>
      </c>
      <c r="AD214" s="50" t="str">
        <f ca="1">IF($A213&lt;&gt;"",IF(OR($BA213&lt;&gt;0,$BB213&lt;&gt;0),"",IF(N213=0,"8","")),"")</f>
        <v/>
      </c>
      <c r="AE214" s="50" t="str">
        <f ca="1">IF($A213&lt;&gt;"",IF(OR($BA213&lt;&gt;0,$BB213&lt;&gt;0),"",IF(O213=0,"9","")),"")</f>
        <v/>
      </c>
      <c r="AF214" s="50" t="str">
        <f ca="1">IF($A213&lt;&gt;"",IF(OR($BA213&lt;&gt;0,$BB213&lt;&gt;0),"",IF(P213=0,"10","")),"")</f>
        <v/>
      </c>
      <c r="AG214" s="50" t="str">
        <f ca="1">IF($A213&lt;&gt;"",IF(OR($BA213&lt;&gt;0,$BB213&lt;&gt;0),"",IF(Q213=0,"11","")),"")</f>
        <v/>
      </c>
      <c r="AH214" s="50" t="str">
        <f ca="1">IF($A213&lt;&gt;"",IF(OR($BA213&lt;&gt;0,$BB213&lt;&gt;0),"",IF(R213=0,"12","")),"")</f>
        <v/>
      </c>
      <c r="AI214" s="85" t="str">
        <f ca="1">IF(A214&lt;&gt;"",IF(A214=0,"L",IF(COUNTBLANK(W214:AH214)=12,"",IF(OR(F214=(W214),F214=(X214),F214=(Y214),F214=(Z214),F214=(AA214),F214=(AB214),F214=(AC214),F214=(AD214),F214=(AE214),F214=(AF214),F214=(AG214),F214=(AH214)),"W","L"))),"")</f>
        <v/>
      </c>
      <c r="AJ214" s="85">
        <f ca="1">IF(AI214="W",0,IF(AND(A214&lt;&gt;0,A213&lt;&gt;0,AI213="L",AI214="L"),1,0))</f>
        <v>0</v>
      </c>
      <c r="AK214" s="85">
        <f ca="1">IF(W214&lt;&gt;"",IF(ABS($F214)=ABS(W214),11*$U214,-1*$U214),0)</f>
        <v>0</v>
      </c>
      <c r="AL214" s="85">
        <f ca="1">IF(X214&lt;&gt;"",IF(ABS($F214)=ABS(X214),11*$U214,-1*$U214),0)</f>
        <v>0</v>
      </c>
      <c r="AM214" s="85">
        <f ca="1">IF(Y214&lt;&gt;"",IF(ABS($F214)=ABS(Y214),11*$U214,-1*$U214),0)</f>
        <v>0</v>
      </c>
      <c r="AN214" s="85">
        <f ca="1">IF(Z214&lt;&gt;"",IF(ABS($F214)=ABS(Z214),11*$U214,-1*$U214),0)</f>
        <v>0</v>
      </c>
      <c r="AO214" s="85">
        <f ca="1">IF(AA214&lt;&gt;"",IF(ABS($F214)=ABS(AA214),11*$U214,-1*$U214),0)</f>
        <v>0</v>
      </c>
      <c r="AP214" s="85">
        <f ca="1">IF(AB214&lt;&gt;"",IF(ABS($F214)=ABS(AB214),11*$U214,-1*$U214),0)</f>
        <v>0</v>
      </c>
      <c r="AQ214" s="85">
        <f ca="1">IF(AC214&lt;&gt;"",IF(ABS($F214)=ABS(AC214),11*$U214,-1*$U214),0)</f>
        <v>0</v>
      </c>
      <c r="AR214" s="85">
        <f ca="1">IF(AD214&lt;&gt;"",IF(ABS($F214)=ABS(AD214),11*$U214,-1*$U214),0)</f>
        <v>0</v>
      </c>
      <c r="AS214" s="85">
        <f ca="1">IF(AE214&lt;&gt;"",IF(ABS($F214)=ABS(AE214),11*$U214,-1*$U214),0)</f>
        <v>0</v>
      </c>
      <c r="AT214" s="85">
        <f ca="1">IF(AF214&lt;&gt;"",IF(ABS($F214)=ABS(AF214),11*$U214,-1*$U214),0)</f>
        <v>0</v>
      </c>
      <c r="AU214" s="85">
        <f ca="1">IF(AG214&lt;&gt;"",IF(ABS($F214)=ABS(AG214),11*$U214,-1*$U214),0)</f>
        <v>0</v>
      </c>
      <c r="AV214" s="85">
        <f ca="1">IF(AH214&lt;&gt;"",IF(ABS($F214)=ABS(AH214),11*$U214,-1*$U214),0)</f>
        <v>0</v>
      </c>
      <c r="AW214" s="33" t="str">
        <f ca="1">IF(A214&lt;&gt;"",IF(OR($BA213&lt;&gt;0,$BB213&lt;&gt;0),"0",SUM(AK214:AV214)),0)</f>
        <v>0</v>
      </c>
      <c r="AX214" s="33">
        <f>IF(T214=5,SUM(AW210:AW214),0)</f>
        <v>0</v>
      </c>
      <c r="AY214" s="13">
        <f t="shared" ca="1" si="270"/>
        <v>0</v>
      </c>
      <c r="AZ214" s="11">
        <f ca="1">IF(A214&lt;&gt;"",AY214+AZ213,0)</f>
        <v>-78</v>
      </c>
      <c r="BA214" s="63">
        <f ca="1">IF($A214&lt;&gt;"",IF(BA213&gt;0,BA213,IF(AND(BC213&gt;=$BC$1,$BC$2*BC213&gt;=AZ214),"Profit Target",IF(AZ214&gt;=$Z$1,"Profit Target",0))),0)</f>
        <v>0</v>
      </c>
      <c r="BB214" s="63" t="str">
        <f ca="1">IF($A214&lt;&gt;"",IF(BB213&lt;&gt;0,BB213,IF(BA213&lt;&gt;0,BB213,IF(AZ214&lt;=$Z$2,"Stop Loss",0))),0)</f>
        <v>Stop Loss</v>
      </c>
      <c r="BC214" s="63">
        <f t="shared" ca="1" si="255"/>
        <v>38</v>
      </c>
      <c r="BD214" s="27" t="str">
        <f t="shared" ca="1" si="237"/>
        <v/>
      </c>
      <c r="BE214" s="27" t="str">
        <f t="shared" ca="1" si="238"/>
        <v/>
      </c>
      <c r="BF214" s="27" t="str">
        <f t="shared" ca="1" si="239"/>
        <v/>
      </c>
      <c r="BG214" s="27" t="str">
        <f t="shared" ca="1" si="240"/>
        <v/>
      </c>
      <c r="BH214" s="27" t="str">
        <f t="shared" ca="1" si="241"/>
        <v/>
      </c>
      <c r="BI214" s="27" t="str">
        <f t="shared" ca="1" si="242"/>
        <v/>
      </c>
      <c r="BJ214" s="27" t="str">
        <f t="shared" ca="1" si="243"/>
        <v/>
      </c>
      <c r="BK214" s="27" t="str">
        <f t="shared" ca="1" si="244"/>
        <v/>
      </c>
      <c r="BL214" s="27" t="str">
        <f t="shared" ca="1" si="245"/>
        <v/>
      </c>
      <c r="BM214" s="27" t="str">
        <f t="shared" ca="1" si="246"/>
        <v/>
      </c>
      <c r="BN214" s="27" t="str">
        <f t="shared" ca="1" si="247"/>
        <v/>
      </c>
      <c r="BO214" s="27" t="str">
        <f t="shared" ca="1" si="248"/>
        <v/>
      </c>
      <c r="BP214" s="27" t="str">
        <f t="shared" ca="1" si="256"/>
        <v/>
      </c>
      <c r="BQ214" s="27" t="str">
        <f t="shared" ca="1" si="257"/>
        <v/>
      </c>
      <c r="BR214" s="27" t="str">
        <f t="shared" ca="1" si="258"/>
        <v/>
      </c>
      <c r="BS214" s="27" t="str">
        <f t="shared" ca="1" si="259"/>
        <v/>
      </c>
      <c r="BT214" s="27" t="str">
        <f t="shared" ca="1" si="260"/>
        <v/>
      </c>
      <c r="BU214" s="27" t="str">
        <f t="shared" ca="1" si="261"/>
        <v/>
      </c>
      <c r="BV214" s="27" t="str">
        <f t="shared" ca="1" si="262"/>
        <v/>
      </c>
      <c r="BW214" s="27" t="str">
        <f t="shared" ca="1" si="263"/>
        <v/>
      </c>
      <c r="BX214" s="27" t="str">
        <f t="shared" ca="1" si="264"/>
        <v/>
      </c>
      <c r="BY214" s="27" t="str">
        <f t="shared" ca="1" si="265"/>
        <v/>
      </c>
      <c r="BZ214" s="27" t="str">
        <f t="shared" ca="1" si="266"/>
        <v/>
      </c>
      <c r="CA214" s="27" t="str">
        <f t="shared" ca="1" si="267"/>
        <v/>
      </c>
      <c r="CB214" s="41"/>
      <c r="CC214" s="41"/>
      <c r="CD214"/>
      <c r="CE214"/>
      <c r="CF214"/>
      <c r="CG214"/>
      <c r="CH214"/>
      <c r="CI214" s="41"/>
      <c r="CJ214" s="40"/>
      <c r="CW214" s="7"/>
      <c r="DD214" s="10">
        <f t="shared" ca="1" si="251"/>
        <v>16</v>
      </c>
    </row>
    <row r="215" spans="1:108">
      <c r="A215" s="106">
        <f t="shared" ca="1" si="249"/>
        <v>36</v>
      </c>
      <c r="B215" s="33" t="str">
        <f ca="1">IF(A215="","",IF(COUNTBLANK(BD216:BO216)=12,"DB",BD216&amp;BE216&amp;BF216&amp;BG216&amp;BH216&amp;BI216&amp;BJ216&amp;BK216&amp;BL216&amp;BM216&amp;BN216&amp;BO216))</f>
        <v>DB</v>
      </c>
      <c r="C215" s="7" t="str">
        <f t="shared" ca="1" si="250"/>
        <v>stop loss</v>
      </c>
      <c r="D215" s="3">
        <f t="shared" ca="1" si="252"/>
        <v>0</v>
      </c>
      <c r="E215" s="7" t="str">
        <f t="shared" ca="1" si="254"/>
        <v/>
      </c>
      <c r="F215" s="60" t="str">
        <f t="shared" ca="1" si="253"/>
        <v>12</v>
      </c>
      <c r="G215" s="7">
        <f t="shared" ca="1" si="271"/>
        <v>0</v>
      </c>
      <c r="H215" s="7">
        <f t="shared" ca="1" si="272"/>
        <v>2</v>
      </c>
      <c r="I215" s="7">
        <f t="shared" ca="1" si="273"/>
        <v>0</v>
      </c>
      <c r="J215" s="7">
        <f t="shared" ca="1" si="274"/>
        <v>0</v>
      </c>
      <c r="K215" s="7">
        <f t="shared" ca="1" si="275"/>
        <v>2</v>
      </c>
      <c r="L215" s="7">
        <f t="shared" ca="1" si="276"/>
        <v>2</v>
      </c>
      <c r="M215" s="7">
        <f t="shared" ca="1" si="277"/>
        <v>1</v>
      </c>
      <c r="N215" s="7">
        <f t="shared" ca="1" si="278"/>
        <v>3</v>
      </c>
      <c r="O215" s="7">
        <f t="shared" ca="1" si="279"/>
        <v>0</v>
      </c>
      <c r="P215" s="7">
        <f t="shared" ca="1" si="280"/>
        <v>1</v>
      </c>
      <c r="Q215" s="7">
        <f t="shared" ca="1" si="281"/>
        <v>0</v>
      </c>
      <c r="R215" s="7">
        <f t="shared" ca="1" si="282"/>
        <v>2</v>
      </c>
      <c r="S215" s="7">
        <f t="shared" ca="1" si="269"/>
        <v>5</v>
      </c>
      <c r="T215" s="14"/>
      <c r="U215" s="51">
        <f t="shared" ca="1" si="283"/>
        <v>1</v>
      </c>
      <c r="V215" s="3">
        <f t="shared" ca="1" si="268"/>
        <v>1</v>
      </c>
      <c r="W215" s="50" t="str">
        <f ca="1">IF($A214&lt;&gt;"",IF(OR($BA214&lt;&gt;0,$BB214&lt;&gt;0),"",IF(G214=0,"1","")),"")</f>
        <v/>
      </c>
      <c r="X215" s="50" t="str">
        <f ca="1">IF($A214&lt;&gt;"",IF(OR($BA214&lt;&gt;0,$BB214&lt;&gt;0),"",IF(H214=0,"2","")),"")</f>
        <v/>
      </c>
      <c r="Y215" s="50" t="str">
        <f ca="1">IF($A214&lt;&gt;"",IF(OR($BA214&lt;&gt;0,$BB214&lt;&gt;0),"",IF(I214=0,"3","")),"")</f>
        <v/>
      </c>
      <c r="Z215" s="50" t="str">
        <f ca="1">IF($A214&lt;&gt;"",IF(OR($BA214&lt;&gt;0,$BB214&lt;&gt;0),"",IF(J214=0,"4","")),"")</f>
        <v/>
      </c>
      <c r="AA215" s="50" t="str">
        <f ca="1">IF($A214&lt;&gt;"",IF(OR($BA214&lt;&gt;0,$BB214&lt;&gt;0),"",IF(K214=0,"5","")),"")</f>
        <v/>
      </c>
      <c r="AB215" s="50" t="str">
        <f ca="1">IF($A214&lt;&gt;"",IF(OR($BA214&lt;&gt;0,$BB214&lt;&gt;0),"",IF(L214=0,"6","")),"")</f>
        <v/>
      </c>
      <c r="AC215" s="50" t="str">
        <f ca="1">IF($A214&lt;&gt;"",IF(OR($BA214&lt;&gt;0,$BB214&lt;&gt;0),"",IF(M214=0,"7","")),"")</f>
        <v/>
      </c>
      <c r="AD215" s="50" t="str">
        <f ca="1">IF($A214&lt;&gt;"",IF(OR($BA214&lt;&gt;0,$BB214&lt;&gt;0),"",IF(N214=0,"8","")),"")</f>
        <v/>
      </c>
      <c r="AE215" s="50" t="str">
        <f ca="1">IF($A214&lt;&gt;"",IF(OR($BA214&lt;&gt;0,$BB214&lt;&gt;0),"",IF(O214=0,"9","")),"")</f>
        <v/>
      </c>
      <c r="AF215" s="50" t="str">
        <f ca="1">IF($A214&lt;&gt;"",IF(OR($BA214&lt;&gt;0,$BB214&lt;&gt;0),"",IF(P214=0,"10","")),"")</f>
        <v/>
      </c>
      <c r="AG215" s="50" t="str">
        <f ca="1">IF($A214&lt;&gt;"",IF(OR($BA214&lt;&gt;0,$BB214&lt;&gt;0),"",IF(Q214=0,"11","")),"")</f>
        <v/>
      </c>
      <c r="AH215" s="50" t="str">
        <f ca="1">IF($A214&lt;&gt;"",IF(OR($BA214&lt;&gt;0,$BB214&lt;&gt;0),"",IF(R214=0,"12","")),"")</f>
        <v/>
      </c>
      <c r="AI215" s="85" t="str">
        <f ca="1">IF(A215&lt;&gt;"",IF(A215=0,"L",IF(COUNTBLANK(W215:AH215)=12,"",IF(OR(F215=(W215),F215=(X215),F215=(Y215),F215=(Z215),F215=(AA215),F215=(AB215),F215=(AC215),F215=(AD215),F215=(AE215),F215=(AF215),F215=(AG215),F215=(AH215)),"W","L"))),"")</f>
        <v/>
      </c>
      <c r="AJ215" s="85">
        <f ca="1">IF(AI215="W",0,IF(AND(A215&lt;&gt;0,A214&lt;&gt;0,AI214="L",AI215="L"),1,0))</f>
        <v>0</v>
      </c>
      <c r="AK215" s="85">
        <f ca="1">IF(W215&lt;&gt;"",IF(ABS($F215)=ABS(W215),11*$U215,-1*$U215),0)</f>
        <v>0</v>
      </c>
      <c r="AL215" s="85">
        <f ca="1">IF(X215&lt;&gt;"",IF(ABS($F215)=ABS(X215),11*$U215,-1*$U215),0)</f>
        <v>0</v>
      </c>
      <c r="AM215" s="85">
        <f ca="1">IF(Y215&lt;&gt;"",IF(ABS($F215)=ABS(Y215),11*$U215,-1*$U215),0)</f>
        <v>0</v>
      </c>
      <c r="AN215" s="85">
        <f ca="1">IF(Z215&lt;&gt;"",IF(ABS($F215)=ABS(Z215),11*$U215,-1*$U215),0)</f>
        <v>0</v>
      </c>
      <c r="AO215" s="85">
        <f ca="1">IF(AA215&lt;&gt;"",IF(ABS($F215)=ABS(AA215),11*$U215,-1*$U215),0)</f>
        <v>0</v>
      </c>
      <c r="AP215" s="85">
        <f ca="1">IF(AB215&lt;&gt;"",IF(ABS($F215)=ABS(AB215),11*$U215,-1*$U215),0)</f>
        <v>0</v>
      </c>
      <c r="AQ215" s="85">
        <f ca="1">IF(AC215&lt;&gt;"",IF(ABS($F215)=ABS(AC215),11*$U215,-1*$U215),0)</f>
        <v>0</v>
      </c>
      <c r="AR215" s="85">
        <f ca="1">IF(AD215&lt;&gt;"",IF(ABS($F215)=ABS(AD215),11*$U215,-1*$U215),0)</f>
        <v>0</v>
      </c>
      <c r="AS215" s="85">
        <f ca="1">IF(AE215&lt;&gt;"",IF(ABS($F215)=ABS(AE215),11*$U215,-1*$U215),0)</f>
        <v>0</v>
      </c>
      <c r="AT215" s="85">
        <f ca="1">IF(AF215&lt;&gt;"",IF(ABS($F215)=ABS(AF215),11*$U215,-1*$U215),0)</f>
        <v>0</v>
      </c>
      <c r="AU215" s="85">
        <f ca="1">IF(AG215&lt;&gt;"",IF(ABS($F215)=ABS(AG215),11*$U215,-1*$U215),0)</f>
        <v>0</v>
      </c>
      <c r="AV215" s="85">
        <f ca="1">IF(AH215&lt;&gt;"",IF(ABS($F215)=ABS(AH215),11*$U215,-1*$U215),0)</f>
        <v>0</v>
      </c>
      <c r="AW215" s="33" t="str">
        <f ca="1">IF(A215&lt;&gt;"",IF(OR($BA214&lt;&gt;0,$BB214&lt;&gt;0),"0",SUM(AK215:AV215)),0)</f>
        <v>0</v>
      </c>
      <c r="AX215" s="33">
        <f>IF(T215=5,SUM(AW211:AW215),0)</f>
        <v>0</v>
      </c>
      <c r="AY215" s="13">
        <f t="shared" ca="1" si="270"/>
        <v>0</v>
      </c>
      <c r="AZ215" s="11">
        <f ca="1">IF(A215&lt;&gt;"",AY215+AZ214,0)</f>
        <v>-78</v>
      </c>
      <c r="BA215" s="63">
        <f ca="1">IF($A215&lt;&gt;"",IF(BA214&gt;0,BA214,IF(AND(BC214&gt;=$BC$1,$BC$2*BC214&gt;=AZ215),"Profit Target",IF(AZ215&gt;=$Z$1,"Profit Target",0))),0)</f>
        <v>0</v>
      </c>
      <c r="BB215" s="63" t="str">
        <f ca="1">IF($A215&lt;&gt;"",IF(BB214&lt;&gt;0,BB214,IF(BA214&lt;&gt;0,BB214,IF(AZ215&lt;=$Z$2,"Stop Loss",0))),0)</f>
        <v>Stop Loss</v>
      </c>
      <c r="BC215" s="63">
        <f t="shared" ca="1" si="255"/>
        <v>38</v>
      </c>
      <c r="BD215" s="27" t="str">
        <f t="shared" ca="1" si="237"/>
        <v/>
      </c>
      <c r="BE215" s="27" t="str">
        <f t="shared" ca="1" si="238"/>
        <v/>
      </c>
      <c r="BF215" s="27" t="str">
        <f t="shared" ca="1" si="239"/>
        <v/>
      </c>
      <c r="BG215" s="27" t="str">
        <f t="shared" ca="1" si="240"/>
        <v/>
      </c>
      <c r="BH215" s="27" t="str">
        <f t="shared" ca="1" si="241"/>
        <v/>
      </c>
      <c r="BI215" s="27" t="str">
        <f t="shared" ca="1" si="242"/>
        <v/>
      </c>
      <c r="BJ215" s="27" t="str">
        <f t="shared" ca="1" si="243"/>
        <v/>
      </c>
      <c r="BK215" s="27" t="str">
        <f t="shared" ca="1" si="244"/>
        <v/>
      </c>
      <c r="BL215" s="27" t="str">
        <f t="shared" ca="1" si="245"/>
        <v/>
      </c>
      <c r="BM215" s="27" t="str">
        <f t="shared" ca="1" si="246"/>
        <v/>
      </c>
      <c r="BN215" s="27" t="str">
        <f t="shared" ca="1" si="247"/>
        <v/>
      </c>
      <c r="BO215" s="27" t="str">
        <f t="shared" ca="1" si="248"/>
        <v/>
      </c>
      <c r="BP215" s="27" t="str">
        <f t="shared" ca="1" si="256"/>
        <v/>
      </c>
      <c r="BQ215" s="27" t="str">
        <f t="shared" ca="1" si="257"/>
        <v/>
      </c>
      <c r="BR215" s="27" t="str">
        <f t="shared" ca="1" si="258"/>
        <v/>
      </c>
      <c r="BS215" s="27" t="str">
        <f t="shared" ca="1" si="259"/>
        <v/>
      </c>
      <c r="BT215" s="27" t="str">
        <f t="shared" ca="1" si="260"/>
        <v/>
      </c>
      <c r="BU215" s="27" t="str">
        <f t="shared" ca="1" si="261"/>
        <v/>
      </c>
      <c r="BV215" s="27" t="str">
        <f t="shared" ca="1" si="262"/>
        <v/>
      </c>
      <c r="BW215" s="27" t="str">
        <f t="shared" ca="1" si="263"/>
        <v/>
      </c>
      <c r="BX215" s="27" t="str">
        <f t="shared" ca="1" si="264"/>
        <v/>
      </c>
      <c r="BY215" s="27" t="str">
        <f t="shared" ca="1" si="265"/>
        <v/>
      </c>
      <c r="BZ215" s="27" t="str">
        <f t="shared" ca="1" si="266"/>
        <v/>
      </c>
      <c r="CA215" s="27" t="str">
        <f t="shared" ca="1" si="267"/>
        <v/>
      </c>
      <c r="CB215" s="41"/>
      <c r="CC215" s="41"/>
      <c r="CD215"/>
      <c r="CE215"/>
      <c r="CF215"/>
      <c r="CG215"/>
      <c r="CH215"/>
      <c r="CI215" s="41"/>
      <c r="CJ215" s="40"/>
      <c r="CW215" s="7"/>
      <c r="DD215" s="10">
        <f t="shared" ca="1" si="251"/>
        <v>6</v>
      </c>
    </row>
    <row r="216" spans="1:108">
      <c r="A216" s="106">
        <f t="shared" ca="1" si="249"/>
        <v>8</v>
      </c>
      <c r="B216" s="33" t="str">
        <f ca="1">IF(A216="","",IF(COUNTBLANK(BD217:BO217)=12,"DB",BD217&amp;BE217&amp;BF217&amp;BG217&amp;BH217&amp;BI217&amp;BJ217&amp;BK217&amp;BL217&amp;BM217&amp;BN217&amp;BO217))</f>
        <v>DB</v>
      </c>
      <c r="C216" s="7" t="str">
        <f t="shared" ca="1" si="250"/>
        <v>stop loss</v>
      </c>
      <c r="D216" s="3">
        <f t="shared" ca="1" si="252"/>
        <v>0</v>
      </c>
      <c r="E216" s="7" t="str">
        <f t="shared" ca="1" si="254"/>
        <v/>
      </c>
      <c r="F216" s="60" t="str">
        <f t="shared" ca="1" si="253"/>
        <v>3</v>
      </c>
      <c r="G216" s="7">
        <f t="shared" ca="1" si="271"/>
        <v>0</v>
      </c>
      <c r="H216" s="7">
        <f t="shared" ca="1" si="272"/>
        <v>2</v>
      </c>
      <c r="I216" s="7">
        <f t="shared" ca="1" si="273"/>
        <v>1</v>
      </c>
      <c r="J216" s="7">
        <f t="shared" ca="1" si="274"/>
        <v>0</v>
      </c>
      <c r="K216" s="7">
        <f t="shared" ca="1" si="275"/>
        <v>2</v>
      </c>
      <c r="L216" s="7">
        <f t="shared" ca="1" si="276"/>
        <v>1</v>
      </c>
      <c r="M216" s="7">
        <f t="shared" ca="1" si="277"/>
        <v>1</v>
      </c>
      <c r="N216" s="7">
        <f t="shared" ca="1" si="278"/>
        <v>3</v>
      </c>
      <c r="O216" s="7">
        <f t="shared" ca="1" si="279"/>
        <v>0</v>
      </c>
      <c r="P216" s="7">
        <f t="shared" ca="1" si="280"/>
        <v>1</v>
      </c>
      <c r="Q216" s="7">
        <f t="shared" ca="1" si="281"/>
        <v>0</v>
      </c>
      <c r="R216" s="7">
        <f t="shared" ca="1" si="282"/>
        <v>2</v>
      </c>
      <c r="S216" s="7">
        <f t="shared" ca="1" si="269"/>
        <v>4</v>
      </c>
      <c r="T216" s="14"/>
      <c r="U216" s="51">
        <f t="shared" ca="1" si="283"/>
        <v>1</v>
      </c>
      <c r="V216" s="3">
        <f t="shared" ca="1" si="268"/>
        <v>1</v>
      </c>
      <c r="W216" s="50" t="str">
        <f ca="1">IF($A215&lt;&gt;"",IF(OR($BA215&lt;&gt;0,$BB215&lt;&gt;0),"",IF(G215=0,"1","")),"")</f>
        <v/>
      </c>
      <c r="X216" s="50" t="str">
        <f ca="1">IF($A215&lt;&gt;"",IF(OR($BA215&lt;&gt;0,$BB215&lt;&gt;0),"",IF(H215=0,"2","")),"")</f>
        <v/>
      </c>
      <c r="Y216" s="50" t="str">
        <f ca="1">IF($A215&lt;&gt;"",IF(OR($BA215&lt;&gt;0,$BB215&lt;&gt;0),"",IF(I215=0,"3","")),"")</f>
        <v/>
      </c>
      <c r="Z216" s="50" t="str">
        <f ca="1">IF($A215&lt;&gt;"",IF(OR($BA215&lt;&gt;0,$BB215&lt;&gt;0),"",IF(J215=0,"4","")),"")</f>
        <v/>
      </c>
      <c r="AA216" s="50" t="str">
        <f ca="1">IF($A215&lt;&gt;"",IF(OR($BA215&lt;&gt;0,$BB215&lt;&gt;0),"",IF(K215=0,"5","")),"")</f>
        <v/>
      </c>
      <c r="AB216" s="50" t="str">
        <f ca="1">IF($A215&lt;&gt;"",IF(OR($BA215&lt;&gt;0,$BB215&lt;&gt;0),"",IF(L215=0,"6","")),"")</f>
        <v/>
      </c>
      <c r="AC216" s="50" t="str">
        <f ca="1">IF($A215&lt;&gt;"",IF(OR($BA215&lt;&gt;0,$BB215&lt;&gt;0),"",IF(M215=0,"7","")),"")</f>
        <v/>
      </c>
      <c r="AD216" s="50" t="str">
        <f ca="1">IF($A215&lt;&gt;"",IF(OR($BA215&lt;&gt;0,$BB215&lt;&gt;0),"",IF(N215=0,"8","")),"")</f>
        <v/>
      </c>
      <c r="AE216" s="50" t="str">
        <f ca="1">IF($A215&lt;&gt;"",IF(OR($BA215&lt;&gt;0,$BB215&lt;&gt;0),"",IF(O215=0,"9","")),"")</f>
        <v/>
      </c>
      <c r="AF216" s="50" t="str">
        <f ca="1">IF($A215&lt;&gt;"",IF(OR($BA215&lt;&gt;0,$BB215&lt;&gt;0),"",IF(P215=0,"10","")),"")</f>
        <v/>
      </c>
      <c r="AG216" s="50" t="str">
        <f ca="1">IF($A215&lt;&gt;"",IF(OR($BA215&lt;&gt;0,$BB215&lt;&gt;0),"",IF(Q215=0,"11","")),"")</f>
        <v/>
      </c>
      <c r="AH216" s="50" t="str">
        <f ca="1">IF($A215&lt;&gt;"",IF(OR($BA215&lt;&gt;0,$BB215&lt;&gt;0),"",IF(R215=0,"12","")),"")</f>
        <v/>
      </c>
      <c r="AI216" s="85" t="str">
        <f ca="1">IF(A216&lt;&gt;"",IF(A216=0,"L",IF(COUNTBLANK(W216:AH216)=12,"",IF(OR(F216=(W216),F216=(X216),F216=(Y216),F216=(Z216),F216=(AA216),F216=(AB216),F216=(AC216),F216=(AD216),F216=(AE216),F216=(AF216),F216=(AG216),F216=(AH216)),"W","L"))),"")</f>
        <v/>
      </c>
      <c r="AJ216" s="85">
        <f ca="1">IF(AI216="W",0,IF(AND(A216&lt;&gt;0,A215&lt;&gt;0,AI215="L",AI216="L"),1,0))</f>
        <v>0</v>
      </c>
      <c r="AK216" s="85">
        <f ca="1">IF(W216&lt;&gt;"",IF(ABS($F216)=ABS(W216),11*$U216,-1*$U216),0)</f>
        <v>0</v>
      </c>
      <c r="AL216" s="85">
        <f ca="1">IF(X216&lt;&gt;"",IF(ABS($F216)=ABS(X216),11*$U216,-1*$U216),0)</f>
        <v>0</v>
      </c>
      <c r="AM216" s="85">
        <f ca="1">IF(Y216&lt;&gt;"",IF(ABS($F216)=ABS(Y216),11*$U216,-1*$U216),0)</f>
        <v>0</v>
      </c>
      <c r="AN216" s="85">
        <f ca="1">IF(Z216&lt;&gt;"",IF(ABS($F216)=ABS(Z216),11*$U216,-1*$U216),0)</f>
        <v>0</v>
      </c>
      <c r="AO216" s="85">
        <f ca="1">IF(AA216&lt;&gt;"",IF(ABS($F216)=ABS(AA216),11*$U216,-1*$U216),0)</f>
        <v>0</v>
      </c>
      <c r="AP216" s="85">
        <f ca="1">IF(AB216&lt;&gt;"",IF(ABS($F216)=ABS(AB216),11*$U216,-1*$U216),0)</f>
        <v>0</v>
      </c>
      <c r="AQ216" s="85">
        <f ca="1">IF(AC216&lt;&gt;"",IF(ABS($F216)=ABS(AC216),11*$U216,-1*$U216),0)</f>
        <v>0</v>
      </c>
      <c r="AR216" s="85">
        <f ca="1">IF(AD216&lt;&gt;"",IF(ABS($F216)=ABS(AD216),11*$U216,-1*$U216),0)</f>
        <v>0</v>
      </c>
      <c r="AS216" s="85">
        <f ca="1">IF(AE216&lt;&gt;"",IF(ABS($F216)=ABS(AE216),11*$U216,-1*$U216),0)</f>
        <v>0</v>
      </c>
      <c r="AT216" s="85">
        <f ca="1">IF(AF216&lt;&gt;"",IF(ABS($F216)=ABS(AF216),11*$U216,-1*$U216),0)</f>
        <v>0</v>
      </c>
      <c r="AU216" s="85">
        <f ca="1">IF(AG216&lt;&gt;"",IF(ABS($F216)=ABS(AG216),11*$U216,-1*$U216),0)</f>
        <v>0</v>
      </c>
      <c r="AV216" s="85">
        <f ca="1">IF(AH216&lt;&gt;"",IF(ABS($F216)=ABS(AH216),11*$U216,-1*$U216),0)</f>
        <v>0</v>
      </c>
      <c r="AW216" s="33" t="str">
        <f ca="1">IF(A216&lt;&gt;"",IF(OR($BA215&lt;&gt;0,$BB215&lt;&gt;0),"0",SUM(AK216:AV216)),0)</f>
        <v>0</v>
      </c>
      <c r="AX216" s="33">
        <f>IF(T216=5,SUM(AW212:AW216),0)</f>
        <v>0</v>
      </c>
      <c r="AY216" s="13">
        <f t="shared" ca="1" si="270"/>
        <v>0</v>
      </c>
      <c r="AZ216" s="11">
        <f ca="1">IF(A216&lt;&gt;"",AY216+AZ215,0)</f>
        <v>-78</v>
      </c>
      <c r="BA216" s="63">
        <f ca="1">IF($A216&lt;&gt;"",IF(BA215&gt;0,BA215,IF(AND(BC215&gt;=$BC$1,$BC$2*BC215&gt;=AZ216),"Profit Target",IF(AZ216&gt;=$Z$1,"Profit Target",0))),0)</f>
        <v>0</v>
      </c>
      <c r="BB216" s="63" t="str">
        <f ca="1">IF($A216&lt;&gt;"",IF(BB215&lt;&gt;0,BB215,IF(BA215&lt;&gt;0,BB215,IF(AZ216&lt;=$Z$2,"Stop Loss",0))),0)</f>
        <v>Stop Loss</v>
      </c>
      <c r="BC216" s="63">
        <f t="shared" ca="1" si="255"/>
        <v>38</v>
      </c>
      <c r="BD216" s="27" t="str">
        <f t="shared" ca="1" si="237"/>
        <v/>
      </c>
      <c r="BE216" s="27" t="str">
        <f t="shared" ca="1" si="238"/>
        <v/>
      </c>
      <c r="BF216" s="27" t="str">
        <f t="shared" ca="1" si="239"/>
        <v/>
      </c>
      <c r="BG216" s="27" t="str">
        <f t="shared" ca="1" si="240"/>
        <v/>
      </c>
      <c r="BH216" s="27" t="str">
        <f t="shared" ca="1" si="241"/>
        <v/>
      </c>
      <c r="BI216" s="27" t="str">
        <f t="shared" ca="1" si="242"/>
        <v/>
      </c>
      <c r="BJ216" s="27" t="str">
        <f t="shared" ca="1" si="243"/>
        <v/>
      </c>
      <c r="BK216" s="27" t="str">
        <f t="shared" ca="1" si="244"/>
        <v/>
      </c>
      <c r="BL216" s="27" t="str">
        <f t="shared" ca="1" si="245"/>
        <v/>
      </c>
      <c r="BM216" s="27" t="str">
        <f t="shared" ca="1" si="246"/>
        <v/>
      </c>
      <c r="BN216" s="27" t="str">
        <f t="shared" ca="1" si="247"/>
        <v/>
      </c>
      <c r="BO216" s="27" t="str">
        <f t="shared" ca="1" si="248"/>
        <v/>
      </c>
      <c r="BP216" s="27" t="str">
        <f t="shared" ca="1" si="256"/>
        <v/>
      </c>
      <c r="BQ216" s="27" t="str">
        <f t="shared" ca="1" si="257"/>
        <v/>
      </c>
      <c r="BR216" s="27" t="str">
        <f t="shared" ca="1" si="258"/>
        <v/>
      </c>
      <c r="BS216" s="27" t="str">
        <f t="shared" ca="1" si="259"/>
        <v/>
      </c>
      <c r="BT216" s="27" t="str">
        <f t="shared" ca="1" si="260"/>
        <v/>
      </c>
      <c r="BU216" s="27" t="str">
        <f t="shared" ca="1" si="261"/>
        <v/>
      </c>
      <c r="BV216" s="27" t="str">
        <f t="shared" ca="1" si="262"/>
        <v/>
      </c>
      <c r="BW216" s="27" t="str">
        <f t="shared" ca="1" si="263"/>
        <v/>
      </c>
      <c r="BX216" s="27" t="str">
        <f t="shared" ca="1" si="264"/>
        <v/>
      </c>
      <c r="BY216" s="27" t="str">
        <f t="shared" ca="1" si="265"/>
        <v/>
      </c>
      <c r="BZ216" s="27" t="str">
        <f t="shared" ca="1" si="266"/>
        <v/>
      </c>
      <c r="CA216" s="27" t="str">
        <f t="shared" ca="1" si="267"/>
        <v/>
      </c>
      <c r="CB216" s="41"/>
      <c r="CC216" s="41"/>
      <c r="CD216"/>
      <c r="CE216"/>
      <c r="CF216"/>
      <c r="CG216"/>
      <c r="CH216"/>
      <c r="CI216" s="41"/>
      <c r="CJ216" s="40"/>
      <c r="CW216" s="7"/>
      <c r="DD216" s="10">
        <f t="shared" ca="1" si="251"/>
        <v>9</v>
      </c>
    </row>
    <row r="217" spans="1:108">
      <c r="A217" s="106">
        <f t="shared" ca="1" si="249"/>
        <v>5</v>
      </c>
      <c r="B217" s="33" t="str">
        <f ca="1">IF(A217="","",IF(COUNTBLANK(BD218:BO218)=12,"DB",BD218&amp;BE218&amp;BF218&amp;BG218&amp;BH218&amp;BI218&amp;BJ218&amp;BK218&amp;BL218&amp;BM218&amp;BN218&amp;BO218))</f>
        <v>DB</v>
      </c>
      <c r="C217" s="7" t="str">
        <f t="shared" ca="1" si="250"/>
        <v>stop loss</v>
      </c>
      <c r="D217" s="3">
        <f t="shared" ca="1" si="252"/>
        <v>0</v>
      </c>
      <c r="E217" s="7" t="str">
        <f t="shared" ca="1" si="254"/>
        <v/>
      </c>
      <c r="F217" s="60" t="str">
        <f t="shared" ca="1" si="253"/>
        <v>2</v>
      </c>
      <c r="G217" s="7">
        <f t="shared" ca="1" si="271"/>
        <v>0</v>
      </c>
      <c r="H217" s="7">
        <f t="shared" ca="1" si="272"/>
        <v>3</v>
      </c>
      <c r="I217" s="7">
        <f t="shared" ca="1" si="273"/>
        <v>1</v>
      </c>
      <c r="J217" s="7">
        <f t="shared" ca="1" si="274"/>
        <v>0</v>
      </c>
      <c r="K217" s="7">
        <f t="shared" ca="1" si="275"/>
        <v>2</v>
      </c>
      <c r="L217" s="7">
        <f t="shared" ca="1" si="276"/>
        <v>0</v>
      </c>
      <c r="M217" s="7">
        <f t="shared" ca="1" si="277"/>
        <v>1</v>
      </c>
      <c r="N217" s="7">
        <f t="shared" ca="1" si="278"/>
        <v>3</v>
      </c>
      <c r="O217" s="7">
        <f t="shared" ca="1" si="279"/>
        <v>0</v>
      </c>
      <c r="P217" s="7">
        <f t="shared" ca="1" si="280"/>
        <v>1</v>
      </c>
      <c r="Q217" s="7">
        <f t="shared" ca="1" si="281"/>
        <v>0</v>
      </c>
      <c r="R217" s="7">
        <f t="shared" ca="1" si="282"/>
        <v>2</v>
      </c>
      <c r="S217" s="7">
        <f t="shared" ca="1" si="269"/>
        <v>5</v>
      </c>
      <c r="T217" s="14"/>
      <c r="U217" s="51">
        <f t="shared" ca="1" si="283"/>
        <v>1</v>
      </c>
      <c r="V217" s="3">
        <f t="shared" ca="1" si="268"/>
        <v>1</v>
      </c>
      <c r="W217" s="50" t="str">
        <f ca="1">IF($A216&lt;&gt;"",IF(OR($BA216&lt;&gt;0,$BB216&lt;&gt;0),"",IF(G216=0,"1","")),"")</f>
        <v/>
      </c>
      <c r="X217" s="50" t="str">
        <f ca="1">IF($A216&lt;&gt;"",IF(OR($BA216&lt;&gt;0,$BB216&lt;&gt;0),"",IF(H216=0,"2","")),"")</f>
        <v/>
      </c>
      <c r="Y217" s="50" t="str">
        <f ca="1">IF($A216&lt;&gt;"",IF(OR($BA216&lt;&gt;0,$BB216&lt;&gt;0),"",IF(I216=0,"3","")),"")</f>
        <v/>
      </c>
      <c r="Z217" s="50" t="str">
        <f ca="1">IF($A216&lt;&gt;"",IF(OR($BA216&lt;&gt;0,$BB216&lt;&gt;0),"",IF(J216=0,"4","")),"")</f>
        <v/>
      </c>
      <c r="AA217" s="50" t="str">
        <f ca="1">IF($A216&lt;&gt;"",IF(OR($BA216&lt;&gt;0,$BB216&lt;&gt;0),"",IF(K216=0,"5","")),"")</f>
        <v/>
      </c>
      <c r="AB217" s="50" t="str">
        <f ca="1">IF($A216&lt;&gt;"",IF(OR($BA216&lt;&gt;0,$BB216&lt;&gt;0),"",IF(L216=0,"6","")),"")</f>
        <v/>
      </c>
      <c r="AC217" s="50" t="str">
        <f ca="1">IF($A216&lt;&gt;"",IF(OR($BA216&lt;&gt;0,$BB216&lt;&gt;0),"",IF(M216=0,"7","")),"")</f>
        <v/>
      </c>
      <c r="AD217" s="50" t="str">
        <f ca="1">IF($A216&lt;&gt;"",IF(OR($BA216&lt;&gt;0,$BB216&lt;&gt;0),"",IF(N216=0,"8","")),"")</f>
        <v/>
      </c>
      <c r="AE217" s="50" t="str">
        <f ca="1">IF($A216&lt;&gt;"",IF(OR($BA216&lt;&gt;0,$BB216&lt;&gt;0),"",IF(O216=0,"9","")),"")</f>
        <v/>
      </c>
      <c r="AF217" s="50" t="str">
        <f ca="1">IF($A216&lt;&gt;"",IF(OR($BA216&lt;&gt;0,$BB216&lt;&gt;0),"",IF(P216=0,"10","")),"")</f>
        <v/>
      </c>
      <c r="AG217" s="50" t="str">
        <f ca="1">IF($A216&lt;&gt;"",IF(OR($BA216&lt;&gt;0,$BB216&lt;&gt;0),"",IF(Q216=0,"11","")),"")</f>
        <v/>
      </c>
      <c r="AH217" s="50" t="str">
        <f ca="1">IF($A216&lt;&gt;"",IF(OR($BA216&lt;&gt;0,$BB216&lt;&gt;0),"",IF(R216=0,"12","")),"")</f>
        <v/>
      </c>
      <c r="AI217" s="85" t="str">
        <f ca="1">IF(A217&lt;&gt;"",IF(A217=0,"L",IF(COUNTBLANK(W217:AH217)=12,"",IF(OR(F217=(W217),F217=(X217),F217=(Y217),F217=(Z217),F217=(AA217),F217=(AB217),F217=(AC217),F217=(AD217),F217=(AE217),F217=(AF217),F217=(AG217),F217=(AH217)),"W","L"))),"")</f>
        <v/>
      </c>
      <c r="AJ217" s="85">
        <f ca="1">IF(AI217="W",0,IF(AND(A217&lt;&gt;0,A216&lt;&gt;0,AI216="L",AI217="L"),1,0))</f>
        <v>0</v>
      </c>
      <c r="AK217" s="85">
        <f ca="1">IF(W217&lt;&gt;"",IF(ABS($F217)=ABS(W217),11*$U217,-1*$U217),0)</f>
        <v>0</v>
      </c>
      <c r="AL217" s="85">
        <f ca="1">IF(X217&lt;&gt;"",IF(ABS($F217)=ABS(X217),11*$U217,-1*$U217),0)</f>
        <v>0</v>
      </c>
      <c r="AM217" s="85">
        <f ca="1">IF(Y217&lt;&gt;"",IF(ABS($F217)=ABS(Y217),11*$U217,-1*$U217),0)</f>
        <v>0</v>
      </c>
      <c r="AN217" s="85">
        <f ca="1">IF(Z217&lt;&gt;"",IF(ABS($F217)=ABS(Z217),11*$U217,-1*$U217),0)</f>
        <v>0</v>
      </c>
      <c r="AO217" s="85">
        <f ca="1">IF(AA217&lt;&gt;"",IF(ABS($F217)=ABS(AA217),11*$U217,-1*$U217),0)</f>
        <v>0</v>
      </c>
      <c r="AP217" s="85">
        <f ca="1">IF(AB217&lt;&gt;"",IF(ABS($F217)=ABS(AB217),11*$U217,-1*$U217),0)</f>
        <v>0</v>
      </c>
      <c r="AQ217" s="85">
        <f ca="1">IF(AC217&lt;&gt;"",IF(ABS($F217)=ABS(AC217),11*$U217,-1*$U217),0)</f>
        <v>0</v>
      </c>
      <c r="AR217" s="85">
        <f ca="1">IF(AD217&lt;&gt;"",IF(ABS($F217)=ABS(AD217),11*$U217,-1*$U217),0)</f>
        <v>0</v>
      </c>
      <c r="AS217" s="85">
        <f ca="1">IF(AE217&lt;&gt;"",IF(ABS($F217)=ABS(AE217),11*$U217,-1*$U217),0)</f>
        <v>0</v>
      </c>
      <c r="AT217" s="85">
        <f ca="1">IF(AF217&lt;&gt;"",IF(ABS($F217)=ABS(AF217),11*$U217,-1*$U217),0)</f>
        <v>0</v>
      </c>
      <c r="AU217" s="85">
        <f ca="1">IF(AG217&lt;&gt;"",IF(ABS($F217)=ABS(AG217),11*$U217,-1*$U217),0)</f>
        <v>0</v>
      </c>
      <c r="AV217" s="85">
        <f ca="1">IF(AH217&lt;&gt;"",IF(ABS($F217)=ABS(AH217),11*$U217,-1*$U217),0)</f>
        <v>0</v>
      </c>
      <c r="AW217" s="33" t="str">
        <f ca="1">IF(A217&lt;&gt;"",IF(OR($BA216&lt;&gt;0,$BB216&lt;&gt;0),"0",SUM(AK217:AV217)),0)</f>
        <v>0</v>
      </c>
      <c r="AX217" s="33">
        <f>IF(T217=5,SUM(AW213:AW217),0)</f>
        <v>0</v>
      </c>
      <c r="AY217" s="13">
        <f t="shared" ca="1" si="270"/>
        <v>0</v>
      </c>
      <c r="AZ217" s="11">
        <f ca="1">IF(A217&lt;&gt;"",AY217+AZ216,0)</f>
        <v>-78</v>
      </c>
      <c r="BA217" s="63">
        <f ca="1">IF($A217&lt;&gt;"",IF(BA216&gt;0,BA216,IF(AND(BC216&gt;=$BC$1,$BC$2*BC216&gt;=AZ217),"Profit Target",IF(AZ217&gt;=$Z$1,"Profit Target",0))),0)</f>
        <v>0</v>
      </c>
      <c r="BB217" s="63" t="str">
        <f ca="1">IF($A217&lt;&gt;"",IF(BB216&lt;&gt;0,BB216,IF(BA216&lt;&gt;0,BB216,IF(AZ217&lt;=$Z$2,"Stop Loss",0))),0)</f>
        <v>Stop Loss</v>
      </c>
      <c r="BC217" s="63">
        <f t="shared" ca="1" si="255"/>
        <v>38</v>
      </c>
      <c r="BD217" s="27" t="str">
        <f t="shared" ca="1" si="237"/>
        <v/>
      </c>
      <c r="BE217" s="27" t="str">
        <f t="shared" ca="1" si="238"/>
        <v/>
      </c>
      <c r="BF217" s="27" t="str">
        <f t="shared" ca="1" si="239"/>
        <v/>
      </c>
      <c r="BG217" s="27" t="str">
        <f t="shared" ca="1" si="240"/>
        <v/>
      </c>
      <c r="BH217" s="27" t="str">
        <f t="shared" ca="1" si="241"/>
        <v/>
      </c>
      <c r="BI217" s="27" t="str">
        <f t="shared" ca="1" si="242"/>
        <v/>
      </c>
      <c r="BJ217" s="27" t="str">
        <f t="shared" ca="1" si="243"/>
        <v/>
      </c>
      <c r="BK217" s="27" t="str">
        <f t="shared" ca="1" si="244"/>
        <v/>
      </c>
      <c r="BL217" s="27" t="str">
        <f t="shared" ca="1" si="245"/>
        <v/>
      </c>
      <c r="BM217" s="27" t="str">
        <f t="shared" ca="1" si="246"/>
        <v/>
      </c>
      <c r="BN217" s="27" t="str">
        <f t="shared" ca="1" si="247"/>
        <v/>
      </c>
      <c r="BO217" s="27" t="str">
        <f t="shared" ca="1" si="248"/>
        <v/>
      </c>
      <c r="BP217" s="27" t="str">
        <f t="shared" ca="1" si="256"/>
        <v/>
      </c>
      <c r="BQ217" s="27" t="str">
        <f t="shared" ca="1" si="257"/>
        <v/>
      </c>
      <c r="BR217" s="27" t="str">
        <f t="shared" ca="1" si="258"/>
        <v/>
      </c>
      <c r="BS217" s="27" t="str">
        <f t="shared" ca="1" si="259"/>
        <v/>
      </c>
      <c r="BT217" s="27" t="str">
        <f t="shared" ca="1" si="260"/>
        <v/>
      </c>
      <c r="BU217" s="27" t="str">
        <f t="shared" ca="1" si="261"/>
        <v/>
      </c>
      <c r="BV217" s="27" t="str">
        <f t="shared" ca="1" si="262"/>
        <v/>
      </c>
      <c r="BW217" s="27" t="str">
        <f t="shared" ca="1" si="263"/>
        <v/>
      </c>
      <c r="BX217" s="27" t="str">
        <f t="shared" ca="1" si="264"/>
        <v/>
      </c>
      <c r="BY217" s="27" t="str">
        <f t="shared" ca="1" si="265"/>
        <v/>
      </c>
      <c r="BZ217" s="27" t="str">
        <f t="shared" ca="1" si="266"/>
        <v/>
      </c>
      <c r="CA217" s="27" t="str">
        <f t="shared" ca="1" si="267"/>
        <v/>
      </c>
      <c r="CB217" s="41"/>
      <c r="CC217" s="41"/>
      <c r="CD217"/>
      <c r="CE217"/>
      <c r="CF217"/>
      <c r="CG217"/>
      <c r="CH217"/>
      <c r="CI217" s="41"/>
      <c r="CJ217" s="40"/>
      <c r="CW217" s="7"/>
      <c r="DD217" s="10">
        <f t="shared" ca="1" si="251"/>
        <v>16</v>
      </c>
    </row>
    <row r="218" spans="1:108">
      <c r="A218" s="106">
        <f t="shared" ca="1" si="249"/>
        <v>23</v>
      </c>
      <c r="B218" s="33" t="str">
        <f ca="1">IF(A218="","",IF(COUNTBLANK(BD219:BO219)=12,"DB",BD219&amp;BE219&amp;BF219&amp;BG219&amp;BH219&amp;BI219&amp;BJ219&amp;BK219&amp;BL219&amp;BM219&amp;BN219&amp;BO219))</f>
        <v>DB</v>
      </c>
      <c r="C218" s="7" t="str">
        <f t="shared" ca="1" si="250"/>
        <v>stop loss</v>
      </c>
      <c r="D218" s="3">
        <f t="shared" ca="1" si="252"/>
        <v>0</v>
      </c>
      <c r="E218" s="7" t="str">
        <f t="shared" ca="1" si="254"/>
        <v/>
      </c>
      <c r="F218" s="60" t="str">
        <f t="shared" ca="1" si="253"/>
        <v>8</v>
      </c>
      <c r="G218" s="7">
        <f t="shared" ca="1" si="271"/>
        <v>0</v>
      </c>
      <c r="H218" s="7">
        <f t="shared" ca="1" si="272"/>
        <v>2</v>
      </c>
      <c r="I218" s="7">
        <f t="shared" ca="1" si="273"/>
        <v>1</v>
      </c>
      <c r="J218" s="7">
        <f t="shared" ca="1" si="274"/>
        <v>0</v>
      </c>
      <c r="K218" s="7">
        <f t="shared" ca="1" si="275"/>
        <v>2</v>
      </c>
      <c r="L218" s="7">
        <f t="shared" ca="1" si="276"/>
        <v>0</v>
      </c>
      <c r="M218" s="7">
        <f t="shared" ca="1" si="277"/>
        <v>1</v>
      </c>
      <c r="N218" s="7">
        <f t="shared" ca="1" si="278"/>
        <v>4</v>
      </c>
      <c r="O218" s="7">
        <f t="shared" ca="1" si="279"/>
        <v>0</v>
      </c>
      <c r="P218" s="7">
        <f t="shared" ca="1" si="280"/>
        <v>1</v>
      </c>
      <c r="Q218" s="7">
        <f t="shared" ca="1" si="281"/>
        <v>0</v>
      </c>
      <c r="R218" s="7">
        <f t="shared" ca="1" si="282"/>
        <v>2</v>
      </c>
      <c r="S218" s="7">
        <f t="shared" ca="1" si="269"/>
        <v>5</v>
      </c>
      <c r="T218" s="14"/>
      <c r="U218" s="51">
        <f t="shared" ca="1" si="283"/>
        <v>1</v>
      </c>
      <c r="V218" s="3">
        <f t="shared" ca="1" si="268"/>
        <v>1</v>
      </c>
      <c r="W218" s="50" t="str">
        <f ca="1">IF($A217&lt;&gt;"",IF(OR($BA217&lt;&gt;0,$BB217&lt;&gt;0),"",IF(G217=0,"1","")),"")</f>
        <v/>
      </c>
      <c r="X218" s="50" t="str">
        <f ca="1">IF($A217&lt;&gt;"",IF(OR($BA217&lt;&gt;0,$BB217&lt;&gt;0),"",IF(H217=0,"2","")),"")</f>
        <v/>
      </c>
      <c r="Y218" s="50" t="str">
        <f ca="1">IF($A217&lt;&gt;"",IF(OR($BA217&lt;&gt;0,$BB217&lt;&gt;0),"",IF(I217=0,"3","")),"")</f>
        <v/>
      </c>
      <c r="Z218" s="50" t="str">
        <f ca="1">IF($A217&lt;&gt;"",IF(OR($BA217&lt;&gt;0,$BB217&lt;&gt;0),"",IF(J217=0,"4","")),"")</f>
        <v/>
      </c>
      <c r="AA218" s="50" t="str">
        <f ca="1">IF($A217&lt;&gt;"",IF(OR($BA217&lt;&gt;0,$BB217&lt;&gt;0),"",IF(K217=0,"5","")),"")</f>
        <v/>
      </c>
      <c r="AB218" s="50" t="str">
        <f ca="1">IF($A217&lt;&gt;"",IF(OR($BA217&lt;&gt;0,$BB217&lt;&gt;0),"",IF(L217=0,"6","")),"")</f>
        <v/>
      </c>
      <c r="AC218" s="50" t="str">
        <f ca="1">IF($A217&lt;&gt;"",IF(OR($BA217&lt;&gt;0,$BB217&lt;&gt;0),"",IF(M217=0,"7","")),"")</f>
        <v/>
      </c>
      <c r="AD218" s="50" t="str">
        <f ca="1">IF($A217&lt;&gt;"",IF(OR($BA217&lt;&gt;0,$BB217&lt;&gt;0),"",IF(N217=0,"8","")),"")</f>
        <v/>
      </c>
      <c r="AE218" s="50" t="str">
        <f ca="1">IF($A217&lt;&gt;"",IF(OR($BA217&lt;&gt;0,$BB217&lt;&gt;0),"",IF(O217=0,"9","")),"")</f>
        <v/>
      </c>
      <c r="AF218" s="50" t="str">
        <f ca="1">IF($A217&lt;&gt;"",IF(OR($BA217&lt;&gt;0,$BB217&lt;&gt;0),"",IF(P217=0,"10","")),"")</f>
        <v/>
      </c>
      <c r="AG218" s="50" t="str">
        <f ca="1">IF($A217&lt;&gt;"",IF(OR($BA217&lt;&gt;0,$BB217&lt;&gt;0),"",IF(Q217=0,"11","")),"")</f>
        <v/>
      </c>
      <c r="AH218" s="50" t="str">
        <f ca="1">IF($A217&lt;&gt;"",IF(OR($BA217&lt;&gt;0,$BB217&lt;&gt;0),"",IF(R217=0,"12","")),"")</f>
        <v/>
      </c>
      <c r="AI218" s="85" t="str">
        <f ca="1">IF(A218&lt;&gt;"",IF(A218=0,"L",IF(COUNTBLANK(W218:AH218)=12,"",IF(OR(F218=(W218),F218=(X218),F218=(Y218),F218=(Z218),F218=(AA218),F218=(AB218),F218=(AC218),F218=(AD218),F218=(AE218),F218=(AF218),F218=(AG218),F218=(AH218)),"W","L"))),"")</f>
        <v/>
      </c>
      <c r="AJ218" s="85">
        <f ca="1">IF(AI218="W",0,IF(AND(A218&lt;&gt;0,A217&lt;&gt;0,AI217="L",AI218="L"),1,0))</f>
        <v>0</v>
      </c>
      <c r="AK218" s="85">
        <f ca="1">IF(W218&lt;&gt;"",IF(ABS($F218)=ABS(W218),11*$U218,-1*$U218),0)</f>
        <v>0</v>
      </c>
      <c r="AL218" s="85">
        <f ca="1">IF(X218&lt;&gt;"",IF(ABS($F218)=ABS(X218),11*$U218,-1*$U218),0)</f>
        <v>0</v>
      </c>
      <c r="AM218" s="85">
        <f ca="1">IF(Y218&lt;&gt;"",IF(ABS($F218)=ABS(Y218),11*$U218,-1*$U218),0)</f>
        <v>0</v>
      </c>
      <c r="AN218" s="85">
        <f ca="1">IF(Z218&lt;&gt;"",IF(ABS($F218)=ABS(Z218),11*$U218,-1*$U218),0)</f>
        <v>0</v>
      </c>
      <c r="AO218" s="85">
        <f ca="1">IF(AA218&lt;&gt;"",IF(ABS($F218)=ABS(AA218),11*$U218,-1*$U218),0)</f>
        <v>0</v>
      </c>
      <c r="AP218" s="85">
        <f ca="1">IF(AB218&lt;&gt;"",IF(ABS($F218)=ABS(AB218),11*$U218,-1*$U218),0)</f>
        <v>0</v>
      </c>
      <c r="AQ218" s="85">
        <f ca="1">IF(AC218&lt;&gt;"",IF(ABS($F218)=ABS(AC218),11*$U218,-1*$U218),0)</f>
        <v>0</v>
      </c>
      <c r="AR218" s="85">
        <f ca="1">IF(AD218&lt;&gt;"",IF(ABS($F218)=ABS(AD218),11*$U218,-1*$U218),0)</f>
        <v>0</v>
      </c>
      <c r="AS218" s="85">
        <f ca="1">IF(AE218&lt;&gt;"",IF(ABS($F218)=ABS(AE218),11*$U218,-1*$U218),0)</f>
        <v>0</v>
      </c>
      <c r="AT218" s="85">
        <f ca="1">IF(AF218&lt;&gt;"",IF(ABS($F218)=ABS(AF218),11*$U218,-1*$U218),0)</f>
        <v>0</v>
      </c>
      <c r="AU218" s="85">
        <f ca="1">IF(AG218&lt;&gt;"",IF(ABS($F218)=ABS(AG218),11*$U218,-1*$U218),0)</f>
        <v>0</v>
      </c>
      <c r="AV218" s="85">
        <f ca="1">IF(AH218&lt;&gt;"",IF(ABS($F218)=ABS(AH218),11*$U218,-1*$U218),0)</f>
        <v>0</v>
      </c>
      <c r="AW218" s="33" t="str">
        <f ca="1">IF(A218&lt;&gt;"",IF(OR($BA217&lt;&gt;0,$BB217&lt;&gt;0),"0",SUM(AK218:AV218)),0)</f>
        <v>0</v>
      </c>
      <c r="AX218" s="33">
        <f>IF(T218=5,SUM(AW214:AW218),0)</f>
        <v>0</v>
      </c>
      <c r="AY218" s="13">
        <f t="shared" ca="1" si="270"/>
        <v>0</v>
      </c>
      <c r="AZ218" s="11">
        <f ca="1">IF(A218&lt;&gt;"",AY218+AZ217,0)</f>
        <v>-78</v>
      </c>
      <c r="BA218" s="63">
        <f ca="1">IF($A218&lt;&gt;"",IF(BA217&gt;0,BA217,IF(AND(BC217&gt;=$BC$1,$BC$2*BC217&gt;=AZ218),"Profit Target",IF(AZ218&gt;=$Z$1,"Profit Target",0))),0)</f>
        <v>0</v>
      </c>
      <c r="BB218" s="63" t="str">
        <f ca="1">IF($A218&lt;&gt;"",IF(BB217&lt;&gt;0,BB217,IF(BA217&lt;&gt;0,BB217,IF(AZ218&lt;=$Z$2,"Stop Loss",0))),0)</f>
        <v>Stop Loss</v>
      </c>
      <c r="BC218" s="63">
        <f t="shared" ca="1" si="255"/>
        <v>38</v>
      </c>
      <c r="BD218" s="27" t="str">
        <f t="shared" ca="1" si="237"/>
        <v/>
      </c>
      <c r="BE218" s="27" t="str">
        <f t="shared" ca="1" si="238"/>
        <v/>
      </c>
      <c r="BF218" s="27" t="str">
        <f t="shared" ca="1" si="239"/>
        <v/>
      </c>
      <c r="BG218" s="27" t="str">
        <f t="shared" ca="1" si="240"/>
        <v/>
      </c>
      <c r="BH218" s="27" t="str">
        <f t="shared" ca="1" si="241"/>
        <v/>
      </c>
      <c r="BI218" s="27" t="str">
        <f t="shared" ca="1" si="242"/>
        <v/>
      </c>
      <c r="BJ218" s="27" t="str">
        <f t="shared" ca="1" si="243"/>
        <v/>
      </c>
      <c r="BK218" s="27" t="str">
        <f t="shared" ca="1" si="244"/>
        <v/>
      </c>
      <c r="BL218" s="27" t="str">
        <f t="shared" ca="1" si="245"/>
        <v/>
      </c>
      <c r="BM218" s="27" t="str">
        <f t="shared" ca="1" si="246"/>
        <v/>
      </c>
      <c r="BN218" s="27" t="str">
        <f t="shared" ca="1" si="247"/>
        <v/>
      </c>
      <c r="BO218" s="27" t="str">
        <f t="shared" ca="1" si="248"/>
        <v/>
      </c>
      <c r="BP218" s="27" t="str">
        <f t="shared" ca="1" si="256"/>
        <v/>
      </c>
      <c r="BQ218" s="27" t="str">
        <f t="shared" ca="1" si="257"/>
        <v/>
      </c>
      <c r="BR218" s="27" t="str">
        <f t="shared" ca="1" si="258"/>
        <v/>
      </c>
      <c r="BS218" s="27" t="str">
        <f t="shared" ca="1" si="259"/>
        <v/>
      </c>
      <c r="BT218" s="27" t="str">
        <f t="shared" ca="1" si="260"/>
        <v/>
      </c>
      <c r="BU218" s="27" t="str">
        <f t="shared" ca="1" si="261"/>
        <v/>
      </c>
      <c r="BV218" s="27" t="str">
        <f t="shared" ca="1" si="262"/>
        <v/>
      </c>
      <c r="BW218" s="27" t="str">
        <f t="shared" ca="1" si="263"/>
        <v/>
      </c>
      <c r="BX218" s="27" t="str">
        <f t="shared" ca="1" si="264"/>
        <v/>
      </c>
      <c r="BY218" s="27" t="str">
        <f t="shared" ca="1" si="265"/>
        <v/>
      </c>
      <c r="BZ218" s="27" t="str">
        <f t="shared" ca="1" si="266"/>
        <v/>
      </c>
      <c r="CA218" s="27" t="str">
        <f t="shared" ca="1" si="267"/>
        <v/>
      </c>
      <c r="CB218" s="41"/>
      <c r="CC218" s="41"/>
      <c r="CD218"/>
      <c r="CE218"/>
      <c r="CF218"/>
      <c r="CG218"/>
      <c r="CH218"/>
      <c r="CI218" s="41"/>
      <c r="CJ218" s="40"/>
      <c r="CW218" s="7"/>
      <c r="DD218" s="10">
        <f t="shared" ca="1" si="251"/>
        <v>30</v>
      </c>
    </row>
    <row r="219" spans="1:108">
      <c r="A219" s="106">
        <f t="shared" ca="1" si="249"/>
        <v>6</v>
      </c>
      <c r="B219" s="33" t="str">
        <f ca="1">IF(A219="","",IF(COUNTBLANK(BD220:BO220)=12,"DB",BD220&amp;BE220&amp;BF220&amp;BG220&amp;BH220&amp;BI220&amp;BJ220&amp;BK220&amp;BL220&amp;BM220&amp;BN220&amp;BO220))</f>
        <v>DB</v>
      </c>
      <c r="C219" s="7" t="str">
        <f t="shared" ca="1" si="250"/>
        <v>stop loss</v>
      </c>
      <c r="D219" s="3">
        <f t="shared" ca="1" si="252"/>
        <v>0</v>
      </c>
      <c r="E219" s="7" t="str">
        <f t="shared" ca="1" si="254"/>
        <v/>
      </c>
      <c r="F219" s="60" t="str">
        <f t="shared" ca="1" si="253"/>
        <v>2</v>
      </c>
      <c r="G219" s="7">
        <f t="shared" ca="1" si="271"/>
        <v>0</v>
      </c>
      <c r="H219" s="7">
        <f t="shared" ca="1" si="272"/>
        <v>3</v>
      </c>
      <c r="I219" s="7">
        <f t="shared" ca="1" si="273"/>
        <v>1</v>
      </c>
      <c r="J219" s="7">
        <f t="shared" ca="1" si="274"/>
        <v>0</v>
      </c>
      <c r="K219" s="7">
        <f t="shared" ca="1" si="275"/>
        <v>2</v>
      </c>
      <c r="L219" s="7">
        <f t="shared" ca="1" si="276"/>
        <v>0</v>
      </c>
      <c r="M219" s="7">
        <f t="shared" ca="1" si="277"/>
        <v>1</v>
      </c>
      <c r="N219" s="7">
        <f t="shared" ca="1" si="278"/>
        <v>4</v>
      </c>
      <c r="O219" s="7">
        <f t="shared" ca="1" si="279"/>
        <v>0</v>
      </c>
      <c r="P219" s="7">
        <f t="shared" ca="1" si="280"/>
        <v>0</v>
      </c>
      <c r="Q219" s="7">
        <f t="shared" ca="1" si="281"/>
        <v>0</v>
      </c>
      <c r="R219" s="7">
        <f t="shared" ca="1" si="282"/>
        <v>2</v>
      </c>
      <c r="S219" s="7">
        <f t="shared" ca="1" si="269"/>
        <v>6</v>
      </c>
      <c r="T219" s="14"/>
      <c r="U219" s="51">
        <f t="shared" ca="1" si="283"/>
        <v>1</v>
      </c>
      <c r="V219" s="3">
        <f t="shared" ca="1" si="268"/>
        <v>1</v>
      </c>
      <c r="W219" s="50" t="str">
        <f ca="1">IF($A218&lt;&gt;"",IF(OR($BA218&lt;&gt;0,$BB218&lt;&gt;0),"",IF(G218=0,"1","")),"")</f>
        <v/>
      </c>
      <c r="X219" s="50" t="str">
        <f ca="1">IF($A218&lt;&gt;"",IF(OR($BA218&lt;&gt;0,$BB218&lt;&gt;0),"",IF(H218=0,"2","")),"")</f>
        <v/>
      </c>
      <c r="Y219" s="50" t="str">
        <f ca="1">IF($A218&lt;&gt;"",IF(OR($BA218&lt;&gt;0,$BB218&lt;&gt;0),"",IF(I218=0,"3","")),"")</f>
        <v/>
      </c>
      <c r="Z219" s="50" t="str">
        <f ca="1">IF($A218&lt;&gt;"",IF(OR($BA218&lt;&gt;0,$BB218&lt;&gt;0),"",IF(J218=0,"4","")),"")</f>
        <v/>
      </c>
      <c r="AA219" s="50" t="str">
        <f ca="1">IF($A218&lt;&gt;"",IF(OR($BA218&lt;&gt;0,$BB218&lt;&gt;0),"",IF(K218=0,"5","")),"")</f>
        <v/>
      </c>
      <c r="AB219" s="50" t="str">
        <f ca="1">IF($A218&lt;&gt;"",IF(OR($BA218&lt;&gt;0,$BB218&lt;&gt;0),"",IF(L218=0,"6","")),"")</f>
        <v/>
      </c>
      <c r="AC219" s="50" t="str">
        <f ca="1">IF($A218&lt;&gt;"",IF(OR($BA218&lt;&gt;0,$BB218&lt;&gt;0),"",IF(M218=0,"7","")),"")</f>
        <v/>
      </c>
      <c r="AD219" s="50" t="str">
        <f ca="1">IF($A218&lt;&gt;"",IF(OR($BA218&lt;&gt;0,$BB218&lt;&gt;0),"",IF(N218=0,"8","")),"")</f>
        <v/>
      </c>
      <c r="AE219" s="50" t="str">
        <f ca="1">IF($A218&lt;&gt;"",IF(OR($BA218&lt;&gt;0,$BB218&lt;&gt;0),"",IF(O218=0,"9","")),"")</f>
        <v/>
      </c>
      <c r="AF219" s="50" t="str">
        <f ca="1">IF($A218&lt;&gt;"",IF(OR($BA218&lt;&gt;0,$BB218&lt;&gt;0),"",IF(P218=0,"10","")),"")</f>
        <v/>
      </c>
      <c r="AG219" s="50" t="str">
        <f ca="1">IF($A218&lt;&gt;"",IF(OR($BA218&lt;&gt;0,$BB218&lt;&gt;0),"",IF(Q218=0,"11","")),"")</f>
        <v/>
      </c>
      <c r="AH219" s="50" t="str">
        <f ca="1">IF($A218&lt;&gt;"",IF(OR($BA218&lt;&gt;0,$BB218&lt;&gt;0),"",IF(R218=0,"12","")),"")</f>
        <v/>
      </c>
      <c r="AI219" s="85" t="str">
        <f ca="1">IF(A219&lt;&gt;"",IF(A219=0,"L",IF(COUNTBLANK(W219:AH219)=12,"",IF(OR(F219=(W219),F219=(X219),F219=(Y219),F219=(Z219),F219=(AA219),F219=(AB219),F219=(AC219),F219=(AD219),F219=(AE219),F219=(AF219),F219=(AG219),F219=(AH219)),"W","L"))),"")</f>
        <v/>
      </c>
      <c r="AJ219" s="85">
        <f ca="1">IF(AI219="W",0,IF(AND(A219&lt;&gt;0,A218&lt;&gt;0,AI218="L",AI219="L"),1,0))</f>
        <v>0</v>
      </c>
      <c r="AK219" s="85">
        <f ca="1">IF(W219&lt;&gt;"",IF(ABS($F219)=ABS(W219),11*$U219,-1*$U219),0)</f>
        <v>0</v>
      </c>
      <c r="AL219" s="85">
        <f ca="1">IF(X219&lt;&gt;"",IF(ABS($F219)=ABS(X219),11*$U219,-1*$U219),0)</f>
        <v>0</v>
      </c>
      <c r="AM219" s="85">
        <f ca="1">IF(Y219&lt;&gt;"",IF(ABS($F219)=ABS(Y219),11*$U219,-1*$U219),0)</f>
        <v>0</v>
      </c>
      <c r="AN219" s="85">
        <f ca="1">IF(Z219&lt;&gt;"",IF(ABS($F219)=ABS(Z219),11*$U219,-1*$U219),0)</f>
        <v>0</v>
      </c>
      <c r="AO219" s="85">
        <f ca="1">IF(AA219&lt;&gt;"",IF(ABS($F219)=ABS(AA219),11*$U219,-1*$U219),0)</f>
        <v>0</v>
      </c>
      <c r="AP219" s="85">
        <f ca="1">IF(AB219&lt;&gt;"",IF(ABS($F219)=ABS(AB219),11*$U219,-1*$U219),0)</f>
        <v>0</v>
      </c>
      <c r="AQ219" s="85">
        <f ca="1">IF(AC219&lt;&gt;"",IF(ABS($F219)=ABS(AC219),11*$U219,-1*$U219),0)</f>
        <v>0</v>
      </c>
      <c r="AR219" s="85">
        <f ca="1">IF(AD219&lt;&gt;"",IF(ABS($F219)=ABS(AD219),11*$U219,-1*$U219),0)</f>
        <v>0</v>
      </c>
      <c r="AS219" s="85">
        <f ca="1">IF(AE219&lt;&gt;"",IF(ABS($F219)=ABS(AE219),11*$U219,-1*$U219),0)</f>
        <v>0</v>
      </c>
      <c r="AT219" s="85">
        <f ca="1">IF(AF219&lt;&gt;"",IF(ABS($F219)=ABS(AF219),11*$U219,-1*$U219),0)</f>
        <v>0</v>
      </c>
      <c r="AU219" s="85">
        <f ca="1">IF(AG219&lt;&gt;"",IF(ABS($F219)=ABS(AG219),11*$U219,-1*$U219),0)</f>
        <v>0</v>
      </c>
      <c r="AV219" s="85">
        <f ca="1">IF(AH219&lt;&gt;"",IF(ABS($F219)=ABS(AH219),11*$U219,-1*$U219),0)</f>
        <v>0</v>
      </c>
      <c r="AW219" s="33" t="str">
        <f ca="1">IF(A219&lt;&gt;"",IF(OR($BA218&lt;&gt;0,$BB218&lt;&gt;0),"0",SUM(AK219:AV219)),0)</f>
        <v>0</v>
      </c>
      <c r="AX219" s="33">
        <f>IF(T219=5,SUM(AW215:AW219),0)</f>
        <v>0</v>
      </c>
      <c r="AY219" s="13">
        <f t="shared" ca="1" si="270"/>
        <v>0</v>
      </c>
      <c r="AZ219" s="11">
        <f ca="1">IF(A219&lt;&gt;"",AY219+AZ218,0)</f>
        <v>-78</v>
      </c>
      <c r="BA219" s="63">
        <f ca="1">IF($A219&lt;&gt;"",IF(BA218&gt;0,BA218,IF(AND(BC218&gt;=$BC$1,$BC$2*BC218&gt;=AZ219),"Profit Target",IF(AZ219&gt;=$Z$1,"Profit Target",0))),0)</f>
        <v>0</v>
      </c>
      <c r="BB219" s="63" t="str">
        <f ca="1">IF($A219&lt;&gt;"",IF(BB218&lt;&gt;0,BB218,IF(BA218&lt;&gt;0,BB218,IF(AZ219&lt;=$Z$2,"Stop Loss",0))),0)</f>
        <v>Stop Loss</v>
      </c>
      <c r="BC219" s="63">
        <f t="shared" ca="1" si="255"/>
        <v>38</v>
      </c>
      <c r="BD219" s="27" t="str">
        <f t="shared" ca="1" si="237"/>
        <v/>
      </c>
      <c r="BE219" s="27" t="str">
        <f t="shared" ca="1" si="238"/>
        <v/>
      </c>
      <c r="BF219" s="27" t="str">
        <f t="shared" ca="1" si="239"/>
        <v/>
      </c>
      <c r="BG219" s="27" t="str">
        <f t="shared" ca="1" si="240"/>
        <v/>
      </c>
      <c r="BH219" s="27" t="str">
        <f t="shared" ca="1" si="241"/>
        <v/>
      </c>
      <c r="BI219" s="27" t="str">
        <f t="shared" ca="1" si="242"/>
        <v/>
      </c>
      <c r="BJ219" s="27" t="str">
        <f t="shared" ca="1" si="243"/>
        <v/>
      </c>
      <c r="BK219" s="27" t="str">
        <f t="shared" ca="1" si="244"/>
        <v/>
      </c>
      <c r="BL219" s="27" t="str">
        <f t="shared" ca="1" si="245"/>
        <v/>
      </c>
      <c r="BM219" s="27" t="str">
        <f t="shared" ca="1" si="246"/>
        <v/>
      </c>
      <c r="BN219" s="27" t="str">
        <f t="shared" ca="1" si="247"/>
        <v/>
      </c>
      <c r="BO219" s="27" t="str">
        <f t="shared" ca="1" si="248"/>
        <v/>
      </c>
      <c r="BP219" s="27" t="str">
        <f t="shared" ca="1" si="256"/>
        <v/>
      </c>
      <c r="BQ219" s="27" t="str">
        <f t="shared" ca="1" si="257"/>
        <v/>
      </c>
      <c r="BR219" s="27" t="str">
        <f t="shared" ca="1" si="258"/>
        <v/>
      </c>
      <c r="BS219" s="27" t="str">
        <f t="shared" ca="1" si="259"/>
        <v/>
      </c>
      <c r="BT219" s="27" t="str">
        <f t="shared" ca="1" si="260"/>
        <v/>
      </c>
      <c r="BU219" s="27" t="str">
        <f t="shared" ca="1" si="261"/>
        <v/>
      </c>
      <c r="BV219" s="27" t="str">
        <f t="shared" ca="1" si="262"/>
        <v/>
      </c>
      <c r="BW219" s="27" t="str">
        <f t="shared" ca="1" si="263"/>
        <v/>
      </c>
      <c r="BX219" s="27" t="str">
        <f t="shared" ca="1" si="264"/>
        <v/>
      </c>
      <c r="BY219" s="27" t="str">
        <f t="shared" ca="1" si="265"/>
        <v/>
      </c>
      <c r="BZ219" s="27" t="str">
        <f t="shared" ca="1" si="266"/>
        <v/>
      </c>
      <c r="CA219" s="27" t="str">
        <f t="shared" ca="1" si="267"/>
        <v/>
      </c>
      <c r="CB219" s="41"/>
      <c r="CC219" s="41"/>
      <c r="CD219"/>
      <c r="CE219"/>
      <c r="CF219"/>
      <c r="CG219"/>
      <c r="CH219"/>
      <c r="CI219" s="41"/>
      <c r="CJ219" s="40"/>
      <c r="CW219" s="7"/>
      <c r="DD219" s="10">
        <f t="shared" ca="1" si="251"/>
        <v>1</v>
      </c>
    </row>
    <row r="220" spans="1:108">
      <c r="A220" s="106">
        <f t="shared" ca="1" si="249"/>
        <v>17</v>
      </c>
      <c r="B220" s="33" t="str">
        <f ca="1">IF(A220="","",IF(COUNTBLANK(BD221:BO221)=12,"DB",BD221&amp;BE221&amp;BF221&amp;BG221&amp;BH221&amp;BI221&amp;BJ221&amp;BK221&amp;BL221&amp;BM221&amp;BN221&amp;BO221))</f>
        <v>DB</v>
      </c>
      <c r="C220" s="7" t="str">
        <f t="shared" ca="1" si="250"/>
        <v>stop loss</v>
      </c>
      <c r="D220" s="3">
        <f t="shared" ca="1" si="252"/>
        <v>0</v>
      </c>
      <c r="E220" s="7" t="str">
        <f t="shared" ca="1" si="254"/>
        <v/>
      </c>
      <c r="F220" s="60" t="str">
        <f t="shared" ca="1" si="253"/>
        <v>6</v>
      </c>
      <c r="G220" s="7">
        <f t="shared" ca="1" si="271"/>
        <v>0</v>
      </c>
      <c r="H220" s="7">
        <f t="shared" ca="1" si="272"/>
        <v>3</v>
      </c>
      <c r="I220" s="7">
        <f t="shared" ca="1" si="273"/>
        <v>1</v>
      </c>
      <c r="J220" s="7">
        <f t="shared" ca="1" si="274"/>
        <v>0</v>
      </c>
      <c r="K220" s="7">
        <f t="shared" ca="1" si="275"/>
        <v>1</v>
      </c>
      <c r="L220" s="7">
        <f t="shared" ca="1" si="276"/>
        <v>1</v>
      </c>
      <c r="M220" s="7">
        <f t="shared" ca="1" si="277"/>
        <v>1</v>
      </c>
      <c r="N220" s="7">
        <f t="shared" ca="1" si="278"/>
        <v>4</v>
      </c>
      <c r="O220" s="7">
        <f t="shared" ca="1" si="279"/>
        <v>0</v>
      </c>
      <c r="P220" s="7">
        <f t="shared" ca="1" si="280"/>
        <v>0</v>
      </c>
      <c r="Q220" s="7">
        <f t="shared" ca="1" si="281"/>
        <v>0</v>
      </c>
      <c r="R220" s="7">
        <f t="shared" ca="1" si="282"/>
        <v>2</v>
      </c>
      <c r="S220" s="7">
        <f t="shared" ca="1" si="269"/>
        <v>5</v>
      </c>
      <c r="T220" s="14"/>
      <c r="U220" s="51">
        <f t="shared" ca="1" si="283"/>
        <v>1</v>
      </c>
      <c r="V220" s="3">
        <f t="shared" ca="1" si="268"/>
        <v>1</v>
      </c>
      <c r="W220" s="50" t="str">
        <f ca="1">IF($A219&lt;&gt;"",IF(OR($BA219&lt;&gt;0,$BB219&lt;&gt;0),"",IF(G219=0,"1","")),"")</f>
        <v/>
      </c>
      <c r="X220" s="50" t="str">
        <f ca="1">IF($A219&lt;&gt;"",IF(OR($BA219&lt;&gt;0,$BB219&lt;&gt;0),"",IF(H219=0,"2","")),"")</f>
        <v/>
      </c>
      <c r="Y220" s="50" t="str">
        <f ca="1">IF($A219&lt;&gt;"",IF(OR($BA219&lt;&gt;0,$BB219&lt;&gt;0),"",IF(I219=0,"3","")),"")</f>
        <v/>
      </c>
      <c r="Z220" s="50" t="str">
        <f ca="1">IF($A219&lt;&gt;"",IF(OR($BA219&lt;&gt;0,$BB219&lt;&gt;0),"",IF(J219=0,"4","")),"")</f>
        <v/>
      </c>
      <c r="AA220" s="50" t="str">
        <f ca="1">IF($A219&lt;&gt;"",IF(OR($BA219&lt;&gt;0,$BB219&lt;&gt;0),"",IF(K219=0,"5","")),"")</f>
        <v/>
      </c>
      <c r="AB220" s="50" t="str">
        <f ca="1">IF($A219&lt;&gt;"",IF(OR($BA219&lt;&gt;0,$BB219&lt;&gt;0),"",IF(L219=0,"6","")),"")</f>
        <v/>
      </c>
      <c r="AC220" s="50" t="str">
        <f ca="1">IF($A219&lt;&gt;"",IF(OR($BA219&lt;&gt;0,$BB219&lt;&gt;0),"",IF(M219=0,"7","")),"")</f>
        <v/>
      </c>
      <c r="AD220" s="50" t="str">
        <f ca="1">IF($A219&lt;&gt;"",IF(OR($BA219&lt;&gt;0,$BB219&lt;&gt;0),"",IF(N219=0,"8","")),"")</f>
        <v/>
      </c>
      <c r="AE220" s="50" t="str">
        <f ca="1">IF($A219&lt;&gt;"",IF(OR($BA219&lt;&gt;0,$BB219&lt;&gt;0),"",IF(O219=0,"9","")),"")</f>
        <v/>
      </c>
      <c r="AF220" s="50" t="str">
        <f ca="1">IF($A219&lt;&gt;"",IF(OR($BA219&lt;&gt;0,$BB219&lt;&gt;0),"",IF(P219=0,"10","")),"")</f>
        <v/>
      </c>
      <c r="AG220" s="50" t="str">
        <f ca="1">IF($A219&lt;&gt;"",IF(OR($BA219&lt;&gt;0,$BB219&lt;&gt;0),"",IF(Q219=0,"11","")),"")</f>
        <v/>
      </c>
      <c r="AH220" s="50" t="str">
        <f ca="1">IF($A219&lt;&gt;"",IF(OR($BA219&lt;&gt;0,$BB219&lt;&gt;0),"",IF(R219=0,"12","")),"")</f>
        <v/>
      </c>
      <c r="AI220" s="85" t="str">
        <f ca="1">IF(A220&lt;&gt;"",IF(A220=0,"L",IF(COUNTBLANK(W220:AH220)=12,"",IF(OR(F220=(W220),F220=(X220),F220=(Y220),F220=(Z220),F220=(AA220),F220=(AB220),F220=(AC220),F220=(AD220),F220=(AE220),F220=(AF220),F220=(AG220),F220=(AH220)),"W","L"))),"")</f>
        <v/>
      </c>
      <c r="AJ220" s="85">
        <f ca="1">IF(AI220="W",0,IF(AND(A220&lt;&gt;0,A219&lt;&gt;0,AI219="L",AI220="L"),1,0))</f>
        <v>0</v>
      </c>
      <c r="AK220" s="85">
        <f ca="1">IF(W220&lt;&gt;"",IF(ABS($F220)=ABS(W220),11*$U220,-1*$U220),0)</f>
        <v>0</v>
      </c>
      <c r="AL220" s="85">
        <f ca="1">IF(X220&lt;&gt;"",IF(ABS($F220)=ABS(X220),11*$U220,-1*$U220),0)</f>
        <v>0</v>
      </c>
      <c r="AM220" s="85">
        <f ca="1">IF(Y220&lt;&gt;"",IF(ABS($F220)=ABS(Y220),11*$U220,-1*$U220),0)</f>
        <v>0</v>
      </c>
      <c r="AN220" s="85">
        <f ca="1">IF(Z220&lt;&gt;"",IF(ABS($F220)=ABS(Z220),11*$U220,-1*$U220),0)</f>
        <v>0</v>
      </c>
      <c r="AO220" s="85">
        <f ca="1">IF(AA220&lt;&gt;"",IF(ABS($F220)=ABS(AA220),11*$U220,-1*$U220),0)</f>
        <v>0</v>
      </c>
      <c r="AP220" s="85">
        <f ca="1">IF(AB220&lt;&gt;"",IF(ABS($F220)=ABS(AB220),11*$U220,-1*$U220),0)</f>
        <v>0</v>
      </c>
      <c r="AQ220" s="85">
        <f ca="1">IF(AC220&lt;&gt;"",IF(ABS($F220)=ABS(AC220),11*$U220,-1*$U220),0)</f>
        <v>0</v>
      </c>
      <c r="AR220" s="85">
        <f ca="1">IF(AD220&lt;&gt;"",IF(ABS($F220)=ABS(AD220),11*$U220,-1*$U220),0)</f>
        <v>0</v>
      </c>
      <c r="AS220" s="85">
        <f ca="1">IF(AE220&lt;&gt;"",IF(ABS($F220)=ABS(AE220),11*$U220,-1*$U220),0)</f>
        <v>0</v>
      </c>
      <c r="AT220" s="85">
        <f ca="1">IF(AF220&lt;&gt;"",IF(ABS($F220)=ABS(AF220),11*$U220,-1*$U220),0)</f>
        <v>0</v>
      </c>
      <c r="AU220" s="85">
        <f ca="1">IF(AG220&lt;&gt;"",IF(ABS($F220)=ABS(AG220),11*$U220,-1*$U220),0)</f>
        <v>0</v>
      </c>
      <c r="AV220" s="85">
        <f ca="1">IF(AH220&lt;&gt;"",IF(ABS($F220)=ABS(AH220),11*$U220,-1*$U220),0)</f>
        <v>0</v>
      </c>
      <c r="AW220" s="33" t="str">
        <f ca="1">IF(A220&lt;&gt;"",IF(OR($BA219&lt;&gt;0,$BB219&lt;&gt;0),"0",SUM(AK220:AV220)),0)</f>
        <v>0</v>
      </c>
      <c r="AX220" s="33">
        <f>IF(T220=5,SUM(AW216:AW220),0)</f>
        <v>0</v>
      </c>
      <c r="AY220" s="13">
        <f t="shared" ca="1" si="270"/>
        <v>0</v>
      </c>
      <c r="AZ220" s="11">
        <f ca="1">IF(A220&lt;&gt;"",AY220+AZ219,0)</f>
        <v>-78</v>
      </c>
      <c r="BA220" s="63">
        <f ca="1">IF($A220&lt;&gt;"",IF(BA219&gt;0,BA219,IF(AND(BC219&gt;=$BC$1,$BC$2*BC219&gt;=AZ220),"Profit Target",IF(AZ220&gt;=$Z$1,"Profit Target",0))),0)</f>
        <v>0</v>
      </c>
      <c r="BB220" s="63" t="str">
        <f ca="1">IF($A220&lt;&gt;"",IF(BB219&lt;&gt;0,BB219,IF(BA219&lt;&gt;0,BB219,IF(AZ220&lt;=$Z$2,"Stop Loss",0))),0)</f>
        <v>Stop Loss</v>
      </c>
      <c r="BC220" s="63">
        <f t="shared" ca="1" si="255"/>
        <v>38</v>
      </c>
      <c r="BD220" s="27" t="str">
        <f t="shared" ca="1" si="237"/>
        <v/>
      </c>
      <c r="BE220" s="27" t="str">
        <f t="shared" ca="1" si="238"/>
        <v/>
      </c>
      <c r="BF220" s="27" t="str">
        <f t="shared" ca="1" si="239"/>
        <v/>
      </c>
      <c r="BG220" s="27" t="str">
        <f t="shared" ca="1" si="240"/>
        <v/>
      </c>
      <c r="BH220" s="27" t="str">
        <f t="shared" ca="1" si="241"/>
        <v/>
      </c>
      <c r="BI220" s="27" t="str">
        <f t="shared" ca="1" si="242"/>
        <v/>
      </c>
      <c r="BJ220" s="27" t="str">
        <f t="shared" ca="1" si="243"/>
        <v/>
      </c>
      <c r="BK220" s="27" t="str">
        <f t="shared" ca="1" si="244"/>
        <v/>
      </c>
      <c r="BL220" s="27" t="str">
        <f t="shared" ca="1" si="245"/>
        <v/>
      </c>
      <c r="BM220" s="27" t="str">
        <f t="shared" ca="1" si="246"/>
        <v/>
      </c>
      <c r="BN220" s="27" t="str">
        <f t="shared" ca="1" si="247"/>
        <v/>
      </c>
      <c r="BO220" s="27" t="str">
        <f t="shared" ca="1" si="248"/>
        <v/>
      </c>
      <c r="BP220" s="27" t="str">
        <f t="shared" ca="1" si="256"/>
        <v/>
      </c>
      <c r="BQ220" s="27" t="str">
        <f t="shared" ca="1" si="257"/>
        <v/>
      </c>
      <c r="BR220" s="27" t="str">
        <f t="shared" ca="1" si="258"/>
        <v/>
      </c>
      <c r="BS220" s="27" t="str">
        <f t="shared" ca="1" si="259"/>
        <v/>
      </c>
      <c r="BT220" s="27" t="str">
        <f t="shared" ca="1" si="260"/>
        <v/>
      </c>
      <c r="BU220" s="27" t="str">
        <f t="shared" ca="1" si="261"/>
        <v/>
      </c>
      <c r="BV220" s="27" t="str">
        <f t="shared" ca="1" si="262"/>
        <v/>
      </c>
      <c r="BW220" s="27" t="str">
        <f t="shared" ca="1" si="263"/>
        <v/>
      </c>
      <c r="BX220" s="27" t="str">
        <f t="shared" ca="1" si="264"/>
        <v/>
      </c>
      <c r="BY220" s="27" t="str">
        <f t="shared" ca="1" si="265"/>
        <v/>
      </c>
      <c r="BZ220" s="27" t="str">
        <f t="shared" ca="1" si="266"/>
        <v/>
      </c>
      <c r="CA220" s="27" t="str">
        <f t="shared" ca="1" si="267"/>
        <v/>
      </c>
      <c r="CB220" s="41"/>
      <c r="CC220" s="41"/>
      <c r="CD220"/>
      <c r="CE220"/>
      <c r="CF220"/>
      <c r="CG220"/>
      <c r="CH220"/>
      <c r="CI220" s="41"/>
      <c r="CJ220" s="40"/>
      <c r="CW220" s="7"/>
      <c r="DD220" s="10">
        <f t="shared" ca="1" si="251"/>
        <v>4</v>
      </c>
    </row>
    <row r="221" spans="1:108">
      <c r="A221" s="106">
        <f t="shared" ca="1" si="249"/>
        <v>1</v>
      </c>
      <c r="B221" s="33" t="str">
        <f ca="1">IF(A221="","",IF(COUNTBLANK(BD222:BO222)=12,"DB",BD222&amp;BE222&amp;BF222&amp;BG222&amp;BH222&amp;BI222&amp;BJ222&amp;BK222&amp;BL222&amp;BM222&amp;BN222&amp;BO222))</f>
        <v>DB</v>
      </c>
      <c r="C221" s="7" t="str">
        <f t="shared" ca="1" si="250"/>
        <v>stop loss</v>
      </c>
      <c r="D221" s="3">
        <f t="shared" ca="1" si="252"/>
        <v>0</v>
      </c>
      <c r="E221" s="7" t="str">
        <f t="shared" ca="1" si="254"/>
        <v/>
      </c>
      <c r="F221" s="60" t="str">
        <f t="shared" ca="1" si="253"/>
        <v>1</v>
      </c>
      <c r="G221" s="7">
        <f t="shared" ca="1" si="271"/>
        <v>1</v>
      </c>
      <c r="H221" s="7">
        <f t="shared" ca="1" si="272"/>
        <v>3</v>
      </c>
      <c r="I221" s="7">
        <f t="shared" ca="1" si="273"/>
        <v>1</v>
      </c>
      <c r="J221" s="7">
        <f t="shared" ca="1" si="274"/>
        <v>0</v>
      </c>
      <c r="K221" s="7">
        <f t="shared" ca="1" si="275"/>
        <v>1</v>
      </c>
      <c r="L221" s="7">
        <f t="shared" ca="1" si="276"/>
        <v>1</v>
      </c>
      <c r="M221" s="7">
        <f t="shared" ca="1" si="277"/>
        <v>1</v>
      </c>
      <c r="N221" s="7">
        <f t="shared" ca="1" si="278"/>
        <v>4</v>
      </c>
      <c r="O221" s="7">
        <f t="shared" ca="1" si="279"/>
        <v>0</v>
      </c>
      <c r="P221" s="7">
        <f t="shared" ca="1" si="280"/>
        <v>0</v>
      </c>
      <c r="Q221" s="7">
        <f t="shared" ca="1" si="281"/>
        <v>0</v>
      </c>
      <c r="R221" s="7">
        <f t="shared" ca="1" si="282"/>
        <v>1</v>
      </c>
      <c r="S221" s="7">
        <f t="shared" ca="1" si="269"/>
        <v>4</v>
      </c>
      <c r="T221" s="14"/>
      <c r="U221" s="51">
        <f t="shared" ca="1" si="283"/>
        <v>1</v>
      </c>
      <c r="V221" s="3">
        <f t="shared" ca="1" si="268"/>
        <v>1</v>
      </c>
      <c r="W221" s="50" t="str">
        <f ca="1">IF($A220&lt;&gt;"",IF(OR($BA220&lt;&gt;0,$BB220&lt;&gt;0),"",IF(G220=0,"1","")),"")</f>
        <v/>
      </c>
      <c r="X221" s="50" t="str">
        <f ca="1">IF($A220&lt;&gt;"",IF(OR($BA220&lt;&gt;0,$BB220&lt;&gt;0),"",IF(H220=0,"2","")),"")</f>
        <v/>
      </c>
      <c r="Y221" s="50" t="str">
        <f ca="1">IF($A220&lt;&gt;"",IF(OR($BA220&lt;&gt;0,$BB220&lt;&gt;0),"",IF(I220=0,"3","")),"")</f>
        <v/>
      </c>
      <c r="Z221" s="50" t="str">
        <f ca="1">IF($A220&lt;&gt;"",IF(OR($BA220&lt;&gt;0,$BB220&lt;&gt;0),"",IF(J220=0,"4","")),"")</f>
        <v/>
      </c>
      <c r="AA221" s="50" t="str">
        <f ca="1">IF($A220&lt;&gt;"",IF(OR($BA220&lt;&gt;0,$BB220&lt;&gt;0),"",IF(K220=0,"5","")),"")</f>
        <v/>
      </c>
      <c r="AB221" s="50" t="str">
        <f ca="1">IF($A220&lt;&gt;"",IF(OR($BA220&lt;&gt;0,$BB220&lt;&gt;0),"",IF(L220=0,"6","")),"")</f>
        <v/>
      </c>
      <c r="AC221" s="50" t="str">
        <f ca="1">IF($A220&lt;&gt;"",IF(OR($BA220&lt;&gt;0,$BB220&lt;&gt;0),"",IF(M220=0,"7","")),"")</f>
        <v/>
      </c>
      <c r="AD221" s="50" t="str">
        <f ca="1">IF($A220&lt;&gt;"",IF(OR($BA220&lt;&gt;0,$BB220&lt;&gt;0),"",IF(N220=0,"8","")),"")</f>
        <v/>
      </c>
      <c r="AE221" s="50" t="str">
        <f ca="1">IF($A220&lt;&gt;"",IF(OR($BA220&lt;&gt;0,$BB220&lt;&gt;0),"",IF(O220=0,"9","")),"")</f>
        <v/>
      </c>
      <c r="AF221" s="50" t="str">
        <f ca="1">IF($A220&lt;&gt;"",IF(OR($BA220&lt;&gt;0,$BB220&lt;&gt;0),"",IF(P220=0,"10","")),"")</f>
        <v/>
      </c>
      <c r="AG221" s="50" t="str">
        <f ca="1">IF($A220&lt;&gt;"",IF(OR($BA220&lt;&gt;0,$BB220&lt;&gt;0),"",IF(Q220=0,"11","")),"")</f>
        <v/>
      </c>
      <c r="AH221" s="50" t="str">
        <f ca="1">IF($A220&lt;&gt;"",IF(OR($BA220&lt;&gt;0,$BB220&lt;&gt;0),"",IF(R220=0,"12","")),"")</f>
        <v/>
      </c>
      <c r="AI221" s="85" t="str">
        <f ca="1">IF(A221&lt;&gt;"",IF(A221=0,"L",IF(COUNTBLANK(W221:AH221)=12,"",IF(OR(F221=(W221),F221=(X221),F221=(Y221),F221=(Z221),F221=(AA221),F221=(AB221),F221=(AC221),F221=(AD221),F221=(AE221),F221=(AF221),F221=(AG221),F221=(AH221)),"W","L"))),"")</f>
        <v/>
      </c>
      <c r="AJ221" s="85">
        <f ca="1">IF(AI221="W",0,IF(AND(A221&lt;&gt;0,A220&lt;&gt;0,AI220="L",AI221="L"),1,0))</f>
        <v>0</v>
      </c>
      <c r="AK221" s="85">
        <f ca="1">IF(W221&lt;&gt;"",IF(ABS($F221)=ABS(W221),11*$U221,-1*$U221),0)</f>
        <v>0</v>
      </c>
      <c r="AL221" s="85">
        <f ca="1">IF(X221&lt;&gt;"",IF(ABS($F221)=ABS(X221),11*$U221,-1*$U221),0)</f>
        <v>0</v>
      </c>
      <c r="AM221" s="85">
        <f ca="1">IF(Y221&lt;&gt;"",IF(ABS($F221)=ABS(Y221),11*$U221,-1*$U221),0)</f>
        <v>0</v>
      </c>
      <c r="AN221" s="85">
        <f ca="1">IF(Z221&lt;&gt;"",IF(ABS($F221)=ABS(Z221),11*$U221,-1*$U221),0)</f>
        <v>0</v>
      </c>
      <c r="AO221" s="85">
        <f ca="1">IF(AA221&lt;&gt;"",IF(ABS($F221)=ABS(AA221),11*$U221,-1*$U221),0)</f>
        <v>0</v>
      </c>
      <c r="AP221" s="85">
        <f ca="1">IF(AB221&lt;&gt;"",IF(ABS($F221)=ABS(AB221),11*$U221,-1*$U221),0)</f>
        <v>0</v>
      </c>
      <c r="AQ221" s="85">
        <f ca="1">IF(AC221&lt;&gt;"",IF(ABS($F221)=ABS(AC221),11*$U221,-1*$U221),0)</f>
        <v>0</v>
      </c>
      <c r="AR221" s="85">
        <f ca="1">IF(AD221&lt;&gt;"",IF(ABS($F221)=ABS(AD221),11*$U221,-1*$U221),0)</f>
        <v>0</v>
      </c>
      <c r="AS221" s="85">
        <f ca="1">IF(AE221&lt;&gt;"",IF(ABS($F221)=ABS(AE221),11*$U221,-1*$U221),0)</f>
        <v>0</v>
      </c>
      <c r="AT221" s="85">
        <f ca="1">IF(AF221&lt;&gt;"",IF(ABS($F221)=ABS(AF221),11*$U221,-1*$U221),0)</f>
        <v>0</v>
      </c>
      <c r="AU221" s="85">
        <f ca="1">IF(AG221&lt;&gt;"",IF(ABS($F221)=ABS(AG221),11*$U221,-1*$U221),0)</f>
        <v>0</v>
      </c>
      <c r="AV221" s="85">
        <f ca="1">IF(AH221&lt;&gt;"",IF(ABS($F221)=ABS(AH221),11*$U221,-1*$U221),0)</f>
        <v>0</v>
      </c>
      <c r="AW221" s="33" t="str">
        <f ca="1">IF(A221&lt;&gt;"",IF(OR($BA220&lt;&gt;0,$BB220&lt;&gt;0),"0",SUM(AK221:AV221)),0)</f>
        <v>0</v>
      </c>
      <c r="AX221" s="33">
        <f>IF(T221=5,SUM(AW217:AW221),0)</f>
        <v>0</v>
      </c>
      <c r="AY221" s="13">
        <f t="shared" ca="1" si="270"/>
        <v>0</v>
      </c>
      <c r="AZ221" s="11">
        <f ca="1">IF(A221&lt;&gt;"",AY221+AZ220,0)</f>
        <v>-78</v>
      </c>
      <c r="BA221" s="63">
        <f ca="1">IF($A221&lt;&gt;"",IF(BA220&gt;0,BA220,IF(AND(BC220&gt;=$BC$1,$BC$2*BC220&gt;=AZ221),"Profit Target",IF(AZ221&gt;=$Z$1,"Profit Target",0))),0)</f>
        <v>0</v>
      </c>
      <c r="BB221" s="63" t="str">
        <f ca="1">IF($A221&lt;&gt;"",IF(BB220&lt;&gt;0,BB220,IF(BA220&lt;&gt;0,BB220,IF(AZ221&lt;=$Z$2,"Stop Loss",0))),0)</f>
        <v>Stop Loss</v>
      </c>
      <c r="BC221" s="63">
        <f t="shared" ca="1" si="255"/>
        <v>38</v>
      </c>
      <c r="BD221" s="27" t="str">
        <f t="shared" ca="1" si="237"/>
        <v/>
      </c>
      <c r="BE221" s="27" t="str">
        <f t="shared" ca="1" si="238"/>
        <v/>
      </c>
      <c r="BF221" s="27" t="str">
        <f t="shared" ca="1" si="239"/>
        <v/>
      </c>
      <c r="BG221" s="27" t="str">
        <f t="shared" ca="1" si="240"/>
        <v/>
      </c>
      <c r="BH221" s="27" t="str">
        <f t="shared" ca="1" si="241"/>
        <v/>
      </c>
      <c r="BI221" s="27" t="str">
        <f t="shared" ca="1" si="242"/>
        <v/>
      </c>
      <c r="BJ221" s="27" t="str">
        <f t="shared" ca="1" si="243"/>
        <v/>
      </c>
      <c r="BK221" s="27" t="str">
        <f t="shared" ca="1" si="244"/>
        <v/>
      </c>
      <c r="BL221" s="27" t="str">
        <f t="shared" ca="1" si="245"/>
        <v/>
      </c>
      <c r="BM221" s="27" t="str">
        <f t="shared" ca="1" si="246"/>
        <v/>
      </c>
      <c r="BN221" s="27" t="str">
        <f t="shared" ca="1" si="247"/>
        <v/>
      </c>
      <c r="BO221" s="27" t="str">
        <f t="shared" ca="1" si="248"/>
        <v/>
      </c>
      <c r="BP221" s="27" t="str">
        <f t="shared" ca="1" si="256"/>
        <v/>
      </c>
      <c r="BQ221" s="27" t="str">
        <f t="shared" ca="1" si="257"/>
        <v/>
      </c>
      <c r="BR221" s="27" t="str">
        <f t="shared" ca="1" si="258"/>
        <v/>
      </c>
      <c r="BS221" s="27" t="str">
        <f t="shared" ca="1" si="259"/>
        <v/>
      </c>
      <c r="BT221" s="27" t="str">
        <f t="shared" ca="1" si="260"/>
        <v/>
      </c>
      <c r="BU221" s="27" t="str">
        <f t="shared" ca="1" si="261"/>
        <v/>
      </c>
      <c r="BV221" s="27" t="str">
        <f t="shared" ca="1" si="262"/>
        <v/>
      </c>
      <c r="BW221" s="27" t="str">
        <f t="shared" ca="1" si="263"/>
        <v/>
      </c>
      <c r="BX221" s="27" t="str">
        <f t="shared" ca="1" si="264"/>
        <v/>
      </c>
      <c r="BY221" s="27" t="str">
        <f t="shared" ca="1" si="265"/>
        <v/>
      </c>
      <c r="BZ221" s="27" t="str">
        <f t="shared" ca="1" si="266"/>
        <v/>
      </c>
      <c r="CA221" s="27" t="str">
        <f t="shared" ca="1" si="267"/>
        <v/>
      </c>
      <c r="CB221" s="41"/>
      <c r="CC221" s="41"/>
      <c r="CD221"/>
      <c r="CE221"/>
      <c r="CF221"/>
      <c r="CG221"/>
      <c r="CH221"/>
      <c r="CI221" s="41"/>
      <c r="CJ221" s="40"/>
      <c r="CW221" s="7"/>
      <c r="DD221" s="10">
        <f t="shared" ca="1" si="251"/>
        <v>12</v>
      </c>
    </row>
    <row r="222" spans="1:108">
      <c r="A222" s="106">
        <f t="shared" ca="1" si="249"/>
        <v>3</v>
      </c>
      <c r="B222" s="33" t="str">
        <f ca="1">IF(A222="","",IF(COUNTBLANK(BD223:BO223)=12,"DB",BD223&amp;BE223&amp;BF223&amp;BG223&amp;BH223&amp;BI223&amp;BJ223&amp;BK223&amp;BL223&amp;BM223&amp;BN223&amp;BO223))</f>
        <v>DB</v>
      </c>
      <c r="C222" s="7" t="str">
        <f t="shared" ca="1" si="250"/>
        <v>stop loss</v>
      </c>
      <c r="D222" s="3">
        <f t="shared" ca="1" si="252"/>
        <v>0</v>
      </c>
      <c r="E222" s="7" t="str">
        <f t="shared" ca="1" si="254"/>
        <v/>
      </c>
      <c r="F222" s="60" t="str">
        <f t="shared" ca="1" si="253"/>
        <v>1</v>
      </c>
      <c r="G222" s="7">
        <f t="shared" ca="1" si="271"/>
        <v>2</v>
      </c>
      <c r="H222" s="7">
        <f t="shared" ca="1" si="272"/>
        <v>3</v>
      </c>
      <c r="I222" s="7">
        <f t="shared" ca="1" si="273"/>
        <v>1</v>
      </c>
      <c r="J222" s="7">
        <f t="shared" ca="1" si="274"/>
        <v>0</v>
      </c>
      <c r="K222" s="7">
        <f t="shared" ca="1" si="275"/>
        <v>1</v>
      </c>
      <c r="L222" s="7">
        <f t="shared" ca="1" si="276"/>
        <v>1</v>
      </c>
      <c r="M222" s="7">
        <f t="shared" ca="1" si="277"/>
        <v>1</v>
      </c>
      <c r="N222" s="7">
        <f t="shared" ca="1" si="278"/>
        <v>3</v>
      </c>
      <c r="O222" s="7">
        <f t="shared" ca="1" si="279"/>
        <v>0</v>
      </c>
      <c r="P222" s="7">
        <f t="shared" ca="1" si="280"/>
        <v>0</v>
      </c>
      <c r="Q222" s="7">
        <f t="shared" ca="1" si="281"/>
        <v>0</v>
      </c>
      <c r="R222" s="7">
        <f t="shared" ca="1" si="282"/>
        <v>1</v>
      </c>
      <c r="S222" s="7">
        <f t="shared" ca="1" si="269"/>
        <v>4</v>
      </c>
      <c r="T222" s="14"/>
      <c r="U222" s="51">
        <f t="shared" ca="1" si="283"/>
        <v>1</v>
      </c>
      <c r="V222" s="3">
        <f t="shared" ca="1" si="268"/>
        <v>1</v>
      </c>
      <c r="W222" s="50" t="str">
        <f ca="1">IF($A221&lt;&gt;"",IF(OR($BA221&lt;&gt;0,$BB221&lt;&gt;0),"",IF(G221=0,"1","")),"")</f>
        <v/>
      </c>
      <c r="X222" s="50" t="str">
        <f ca="1">IF($A221&lt;&gt;"",IF(OR($BA221&lt;&gt;0,$BB221&lt;&gt;0),"",IF(H221=0,"2","")),"")</f>
        <v/>
      </c>
      <c r="Y222" s="50" t="str">
        <f ca="1">IF($A221&lt;&gt;"",IF(OR($BA221&lt;&gt;0,$BB221&lt;&gt;0),"",IF(I221=0,"3","")),"")</f>
        <v/>
      </c>
      <c r="Z222" s="50" t="str">
        <f ca="1">IF($A221&lt;&gt;"",IF(OR($BA221&lt;&gt;0,$BB221&lt;&gt;0),"",IF(J221=0,"4","")),"")</f>
        <v/>
      </c>
      <c r="AA222" s="50" t="str">
        <f ca="1">IF($A221&lt;&gt;"",IF(OR($BA221&lt;&gt;0,$BB221&lt;&gt;0),"",IF(K221=0,"5","")),"")</f>
        <v/>
      </c>
      <c r="AB222" s="50" t="str">
        <f ca="1">IF($A221&lt;&gt;"",IF(OR($BA221&lt;&gt;0,$BB221&lt;&gt;0),"",IF(L221=0,"6","")),"")</f>
        <v/>
      </c>
      <c r="AC222" s="50" t="str">
        <f ca="1">IF($A221&lt;&gt;"",IF(OR($BA221&lt;&gt;0,$BB221&lt;&gt;0),"",IF(M221=0,"7","")),"")</f>
        <v/>
      </c>
      <c r="AD222" s="50" t="str">
        <f ca="1">IF($A221&lt;&gt;"",IF(OR($BA221&lt;&gt;0,$BB221&lt;&gt;0),"",IF(N221=0,"8","")),"")</f>
        <v/>
      </c>
      <c r="AE222" s="50" t="str">
        <f ca="1">IF($A221&lt;&gt;"",IF(OR($BA221&lt;&gt;0,$BB221&lt;&gt;0),"",IF(O221=0,"9","")),"")</f>
        <v/>
      </c>
      <c r="AF222" s="50" t="str">
        <f ca="1">IF($A221&lt;&gt;"",IF(OR($BA221&lt;&gt;0,$BB221&lt;&gt;0),"",IF(P221=0,"10","")),"")</f>
        <v/>
      </c>
      <c r="AG222" s="50" t="str">
        <f ca="1">IF($A221&lt;&gt;"",IF(OR($BA221&lt;&gt;0,$BB221&lt;&gt;0),"",IF(Q221=0,"11","")),"")</f>
        <v/>
      </c>
      <c r="AH222" s="50" t="str">
        <f ca="1">IF($A221&lt;&gt;"",IF(OR($BA221&lt;&gt;0,$BB221&lt;&gt;0),"",IF(R221=0,"12","")),"")</f>
        <v/>
      </c>
      <c r="AI222" s="85" t="str">
        <f ca="1">IF(A222&lt;&gt;"",IF(A222=0,"L",IF(COUNTBLANK(W222:AH222)=12,"",IF(OR(F222=(W222),F222=(X222),F222=(Y222),F222=(Z222),F222=(AA222),F222=(AB222),F222=(AC222),F222=(AD222),F222=(AE222),F222=(AF222),F222=(AG222),F222=(AH222)),"W","L"))),"")</f>
        <v/>
      </c>
      <c r="AJ222" s="85">
        <f ca="1">IF(AI222="W",0,IF(AND(A222&lt;&gt;0,A221&lt;&gt;0,AI221="L",AI222="L"),1,0))</f>
        <v>0</v>
      </c>
      <c r="AK222" s="85">
        <f ca="1">IF(W222&lt;&gt;"",IF(ABS($F222)=ABS(W222),11*$U222,-1*$U222),0)</f>
        <v>0</v>
      </c>
      <c r="AL222" s="85">
        <f ca="1">IF(X222&lt;&gt;"",IF(ABS($F222)=ABS(X222),11*$U222,-1*$U222),0)</f>
        <v>0</v>
      </c>
      <c r="AM222" s="85">
        <f ca="1">IF(Y222&lt;&gt;"",IF(ABS($F222)=ABS(Y222),11*$U222,-1*$U222),0)</f>
        <v>0</v>
      </c>
      <c r="AN222" s="85">
        <f ca="1">IF(Z222&lt;&gt;"",IF(ABS($F222)=ABS(Z222),11*$U222,-1*$U222),0)</f>
        <v>0</v>
      </c>
      <c r="AO222" s="85">
        <f ca="1">IF(AA222&lt;&gt;"",IF(ABS($F222)=ABS(AA222),11*$U222,-1*$U222),0)</f>
        <v>0</v>
      </c>
      <c r="AP222" s="85">
        <f ca="1">IF(AB222&lt;&gt;"",IF(ABS($F222)=ABS(AB222),11*$U222,-1*$U222),0)</f>
        <v>0</v>
      </c>
      <c r="AQ222" s="85">
        <f ca="1">IF(AC222&lt;&gt;"",IF(ABS($F222)=ABS(AC222),11*$U222,-1*$U222),0)</f>
        <v>0</v>
      </c>
      <c r="AR222" s="85">
        <f ca="1">IF(AD222&lt;&gt;"",IF(ABS($F222)=ABS(AD222),11*$U222,-1*$U222),0)</f>
        <v>0</v>
      </c>
      <c r="AS222" s="85">
        <f ca="1">IF(AE222&lt;&gt;"",IF(ABS($F222)=ABS(AE222),11*$U222,-1*$U222),0)</f>
        <v>0</v>
      </c>
      <c r="AT222" s="85">
        <f ca="1">IF(AF222&lt;&gt;"",IF(ABS($F222)=ABS(AF222),11*$U222,-1*$U222),0)</f>
        <v>0</v>
      </c>
      <c r="AU222" s="85">
        <f ca="1">IF(AG222&lt;&gt;"",IF(ABS($F222)=ABS(AG222),11*$U222,-1*$U222),0)</f>
        <v>0</v>
      </c>
      <c r="AV222" s="85">
        <f ca="1">IF(AH222&lt;&gt;"",IF(ABS($F222)=ABS(AH222),11*$U222,-1*$U222),0)</f>
        <v>0</v>
      </c>
      <c r="AW222" s="33" t="str">
        <f ca="1">IF(A222&lt;&gt;"",IF(OR($BA221&lt;&gt;0,$BB221&lt;&gt;0),"0",SUM(AK222:AV222)),0)</f>
        <v>0</v>
      </c>
      <c r="AX222" s="33">
        <f>IF(T222=5,SUM(AW218:AW222),0)</f>
        <v>0</v>
      </c>
      <c r="AY222" s="13">
        <f t="shared" ca="1" si="270"/>
        <v>0</v>
      </c>
      <c r="AZ222" s="11">
        <f ca="1">IF(A222&lt;&gt;"",AY222+AZ221,0)</f>
        <v>-78</v>
      </c>
      <c r="BA222" s="63">
        <f ca="1">IF($A222&lt;&gt;"",IF(BA221&gt;0,BA221,IF(AND(BC221&gt;=$BC$1,$BC$2*BC221&gt;=AZ222),"Profit Target",IF(AZ222&gt;=$Z$1,"Profit Target",0))),0)</f>
        <v>0</v>
      </c>
      <c r="BB222" s="63" t="str">
        <f ca="1">IF($A222&lt;&gt;"",IF(BB221&lt;&gt;0,BB221,IF(BA221&lt;&gt;0,BB221,IF(AZ222&lt;=$Z$2,"Stop Loss",0))),0)</f>
        <v>Stop Loss</v>
      </c>
      <c r="BC222" s="63">
        <f t="shared" ca="1" si="255"/>
        <v>38</v>
      </c>
      <c r="BD222" s="27" t="str">
        <f t="shared" ca="1" si="237"/>
        <v/>
      </c>
      <c r="BE222" s="27" t="str">
        <f t="shared" ca="1" si="238"/>
        <v/>
      </c>
      <c r="BF222" s="27" t="str">
        <f t="shared" ca="1" si="239"/>
        <v/>
      </c>
      <c r="BG222" s="27" t="str">
        <f t="shared" ca="1" si="240"/>
        <v/>
      </c>
      <c r="BH222" s="27" t="str">
        <f t="shared" ca="1" si="241"/>
        <v/>
      </c>
      <c r="BI222" s="27" t="str">
        <f t="shared" ca="1" si="242"/>
        <v/>
      </c>
      <c r="BJ222" s="27" t="str">
        <f t="shared" ca="1" si="243"/>
        <v/>
      </c>
      <c r="BK222" s="27" t="str">
        <f t="shared" ca="1" si="244"/>
        <v/>
      </c>
      <c r="BL222" s="27" t="str">
        <f t="shared" ca="1" si="245"/>
        <v/>
      </c>
      <c r="BM222" s="27" t="str">
        <f t="shared" ca="1" si="246"/>
        <v/>
      </c>
      <c r="BN222" s="27" t="str">
        <f t="shared" ca="1" si="247"/>
        <v/>
      </c>
      <c r="BO222" s="27" t="str">
        <f t="shared" ca="1" si="248"/>
        <v/>
      </c>
      <c r="BP222" s="27" t="str">
        <f t="shared" ca="1" si="256"/>
        <v/>
      </c>
      <c r="BQ222" s="27" t="str">
        <f t="shared" ca="1" si="257"/>
        <v/>
      </c>
      <c r="BR222" s="27" t="str">
        <f t="shared" ca="1" si="258"/>
        <v/>
      </c>
      <c r="BS222" s="27" t="str">
        <f t="shared" ca="1" si="259"/>
        <v/>
      </c>
      <c r="BT222" s="27" t="str">
        <f t="shared" ca="1" si="260"/>
        <v/>
      </c>
      <c r="BU222" s="27" t="str">
        <f t="shared" ca="1" si="261"/>
        <v/>
      </c>
      <c r="BV222" s="27" t="str">
        <f t="shared" ca="1" si="262"/>
        <v/>
      </c>
      <c r="BW222" s="27" t="str">
        <f t="shared" ca="1" si="263"/>
        <v/>
      </c>
      <c r="BX222" s="27" t="str">
        <f t="shared" ca="1" si="264"/>
        <v/>
      </c>
      <c r="BY222" s="27" t="str">
        <f t="shared" ca="1" si="265"/>
        <v/>
      </c>
      <c r="BZ222" s="27" t="str">
        <f t="shared" ca="1" si="266"/>
        <v/>
      </c>
      <c r="CA222" s="27" t="str">
        <f t="shared" ca="1" si="267"/>
        <v/>
      </c>
      <c r="CB222" s="41"/>
      <c r="CC222" s="41"/>
      <c r="CD222"/>
      <c r="CE222"/>
      <c r="CF222"/>
      <c r="CG222"/>
      <c r="CH222"/>
      <c r="CI222" s="41"/>
      <c r="CJ222" s="40"/>
      <c r="CW222" s="7"/>
      <c r="DD222" s="10">
        <f t="shared" ca="1" si="251"/>
        <v>30</v>
      </c>
    </row>
    <row r="223" spans="1:108">
      <c r="A223" s="106">
        <f t="shared" ca="1" si="249"/>
        <v>10</v>
      </c>
      <c r="B223" s="33" t="str">
        <f ca="1">IF(A223="","",IF(COUNTBLANK(BD224:BO224)=12,"DB",BD224&amp;BE224&amp;BF224&amp;BG224&amp;BH224&amp;BI224&amp;BJ224&amp;BK224&amp;BL224&amp;BM224&amp;BN224&amp;BO224))</f>
        <v>DB</v>
      </c>
      <c r="C223" s="7" t="str">
        <f t="shared" ca="1" si="250"/>
        <v>stop loss</v>
      </c>
      <c r="D223" s="3">
        <f t="shared" ca="1" si="252"/>
        <v>0</v>
      </c>
      <c r="E223" s="7" t="str">
        <f t="shared" ca="1" si="254"/>
        <v/>
      </c>
      <c r="F223" s="60" t="str">
        <f t="shared" ca="1" si="253"/>
        <v>4</v>
      </c>
      <c r="G223" s="7">
        <f t="shared" ca="1" si="271"/>
        <v>2</v>
      </c>
      <c r="H223" s="7">
        <f t="shared" ca="1" si="272"/>
        <v>3</v>
      </c>
      <c r="I223" s="7">
        <f t="shared" ca="1" si="273"/>
        <v>1</v>
      </c>
      <c r="J223" s="7">
        <f t="shared" ca="1" si="274"/>
        <v>1</v>
      </c>
      <c r="K223" s="7">
        <f t="shared" ca="1" si="275"/>
        <v>0</v>
      </c>
      <c r="L223" s="7">
        <f t="shared" ca="1" si="276"/>
        <v>1</v>
      </c>
      <c r="M223" s="7">
        <f t="shared" ca="1" si="277"/>
        <v>1</v>
      </c>
      <c r="N223" s="7">
        <f t="shared" ca="1" si="278"/>
        <v>3</v>
      </c>
      <c r="O223" s="7">
        <f t="shared" ca="1" si="279"/>
        <v>0</v>
      </c>
      <c r="P223" s="7">
        <f t="shared" ca="1" si="280"/>
        <v>0</v>
      </c>
      <c r="Q223" s="7">
        <f t="shared" ca="1" si="281"/>
        <v>0</v>
      </c>
      <c r="R223" s="7">
        <f t="shared" ca="1" si="282"/>
        <v>1</v>
      </c>
      <c r="S223" s="7">
        <f t="shared" ca="1" si="269"/>
        <v>4</v>
      </c>
      <c r="T223" s="14"/>
      <c r="U223" s="51">
        <f t="shared" ca="1" si="283"/>
        <v>1</v>
      </c>
      <c r="V223" s="3">
        <f t="shared" ca="1" si="268"/>
        <v>1</v>
      </c>
      <c r="W223" s="50" t="str">
        <f ca="1">IF($A222&lt;&gt;"",IF(OR($BA222&lt;&gt;0,$BB222&lt;&gt;0),"",IF(G222=0,"1","")),"")</f>
        <v/>
      </c>
      <c r="X223" s="50" t="str">
        <f ca="1">IF($A222&lt;&gt;"",IF(OR($BA222&lt;&gt;0,$BB222&lt;&gt;0),"",IF(H222=0,"2","")),"")</f>
        <v/>
      </c>
      <c r="Y223" s="50" t="str">
        <f ca="1">IF($A222&lt;&gt;"",IF(OR($BA222&lt;&gt;0,$BB222&lt;&gt;0),"",IF(I222=0,"3","")),"")</f>
        <v/>
      </c>
      <c r="Z223" s="50" t="str">
        <f ca="1">IF($A222&lt;&gt;"",IF(OR($BA222&lt;&gt;0,$BB222&lt;&gt;0),"",IF(J222=0,"4","")),"")</f>
        <v/>
      </c>
      <c r="AA223" s="50" t="str">
        <f ca="1">IF($A222&lt;&gt;"",IF(OR($BA222&lt;&gt;0,$BB222&lt;&gt;0),"",IF(K222=0,"5","")),"")</f>
        <v/>
      </c>
      <c r="AB223" s="50" t="str">
        <f ca="1">IF($A222&lt;&gt;"",IF(OR($BA222&lt;&gt;0,$BB222&lt;&gt;0),"",IF(L222=0,"6","")),"")</f>
        <v/>
      </c>
      <c r="AC223" s="50" t="str">
        <f ca="1">IF($A222&lt;&gt;"",IF(OR($BA222&lt;&gt;0,$BB222&lt;&gt;0),"",IF(M222=0,"7","")),"")</f>
        <v/>
      </c>
      <c r="AD223" s="50" t="str">
        <f ca="1">IF($A222&lt;&gt;"",IF(OR($BA222&lt;&gt;0,$BB222&lt;&gt;0),"",IF(N222=0,"8","")),"")</f>
        <v/>
      </c>
      <c r="AE223" s="50" t="str">
        <f ca="1">IF($A222&lt;&gt;"",IF(OR($BA222&lt;&gt;0,$BB222&lt;&gt;0),"",IF(O222=0,"9","")),"")</f>
        <v/>
      </c>
      <c r="AF223" s="50" t="str">
        <f ca="1">IF($A222&lt;&gt;"",IF(OR($BA222&lt;&gt;0,$BB222&lt;&gt;0),"",IF(P222=0,"10","")),"")</f>
        <v/>
      </c>
      <c r="AG223" s="50" t="str">
        <f ca="1">IF($A222&lt;&gt;"",IF(OR($BA222&lt;&gt;0,$BB222&lt;&gt;0),"",IF(Q222=0,"11","")),"")</f>
        <v/>
      </c>
      <c r="AH223" s="50" t="str">
        <f ca="1">IF($A222&lt;&gt;"",IF(OR($BA222&lt;&gt;0,$BB222&lt;&gt;0),"",IF(R222=0,"12","")),"")</f>
        <v/>
      </c>
      <c r="AI223" s="85" t="str">
        <f ca="1">IF(A223&lt;&gt;"",IF(A223=0,"L",IF(COUNTBLANK(W223:AH223)=12,"",IF(OR(F223=(W223),F223=(X223),F223=(Y223),F223=(Z223),F223=(AA223),F223=(AB223),F223=(AC223),F223=(AD223),F223=(AE223),F223=(AF223),F223=(AG223),F223=(AH223)),"W","L"))),"")</f>
        <v/>
      </c>
      <c r="AJ223" s="85">
        <f ca="1">IF(AI223="W",0,IF(AND(A223&lt;&gt;0,A222&lt;&gt;0,AI222="L",AI223="L"),1,0))</f>
        <v>0</v>
      </c>
      <c r="AK223" s="85">
        <f ca="1">IF(W223&lt;&gt;"",IF(ABS($F223)=ABS(W223),11*$U223,-1*$U223),0)</f>
        <v>0</v>
      </c>
      <c r="AL223" s="85">
        <f ca="1">IF(X223&lt;&gt;"",IF(ABS($F223)=ABS(X223),11*$U223,-1*$U223),0)</f>
        <v>0</v>
      </c>
      <c r="AM223" s="85">
        <f ca="1">IF(Y223&lt;&gt;"",IF(ABS($F223)=ABS(Y223),11*$U223,-1*$U223),0)</f>
        <v>0</v>
      </c>
      <c r="AN223" s="85">
        <f ca="1">IF(Z223&lt;&gt;"",IF(ABS($F223)=ABS(Z223),11*$U223,-1*$U223),0)</f>
        <v>0</v>
      </c>
      <c r="AO223" s="85">
        <f ca="1">IF(AA223&lt;&gt;"",IF(ABS($F223)=ABS(AA223),11*$U223,-1*$U223),0)</f>
        <v>0</v>
      </c>
      <c r="AP223" s="85">
        <f ca="1">IF(AB223&lt;&gt;"",IF(ABS($F223)=ABS(AB223),11*$U223,-1*$U223),0)</f>
        <v>0</v>
      </c>
      <c r="AQ223" s="85">
        <f ca="1">IF(AC223&lt;&gt;"",IF(ABS($F223)=ABS(AC223),11*$U223,-1*$U223),0)</f>
        <v>0</v>
      </c>
      <c r="AR223" s="85">
        <f ca="1">IF(AD223&lt;&gt;"",IF(ABS($F223)=ABS(AD223),11*$U223,-1*$U223),0)</f>
        <v>0</v>
      </c>
      <c r="AS223" s="85">
        <f ca="1">IF(AE223&lt;&gt;"",IF(ABS($F223)=ABS(AE223),11*$U223,-1*$U223),0)</f>
        <v>0</v>
      </c>
      <c r="AT223" s="85">
        <f ca="1">IF(AF223&lt;&gt;"",IF(ABS($F223)=ABS(AF223),11*$U223,-1*$U223),0)</f>
        <v>0</v>
      </c>
      <c r="AU223" s="85">
        <f ca="1">IF(AG223&lt;&gt;"",IF(ABS($F223)=ABS(AG223),11*$U223,-1*$U223),0)</f>
        <v>0</v>
      </c>
      <c r="AV223" s="85">
        <f ca="1">IF(AH223&lt;&gt;"",IF(ABS($F223)=ABS(AH223),11*$U223,-1*$U223),0)</f>
        <v>0</v>
      </c>
      <c r="AW223" s="33" t="str">
        <f ca="1">IF(A223&lt;&gt;"",IF(OR($BA222&lt;&gt;0,$BB222&lt;&gt;0),"0",SUM(AK223:AV223)),0)</f>
        <v>0</v>
      </c>
      <c r="AX223" s="33">
        <f>IF(T223=5,SUM(AW219:AW223),0)</f>
        <v>0</v>
      </c>
      <c r="AY223" s="13">
        <f t="shared" ca="1" si="270"/>
        <v>0</v>
      </c>
      <c r="AZ223" s="11">
        <f ca="1">IF(A223&lt;&gt;"",AY223+AZ222,0)</f>
        <v>-78</v>
      </c>
      <c r="BA223" s="63">
        <f ca="1">IF($A223&lt;&gt;"",IF(BA222&gt;0,BA222,IF(AND(BC222&gt;=$BC$1,$BC$2*BC222&gt;=AZ223),"Profit Target",IF(AZ223&gt;=$Z$1,"Profit Target",0))),0)</f>
        <v>0</v>
      </c>
      <c r="BB223" s="63" t="str">
        <f ca="1">IF($A223&lt;&gt;"",IF(BB222&lt;&gt;0,BB222,IF(BA222&lt;&gt;0,BB222,IF(AZ223&lt;=$Z$2,"Stop Loss",0))),0)</f>
        <v>Stop Loss</v>
      </c>
      <c r="BC223" s="63">
        <f t="shared" ca="1" si="255"/>
        <v>38</v>
      </c>
      <c r="BD223" s="27" t="str">
        <f t="shared" ca="1" si="237"/>
        <v/>
      </c>
      <c r="BE223" s="27" t="str">
        <f t="shared" ca="1" si="238"/>
        <v/>
      </c>
      <c r="BF223" s="27" t="str">
        <f t="shared" ca="1" si="239"/>
        <v/>
      </c>
      <c r="BG223" s="27" t="str">
        <f t="shared" ca="1" si="240"/>
        <v/>
      </c>
      <c r="BH223" s="27" t="str">
        <f t="shared" ca="1" si="241"/>
        <v/>
      </c>
      <c r="BI223" s="27" t="str">
        <f t="shared" ca="1" si="242"/>
        <v/>
      </c>
      <c r="BJ223" s="27" t="str">
        <f t="shared" ca="1" si="243"/>
        <v/>
      </c>
      <c r="BK223" s="27" t="str">
        <f t="shared" ca="1" si="244"/>
        <v/>
      </c>
      <c r="BL223" s="27" t="str">
        <f t="shared" ca="1" si="245"/>
        <v/>
      </c>
      <c r="BM223" s="27" t="str">
        <f t="shared" ca="1" si="246"/>
        <v/>
      </c>
      <c r="BN223" s="27" t="str">
        <f t="shared" ca="1" si="247"/>
        <v/>
      </c>
      <c r="BO223" s="27" t="str">
        <f t="shared" ca="1" si="248"/>
        <v/>
      </c>
      <c r="BP223" s="27" t="str">
        <f t="shared" ca="1" si="256"/>
        <v/>
      </c>
      <c r="BQ223" s="27" t="str">
        <f t="shared" ca="1" si="257"/>
        <v/>
      </c>
      <c r="BR223" s="27" t="str">
        <f t="shared" ca="1" si="258"/>
        <v/>
      </c>
      <c r="BS223" s="27" t="str">
        <f t="shared" ca="1" si="259"/>
        <v/>
      </c>
      <c r="BT223" s="27" t="str">
        <f t="shared" ca="1" si="260"/>
        <v/>
      </c>
      <c r="BU223" s="27" t="str">
        <f t="shared" ca="1" si="261"/>
        <v/>
      </c>
      <c r="BV223" s="27" t="str">
        <f t="shared" ca="1" si="262"/>
        <v/>
      </c>
      <c r="BW223" s="27" t="str">
        <f t="shared" ca="1" si="263"/>
        <v/>
      </c>
      <c r="BX223" s="27" t="str">
        <f t="shared" ca="1" si="264"/>
        <v/>
      </c>
      <c r="BY223" s="27" t="str">
        <f t="shared" ca="1" si="265"/>
        <v/>
      </c>
      <c r="BZ223" s="27" t="str">
        <f t="shared" ca="1" si="266"/>
        <v/>
      </c>
      <c r="CA223" s="27" t="str">
        <f t="shared" ca="1" si="267"/>
        <v/>
      </c>
      <c r="CB223" s="41"/>
      <c r="CC223" s="41"/>
      <c r="CD223"/>
      <c r="CE223"/>
      <c r="CF223"/>
      <c r="CG223"/>
      <c r="CH223"/>
      <c r="CI223" s="41"/>
      <c r="CJ223" s="40"/>
      <c r="CW223" s="7"/>
      <c r="DD223" s="10">
        <f t="shared" ca="1" si="251"/>
        <v>10</v>
      </c>
    </row>
    <row r="224" spans="1:108">
      <c r="A224" s="106">
        <f t="shared" ca="1" si="249"/>
        <v>3</v>
      </c>
      <c r="B224" s="33" t="str">
        <f ca="1">IF(A224="","",IF(COUNTBLANK(BD225:BO225)=12,"DB",BD225&amp;BE225&amp;BF225&amp;BG225&amp;BH225&amp;BI225&amp;BJ225&amp;BK225&amp;BL225&amp;BM225&amp;BN225&amp;BO225))</f>
        <v>DB</v>
      </c>
      <c r="C224" s="7" t="str">
        <f t="shared" ca="1" si="250"/>
        <v>stop loss</v>
      </c>
      <c r="D224" s="3">
        <f t="shared" ca="1" si="252"/>
        <v>0</v>
      </c>
      <c r="E224" s="7" t="str">
        <f t="shared" ca="1" si="254"/>
        <v/>
      </c>
      <c r="F224" s="60" t="str">
        <f t="shared" ca="1" si="253"/>
        <v>1</v>
      </c>
      <c r="G224" s="7">
        <f t="shared" ca="1" si="271"/>
        <v>3</v>
      </c>
      <c r="H224" s="7">
        <f t="shared" ca="1" si="272"/>
        <v>3</v>
      </c>
      <c r="I224" s="7">
        <f t="shared" ca="1" si="273"/>
        <v>1</v>
      </c>
      <c r="J224" s="7">
        <f t="shared" ca="1" si="274"/>
        <v>1</v>
      </c>
      <c r="K224" s="7">
        <f t="shared" ca="1" si="275"/>
        <v>0</v>
      </c>
      <c r="L224" s="7">
        <f t="shared" ca="1" si="276"/>
        <v>1</v>
      </c>
      <c r="M224" s="7">
        <f t="shared" ca="1" si="277"/>
        <v>0</v>
      </c>
      <c r="N224" s="7">
        <f t="shared" ca="1" si="278"/>
        <v>3</v>
      </c>
      <c r="O224" s="7">
        <f t="shared" ca="1" si="279"/>
        <v>0</v>
      </c>
      <c r="P224" s="7">
        <f t="shared" ca="1" si="280"/>
        <v>0</v>
      </c>
      <c r="Q224" s="7">
        <f t="shared" ca="1" si="281"/>
        <v>0</v>
      </c>
      <c r="R224" s="7">
        <f t="shared" ca="1" si="282"/>
        <v>1</v>
      </c>
      <c r="S224" s="7">
        <f t="shared" ca="1" si="269"/>
        <v>5</v>
      </c>
      <c r="T224" s="14"/>
      <c r="U224" s="51">
        <f t="shared" ca="1" si="283"/>
        <v>1</v>
      </c>
      <c r="V224" s="3">
        <f t="shared" ca="1" si="268"/>
        <v>1</v>
      </c>
      <c r="W224" s="50" t="str">
        <f ca="1">IF($A223&lt;&gt;"",IF(OR($BA223&lt;&gt;0,$BB223&lt;&gt;0),"",IF(G223=0,"1","")),"")</f>
        <v/>
      </c>
      <c r="X224" s="50" t="str">
        <f ca="1">IF($A223&lt;&gt;"",IF(OR($BA223&lt;&gt;0,$BB223&lt;&gt;0),"",IF(H223=0,"2","")),"")</f>
        <v/>
      </c>
      <c r="Y224" s="50" t="str">
        <f ca="1">IF($A223&lt;&gt;"",IF(OR($BA223&lt;&gt;0,$BB223&lt;&gt;0),"",IF(I223=0,"3","")),"")</f>
        <v/>
      </c>
      <c r="Z224" s="50" t="str">
        <f ca="1">IF($A223&lt;&gt;"",IF(OR($BA223&lt;&gt;0,$BB223&lt;&gt;0),"",IF(J223=0,"4","")),"")</f>
        <v/>
      </c>
      <c r="AA224" s="50" t="str">
        <f ca="1">IF($A223&lt;&gt;"",IF(OR($BA223&lt;&gt;0,$BB223&lt;&gt;0),"",IF(K223=0,"5","")),"")</f>
        <v/>
      </c>
      <c r="AB224" s="50" t="str">
        <f ca="1">IF($A223&lt;&gt;"",IF(OR($BA223&lt;&gt;0,$BB223&lt;&gt;0),"",IF(L223=0,"6","")),"")</f>
        <v/>
      </c>
      <c r="AC224" s="50" t="str">
        <f ca="1">IF($A223&lt;&gt;"",IF(OR($BA223&lt;&gt;0,$BB223&lt;&gt;0),"",IF(M223=0,"7","")),"")</f>
        <v/>
      </c>
      <c r="AD224" s="50" t="str">
        <f ca="1">IF($A223&lt;&gt;"",IF(OR($BA223&lt;&gt;0,$BB223&lt;&gt;0),"",IF(N223=0,"8","")),"")</f>
        <v/>
      </c>
      <c r="AE224" s="50" t="str">
        <f ca="1">IF($A223&lt;&gt;"",IF(OR($BA223&lt;&gt;0,$BB223&lt;&gt;0),"",IF(O223=0,"9","")),"")</f>
        <v/>
      </c>
      <c r="AF224" s="50" t="str">
        <f ca="1">IF($A223&lt;&gt;"",IF(OR($BA223&lt;&gt;0,$BB223&lt;&gt;0),"",IF(P223=0,"10","")),"")</f>
        <v/>
      </c>
      <c r="AG224" s="50" t="str">
        <f ca="1">IF($A223&lt;&gt;"",IF(OR($BA223&lt;&gt;0,$BB223&lt;&gt;0),"",IF(Q223=0,"11","")),"")</f>
        <v/>
      </c>
      <c r="AH224" s="50" t="str">
        <f ca="1">IF($A223&lt;&gt;"",IF(OR($BA223&lt;&gt;0,$BB223&lt;&gt;0),"",IF(R223=0,"12","")),"")</f>
        <v/>
      </c>
      <c r="AI224" s="85" t="str">
        <f ca="1">IF(A224&lt;&gt;"",IF(A224=0,"L",IF(COUNTBLANK(W224:AH224)=12,"",IF(OR(F224=(W224),F224=(X224),F224=(Y224),F224=(Z224),F224=(AA224),F224=(AB224),F224=(AC224),F224=(AD224),F224=(AE224),F224=(AF224),F224=(AG224),F224=(AH224)),"W","L"))),"")</f>
        <v/>
      </c>
      <c r="AJ224" s="85">
        <f ca="1">IF(AI224="W",0,IF(AND(A224&lt;&gt;0,A223&lt;&gt;0,AI223="L",AI224="L"),1,0))</f>
        <v>0</v>
      </c>
      <c r="AK224" s="85">
        <f ca="1">IF(W224&lt;&gt;"",IF(ABS($F224)=ABS(W224),11*$U224,-1*$U224),0)</f>
        <v>0</v>
      </c>
      <c r="AL224" s="85">
        <f ca="1">IF(X224&lt;&gt;"",IF(ABS($F224)=ABS(X224),11*$U224,-1*$U224),0)</f>
        <v>0</v>
      </c>
      <c r="AM224" s="85">
        <f ca="1">IF(Y224&lt;&gt;"",IF(ABS($F224)=ABS(Y224),11*$U224,-1*$U224),0)</f>
        <v>0</v>
      </c>
      <c r="AN224" s="85">
        <f ca="1">IF(Z224&lt;&gt;"",IF(ABS($F224)=ABS(Z224),11*$U224,-1*$U224),0)</f>
        <v>0</v>
      </c>
      <c r="AO224" s="85">
        <f ca="1">IF(AA224&lt;&gt;"",IF(ABS($F224)=ABS(AA224),11*$U224,-1*$U224),0)</f>
        <v>0</v>
      </c>
      <c r="AP224" s="85">
        <f ca="1">IF(AB224&lt;&gt;"",IF(ABS($F224)=ABS(AB224),11*$U224,-1*$U224),0)</f>
        <v>0</v>
      </c>
      <c r="AQ224" s="85">
        <f ca="1">IF(AC224&lt;&gt;"",IF(ABS($F224)=ABS(AC224),11*$U224,-1*$U224),0)</f>
        <v>0</v>
      </c>
      <c r="AR224" s="85">
        <f ca="1">IF(AD224&lt;&gt;"",IF(ABS($F224)=ABS(AD224),11*$U224,-1*$U224),0)</f>
        <v>0</v>
      </c>
      <c r="AS224" s="85">
        <f ca="1">IF(AE224&lt;&gt;"",IF(ABS($F224)=ABS(AE224),11*$U224,-1*$U224),0)</f>
        <v>0</v>
      </c>
      <c r="AT224" s="85">
        <f ca="1">IF(AF224&lt;&gt;"",IF(ABS($F224)=ABS(AF224),11*$U224,-1*$U224),0)</f>
        <v>0</v>
      </c>
      <c r="AU224" s="85">
        <f ca="1">IF(AG224&lt;&gt;"",IF(ABS($F224)=ABS(AG224),11*$U224,-1*$U224),0)</f>
        <v>0</v>
      </c>
      <c r="AV224" s="85">
        <f ca="1">IF(AH224&lt;&gt;"",IF(ABS($F224)=ABS(AH224),11*$U224,-1*$U224),0)</f>
        <v>0</v>
      </c>
      <c r="AW224" s="33" t="str">
        <f ca="1">IF(A224&lt;&gt;"",IF(OR($BA223&lt;&gt;0,$BB223&lt;&gt;0),"0",SUM(AK224:AV224)),0)</f>
        <v>0</v>
      </c>
      <c r="AX224" s="33">
        <f>IF(T224=5,SUM(AW220:AW224),0)</f>
        <v>0</v>
      </c>
      <c r="AY224" s="13">
        <f t="shared" ca="1" si="270"/>
        <v>0</v>
      </c>
      <c r="AZ224" s="11">
        <f ca="1">IF(A224&lt;&gt;"",AY224+AZ223,0)</f>
        <v>-78</v>
      </c>
      <c r="BA224" s="63">
        <f ca="1">IF($A224&lt;&gt;"",IF(BA223&gt;0,BA223,IF(AND(BC223&gt;=$BC$1,$BC$2*BC223&gt;=AZ224),"Profit Target",IF(AZ224&gt;=$Z$1,"Profit Target",0))),0)</f>
        <v>0</v>
      </c>
      <c r="BB224" s="63" t="str">
        <f ca="1">IF($A224&lt;&gt;"",IF(BB223&lt;&gt;0,BB223,IF(BA223&lt;&gt;0,BB223,IF(AZ224&lt;=$Z$2,"Stop Loss",0))),0)</f>
        <v>Stop Loss</v>
      </c>
      <c r="BC224" s="63">
        <f t="shared" ca="1" si="255"/>
        <v>38</v>
      </c>
      <c r="BD224" s="27" t="str">
        <f t="shared" ca="1" si="237"/>
        <v/>
      </c>
      <c r="BE224" s="27" t="str">
        <f t="shared" ca="1" si="238"/>
        <v/>
      </c>
      <c r="BF224" s="27" t="str">
        <f t="shared" ca="1" si="239"/>
        <v/>
      </c>
      <c r="BG224" s="27" t="str">
        <f t="shared" ca="1" si="240"/>
        <v/>
      </c>
      <c r="BH224" s="27" t="str">
        <f t="shared" ca="1" si="241"/>
        <v/>
      </c>
      <c r="BI224" s="27" t="str">
        <f t="shared" ca="1" si="242"/>
        <v/>
      </c>
      <c r="BJ224" s="27" t="str">
        <f t="shared" ca="1" si="243"/>
        <v/>
      </c>
      <c r="BK224" s="27" t="str">
        <f t="shared" ca="1" si="244"/>
        <v/>
      </c>
      <c r="BL224" s="27" t="str">
        <f t="shared" ca="1" si="245"/>
        <v/>
      </c>
      <c r="BM224" s="27" t="str">
        <f t="shared" ca="1" si="246"/>
        <v/>
      </c>
      <c r="BN224" s="27" t="str">
        <f t="shared" ca="1" si="247"/>
        <v/>
      </c>
      <c r="BO224" s="27" t="str">
        <f t="shared" ca="1" si="248"/>
        <v/>
      </c>
      <c r="BP224" s="27" t="str">
        <f t="shared" ca="1" si="256"/>
        <v/>
      </c>
      <c r="BQ224" s="27" t="str">
        <f t="shared" ca="1" si="257"/>
        <v/>
      </c>
      <c r="BR224" s="27" t="str">
        <f t="shared" ca="1" si="258"/>
        <v/>
      </c>
      <c r="BS224" s="27" t="str">
        <f t="shared" ca="1" si="259"/>
        <v/>
      </c>
      <c r="BT224" s="27" t="str">
        <f t="shared" ca="1" si="260"/>
        <v/>
      </c>
      <c r="BU224" s="27" t="str">
        <f t="shared" ca="1" si="261"/>
        <v/>
      </c>
      <c r="BV224" s="27" t="str">
        <f t="shared" ca="1" si="262"/>
        <v/>
      </c>
      <c r="BW224" s="27" t="str">
        <f t="shared" ca="1" si="263"/>
        <v/>
      </c>
      <c r="BX224" s="27" t="str">
        <f t="shared" ca="1" si="264"/>
        <v/>
      </c>
      <c r="BY224" s="27" t="str">
        <f t="shared" ca="1" si="265"/>
        <v/>
      </c>
      <c r="BZ224" s="27" t="str">
        <f t="shared" ca="1" si="266"/>
        <v/>
      </c>
      <c r="CA224" s="27" t="str">
        <f t="shared" ca="1" si="267"/>
        <v/>
      </c>
      <c r="CB224" s="41"/>
      <c r="CC224" s="41"/>
      <c r="CD224"/>
      <c r="CE224"/>
      <c r="CF224"/>
      <c r="CG224"/>
      <c r="CH224"/>
      <c r="CI224" s="41"/>
      <c r="CJ224" s="40"/>
      <c r="CW224" s="7"/>
      <c r="DD224" s="10">
        <f t="shared" ca="1" si="251"/>
        <v>30</v>
      </c>
    </row>
    <row r="225" spans="1:108">
      <c r="A225" s="106">
        <f t="shared" ca="1" si="249"/>
        <v>14</v>
      </c>
      <c r="B225" s="33" t="str">
        <f ca="1">IF(A225="","",IF(COUNTBLANK(BD226:BO226)=12,"DB",BD226&amp;BE226&amp;BF226&amp;BG226&amp;BH226&amp;BI226&amp;BJ226&amp;BK226&amp;BL226&amp;BM226&amp;BN226&amp;BO226))</f>
        <v>DB</v>
      </c>
      <c r="C225" s="7" t="str">
        <f t="shared" ca="1" si="250"/>
        <v>stop loss</v>
      </c>
      <c r="D225" s="3">
        <f t="shared" ca="1" si="252"/>
        <v>0</v>
      </c>
      <c r="E225" s="7" t="str">
        <f t="shared" ca="1" si="254"/>
        <v/>
      </c>
      <c r="F225" s="60" t="str">
        <f t="shared" ca="1" si="253"/>
        <v>5</v>
      </c>
      <c r="G225" s="7">
        <f t="shared" ca="1" si="271"/>
        <v>3</v>
      </c>
      <c r="H225" s="7">
        <f t="shared" ca="1" si="272"/>
        <v>3</v>
      </c>
      <c r="I225" s="7">
        <f t="shared" ca="1" si="273"/>
        <v>1</v>
      </c>
      <c r="J225" s="7">
        <f t="shared" ca="1" si="274"/>
        <v>1</v>
      </c>
      <c r="K225" s="7">
        <f t="shared" ca="1" si="275"/>
        <v>1</v>
      </c>
      <c r="L225" s="7">
        <f t="shared" ca="1" si="276"/>
        <v>1</v>
      </c>
      <c r="M225" s="7">
        <f t="shared" ca="1" si="277"/>
        <v>0</v>
      </c>
      <c r="N225" s="7">
        <f t="shared" ca="1" si="278"/>
        <v>2</v>
      </c>
      <c r="O225" s="7">
        <f t="shared" ca="1" si="279"/>
        <v>0</v>
      </c>
      <c r="P225" s="7">
        <f t="shared" ca="1" si="280"/>
        <v>0</v>
      </c>
      <c r="Q225" s="7">
        <f t="shared" ca="1" si="281"/>
        <v>0</v>
      </c>
      <c r="R225" s="7">
        <f t="shared" ca="1" si="282"/>
        <v>1</v>
      </c>
      <c r="S225" s="7">
        <f t="shared" ca="1" si="269"/>
        <v>4</v>
      </c>
      <c r="T225" s="14"/>
      <c r="U225" s="51">
        <f t="shared" ca="1" si="283"/>
        <v>1</v>
      </c>
      <c r="V225" s="3">
        <f t="shared" ca="1" si="268"/>
        <v>1</v>
      </c>
      <c r="W225" s="50" t="str">
        <f ca="1">IF($A224&lt;&gt;"",IF(OR($BA224&lt;&gt;0,$BB224&lt;&gt;0),"",IF(G224=0,"1","")),"")</f>
        <v/>
      </c>
      <c r="X225" s="50" t="str">
        <f ca="1">IF($A224&lt;&gt;"",IF(OR($BA224&lt;&gt;0,$BB224&lt;&gt;0),"",IF(H224=0,"2","")),"")</f>
        <v/>
      </c>
      <c r="Y225" s="50" t="str">
        <f ca="1">IF($A224&lt;&gt;"",IF(OR($BA224&lt;&gt;0,$BB224&lt;&gt;0),"",IF(I224=0,"3","")),"")</f>
        <v/>
      </c>
      <c r="Z225" s="50" t="str">
        <f ca="1">IF($A224&lt;&gt;"",IF(OR($BA224&lt;&gt;0,$BB224&lt;&gt;0),"",IF(J224=0,"4","")),"")</f>
        <v/>
      </c>
      <c r="AA225" s="50" t="str">
        <f ca="1">IF($A224&lt;&gt;"",IF(OR($BA224&lt;&gt;0,$BB224&lt;&gt;0),"",IF(K224=0,"5","")),"")</f>
        <v/>
      </c>
      <c r="AB225" s="50" t="str">
        <f ca="1">IF($A224&lt;&gt;"",IF(OR($BA224&lt;&gt;0,$BB224&lt;&gt;0),"",IF(L224=0,"6","")),"")</f>
        <v/>
      </c>
      <c r="AC225" s="50" t="str">
        <f ca="1">IF($A224&lt;&gt;"",IF(OR($BA224&lt;&gt;0,$BB224&lt;&gt;0),"",IF(M224=0,"7","")),"")</f>
        <v/>
      </c>
      <c r="AD225" s="50" t="str">
        <f ca="1">IF($A224&lt;&gt;"",IF(OR($BA224&lt;&gt;0,$BB224&lt;&gt;0),"",IF(N224=0,"8","")),"")</f>
        <v/>
      </c>
      <c r="AE225" s="50" t="str">
        <f ca="1">IF($A224&lt;&gt;"",IF(OR($BA224&lt;&gt;0,$BB224&lt;&gt;0),"",IF(O224=0,"9","")),"")</f>
        <v/>
      </c>
      <c r="AF225" s="50" t="str">
        <f ca="1">IF($A224&lt;&gt;"",IF(OR($BA224&lt;&gt;0,$BB224&lt;&gt;0),"",IF(P224=0,"10","")),"")</f>
        <v/>
      </c>
      <c r="AG225" s="50" t="str">
        <f ca="1">IF($A224&lt;&gt;"",IF(OR($BA224&lt;&gt;0,$BB224&lt;&gt;0),"",IF(Q224=0,"11","")),"")</f>
        <v/>
      </c>
      <c r="AH225" s="50" t="str">
        <f ca="1">IF($A224&lt;&gt;"",IF(OR($BA224&lt;&gt;0,$BB224&lt;&gt;0),"",IF(R224=0,"12","")),"")</f>
        <v/>
      </c>
      <c r="AI225" s="85" t="str">
        <f ca="1">IF(A225&lt;&gt;"",IF(A225=0,"L",IF(COUNTBLANK(W225:AH225)=12,"",IF(OR(F225=(W225),F225=(X225),F225=(Y225),F225=(Z225),F225=(AA225),F225=(AB225),F225=(AC225),F225=(AD225),F225=(AE225),F225=(AF225),F225=(AG225),F225=(AH225)),"W","L"))),"")</f>
        <v/>
      </c>
      <c r="AJ225" s="85">
        <f ca="1">IF(AI225="W",0,IF(AND(A225&lt;&gt;0,A224&lt;&gt;0,AI224="L",AI225="L"),1,0))</f>
        <v>0</v>
      </c>
      <c r="AK225" s="85">
        <f ca="1">IF(W225&lt;&gt;"",IF(ABS($F225)=ABS(W225),11*$U225,-1*$U225),0)</f>
        <v>0</v>
      </c>
      <c r="AL225" s="85">
        <f ca="1">IF(X225&lt;&gt;"",IF(ABS($F225)=ABS(X225),11*$U225,-1*$U225),0)</f>
        <v>0</v>
      </c>
      <c r="AM225" s="85">
        <f ca="1">IF(Y225&lt;&gt;"",IF(ABS($F225)=ABS(Y225),11*$U225,-1*$U225),0)</f>
        <v>0</v>
      </c>
      <c r="AN225" s="85">
        <f ca="1">IF(Z225&lt;&gt;"",IF(ABS($F225)=ABS(Z225),11*$U225,-1*$U225),0)</f>
        <v>0</v>
      </c>
      <c r="AO225" s="85">
        <f ca="1">IF(AA225&lt;&gt;"",IF(ABS($F225)=ABS(AA225),11*$U225,-1*$U225),0)</f>
        <v>0</v>
      </c>
      <c r="AP225" s="85">
        <f ca="1">IF(AB225&lt;&gt;"",IF(ABS($F225)=ABS(AB225),11*$U225,-1*$U225),0)</f>
        <v>0</v>
      </c>
      <c r="AQ225" s="85">
        <f ca="1">IF(AC225&lt;&gt;"",IF(ABS($F225)=ABS(AC225),11*$U225,-1*$U225),0)</f>
        <v>0</v>
      </c>
      <c r="AR225" s="85">
        <f ca="1">IF(AD225&lt;&gt;"",IF(ABS($F225)=ABS(AD225),11*$U225,-1*$U225),0)</f>
        <v>0</v>
      </c>
      <c r="AS225" s="85">
        <f ca="1">IF(AE225&lt;&gt;"",IF(ABS($F225)=ABS(AE225),11*$U225,-1*$U225),0)</f>
        <v>0</v>
      </c>
      <c r="AT225" s="85">
        <f ca="1">IF(AF225&lt;&gt;"",IF(ABS($F225)=ABS(AF225),11*$U225,-1*$U225),0)</f>
        <v>0</v>
      </c>
      <c r="AU225" s="85">
        <f ca="1">IF(AG225&lt;&gt;"",IF(ABS($F225)=ABS(AG225),11*$U225,-1*$U225),0)</f>
        <v>0</v>
      </c>
      <c r="AV225" s="85">
        <f ca="1">IF(AH225&lt;&gt;"",IF(ABS($F225)=ABS(AH225),11*$U225,-1*$U225),0)</f>
        <v>0</v>
      </c>
      <c r="AW225" s="33" t="str">
        <f ca="1">IF(A225&lt;&gt;"",IF(OR($BA224&lt;&gt;0,$BB224&lt;&gt;0),"0",SUM(AK225:AV225)),0)</f>
        <v>0</v>
      </c>
      <c r="AX225" s="33">
        <f>IF(T225=5,SUM(AW221:AW225),0)</f>
        <v>0</v>
      </c>
      <c r="AY225" s="13">
        <f t="shared" ca="1" si="270"/>
        <v>0</v>
      </c>
      <c r="AZ225" s="11">
        <f ca="1">IF(A225&lt;&gt;"",AY225+AZ224,0)</f>
        <v>-78</v>
      </c>
      <c r="BA225" s="63">
        <f ca="1">IF($A225&lt;&gt;"",IF(BA224&gt;0,BA224,IF(AND(BC224&gt;=$BC$1,$BC$2*BC224&gt;=AZ225),"Profit Target",IF(AZ225&gt;=$Z$1,"Profit Target",0))),0)</f>
        <v>0</v>
      </c>
      <c r="BB225" s="63" t="str">
        <f ca="1">IF($A225&lt;&gt;"",IF(BB224&lt;&gt;0,BB224,IF(BA224&lt;&gt;0,BB224,IF(AZ225&lt;=$Z$2,"Stop Loss",0))),0)</f>
        <v>Stop Loss</v>
      </c>
      <c r="BC225" s="63">
        <f t="shared" ca="1" si="255"/>
        <v>38</v>
      </c>
      <c r="BD225" s="27" t="str">
        <f t="shared" ref="BD225:BD288" ca="1" si="284">IF(W225&lt;&gt;"","S"&amp;RIGHT(W225)&amp;",","")</f>
        <v/>
      </c>
      <c r="BE225" s="27" t="str">
        <f t="shared" ref="BE225:BE288" ca="1" si="285">IF(X225&lt;&gt;"","S"&amp;RIGHT(X225)&amp;",","")</f>
        <v/>
      </c>
      <c r="BF225" s="27" t="str">
        <f t="shared" ref="BF225:BF288" ca="1" si="286">IF(Y225&lt;&gt;"","S"&amp;RIGHT(Y225)&amp;",","")</f>
        <v/>
      </c>
      <c r="BG225" s="27" t="str">
        <f t="shared" ref="BG225:BG288" ca="1" si="287">IF(Z225&lt;&gt;"","S"&amp;RIGHT(Z225)&amp;",","")</f>
        <v/>
      </c>
      <c r="BH225" s="27" t="str">
        <f t="shared" ref="BH225:BH288" ca="1" si="288">IF(AA225&lt;&gt;"","S"&amp;RIGHT(AA225)&amp;",","")</f>
        <v/>
      </c>
      <c r="BI225" s="27" t="str">
        <f t="shared" ref="BI225:BI288" ca="1" si="289">IF(AB225&lt;&gt;"","S"&amp;RIGHT(AB225)&amp;",","")</f>
        <v/>
      </c>
      <c r="BJ225" s="27" t="str">
        <f t="shared" ref="BJ225:BJ288" ca="1" si="290">IF(AC225&lt;&gt;"","S"&amp;RIGHT(AC225)&amp;",","")</f>
        <v/>
      </c>
      <c r="BK225" s="27" t="str">
        <f t="shared" ref="BK225:BK288" ca="1" si="291">IF(AD225&lt;&gt;"","S"&amp;RIGHT(AD225)&amp;",","")</f>
        <v/>
      </c>
      <c r="BL225" s="27" t="str">
        <f t="shared" ref="BL225:BL288" ca="1" si="292">IF(AE225&lt;&gt;"","S"&amp;RIGHT(AE225)&amp;",","")</f>
        <v/>
      </c>
      <c r="BM225" s="27" t="str">
        <f t="shared" ref="BM225:BM288" ca="1" si="293">IF(AF225&lt;&gt;"","S"&amp;AF225&amp;",","")</f>
        <v/>
      </c>
      <c r="BN225" s="27" t="str">
        <f t="shared" ref="BN225:BN288" ca="1" si="294">IF(AG225&lt;&gt;"","S"&amp;AG225&amp;",","")</f>
        <v/>
      </c>
      <c r="BO225" s="27" t="str">
        <f t="shared" ref="BO225:BO288" ca="1" si="295">IF(AH225&lt;&gt;"","S"&amp;AH225&amp;",","")</f>
        <v/>
      </c>
      <c r="BP225" s="27" t="str">
        <f t="shared" ca="1" si="256"/>
        <v/>
      </c>
      <c r="BQ225" s="27" t="str">
        <f t="shared" ca="1" si="257"/>
        <v/>
      </c>
      <c r="BR225" s="27" t="str">
        <f t="shared" ca="1" si="258"/>
        <v/>
      </c>
      <c r="BS225" s="27" t="str">
        <f t="shared" ca="1" si="259"/>
        <v/>
      </c>
      <c r="BT225" s="27" t="str">
        <f t="shared" ca="1" si="260"/>
        <v/>
      </c>
      <c r="BU225" s="27" t="str">
        <f t="shared" ca="1" si="261"/>
        <v/>
      </c>
      <c r="BV225" s="27" t="str">
        <f t="shared" ca="1" si="262"/>
        <v/>
      </c>
      <c r="BW225" s="27" t="str">
        <f t="shared" ca="1" si="263"/>
        <v/>
      </c>
      <c r="BX225" s="27" t="str">
        <f t="shared" ca="1" si="264"/>
        <v/>
      </c>
      <c r="BY225" s="27" t="str">
        <f t="shared" ca="1" si="265"/>
        <v/>
      </c>
      <c r="BZ225" s="27" t="str">
        <f t="shared" ca="1" si="266"/>
        <v/>
      </c>
      <c r="CA225" s="27" t="str">
        <f t="shared" ca="1" si="267"/>
        <v/>
      </c>
      <c r="CB225" s="41"/>
      <c r="CC225" s="41"/>
      <c r="CD225"/>
      <c r="CE225"/>
      <c r="CF225"/>
      <c r="CG225"/>
      <c r="CH225"/>
      <c r="CI225" s="41"/>
      <c r="CJ225" s="40"/>
      <c r="CW225" s="7"/>
      <c r="DD225" s="10">
        <f t="shared" ca="1" si="251"/>
        <v>21</v>
      </c>
    </row>
    <row r="226" spans="1:108">
      <c r="A226" s="106">
        <f t="shared" ca="1" si="249"/>
        <v>16</v>
      </c>
      <c r="B226" s="33" t="str">
        <f ca="1">IF(A226="","",IF(COUNTBLANK(BD227:BO227)=12,"DB",BD227&amp;BE227&amp;BF227&amp;BG227&amp;BH227&amp;BI227&amp;BJ227&amp;BK227&amp;BL227&amp;BM227&amp;BN227&amp;BO227))</f>
        <v>DB</v>
      </c>
      <c r="C226" s="7" t="str">
        <f t="shared" ca="1" si="250"/>
        <v>stop loss</v>
      </c>
      <c r="D226" s="3">
        <f t="shared" ca="1" si="252"/>
        <v>0</v>
      </c>
      <c r="E226" s="7" t="str">
        <f t="shared" ca="1" si="254"/>
        <v/>
      </c>
      <c r="F226" s="60" t="str">
        <f t="shared" ca="1" si="253"/>
        <v>6</v>
      </c>
      <c r="G226" s="7">
        <f t="shared" ca="1" si="271"/>
        <v>3</v>
      </c>
      <c r="H226" s="7">
        <f t="shared" ca="1" si="272"/>
        <v>2</v>
      </c>
      <c r="I226" s="7">
        <f t="shared" ca="1" si="273"/>
        <v>1</v>
      </c>
      <c r="J226" s="7">
        <f t="shared" ca="1" si="274"/>
        <v>1</v>
      </c>
      <c r="K226" s="7">
        <f t="shared" ca="1" si="275"/>
        <v>1</v>
      </c>
      <c r="L226" s="7">
        <f t="shared" ca="1" si="276"/>
        <v>2</v>
      </c>
      <c r="M226" s="7">
        <f t="shared" ca="1" si="277"/>
        <v>0</v>
      </c>
      <c r="N226" s="7">
        <f t="shared" ca="1" si="278"/>
        <v>2</v>
      </c>
      <c r="O226" s="7">
        <f t="shared" ca="1" si="279"/>
        <v>0</v>
      </c>
      <c r="P226" s="7">
        <f t="shared" ca="1" si="280"/>
        <v>0</v>
      </c>
      <c r="Q226" s="7">
        <f t="shared" ca="1" si="281"/>
        <v>0</v>
      </c>
      <c r="R226" s="7">
        <f t="shared" ca="1" si="282"/>
        <v>1</v>
      </c>
      <c r="S226" s="7">
        <f t="shared" ca="1" si="269"/>
        <v>4</v>
      </c>
      <c r="T226" s="14"/>
      <c r="U226" s="51">
        <f t="shared" ca="1" si="283"/>
        <v>1</v>
      </c>
      <c r="V226" s="3">
        <f t="shared" ca="1" si="268"/>
        <v>1</v>
      </c>
      <c r="W226" s="50" t="str">
        <f ca="1">IF($A225&lt;&gt;"",IF(OR($BA225&lt;&gt;0,$BB225&lt;&gt;0),"",IF(G225=0,"1","")),"")</f>
        <v/>
      </c>
      <c r="X226" s="50" t="str">
        <f ca="1">IF($A225&lt;&gt;"",IF(OR($BA225&lt;&gt;0,$BB225&lt;&gt;0),"",IF(H225=0,"2","")),"")</f>
        <v/>
      </c>
      <c r="Y226" s="50" t="str">
        <f ca="1">IF($A225&lt;&gt;"",IF(OR($BA225&lt;&gt;0,$BB225&lt;&gt;0),"",IF(I225=0,"3","")),"")</f>
        <v/>
      </c>
      <c r="Z226" s="50" t="str">
        <f ca="1">IF($A225&lt;&gt;"",IF(OR($BA225&lt;&gt;0,$BB225&lt;&gt;0),"",IF(J225=0,"4","")),"")</f>
        <v/>
      </c>
      <c r="AA226" s="50" t="str">
        <f ca="1">IF($A225&lt;&gt;"",IF(OR($BA225&lt;&gt;0,$BB225&lt;&gt;0),"",IF(K225=0,"5","")),"")</f>
        <v/>
      </c>
      <c r="AB226" s="50" t="str">
        <f ca="1">IF($A225&lt;&gt;"",IF(OR($BA225&lt;&gt;0,$BB225&lt;&gt;0),"",IF(L225=0,"6","")),"")</f>
        <v/>
      </c>
      <c r="AC226" s="50" t="str">
        <f ca="1">IF($A225&lt;&gt;"",IF(OR($BA225&lt;&gt;0,$BB225&lt;&gt;0),"",IF(M225=0,"7","")),"")</f>
        <v/>
      </c>
      <c r="AD226" s="50" t="str">
        <f ca="1">IF($A225&lt;&gt;"",IF(OR($BA225&lt;&gt;0,$BB225&lt;&gt;0),"",IF(N225=0,"8","")),"")</f>
        <v/>
      </c>
      <c r="AE226" s="50" t="str">
        <f ca="1">IF($A225&lt;&gt;"",IF(OR($BA225&lt;&gt;0,$BB225&lt;&gt;0),"",IF(O225=0,"9","")),"")</f>
        <v/>
      </c>
      <c r="AF226" s="50" t="str">
        <f ca="1">IF($A225&lt;&gt;"",IF(OR($BA225&lt;&gt;0,$BB225&lt;&gt;0),"",IF(P225=0,"10","")),"")</f>
        <v/>
      </c>
      <c r="AG226" s="50" t="str">
        <f ca="1">IF($A225&lt;&gt;"",IF(OR($BA225&lt;&gt;0,$BB225&lt;&gt;0),"",IF(Q225=0,"11","")),"")</f>
        <v/>
      </c>
      <c r="AH226" s="50" t="str">
        <f ca="1">IF($A225&lt;&gt;"",IF(OR($BA225&lt;&gt;0,$BB225&lt;&gt;0),"",IF(R225=0,"12","")),"")</f>
        <v/>
      </c>
      <c r="AI226" s="85" t="str">
        <f ca="1">IF(A226&lt;&gt;"",IF(A226=0,"L",IF(COUNTBLANK(W226:AH226)=12,"",IF(OR(F226=(W226),F226=(X226),F226=(Y226),F226=(Z226),F226=(AA226),F226=(AB226),F226=(AC226),F226=(AD226),F226=(AE226),F226=(AF226),F226=(AG226),F226=(AH226)),"W","L"))),"")</f>
        <v/>
      </c>
      <c r="AJ226" s="85">
        <f ca="1">IF(AI226="W",0,IF(AND(A226&lt;&gt;0,A225&lt;&gt;0,AI225="L",AI226="L"),1,0))</f>
        <v>0</v>
      </c>
      <c r="AK226" s="85">
        <f ca="1">IF(W226&lt;&gt;"",IF(ABS($F226)=ABS(W226),11*$U226,-1*$U226),0)</f>
        <v>0</v>
      </c>
      <c r="AL226" s="85">
        <f ca="1">IF(X226&lt;&gt;"",IF(ABS($F226)=ABS(X226),11*$U226,-1*$U226),0)</f>
        <v>0</v>
      </c>
      <c r="AM226" s="85">
        <f ca="1">IF(Y226&lt;&gt;"",IF(ABS($F226)=ABS(Y226),11*$U226,-1*$U226),0)</f>
        <v>0</v>
      </c>
      <c r="AN226" s="85">
        <f ca="1">IF(Z226&lt;&gt;"",IF(ABS($F226)=ABS(Z226),11*$U226,-1*$U226),0)</f>
        <v>0</v>
      </c>
      <c r="AO226" s="85">
        <f ca="1">IF(AA226&lt;&gt;"",IF(ABS($F226)=ABS(AA226),11*$U226,-1*$U226),0)</f>
        <v>0</v>
      </c>
      <c r="AP226" s="85">
        <f ca="1">IF(AB226&lt;&gt;"",IF(ABS($F226)=ABS(AB226),11*$U226,-1*$U226),0)</f>
        <v>0</v>
      </c>
      <c r="AQ226" s="85">
        <f ca="1">IF(AC226&lt;&gt;"",IF(ABS($F226)=ABS(AC226),11*$U226,-1*$U226),0)</f>
        <v>0</v>
      </c>
      <c r="AR226" s="85">
        <f ca="1">IF(AD226&lt;&gt;"",IF(ABS($F226)=ABS(AD226),11*$U226,-1*$U226),0)</f>
        <v>0</v>
      </c>
      <c r="AS226" s="85">
        <f ca="1">IF(AE226&lt;&gt;"",IF(ABS($F226)=ABS(AE226),11*$U226,-1*$U226),0)</f>
        <v>0</v>
      </c>
      <c r="AT226" s="85">
        <f ca="1">IF(AF226&lt;&gt;"",IF(ABS($F226)=ABS(AF226),11*$U226,-1*$U226),0)</f>
        <v>0</v>
      </c>
      <c r="AU226" s="85">
        <f ca="1">IF(AG226&lt;&gt;"",IF(ABS($F226)=ABS(AG226),11*$U226,-1*$U226),0)</f>
        <v>0</v>
      </c>
      <c r="AV226" s="85">
        <f ca="1">IF(AH226&lt;&gt;"",IF(ABS($F226)=ABS(AH226),11*$U226,-1*$U226),0)</f>
        <v>0</v>
      </c>
      <c r="AW226" s="33" t="str">
        <f ca="1">IF(A226&lt;&gt;"",IF(OR($BA225&lt;&gt;0,$BB225&lt;&gt;0),"0",SUM(AK226:AV226)),0)</f>
        <v>0</v>
      </c>
      <c r="AX226" s="33">
        <f>IF(T226=5,SUM(AW222:AW226),0)</f>
        <v>0</v>
      </c>
      <c r="AY226" s="13">
        <f t="shared" ca="1" si="270"/>
        <v>0</v>
      </c>
      <c r="AZ226" s="11">
        <f ca="1">IF(A226&lt;&gt;"",AY226+AZ225,0)</f>
        <v>-78</v>
      </c>
      <c r="BA226" s="63">
        <f ca="1">IF($A226&lt;&gt;"",IF(BA225&gt;0,BA225,IF(AND(BC225&gt;=$BC$1,$BC$2*BC225&gt;=AZ226),"Profit Target",IF(AZ226&gt;=$Z$1,"Profit Target",0))),0)</f>
        <v>0</v>
      </c>
      <c r="BB226" s="63" t="str">
        <f ca="1">IF($A226&lt;&gt;"",IF(BB225&lt;&gt;0,BB225,IF(BA225&lt;&gt;0,BB225,IF(AZ226&lt;=$Z$2,"Stop Loss",0))),0)</f>
        <v>Stop Loss</v>
      </c>
      <c r="BC226" s="63">
        <f t="shared" ca="1" si="255"/>
        <v>38</v>
      </c>
      <c r="BD226" s="27" t="str">
        <f t="shared" ca="1" si="284"/>
        <v/>
      </c>
      <c r="BE226" s="27" t="str">
        <f t="shared" ca="1" si="285"/>
        <v/>
      </c>
      <c r="BF226" s="27" t="str">
        <f t="shared" ca="1" si="286"/>
        <v/>
      </c>
      <c r="BG226" s="27" t="str">
        <f t="shared" ca="1" si="287"/>
        <v/>
      </c>
      <c r="BH226" s="27" t="str">
        <f t="shared" ca="1" si="288"/>
        <v/>
      </c>
      <c r="BI226" s="27" t="str">
        <f t="shared" ca="1" si="289"/>
        <v/>
      </c>
      <c r="BJ226" s="27" t="str">
        <f t="shared" ca="1" si="290"/>
        <v/>
      </c>
      <c r="BK226" s="27" t="str">
        <f t="shared" ca="1" si="291"/>
        <v/>
      </c>
      <c r="BL226" s="27" t="str">
        <f t="shared" ca="1" si="292"/>
        <v/>
      </c>
      <c r="BM226" s="27" t="str">
        <f t="shared" ca="1" si="293"/>
        <v/>
      </c>
      <c r="BN226" s="27" t="str">
        <f t="shared" ca="1" si="294"/>
        <v/>
      </c>
      <c r="BO226" s="27" t="str">
        <f t="shared" ca="1" si="295"/>
        <v/>
      </c>
      <c r="BP226" s="27" t="str">
        <f t="shared" ca="1" si="256"/>
        <v/>
      </c>
      <c r="BQ226" s="27" t="str">
        <f t="shared" ca="1" si="257"/>
        <v/>
      </c>
      <c r="BR226" s="27" t="str">
        <f t="shared" ca="1" si="258"/>
        <v/>
      </c>
      <c r="BS226" s="27" t="str">
        <f t="shared" ca="1" si="259"/>
        <v/>
      </c>
      <c r="BT226" s="27" t="str">
        <f t="shared" ca="1" si="260"/>
        <v/>
      </c>
      <c r="BU226" s="27" t="str">
        <f t="shared" ca="1" si="261"/>
        <v/>
      </c>
      <c r="BV226" s="27" t="str">
        <f t="shared" ca="1" si="262"/>
        <v/>
      </c>
      <c r="BW226" s="27" t="str">
        <f t="shared" ca="1" si="263"/>
        <v/>
      </c>
      <c r="BX226" s="27" t="str">
        <f t="shared" ca="1" si="264"/>
        <v/>
      </c>
      <c r="BY226" s="27" t="str">
        <f t="shared" ca="1" si="265"/>
        <v/>
      </c>
      <c r="BZ226" s="27" t="str">
        <f t="shared" ca="1" si="266"/>
        <v/>
      </c>
      <c r="CA226" s="27" t="str">
        <f t="shared" ca="1" si="267"/>
        <v/>
      </c>
      <c r="CB226" s="41"/>
      <c r="CC226" s="41"/>
      <c r="CD226"/>
      <c r="CE226"/>
      <c r="CF226"/>
      <c r="CG226"/>
      <c r="CH226"/>
      <c r="CI226" s="41"/>
      <c r="CJ226" s="40"/>
      <c r="CW226" s="7"/>
      <c r="DD226" s="10">
        <f t="shared" ca="1" si="251"/>
        <v>1</v>
      </c>
    </row>
    <row r="227" spans="1:108">
      <c r="A227" s="106">
        <f t="shared" ca="1" si="249"/>
        <v>28</v>
      </c>
      <c r="B227" s="33" t="str">
        <f ca="1">IF(A227="","",IF(COUNTBLANK(BD228:BO228)=12,"DB",BD228&amp;BE228&amp;BF228&amp;BG228&amp;BH228&amp;BI228&amp;BJ228&amp;BK228&amp;BL228&amp;BM228&amp;BN228&amp;BO228))</f>
        <v>DB</v>
      </c>
      <c r="C227" s="7" t="str">
        <f t="shared" ca="1" si="250"/>
        <v>stop loss</v>
      </c>
      <c r="D227" s="3">
        <f t="shared" ca="1" si="252"/>
        <v>0</v>
      </c>
      <c r="E227" s="7" t="str">
        <f t="shared" ca="1" si="254"/>
        <v/>
      </c>
      <c r="F227" s="60" t="str">
        <f t="shared" ca="1" si="253"/>
        <v>10</v>
      </c>
      <c r="G227" s="7">
        <f t="shared" ca="1" si="271"/>
        <v>3</v>
      </c>
      <c r="H227" s="7">
        <f t="shared" ca="1" si="272"/>
        <v>2</v>
      </c>
      <c r="I227" s="7">
        <f t="shared" ca="1" si="273"/>
        <v>1</v>
      </c>
      <c r="J227" s="7">
        <f t="shared" ca="1" si="274"/>
        <v>1</v>
      </c>
      <c r="K227" s="7">
        <f t="shared" ca="1" si="275"/>
        <v>1</v>
      </c>
      <c r="L227" s="7">
        <f t="shared" ca="1" si="276"/>
        <v>2</v>
      </c>
      <c r="M227" s="7">
        <f t="shared" ca="1" si="277"/>
        <v>0</v>
      </c>
      <c r="N227" s="7">
        <f t="shared" ca="1" si="278"/>
        <v>1</v>
      </c>
      <c r="O227" s="7">
        <f t="shared" ca="1" si="279"/>
        <v>0</v>
      </c>
      <c r="P227" s="7">
        <f t="shared" ca="1" si="280"/>
        <v>1</v>
      </c>
      <c r="Q227" s="7">
        <f t="shared" ca="1" si="281"/>
        <v>0</v>
      </c>
      <c r="R227" s="7">
        <f t="shared" ca="1" si="282"/>
        <v>1</v>
      </c>
      <c r="S227" s="7">
        <f t="shared" ca="1" si="269"/>
        <v>3</v>
      </c>
      <c r="T227" s="14"/>
      <c r="U227" s="51">
        <f t="shared" ca="1" si="283"/>
        <v>1</v>
      </c>
      <c r="V227" s="3">
        <f t="shared" ca="1" si="268"/>
        <v>1</v>
      </c>
      <c r="W227" s="50" t="str">
        <f ca="1">IF($A226&lt;&gt;"",IF(OR($BA226&lt;&gt;0,$BB226&lt;&gt;0),"",IF(G226=0,"1","")),"")</f>
        <v/>
      </c>
      <c r="X227" s="50" t="str">
        <f ca="1">IF($A226&lt;&gt;"",IF(OR($BA226&lt;&gt;0,$BB226&lt;&gt;0),"",IF(H226=0,"2","")),"")</f>
        <v/>
      </c>
      <c r="Y227" s="50" t="str">
        <f ca="1">IF($A226&lt;&gt;"",IF(OR($BA226&lt;&gt;0,$BB226&lt;&gt;0),"",IF(I226=0,"3","")),"")</f>
        <v/>
      </c>
      <c r="Z227" s="50" t="str">
        <f ca="1">IF($A226&lt;&gt;"",IF(OR($BA226&lt;&gt;0,$BB226&lt;&gt;0),"",IF(J226=0,"4","")),"")</f>
        <v/>
      </c>
      <c r="AA227" s="50" t="str">
        <f ca="1">IF($A226&lt;&gt;"",IF(OR($BA226&lt;&gt;0,$BB226&lt;&gt;0),"",IF(K226=0,"5","")),"")</f>
        <v/>
      </c>
      <c r="AB227" s="50" t="str">
        <f ca="1">IF($A226&lt;&gt;"",IF(OR($BA226&lt;&gt;0,$BB226&lt;&gt;0),"",IF(L226=0,"6","")),"")</f>
        <v/>
      </c>
      <c r="AC227" s="50" t="str">
        <f ca="1">IF($A226&lt;&gt;"",IF(OR($BA226&lt;&gt;0,$BB226&lt;&gt;0),"",IF(M226=0,"7","")),"")</f>
        <v/>
      </c>
      <c r="AD227" s="50" t="str">
        <f ca="1">IF($A226&lt;&gt;"",IF(OR($BA226&lt;&gt;0,$BB226&lt;&gt;0),"",IF(N226=0,"8","")),"")</f>
        <v/>
      </c>
      <c r="AE227" s="50" t="str">
        <f ca="1">IF($A226&lt;&gt;"",IF(OR($BA226&lt;&gt;0,$BB226&lt;&gt;0),"",IF(O226=0,"9","")),"")</f>
        <v/>
      </c>
      <c r="AF227" s="50" t="str">
        <f ca="1">IF($A226&lt;&gt;"",IF(OR($BA226&lt;&gt;0,$BB226&lt;&gt;0),"",IF(P226=0,"10","")),"")</f>
        <v/>
      </c>
      <c r="AG227" s="50" t="str">
        <f ca="1">IF($A226&lt;&gt;"",IF(OR($BA226&lt;&gt;0,$BB226&lt;&gt;0),"",IF(Q226=0,"11","")),"")</f>
        <v/>
      </c>
      <c r="AH227" s="50" t="str">
        <f ca="1">IF($A226&lt;&gt;"",IF(OR($BA226&lt;&gt;0,$BB226&lt;&gt;0),"",IF(R226=0,"12","")),"")</f>
        <v/>
      </c>
      <c r="AI227" s="85" t="str">
        <f ca="1">IF(A227&lt;&gt;"",IF(A227=0,"L",IF(COUNTBLANK(W227:AH227)=12,"",IF(OR(F227=(W227),F227=(X227),F227=(Y227),F227=(Z227),F227=(AA227),F227=(AB227),F227=(AC227),F227=(AD227),F227=(AE227),F227=(AF227),F227=(AG227),F227=(AH227)),"W","L"))),"")</f>
        <v/>
      </c>
      <c r="AJ227" s="85">
        <f ca="1">IF(AI227="W",0,IF(AND(A227&lt;&gt;0,A226&lt;&gt;0,AI226="L",AI227="L"),1,0))</f>
        <v>0</v>
      </c>
      <c r="AK227" s="85">
        <f ca="1">IF(W227&lt;&gt;"",IF(ABS($F227)=ABS(W227),11*$U227,-1*$U227),0)</f>
        <v>0</v>
      </c>
      <c r="AL227" s="85">
        <f ca="1">IF(X227&lt;&gt;"",IF(ABS($F227)=ABS(X227),11*$U227,-1*$U227),0)</f>
        <v>0</v>
      </c>
      <c r="AM227" s="85">
        <f ca="1">IF(Y227&lt;&gt;"",IF(ABS($F227)=ABS(Y227),11*$U227,-1*$U227),0)</f>
        <v>0</v>
      </c>
      <c r="AN227" s="85">
        <f ca="1">IF(Z227&lt;&gt;"",IF(ABS($F227)=ABS(Z227),11*$U227,-1*$U227),0)</f>
        <v>0</v>
      </c>
      <c r="AO227" s="85">
        <f ca="1">IF(AA227&lt;&gt;"",IF(ABS($F227)=ABS(AA227),11*$U227,-1*$U227),0)</f>
        <v>0</v>
      </c>
      <c r="AP227" s="85">
        <f ca="1">IF(AB227&lt;&gt;"",IF(ABS($F227)=ABS(AB227),11*$U227,-1*$U227),0)</f>
        <v>0</v>
      </c>
      <c r="AQ227" s="85">
        <f ca="1">IF(AC227&lt;&gt;"",IF(ABS($F227)=ABS(AC227),11*$U227,-1*$U227),0)</f>
        <v>0</v>
      </c>
      <c r="AR227" s="85">
        <f ca="1">IF(AD227&lt;&gt;"",IF(ABS($F227)=ABS(AD227),11*$U227,-1*$U227),0)</f>
        <v>0</v>
      </c>
      <c r="AS227" s="85">
        <f ca="1">IF(AE227&lt;&gt;"",IF(ABS($F227)=ABS(AE227),11*$U227,-1*$U227),0)</f>
        <v>0</v>
      </c>
      <c r="AT227" s="85">
        <f ca="1">IF(AF227&lt;&gt;"",IF(ABS($F227)=ABS(AF227),11*$U227,-1*$U227),0)</f>
        <v>0</v>
      </c>
      <c r="AU227" s="85">
        <f ca="1">IF(AG227&lt;&gt;"",IF(ABS($F227)=ABS(AG227),11*$U227,-1*$U227),0)</f>
        <v>0</v>
      </c>
      <c r="AV227" s="85">
        <f ca="1">IF(AH227&lt;&gt;"",IF(ABS($F227)=ABS(AH227),11*$U227,-1*$U227),0)</f>
        <v>0</v>
      </c>
      <c r="AW227" s="33" t="str">
        <f ca="1">IF(A227&lt;&gt;"",IF(OR($BA226&lt;&gt;0,$BB226&lt;&gt;0),"0",SUM(AK227:AV227)),0)</f>
        <v>0</v>
      </c>
      <c r="AX227" s="33">
        <f>IF(T227=5,SUM(AW223:AW227),0)</f>
        <v>0</v>
      </c>
      <c r="AY227" s="13">
        <f t="shared" ca="1" si="270"/>
        <v>0</v>
      </c>
      <c r="AZ227" s="11">
        <f ca="1">IF(A227&lt;&gt;"",AY227+AZ226,0)</f>
        <v>-78</v>
      </c>
      <c r="BA227" s="63">
        <f ca="1">IF($A227&lt;&gt;"",IF(BA226&gt;0,BA226,IF(AND(BC226&gt;=$BC$1,$BC$2*BC226&gt;=AZ227),"Profit Target",IF(AZ227&gt;=$Z$1,"Profit Target",0))),0)</f>
        <v>0</v>
      </c>
      <c r="BB227" s="63" t="str">
        <f ca="1">IF($A227&lt;&gt;"",IF(BB226&lt;&gt;0,BB226,IF(BA226&lt;&gt;0,BB226,IF(AZ227&lt;=$Z$2,"Stop Loss",0))),0)</f>
        <v>Stop Loss</v>
      </c>
      <c r="BC227" s="63">
        <f t="shared" ca="1" si="255"/>
        <v>38</v>
      </c>
      <c r="BD227" s="27" t="str">
        <f t="shared" ca="1" si="284"/>
        <v/>
      </c>
      <c r="BE227" s="27" t="str">
        <f t="shared" ca="1" si="285"/>
        <v/>
      </c>
      <c r="BF227" s="27" t="str">
        <f t="shared" ca="1" si="286"/>
        <v/>
      </c>
      <c r="BG227" s="27" t="str">
        <f t="shared" ca="1" si="287"/>
        <v/>
      </c>
      <c r="BH227" s="27" t="str">
        <f t="shared" ca="1" si="288"/>
        <v/>
      </c>
      <c r="BI227" s="27" t="str">
        <f t="shared" ca="1" si="289"/>
        <v/>
      </c>
      <c r="BJ227" s="27" t="str">
        <f t="shared" ca="1" si="290"/>
        <v/>
      </c>
      <c r="BK227" s="27" t="str">
        <f t="shared" ca="1" si="291"/>
        <v/>
      </c>
      <c r="BL227" s="27" t="str">
        <f t="shared" ca="1" si="292"/>
        <v/>
      </c>
      <c r="BM227" s="27" t="str">
        <f t="shared" ca="1" si="293"/>
        <v/>
      </c>
      <c r="BN227" s="27" t="str">
        <f t="shared" ca="1" si="294"/>
        <v/>
      </c>
      <c r="BO227" s="27" t="str">
        <f t="shared" ca="1" si="295"/>
        <v/>
      </c>
      <c r="BP227" s="27" t="str">
        <f t="shared" ca="1" si="256"/>
        <v/>
      </c>
      <c r="BQ227" s="27" t="str">
        <f t="shared" ca="1" si="257"/>
        <v/>
      </c>
      <c r="BR227" s="27" t="str">
        <f t="shared" ca="1" si="258"/>
        <v/>
      </c>
      <c r="BS227" s="27" t="str">
        <f t="shared" ca="1" si="259"/>
        <v/>
      </c>
      <c r="BT227" s="27" t="str">
        <f t="shared" ca="1" si="260"/>
        <v/>
      </c>
      <c r="BU227" s="27" t="str">
        <f t="shared" ca="1" si="261"/>
        <v/>
      </c>
      <c r="BV227" s="27" t="str">
        <f t="shared" ca="1" si="262"/>
        <v/>
      </c>
      <c r="BW227" s="27" t="str">
        <f t="shared" ca="1" si="263"/>
        <v/>
      </c>
      <c r="BX227" s="27" t="str">
        <f t="shared" ca="1" si="264"/>
        <v/>
      </c>
      <c r="BY227" s="27" t="str">
        <f t="shared" ca="1" si="265"/>
        <v/>
      </c>
      <c r="BZ227" s="27" t="str">
        <f t="shared" ca="1" si="266"/>
        <v/>
      </c>
      <c r="CA227" s="27" t="str">
        <f t="shared" ca="1" si="267"/>
        <v/>
      </c>
      <c r="CB227" s="41"/>
      <c r="CC227" s="41"/>
      <c r="CD227"/>
      <c r="CE227"/>
      <c r="CF227"/>
      <c r="CG227"/>
      <c r="CH227"/>
      <c r="CI227" s="41"/>
      <c r="CJ227" s="40"/>
      <c r="CW227" s="7"/>
      <c r="DD227" s="10">
        <f t="shared" ca="1" si="251"/>
        <v>11</v>
      </c>
    </row>
    <row r="228" spans="1:108">
      <c r="A228" s="106">
        <f t="shared" ca="1" si="249"/>
        <v>1</v>
      </c>
      <c r="B228" s="33" t="str">
        <f ca="1">IF(A228="","",IF(COUNTBLANK(BD229:BO229)=12,"DB",BD229&amp;BE229&amp;BF229&amp;BG229&amp;BH229&amp;BI229&amp;BJ229&amp;BK229&amp;BL229&amp;BM229&amp;BN229&amp;BO229))</f>
        <v>DB</v>
      </c>
      <c r="C228" s="7" t="str">
        <f t="shared" ca="1" si="250"/>
        <v>stop loss</v>
      </c>
      <c r="D228" s="3">
        <f t="shared" ca="1" si="252"/>
        <v>0</v>
      </c>
      <c r="E228" s="7" t="str">
        <f t="shared" ca="1" si="254"/>
        <v/>
      </c>
      <c r="F228" s="60" t="str">
        <f t="shared" ca="1" si="253"/>
        <v>1</v>
      </c>
      <c r="G228" s="7">
        <f t="shared" ca="1" si="271"/>
        <v>4</v>
      </c>
      <c r="H228" s="7">
        <f t="shared" ca="1" si="272"/>
        <v>2</v>
      </c>
      <c r="I228" s="7">
        <f t="shared" ca="1" si="273"/>
        <v>1</v>
      </c>
      <c r="J228" s="7">
        <f t="shared" ca="1" si="274"/>
        <v>1</v>
      </c>
      <c r="K228" s="7">
        <f t="shared" ca="1" si="275"/>
        <v>1</v>
      </c>
      <c r="L228" s="7">
        <f t="shared" ca="1" si="276"/>
        <v>2</v>
      </c>
      <c r="M228" s="7">
        <f t="shared" ca="1" si="277"/>
        <v>0</v>
      </c>
      <c r="N228" s="7">
        <f t="shared" ca="1" si="278"/>
        <v>1</v>
      </c>
      <c r="O228" s="7">
        <f t="shared" ca="1" si="279"/>
        <v>0</v>
      </c>
      <c r="P228" s="7">
        <f t="shared" ca="1" si="280"/>
        <v>1</v>
      </c>
      <c r="Q228" s="7">
        <f t="shared" ca="1" si="281"/>
        <v>0</v>
      </c>
      <c r="R228" s="7">
        <f t="shared" ca="1" si="282"/>
        <v>0</v>
      </c>
      <c r="S228" s="7">
        <f t="shared" ca="1" si="269"/>
        <v>4</v>
      </c>
      <c r="T228" s="14"/>
      <c r="U228" s="51">
        <f t="shared" ca="1" si="283"/>
        <v>1</v>
      </c>
      <c r="V228" s="3">
        <f t="shared" ca="1" si="268"/>
        <v>1</v>
      </c>
      <c r="W228" s="50" t="str">
        <f ca="1">IF($A227&lt;&gt;"",IF(OR($BA227&lt;&gt;0,$BB227&lt;&gt;0),"",IF(G227=0,"1","")),"")</f>
        <v/>
      </c>
      <c r="X228" s="50" t="str">
        <f ca="1">IF($A227&lt;&gt;"",IF(OR($BA227&lt;&gt;0,$BB227&lt;&gt;0),"",IF(H227=0,"2","")),"")</f>
        <v/>
      </c>
      <c r="Y228" s="50" t="str">
        <f ca="1">IF($A227&lt;&gt;"",IF(OR($BA227&lt;&gt;0,$BB227&lt;&gt;0),"",IF(I227=0,"3","")),"")</f>
        <v/>
      </c>
      <c r="Z228" s="50" t="str">
        <f ca="1">IF($A227&lt;&gt;"",IF(OR($BA227&lt;&gt;0,$BB227&lt;&gt;0),"",IF(J227=0,"4","")),"")</f>
        <v/>
      </c>
      <c r="AA228" s="50" t="str">
        <f ca="1">IF($A227&lt;&gt;"",IF(OR($BA227&lt;&gt;0,$BB227&lt;&gt;0),"",IF(K227=0,"5","")),"")</f>
        <v/>
      </c>
      <c r="AB228" s="50" t="str">
        <f ca="1">IF($A227&lt;&gt;"",IF(OR($BA227&lt;&gt;0,$BB227&lt;&gt;0),"",IF(L227=0,"6","")),"")</f>
        <v/>
      </c>
      <c r="AC228" s="50" t="str">
        <f ca="1">IF($A227&lt;&gt;"",IF(OR($BA227&lt;&gt;0,$BB227&lt;&gt;0),"",IF(M227=0,"7","")),"")</f>
        <v/>
      </c>
      <c r="AD228" s="50" t="str">
        <f ca="1">IF($A227&lt;&gt;"",IF(OR($BA227&lt;&gt;0,$BB227&lt;&gt;0),"",IF(N227=0,"8","")),"")</f>
        <v/>
      </c>
      <c r="AE228" s="50" t="str">
        <f ca="1">IF($A227&lt;&gt;"",IF(OR($BA227&lt;&gt;0,$BB227&lt;&gt;0),"",IF(O227=0,"9","")),"")</f>
        <v/>
      </c>
      <c r="AF228" s="50" t="str">
        <f ca="1">IF($A227&lt;&gt;"",IF(OR($BA227&lt;&gt;0,$BB227&lt;&gt;0),"",IF(P227=0,"10","")),"")</f>
        <v/>
      </c>
      <c r="AG228" s="50" t="str">
        <f ca="1">IF($A227&lt;&gt;"",IF(OR($BA227&lt;&gt;0,$BB227&lt;&gt;0),"",IF(Q227=0,"11","")),"")</f>
        <v/>
      </c>
      <c r="AH228" s="50" t="str">
        <f ca="1">IF($A227&lt;&gt;"",IF(OR($BA227&lt;&gt;0,$BB227&lt;&gt;0),"",IF(R227=0,"12","")),"")</f>
        <v/>
      </c>
      <c r="AI228" s="85" t="str">
        <f ca="1">IF(A228&lt;&gt;"",IF(A228=0,"L",IF(COUNTBLANK(W228:AH228)=12,"",IF(OR(F228=(W228),F228=(X228),F228=(Y228),F228=(Z228),F228=(AA228),F228=(AB228),F228=(AC228),F228=(AD228),F228=(AE228),F228=(AF228),F228=(AG228),F228=(AH228)),"W","L"))),"")</f>
        <v/>
      </c>
      <c r="AJ228" s="85">
        <f ca="1">IF(AI228="W",0,IF(AND(A228&lt;&gt;0,A227&lt;&gt;0,AI227="L",AI228="L"),1,0))</f>
        <v>0</v>
      </c>
      <c r="AK228" s="85">
        <f ca="1">IF(W228&lt;&gt;"",IF(ABS($F228)=ABS(W228),11*$U228,-1*$U228),0)</f>
        <v>0</v>
      </c>
      <c r="AL228" s="85">
        <f ca="1">IF(X228&lt;&gt;"",IF(ABS($F228)=ABS(X228),11*$U228,-1*$U228),0)</f>
        <v>0</v>
      </c>
      <c r="AM228" s="85">
        <f ca="1">IF(Y228&lt;&gt;"",IF(ABS($F228)=ABS(Y228),11*$U228,-1*$U228),0)</f>
        <v>0</v>
      </c>
      <c r="AN228" s="85">
        <f ca="1">IF(Z228&lt;&gt;"",IF(ABS($F228)=ABS(Z228),11*$U228,-1*$U228),0)</f>
        <v>0</v>
      </c>
      <c r="AO228" s="85">
        <f ca="1">IF(AA228&lt;&gt;"",IF(ABS($F228)=ABS(AA228),11*$U228,-1*$U228),0)</f>
        <v>0</v>
      </c>
      <c r="AP228" s="85">
        <f ca="1">IF(AB228&lt;&gt;"",IF(ABS($F228)=ABS(AB228),11*$U228,-1*$U228),0)</f>
        <v>0</v>
      </c>
      <c r="AQ228" s="85">
        <f ca="1">IF(AC228&lt;&gt;"",IF(ABS($F228)=ABS(AC228),11*$U228,-1*$U228),0)</f>
        <v>0</v>
      </c>
      <c r="AR228" s="85">
        <f ca="1">IF(AD228&lt;&gt;"",IF(ABS($F228)=ABS(AD228),11*$U228,-1*$U228),0)</f>
        <v>0</v>
      </c>
      <c r="AS228" s="85">
        <f ca="1">IF(AE228&lt;&gt;"",IF(ABS($F228)=ABS(AE228),11*$U228,-1*$U228),0)</f>
        <v>0</v>
      </c>
      <c r="AT228" s="85">
        <f ca="1">IF(AF228&lt;&gt;"",IF(ABS($F228)=ABS(AF228),11*$U228,-1*$U228),0)</f>
        <v>0</v>
      </c>
      <c r="AU228" s="85">
        <f ca="1">IF(AG228&lt;&gt;"",IF(ABS($F228)=ABS(AG228),11*$U228,-1*$U228),0)</f>
        <v>0</v>
      </c>
      <c r="AV228" s="85">
        <f ca="1">IF(AH228&lt;&gt;"",IF(ABS($F228)=ABS(AH228),11*$U228,-1*$U228),0)</f>
        <v>0</v>
      </c>
      <c r="AW228" s="33" t="str">
        <f ca="1">IF(A228&lt;&gt;"",IF(OR($BA227&lt;&gt;0,$BB227&lt;&gt;0),"0",SUM(AK228:AV228)),0)</f>
        <v>0</v>
      </c>
      <c r="AX228" s="33">
        <f>IF(T228=5,SUM(AW224:AW228),0)</f>
        <v>0</v>
      </c>
      <c r="AY228" s="13">
        <f t="shared" ca="1" si="270"/>
        <v>0</v>
      </c>
      <c r="AZ228" s="11">
        <f ca="1">IF(A228&lt;&gt;"",AY228+AZ227,0)</f>
        <v>-78</v>
      </c>
      <c r="BA228" s="63">
        <f ca="1">IF($A228&lt;&gt;"",IF(BA227&gt;0,BA227,IF(AND(BC227&gt;=$BC$1,$BC$2*BC227&gt;=AZ228),"Profit Target",IF(AZ228&gt;=$Z$1,"Profit Target",0))),0)</f>
        <v>0</v>
      </c>
      <c r="BB228" s="63" t="str">
        <f ca="1">IF($A228&lt;&gt;"",IF(BB227&lt;&gt;0,BB227,IF(BA227&lt;&gt;0,BB227,IF(AZ228&lt;=$Z$2,"Stop Loss",0))),0)</f>
        <v>Stop Loss</v>
      </c>
      <c r="BC228" s="63">
        <f t="shared" ca="1" si="255"/>
        <v>38</v>
      </c>
      <c r="BD228" s="27" t="str">
        <f t="shared" ca="1" si="284"/>
        <v/>
      </c>
      <c r="BE228" s="27" t="str">
        <f t="shared" ca="1" si="285"/>
        <v/>
      </c>
      <c r="BF228" s="27" t="str">
        <f t="shared" ca="1" si="286"/>
        <v/>
      </c>
      <c r="BG228" s="27" t="str">
        <f t="shared" ca="1" si="287"/>
        <v/>
      </c>
      <c r="BH228" s="27" t="str">
        <f t="shared" ca="1" si="288"/>
        <v/>
      </c>
      <c r="BI228" s="27" t="str">
        <f t="shared" ca="1" si="289"/>
        <v/>
      </c>
      <c r="BJ228" s="27" t="str">
        <f t="shared" ca="1" si="290"/>
        <v/>
      </c>
      <c r="BK228" s="27" t="str">
        <f t="shared" ca="1" si="291"/>
        <v/>
      </c>
      <c r="BL228" s="27" t="str">
        <f t="shared" ca="1" si="292"/>
        <v/>
      </c>
      <c r="BM228" s="27" t="str">
        <f t="shared" ca="1" si="293"/>
        <v/>
      </c>
      <c r="BN228" s="27" t="str">
        <f t="shared" ca="1" si="294"/>
        <v/>
      </c>
      <c r="BO228" s="27" t="str">
        <f t="shared" ca="1" si="295"/>
        <v/>
      </c>
      <c r="BP228" s="27" t="str">
        <f t="shared" ca="1" si="256"/>
        <v/>
      </c>
      <c r="BQ228" s="27" t="str">
        <f t="shared" ca="1" si="257"/>
        <v/>
      </c>
      <c r="BR228" s="27" t="str">
        <f t="shared" ca="1" si="258"/>
        <v/>
      </c>
      <c r="BS228" s="27" t="str">
        <f t="shared" ca="1" si="259"/>
        <v/>
      </c>
      <c r="BT228" s="27" t="str">
        <f t="shared" ca="1" si="260"/>
        <v/>
      </c>
      <c r="BU228" s="27" t="str">
        <f t="shared" ca="1" si="261"/>
        <v/>
      </c>
      <c r="BV228" s="27" t="str">
        <f t="shared" ca="1" si="262"/>
        <v/>
      </c>
      <c r="BW228" s="27" t="str">
        <f t="shared" ca="1" si="263"/>
        <v/>
      </c>
      <c r="BX228" s="27" t="str">
        <f t="shared" ca="1" si="264"/>
        <v/>
      </c>
      <c r="BY228" s="27" t="str">
        <f t="shared" ca="1" si="265"/>
        <v/>
      </c>
      <c r="BZ228" s="27" t="str">
        <f t="shared" ca="1" si="266"/>
        <v/>
      </c>
      <c r="CA228" s="27" t="str">
        <f t="shared" ca="1" si="267"/>
        <v/>
      </c>
      <c r="CB228" s="41"/>
      <c r="CC228" s="41"/>
      <c r="CD228"/>
      <c r="CE228"/>
      <c r="CF228"/>
      <c r="CG228"/>
      <c r="CH228"/>
      <c r="CI228" s="41"/>
      <c r="CJ228" s="40"/>
      <c r="CW228" s="7"/>
      <c r="DD228" s="10">
        <f t="shared" ca="1" si="251"/>
        <v>19</v>
      </c>
    </row>
    <row r="229" spans="1:108">
      <c r="A229" s="106">
        <f t="shared" ca="1" si="249"/>
        <v>24</v>
      </c>
      <c r="B229" s="33" t="str">
        <f ca="1">IF(A229="","",IF(COUNTBLANK(BD230:BO230)=12,"DB",BD230&amp;BE230&amp;BF230&amp;BG230&amp;BH230&amp;BI230&amp;BJ230&amp;BK230&amp;BL230&amp;BM230&amp;BN230&amp;BO230))</f>
        <v>DB</v>
      </c>
      <c r="C229" s="7" t="str">
        <f t="shared" ca="1" si="250"/>
        <v>stop loss</v>
      </c>
      <c r="D229" s="3">
        <f t="shared" ca="1" si="252"/>
        <v>0</v>
      </c>
      <c r="E229" s="7" t="str">
        <f t="shared" ca="1" si="254"/>
        <v/>
      </c>
      <c r="F229" s="60" t="str">
        <f t="shared" ca="1" si="253"/>
        <v>8</v>
      </c>
      <c r="G229" s="7">
        <f t="shared" ca="1" si="271"/>
        <v>4</v>
      </c>
      <c r="H229" s="7">
        <f t="shared" ca="1" si="272"/>
        <v>2</v>
      </c>
      <c r="I229" s="7">
        <f t="shared" ca="1" si="273"/>
        <v>0</v>
      </c>
      <c r="J229" s="7">
        <f t="shared" ca="1" si="274"/>
        <v>1</v>
      </c>
      <c r="K229" s="7">
        <f t="shared" ca="1" si="275"/>
        <v>1</v>
      </c>
      <c r="L229" s="7">
        <f t="shared" ca="1" si="276"/>
        <v>2</v>
      </c>
      <c r="M229" s="7">
        <f t="shared" ca="1" si="277"/>
        <v>0</v>
      </c>
      <c r="N229" s="7">
        <f t="shared" ca="1" si="278"/>
        <v>2</v>
      </c>
      <c r="O229" s="7">
        <f t="shared" ca="1" si="279"/>
        <v>0</v>
      </c>
      <c r="P229" s="7">
        <f t="shared" ca="1" si="280"/>
        <v>1</v>
      </c>
      <c r="Q229" s="7">
        <f t="shared" ca="1" si="281"/>
        <v>0</v>
      </c>
      <c r="R229" s="7">
        <f t="shared" ca="1" si="282"/>
        <v>0</v>
      </c>
      <c r="S229" s="7">
        <f t="shared" ca="1" si="269"/>
        <v>5</v>
      </c>
      <c r="T229" s="14"/>
      <c r="U229" s="51">
        <f t="shared" ca="1" si="283"/>
        <v>1</v>
      </c>
      <c r="V229" s="3">
        <f t="shared" ca="1" si="268"/>
        <v>1</v>
      </c>
      <c r="W229" s="50" t="str">
        <f ca="1">IF($A228&lt;&gt;"",IF(OR($BA228&lt;&gt;0,$BB228&lt;&gt;0),"",IF(G228=0,"1","")),"")</f>
        <v/>
      </c>
      <c r="X229" s="50" t="str">
        <f ca="1">IF($A228&lt;&gt;"",IF(OR($BA228&lt;&gt;0,$BB228&lt;&gt;0),"",IF(H228=0,"2","")),"")</f>
        <v/>
      </c>
      <c r="Y229" s="50" t="str">
        <f ca="1">IF($A228&lt;&gt;"",IF(OR($BA228&lt;&gt;0,$BB228&lt;&gt;0),"",IF(I228=0,"3","")),"")</f>
        <v/>
      </c>
      <c r="Z229" s="50" t="str">
        <f ca="1">IF($A228&lt;&gt;"",IF(OR($BA228&lt;&gt;0,$BB228&lt;&gt;0),"",IF(J228=0,"4","")),"")</f>
        <v/>
      </c>
      <c r="AA229" s="50" t="str">
        <f ca="1">IF($A228&lt;&gt;"",IF(OR($BA228&lt;&gt;0,$BB228&lt;&gt;0),"",IF(K228=0,"5","")),"")</f>
        <v/>
      </c>
      <c r="AB229" s="50" t="str">
        <f ca="1">IF($A228&lt;&gt;"",IF(OR($BA228&lt;&gt;0,$BB228&lt;&gt;0),"",IF(L228=0,"6","")),"")</f>
        <v/>
      </c>
      <c r="AC229" s="50" t="str">
        <f ca="1">IF($A228&lt;&gt;"",IF(OR($BA228&lt;&gt;0,$BB228&lt;&gt;0),"",IF(M228=0,"7","")),"")</f>
        <v/>
      </c>
      <c r="AD229" s="50" t="str">
        <f ca="1">IF($A228&lt;&gt;"",IF(OR($BA228&lt;&gt;0,$BB228&lt;&gt;0),"",IF(N228=0,"8","")),"")</f>
        <v/>
      </c>
      <c r="AE229" s="50" t="str">
        <f ca="1">IF($A228&lt;&gt;"",IF(OR($BA228&lt;&gt;0,$BB228&lt;&gt;0),"",IF(O228=0,"9","")),"")</f>
        <v/>
      </c>
      <c r="AF229" s="50" t="str">
        <f ca="1">IF($A228&lt;&gt;"",IF(OR($BA228&lt;&gt;0,$BB228&lt;&gt;0),"",IF(P228=0,"10","")),"")</f>
        <v/>
      </c>
      <c r="AG229" s="50" t="str">
        <f ca="1">IF($A228&lt;&gt;"",IF(OR($BA228&lt;&gt;0,$BB228&lt;&gt;0),"",IF(Q228=0,"11","")),"")</f>
        <v/>
      </c>
      <c r="AH229" s="50" t="str">
        <f ca="1">IF($A228&lt;&gt;"",IF(OR($BA228&lt;&gt;0,$BB228&lt;&gt;0),"",IF(R228=0,"12","")),"")</f>
        <v/>
      </c>
      <c r="AI229" s="85" t="str">
        <f ca="1">IF(A229&lt;&gt;"",IF(A229=0,"L",IF(COUNTBLANK(W229:AH229)=12,"",IF(OR(F229=(W229),F229=(X229),F229=(Y229),F229=(Z229),F229=(AA229),F229=(AB229),F229=(AC229),F229=(AD229),F229=(AE229),F229=(AF229),F229=(AG229),F229=(AH229)),"W","L"))),"")</f>
        <v/>
      </c>
      <c r="AJ229" s="85">
        <f ca="1">IF(AI229="W",0,IF(AND(A229&lt;&gt;0,A228&lt;&gt;0,AI228="L",AI229="L"),1,0))</f>
        <v>0</v>
      </c>
      <c r="AK229" s="85">
        <f ca="1">IF(W229&lt;&gt;"",IF(ABS($F229)=ABS(W229),11*$U229,-1*$U229),0)</f>
        <v>0</v>
      </c>
      <c r="AL229" s="85">
        <f ca="1">IF(X229&lt;&gt;"",IF(ABS($F229)=ABS(X229),11*$U229,-1*$U229),0)</f>
        <v>0</v>
      </c>
      <c r="AM229" s="85">
        <f ca="1">IF(Y229&lt;&gt;"",IF(ABS($F229)=ABS(Y229),11*$U229,-1*$U229),0)</f>
        <v>0</v>
      </c>
      <c r="AN229" s="85">
        <f ca="1">IF(Z229&lt;&gt;"",IF(ABS($F229)=ABS(Z229),11*$U229,-1*$U229),0)</f>
        <v>0</v>
      </c>
      <c r="AO229" s="85">
        <f ca="1">IF(AA229&lt;&gt;"",IF(ABS($F229)=ABS(AA229),11*$U229,-1*$U229),0)</f>
        <v>0</v>
      </c>
      <c r="AP229" s="85">
        <f ca="1">IF(AB229&lt;&gt;"",IF(ABS($F229)=ABS(AB229),11*$U229,-1*$U229),0)</f>
        <v>0</v>
      </c>
      <c r="AQ229" s="85">
        <f ca="1">IF(AC229&lt;&gt;"",IF(ABS($F229)=ABS(AC229),11*$U229,-1*$U229),0)</f>
        <v>0</v>
      </c>
      <c r="AR229" s="85">
        <f ca="1">IF(AD229&lt;&gt;"",IF(ABS($F229)=ABS(AD229),11*$U229,-1*$U229),0)</f>
        <v>0</v>
      </c>
      <c r="AS229" s="85">
        <f ca="1">IF(AE229&lt;&gt;"",IF(ABS($F229)=ABS(AE229),11*$U229,-1*$U229),0)</f>
        <v>0</v>
      </c>
      <c r="AT229" s="85">
        <f ca="1">IF(AF229&lt;&gt;"",IF(ABS($F229)=ABS(AF229),11*$U229,-1*$U229),0)</f>
        <v>0</v>
      </c>
      <c r="AU229" s="85">
        <f ca="1">IF(AG229&lt;&gt;"",IF(ABS($F229)=ABS(AG229),11*$U229,-1*$U229),0)</f>
        <v>0</v>
      </c>
      <c r="AV229" s="85">
        <f ca="1">IF(AH229&lt;&gt;"",IF(ABS($F229)=ABS(AH229),11*$U229,-1*$U229),0)</f>
        <v>0</v>
      </c>
      <c r="AW229" s="33" t="str">
        <f ca="1">IF(A229&lt;&gt;"",IF(OR($BA228&lt;&gt;0,$BB228&lt;&gt;0),"0",SUM(AK229:AV229)),0)</f>
        <v>0</v>
      </c>
      <c r="AX229" s="33">
        <f>IF(T229=5,SUM(AW225:AW229),0)</f>
        <v>0</v>
      </c>
      <c r="AY229" s="13">
        <f t="shared" ca="1" si="270"/>
        <v>0</v>
      </c>
      <c r="AZ229" s="11">
        <f ca="1">IF(A229&lt;&gt;"",AY229+AZ228,0)</f>
        <v>-78</v>
      </c>
      <c r="BA229" s="63">
        <f ca="1">IF($A229&lt;&gt;"",IF(BA228&gt;0,BA228,IF(AND(BC228&gt;=$BC$1,$BC$2*BC228&gt;=AZ229),"Profit Target",IF(AZ229&gt;=$Z$1,"Profit Target",0))),0)</f>
        <v>0</v>
      </c>
      <c r="BB229" s="63" t="str">
        <f ca="1">IF($A229&lt;&gt;"",IF(BB228&lt;&gt;0,BB228,IF(BA228&lt;&gt;0,BB228,IF(AZ229&lt;=$Z$2,"Stop Loss",0))),0)</f>
        <v>Stop Loss</v>
      </c>
      <c r="BC229" s="63">
        <f t="shared" ca="1" si="255"/>
        <v>38</v>
      </c>
      <c r="BD229" s="27" t="str">
        <f t="shared" ca="1" si="284"/>
        <v/>
      </c>
      <c r="BE229" s="27" t="str">
        <f t="shared" ca="1" si="285"/>
        <v/>
      </c>
      <c r="BF229" s="27" t="str">
        <f t="shared" ca="1" si="286"/>
        <v/>
      </c>
      <c r="BG229" s="27" t="str">
        <f t="shared" ca="1" si="287"/>
        <v/>
      </c>
      <c r="BH229" s="27" t="str">
        <f t="shared" ca="1" si="288"/>
        <v/>
      </c>
      <c r="BI229" s="27" t="str">
        <f t="shared" ca="1" si="289"/>
        <v/>
      </c>
      <c r="BJ229" s="27" t="str">
        <f t="shared" ca="1" si="290"/>
        <v/>
      </c>
      <c r="BK229" s="27" t="str">
        <f t="shared" ca="1" si="291"/>
        <v/>
      </c>
      <c r="BL229" s="27" t="str">
        <f t="shared" ca="1" si="292"/>
        <v/>
      </c>
      <c r="BM229" s="27" t="str">
        <f t="shared" ca="1" si="293"/>
        <v/>
      </c>
      <c r="BN229" s="27" t="str">
        <f t="shared" ca="1" si="294"/>
        <v/>
      </c>
      <c r="BO229" s="27" t="str">
        <f t="shared" ca="1" si="295"/>
        <v/>
      </c>
      <c r="BP229" s="27" t="str">
        <f t="shared" ca="1" si="256"/>
        <v/>
      </c>
      <c r="BQ229" s="27" t="str">
        <f t="shared" ca="1" si="257"/>
        <v/>
      </c>
      <c r="BR229" s="27" t="str">
        <f t="shared" ca="1" si="258"/>
        <v/>
      </c>
      <c r="BS229" s="27" t="str">
        <f t="shared" ca="1" si="259"/>
        <v/>
      </c>
      <c r="BT229" s="27" t="str">
        <f t="shared" ca="1" si="260"/>
        <v/>
      </c>
      <c r="BU229" s="27" t="str">
        <f t="shared" ca="1" si="261"/>
        <v/>
      </c>
      <c r="BV229" s="27" t="str">
        <f t="shared" ca="1" si="262"/>
        <v/>
      </c>
      <c r="BW229" s="27" t="str">
        <f t="shared" ca="1" si="263"/>
        <v/>
      </c>
      <c r="BX229" s="27" t="str">
        <f t="shared" ca="1" si="264"/>
        <v/>
      </c>
      <c r="BY229" s="27" t="str">
        <f t="shared" ca="1" si="265"/>
        <v/>
      </c>
      <c r="BZ229" s="27" t="str">
        <f t="shared" ca="1" si="266"/>
        <v/>
      </c>
      <c r="CA229" s="27" t="str">
        <f t="shared" ca="1" si="267"/>
        <v/>
      </c>
      <c r="CB229" s="41"/>
      <c r="CC229" s="41"/>
      <c r="CD229"/>
      <c r="CE229"/>
      <c r="CF229"/>
      <c r="CG229"/>
      <c r="CH229"/>
      <c r="CI229" s="41"/>
      <c r="CJ229" s="40"/>
      <c r="CW229" s="7"/>
      <c r="DD229" s="10">
        <f t="shared" ca="1" si="251"/>
        <v>26</v>
      </c>
    </row>
    <row r="230" spans="1:108">
      <c r="A230" s="106">
        <f t="shared" ca="1" si="249"/>
        <v>33</v>
      </c>
      <c r="B230" s="33" t="str">
        <f ca="1">IF(A230="","",IF(COUNTBLANK(BD231:BO231)=12,"DB",BD231&amp;BE231&amp;BF231&amp;BG231&amp;BH231&amp;BI231&amp;BJ231&amp;BK231&amp;BL231&amp;BM231&amp;BN231&amp;BO231))</f>
        <v>DB</v>
      </c>
      <c r="C230" s="7" t="str">
        <f t="shared" ca="1" si="250"/>
        <v>stop loss</v>
      </c>
      <c r="D230" s="3">
        <f t="shared" ca="1" si="252"/>
        <v>0</v>
      </c>
      <c r="E230" s="7" t="str">
        <f t="shared" ca="1" si="254"/>
        <v/>
      </c>
      <c r="F230" s="60" t="str">
        <f t="shared" ca="1" si="253"/>
        <v>11</v>
      </c>
      <c r="G230" s="7">
        <f t="shared" ca="1" si="271"/>
        <v>4</v>
      </c>
      <c r="H230" s="7">
        <f t="shared" ca="1" si="272"/>
        <v>1</v>
      </c>
      <c r="I230" s="7">
        <f t="shared" ca="1" si="273"/>
        <v>0</v>
      </c>
      <c r="J230" s="7">
        <f t="shared" ca="1" si="274"/>
        <v>1</v>
      </c>
      <c r="K230" s="7">
        <f t="shared" ca="1" si="275"/>
        <v>1</v>
      </c>
      <c r="L230" s="7">
        <f t="shared" ca="1" si="276"/>
        <v>2</v>
      </c>
      <c r="M230" s="7">
        <f t="shared" ca="1" si="277"/>
        <v>0</v>
      </c>
      <c r="N230" s="7">
        <f t="shared" ca="1" si="278"/>
        <v>2</v>
      </c>
      <c r="O230" s="7">
        <f t="shared" ca="1" si="279"/>
        <v>0</v>
      </c>
      <c r="P230" s="7">
        <f t="shared" ca="1" si="280"/>
        <v>1</v>
      </c>
      <c r="Q230" s="7">
        <f t="shared" ca="1" si="281"/>
        <v>1</v>
      </c>
      <c r="R230" s="7">
        <f t="shared" ca="1" si="282"/>
        <v>0</v>
      </c>
      <c r="S230" s="7">
        <f t="shared" ca="1" si="269"/>
        <v>4</v>
      </c>
      <c r="T230" s="14"/>
      <c r="U230" s="51">
        <f t="shared" ca="1" si="283"/>
        <v>1</v>
      </c>
      <c r="V230" s="3">
        <f t="shared" ca="1" si="268"/>
        <v>1</v>
      </c>
      <c r="W230" s="50" t="str">
        <f ca="1">IF($A229&lt;&gt;"",IF(OR($BA229&lt;&gt;0,$BB229&lt;&gt;0),"",IF(G229=0,"1","")),"")</f>
        <v/>
      </c>
      <c r="X230" s="50" t="str">
        <f ca="1">IF($A229&lt;&gt;"",IF(OR($BA229&lt;&gt;0,$BB229&lt;&gt;0),"",IF(H229=0,"2","")),"")</f>
        <v/>
      </c>
      <c r="Y230" s="50" t="str">
        <f ca="1">IF($A229&lt;&gt;"",IF(OR($BA229&lt;&gt;0,$BB229&lt;&gt;0),"",IF(I229=0,"3","")),"")</f>
        <v/>
      </c>
      <c r="Z230" s="50" t="str">
        <f ca="1">IF($A229&lt;&gt;"",IF(OR($BA229&lt;&gt;0,$BB229&lt;&gt;0),"",IF(J229=0,"4","")),"")</f>
        <v/>
      </c>
      <c r="AA230" s="50" t="str">
        <f ca="1">IF($A229&lt;&gt;"",IF(OR($BA229&lt;&gt;0,$BB229&lt;&gt;0),"",IF(K229=0,"5","")),"")</f>
        <v/>
      </c>
      <c r="AB230" s="50" t="str">
        <f ca="1">IF($A229&lt;&gt;"",IF(OR($BA229&lt;&gt;0,$BB229&lt;&gt;0),"",IF(L229=0,"6","")),"")</f>
        <v/>
      </c>
      <c r="AC230" s="50" t="str">
        <f ca="1">IF($A229&lt;&gt;"",IF(OR($BA229&lt;&gt;0,$BB229&lt;&gt;0),"",IF(M229=0,"7","")),"")</f>
        <v/>
      </c>
      <c r="AD230" s="50" t="str">
        <f ca="1">IF($A229&lt;&gt;"",IF(OR($BA229&lt;&gt;0,$BB229&lt;&gt;0),"",IF(N229=0,"8","")),"")</f>
        <v/>
      </c>
      <c r="AE230" s="50" t="str">
        <f ca="1">IF($A229&lt;&gt;"",IF(OR($BA229&lt;&gt;0,$BB229&lt;&gt;0),"",IF(O229=0,"9","")),"")</f>
        <v/>
      </c>
      <c r="AF230" s="50" t="str">
        <f ca="1">IF($A229&lt;&gt;"",IF(OR($BA229&lt;&gt;0,$BB229&lt;&gt;0),"",IF(P229=0,"10","")),"")</f>
        <v/>
      </c>
      <c r="AG230" s="50" t="str">
        <f ca="1">IF($A229&lt;&gt;"",IF(OR($BA229&lt;&gt;0,$BB229&lt;&gt;0),"",IF(Q229=0,"11","")),"")</f>
        <v/>
      </c>
      <c r="AH230" s="50" t="str">
        <f ca="1">IF($A229&lt;&gt;"",IF(OR($BA229&lt;&gt;0,$BB229&lt;&gt;0),"",IF(R229=0,"12","")),"")</f>
        <v/>
      </c>
      <c r="AI230" s="85" t="str">
        <f ca="1">IF(A230&lt;&gt;"",IF(A230=0,"L",IF(COUNTBLANK(W230:AH230)=12,"",IF(OR(F230=(W230),F230=(X230),F230=(Y230),F230=(Z230),F230=(AA230),F230=(AB230),F230=(AC230),F230=(AD230),F230=(AE230),F230=(AF230),F230=(AG230),F230=(AH230)),"W","L"))),"")</f>
        <v/>
      </c>
      <c r="AJ230" s="85">
        <f ca="1">IF(AI230="W",0,IF(AND(A230&lt;&gt;0,A229&lt;&gt;0,AI229="L",AI230="L"),1,0))</f>
        <v>0</v>
      </c>
      <c r="AK230" s="85">
        <f ca="1">IF(W230&lt;&gt;"",IF(ABS($F230)=ABS(W230),11*$U230,-1*$U230),0)</f>
        <v>0</v>
      </c>
      <c r="AL230" s="85">
        <f ca="1">IF(X230&lt;&gt;"",IF(ABS($F230)=ABS(X230),11*$U230,-1*$U230),0)</f>
        <v>0</v>
      </c>
      <c r="AM230" s="85">
        <f ca="1">IF(Y230&lt;&gt;"",IF(ABS($F230)=ABS(Y230),11*$U230,-1*$U230),0)</f>
        <v>0</v>
      </c>
      <c r="AN230" s="85">
        <f ca="1">IF(Z230&lt;&gt;"",IF(ABS($F230)=ABS(Z230),11*$U230,-1*$U230),0)</f>
        <v>0</v>
      </c>
      <c r="AO230" s="85">
        <f ca="1">IF(AA230&lt;&gt;"",IF(ABS($F230)=ABS(AA230),11*$U230,-1*$U230),0)</f>
        <v>0</v>
      </c>
      <c r="AP230" s="85">
        <f ca="1">IF(AB230&lt;&gt;"",IF(ABS($F230)=ABS(AB230),11*$U230,-1*$U230),0)</f>
        <v>0</v>
      </c>
      <c r="AQ230" s="85">
        <f ca="1">IF(AC230&lt;&gt;"",IF(ABS($F230)=ABS(AC230),11*$U230,-1*$U230),0)</f>
        <v>0</v>
      </c>
      <c r="AR230" s="85">
        <f ca="1">IF(AD230&lt;&gt;"",IF(ABS($F230)=ABS(AD230),11*$U230,-1*$U230),0)</f>
        <v>0</v>
      </c>
      <c r="AS230" s="85">
        <f ca="1">IF(AE230&lt;&gt;"",IF(ABS($F230)=ABS(AE230),11*$U230,-1*$U230),0)</f>
        <v>0</v>
      </c>
      <c r="AT230" s="85">
        <f ca="1">IF(AF230&lt;&gt;"",IF(ABS($F230)=ABS(AF230),11*$U230,-1*$U230),0)</f>
        <v>0</v>
      </c>
      <c r="AU230" s="85">
        <f ca="1">IF(AG230&lt;&gt;"",IF(ABS($F230)=ABS(AG230),11*$U230,-1*$U230),0)</f>
        <v>0</v>
      </c>
      <c r="AV230" s="85">
        <f ca="1">IF(AH230&lt;&gt;"",IF(ABS($F230)=ABS(AH230),11*$U230,-1*$U230),0)</f>
        <v>0</v>
      </c>
      <c r="AW230" s="33" t="str">
        <f ca="1">IF(A230&lt;&gt;"",IF(OR($BA229&lt;&gt;0,$BB229&lt;&gt;0),"0",SUM(AK230:AV230)),0)</f>
        <v>0</v>
      </c>
      <c r="AX230" s="33">
        <f>IF(T230=5,SUM(AW226:AW230),0)</f>
        <v>0</v>
      </c>
      <c r="AY230" s="13">
        <f t="shared" ca="1" si="270"/>
        <v>0</v>
      </c>
      <c r="AZ230" s="11">
        <f ca="1">IF(A230&lt;&gt;"",AY230+AZ229,0)</f>
        <v>-78</v>
      </c>
      <c r="BA230" s="63">
        <f ca="1">IF($A230&lt;&gt;"",IF(BA229&gt;0,BA229,IF(AND(BC229&gt;=$BC$1,$BC$2*BC229&gt;=AZ230),"Profit Target",IF(AZ230&gt;=$Z$1,"Profit Target",0))),0)</f>
        <v>0</v>
      </c>
      <c r="BB230" s="63" t="str">
        <f ca="1">IF($A230&lt;&gt;"",IF(BB229&lt;&gt;0,BB229,IF(BA229&lt;&gt;0,BB229,IF(AZ230&lt;=$Z$2,"Stop Loss",0))),0)</f>
        <v>Stop Loss</v>
      </c>
      <c r="BC230" s="63">
        <f t="shared" ca="1" si="255"/>
        <v>38</v>
      </c>
      <c r="BD230" s="27" t="str">
        <f t="shared" ca="1" si="284"/>
        <v/>
      </c>
      <c r="BE230" s="27" t="str">
        <f t="shared" ca="1" si="285"/>
        <v/>
      </c>
      <c r="BF230" s="27" t="str">
        <f t="shared" ca="1" si="286"/>
        <v/>
      </c>
      <c r="BG230" s="27" t="str">
        <f t="shared" ca="1" si="287"/>
        <v/>
      </c>
      <c r="BH230" s="27" t="str">
        <f t="shared" ca="1" si="288"/>
        <v/>
      </c>
      <c r="BI230" s="27" t="str">
        <f t="shared" ca="1" si="289"/>
        <v/>
      </c>
      <c r="BJ230" s="27" t="str">
        <f t="shared" ca="1" si="290"/>
        <v/>
      </c>
      <c r="BK230" s="27" t="str">
        <f t="shared" ca="1" si="291"/>
        <v/>
      </c>
      <c r="BL230" s="27" t="str">
        <f t="shared" ca="1" si="292"/>
        <v/>
      </c>
      <c r="BM230" s="27" t="str">
        <f t="shared" ca="1" si="293"/>
        <v/>
      </c>
      <c r="BN230" s="27" t="str">
        <f t="shared" ca="1" si="294"/>
        <v/>
      </c>
      <c r="BO230" s="27" t="str">
        <f t="shared" ca="1" si="295"/>
        <v/>
      </c>
      <c r="BP230" s="27" t="str">
        <f t="shared" ca="1" si="256"/>
        <v/>
      </c>
      <c r="BQ230" s="27" t="str">
        <f t="shared" ca="1" si="257"/>
        <v/>
      </c>
      <c r="BR230" s="27" t="str">
        <f t="shared" ca="1" si="258"/>
        <v/>
      </c>
      <c r="BS230" s="27" t="str">
        <f t="shared" ca="1" si="259"/>
        <v/>
      </c>
      <c r="BT230" s="27" t="str">
        <f t="shared" ca="1" si="260"/>
        <v/>
      </c>
      <c r="BU230" s="27" t="str">
        <f t="shared" ca="1" si="261"/>
        <v/>
      </c>
      <c r="BV230" s="27" t="str">
        <f t="shared" ca="1" si="262"/>
        <v/>
      </c>
      <c r="BW230" s="27" t="str">
        <f t="shared" ca="1" si="263"/>
        <v/>
      </c>
      <c r="BX230" s="27" t="str">
        <f t="shared" ca="1" si="264"/>
        <v/>
      </c>
      <c r="BY230" s="27" t="str">
        <f t="shared" ca="1" si="265"/>
        <v/>
      </c>
      <c r="BZ230" s="27" t="str">
        <f t="shared" ca="1" si="266"/>
        <v/>
      </c>
      <c r="CA230" s="27" t="str">
        <f t="shared" ca="1" si="267"/>
        <v/>
      </c>
      <c r="CB230" s="41"/>
      <c r="CC230" s="41"/>
      <c r="CD230"/>
      <c r="CE230"/>
      <c r="CF230"/>
      <c r="CG230"/>
      <c r="CH230"/>
      <c r="CI230" s="41"/>
      <c r="CJ230" s="40"/>
      <c r="CW230" s="7"/>
      <c r="DD230" s="10">
        <f t="shared" ca="1" si="251"/>
        <v>7</v>
      </c>
    </row>
    <row r="231" spans="1:108">
      <c r="A231" s="106">
        <f t="shared" ca="1" si="249"/>
        <v>2</v>
      </c>
      <c r="B231" s="33" t="str">
        <f ca="1">IF(A231="","",IF(COUNTBLANK(BD232:BO232)=12,"DB",BD232&amp;BE232&amp;BF232&amp;BG232&amp;BH232&amp;BI232&amp;BJ232&amp;BK232&amp;BL232&amp;BM232&amp;BN232&amp;BO232))</f>
        <v>DB</v>
      </c>
      <c r="C231" s="7" t="str">
        <f t="shared" ca="1" si="250"/>
        <v>stop loss</v>
      </c>
      <c r="D231" s="3">
        <f t="shared" ca="1" si="252"/>
        <v>0</v>
      </c>
      <c r="E231" s="7" t="str">
        <f t="shared" ca="1" si="254"/>
        <v/>
      </c>
      <c r="F231" s="60" t="str">
        <f t="shared" ca="1" si="253"/>
        <v>1</v>
      </c>
      <c r="G231" s="7">
        <f t="shared" ca="1" si="271"/>
        <v>5</v>
      </c>
      <c r="H231" s="7">
        <f t="shared" ca="1" si="272"/>
        <v>1</v>
      </c>
      <c r="I231" s="7">
        <f t="shared" ca="1" si="273"/>
        <v>0</v>
      </c>
      <c r="J231" s="7">
        <f t="shared" ca="1" si="274"/>
        <v>1</v>
      </c>
      <c r="K231" s="7">
        <f t="shared" ca="1" si="275"/>
        <v>1</v>
      </c>
      <c r="L231" s="7">
        <f t="shared" ca="1" si="276"/>
        <v>2</v>
      </c>
      <c r="M231" s="7">
        <f t="shared" ca="1" si="277"/>
        <v>0</v>
      </c>
      <c r="N231" s="7">
        <f t="shared" ca="1" si="278"/>
        <v>1</v>
      </c>
      <c r="O231" s="7">
        <f t="shared" ca="1" si="279"/>
        <v>0</v>
      </c>
      <c r="P231" s="7">
        <f t="shared" ca="1" si="280"/>
        <v>1</v>
      </c>
      <c r="Q231" s="7">
        <f t="shared" ca="1" si="281"/>
        <v>1</v>
      </c>
      <c r="R231" s="7">
        <f t="shared" ca="1" si="282"/>
        <v>0</v>
      </c>
      <c r="S231" s="7">
        <f t="shared" ca="1" si="269"/>
        <v>4</v>
      </c>
      <c r="T231" s="14"/>
      <c r="U231" s="51">
        <f t="shared" ca="1" si="283"/>
        <v>1</v>
      </c>
      <c r="V231" s="3">
        <f t="shared" ca="1" si="268"/>
        <v>1</v>
      </c>
      <c r="W231" s="50" t="str">
        <f ca="1">IF($A230&lt;&gt;"",IF(OR($BA230&lt;&gt;0,$BB230&lt;&gt;0),"",IF(G230=0,"1","")),"")</f>
        <v/>
      </c>
      <c r="X231" s="50" t="str">
        <f ca="1">IF($A230&lt;&gt;"",IF(OR($BA230&lt;&gt;0,$BB230&lt;&gt;0),"",IF(H230=0,"2","")),"")</f>
        <v/>
      </c>
      <c r="Y231" s="50" t="str">
        <f ca="1">IF($A230&lt;&gt;"",IF(OR($BA230&lt;&gt;0,$BB230&lt;&gt;0),"",IF(I230=0,"3","")),"")</f>
        <v/>
      </c>
      <c r="Z231" s="50" t="str">
        <f ca="1">IF($A230&lt;&gt;"",IF(OR($BA230&lt;&gt;0,$BB230&lt;&gt;0),"",IF(J230=0,"4","")),"")</f>
        <v/>
      </c>
      <c r="AA231" s="50" t="str">
        <f ca="1">IF($A230&lt;&gt;"",IF(OR($BA230&lt;&gt;0,$BB230&lt;&gt;0),"",IF(K230=0,"5","")),"")</f>
        <v/>
      </c>
      <c r="AB231" s="50" t="str">
        <f ca="1">IF($A230&lt;&gt;"",IF(OR($BA230&lt;&gt;0,$BB230&lt;&gt;0),"",IF(L230=0,"6","")),"")</f>
        <v/>
      </c>
      <c r="AC231" s="50" t="str">
        <f ca="1">IF($A230&lt;&gt;"",IF(OR($BA230&lt;&gt;0,$BB230&lt;&gt;0),"",IF(M230=0,"7","")),"")</f>
        <v/>
      </c>
      <c r="AD231" s="50" t="str">
        <f ca="1">IF($A230&lt;&gt;"",IF(OR($BA230&lt;&gt;0,$BB230&lt;&gt;0),"",IF(N230=0,"8","")),"")</f>
        <v/>
      </c>
      <c r="AE231" s="50" t="str">
        <f ca="1">IF($A230&lt;&gt;"",IF(OR($BA230&lt;&gt;0,$BB230&lt;&gt;0),"",IF(O230=0,"9","")),"")</f>
        <v/>
      </c>
      <c r="AF231" s="50" t="str">
        <f ca="1">IF($A230&lt;&gt;"",IF(OR($BA230&lt;&gt;0,$BB230&lt;&gt;0),"",IF(P230=0,"10","")),"")</f>
        <v/>
      </c>
      <c r="AG231" s="50" t="str">
        <f ca="1">IF($A230&lt;&gt;"",IF(OR($BA230&lt;&gt;0,$BB230&lt;&gt;0),"",IF(Q230=0,"11","")),"")</f>
        <v/>
      </c>
      <c r="AH231" s="50" t="str">
        <f ca="1">IF($A230&lt;&gt;"",IF(OR($BA230&lt;&gt;0,$BB230&lt;&gt;0),"",IF(R230=0,"12","")),"")</f>
        <v/>
      </c>
      <c r="AI231" s="85" t="str">
        <f ca="1">IF(A231&lt;&gt;"",IF(A231=0,"L",IF(COUNTBLANK(W231:AH231)=12,"",IF(OR(F231=(W231),F231=(X231),F231=(Y231),F231=(Z231),F231=(AA231),F231=(AB231),F231=(AC231),F231=(AD231),F231=(AE231),F231=(AF231),F231=(AG231),F231=(AH231)),"W","L"))),"")</f>
        <v/>
      </c>
      <c r="AJ231" s="85">
        <f ca="1">IF(AI231="W",0,IF(AND(A231&lt;&gt;0,A230&lt;&gt;0,AI230="L",AI231="L"),1,0))</f>
        <v>0</v>
      </c>
      <c r="AK231" s="85">
        <f ca="1">IF(W231&lt;&gt;"",IF(ABS($F231)=ABS(W231),11*$U231,-1*$U231),0)</f>
        <v>0</v>
      </c>
      <c r="AL231" s="85">
        <f ca="1">IF(X231&lt;&gt;"",IF(ABS($F231)=ABS(X231),11*$U231,-1*$U231),0)</f>
        <v>0</v>
      </c>
      <c r="AM231" s="85">
        <f ca="1">IF(Y231&lt;&gt;"",IF(ABS($F231)=ABS(Y231),11*$U231,-1*$U231),0)</f>
        <v>0</v>
      </c>
      <c r="AN231" s="85">
        <f ca="1">IF(Z231&lt;&gt;"",IF(ABS($F231)=ABS(Z231),11*$U231,-1*$U231),0)</f>
        <v>0</v>
      </c>
      <c r="AO231" s="85">
        <f ca="1">IF(AA231&lt;&gt;"",IF(ABS($F231)=ABS(AA231),11*$U231,-1*$U231),0)</f>
        <v>0</v>
      </c>
      <c r="AP231" s="85">
        <f ca="1">IF(AB231&lt;&gt;"",IF(ABS($F231)=ABS(AB231),11*$U231,-1*$U231),0)</f>
        <v>0</v>
      </c>
      <c r="AQ231" s="85">
        <f ca="1">IF(AC231&lt;&gt;"",IF(ABS($F231)=ABS(AC231),11*$U231,-1*$U231),0)</f>
        <v>0</v>
      </c>
      <c r="AR231" s="85">
        <f ca="1">IF(AD231&lt;&gt;"",IF(ABS($F231)=ABS(AD231),11*$U231,-1*$U231),0)</f>
        <v>0</v>
      </c>
      <c r="AS231" s="85">
        <f ca="1">IF(AE231&lt;&gt;"",IF(ABS($F231)=ABS(AE231),11*$U231,-1*$U231),0)</f>
        <v>0</v>
      </c>
      <c r="AT231" s="85">
        <f ca="1">IF(AF231&lt;&gt;"",IF(ABS($F231)=ABS(AF231),11*$U231,-1*$U231),0)</f>
        <v>0</v>
      </c>
      <c r="AU231" s="85">
        <f ca="1">IF(AG231&lt;&gt;"",IF(ABS($F231)=ABS(AG231),11*$U231,-1*$U231),0)</f>
        <v>0</v>
      </c>
      <c r="AV231" s="85">
        <f ca="1">IF(AH231&lt;&gt;"",IF(ABS($F231)=ABS(AH231),11*$U231,-1*$U231),0)</f>
        <v>0</v>
      </c>
      <c r="AW231" s="33" t="str">
        <f ca="1">IF(A231&lt;&gt;"",IF(OR($BA230&lt;&gt;0,$BB230&lt;&gt;0),"0",SUM(AK231:AV231)),0)</f>
        <v>0</v>
      </c>
      <c r="AX231" s="33">
        <f>IF(T231=5,SUM(AW227:AW231),0)</f>
        <v>0</v>
      </c>
      <c r="AY231" s="13">
        <f t="shared" ca="1" si="270"/>
        <v>0</v>
      </c>
      <c r="AZ231" s="11">
        <f ca="1">IF(A231&lt;&gt;"",AY231+AZ230,0)</f>
        <v>-78</v>
      </c>
      <c r="BA231" s="63">
        <f ca="1">IF($A231&lt;&gt;"",IF(BA230&gt;0,BA230,IF(AND(BC230&gt;=$BC$1,$BC$2*BC230&gt;=AZ231),"Profit Target",IF(AZ231&gt;=$Z$1,"Profit Target",0))),0)</f>
        <v>0</v>
      </c>
      <c r="BB231" s="63" t="str">
        <f ca="1">IF($A231&lt;&gt;"",IF(BB230&lt;&gt;0,BB230,IF(BA230&lt;&gt;0,BB230,IF(AZ231&lt;=$Z$2,"Stop Loss",0))),0)</f>
        <v>Stop Loss</v>
      </c>
      <c r="BC231" s="63">
        <f t="shared" ca="1" si="255"/>
        <v>38</v>
      </c>
      <c r="BD231" s="27" t="str">
        <f t="shared" ca="1" si="284"/>
        <v/>
      </c>
      <c r="BE231" s="27" t="str">
        <f t="shared" ca="1" si="285"/>
        <v/>
      </c>
      <c r="BF231" s="27" t="str">
        <f t="shared" ca="1" si="286"/>
        <v/>
      </c>
      <c r="BG231" s="27" t="str">
        <f t="shared" ca="1" si="287"/>
        <v/>
      </c>
      <c r="BH231" s="27" t="str">
        <f t="shared" ca="1" si="288"/>
        <v/>
      </c>
      <c r="BI231" s="27" t="str">
        <f t="shared" ca="1" si="289"/>
        <v/>
      </c>
      <c r="BJ231" s="27" t="str">
        <f t="shared" ca="1" si="290"/>
        <v/>
      </c>
      <c r="BK231" s="27" t="str">
        <f t="shared" ca="1" si="291"/>
        <v/>
      </c>
      <c r="BL231" s="27" t="str">
        <f t="shared" ca="1" si="292"/>
        <v/>
      </c>
      <c r="BM231" s="27" t="str">
        <f t="shared" ca="1" si="293"/>
        <v/>
      </c>
      <c r="BN231" s="27" t="str">
        <f t="shared" ca="1" si="294"/>
        <v/>
      </c>
      <c r="BO231" s="27" t="str">
        <f t="shared" ca="1" si="295"/>
        <v/>
      </c>
      <c r="BP231" s="27" t="str">
        <f t="shared" ca="1" si="256"/>
        <v/>
      </c>
      <c r="BQ231" s="27" t="str">
        <f t="shared" ca="1" si="257"/>
        <v/>
      </c>
      <c r="BR231" s="27" t="str">
        <f t="shared" ca="1" si="258"/>
        <v/>
      </c>
      <c r="BS231" s="27" t="str">
        <f t="shared" ca="1" si="259"/>
        <v/>
      </c>
      <c r="BT231" s="27" t="str">
        <f t="shared" ca="1" si="260"/>
        <v/>
      </c>
      <c r="BU231" s="27" t="str">
        <f t="shared" ca="1" si="261"/>
        <v/>
      </c>
      <c r="BV231" s="27" t="str">
        <f t="shared" ca="1" si="262"/>
        <v/>
      </c>
      <c r="BW231" s="27" t="str">
        <f t="shared" ca="1" si="263"/>
        <v/>
      </c>
      <c r="BX231" s="27" t="str">
        <f t="shared" ca="1" si="264"/>
        <v/>
      </c>
      <c r="BY231" s="27" t="str">
        <f t="shared" ca="1" si="265"/>
        <v/>
      </c>
      <c r="BZ231" s="27" t="str">
        <f t="shared" ca="1" si="266"/>
        <v/>
      </c>
      <c r="CA231" s="27" t="str">
        <f t="shared" ca="1" si="267"/>
        <v/>
      </c>
      <c r="CB231" s="41"/>
      <c r="CC231" s="41"/>
      <c r="CD231"/>
      <c r="CE231"/>
      <c r="CF231"/>
      <c r="CG231"/>
      <c r="CH231"/>
      <c r="CI231" s="41"/>
      <c r="CJ231" s="40"/>
      <c r="CW231" s="7"/>
      <c r="DD231" s="10">
        <f t="shared" ca="1" si="251"/>
        <v>9</v>
      </c>
    </row>
    <row r="232" spans="1:108">
      <c r="A232" s="106">
        <f t="shared" ca="1" si="249"/>
        <v>33</v>
      </c>
      <c r="B232" s="33" t="str">
        <f ca="1">IF(A232="","",IF(COUNTBLANK(BD233:BO233)=12,"DB",BD233&amp;BE233&amp;BF233&amp;BG233&amp;BH233&amp;BI233&amp;BJ233&amp;BK233&amp;BL233&amp;BM233&amp;BN233&amp;BO233))</f>
        <v>DB</v>
      </c>
      <c r="C232" s="7" t="str">
        <f t="shared" ca="1" si="250"/>
        <v>stop loss</v>
      </c>
      <c r="D232" s="3">
        <f t="shared" ca="1" si="252"/>
        <v>0</v>
      </c>
      <c r="E232" s="7" t="str">
        <f t="shared" ca="1" si="254"/>
        <v/>
      </c>
      <c r="F232" s="60" t="str">
        <f t="shared" ca="1" si="253"/>
        <v>11</v>
      </c>
      <c r="G232" s="7">
        <f t="shared" ca="1" si="271"/>
        <v>5</v>
      </c>
      <c r="H232" s="7">
        <f t="shared" ca="1" si="272"/>
        <v>0</v>
      </c>
      <c r="I232" s="7">
        <f t="shared" ca="1" si="273"/>
        <v>0</v>
      </c>
      <c r="J232" s="7">
        <f t="shared" ca="1" si="274"/>
        <v>1</v>
      </c>
      <c r="K232" s="7">
        <f t="shared" ca="1" si="275"/>
        <v>1</v>
      </c>
      <c r="L232" s="7">
        <f t="shared" ca="1" si="276"/>
        <v>2</v>
      </c>
      <c r="M232" s="7">
        <f t="shared" ca="1" si="277"/>
        <v>0</v>
      </c>
      <c r="N232" s="7">
        <f t="shared" ca="1" si="278"/>
        <v>1</v>
      </c>
      <c r="O232" s="7">
        <f t="shared" ca="1" si="279"/>
        <v>0</v>
      </c>
      <c r="P232" s="7">
        <f t="shared" ca="1" si="280"/>
        <v>1</v>
      </c>
      <c r="Q232" s="7">
        <f t="shared" ca="1" si="281"/>
        <v>2</v>
      </c>
      <c r="R232" s="7">
        <f t="shared" ca="1" si="282"/>
        <v>0</v>
      </c>
      <c r="S232" s="7">
        <f t="shared" ca="1" si="269"/>
        <v>5</v>
      </c>
      <c r="T232" s="14"/>
      <c r="U232" s="51">
        <f t="shared" ca="1" si="283"/>
        <v>1</v>
      </c>
      <c r="V232" s="3">
        <f t="shared" ca="1" si="268"/>
        <v>1</v>
      </c>
      <c r="W232" s="50" t="str">
        <f ca="1">IF($A231&lt;&gt;"",IF(OR($BA231&lt;&gt;0,$BB231&lt;&gt;0),"",IF(G231=0,"1","")),"")</f>
        <v/>
      </c>
      <c r="X232" s="50" t="str">
        <f ca="1">IF($A231&lt;&gt;"",IF(OR($BA231&lt;&gt;0,$BB231&lt;&gt;0),"",IF(H231=0,"2","")),"")</f>
        <v/>
      </c>
      <c r="Y232" s="50" t="str">
        <f ca="1">IF($A231&lt;&gt;"",IF(OR($BA231&lt;&gt;0,$BB231&lt;&gt;0),"",IF(I231=0,"3","")),"")</f>
        <v/>
      </c>
      <c r="Z232" s="50" t="str">
        <f ca="1">IF($A231&lt;&gt;"",IF(OR($BA231&lt;&gt;0,$BB231&lt;&gt;0),"",IF(J231=0,"4","")),"")</f>
        <v/>
      </c>
      <c r="AA232" s="50" t="str">
        <f ca="1">IF($A231&lt;&gt;"",IF(OR($BA231&lt;&gt;0,$BB231&lt;&gt;0),"",IF(K231=0,"5","")),"")</f>
        <v/>
      </c>
      <c r="AB232" s="50" t="str">
        <f ca="1">IF($A231&lt;&gt;"",IF(OR($BA231&lt;&gt;0,$BB231&lt;&gt;0),"",IF(L231=0,"6","")),"")</f>
        <v/>
      </c>
      <c r="AC232" s="50" t="str">
        <f ca="1">IF($A231&lt;&gt;"",IF(OR($BA231&lt;&gt;0,$BB231&lt;&gt;0),"",IF(M231=0,"7","")),"")</f>
        <v/>
      </c>
      <c r="AD232" s="50" t="str">
        <f ca="1">IF($A231&lt;&gt;"",IF(OR($BA231&lt;&gt;0,$BB231&lt;&gt;0),"",IF(N231=0,"8","")),"")</f>
        <v/>
      </c>
      <c r="AE232" s="50" t="str">
        <f ca="1">IF($A231&lt;&gt;"",IF(OR($BA231&lt;&gt;0,$BB231&lt;&gt;0),"",IF(O231=0,"9","")),"")</f>
        <v/>
      </c>
      <c r="AF232" s="50" t="str">
        <f ca="1">IF($A231&lt;&gt;"",IF(OR($BA231&lt;&gt;0,$BB231&lt;&gt;0),"",IF(P231=0,"10","")),"")</f>
        <v/>
      </c>
      <c r="AG232" s="50" t="str">
        <f ca="1">IF($A231&lt;&gt;"",IF(OR($BA231&lt;&gt;0,$BB231&lt;&gt;0),"",IF(Q231=0,"11","")),"")</f>
        <v/>
      </c>
      <c r="AH232" s="50" t="str">
        <f ca="1">IF($A231&lt;&gt;"",IF(OR($BA231&lt;&gt;0,$BB231&lt;&gt;0),"",IF(R231=0,"12","")),"")</f>
        <v/>
      </c>
      <c r="AI232" s="85" t="str">
        <f ca="1">IF(A232&lt;&gt;"",IF(A232=0,"L",IF(COUNTBLANK(W232:AH232)=12,"",IF(OR(F232=(W232),F232=(X232),F232=(Y232),F232=(Z232),F232=(AA232),F232=(AB232),F232=(AC232),F232=(AD232),F232=(AE232),F232=(AF232),F232=(AG232),F232=(AH232)),"W","L"))),"")</f>
        <v/>
      </c>
      <c r="AJ232" s="85">
        <f ca="1">IF(AI232="W",0,IF(AND(A232&lt;&gt;0,A231&lt;&gt;0,AI231="L",AI232="L"),1,0))</f>
        <v>0</v>
      </c>
      <c r="AK232" s="85">
        <f ca="1">IF(W232&lt;&gt;"",IF(ABS($F232)=ABS(W232),11*$U232,-1*$U232),0)</f>
        <v>0</v>
      </c>
      <c r="AL232" s="85">
        <f ca="1">IF(X232&lt;&gt;"",IF(ABS($F232)=ABS(X232),11*$U232,-1*$U232),0)</f>
        <v>0</v>
      </c>
      <c r="AM232" s="85">
        <f ca="1">IF(Y232&lt;&gt;"",IF(ABS($F232)=ABS(Y232),11*$U232,-1*$U232),0)</f>
        <v>0</v>
      </c>
      <c r="AN232" s="85">
        <f ca="1">IF(Z232&lt;&gt;"",IF(ABS($F232)=ABS(Z232),11*$U232,-1*$U232),0)</f>
        <v>0</v>
      </c>
      <c r="AO232" s="85">
        <f ca="1">IF(AA232&lt;&gt;"",IF(ABS($F232)=ABS(AA232),11*$U232,-1*$U232),0)</f>
        <v>0</v>
      </c>
      <c r="AP232" s="85">
        <f ca="1">IF(AB232&lt;&gt;"",IF(ABS($F232)=ABS(AB232),11*$U232,-1*$U232),0)</f>
        <v>0</v>
      </c>
      <c r="AQ232" s="85">
        <f ca="1">IF(AC232&lt;&gt;"",IF(ABS($F232)=ABS(AC232),11*$U232,-1*$U232),0)</f>
        <v>0</v>
      </c>
      <c r="AR232" s="85">
        <f ca="1">IF(AD232&lt;&gt;"",IF(ABS($F232)=ABS(AD232),11*$U232,-1*$U232),0)</f>
        <v>0</v>
      </c>
      <c r="AS232" s="85">
        <f ca="1">IF(AE232&lt;&gt;"",IF(ABS($F232)=ABS(AE232),11*$U232,-1*$U232),0)</f>
        <v>0</v>
      </c>
      <c r="AT232" s="85">
        <f ca="1">IF(AF232&lt;&gt;"",IF(ABS($F232)=ABS(AF232),11*$U232,-1*$U232),0)</f>
        <v>0</v>
      </c>
      <c r="AU232" s="85">
        <f ca="1">IF(AG232&lt;&gt;"",IF(ABS($F232)=ABS(AG232),11*$U232,-1*$U232),0)</f>
        <v>0</v>
      </c>
      <c r="AV232" s="85">
        <f ca="1">IF(AH232&lt;&gt;"",IF(ABS($F232)=ABS(AH232),11*$U232,-1*$U232),0)</f>
        <v>0</v>
      </c>
      <c r="AW232" s="33" t="str">
        <f ca="1">IF(A232&lt;&gt;"",IF(OR($BA231&lt;&gt;0,$BB231&lt;&gt;0),"0",SUM(AK232:AV232)),0)</f>
        <v>0</v>
      </c>
      <c r="AX232" s="33">
        <f>IF(T232=5,SUM(AW228:AW232),0)</f>
        <v>0</v>
      </c>
      <c r="AY232" s="13">
        <f t="shared" ca="1" si="270"/>
        <v>0</v>
      </c>
      <c r="AZ232" s="11">
        <f ca="1">IF(A232&lt;&gt;"",AY232+AZ231,0)</f>
        <v>-78</v>
      </c>
      <c r="BA232" s="63">
        <f ca="1">IF($A232&lt;&gt;"",IF(BA231&gt;0,BA231,IF(AND(BC231&gt;=$BC$1,$BC$2*BC231&gt;=AZ232),"Profit Target",IF(AZ232&gt;=$Z$1,"Profit Target",0))),0)</f>
        <v>0</v>
      </c>
      <c r="BB232" s="63" t="str">
        <f ca="1">IF($A232&lt;&gt;"",IF(BB231&lt;&gt;0,BB231,IF(BA231&lt;&gt;0,BB231,IF(AZ232&lt;=$Z$2,"Stop Loss",0))),0)</f>
        <v>Stop Loss</v>
      </c>
      <c r="BC232" s="63">
        <f t="shared" ca="1" si="255"/>
        <v>38</v>
      </c>
      <c r="BD232" s="27" t="str">
        <f t="shared" ca="1" si="284"/>
        <v/>
      </c>
      <c r="BE232" s="27" t="str">
        <f t="shared" ca="1" si="285"/>
        <v/>
      </c>
      <c r="BF232" s="27" t="str">
        <f t="shared" ca="1" si="286"/>
        <v/>
      </c>
      <c r="BG232" s="27" t="str">
        <f t="shared" ca="1" si="287"/>
        <v/>
      </c>
      <c r="BH232" s="27" t="str">
        <f t="shared" ca="1" si="288"/>
        <v/>
      </c>
      <c r="BI232" s="27" t="str">
        <f t="shared" ca="1" si="289"/>
        <v/>
      </c>
      <c r="BJ232" s="27" t="str">
        <f t="shared" ca="1" si="290"/>
        <v/>
      </c>
      <c r="BK232" s="27" t="str">
        <f t="shared" ca="1" si="291"/>
        <v/>
      </c>
      <c r="BL232" s="27" t="str">
        <f t="shared" ca="1" si="292"/>
        <v/>
      </c>
      <c r="BM232" s="27" t="str">
        <f t="shared" ca="1" si="293"/>
        <v/>
      </c>
      <c r="BN232" s="27" t="str">
        <f t="shared" ca="1" si="294"/>
        <v/>
      </c>
      <c r="BO232" s="27" t="str">
        <f t="shared" ca="1" si="295"/>
        <v/>
      </c>
      <c r="BP232" s="27" t="str">
        <f t="shared" ca="1" si="256"/>
        <v/>
      </c>
      <c r="BQ232" s="27" t="str">
        <f t="shared" ca="1" si="257"/>
        <v/>
      </c>
      <c r="BR232" s="27" t="str">
        <f t="shared" ca="1" si="258"/>
        <v/>
      </c>
      <c r="BS232" s="27" t="str">
        <f t="shared" ca="1" si="259"/>
        <v/>
      </c>
      <c r="BT232" s="27" t="str">
        <f t="shared" ca="1" si="260"/>
        <v/>
      </c>
      <c r="BU232" s="27" t="str">
        <f t="shared" ca="1" si="261"/>
        <v/>
      </c>
      <c r="BV232" s="27" t="str">
        <f t="shared" ca="1" si="262"/>
        <v/>
      </c>
      <c r="BW232" s="27" t="str">
        <f t="shared" ca="1" si="263"/>
        <v/>
      </c>
      <c r="BX232" s="27" t="str">
        <f t="shared" ca="1" si="264"/>
        <v/>
      </c>
      <c r="BY232" s="27" t="str">
        <f t="shared" ca="1" si="265"/>
        <v/>
      </c>
      <c r="BZ232" s="27" t="str">
        <f t="shared" ca="1" si="266"/>
        <v/>
      </c>
      <c r="CA232" s="27" t="str">
        <f t="shared" ca="1" si="267"/>
        <v/>
      </c>
      <c r="CB232" s="41"/>
      <c r="CC232" s="41"/>
      <c r="CD232"/>
      <c r="CE232"/>
      <c r="CF232"/>
      <c r="CG232"/>
      <c r="CH232"/>
      <c r="CI232" s="41"/>
      <c r="CJ232" s="40"/>
      <c r="CW232" s="7"/>
      <c r="DD232" s="10">
        <f t="shared" ca="1" si="251"/>
        <v>3</v>
      </c>
    </row>
    <row r="233" spans="1:108">
      <c r="A233" s="106">
        <f t="shared" ca="1" si="249"/>
        <v>11</v>
      </c>
      <c r="B233" s="33" t="str">
        <f ca="1">IF(A233="","",IF(COUNTBLANK(BD234:BO234)=12,"DB",BD234&amp;BE234&amp;BF234&amp;BG234&amp;BH234&amp;BI234&amp;BJ234&amp;BK234&amp;BL234&amp;BM234&amp;BN234&amp;BO234))</f>
        <v>DB</v>
      </c>
      <c r="C233" s="7" t="str">
        <f t="shared" ca="1" si="250"/>
        <v>stop loss</v>
      </c>
      <c r="D233" s="3">
        <f t="shared" ca="1" si="252"/>
        <v>0</v>
      </c>
      <c r="E233" s="7" t="str">
        <f t="shared" ca="1" si="254"/>
        <v/>
      </c>
      <c r="F233" s="60" t="str">
        <f t="shared" ca="1" si="253"/>
        <v>4</v>
      </c>
      <c r="G233" s="7">
        <f t="shared" ca="1" si="271"/>
        <v>4</v>
      </c>
      <c r="H233" s="7">
        <f t="shared" ca="1" si="272"/>
        <v>0</v>
      </c>
      <c r="I233" s="7">
        <f t="shared" ca="1" si="273"/>
        <v>0</v>
      </c>
      <c r="J233" s="7">
        <f t="shared" ca="1" si="274"/>
        <v>2</v>
      </c>
      <c r="K233" s="7">
        <f t="shared" ca="1" si="275"/>
        <v>1</v>
      </c>
      <c r="L233" s="7">
        <f t="shared" ca="1" si="276"/>
        <v>1</v>
      </c>
      <c r="M233" s="7">
        <f t="shared" ca="1" si="277"/>
        <v>0</v>
      </c>
      <c r="N233" s="7">
        <f t="shared" ca="1" si="278"/>
        <v>1</v>
      </c>
      <c r="O233" s="7">
        <f t="shared" ca="1" si="279"/>
        <v>0</v>
      </c>
      <c r="P233" s="7">
        <f t="shared" ca="1" si="280"/>
        <v>1</v>
      </c>
      <c r="Q233" s="7">
        <f t="shared" ca="1" si="281"/>
        <v>2</v>
      </c>
      <c r="R233" s="7">
        <f t="shared" ca="1" si="282"/>
        <v>0</v>
      </c>
      <c r="S233" s="7">
        <f t="shared" ca="1" si="269"/>
        <v>5</v>
      </c>
      <c r="T233" s="14"/>
      <c r="U233" s="51">
        <f t="shared" ca="1" si="283"/>
        <v>1</v>
      </c>
      <c r="V233" s="3">
        <f t="shared" ca="1" si="268"/>
        <v>1</v>
      </c>
      <c r="W233" s="50" t="str">
        <f ca="1">IF($A232&lt;&gt;"",IF(OR($BA232&lt;&gt;0,$BB232&lt;&gt;0),"",IF(G232=0,"1","")),"")</f>
        <v/>
      </c>
      <c r="X233" s="50" t="str">
        <f ca="1">IF($A232&lt;&gt;"",IF(OR($BA232&lt;&gt;0,$BB232&lt;&gt;0),"",IF(H232=0,"2","")),"")</f>
        <v/>
      </c>
      <c r="Y233" s="50" t="str">
        <f ca="1">IF($A232&lt;&gt;"",IF(OR($BA232&lt;&gt;0,$BB232&lt;&gt;0),"",IF(I232=0,"3","")),"")</f>
        <v/>
      </c>
      <c r="Z233" s="50" t="str">
        <f ca="1">IF($A232&lt;&gt;"",IF(OR($BA232&lt;&gt;0,$BB232&lt;&gt;0),"",IF(J232=0,"4","")),"")</f>
        <v/>
      </c>
      <c r="AA233" s="50" t="str">
        <f ca="1">IF($A232&lt;&gt;"",IF(OR($BA232&lt;&gt;0,$BB232&lt;&gt;0),"",IF(K232=0,"5","")),"")</f>
        <v/>
      </c>
      <c r="AB233" s="50" t="str">
        <f ca="1">IF($A232&lt;&gt;"",IF(OR($BA232&lt;&gt;0,$BB232&lt;&gt;0),"",IF(L232=0,"6","")),"")</f>
        <v/>
      </c>
      <c r="AC233" s="50" t="str">
        <f ca="1">IF($A232&lt;&gt;"",IF(OR($BA232&lt;&gt;0,$BB232&lt;&gt;0),"",IF(M232=0,"7","")),"")</f>
        <v/>
      </c>
      <c r="AD233" s="50" t="str">
        <f ca="1">IF($A232&lt;&gt;"",IF(OR($BA232&lt;&gt;0,$BB232&lt;&gt;0),"",IF(N232=0,"8","")),"")</f>
        <v/>
      </c>
      <c r="AE233" s="50" t="str">
        <f ca="1">IF($A232&lt;&gt;"",IF(OR($BA232&lt;&gt;0,$BB232&lt;&gt;0),"",IF(O232=0,"9","")),"")</f>
        <v/>
      </c>
      <c r="AF233" s="50" t="str">
        <f ca="1">IF($A232&lt;&gt;"",IF(OR($BA232&lt;&gt;0,$BB232&lt;&gt;0),"",IF(P232=0,"10","")),"")</f>
        <v/>
      </c>
      <c r="AG233" s="50" t="str">
        <f ca="1">IF($A232&lt;&gt;"",IF(OR($BA232&lt;&gt;0,$BB232&lt;&gt;0),"",IF(Q232=0,"11","")),"")</f>
        <v/>
      </c>
      <c r="AH233" s="50" t="str">
        <f ca="1">IF($A232&lt;&gt;"",IF(OR($BA232&lt;&gt;0,$BB232&lt;&gt;0),"",IF(R232=0,"12","")),"")</f>
        <v/>
      </c>
      <c r="AI233" s="85" t="str">
        <f ca="1">IF(A233&lt;&gt;"",IF(A233=0,"L",IF(COUNTBLANK(W233:AH233)=12,"",IF(OR(F233=(W233),F233=(X233),F233=(Y233),F233=(Z233),F233=(AA233),F233=(AB233),F233=(AC233),F233=(AD233),F233=(AE233),F233=(AF233),F233=(AG233),F233=(AH233)),"W","L"))),"")</f>
        <v/>
      </c>
      <c r="AJ233" s="85">
        <f ca="1">IF(AI233="W",0,IF(AND(A233&lt;&gt;0,A232&lt;&gt;0,AI232="L",AI233="L"),1,0))</f>
        <v>0</v>
      </c>
      <c r="AK233" s="85">
        <f ca="1">IF(W233&lt;&gt;"",IF(ABS($F233)=ABS(W233),11*$U233,-1*$U233),0)</f>
        <v>0</v>
      </c>
      <c r="AL233" s="85">
        <f ca="1">IF(X233&lt;&gt;"",IF(ABS($F233)=ABS(X233),11*$U233,-1*$U233),0)</f>
        <v>0</v>
      </c>
      <c r="AM233" s="85">
        <f ca="1">IF(Y233&lt;&gt;"",IF(ABS($F233)=ABS(Y233),11*$U233,-1*$U233),0)</f>
        <v>0</v>
      </c>
      <c r="AN233" s="85">
        <f ca="1">IF(Z233&lt;&gt;"",IF(ABS($F233)=ABS(Z233),11*$U233,-1*$U233),0)</f>
        <v>0</v>
      </c>
      <c r="AO233" s="85">
        <f ca="1">IF(AA233&lt;&gt;"",IF(ABS($F233)=ABS(AA233),11*$U233,-1*$U233),0)</f>
        <v>0</v>
      </c>
      <c r="AP233" s="85">
        <f ca="1">IF(AB233&lt;&gt;"",IF(ABS($F233)=ABS(AB233),11*$U233,-1*$U233),0)</f>
        <v>0</v>
      </c>
      <c r="AQ233" s="85">
        <f ca="1">IF(AC233&lt;&gt;"",IF(ABS($F233)=ABS(AC233),11*$U233,-1*$U233),0)</f>
        <v>0</v>
      </c>
      <c r="AR233" s="85">
        <f ca="1">IF(AD233&lt;&gt;"",IF(ABS($F233)=ABS(AD233),11*$U233,-1*$U233),0)</f>
        <v>0</v>
      </c>
      <c r="AS233" s="85">
        <f ca="1">IF(AE233&lt;&gt;"",IF(ABS($F233)=ABS(AE233),11*$U233,-1*$U233),0)</f>
        <v>0</v>
      </c>
      <c r="AT233" s="85">
        <f ca="1">IF(AF233&lt;&gt;"",IF(ABS($F233)=ABS(AF233),11*$U233,-1*$U233),0)</f>
        <v>0</v>
      </c>
      <c r="AU233" s="85">
        <f ca="1">IF(AG233&lt;&gt;"",IF(ABS($F233)=ABS(AG233),11*$U233,-1*$U233),0)</f>
        <v>0</v>
      </c>
      <c r="AV233" s="85">
        <f ca="1">IF(AH233&lt;&gt;"",IF(ABS($F233)=ABS(AH233),11*$U233,-1*$U233),0)</f>
        <v>0</v>
      </c>
      <c r="AW233" s="33" t="str">
        <f ca="1">IF(A233&lt;&gt;"",IF(OR($BA232&lt;&gt;0,$BB232&lt;&gt;0),"0",SUM(AK233:AV233)),0)</f>
        <v>0</v>
      </c>
      <c r="AX233" s="33">
        <f>IF(T233=5,SUM(AW229:AW233),0)</f>
        <v>0</v>
      </c>
      <c r="AY233" s="13">
        <f t="shared" ca="1" si="270"/>
        <v>0</v>
      </c>
      <c r="AZ233" s="11">
        <f ca="1">IF(A233&lt;&gt;"",AY233+AZ232,0)</f>
        <v>-78</v>
      </c>
      <c r="BA233" s="63">
        <f ca="1">IF($A233&lt;&gt;"",IF(BA232&gt;0,BA232,IF(AND(BC232&gt;=$BC$1,$BC$2*BC232&gt;=AZ233),"Profit Target",IF(AZ233&gt;=$Z$1,"Profit Target",0))),0)</f>
        <v>0</v>
      </c>
      <c r="BB233" s="63" t="str">
        <f ca="1">IF($A233&lt;&gt;"",IF(BB232&lt;&gt;0,BB232,IF(BA232&lt;&gt;0,BB232,IF(AZ233&lt;=$Z$2,"Stop Loss",0))),0)</f>
        <v>Stop Loss</v>
      </c>
      <c r="BC233" s="63">
        <f t="shared" ca="1" si="255"/>
        <v>38</v>
      </c>
      <c r="BD233" s="27" t="str">
        <f t="shared" ca="1" si="284"/>
        <v/>
      </c>
      <c r="BE233" s="27" t="str">
        <f t="shared" ca="1" si="285"/>
        <v/>
      </c>
      <c r="BF233" s="27" t="str">
        <f t="shared" ca="1" si="286"/>
        <v/>
      </c>
      <c r="BG233" s="27" t="str">
        <f t="shared" ca="1" si="287"/>
        <v/>
      </c>
      <c r="BH233" s="27" t="str">
        <f t="shared" ca="1" si="288"/>
        <v/>
      </c>
      <c r="BI233" s="27" t="str">
        <f t="shared" ca="1" si="289"/>
        <v/>
      </c>
      <c r="BJ233" s="27" t="str">
        <f t="shared" ca="1" si="290"/>
        <v/>
      </c>
      <c r="BK233" s="27" t="str">
        <f t="shared" ca="1" si="291"/>
        <v/>
      </c>
      <c r="BL233" s="27" t="str">
        <f t="shared" ca="1" si="292"/>
        <v/>
      </c>
      <c r="BM233" s="27" t="str">
        <f t="shared" ca="1" si="293"/>
        <v/>
      </c>
      <c r="BN233" s="27" t="str">
        <f t="shared" ca="1" si="294"/>
        <v/>
      </c>
      <c r="BO233" s="27" t="str">
        <f t="shared" ca="1" si="295"/>
        <v/>
      </c>
      <c r="BP233" s="27" t="str">
        <f t="shared" ca="1" si="256"/>
        <v/>
      </c>
      <c r="BQ233" s="27" t="str">
        <f t="shared" ca="1" si="257"/>
        <v/>
      </c>
      <c r="BR233" s="27" t="str">
        <f t="shared" ca="1" si="258"/>
        <v/>
      </c>
      <c r="BS233" s="27" t="str">
        <f t="shared" ca="1" si="259"/>
        <v/>
      </c>
      <c r="BT233" s="27" t="str">
        <f t="shared" ca="1" si="260"/>
        <v/>
      </c>
      <c r="BU233" s="27" t="str">
        <f t="shared" ca="1" si="261"/>
        <v/>
      </c>
      <c r="BV233" s="27" t="str">
        <f t="shared" ca="1" si="262"/>
        <v/>
      </c>
      <c r="BW233" s="27" t="str">
        <f t="shared" ca="1" si="263"/>
        <v/>
      </c>
      <c r="BX233" s="27" t="str">
        <f t="shared" ca="1" si="264"/>
        <v/>
      </c>
      <c r="BY233" s="27" t="str">
        <f t="shared" ca="1" si="265"/>
        <v/>
      </c>
      <c r="BZ233" s="27" t="str">
        <f t="shared" ca="1" si="266"/>
        <v/>
      </c>
      <c r="CA233" s="27" t="str">
        <f t="shared" ca="1" si="267"/>
        <v/>
      </c>
      <c r="CB233" s="41"/>
      <c r="CC233" s="41"/>
      <c r="CD233"/>
      <c r="CE233"/>
      <c r="CF233"/>
      <c r="CG233"/>
      <c r="CH233"/>
      <c r="CI233" s="41"/>
      <c r="CJ233" s="40"/>
      <c r="CW233" s="7"/>
      <c r="DD233" s="10">
        <f t="shared" ca="1" si="251"/>
        <v>13</v>
      </c>
    </row>
    <row r="234" spans="1:108">
      <c r="A234" s="106">
        <f t="shared" ca="1" si="249"/>
        <v>6</v>
      </c>
      <c r="B234" s="33" t="str">
        <f ca="1">IF(A234="","",IF(COUNTBLANK(BD235:BO235)=12,"DB",BD235&amp;BE235&amp;BF235&amp;BG235&amp;BH235&amp;BI235&amp;BJ235&amp;BK235&amp;BL235&amp;BM235&amp;BN235&amp;BO235))</f>
        <v>DB</v>
      </c>
      <c r="C234" s="7" t="str">
        <f t="shared" ca="1" si="250"/>
        <v>stop loss</v>
      </c>
      <c r="D234" s="3">
        <f t="shared" ca="1" si="252"/>
        <v>0</v>
      </c>
      <c r="E234" s="7" t="str">
        <f t="shared" ca="1" si="254"/>
        <v/>
      </c>
      <c r="F234" s="60" t="str">
        <f t="shared" ca="1" si="253"/>
        <v>2</v>
      </c>
      <c r="G234" s="7">
        <f t="shared" ca="1" si="271"/>
        <v>3</v>
      </c>
      <c r="H234" s="7">
        <f t="shared" ca="1" si="272"/>
        <v>1</v>
      </c>
      <c r="I234" s="7">
        <f t="shared" ca="1" si="273"/>
        <v>0</v>
      </c>
      <c r="J234" s="7">
        <f t="shared" ca="1" si="274"/>
        <v>2</v>
      </c>
      <c r="K234" s="7">
        <f t="shared" ca="1" si="275"/>
        <v>1</v>
      </c>
      <c r="L234" s="7">
        <f t="shared" ca="1" si="276"/>
        <v>1</v>
      </c>
      <c r="M234" s="7">
        <f t="shared" ca="1" si="277"/>
        <v>0</v>
      </c>
      <c r="N234" s="7">
        <f t="shared" ca="1" si="278"/>
        <v>1</v>
      </c>
      <c r="O234" s="7">
        <f t="shared" ca="1" si="279"/>
        <v>0</v>
      </c>
      <c r="P234" s="7">
        <f t="shared" ca="1" si="280"/>
        <v>1</v>
      </c>
      <c r="Q234" s="7">
        <f t="shared" ca="1" si="281"/>
        <v>2</v>
      </c>
      <c r="R234" s="7">
        <f t="shared" ca="1" si="282"/>
        <v>0</v>
      </c>
      <c r="S234" s="7">
        <f t="shared" ca="1" si="269"/>
        <v>4</v>
      </c>
      <c r="T234" s="14"/>
      <c r="U234" s="51">
        <f t="shared" ca="1" si="283"/>
        <v>1</v>
      </c>
      <c r="V234" s="3">
        <f t="shared" ca="1" si="268"/>
        <v>1</v>
      </c>
      <c r="W234" s="50" t="str">
        <f ca="1">IF($A233&lt;&gt;"",IF(OR($BA233&lt;&gt;0,$BB233&lt;&gt;0),"",IF(G233=0,"1","")),"")</f>
        <v/>
      </c>
      <c r="X234" s="50" t="str">
        <f ca="1">IF($A233&lt;&gt;"",IF(OR($BA233&lt;&gt;0,$BB233&lt;&gt;0),"",IF(H233=0,"2","")),"")</f>
        <v/>
      </c>
      <c r="Y234" s="50" t="str">
        <f ca="1">IF($A233&lt;&gt;"",IF(OR($BA233&lt;&gt;0,$BB233&lt;&gt;0),"",IF(I233=0,"3","")),"")</f>
        <v/>
      </c>
      <c r="Z234" s="50" t="str">
        <f ca="1">IF($A233&lt;&gt;"",IF(OR($BA233&lt;&gt;0,$BB233&lt;&gt;0),"",IF(J233=0,"4","")),"")</f>
        <v/>
      </c>
      <c r="AA234" s="50" t="str">
        <f ca="1">IF($A233&lt;&gt;"",IF(OR($BA233&lt;&gt;0,$BB233&lt;&gt;0),"",IF(K233=0,"5","")),"")</f>
        <v/>
      </c>
      <c r="AB234" s="50" t="str">
        <f ca="1">IF($A233&lt;&gt;"",IF(OR($BA233&lt;&gt;0,$BB233&lt;&gt;0),"",IF(L233=0,"6","")),"")</f>
        <v/>
      </c>
      <c r="AC234" s="50" t="str">
        <f ca="1">IF($A233&lt;&gt;"",IF(OR($BA233&lt;&gt;0,$BB233&lt;&gt;0),"",IF(M233=0,"7","")),"")</f>
        <v/>
      </c>
      <c r="AD234" s="50" t="str">
        <f ca="1">IF($A233&lt;&gt;"",IF(OR($BA233&lt;&gt;0,$BB233&lt;&gt;0),"",IF(N233=0,"8","")),"")</f>
        <v/>
      </c>
      <c r="AE234" s="50" t="str">
        <f ca="1">IF($A233&lt;&gt;"",IF(OR($BA233&lt;&gt;0,$BB233&lt;&gt;0),"",IF(O233=0,"9","")),"")</f>
        <v/>
      </c>
      <c r="AF234" s="50" t="str">
        <f ca="1">IF($A233&lt;&gt;"",IF(OR($BA233&lt;&gt;0,$BB233&lt;&gt;0),"",IF(P233=0,"10","")),"")</f>
        <v/>
      </c>
      <c r="AG234" s="50" t="str">
        <f ca="1">IF($A233&lt;&gt;"",IF(OR($BA233&lt;&gt;0,$BB233&lt;&gt;0),"",IF(Q233=0,"11","")),"")</f>
        <v/>
      </c>
      <c r="AH234" s="50" t="str">
        <f ca="1">IF($A233&lt;&gt;"",IF(OR($BA233&lt;&gt;0,$BB233&lt;&gt;0),"",IF(R233=0,"12","")),"")</f>
        <v/>
      </c>
      <c r="AI234" s="85" t="str">
        <f ca="1">IF(A234&lt;&gt;"",IF(A234=0,"L",IF(COUNTBLANK(W234:AH234)=12,"",IF(OR(F234=(W234),F234=(X234),F234=(Y234),F234=(Z234),F234=(AA234),F234=(AB234),F234=(AC234),F234=(AD234),F234=(AE234),F234=(AF234),F234=(AG234),F234=(AH234)),"W","L"))),"")</f>
        <v/>
      </c>
      <c r="AJ234" s="85">
        <f ca="1">IF(AI234="W",0,IF(AND(A234&lt;&gt;0,A233&lt;&gt;0,AI233="L",AI234="L"),1,0))</f>
        <v>0</v>
      </c>
      <c r="AK234" s="85">
        <f ca="1">IF(W234&lt;&gt;"",IF(ABS($F234)=ABS(W234),11*$U234,-1*$U234),0)</f>
        <v>0</v>
      </c>
      <c r="AL234" s="85">
        <f ca="1">IF(X234&lt;&gt;"",IF(ABS($F234)=ABS(X234),11*$U234,-1*$U234),0)</f>
        <v>0</v>
      </c>
      <c r="AM234" s="85">
        <f ca="1">IF(Y234&lt;&gt;"",IF(ABS($F234)=ABS(Y234),11*$U234,-1*$U234),0)</f>
        <v>0</v>
      </c>
      <c r="AN234" s="85">
        <f ca="1">IF(Z234&lt;&gt;"",IF(ABS($F234)=ABS(Z234),11*$U234,-1*$U234),0)</f>
        <v>0</v>
      </c>
      <c r="AO234" s="85">
        <f ca="1">IF(AA234&lt;&gt;"",IF(ABS($F234)=ABS(AA234),11*$U234,-1*$U234),0)</f>
        <v>0</v>
      </c>
      <c r="AP234" s="85">
        <f ca="1">IF(AB234&lt;&gt;"",IF(ABS($F234)=ABS(AB234),11*$U234,-1*$U234),0)</f>
        <v>0</v>
      </c>
      <c r="AQ234" s="85">
        <f ca="1">IF(AC234&lt;&gt;"",IF(ABS($F234)=ABS(AC234),11*$U234,-1*$U234),0)</f>
        <v>0</v>
      </c>
      <c r="AR234" s="85">
        <f ca="1">IF(AD234&lt;&gt;"",IF(ABS($F234)=ABS(AD234),11*$U234,-1*$U234),0)</f>
        <v>0</v>
      </c>
      <c r="AS234" s="85">
        <f ca="1">IF(AE234&lt;&gt;"",IF(ABS($F234)=ABS(AE234),11*$U234,-1*$U234),0)</f>
        <v>0</v>
      </c>
      <c r="AT234" s="85">
        <f ca="1">IF(AF234&lt;&gt;"",IF(ABS($F234)=ABS(AF234),11*$U234,-1*$U234),0)</f>
        <v>0</v>
      </c>
      <c r="AU234" s="85">
        <f ca="1">IF(AG234&lt;&gt;"",IF(ABS($F234)=ABS(AG234),11*$U234,-1*$U234),0)</f>
        <v>0</v>
      </c>
      <c r="AV234" s="85">
        <f ca="1">IF(AH234&lt;&gt;"",IF(ABS($F234)=ABS(AH234),11*$U234,-1*$U234),0)</f>
        <v>0</v>
      </c>
      <c r="AW234" s="33" t="str">
        <f ca="1">IF(A234&lt;&gt;"",IF(OR($BA233&lt;&gt;0,$BB233&lt;&gt;0),"0",SUM(AK234:AV234)),0)</f>
        <v>0</v>
      </c>
      <c r="AX234" s="33">
        <f>IF(T234=5,SUM(AW230:AW234),0)</f>
        <v>0</v>
      </c>
      <c r="AY234" s="13">
        <f t="shared" ca="1" si="270"/>
        <v>0</v>
      </c>
      <c r="AZ234" s="11">
        <f ca="1">IF(A234&lt;&gt;"",AY234+AZ233,0)</f>
        <v>-78</v>
      </c>
      <c r="BA234" s="63">
        <f ca="1">IF($A234&lt;&gt;"",IF(BA233&gt;0,BA233,IF(AND(BC233&gt;=$BC$1,$BC$2*BC233&gt;=AZ234),"Profit Target",IF(AZ234&gt;=$Z$1,"Profit Target",0))),0)</f>
        <v>0</v>
      </c>
      <c r="BB234" s="63" t="str">
        <f ca="1">IF($A234&lt;&gt;"",IF(BB233&lt;&gt;0,BB233,IF(BA233&lt;&gt;0,BB233,IF(AZ234&lt;=$Z$2,"Stop Loss",0))),0)</f>
        <v>Stop Loss</v>
      </c>
      <c r="BC234" s="63">
        <f t="shared" ca="1" si="255"/>
        <v>38</v>
      </c>
      <c r="BD234" s="27" t="str">
        <f t="shared" ca="1" si="284"/>
        <v/>
      </c>
      <c r="BE234" s="27" t="str">
        <f t="shared" ca="1" si="285"/>
        <v/>
      </c>
      <c r="BF234" s="27" t="str">
        <f t="shared" ca="1" si="286"/>
        <v/>
      </c>
      <c r="BG234" s="27" t="str">
        <f t="shared" ca="1" si="287"/>
        <v/>
      </c>
      <c r="BH234" s="27" t="str">
        <f t="shared" ca="1" si="288"/>
        <v/>
      </c>
      <c r="BI234" s="27" t="str">
        <f t="shared" ca="1" si="289"/>
        <v/>
      </c>
      <c r="BJ234" s="27" t="str">
        <f t="shared" ca="1" si="290"/>
        <v/>
      </c>
      <c r="BK234" s="27" t="str">
        <f t="shared" ca="1" si="291"/>
        <v/>
      </c>
      <c r="BL234" s="27" t="str">
        <f t="shared" ca="1" si="292"/>
        <v/>
      </c>
      <c r="BM234" s="27" t="str">
        <f t="shared" ca="1" si="293"/>
        <v/>
      </c>
      <c r="BN234" s="27" t="str">
        <f t="shared" ca="1" si="294"/>
        <v/>
      </c>
      <c r="BO234" s="27" t="str">
        <f t="shared" ca="1" si="295"/>
        <v/>
      </c>
      <c r="BP234" s="27" t="str">
        <f t="shared" ca="1" si="256"/>
        <v/>
      </c>
      <c r="BQ234" s="27" t="str">
        <f t="shared" ca="1" si="257"/>
        <v/>
      </c>
      <c r="BR234" s="27" t="str">
        <f t="shared" ca="1" si="258"/>
        <v/>
      </c>
      <c r="BS234" s="27" t="str">
        <f t="shared" ca="1" si="259"/>
        <v/>
      </c>
      <c r="BT234" s="27" t="str">
        <f t="shared" ca="1" si="260"/>
        <v/>
      </c>
      <c r="BU234" s="27" t="str">
        <f t="shared" ca="1" si="261"/>
        <v/>
      </c>
      <c r="BV234" s="27" t="str">
        <f t="shared" ca="1" si="262"/>
        <v/>
      </c>
      <c r="BW234" s="27" t="str">
        <f t="shared" ca="1" si="263"/>
        <v/>
      </c>
      <c r="BX234" s="27" t="str">
        <f t="shared" ca="1" si="264"/>
        <v/>
      </c>
      <c r="BY234" s="27" t="str">
        <f t="shared" ca="1" si="265"/>
        <v/>
      </c>
      <c r="BZ234" s="27" t="str">
        <f t="shared" ca="1" si="266"/>
        <v/>
      </c>
      <c r="CA234" s="27" t="str">
        <f t="shared" ca="1" si="267"/>
        <v/>
      </c>
      <c r="CB234" s="41"/>
      <c r="CC234" s="41"/>
      <c r="CD234"/>
      <c r="CE234"/>
      <c r="CF234"/>
      <c r="CG234"/>
      <c r="CH234"/>
      <c r="CI234" s="41"/>
      <c r="CJ234" s="40"/>
      <c r="CW234" s="7"/>
      <c r="DD234" s="10">
        <f t="shared" ca="1" si="251"/>
        <v>7</v>
      </c>
    </row>
    <row r="235" spans="1:108">
      <c r="A235" s="106">
        <f t="shared" ca="1" si="249"/>
        <v>27</v>
      </c>
      <c r="B235" s="33" t="str">
        <f ca="1">IF(A235="","",IF(COUNTBLANK(BD236:BO236)=12,"DB",BD236&amp;BE236&amp;BF236&amp;BG236&amp;BH236&amp;BI236&amp;BJ236&amp;BK236&amp;BL236&amp;BM236&amp;BN236&amp;BO236))</f>
        <v>DB</v>
      </c>
      <c r="C235" s="7" t="str">
        <f t="shared" ca="1" si="250"/>
        <v>stop loss</v>
      </c>
      <c r="D235" s="3">
        <f t="shared" ca="1" si="252"/>
        <v>0</v>
      </c>
      <c r="E235" s="7" t="str">
        <f t="shared" ca="1" si="254"/>
        <v/>
      </c>
      <c r="F235" s="60">
        <f t="shared" ca="1" si="253"/>
        <v>9</v>
      </c>
      <c r="G235" s="7">
        <f t="shared" ca="1" si="271"/>
        <v>3</v>
      </c>
      <c r="H235" s="7">
        <f t="shared" ca="1" si="272"/>
        <v>1</v>
      </c>
      <c r="I235" s="7">
        <f t="shared" ca="1" si="273"/>
        <v>0</v>
      </c>
      <c r="J235" s="7">
        <f t="shared" ca="1" si="274"/>
        <v>2</v>
      </c>
      <c r="K235" s="7">
        <f t="shared" ca="1" si="275"/>
        <v>1</v>
      </c>
      <c r="L235" s="7">
        <f t="shared" ca="1" si="276"/>
        <v>1</v>
      </c>
      <c r="M235" s="7">
        <f t="shared" ca="1" si="277"/>
        <v>0</v>
      </c>
      <c r="N235" s="7">
        <f t="shared" ca="1" si="278"/>
        <v>1</v>
      </c>
      <c r="O235" s="7">
        <f t="shared" ca="1" si="279"/>
        <v>1</v>
      </c>
      <c r="P235" s="7">
        <f t="shared" ca="1" si="280"/>
        <v>1</v>
      </c>
      <c r="Q235" s="7">
        <f t="shared" ca="1" si="281"/>
        <v>2</v>
      </c>
      <c r="R235" s="7">
        <f t="shared" ca="1" si="282"/>
        <v>0</v>
      </c>
      <c r="S235" s="7">
        <f t="shared" ca="1" si="269"/>
        <v>3</v>
      </c>
      <c r="T235" s="14"/>
      <c r="U235" s="51">
        <f t="shared" ca="1" si="283"/>
        <v>1</v>
      </c>
      <c r="V235" s="3">
        <f t="shared" ca="1" si="268"/>
        <v>1</v>
      </c>
      <c r="W235" s="50" t="str">
        <f ca="1">IF($A234&lt;&gt;"",IF(OR($BA234&lt;&gt;0,$BB234&lt;&gt;0),"",IF(G234=0,"1","")),"")</f>
        <v/>
      </c>
      <c r="X235" s="50" t="str">
        <f ca="1">IF($A234&lt;&gt;"",IF(OR($BA234&lt;&gt;0,$BB234&lt;&gt;0),"",IF(H234=0,"2","")),"")</f>
        <v/>
      </c>
      <c r="Y235" s="50" t="str">
        <f ca="1">IF($A234&lt;&gt;"",IF(OR($BA234&lt;&gt;0,$BB234&lt;&gt;0),"",IF(I234=0,"3","")),"")</f>
        <v/>
      </c>
      <c r="Z235" s="50" t="str">
        <f ca="1">IF($A234&lt;&gt;"",IF(OR($BA234&lt;&gt;0,$BB234&lt;&gt;0),"",IF(J234=0,"4","")),"")</f>
        <v/>
      </c>
      <c r="AA235" s="50" t="str">
        <f ca="1">IF($A234&lt;&gt;"",IF(OR($BA234&lt;&gt;0,$BB234&lt;&gt;0),"",IF(K234=0,"5","")),"")</f>
        <v/>
      </c>
      <c r="AB235" s="50" t="str">
        <f ca="1">IF($A234&lt;&gt;"",IF(OR($BA234&lt;&gt;0,$BB234&lt;&gt;0),"",IF(L234=0,"6","")),"")</f>
        <v/>
      </c>
      <c r="AC235" s="50" t="str">
        <f ca="1">IF($A234&lt;&gt;"",IF(OR($BA234&lt;&gt;0,$BB234&lt;&gt;0),"",IF(M234=0,"7","")),"")</f>
        <v/>
      </c>
      <c r="AD235" s="50" t="str">
        <f ca="1">IF($A234&lt;&gt;"",IF(OR($BA234&lt;&gt;0,$BB234&lt;&gt;0),"",IF(N234=0,"8","")),"")</f>
        <v/>
      </c>
      <c r="AE235" s="50" t="str">
        <f ca="1">IF($A234&lt;&gt;"",IF(OR($BA234&lt;&gt;0,$BB234&lt;&gt;0),"",IF(O234=0,"9","")),"")</f>
        <v/>
      </c>
      <c r="AF235" s="50" t="str">
        <f ca="1">IF($A234&lt;&gt;"",IF(OR($BA234&lt;&gt;0,$BB234&lt;&gt;0),"",IF(P234=0,"10","")),"")</f>
        <v/>
      </c>
      <c r="AG235" s="50" t="str">
        <f ca="1">IF($A234&lt;&gt;"",IF(OR($BA234&lt;&gt;0,$BB234&lt;&gt;0),"",IF(Q234=0,"11","")),"")</f>
        <v/>
      </c>
      <c r="AH235" s="50" t="str">
        <f ca="1">IF($A234&lt;&gt;"",IF(OR($BA234&lt;&gt;0,$BB234&lt;&gt;0),"",IF(R234=0,"12","")),"")</f>
        <v/>
      </c>
      <c r="AI235" s="85" t="str">
        <f ca="1">IF(A235&lt;&gt;"",IF(A235=0,"L",IF(COUNTBLANK(W235:AH235)=12,"",IF(OR(F235=(W235),F235=(X235),F235=(Y235),F235=(Z235),F235=(AA235),F235=(AB235),F235=(AC235),F235=(AD235),F235=(AE235),F235=(AF235),F235=(AG235),F235=(AH235)),"W","L"))),"")</f>
        <v/>
      </c>
      <c r="AJ235" s="85">
        <f ca="1">IF(AI235="W",0,IF(AND(A235&lt;&gt;0,A234&lt;&gt;0,AI234="L",AI235="L"),1,0))</f>
        <v>0</v>
      </c>
      <c r="AK235" s="85">
        <f ca="1">IF(W235&lt;&gt;"",IF(ABS($F235)=ABS(W235),11*$U235,-1*$U235),0)</f>
        <v>0</v>
      </c>
      <c r="AL235" s="85">
        <f ca="1">IF(X235&lt;&gt;"",IF(ABS($F235)=ABS(X235),11*$U235,-1*$U235),0)</f>
        <v>0</v>
      </c>
      <c r="AM235" s="85">
        <f ca="1">IF(Y235&lt;&gt;"",IF(ABS($F235)=ABS(Y235),11*$U235,-1*$U235),0)</f>
        <v>0</v>
      </c>
      <c r="AN235" s="85">
        <f ca="1">IF(Z235&lt;&gt;"",IF(ABS($F235)=ABS(Z235),11*$U235,-1*$U235),0)</f>
        <v>0</v>
      </c>
      <c r="AO235" s="85">
        <f ca="1">IF(AA235&lt;&gt;"",IF(ABS($F235)=ABS(AA235),11*$U235,-1*$U235),0)</f>
        <v>0</v>
      </c>
      <c r="AP235" s="85">
        <f ca="1">IF(AB235&lt;&gt;"",IF(ABS($F235)=ABS(AB235),11*$U235,-1*$U235),0)</f>
        <v>0</v>
      </c>
      <c r="AQ235" s="85">
        <f ca="1">IF(AC235&lt;&gt;"",IF(ABS($F235)=ABS(AC235),11*$U235,-1*$U235),0)</f>
        <v>0</v>
      </c>
      <c r="AR235" s="85">
        <f ca="1">IF(AD235&lt;&gt;"",IF(ABS($F235)=ABS(AD235),11*$U235,-1*$U235),0)</f>
        <v>0</v>
      </c>
      <c r="AS235" s="85">
        <f ca="1">IF(AE235&lt;&gt;"",IF(ABS($F235)=ABS(AE235),11*$U235,-1*$U235),0)</f>
        <v>0</v>
      </c>
      <c r="AT235" s="85">
        <f ca="1">IF(AF235&lt;&gt;"",IF(ABS($F235)=ABS(AF235),11*$U235,-1*$U235),0)</f>
        <v>0</v>
      </c>
      <c r="AU235" s="85">
        <f ca="1">IF(AG235&lt;&gt;"",IF(ABS($F235)=ABS(AG235),11*$U235,-1*$U235),0)</f>
        <v>0</v>
      </c>
      <c r="AV235" s="85">
        <f ca="1">IF(AH235&lt;&gt;"",IF(ABS($F235)=ABS(AH235),11*$U235,-1*$U235),0)</f>
        <v>0</v>
      </c>
      <c r="AW235" s="33" t="str">
        <f ca="1">IF(A235&lt;&gt;"",IF(OR($BA234&lt;&gt;0,$BB234&lt;&gt;0),"0",SUM(AK235:AV235)),0)</f>
        <v>0</v>
      </c>
      <c r="AX235" s="33">
        <f>IF(T235=5,SUM(AW231:AW235),0)</f>
        <v>0</v>
      </c>
      <c r="AY235" s="13">
        <f t="shared" ca="1" si="270"/>
        <v>0</v>
      </c>
      <c r="AZ235" s="11">
        <f ca="1">IF(A235&lt;&gt;"",AY235+AZ234,0)</f>
        <v>-78</v>
      </c>
      <c r="BA235" s="63">
        <f ca="1">IF($A235&lt;&gt;"",IF(BA234&gt;0,BA234,IF(AND(BC234&gt;=$BC$1,$BC$2*BC234&gt;=AZ235),"Profit Target",IF(AZ235&gt;=$Z$1,"Profit Target",0))),0)</f>
        <v>0</v>
      </c>
      <c r="BB235" s="63" t="str">
        <f ca="1">IF($A235&lt;&gt;"",IF(BB234&lt;&gt;0,BB234,IF(BA234&lt;&gt;0,BB234,IF(AZ235&lt;=$Z$2,"Stop Loss",0))),0)</f>
        <v>Stop Loss</v>
      </c>
      <c r="BC235" s="63">
        <f t="shared" ca="1" si="255"/>
        <v>38</v>
      </c>
      <c r="BD235" s="27" t="str">
        <f t="shared" ca="1" si="284"/>
        <v/>
      </c>
      <c r="BE235" s="27" t="str">
        <f t="shared" ca="1" si="285"/>
        <v/>
      </c>
      <c r="BF235" s="27" t="str">
        <f t="shared" ca="1" si="286"/>
        <v/>
      </c>
      <c r="BG235" s="27" t="str">
        <f t="shared" ca="1" si="287"/>
        <v/>
      </c>
      <c r="BH235" s="27" t="str">
        <f t="shared" ca="1" si="288"/>
        <v/>
      </c>
      <c r="BI235" s="27" t="str">
        <f t="shared" ca="1" si="289"/>
        <v/>
      </c>
      <c r="BJ235" s="27" t="str">
        <f t="shared" ca="1" si="290"/>
        <v/>
      </c>
      <c r="BK235" s="27" t="str">
        <f t="shared" ca="1" si="291"/>
        <v/>
      </c>
      <c r="BL235" s="27" t="str">
        <f t="shared" ca="1" si="292"/>
        <v/>
      </c>
      <c r="BM235" s="27" t="str">
        <f t="shared" ca="1" si="293"/>
        <v/>
      </c>
      <c r="BN235" s="27" t="str">
        <f t="shared" ca="1" si="294"/>
        <v/>
      </c>
      <c r="BO235" s="27" t="str">
        <f t="shared" ca="1" si="295"/>
        <v/>
      </c>
      <c r="BP235" s="27" t="str">
        <f t="shared" ca="1" si="256"/>
        <v/>
      </c>
      <c r="BQ235" s="27" t="str">
        <f t="shared" ca="1" si="257"/>
        <v/>
      </c>
      <c r="BR235" s="27" t="str">
        <f t="shared" ca="1" si="258"/>
        <v/>
      </c>
      <c r="BS235" s="27" t="str">
        <f t="shared" ca="1" si="259"/>
        <v/>
      </c>
      <c r="BT235" s="27" t="str">
        <f t="shared" ca="1" si="260"/>
        <v/>
      </c>
      <c r="BU235" s="27" t="str">
        <f t="shared" ca="1" si="261"/>
        <v/>
      </c>
      <c r="BV235" s="27" t="str">
        <f t="shared" ca="1" si="262"/>
        <v/>
      </c>
      <c r="BW235" s="27" t="str">
        <f t="shared" ca="1" si="263"/>
        <v/>
      </c>
      <c r="BX235" s="27" t="str">
        <f t="shared" ca="1" si="264"/>
        <v/>
      </c>
      <c r="BY235" s="27" t="str">
        <f t="shared" ca="1" si="265"/>
        <v/>
      </c>
      <c r="BZ235" s="27" t="str">
        <f t="shared" ca="1" si="266"/>
        <v/>
      </c>
      <c r="CA235" s="27" t="str">
        <f t="shared" ca="1" si="267"/>
        <v/>
      </c>
      <c r="CB235" s="41"/>
      <c r="CC235" s="41"/>
      <c r="CD235"/>
      <c r="CE235"/>
      <c r="CF235"/>
      <c r="CG235"/>
      <c r="CH235"/>
      <c r="CI235" s="41"/>
      <c r="CJ235" s="40"/>
      <c r="CW235" s="7"/>
      <c r="DD235" s="10">
        <f t="shared" ca="1" si="251"/>
        <v>24</v>
      </c>
    </row>
    <row r="236" spans="1:108">
      <c r="A236" s="106">
        <f t="shared" ca="1" si="249"/>
        <v>35</v>
      </c>
      <c r="B236" s="33" t="str">
        <f ca="1">IF(A236="","",IF(COUNTBLANK(BD237:BO237)=12,"DB",BD237&amp;BE237&amp;BF237&amp;BG237&amp;BH237&amp;BI237&amp;BJ237&amp;BK237&amp;BL237&amp;BM237&amp;BN237&amp;BO237))</f>
        <v>DB</v>
      </c>
      <c r="C236" s="7" t="str">
        <f t="shared" ca="1" si="250"/>
        <v>stop loss</v>
      </c>
      <c r="D236" s="3">
        <f t="shared" ca="1" si="252"/>
        <v>0</v>
      </c>
      <c r="E236" s="7" t="str">
        <f t="shared" ca="1" si="254"/>
        <v/>
      </c>
      <c r="F236" s="60" t="str">
        <f t="shared" ca="1" si="253"/>
        <v>12</v>
      </c>
      <c r="G236" s="7">
        <f t="shared" ca="1" si="271"/>
        <v>2</v>
      </c>
      <c r="H236" s="7">
        <f t="shared" ca="1" si="272"/>
        <v>1</v>
      </c>
      <c r="I236" s="7">
        <f t="shared" ca="1" si="273"/>
        <v>0</v>
      </c>
      <c r="J236" s="7">
        <f t="shared" ca="1" si="274"/>
        <v>1</v>
      </c>
      <c r="K236" s="7">
        <f t="shared" ca="1" si="275"/>
        <v>1</v>
      </c>
      <c r="L236" s="7">
        <f t="shared" ca="1" si="276"/>
        <v>1</v>
      </c>
      <c r="M236" s="7">
        <f t="shared" ca="1" si="277"/>
        <v>0</v>
      </c>
      <c r="N236" s="7">
        <f t="shared" ca="1" si="278"/>
        <v>1</v>
      </c>
      <c r="O236" s="7">
        <f t="shared" ca="1" si="279"/>
        <v>1</v>
      </c>
      <c r="P236" s="7">
        <f t="shared" ca="1" si="280"/>
        <v>1</v>
      </c>
      <c r="Q236" s="7">
        <f t="shared" ca="1" si="281"/>
        <v>2</v>
      </c>
      <c r="R236" s="7">
        <f t="shared" ca="1" si="282"/>
        <v>1</v>
      </c>
      <c r="S236" s="7">
        <f t="shared" ca="1" si="269"/>
        <v>2</v>
      </c>
      <c r="T236" s="14"/>
      <c r="U236" s="51">
        <f t="shared" ca="1" si="283"/>
        <v>1</v>
      </c>
      <c r="V236" s="3">
        <f t="shared" ca="1" si="268"/>
        <v>1</v>
      </c>
      <c r="W236" s="50" t="str">
        <f ca="1">IF($A235&lt;&gt;"",IF(OR($BA235&lt;&gt;0,$BB235&lt;&gt;0),"",IF(G235=0,"1","")),"")</f>
        <v/>
      </c>
      <c r="X236" s="50" t="str">
        <f ca="1">IF($A235&lt;&gt;"",IF(OR($BA235&lt;&gt;0,$BB235&lt;&gt;0),"",IF(H235=0,"2","")),"")</f>
        <v/>
      </c>
      <c r="Y236" s="50" t="str">
        <f ca="1">IF($A235&lt;&gt;"",IF(OR($BA235&lt;&gt;0,$BB235&lt;&gt;0),"",IF(I235=0,"3","")),"")</f>
        <v/>
      </c>
      <c r="Z236" s="50" t="str">
        <f ca="1">IF($A235&lt;&gt;"",IF(OR($BA235&lt;&gt;0,$BB235&lt;&gt;0),"",IF(J235=0,"4","")),"")</f>
        <v/>
      </c>
      <c r="AA236" s="50" t="str">
        <f ca="1">IF($A235&lt;&gt;"",IF(OR($BA235&lt;&gt;0,$BB235&lt;&gt;0),"",IF(K235=0,"5","")),"")</f>
        <v/>
      </c>
      <c r="AB236" s="50" t="str">
        <f ca="1">IF($A235&lt;&gt;"",IF(OR($BA235&lt;&gt;0,$BB235&lt;&gt;0),"",IF(L235=0,"6","")),"")</f>
        <v/>
      </c>
      <c r="AC236" s="50" t="str">
        <f ca="1">IF($A235&lt;&gt;"",IF(OR($BA235&lt;&gt;0,$BB235&lt;&gt;0),"",IF(M235=0,"7","")),"")</f>
        <v/>
      </c>
      <c r="AD236" s="50" t="str">
        <f ca="1">IF($A235&lt;&gt;"",IF(OR($BA235&lt;&gt;0,$BB235&lt;&gt;0),"",IF(N235=0,"8","")),"")</f>
        <v/>
      </c>
      <c r="AE236" s="50" t="str">
        <f ca="1">IF($A235&lt;&gt;"",IF(OR($BA235&lt;&gt;0,$BB235&lt;&gt;0),"",IF(O235=0,"9","")),"")</f>
        <v/>
      </c>
      <c r="AF236" s="50" t="str">
        <f ca="1">IF($A235&lt;&gt;"",IF(OR($BA235&lt;&gt;0,$BB235&lt;&gt;0),"",IF(P235=0,"10","")),"")</f>
        <v/>
      </c>
      <c r="AG236" s="50" t="str">
        <f ca="1">IF($A235&lt;&gt;"",IF(OR($BA235&lt;&gt;0,$BB235&lt;&gt;0),"",IF(Q235=0,"11","")),"")</f>
        <v/>
      </c>
      <c r="AH236" s="50" t="str">
        <f ca="1">IF($A235&lt;&gt;"",IF(OR($BA235&lt;&gt;0,$BB235&lt;&gt;0),"",IF(R235=0,"12","")),"")</f>
        <v/>
      </c>
      <c r="AI236" s="85" t="str">
        <f ca="1">IF(A236&lt;&gt;"",IF(A236=0,"L",IF(COUNTBLANK(W236:AH236)=12,"",IF(OR(F236=(W236),F236=(X236),F236=(Y236),F236=(Z236),F236=(AA236),F236=(AB236),F236=(AC236),F236=(AD236),F236=(AE236),F236=(AF236),F236=(AG236),F236=(AH236)),"W","L"))),"")</f>
        <v/>
      </c>
      <c r="AJ236" s="85">
        <f ca="1">IF(AI236="W",0,IF(AND(A236&lt;&gt;0,A235&lt;&gt;0,AI235="L",AI236="L"),1,0))</f>
        <v>0</v>
      </c>
      <c r="AK236" s="85">
        <f ca="1">IF(W236&lt;&gt;"",IF(ABS($F236)=ABS(W236),11*$U236,-1*$U236),0)</f>
        <v>0</v>
      </c>
      <c r="AL236" s="85">
        <f ca="1">IF(X236&lt;&gt;"",IF(ABS($F236)=ABS(X236),11*$U236,-1*$U236),0)</f>
        <v>0</v>
      </c>
      <c r="AM236" s="85">
        <f ca="1">IF(Y236&lt;&gt;"",IF(ABS($F236)=ABS(Y236),11*$U236,-1*$U236),0)</f>
        <v>0</v>
      </c>
      <c r="AN236" s="85">
        <f ca="1">IF(Z236&lt;&gt;"",IF(ABS($F236)=ABS(Z236),11*$U236,-1*$U236),0)</f>
        <v>0</v>
      </c>
      <c r="AO236" s="85">
        <f ca="1">IF(AA236&lt;&gt;"",IF(ABS($F236)=ABS(AA236),11*$U236,-1*$U236),0)</f>
        <v>0</v>
      </c>
      <c r="AP236" s="85">
        <f ca="1">IF(AB236&lt;&gt;"",IF(ABS($F236)=ABS(AB236),11*$U236,-1*$U236),0)</f>
        <v>0</v>
      </c>
      <c r="AQ236" s="85">
        <f ca="1">IF(AC236&lt;&gt;"",IF(ABS($F236)=ABS(AC236),11*$U236,-1*$U236),0)</f>
        <v>0</v>
      </c>
      <c r="AR236" s="85">
        <f ca="1">IF(AD236&lt;&gt;"",IF(ABS($F236)=ABS(AD236),11*$U236,-1*$U236),0)</f>
        <v>0</v>
      </c>
      <c r="AS236" s="85">
        <f ca="1">IF(AE236&lt;&gt;"",IF(ABS($F236)=ABS(AE236),11*$U236,-1*$U236),0)</f>
        <v>0</v>
      </c>
      <c r="AT236" s="85">
        <f ca="1">IF(AF236&lt;&gt;"",IF(ABS($F236)=ABS(AF236),11*$U236,-1*$U236),0)</f>
        <v>0</v>
      </c>
      <c r="AU236" s="85">
        <f ca="1">IF(AG236&lt;&gt;"",IF(ABS($F236)=ABS(AG236),11*$U236,-1*$U236),0)</f>
        <v>0</v>
      </c>
      <c r="AV236" s="85">
        <f ca="1">IF(AH236&lt;&gt;"",IF(ABS($F236)=ABS(AH236),11*$U236,-1*$U236),0)</f>
        <v>0</v>
      </c>
      <c r="AW236" s="33" t="str">
        <f ca="1">IF(A236&lt;&gt;"",IF(OR($BA235&lt;&gt;0,$BB235&lt;&gt;0),"0",SUM(AK236:AV236)),0)</f>
        <v>0</v>
      </c>
      <c r="AX236" s="33">
        <f>IF(T236=5,SUM(AW232:AW236),0)</f>
        <v>0</v>
      </c>
      <c r="AY236" s="13">
        <f t="shared" ca="1" si="270"/>
        <v>0</v>
      </c>
      <c r="AZ236" s="11">
        <f ca="1">IF(A236&lt;&gt;"",AY236+AZ235,0)</f>
        <v>-78</v>
      </c>
      <c r="BA236" s="63">
        <f ca="1">IF($A236&lt;&gt;"",IF(BA235&gt;0,BA235,IF(AND(BC235&gt;=$BC$1,$BC$2*BC235&gt;=AZ236),"Profit Target",IF(AZ236&gt;=$Z$1,"Profit Target",0))),0)</f>
        <v>0</v>
      </c>
      <c r="BB236" s="63" t="str">
        <f ca="1">IF($A236&lt;&gt;"",IF(BB235&lt;&gt;0,BB235,IF(BA235&lt;&gt;0,BB235,IF(AZ236&lt;=$Z$2,"Stop Loss",0))),0)</f>
        <v>Stop Loss</v>
      </c>
      <c r="BC236" s="63">
        <f t="shared" ca="1" si="255"/>
        <v>38</v>
      </c>
      <c r="BD236" s="27" t="str">
        <f t="shared" ca="1" si="284"/>
        <v/>
      </c>
      <c r="BE236" s="27" t="str">
        <f t="shared" ca="1" si="285"/>
        <v/>
      </c>
      <c r="BF236" s="27" t="str">
        <f t="shared" ca="1" si="286"/>
        <v/>
      </c>
      <c r="BG236" s="27" t="str">
        <f t="shared" ca="1" si="287"/>
        <v/>
      </c>
      <c r="BH236" s="27" t="str">
        <f t="shared" ca="1" si="288"/>
        <v/>
      </c>
      <c r="BI236" s="27" t="str">
        <f t="shared" ca="1" si="289"/>
        <v/>
      </c>
      <c r="BJ236" s="27" t="str">
        <f t="shared" ca="1" si="290"/>
        <v/>
      </c>
      <c r="BK236" s="27" t="str">
        <f t="shared" ca="1" si="291"/>
        <v/>
      </c>
      <c r="BL236" s="27" t="str">
        <f t="shared" ca="1" si="292"/>
        <v/>
      </c>
      <c r="BM236" s="27" t="str">
        <f t="shared" ca="1" si="293"/>
        <v/>
      </c>
      <c r="BN236" s="27" t="str">
        <f t="shared" ca="1" si="294"/>
        <v/>
      </c>
      <c r="BO236" s="27" t="str">
        <f t="shared" ca="1" si="295"/>
        <v/>
      </c>
      <c r="BP236" s="27" t="str">
        <f t="shared" ca="1" si="256"/>
        <v/>
      </c>
      <c r="BQ236" s="27" t="str">
        <f t="shared" ca="1" si="257"/>
        <v/>
      </c>
      <c r="BR236" s="27" t="str">
        <f t="shared" ca="1" si="258"/>
        <v/>
      </c>
      <c r="BS236" s="27" t="str">
        <f t="shared" ca="1" si="259"/>
        <v/>
      </c>
      <c r="BT236" s="27" t="str">
        <f t="shared" ca="1" si="260"/>
        <v/>
      </c>
      <c r="BU236" s="27" t="str">
        <f t="shared" ca="1" si="261"/>
        <v/>
      </c>
      <c r="BV236" s="27" t="str">
        <f t="shared" ca="1" si="262"/>
        <v/>
      </c>
      <c r="BW236" s="27" t="str">
        <f t="shared" ca="1" si="263"/>
        <v/>
      </c>
      <c r="BX236" s="27" t="str">
        <f t="shared" ca="1" si="264"/>
        <v/>
      </c>
      <c r="BY236" s="27" t="str">
        <f t="shared" ca="1" si="265"/>
        <v/>
      </c>
      <c r="BZ236" s="27" t="str">
        <f t="shared" ca="1" si="266"/>
        <v/>
      </c>
      <c r="CA236" s="27" t="str">
        <f t="shared" ca="1" si="267"/>
        <v/>
      </c>
      <c r="CB236" s="41"/>
      <c r="CC236" s="41"/>
      <c r="CD236"/>
      <c r="CE236"/>
      <c r="CF236"/>
      <c r="CG236"/>
      <c r="CH236"/>
      <c r="CI236" s="41"/>
      <c r="CJ236" s="40"/>
      <c r="CW236" s="7"/>
      <c r="DD236" s="10">
        <f t="shared" ca="1" si="251"/>
        <v>11</v>
      </c>
    </row>
    <row r="237" spans="1:108">
      <c r="A237" s="106">
        <f t="shared" ca="1" si="249"/>
        <v>10</v>
      </c>
      <c r="B237" s="33" t="str">
        <f ca="1">IF(A237="","",IF(COUNTBLANK(BD238:BO238)=12,"DB",BD238&amp;BE238&amp;BF238&amp;BG238&amp;BH238&amp;BI238&amp;BJ238&amp;BK238&amp;BL238&amp;BM238&amp;BN238&amp;BO238))</f>
        <v>DB</v>
      </c>
      <c r="C237" s="7" t="str">
        <f t="shared" ca="1" si="250"/>
        <v>stop loss</v>
      </c>
      <c r="D237" s="3">
        <f t="shared" ca="1" si="252"/>
        <v>0</v>
      </c>
      <c r="E237" s="7" t="str">
        <f t="shared" ca="1" si="254"/>
        <v/>
      </c>
      <c r="F237" s="60" t="str">
        <f t="shared" ca="1" si="253"/>
        <v>4</v>
      </c>
      <c r="G237" s="7">
        <f t="shared" ca="1" si="271"/>
        <v>2</v>
      </c>
      <c r="H237" s="7">
        <f t="shared" ca="1" si="272"/>
        <v>1</v>
      </c>
      <c r="I237" s="7">
        <f t="shared" ca="1" si="273"/>
        <v>0</v>
      </c>
      <c r="J237" s="7">
        <f t="shared" ca="1" si="274"/>
        <v>2</v>
      </c>
      <c r="K237" s="7">
        <f t="shared" ca="1" si="275"/>
        <v>1</v>
      </c>
      <c r="L237" s="7">
        <f t="shared" ca="1" si="276"/>
        <v>1</v>
      </c>
      <c r="M237" s="7">
        <f t="shared" ca="1" si="277"/>
        <v>0</v>
      </c>
      <c r="N237" s="7">
        <f t="shared" ca="1" si="278"/>
        <v>1</v>
      </c>
      <c r="O237" s="7">
        <f t="shared" ca="1" si="279"/>
        <v>1</v>
      </c>
      <c r="P237" s="7">
        <f t="shared" ca="1" si="280"/>
        <v>1</v>
      </c>
      <c r="Q237" s="7">
        <f t="shared" ca="1" si="281"/>
        <v>2</v>
      </c>
      <c r="R237" s="7">
        <f t="shared" ca="1" si="282"/>
        <v>1</v>
      </c>
      <c r="S237" s="7">
        <f t="shared" ca="1" si="269"/>
        <v>2</v>
      </c>
      <c r="T237" s="14"/>
      <c r="U237" s="51">
        <f t="shared" ca="1" si="283"/>
        <v>1</v>
      </c>
      <c r="V237" s="3">
        <f t="shared" ca="1" si="268"/>
        <v>1</v>
      </c>
      <c r="W237" s="50" t="str">
        <f ca="1">IF($A236&lt;&gt;"",IF(OR($BA236&lt;&gt;0,$BB236&lt;&gt;0),"",IF(G236=0,"1","")),"")</f>
        <v/>
      </c>
      <c r="X237" s="50" t="str">
        <f ca="1">IF($A236&lt;&gt;"",IF(OR($BA236&lt;&gt;0,$BB236&lt;&gt;0),"",IF(H236=0,"2","")),"")</f>
        <v/>
      </c>
      <c r="Y237" s="50" t="str">
        <f ca="1">IF($A236&lt;&gt;"",IF(OR($BA236&lt;&gt;0,$BB236&lt;&gt;0),"",IF(I236=0,"3","")),"")</f>
        <v/>
      </c>
      <c r="Z237" s="50" t="str">
        <f ca="1">IF($A236&lt;&gt;"",IF(OR($BA236&lt;&gt;0,$BB236&lt;&gt;0),"",IF(J236=0,"4","")),"")</f>
        <v/>
      </c>
      <c r="AA237" s="50" t="str">
        <f ca="1">IF($A236&lt;&gt;"",IF(OR($BA236&lt;&gt;0,$BB236&lt;&gt;0),"",IF(K236=0,"5","")),"")</f>
        <v/>
      </c>
      <c r="AB237" s="50" t="str">
        <f ca="1">IF($A236&lt;&gt;"",IF(OR($BA236&lt;&gt;0,$BB236&lt;&gt;0),"",IF(L236=0,"6","")),"")</f>
        <v/>
      </c>
      <c r="AC237" s="50" t="str">
        <f ca="1">IF($A236&lt;&gt;"",IF(OR($BA236&lt;&gt;0,$BB236&lt;&gt;0),"",IF(M236=0,"7","")),"")</f>
        <v/>
      </c>
      <c r="AD237" s="50" t="str">
        <f ca="1">IF($A236&lt;&gt;"",IF(OR($BA236&lt;&gt;0,$BB236&lt;&gt;0),"",IF(N236=0,"8","")),"")</f>
        <v/>
      </c>
      <c r="AE237" s="50" t="str">
        <f ca="1">IF($A236&lt;&gt;"",IF(OR($BA236&lt;&gt;0,$BB236&lt;&gt;0),"",IF(O236=0,"9","")),"")</f>
        <v/>
      </c>
      <c r="AF237" s="50" t="str">
        <f ca="1">IF($A236&lt;&gt;"",IF(OR($BA236&lt;&gt;0,$BB236&lt;&gt;0),"",IF(P236=0,"10","")),"")</f>
        <v/>
      </c>
      <c r="AG237" s="50" t="str">
        <f ca="1">IF($A236&lt;&gt;"",IF(OR($BA236&lt;&gt;0,$BB236&lt;&gt;0),"",IF(Q236=0,"11","")),"")</f>
        <v/>
      </c>
      <c r="AH237" s="50" t="str">
        <f ca="1">IF($A236&lt;&gt;"",IF(OR($BA236&lt;&gt;0,$BB236&lt;&gt;0),"",IF(R236=0,"12","")),"")</f>
        <v/>
      </c>
      <c r="AI237" s="85" t="str">
        <f ca="1">IF(A237&lt;&gt;"",IF(A237=0,"L",IF(COUNTBLANK(W237:AH237)=12,"",IF(OR(F237=(W237),F237=(X237),F237=(Y237),F237=(Z237),F237=(AA237),F237=(AB237),F237=(AC237),F237=(AD237),F237=(AE237),F237=(AF237),F237=(AG237),F237=(AH237)),"W","L"))),"")</f>
        <v/>
      </c>
      <c r="AJ237" s="85">
        <f ca="1">IF(AI237="W",0,IF(AND(A237&lt;&gt;0,A236&lt;&gt;0,AI236="L",AI237="L"),1,0))</f>
        <v>0</v>
      </c>
      <c r="AK237" s="85">
        <f ca="1">IF(W237&lt;&gt;"",IF(ABS($F237)=ABS(W237),11*$U237,-1*$U237),0)</f>
        <v>0</v>
      </c>
      <c r="AL237" s="85">
        <f ca="1">IF(X237&lt;&gt;"",IF(ABS($F237)=ABS(X237),11*$U237,-1*$U237),0)</f>
        <v>0</v>
      </c>
      <c r="AM237" s="85">
        <f ca="1">IF(Y237&lt;&gt;"",IF(ABS($F237)=ABS(Y237),11*$U237,-1*$U237),0)</f>
        <v>0</v>
      </c>
      <c r="AN237" s="85">
        <f ca="1">IF(Z237&lt;&gt;"",IF(ABS($F237)=ABS(Z237),11*$U237,-1*$U237),0)</f>
        <v>0</v>
      </c>
      <c r="AO237" s="85">
        <f ca="1">IF(AA237&lt;&gt;"",IF(ABS($F237)=ABS(AA237),11*$U237,-1*$U237),0)</f>
        <v>0</v>
      </c>
      <c r="AP237" s="85">
        <f ca="1">IF(AB237&lt;&gt;"",IF(ABS($F237)=ABS(AB237),11*$U237,-1*$U237),0)</f>
        <v>0</v>
      </c>
      <c r="AQ237" s="85">
        <f ca="1">IF(AC237&lt;&gt;"",IF(ABS($F237)=ABS(AC237),11*$U237,-1*$U237),0)</f>
        <v>0</v>
      </c>
      <c r="AR237" s="85">
        <f ca="1">IF(AD237&lt;&gt;"",IF(ABS($F237)=ABS(AD237),11*$U237,-1*$U237),0)</f>
        <v>0</v>
      </c>
      <c r="AS237" s="85">
        <f ca="1">IF(AE237&lt;&gt;"",IF(ABS($F237)=ABS(AE237),11*$U237,-1*$U237),0)</f>
        <v>0</v>
      </c>
      <c r="AT237" s="85">
        <f ca="1">IF(AF237&lt;&gt;"",IF(ABS($F237)=ABS(AF237),11*$U237,-1*$U237),0)</f>
        <v>0</v>
      </c>
      <c r="AU237" s="85">
        <f ca="1">IF(AG237&lt;&gt;"",IF(ABS($F237)=ABS(AG237),11*$U237,-1*$U237),0)</f>
        <v>0</v>
      </c>
      <c r="AV237" s="85">
        <f ca="1">IF(AH237&lt;&gt;"",IF(ABS($F237)=ABS(AH237),11*$U237,-1*$U237),0)</f>
        <v>0</v>
      </c>
      <c r="AW237" s="33" t="str">
        <f ca="1">IF(A237&lt;&gt;"",IF(OR($BA236&lt;&gt;0,$BB236&lt;&gt;0),"0",SUM(AK237:AV237)),0)</f>
        <v>0</v>
      </c>
      <c r="AX237" s="33">
        <f>IF(T237=5,SUM(AW233:AW237),0)</f>
        <v>0</v>
      </c>
      <c r="AY237" s="13">
        <f t="shared" ca="1" si="270"/>
        <v>0</v>
      </c>
      <c r="AZ237" s="11">
        <f ca="1">IF(A237&lt;&gt;"",AY237+AZ236,0)</f>
        <v>-78</v>
      </c>
      <c r="BA237" s="63">
        <f ca="1">IF($A237&lt;&gt;"",IF(BA236&gt;0,BA236,IF(AND(BC236&gt;=$BC$1,$BC$2*BC236&gt;=AZ237),"Profit Target",IF(AZ237&gt;=$Z$1,"Profit Target",0))),0)</f>
        <v>0</v>
      </c>
      <c r="BB237" s="63" t="str">
        <f ca="1">IF($A237&lt;&gt;"",IF(BB236&lt;&gt;0,BB236,IF(BA236&lt;&gt;0,BB236,IF(AZ237&lt;=$Z$2,"Stop Loss",0))),0)</f>
        <v>Stop Loss</v>
      </c>
      <c r="BC237" s="63">
        <f t="shared" ca="1" si="255"/>
        <v>38</v>
      </c>
      <c r="BD237" s="27" t="str">
        <f t="shared" ca="1" si="284"/>
        <v/>
      </c>
      <c r="BE237" s="27" t="str">
        <f t="shared" ca="1" si="285"/>
        <v/>
      </c>
      <c r="BF237" s="27" t="str">
        <f t="shared" ca="1" si="286"/>
        <v/>
      </c>
      <c r="BG237" s="27" t="str">
        <f t="shared" ca="1" si="287"/>
        <v/>
      </c>
      <c r="BH237" s="27" t="str">
        <f t="shared" ca="1" si="288"/>
        <v/>
      </c>
      <c r="BI237" s="27" t="str">
        <f t="shared" ca="1" si="289"/>
        <v/>
      </c>
      <c r="BJ237" s="27" t="str">
        <f t="shared" ca="1" si="290"/>
        <v/>
      </c>
      <c r="BK237" s="27" t="str">
        <f t="shared" ca="1" si="291"/>
        <v/>
      </c>
      <c r="BL237" s="27" t="str">
        <f t="shared" ca="1" si="292"/>
        <v/>
      </c>
      <c r="BM237" s="27" t="str">
        <f t="shared" ca="1" si="293"/>
        <v/>
      </c>
      <c r="BN237" s="27" t="str">
        <f t="shared" ca="1" si="294"/>
        <v/>
      </c>
      <c r="BO237" s="27" t="str">
        <f t="shared" ca="1" si="295"/>
        <v/>
      </c>
      <c r="BP237" s="27" t="str">
        <f t="shared" ca="1" si="256"/>
        <v/>
      </c>
      <c r="BQ237" s="27" t="str">
        <f t="shared" ca="1" si="257"/>
        <v/>
      </c>
      <c r="BR237" s="27" t="str">
        <f t="shared" ca="1" si="258"/>
        <v/>
      </c>
      <c r="BS237" s="27" t="str">
        <f t="shared" ca="1" si="259"/>
        <v/>
      </c>
      <c r="BT237" s="27" t="str">
        <f t="shared" ca="1" si="260"/>
        <v/>
      </c>
      <c r="BU237" s="27" t="str">
        <f t="shared" ca="1" si="261"/>
        <v/>
      </c>
      <c r="BV237" s="27" t="str">
        <f t="shared" ca="1" si="262"/>
        <v/>
      </c>
      <c r="BW237" s="27" t="str">
        <f t="shared" ca="1" si="263"/>
        <v/>
      </c>
      <c r="BX237" s="27" t="str">
        <f t="shared" ca="1" si="264"/>
        <v/>
      </c>
      <c r="BY237" s="27" t="str">
        <f t="shared" ca="1" si="265"/>
        <v/>
      </c>
      <c r="BZ237" s="27" t="str">
        <f t="shared" ca="1" si="266"/>
        <v/>
      </c>
      <c r="CA237" s="27" t="str">
        <f t="shared" ca="1" si="267"/>
        <v/>
      </c>
      <c r="CB237" s="41"/>
      <c r="CC237" s="41"/>
      <c r="CD237"/>
      <c r="CE237"/>
      <c r="CF237"/>
      <c r="CG237"/>
      <c r="CH237"/>
      <c r="CI237" s="41"/>
      <c r="CJ237" s="40"/>
      <c r="CW237" s="7"/>
      <c r="DD237" s="10">
        <f t="shared" ca="1" si="251"/>
        <v>30</v>
      </c>
    </row>
    <row r="238" spans="1:108">
      <c r="A238" s="106">
        <f t="shared" ca="1" si="249"/>
        <v>7</v>
      </c>
      <c r="B238" s="33" t="str">
        <f ca="1">IF(A238="","",IF(COUNTBLANK(BD239:BO239)=12,"DB",BD239&amp;BE239&amp;BF239&amp;BG239&amp;BH239&amp;BI239&amp;BJ239&amp;BK239&amp;BL239&amp;BM239&amp;BN239&amp;BO239))</f>
        <v>DB</v>
      </c>
      <c r="C238" s="7" t="str">
        <f t="shared" ca="1" si="250"/>
        <v>stop loss</v>
      </c>
      <c r="D238" s="3">
        <f t="shared" ca="1" si="252"/>
        <v>0</v>
      </c>
      <c r="E238" s="7" t="str">
        <f t="shared" ca="1" si="254"/>
        <v/>
      </c>
      <c r="F238" s="60" t="str">
        <f t="shared" ca="1" si="253"/>
        <v>3</v>
      </c>
      <c r="G238" s="7">
        <f t="shared" ca="1" si="271"/>
        <v>2</v>
      </c>
      <c r="H238" s="7">
        <f t="shared" ca="1" si="272"/>
        <v>1</v>
      </c>
      <c r="I238" s="7">
        <f t="shared" ca="1" si="273"/>
        <v>1</v>
      </c>
      <c r="J238" s="7">
        <f t="shared" ca="1" si="274"/>
        <v>2</v>
      </c>
      <c r="K238" s="7">
        <f t="shared" ca="1" si="275"/>
        <v>0</v>
      </c>
      <c r="L238" s="7">
        <f t="shared" ca="1" si="276"/>
        <v>1</v>
      </c>
      <c r="M238" s="7">
        <f t="shared" ca="1" si="277"/>
        <v>0</v>
      </c>
      <c r="N238" s="7">
        <f t="shared" ca="1" si="278"/>
        <v>1</v>
      </c>
      <c r="O238" s="7">
        <f t="shared" ca="1" si="279"/>
        <v>1</v>
      </c>
      <c r="P238" s="7">
        <f t="shared" ca="1" si="280"/>
        <v>1</v>
      </c>
      <c r="Q238" s="7">
        <f t="shared" ca="1" si="281"/>
        <v>2</v>
      </c>
      <c r="R238" s="7">
        <f t="shared" ca="1" si="282"/>
        <v>1</v>
      </c>
      <c r="S238" s="7">
        <f t="shared" ca="1" si="269"/>
        <v>2</v>
      </c>
      <c r="T238" s="14"/>
      <c r="U238" s="51">
        <f t="shared" ca="1" si="283"/>
        <v>1</v>
      </c>
      <c r="V238" s="3">
        <f t="shared" ca="1" si="268"/>
        <v>1</v>
      </c>
      <c r="W238" s="50" t="str">
        <f ca="1">IF($A237&lt;&gt;"",IF(OR($BA237&lt;&gt;0,$BB237&lt;&gt;0),"",IF(G237=0,"1","")),"")</f>
        <v/>
      </c>
      <c r="X238" s="50" t="str">
        <f ca="1">IF($A237&lt;&gt;"",IF(OR($BA237&lt;&gt;0,$BB237&lt;&gt;0),"",IF(H237=0,"2","")),"")</f>
        <v/>
      </c>
      <c r="Y238" s="50" t="str">
        <f ca="1">IF($A237&lt;&gt;"",IF(OR($BA237&lt;&gt;0,$BB237&lt;&gt;0),"",IF(I237=0,"3","")),"")</f>
        <v/>
      </c>
      <c r="Z238" s="50" t="str">
        <f ca="1">IF($A237&lt;&gt;"",IF(OR($BA237&lt;&gt;0,$BB237&lt;&gt;0),"",IF(J237=0,"4","")),"")</f>
        <v/>
      </c>
      <c r="AA238" s="50" t="str">
        <f ca="1">IF($A237&lt;&gt;"",IF(OR($BA237&lt;&gt;0,$BB237&lt;&gt;0),"",IF(K237=0,"5","")),"")</f>
        <v/>
      </c>
      <c r="AB238" s="50" t="str">
        <f ca="1">IF($A237&lt;&gt;"",IF(OR($BA237&lt;&gt;0,$BB237&lt;&gt;0),"",IF(L237=0,"6","")),"")</f>
        <v/>
      </c>
      <c r="AC238" s="50" t="str">
        <f ca="1">IF($A237&lt;&gt;"",IF(OR($BA237&lt;&gt;0,$BB237&lt;&gt;0),"",IF(M237=0,"7","")),"")</f>
        <v/>
      </c>
      <c r="AD238" s="50" t="str">
        <f ca="1">IF($A237&lt;&gt;"",IF(OR($BA237&lt;&gt;0,$BB237&lt;&gt;0),"",IF(N237=0,"8","")),"")</f>
        <v/>
      </c>
      <c r="AE238" s="50" t="str">
        <f ca="1">IF($A237&lt;&gt;"",IF(OR($BA237&lt;&gt;0,$BB237&lt;&gt;0),"",IF(O237=0,"9","")),"")</f>
        <v/>
      </c>
      <c r="AF238" s="50" t="str">
        <f ca="1">IF($A237&lt;&gt;"",IF(OR($BA237&lt;&gt;0,$BB237&lt;&gt;0),"",IF(P237=0,"10","")),"")</f>
        <v/>
      </c>
      <c r="AG238" s="50" t="str">
        <f ca="1">IF($A237&lt;&gt;"",IF(OR($BA237&lt;&gt;0,$BB237&lt;&gt;0),"",IF(Q237=0,"11","")),"")</f>
        <v/>
      </c>
      <c r="AH238" s="50" t="str">
        <f ca="1">IF($A237&lt;&gt;"",IF(OR($BA237&lt;&gt;0,$BB237&lt;&gt;0),"",IF(R237=0,"12","")),"")</f>
        <v/>
      </c>
      <c r="AI238" s="85" t="str">
        <f ca="1">IF(A238&lt;&gt;"",IF(A238=0,"L",IF(COUNTBLANK(W238:AH238)=12,"",IF(OR(F238=(W238),F238=(X238),F238=(Y238),F238=(Z238),F238=(AA238),F238=(AB238),F238=(AC238),F238=(AD238),F238=(AE238),F238=(AF238),F238=(AG238),F238=(AH238)),"W","L"))),"")</f>
        <v/>
      </c>
      <c r="AJ238" s="85">
        <f ca="1">IF(AI238="W",0,IF(AND(A238&lt;&gt;0,A237&lt;&gt;0,AI237="L",AI238="L"),1,0))</f>
        <v>0</v>
      </c>
      <c r="AK238" s="85">
        <f ca="1">IF(W238&lt;&gt;"",IF(ABS($F238)=ABS(W238),11*$U238,-1*$U238),0)</f>
        <v>0</v>
      </c>
      <c r="AL238" s="85">
        <f ca="1">IF(X238&lt;&gt;"",IF(ABS($F238)=ABS(X238),11*$U238,-1*$U238),0)</f>
        <v>0</v>
      </c>
      <c r="AM238" s="85">
        <f ca="1">IF(Y238&lt;&gt;"",IF(ABS($F238)=ABS(Y238),11*$U238,-1*$U238),0)</f>
        <v>0</v>
      </c>
      <c r="AN238" s="85">
        <f ca="1">IF(Z238&lt;&gt;"",IF(ABS($F238)=ABS(Z238),11*$U238,-1*$U238),0)</f>
        <v>0</v>
      </c>
      <c r="AO238" s="85">
        <f ca="1">IF(AA238&lt;&gt;"",IF(ABS($F238)=ABS(AA238),11*$U238,-1*$U238),0)</f>
        <v>0</v>
      </c>
      <c r="AP238" s="85">
        <f ca="1">IF(AB238&lt;&gt;"",IF(ABS($F238)=ABS(AB238),11*$U238,-1*$U238),0)</f>
        <v>0</v>
      </c>
      <c r="AQ238" s="85">
        <f ca="1">IF(AC238&lt;&gt;"",IF(ABS($F238)=ABS(AC238),11*$U238,-1*$U238),0)</f>
        <v>0</v>
      </c>
      <c r="AR238" s="85">
        <f ca="1">IF(AD238&lt;&gt;"",IF(ABS($F238)=ABS(AD238),11*$U238,-1*$U238),0)</f>
        <v>0</v>
      </c>
      <c r="AS238" s="85">
        <f ca="1">IF(AE238&lt;&gt;"",IF(ABS($F238)=ABS(AE238),11*$U238,-1*$U238),0)</f>
        <v>0</v>
      </c>
      <c r="AT238" s="85">
        <f ca="1">IF(AF238&lt;&gt;"",IF(ABS($F238)=ABS(AF238),11*$U238,-1*$U238),0)</f>
        <v>0</v>
      </c>
      <c r="AU238" s="85">
        <f ca="1">IF(AG238&lt;&gt;"",IF(ABS($F238)=ABS(AG238),11*$U238,-1*$U238),0)</f>
        <v>0</v>
      </c>
      <c r="AV238" s="85">
        <f ca="1">IF(AH238&lt;&gt;"",IF(ABS($F238)=ABS(AH238),11*$U238,-1*$U238),0)</f>
        <v>0</v>
      </c>
      <c r="AW238" s="33" t="str">
        <f ca="1">IF(A238&lt;&gt;"",IF(OR($BA237&lt;&gt;0,$BB237&lt;&gt;0),"0",SUM(AK238:AV238)),0)</f>
        <v>0</v>
      </c>
      <c r="AX238" s="33">
        <f>IF(T238=5,SUM(AW234:AW238),0)</f>
        <v>0</v>
      </c>
      <c r="AY238" s="13">
        <f t="shared" ca="1" si="270"/>
        <v>0</v>
      </c>
      <c r="AZ238" s="11">
        <f ca="1">IF(A238&lt;&gt;"",AY238+AZ237,0)</f>
        <v>-78</v>
      </c>
      <c r="BA238" s="63">
        <f ca="1">IF($A238&lt;&gt;"",IF(BA237&gt;0,BA237,IF(AND(BC237&gt;=$BC$1,$BC$2*BC237&gt;=AZ238),"Profit Target",IF(AZ238&gt;=$Z$1,"Profit Target",0))),0)</f>
        <v>0</v>
      </c>
      <c r="BB238" s="63" t="str">
        <f ca="1">IF($A238&lt;&gt;"",IF(BB237&lt;&gt;0,BB237,IF(BA237&lt;&gt;0,BB237,IF(AZ238&lt;=$Z$2,"Stop Loss",0))),0)</f>
        <v>Stop Loss</v>
      </c>
      <c r="BC238" s="63">
        <f t="shared" ca="1" si="255"/>
        <v>38</v>
      </c>
      <c r="BD238" s="27" t="str">
        <f t="shared" ca="1" si="284"/>
        <v/>
      </c>
      <c r="BE238" s="27" t="str">
        <f t="shared" ca="1" si="285"/>
        <v/>
      </c>
      <c r="BF238" s="27" t="str">
        <f t="shared" ca="1" si="286"/>
        <v/>
      </c>
      <c r="BG238" s="27" t="str">
        <f t="shared" ca="1" si="287"/>
        <v/>
      </c>
      <c r="BH238" s="27" t="str">
        <f t="shared" ca="1" si="288"/>
        <v/>
      </c>
      <c r="BI238" s="27" t="str">
        <f t="shared" ca="1" si="289"/>
        <v/>
      </c>
      <c r="BJ238" s="27" t="str">
        <f t="shared" ca="1" si="290"/>
        <v/>
      </c>
      <c r="BK238" s="27" t="str">
        <f t="shared" ca="1" si="291"/>
        <v/>
      </c>
      <c r="BL238" s="27" t="str">
        <f t="shared" ca="1" si="292"/>
        <v/>
      </c>
      <c r="BM238" s="27" t="str">
        <f t="shared" ca="1" si="293"/>
        <v/>
      </c>
      <c r="BN238" s="27" t="str">
        <f t="shared" ca="1" si="294"/>
        <v/>
      </c>
      <c r="BO238" s="27" t="str">
        <f t="shared" ca="1" si="295"/>
        <v/>
      </c>
      <c r="BP238" s="27" t="str">
        <f t="shared" ca="1" si="256"/>
        <v/>
      </c>
      <c r="BQ238" s="27" t="str">
        <f t="shared" ca="1" si="257"/>
        <v/>
      </c>
      <c r="BR238" s="27" t="str">
        <f t="shared" ca="1" si="258"/>
        <v/>
      </c>
      <c r="BS238" s="27" t="str">
        <f t="shared" ca="1" si="259"/>
        <v/>
      </c>
      <c r="BT238" s="27" t="str">
        <f t="shared" ca="1" si="260"/>
        <v/>
      </c>
      <c r="BU238" s="27" t="str">
        <f t="shared" ca="1" si="261"/>
        <v/>
      </c>
      <c r="BV238" s="27" t="str">
        <f t="shared" ca="1" si="262"/>
        <v/>
      </c>
      <c r="BW238" s="27" t="str">
        <f t="shared" ca="1" si="263"/>
        <v/>
      </c>
      <c r="BX238" s="27" t="str">
        <f t="shared" ca="1" si="264"/>
        <v/>
      </c>
      <c r="BY238" s="27" t="str">
        <f t="shared" ca="1" si="265"/>
        <v/>
      </c>
      <c r="BZ238" s="27" t="str">
        <f t="shared" ca="1" si="266"/>
        <v/>
      </c>
      <c r="CA238" s="27" t="str">
        <f t="shared" ca="1" si="267"/>
        <v/>
      </c>
      <c r="CB238" s="41"/>
      <c r="CC238" s="41"/>
      <c r="CD238"/>
      <c r="CE238"/>
      <c r="CF238"/>
      <c r="CG238"/>
      <c r="CH238"/>
      <c r="CI238" s="41"/>
      <c r="CJ238" s="40"/>
      <c r="CW238" s="7"/>
      <c r="DD238" s="10">
        <f t="shared" ca="1" si="251"/>
        <v>9</v>
      </c>
    </row>
    <row r="239" spans="1:108">
      <c r="A239" s="106">
        <f t="shared" ca="1" si="249"/>
        <v>3</v>
      </c>
      <c r="B239" s="33" t="str">
        <f ca="1">IF(A239="","",IF(COUNTBLANK(BD240:BO240)=12,"DB",BD240&amp;BE240&amp;BF240&amp;BG240&amp;BH240&amp;BI240&amp;BJ240&amp;BK240&amp;BL240&amp;BM240&amp;BN240&amp;BO240))</f>
        <v>DB</v>
      </c>
      <c r="C239" s="7" t="str">
        <f t="shared" ca="1" si="250"/>
        <v>stop loss</v>
      </c>
      <c r="D239" s="3">
        <f t="shared" ca="1" si="252"/>
        <v>0</v>
      </c>
      <c r="E239" s="7" t="str">
        <f t="shared" ca="1" si="254"/>
        <v/>
      </c>
      <c r="F239" s="60" t="str">
        <f t="shared" ca="1" si="253"/>
        <v>1</v>
      </c>
      <c r="G239" s="7">
        <f t="shared" ca="1" si="271"/>
        <v>3</v>
      </c>
      <c r="H239" s="7">
        <f t="shared" ca="1" si="272"/>
        <v>1</v>
      </c>
      <c r="I239" s="7">
        <f t="shared" ca="1" si="273"/>
        <v>1</v>
      </c>
      <c r="J239" s="7">
        <f t="shared" ca="1" si="274"/>
        <v>2</v>
      </c>
      <c r="K239" s="7">
        <f t="shared" ca="1" si="275"/>
        <v>0</v>
      </c>
      <c r="L239" s="7">
        <f t="shared" ca="1" si="276"/>
        <v>0</v>
      </c>
      <c r="M239" s="7">
        <f t="shared" ca="1" si="277"/>
        <v>0</v>
      </c>
      <c r="N239" s="7">
        <f t="shared" ca="1" si="278"/>
        <v>1</v>
      </c>
      <c r="O239" s="7">
        <f t="shared" ca="1" si="279"/>
        <v>1</v>
      </c>
      <c r="P239" s="7">
        <f t="shared" ca="1" si="280"/>
        <v>1</v>
      </c>
      <c r="Q239" s="7">
        <f t="shared" ca="1" si="281"/>
        <v>2</v>
      </c>
      <c r="R239" s="7">
        <f t="shared" ca="1" si="282"/>
        <v>1</v>
      </c>
      <c r="S239" s="7">
        <f t="shared" ca="1" si="269"/>
        <v>3</v>
      </c>
      <c r="T239" s="14"/>
      <c r="U239" s="51">
        <f t="shared" ca="1" si="283"/>
        <v>1</v>
      </c>
      <c r="V239" s="3">
        <f t="shared" ca="1" si="268"/>
        <v>1</v>
      </c>
      <c r="W239" s="50" t="str">
        <f ca="1">IF($A238&lt;&gt;"",IF(OR($BA238&lt;&gt;0,$BB238&lt;&gt;0),"",IF(G238=0,"1","")),"")</f>
        <v/>
      </c>
      <c r="X239" s="50" t="str">
        <f ca="1">IF($A238&lt;&gt;"",IF(OR($BA238&lt;&gt;0,$BB238&lt;&gt;0),"",IF(H238=0,"2","")),"")</f>
        <v/>
      </c>
      <c r="Y239" s="50" t="str">
        <f ca="1">IF($A238&lt;&gt;"",IF(OR($BA238&lt;&gt;0,$BB238&lt;&gt;0),"",IF(I238=0,"3","")),"")</f>
        <v/>
      </c>
      <c r="Z239" s="50" t="str">
        <f ca="1">IF($A238&lt;&gt;"",IF(OR($BA238&lt;&gt;0,$BB238&lt;&gt;0),"",IF(J238=0,"4","")),"")</f>
        <v/>
      </c>
      <c r="AA239" s="50" t="str">
        <f ca="1">IF($A238&lt;&gt;"",IF(OR($BA238&lt;&gt;0,$BB238&lt;&gt;0),"",IF(K238=0,"5","")),"")</f>
        <v/>
      </c>
      <c r="AB239" s="50" t="str">
        <f ca="1">IF($A238&lt;&gt;"",IF(OR($BA238&lt;&gt;0,$BB238&lt;&gt;0),"",IF(L238=0,"6","")),"")</f>
        <v/>
      </c>
      <c r="AC239" s="50" t="str">
        <f ca="1">IF($A238&lt;&gt;"",IF(OR($BA238&lt;&gt;0,$BB238&lt;&gt;0),"",IF(M238=0,"7","")),"")</f>
        <v/>
      </c>
      <c r="AD239" s="50" t="str">
        <f ca="1">IF($A238&lt;&gt;"",IF(OR($BA238&lt;&gt;0,$BB238&lt;&gt;0),"",IF(N238=0,"8","")),"")</f>
        <v/>
      </c>
      <c r="AE239" s="50" t="str">
        <f ca="1">IF($A238&lt;&gt;"",IF(OR($BA238&lt;&gt;0,$BB238&lt;&gt;0),"",IF(O238=0,"9","")),"")</f>
        <v/>
      </c>
      <c r="AF239" s="50" t="str">
        <f ca="1">IF($A238&lt;&gt;"",IF(OR($BA238&lt;&gt;0,$BB238&lt;&gt;0),"",IF(P238=0,"10","")),"")</f>
        <v/>
      </c>
      <c r="AG239" s="50" t="str">
        <f ca="1">IF($A238&lt;&gt;"",IF(OR($BA238&lt;&gt;0,$BB238&lt;&gt;0),"",IF(Q238=0,"11","")),"")</f>
        <v/>
      </c>
      <c r="AH239" s="50" t="str">
        <f ca="1">IF($A238&lt;&gt;"",IF(OR($BA238&lt;&gt;0,$BB238&lt;&gt;0),"",IF(R238=0,"12","")),"")</f>
        <v/>
      </c>
      <c r="AI239" s="85" t="str">
        <f ca="1">IF(A239&lt;&gt;"",IF(A239=0,"L",IF(COUNTBLANK(W239:AH239)=12,"",IF(OR(F239=(W239),F239=(X239),F239=(Y239),F239=(Z239),F239=(AA239),F239=(AB239),F239=(AC239),F239=(AD239),F239=(AE239),F239=(AF239),F239=(AG239),F239=(AH239)),"W","L"))),"")</f>
        <v/>
      </c>
      <c r="AJ239" s="85">
        <f ca="1">IF(AI239="W",0,IF(AND(A239&lt;&gt;0,A238&lt;&gt;0,AI238="L",AI239="L"),1,0))</f>
        <v>0</v>
      </c>
      <c r="AK239" s="85">
        <f ca="1">IF(W239&lt;&gt;"",IF(ABS($F239)=ABS(W239),11*$U239,-1*$U239),0)</f>
        <v>0</v>
      </c>
      <c r="AL239" s="85">
        <f ca="1">IF(X239&lt;&gt;"",IF(ABS($F239)=ABS(X239),11*$U239,-1*$U239),0)</f>
        <v>0</v>
      </c>
      <c r="AM239" s="85">
        <f ca="1">IF(Y239&lt;&gt;"",IF(ABS($F239)=ABS(Y239),11*$U239,-1*$U239),0)</f>
        <v>0</v>
      </c>
      <c r="AN239" s="85">
        <f ca="1">IF(Z239&lt;&gt;"",IF(ABS($F239)=ABS(Z239),11*$U239,-1*$U239),0)</f>
        <v>0</v>
      </c>
      <c r="AO239" s="85">
        <f ca="1">IF(AA239&lt;&gt;"",IF(ABS($F239)=ABS(AA239),11*$U239,-1*$U239),0)</f>
        <v>0</v>
      </c>
      <c r="AP239" s="85">
        <f ca="1">IF(AB239&lt;&gt;"",IF(ABS($F239)=ABS(AB239),11*$U239,-1*$U239),0)</f>
        <v>0</v>
      </c>
      <c r="AQ239" s="85">
        <f ca="1">IF(AC239&lt;&gt;"",IF(ABS($F239)=ABS(AC239),11*$U239,-1*$U239),0)</f>
        <v>0</v>
      </c>
      <c r="AR239" s="85">
        <f ca="1">IF(AD239&lt;&gt;"",IF(ABS($F239)=ABS(AD239),11*$U239,-1*$U239),0)</f>
        <v>0</v>
      </c>
      <c r="AS239" s="85">
        <f ca="1">IF(AE239&lt;&gt;"",IF(ABS($F239)=ABS(AE239),11*$U239,-1*$U239),0)</f>
        <v>0</v>
      </c>
      <c r="AT239" s="85">
        <f ca="1">IF(AF239&lt;&gt;"",IF(ABS($F239)=ABS(AF239),11*$U239,-1*$U239),0)</f>
        <v>0</v>
      </c>
      <c r="AU239" s="85">
        <f ca="1">IF(AG239&lt;&gt;"",IF(ABS($F239)=ABS(AG239),11*$U239,-1*$U239),0)</f>
        <v>0</v>
      </c>
      <c r="AV239" s="85">
        <f ca="1">IF(AH239&lt;&gt;"",IF(ABS($F239)=ABS(AH239),11*$U239,-1*$U239),0)</f>
        <v>0</v>
      </c>
      <c r="AW239" s="33" t="str">
        <f ca="1">IF(A239&lt;&gt;"",IF(OR($BA238&lt;&gt;0,$BB238&lt;&gt;0),"0",SUM(AK239:AV239)),0)</f>
        <v>0</v>
      </c>
      <c r="AX239" s="33">
        <f>IF(T239=5,SUM(AW235:AW239),0)</f>
        <v>0</v>
      </c>
      <c r="AY239" s="13">
        <f t="shared" ca="1" si="270"/>
        <v>0</v>
      </c>
      <c r="AZ239" s="11">
        <f ca="1">IF(A239&lt;&gt;"",AY239+AZ238,0)</f>
        <v>-78</v>
      </c>
      <c r="BA239" s="63">
        <f ca="1">IF($A239&lt;&gt;"",IF(BA238&gt;0,BA238,IF(AND(BC238&gt;=$BC$1,$BC$2*BC238&gt;=AZ239),"Profit Target",IF(AZ239&gt;=$Z$1,"Profit Target",0))),0)</f>
        <v>0</v>
      </c>
      <c r="BB239" s="63" t="str">
        <f ca="1">IF($A239&lt;&gt;"",IF(BB238&lt;&gt;0,BB238,IF(BA238&lt;&gt;0,BB238,IF(AZ239&lt;=$Z$2,"Stop Loss",0))),0)</f>
        <v>Stop Loss</v>
      </c>
      <c r="BC239" s="63">
        <f t="shared" ca="1" si="255"/>
        <v>38</v>
      </c>
      <c r="BD239" s="27" t="str">
        <f t="shared" ca="1" si="284"/>
        <v/>
      </c>
      <c r="BE239" s="27" t="str">
        <f t="shared" ca="1" si="285"/>
        <v/>
      </c>
      <c r="BF239" s="27" t="str">
        <f t="shared" ca="1" si="286"/>
        <v/>
      </c>
      <c r="BG239" s="27" t="str">
        <f t="shared" ca="1" si="287"/>
        <v/>
      </c>
      <c r="BH239" s="27" t="str">
        <f t="shared" ca="1" si="288"/>
        <v/>
      </c>
      <c r="BI239" s="27" t="str">
        <f t="shared" ca="1" si="289"/>
        <v/>
      </c>
      <c r="BJ239" s="27" t="str">
        <f t="shared" ca="1" si="290"/>
        <v/>
      </c>
      <c r="BK239" s="27" t="str">
        <f t="shared" ca="1" si="291"/>
        <v/>
      </c>
      <c r="BL239" s="27" t="str">
        <f t="shared" ca="1" si="292"/>
        <v/>
      </c>
      <c r="BM239" s="27" t="str">
        <f t="shared" ca="1" si="293"/>
        <v/>
      </c>
      <c r="BN239" s="27" t="str">
        <f t="shared" ca="1" si="294"/>
        <v/>
      </c>
      <c r="BO239" s="27" t="str">
        <f t="shared" ca="1" si="295"/>
        <v/>
      </c>
      <c r="BP239" s="27" t="str">
        <f t="shared" ca="1" si="256"/>
        <v/>
      </c>
      <c r="BQ239" s="27" t="str">
        <f t="shared" ca="1" si="257"/>
        <v/>
      </c>
      <c r="BR239" s="27" t="str">
        <f t="shared" ca="1" si="258"/>
        <v/>
      </c>
      <c r="BS239" s="27" t="str">
        <f t="shared" ca="1" si="259"/>
        <v/>
      </c>
      <c r="BT239" s="27" t="str">
        <f t="shared" ca="1" si="260"/>
        <v/>
      </c>
      <c r="BU239" s="27" t="str">
        <f t="shared" ca="1" si="261"/>
        <v/>
      </c>
      <c r="BV239" s="27" t="str">
        <f t="shared" ca="1" si="262"/>
        <v/>
      </c>
      <c r="BW239" s="27" t="str">
        <f t="shared" ca="1" si="263"/>
        <v/>
      </c>
      <c r="BX239" s="27" t="str">
        <f t="shared" ca="1" si="264"/>
        <v/>
      </c>
      <c r="BY239" s="27" t="str">
        <f t="shared" ca="1" si="265"/>
        <v/>
      </c>
      <c r="BZ239" s="27" t="str">
        <f t="shared" ca="1" si="266"/>
        <v/>
      </c>
      <c r="CA239" s="27" t="str">
        <f t="shared" ca="1" si="267"/>
        <v/>
      </c>
      <c r="CB239" s="41"/>
      <c r="CC239" s="41"/>
      <c r="CD239"/>
      <c r="CE239"/>
      <c r="CF239"/>
      <c r="CG239"/>
      <c r="CH239"/>
      <c r="CI239" s="41"/>
      <c r="CJ239" s="40"/>
      <c r="CW239" s="7"/>
      <c r="DD239" s="10">
        <f t="shared" ca="1" si="251"/>
        <v>4</v>
      </c>
    </row>
    <row r="240" spans="1:108">
      <c r="A240" s="106">
        <f t="shared" ca="1" si="249"/>
        <v>18</v>
      </c>
      <c r="B240" s="33" t="str">
        <f ca="1">IF(A240="","",IF(COUNTBLANK(BD241:BO241)=12,"DB",BD241&amp;BE241&amp;BF241&amp;BG241&amp;BH241&amp;BI241&amp;BJ241&amp;BK241&amp;BL241&amp;BM241&amp;BN241&amp;BO241))</f>
        <v>DB</v>
      </c>
      <c r="C240" s="7" t="str">
        <f t="shared" ca="1" si="250"/>
        <v>stop loss</v>
      </c>
      <c r="D240" s="3">
        <f t="shared" ca="1" si="252"/>
        <v>0</v>
      </c>
      <c r="E240" s="7" t="str">
        <f t="shared" ca="1" si="254"/>
        <v/>
      </c>
      <c r="F240" s="60" t="str">
        <f t="shared" ca="1" si="253"/>
        <v>6</v>
      </c>
      <c r="G240" s="7">
        <f t="shared" ca="1" si="271"/>
        <v>2</v>
      </c>
      <c r="H240" s="7">
        <f t="shared" ca="1" si="272"/>
        <v>1</v>
      </c>
      <c r="I240" s="7">
        <f t="shared" ca="1" si="273"/>
        <v>1</v>
      </c>
      <c r="J240" s="7">
        <f t="shared" ca="1" si="274"/>
        <v>2</v>
      </c>
      <c r="K240" s="7">
        <f t="shared" ca="1" si="275"/>
        <v>0</v>
      </c>
      <c r="L240" s="7">
        <f t="shared" ca="1" si="276"/>
        <v>1</v>
      </c>
      <c r="M240" s="7">
        <f t="shared" ca="1" si="277"/>
        <v>0</v>
      </c>
      <c r="N240" s="7">
        <f t="shared" ca="1" si="278"/>
        <v>1</v>
      </c>
      <c r="O240" s="7">
        <f t="shared" ca="1" si="279"/>
        <v>1</v>
      </c>
      <c r="P240" s="7">
        <f t="shared" ca="1" si="280"/>
        <v>0</v>
      </c>
      <c r="Q240" s="7">
        <f t="shared" ca="1" si="281"/>
        <v>2</v>
      </c>
      <c r="R240" s="7">
        <f t="shared" ca="1" si="282"/>
        <v>1</v>
      </c>
      <c r="S240" s="7">
        <f t="shared" ca="1" si="269"/>
        <v>3</v>
      </c>
      <c r="T240" s="14"/>
      <c r="U240" s="51">
        <f t="shared" ca="1" si="283"/>
        <v>1</v>
      </c>
      <c r="V240" s="3">
        <f t="shared" ca="1" si="268"/>
        <v>1</v>
      </c>
      <c r="W240" s="50" t="str">
        <f ca="1">IF($A239&lt;&gt;"",IF(OR($BA239&lt;&gt;0,$BB239&lt;&gt;0),"",IF(G239=0,"1","")),"")</f>
        <v/>
      </c>
      <c r="X240" s="50" t="str">
        <f ca="1">IF($A239&lt;&gt;"",IF(OR($BA239&lt;&gt;0,$BB239&lt;&gt;0),"",IF(H239=0,"2","")),"")</f>
        <v/>
      </c>
      <c r="Y240" s="50" t="str">
        <f ca="1">IF($A239&lt;&gt;"",IF(OR($BA239&lt;&gt;0,$BB239&lt;&gt;0),"",IF(I239=0,"3","")),"")</f>
        <v/>
      </c>
      <c r="Z240" s="50" t="str">
        <f ca="1">IF($A239&lt;&gt;"",IF(OR($BA239&lt;&gt;0,$BB239&lt;&gt;0),"",IF(J239=0,"4","")),"")</f>
        <v/>
      </c>
      <c r="AA240" s="50" t="str">
        <f ca="1">IF($A239&lt;&gt;"",IF(OR($BA239&lt;&gt;0,$BB239&lt;&gt;0),"",IF(K239=0,"5","")),"")</f>
        <v/>
      </c>
      <c r="AB240" s="50" t="str">
        <f ca="1">IF($A239&lt;&gt;"",IF(OR($BA239&lt;&gt;0,$BB239&lt;&gt;0),"",IF(L239=0,"6","")),"")</f>
        <v/>
      </c>
      <c r="AC240" s="50" t="str">
        <f ca="1">IF($A239&lt;&gt;"",IF(OR($BA239&lt;&gt;0,$BB239&lt;&gt;0),"",IF(M239=0,"7","")),"")</f>
        <v/>
      </c>
      <c r="AD240" s="50" t="str">
        <f ca="1">IF($A239&lt;&gt;"",IF(OR($BA239&lt;&gt;0,$BB239&lt;&gt;0),"",IF(N239=0,"8","")),"")</f>
        <v/>
      </c>
      <c r="AE240" s="50" t="str">
        <f ca="1">IF($A239&lt;&gt;"",IF(OR($BA239&lt;&gt;0,$BB239&lt;&gt;0),"",IF(O239=0,"9","")),"")</f>
        <v/>
      </c>
      <c r="AF240" s="50" t="str">
        <f ca="1">IF($A239&lt;&gt;"",IF(OR($BA239&lt;&gt;0,$BB239&lt;&gt;0),"",IF(P239=0,"10","")),"")</f>
        <v/>
      </c>
      <c r="AG240" s="50" t="str">
        <f ca="1">IF($A239&lt;&gt;"",IF(OR($BA239&lt;&gt;0,$BB239&lt;&gt;0),"",IF(Q239=0,"11","")),"")</f>
        <v/>
      </c>
      <c r="AH240" s="50" t="str">
        <f ca="1">IF($A239&lt;&gt;"",IF(OR($BA239&lt;&gt;0,$BB239&lt;&gt;0),"",IF(R239=0,"12","")),"")</f>
        <v/>
      </c>
      <c r="AI240" s="85" t="str">
        <f ca="1">IF(A240&lt;&gt;"",IF(A240=0,"L",IF(COUNTBLANK(W240:AH240)=12,"",IF(OR(F240=(W240),F240=(X240),F240=(Y240),F240=(Z240),F240=(AA240),F240=(AB240),F240=(AC240),F240=(AD240),F240=(AE240),F240=(AF240),F240=(AG240),F240=(AH240)),"W","L"))),"")</f>
        <v/>
      </c>
      <c r="AJ240" s="85">
        <f ca="1">IF(AI240="W",0,IF(AND(A240&lt;&gt;0,A239&lt;&gt;0,AI239="L",AI240="L"),1,0))</f>
        <v>0</v>
      </c>
      <c r="AK240" s="85">
        <f ca="1">IF(W240&lt;&gt;"",IF(ABS($F240)=ABS(W240),11*$U240,-1*$U240),0)</f>
        <v>0</v>
      </c>
      <c r="AL240" s="85">
        <f ca="1">IF(X240&lt;&gt;"",IF(ABS($F240)=ABS(X240),11*$U240,-1*$U240),0)</f>
        <v>0</v>
      </c>
      <c r="AM240" s="85">
        <f ca="1">IF(Y240&lt;&gt;"",IF(ABS($F240)=ABS(Y240),11*$U240,-1*$U240),0)</f>
        <v>0</v>
      </c>
      <c r="AN240" s="85">
        <f ca="1">IF(Z240&lt;&gt;"",IF(ABS($F240)=ABS(Z240),11*$U240,-1*$U240),0)</f>
        <v>0</v>
      </c>
      <c r="AO240" s="85">
        <f ca="1">IF(AA240&lt;&gt;"",IF(ABS($F240)=ABS(AA240),11*$U240,-1*$U240),0)</f>
        <v>0</v>
      </c>
      <c r="AP240" s="85">
        <f ca="1">IF(AB240&lt;&gt;"",IF(ABS($F240)=ABS(AB240),11*$U240,-1*$U240),0)</f>
        <v>0</v>
      </c>
      <c r="AQ240" s="85">
        <f ca="1">IF(AC240&lt;&gt;"",IF(ABS($F240)=ABS(AC240),11*$U240,-1*$U240),0)</f>
        <v>0</v>
      </c>
      <c r="AR240" s="85">
        <f ca="1">IF(AD240&lt;&gt;"",IF(ABS($F240)=ABS(AD240),11*$U240,-1*$U240),0)</f>
        <v>0</v>
      </c>
      <c r="AS240" s="85">
        <f ca="1">IF(AE240&lt;&gt;"",IF(ABS($F240)=ABS(AE240),11*$U240,-1*$U240),0)</f>
        <v>0</v>
      </c>
      <c r="AT240" s="85">
        <f ca="1">IF(AF240&lt;&gt;"",IF(ABS($F240)=ABS(AF240),11*$U240,-1*$U240),0)</f>
        <v>0</v>
      </c>
      <c r="AU240" s="85">
        <f ca="1">IF(AG240&lt;&gt;"",IF(ABS($F240)=ABS(AG240),11*$U240,-1*$U240),0)</f>
        <v>0</v>
      </c>
      <c r="AV240" s="85">
        <f ca="1">IF(AH240&lt;&gt;"",IF(ABS($F240)=ABS(AH240),11*$U240,-1*$U240),0)</f>
        <v>0</v>
      </c>
      <c r="AW240" s="33" t="str">
        <f ca="1">IF(A240&lt;&gt;"",IF(OR($BA239&lt;&gt;0,$BB239&lt;&gt;0),"0",SUM(AK240:AV240)),0)</f>
        <v>0</v>
      </c>
      <c r="AX240" s="33">
        <f>IF(T240=5,SUM(AW236:AW240),0)</f>
        <v>0</v>
      </c>
      <c r="AY240" s="13">
        <f t="shared" ca="1" si="270"/>
        <v>0</v>
      </c>
      <c r="AZ240" s="11">
        <f ca="1">IF(A240&lt;&gt;"",AY240+AZ239,0)</f>
        <v>-78</v>
      </c>
      <c r="BA240" s="63">
        <f ca="1">IF($A240&lt;&gt;"",IF(BA239&gt;0,BA239,IF(AND(BC239&gt;=$BC$1,$BC$2*BC239&gt;=AZ240),"Profit Target",IF(AZ240&gt;=$Z$1,"Profit Target",0))),0)</f>
        <v>0</v>
      </c>
      <c r="BB240" s="63" t="str">
        <f ca="1">IF($A240&lt;&gt;"",IF(BB239&lt;&gt;0,BB239,IF(BA239&lt;&gt;0,BB239,IF(AZ240&lt;=$Z$2,"Stop Loss",0))),0)</f>
        <v>Stop Loss</v>
      </c>
      <c r="BC240" s="63">
        <f t="shared" ca="1" si="255"/>
        <v>38</v>
      </c>
      <c r="BD240" s="27" t="str">
        <f t="shared" ca="1" si="284"/>
        <v/>
      </c>
      <c r="BE240" s="27" t="str">
        <f t="shared" ca="1" si="285"/>
        <v/>
      </c>
      <c r="BF240" s="27" t="str">
        <f t="shared" ca="1" si="286"/>
        <v/>
      </c>
      <c r="BG240" s="27" t="str">
        <f t="shared" ca="1" si="287"/>
        <v/>
      </c>
      <c r="BH240" s="27" t="str">
        <f t="shared" ca="1" si="288"/>
        <v/>
      </c>
      <c r="BI240" s="27" t="str">
        <f t="shared" ca="1" si="289"/>
        <v/>
      </c>
      <c r="BJ240" s="27" t="str">
        <f t="shared" ca="1" si="290"/>
        <v/>
      </c>
      <c r="BK240" s="27" t="str">
        <f t="shared" ca="1" si="291"/>
        <v/>
      </c>
      <c r="BL240" s="27" t="str">
        <f t="shared" ca="1" si="292"/>
        <v/>
      </c>
      <c r="BM240" s="27" t="str">
        <f t="shared" ca="1" si="293"/>
        <v/>
      </c>
      <c r="BN240" s="27" t="str">
        <f t="shared" ca="1" si="294"/>
        <v/>
      </c>
      <c r="BO240" s="27" t="str">
        <f t="shared" ca="1" si="295"/>
        <v/>
      </c>
      <c r="BP240" s="27" t="str">
        <f t="shared" ca="1" si="256"/>
        <v/>
      </c>
      <c r="BQ240" s="27" t="str">
        <f t="shared" ca="1" si="257"/>
        <v/>
      </c>
      <c r="BR240" s="27" t="str">
        <f t="shared" ca="1" si="258"/>
        <v/>
      </c>
      <c r="BS240" s="27" t="str">
        <f t="shared" ca="1" si="259"/>
        <v/>
      </c>
      <c r="BT240" s="27" t="str">
        <f t="shared" ca="1" si="260"/>
        <v/>
      </c>
      <c r="BU240" s="27" t="str">
        <f t="shared" ca="1" si="261"/>
        <v/>
      </c>
      <c r="BV240" s="27" t="str">
        <f t="shared" ca="1" si="262"/>
        <v/>
      </c>
      <c r="BW240" s="27" t="str">
        <f t="shared" ca="1" si="263"/>
        <v/>
      </c>
      <c r="BX240" s="27" t="str">
        <f t="shared" ca="1" si="264"/>
        <v/>
      </c>
      <c r="BY240" s="27" t="str">
        <f t="shared" ca="1" si="265"/>
        <v/>
      </c>
      <c r="BZ240" s="27" t="str">
        <f t="shared" ca="1" si="266"/>
        <v/>
      </c>
      <c r="CA240" s="27" t="str">
        <f t="shared" ca="1" si="267"/>
        <v/>
      </c>
      <c r="CB240" s="41"/>
      <c r="CC240" s="41"/>
      <c r="CD240"/>
      <c r="CE240"/>
      <c r="CF240"/>
      <c r="CG240"/>
      <c r="CH240"/>
      <c r="CI240" s="41"/>
      <c r="CJ240" s="40"/>
      <c r="CW240" s="7"/>
      <c r="DD240" s="10">
        <f t="shared" ca="1" si="251"/>
        <v>33</v>
      </c>
    </row>
    <row r="241" spans="1:108">
      <c r="A241" s="106">
        <f t="shared" ca="1" si="249"/>
        <v>5</v>
      </c>
      <c r="B241" s="33" t="str">
        <f ca="1">IF(A241="","",IF(COUNTBLANK(BD242:BO242)=12,"DB",BD242&amp;BE242&amp;BF242&amp;BG242&amp;BH242&amp;BI242&amp;BJ242&amp;BK242&amp;BL242&amp;BM242&amp;BN242&amp;BO242))</f>
        <v>DB</v>
      </c>
      <c r="C241" s="7" t="str">
        <f t="shared" ca="1" si="250"/>
        <v>stop loss</v>
      </c>
      <c r="D241" s="3">
        <f t="shared" ca="1" si="252"/>
        <v>0</v>
      </c>
      <c r="E241" s="7" t="str">
        <f t="shared" ca="1" si="254"/>
        <v/>
      </c>
      <c r="F241" s="60" t="str">
        <f t="shared" ca="1" si="253"/>
        <v>2</v>
      </c>
      <c r="G241" s="7">
        <f t="shared" ca="1" si="271"/>
        <v>2</v>
      </c>
      <c r="H241" s="7">
        <f t="shared" ca="1" si="272"/>
        <v>2</v>
      </c>
      <c r="I241" s="7">
        <f t="shared" ca="1" si="273"/>
        <v>1</v>
      </c>
      <c r="J241" s="7">
        <f t="shared" ca="1" si="274"/>
        <v>2</v>
      </c>
      <c r="K241" s="7">
        <f t="shared" ca="1" si="275"/>
        <v>0</v>
      </c>
      <c r="L241" s="7">
        <f t="shared" ca="1" si="276"/>
        <v>1</v>
      </c>
      <c r="M241" s="7">
        <f t="shared" ca="1" si="277"/>
        <v>0</v>
      </c>
      <c r="N241" s="7">
        <f t="shared" ca="1" si="278"/>
        <v>1</v>
      </c>
      <c r="O241" s="7">
        <f t="shared" ca="1" si="279"/>
        <v>1</v>
      </c>
      <c r="P241" s="7">
        <f t="shared" ca="1" si="280"/>
        <v>0</v>
      </c>
      <c r="Q241" s="7">
        <f t="shared" ca="1" si="281"/>
        <v>2</v>
      </c>
      <c r="R241" s="7">
        <f t="shared" ca="1" si="282"/>
        <v>1</v>
      </c>
      <c r="S241" s="7">
        <f t="shared" ca="1" si="269"/>
        <v>3</v>
      </c>
      <c r="T241" s="14"/>
      <c r="U241" s="51">
        <f t="shared" ca="1" si="283"/>
        <v>1</v>
      </c>
      <c r="V241" s="3">
        <f t="shared" ca="1" si="268"/>
        <v>1</v>
      </c>
      <c r="W241" s="50" t="str">
        <f ca="1">IF($A240&lt;&gt;"",IF(OR($BA240&lt;&gt;0,$BB240&lt;&gt;0),"",IF(G240=0,"1","")),"")</f>
        <v/>
      </c>
      <c r="X241" s="50" t="str">
        <f ca="1">IF($A240&lt;&gt;"",IF(OR($BA240&lt;&gt;0,$BB240&lt;&gt;0),"",IF(H240=0,"2","")),"")</f>
        <v/>
      </c>
      <c r="Y241" s="50" t="str">
        <f ca="1">IF($A240&lt;&gt;"",IF(OR($BA240&lt;&gt;0,$BB240&lt;&gt;0),"",IF(I240=0,"3","")),"")</f>
        <v/>
      </c>
      <c r="Z241" s="50" t="str">
        <f ca="1">IF($A240&lt;&gt;"",IF(OR($BA240&lt;&gt;0,$BB240&lt;&gt;0),"",IF(J240=0,"4","")),"")</f>
        <v/>
      </c>
      <c r="AA241" s="50" t="str">
        <f ca="1">IF($A240&lt;&gt;"",IF(OR($BA240&lt;&gt;0,$BB240&lt;&gt;0),"",IF(K240=0,"5","")),"")</f>
        <v/>
      </c>
      <c r="AB241" s="50" t="str">
        <f ca="1">IF($A240&lt;&gt;"",IF(OR($BA240&lt;&gt;0,$BB240&lt;&gt;0),"",IF(L240=0,"6","")),"")</f>
        <v/>
      </c>
      <c r="AC241" s="50" t="str">
        <f ca="1">IF($A240&lt;&gt;"",IF(OR($BA240&lt;&gt;0,$BB240&lt;&gt;0),"",IF(M240=0,"7","")),"")</f>
        <v/>
      </c>
      <c r="AD241" s="50" t="str">
        <f ca="1">IF($A240&lt;&gt;"",IF(OR($BA240&lt;&gt;0,$BB240&lt;&gt;0),"",IF(N240=0,"8","")),"")</f>
        <v/>
      </c>
      <c r="AE241" s="50" t="str">
        <f ca="1">IF($A240&lt;&gt;"",IF(OR($BA240&lt;&gt;0,$BB240&lt;&gt;0),"",IF(O240=0,"9","")),"")</f>
        <v/>
      </c>
      <c r="AF241" s="50" t="str">
        <f ca="1">IF($A240&lt;&gt;"",IF(OR($BA240&lt;&gt;0,$BB240&lt;&gt;0),"",IF(P240=0,"10","")),"")</f>
        <v/>
      </c>
      <c r="AG241" s="50" t="str">
        <f ca="1">IF($A240&lt;&gt;"",IF(OR($BA240&lt;&gt;0,$BB240&lt;&gt;0),"",IF(Q240=0,"11","")),"")</f>
        <v/>
      </c>
      <c r="AH241" s="50" t="str">
        <f ca="1">IF($A240&lt;&gt;"",IF(OR($BA240&lt;&gt;0,$BB240&lt;&gt;0),"",IF(R240=0,"12","")),"")</f>
        <v/>
      </c>
      <c r="AI241" s="85" t="str">
        <f ca="1">IF(A241&lt;&gt;"",IF(A241=0,"L",IF(COUNTBLANK(W241:AH241)=12,"",IF(OR(F241=(W241),F241=(X241),F241=(Y241),F241=(Z241),F241=(AA241),F241=(AB241),F241=(AC241),F241=(AD241),F241=(AE241),F241=(AF241),F241=(AG241),F241=(AH241)),"W","L"))),"")</f>
        <v/>
      </c>
      <c r="AJ241" s="85">
        <f ca="1">IF(AI241="W",0,IF(AND(A241&lt;&gt;0,A240&lt;&gt;0,AI240="L",AI241="L"),1,0))</f>
        <v>0</v>
      </c>
      <c r="AK241" s="85">
        <f ca="1">IF(W241&lt;&gt;"",IF(ABS($F241)=ABS(W241),11*$U241,-1*$U241),0)</f>
        <v>0</v>
      </c>
      <c r="AL241" s="85">
        <f ca="1">IF(X241&lt;&gt;"",IF(ABS($F241)=ABS(X241),11*$U241,-1*$U241),0)</f>
        <v>0</v>
      </c>
      <c r="AM241" s="85">
        <f ca="1">IF(Y241&lt;&gt;"",IF(ABS($F241)=ABS(Y241),11*$U241,-1*$U241),0)</f>
        <v>0</v>
      </c>
      <c r="AN241" s="85">
        <f ca="1">IF(Z241&lt;&gt;"",IF(ABS($F241)=ABS(Z241),11*$U241,-1*$U241),0)</f>
        <v>0</v>
      </c>
      <c r="AO241" s="85">
        <f ca="1">IF(AA241&lt;&gt;"",IF(ABS($F241)=ABS(AA241),11*$U241,-1*$U241),0)</f>
        <v>0</v>
      </c>
      <c r="AP241" s="85">
        <f ca="1">IF(AB241&lt;&gt;"",IF(ABS($F241)=ABS(AB241),11*$U241,-1*$U241),0)</f>
        <v>0</v>
      </c>
      <c r="AQ241" s="85">
        <f ca="1">IF(AC241&lt;&gt;"",IF(ABS($F241)=ABS(AC241),11*$U241,-1*$U241),0)</f>
        <v>0</v>
      </c>
      <c r="AR241" s="85">
        <f ca="1">IF(AD241&lt;&gt;"",IF(ABS($F241)=ABS(AD241),11*$U241,-1*$U241),0)</f>
        <v>0</v>
      </c>
      <c r="AS241" s="85">
        <f ca="1">IF(AE241&lt;&gt;"",IF(ABS($F241)=ABS(AE241),11*$U241,-1*$U241),0)</f>
        <v>0</v>
      </c>
      <c r="AT241" s="85">
        <f ca="1">IF(AF241&lt;&gt;"",IF(ABS($F241)=ABS(AF241),11*$U241,-1*$U241),0)</f>
        <v>0</v>
      </c>
      <c r="AU241" s="85">
        <f ca="1">IF(AG241&lt;&gt;"",IF(ABS($F241)=ABS(AG241),11*$U241,-1*$U241),0)</f>
        <v>0</v>
      </c>
      <c r="AV241" s="85">
        <f ca="1">IF(AH241&lt;&gt;"",IF(ABS($F241)=ABS(AH241),11*$U241,-1*$U241),0)</f>
        <v>0</v>
      </c>
      <c r="AW241" s="33" t="str">
        <f ca="1">IF(A241&lt;&gt;"",IF(OR($BA240&lt;&gt;0,$BB240&lt;&gt;0),"0",SUM(AK241:AV241)),0)</f>
        <v>0</v>
      </c>
      <c r="AX241" s="33">
        <f>IF(T241=5,SUM(AW237:AW241),0)</f>
        <v>0</v>
      </c>
      <c r="AY241" s="13">
        <f t="shared" ca="1" si="270"/>
        <v>0</v>
      </c>
      <c r="AZ241" s="11">
        <f ca="1">IF(A241&lt;&gt;"",AY241+AZ240,0)</f>
        <v>-78</v>
      </c>
      <c r="BA241" s="63">
        <f ca="1">IF($A241&lt;&gt;"",IF(BA240&gt;0,BA240,IF(AND(BC240&gt;=$BC$1,$BC$2*BC240&gt;=AZ241),"Profit Target",IF(AZ241&gt;=$Z$1,"Profit Target",0))),0)</f>
        <v>0</v>
      </c>
      <c r="BB241" s="63" t="str">
        <f ca="1">IF($A241&lt;&gt;"",IF(BB240&lt;&gt;0,BB240,IF(BA240&lt;&gt;0,BB240,IF(AZ241&lt;=$Z$2,"Stop Loss",0))),0)</f>
        <v>Stop Loss</v>
      </c>
      <c r="BC241" s="63">
        <f t="shared" ca="1" si="255"/>
        <v>38</v>
      </c>
      <c r="BD241" s="27" t="str">
        <f t="shared" ca="1" si="284"/>
        <v/>
      </c>
      <c r="BE241" s="27" t="str">
        <f t="shared" ca="1" si="285"/>
        <v/>
      </c>
      <c r="BF241" s="27" t="str">
        <f t="shared" ca="1" si="286"/>
        <v/>
      </c>
      <c r="BG241" s="27" t="str">
        <f t="shared" ca="1" si="287"/>
        <v/>
      </c>
      <c r="BH241" s="27" t="str">
        <f t="shared" ca="1" si="288"/>
        <v/>
      </c>
      <c r="BI241" s="27" t="str">
        <f t="shared" ca="1" si="289"/>
        <v/>
      </c>
      <c r="BJ241" s="27" t="str">
        <f t="shared" ca="1" si="290"/>
        <v/>
      </c>
      <c r="BK241" s="27" t="str">
        <f t="shared" ca="1" si="291"/>
        <v/>
      </c>
      <c r="BL241" s="27" t="str">
        <f t="shared" ca="1" si="292"/>
        <v/>
      </c>
      <c r="BM241" s="27" t="str">
        <f t="shared" ca="1" si="293"/>
        <v/>
      </c>
      <c r="BN241" s="27" t="str">
        <f t="shared" ca="1" si="294"/>
        <v/>
      </c>
      <c r="BO241" s="27" t="str">
        <f t="shared" ca="1" si="295"/>
        <v/>
      </c>
      <c r="BP241" s="27" t="str">
        <f t="shared" ca="1" si="256"/>
        <v/>
      </c>
      <c r="BQ241" s="27" t="str">
        <f t="shared" ca="1" si="257"/>
        <v/>
      </c>
      <c r="BR241" s="27" t="str">
        <f t="shared" ca="1" si="258"/>
        <v/>
      </c>
      <c r="BS241" s="27" t="str">
        <f t="shared" ca="1" si="259"/>
        <v/>
      </c>
      <c r="BT241" s="27" t="str">
        <f t="shared" ca="1" si="260"/>
        <v/>
      </c>
      <c r="BU241" s="27" t="str">
        <f t="shared" ca="1" si="261"/>
        <v/>
      </c>
      <c r="BV241" s="27" t="str">
        <f t="shared" ca="1" si="262"/>
        <v/>
      </c>
      <c r="BW241" s="27" t="str">
        <f t="shared" ca="1" si="263"/>
        <v/>
      </c>
      <c r="BX241" s="27" t="str">
        <f t="shared" ca="1" si="264"/>
        <v/>
      </c>
      <c r="BY241" s="27" t="str">
        <f t="shared" ca="1" si="265"/>
        <v/>
      </c>
      <c r="BZ241" s="27" t="str">
        <f t="shared" ca="1" si="266"/>
        <v/>
      </c>
      <c r="CA241" s="27" t="str">
        <f t="shared" ca="1" si="267"/>
        <v/>
      </c>
      <c r="CB241" s="41"/>
      <c r="CC241" s="41"/>
      <c r="CD241"/>
      <c r="CE241"/>
      <c r="CF241"/>
      <c r="CG241"/>
      <c r="CH241"/>
      <c r="CI241" s="41"/>
      <c r="CJ241" s="40"/>
      <c r="CW241" s="7"/>
      <c r="DD241" s="10">
        <f t="shared" ca="1" si="251"/>
        <v>28</v>
      </c>
    </row>
    <row r="242" spans="1:108">
      <c r="A242" s="106">
        <f t="shared" ca="1" si="249"/>
        <v>21</v>
      </c>
      <c r="B242" s="33" t="str">
        <f ca="1">IF(A242="","",IF(COUNTBLANK(BD243:BO243)=12,"DB",BD243&amp;BE243&amp;BF243&amp;BG243&amp;BH243&amp;BI243&amp;BJ243&amp;BK243&amp;BL243&amp;BM243&amp;BN243&amp;BO243))</f>
        <v>DB</v>
      </c>
      <c r="C242" s="7" t="str">
        <f t="shared" ca="1" si="250"/>
        <v>stop loss</v>
      </c>
      <c r="D242" s="3">
        <f t="shared" ca="1" si="252"/>
        <v>0</v>
      </c>
      <c r="E242" s="7" t="str">
        <f t="shared" ca="1" si="254"/>
        <v/>
      </c>
      <c r="F242" s="60" t="str">
        <f t="shared" ca="1" si="253"/>
        <v>7</v>
      </c>
      <c r="G242" s="7">
        <f t="shared" ca="1" si="271"/>
        <v>2</v>
      </c>
      <c r="H242" s="7">
        <f t="shared" ca="1" si="272"/>
        <v>2</v>
      </c>
      <c r="I242" s="7">
        <f t="shared" ca="1" si="273"/>
        <v>1</v>
      </c>
      <c r="J242" s="7">
        <f t="shared" ca="1" si="274"/>
        <v>2</v>
      </c>
      <c r="K242" s="7">
        <f t="shared" ca="1" si="275"/>
        <v>0</v>
      </c>
      <c r="L242" s="7">
        <f t="shared" ca="1" si="276"/>
        <v>1</v>
      </c>
      <c r="M242" s="7">
        <f t="shared" ca="1" si="277"/>
        <v>1</v>
      </c>
      <c r="N242" s="7">
        <f t="shared" ca="1" si="278"/>
        <v>0</v>
      </c>
      <c r="O242" s="7">
        <f t="shared" ca="1" si="279"/>
        <v>1</v>
      </c>
      <c r="P242" s="7">
        <f t="shared" ca="1" si="280"/>
        <v>0</v>
      </c>
      <c r="Q242" s="7">
        <f t="shared" ca="1" si="281"/>
        <v>2</v>
      </c>
      <c r="R242" s="7">
        <f t="shared" ca="1" si="282"/>
        <v>1</v>
      </c>
      <c r="S242" s="7">
        <f t="shared" ca="1" si="269"/>
        <v>3</v>
      </c>
      <c r="T242" s="14"/>
      <c r="U242" s="51">
        <f t="shared" ca="1" si="283"/>
        <v>1</v>
      </c>
      <c r="V242" s="3">
        <f t="shared" ca="1" si="268"/>
        <v>1</v>
      </c>
      <c r="W242" s="50" t="str">
        <f ca="1">IF($A241&lt;&gt;"",IF(OR($BA241&lt;&gt;0,$BB241&lt;&gt;0),"",IF(G241=0,"1","")),"")</f>
        <v/>
      </c>
      <c r="X242" s="50" t="str">
        <f ca="1">IF($A241&lt;&gt;"",IF(OR($BA241&lt;&gt;0,$BB241&lt;&gt;0),"",IF(H241=0,"2","")),"")</f>
        <v/>
      </c>
      <c r="Y242" s="50" t="str">
        <f ca="1">IF($A241&lt;&gt;"",IF(OR($BA241&lt;&gt;0,$BB241&lt;&gt;0),"",IF(I241=0,"3","")),"")</f>
        <v/>
      </c>
      <c r="Z242" s="50" t="str">
        <f ca="1">IF($A241&lt;&gt;"",IF(OR($BA241&lt;&gt;0,$BB241&lt;&gt;0),"",IF(J241=0,"4","")),"")</f>
        <v/>
      </c>
      <c r="AA242" s="50" t="str">
        <f ca="1">IF($A241&lt;&gt;"",IF(OR($BA241&lt;&gt;0,$BB241&lt;&gt;0),"",IF(K241=0,"5","")),"")</f>
        <v/>
      </c>
      <c r="AB242" s="50" t="str">
        <f ca="1">IF($A241&lt;&gt;"",IF(OR($BA241&lt;&gt;0,$BB241&lt;&gt;0),"",IF(L241=0,"6","")),"")</f>
        <v/>
      </c>
      <c r="AC242" s="50" t="str">
        <f ca="1">IF($A241&lt;&gt;"",IF(OR($BA241&lt;&gt;0,$BB241&lt;&gt;0),"",IF(M241=0,"7","")),"")</f>
        <v/>
      </c>
      <c r="AD242" s="50" t="str">
        <f ca="1">IF($A241&lt;&gt;"",IF(OR($BA241&lt;&gt;0,$BB241&lt;&gt;0),"",IF(N241=0,"8","")),"")</f>
        <v/>
      </c>
      <c r="AE242" s="50" t="str">
        <f ca="1">IF($A241&lt;&gt;"",IF(OR($BA241&lt;&gt;0,$BB241&lt;&gt;0),"",IF(O241=0,"9","")),"")</f>
        <v/>
      </c>
      <c r="AF242" s="50" t="str">
        <f ca="1">IF($A241&lt;&gt;"",IF(OR($BA241&lt;&gt;0,$BB241&lt;&gt;0),"",IF(P241=0,"10","")),"")</f>
        <v/>
      </c>
      <c r="AG242" s="50" t="str">
        <f ca="1">IF($A241&lt;&gt;"",IF(OR($BA241&lt;&gt;0,$BB241&lt;&gt;0),"",IF(Q241=0,"11","")),"")</f>
        <v/>
      </c>
      <c r="AH242" s="50" t="str">
        <f ca="1">IF($A241&lt;&gt;"",IF(OR($BA241&lt;&gt;0,$BB241&lt;&gt;0),"",IF(R241=0,"12","")),"")</f>
        <v/>
      </c>
      <c r="AI242" s="85" t="str">
        <f ca="1">IF(A242&lt;&gt;"",IF(A242=0,"L",IF(COUNTBLANK(W242:AH242)=12,"",IF(OR(F242=(W242),F242=(X242),F242=(Y242),F242=(Z242),F242=(AA242),F242=(AB242),F242=(AC242),F242=(AD242),F242=(AE242),F242=(AF242),F242=(AG242),F242=(AH242)),"W","L"))),"")</f>
        <v/>
      </c>
      <c r="AJ242" s="85">
        <f ca="1">IF(AI242="W",0,IF(AND(A242&lt;&gt;0,A241&lt;&gt;0,AI241="L",AI242="L"),1,0))</f>
        <v>0</v>
      </c>
      <c r="AK242" s="85">
        <f ca="1">IF(W242&lt;&gt;"",IF(ABS($F242)=ABS(W242),11*$U242,-1*$U242),0)</f>
        <v>0</v>
      </c>
      <c r="AL242" s="85">
        <f ca="1">IF(X242&lt;&gt;"",IF(ABS($F242)=ABS(X242),11*$U242,-1*$U242),0)</f>
        <v>0</v>
      </c>
      <c r="AM242" s="85">
        <f ca="1">IF(Y242&lt;&gt;"",IF(ABS($F242)=ABS(Y242),11*$U242,-1*$U242),0)</f>
        <v>0</v>
      </c>
      <c r="AN242" s="85">
        <f ca="1">IF(Z242&lt;&gt;"",IF(ABS($F242)=ABS(Z242),11*$U242,-1*$U242),0)</f>
        <v>0</v>
      </c>
      <c r="AO242" s="85">
        <f ca="1">IF(AA242&lt;&gt;"",IF(ABS($F242)=ABS(AA242),11*$U242,-1*$U242),0)</f>
        <v>0</v>
      </c>
      <c r="AP242" s="85">
        <f ca="1">IF(AB242&lt;&gt;"",IF(ABS($F242)=ABS(AB242),11*$U242,-1*$U242),0)</f>
        <v>0</v>
      </c>
      <c r="AQ242" s="85">
        <f ca="1">IF(AC242&lt;&gt;"",IF(ABS($F242)=ABS(AC242),11*$U242,-1*$U242),0)</f>
        <v>0</v>
      </c>
      <c r="AR242" s="85">
        <f ca="1">IF(AD242&lt;&gt;"",IF(ABS($F242)=ABS(AD242),11*$U242,-1*$U242),0)</f>
        <v>0</v>
      </c>
      <c r="AS242" s="85">
        <f ca="1">IF(AE242&lt;&gt;"",IF(ABS($F242)=ABS(AE242),11*$U242,-1*$U242),0)</f>
        <v>0</v>
      </c>
      <c r="AT242" s="85">
        <f ca="1">IF(AF242&lt;&gt;"",IF(ABS($F242)=ABS(AF242),11*$U242,-1*$U242),0)</f>
        <v>0</v>
      </c>
      <c r="AU242" s="85">
        <f ca="1">IF(AG242&lt;&gt;"",IF(ABS($F242)=ABS(AG242),11*$U242,-1*$U242),0)</f>
        <v>0</v>
      </c>
      <c r="AV242" s="85">
        <f ca="1">IF(AH242&lt;&gt;"",IF(ABS($F242)=ABS(AH242),11*$U242,-1*$U242),0)</f>
        <v>0</v>
      </c>
      <c r="AW242" s="33" t="str">
        <f ca="1">IF(A242&lt;&gt;"",IF(OR($BA241&lt;&gt;0,$BB241&lt;&gt;0),"0",SUM(AK242:AV242)),0)</f>
        <v>0</v>
      </c>
      <c r="AX242" s="33">
        <f>IF(T242=5,SUM(AW238:AW242),0)</f>
        <v>0</v>
      </c>
      <c r="AY242" s="13">
        <f t="shared" ca="1" si="270"/>
        <v>0</v>
      </c>
      <c r="AZ242" s="11">
        <f ca="1">IF(A242&lt;&gt;"",AY242+AZ241,0)</f>
        <v>-78</v>
      </c>
      <c r="BA242" s="63">
        <f ca="1">IF($A242&lt;&gt;"",IF(BA241&gt;0,BA241,IF(AND(BC241&gt;=$BC$1,$BC$2*BC241&gt;=AZ242),"Profit Target",IF(AZ242&gt;=$Z$1,"Profit Target",0))),0)</f>
        <v>0</v>
      </c>
      <c r="BB242" s="63" t="str">
        <f ca="1">IF($A242&lt;&gt;"",IF(BB241&lt;&gt;0,BB241,IF(BA241&lt;&gt;0,BB241,IF(AZ242&lt;=$Z$2,"Stop Loss",0))),0)</f>
        <v>Stop Loss</v>
      </c>
      <c r="BC242" s="63">
        <f t="shared" ca="1" si="255"/>
        <v>38</v>
      </c>
      <c r="BD242" s="27" t="str">
        <f t="shared" ca="1" si="284"/>
        <v/>
      </c>
      <c r="BE242" s="27" t="str">
        <f t="shared" ca="1" si="285"/>
        <v/>
      </c>
      <c r="BF242" s="27" t="str">
        <f t="shared" ca="1" si="286"/>
        <v/>
      </c>
      <c r="BG242" s="27" t="str">
        <f t="shared" ca="1" si="287"/>
        <v/>
      </c>
      <c r="BH242" s="27" t="str">
        <f t="shared" ca="1" si="288"/>
        <v/>
      </c>
      <c r="BI242" s="27" t="str">
        <f t="shared" ca="1" si="289"/>
        <v/>
      </c>
      <c r="BJ242" s="27" t="str">
        <f t="shared" ca="1" si="290"/>
        <v/>
      </c>
      <c r="BK242" s="27" t="str">
        <f t="shared" ca="1" si="291"/>
        <v/>
      </c>
      <c r="BL242" s="27" t="str">
        <f t="shared" ca="1" si="292"/>
        <v/>
      </c>
      <c r="BM242" s="27" t="str">
        <f t="shared" ca="1" si="293"/>
        <v/>
      </c>
      <c r="BN242" s="27" t="str">
        <f t="shared" ca="1" si="294"/>
        <v/>
      </c>
      <c r="BO242" s="27" t="str">
        <f t="shared" ca="1" si="295"/>
        <v/>
      </c>
      <c r="BP242" s="27" t="str">
        <f t="shared" ca="1" si="256"/>
        <v/>
      </c>
      <c r="BQ242" s="27" t="str">
        <f t="shared" ca="1" si="257"/>
        <v/>
      </c>
      <c r="BR242" s="27" t="str">
        <f t="shared" ca="1" si="258"/>
        <v/>
      </c>
      <c r="BS242" s="27" t="str">
        <f t="shared" ca="1" si="259"/>
        <v/>
      </c>
      <c r="BT242" s="27" t="str">
        <f t="shared" ca="1" si="260"/>
        <v/>
      </c>
      <c r="BU242" s="27" t="str">
        <f t="shared" ca="1" si="261"/>
        <v/>
      </c>
      <c r="BV242" s="27" t="str">
        <f t="shared" ca="1" si="262"/>
        <v/>
      </c>
      <c r="BW242" s="27" t="str">
        <f t="shared" ca="1" si="263"/>
        <v/>
      </c>
      <c r="BX242" s="27" t="str">
        <f t="shared" ca="1" si="264"/>
        <v/>
      </c>
      <c r="BY242" s="27" t="str">
        <f t="shared" ca="1" si="265"/>
        <v/>
      </c>
      <c r="BZ242" s="27" t="str">
        <f t="shared" ca="1" si="266"/>
        <v/>
      </c>
      <c r="CA242" s="27" t="str">
        <f t="shared" ca="1" si="267"/>
        <v/>
      </c>
      <c r="CB242" s="41"/>
      <c r="CC242" s="41"/>
      <c r="CD242"/>
      <c r="CE242"/>
      <c r="CF242"/>
      <c r="CG242"/>
      <c r="CH242"/>
      <c r="CI242" s="41"/>
      <c r="CJ242" s="40"/>
      <c r="CW242" s="7"/>
      <c r="DD242" s="10">
        <f t="shared" ca="1" si="251"/>
        <v>25</v>
      </c>
    </row>
    <row r="243" spans="1:108">
      <c r="A243" s="106">
        <f t="shared" ca="1" si="249"/>
        <v>23</v>
      </c>
      <c r="B243" s="33" t="str">
        <f ca="1">IF(A243="","",IF(COUNTBLANK(BD244:BO244)=12,"DB",BD244&amp;BE244&amp;BF244&amp;BG244&amp;BH244&amp;BI244&amp;BJ244&amp;BK244&amp;BL244&amp;BM244&amp;BN244&amp;BO244))</f>
        <v>DB</v>
      </c>
      <c r="C243" s="7" t="str">
        <f t="shared" ca="1" si="250"/>
        <v>stop loss</v>
      </c>
      <c r="D243" s="3">
        <f t="shared" ca="1" si="252"/>
        <v>0</v>
      </c>
      <c r="E243" s="7" t="str">
        <f t="shared" ca="1" si="254"/>
        <v/>
      </c>
      <c r="F243" s="60" t="str">
        <f t="shared" ca="1" si="253"/>
        <v>8</v>
      </c>
      <c r="G243" s="7">
        <f t="shared" ca="1" si="271"/>
        <v>1</v>
      </c>
      <c r="H243" s="7">
        <f t="shared" ca="1" si="272"/>
        <v>2</v>
      </c>
      <c r="I243" s="7">
        <f t="shared" ca="1" si="273"/>
        <v>1</v>
      </c>
      <c r="J243" s="7">
        <f t="shared" ca="1" si="274"/>
        <v>2</v>
      </c>
      <c r="K243" s="7">
        <f t="shared" ca="1" si="275"/>
        <v>0</v>
      </c>
      <c r="L243" s="7">
        <f t="shared" ca="1" si="276"/>
        <v>1</v>
      </c>
      <c r="M243" s="7">
        <f t="shared" ca="1" si="277"/>
        <v>1</v>
      </c>
      <c r="N243" s="7">
        <f t="shared" ca="1" si="278"/>
        <v>1</v>
      </c>
      <c r="O243" s="7">
        <f t="shared" ca="1" si="279"/>
        <v>1</v>
      </c>
      <c r="P243" s="7">
        <f t="shared" ca="1" si="280"/>
        <v>0</v>
      </c>
      <c r="Q243" s="7">
        <f t="shared" ca="1" si="281"/>
        <v>1</v>
      </c>
      <c r="R243" s="7">
        <f t="shared" ca="1" si="282"/>
        <v>1</v>
      </c>
      <c r="S243" s="7">
        <f t="shared" ca="1" si="269"/>
        <v>2</v>
      </c>
      <c r="T243" s="14"/>
      <c r="U243" s="51">
        <f t="shared" ca="1" si="283"/>
        <v>1</v>
      </c>
      <c r="V243" s="3">
        <f t="shared" ca="1" si="268"/>
        <v>1</v>
      </c>
      <c r="W243" s="50" t="str">
        <f ca="1">IF($A242&lt;&gt;"",IF(OR($BA242&lt;&gt;0,$BB242&lt;&gt;0),"",IF(G242=0,"1","")),"")</f>
        <v/>
      </c>
      <c r="X243" s="50" t="str">
        <f ca="1">IF($A242&lt;&gt;"",IF(OR($BA242&lt;&gt;0,$BB242&lt;&gt;0),"",IF(H242=0,"2","")),"")</f>
        <v/>
      </c>
      <c r="Y243" s="50" t="str">
        <f ca="1">IF($A242&lt;&gt;"",IF(OR($BA242&lt;&gt;0,$BB242&lt;&gt;0),"",IF(I242=0,"3","")),"")</f>
        <v/>
      </c>
      <c r="Z243" s="50" t="str">
        <f ca="1">IF($A242&lt;&gt;"",IF(OR($BA242&lt;&gt;0,$BB242&lt;&gt;0),"",IF(J242=0,"4","")),"")</f>
        <v/>
      </c>
      <c r="AA243" s="50" t="str">
        <f ca="1">IF($A242&lt;&gt;"",IF(OR($BA242&lt;&gt;0,$BB242&lt;&gt;0),"",IF(K242=0,"5","")),"")</f>
        <v/>
      </c>
      <c r="AB243" s="50" t="str">
        <f ca="1">IF($A242&lt;&gt;"",IF(OR($BA242&lt;&gt;0,$BB242&lt;&gt;0),"",IF(L242=0,"6","")),"")</f>
        <v/>
      </c>
      <c r="AC243" s="50" t="str">
        <f ca="1">IF($A242&lt;&gt;"",IF(OR($BA242&lt;&gt;0,$BB242&lt;&gt;0),"",IF(M242=0,"7","")),"")</f>
        <v/>
      </c>
      <c r="AD243" s="50" t="str">
        <f ca="1">IF($A242&lt;&gt;"",IF(OR($BA242&lt;&gt;0,$BB242&lt;&gt;0),"",IF(N242=0,"8","")),"")</f>
        <v/>
      </c>
      <c r="AE243" s="50" t="str">
        <f ca="1">IF($A242&lt;&gt;"",IF(OR($BA242&lt;&gt;0,$BB242&lt;&gt;0),"",IF(O242=0,"9","")),"")</f>
        <v/>
      </c>
      <c r="AF243" s="50" t="str">
        <f ca="1">IF($A242&lt;&gt;"",IF(OR($BA242&lt;&gt;0,$BB242&lt;&gt;0),"",IF(P242=0,"10","")),"")</f>
        <v/>
      </c>
      <c r="AG243" s="50" t="str">
        <f ca="1">IF($A242&lt;&gt;"",IF(OR($BA242&lt;&gt;0,$BB242&lt;&gt;0),"",IF(Q242=0,"11","")),"")</f>
        <v/>
      </c>
      <c r="AH243" s="50" t="str">
        <f ca="1">IF($A242&lt;&gt;"",IF(OR($BA242&lt;&gt;0,$BB242&lt;&gt;0),"",IF(R242=0,"12","")),"")</f>
        <v/>
      </c>
      <c r="AI243" s="85" t="str">
        <f ca="1">IF(A243&lt;&gt;"",IF(A243=0,"L",IF(COUNTBLANK(W243:AH243)=12,"",IF(OR(F243=(W243),F243=(X243),F243=(Y243),F243=(Z243),F243=(AA243),F243=(AB243),F243=(AC243),F243=(AD243),F243=(AE243),F243=(AF243),F243=(AG243),F243=(AH243)),"W","L"))),"")</f>
        <v/>
      </c>
      <c r="AJ243" s="85">
        <f ca="1">IF(AI243="W",0,IF(AND(A243&lt;&gt;0,A242&lt;&gt;0,AI242="L",AI243="L"),1,0))</f>
        <v>0</v>
      </c>
      <c r="AK243" s="85">
        <f ca="1">IF(W243&lt;&gt;"",IF(ABS($F243)=ABS(W243),11*$U243,-1*$U243),0)</f>
        <v>0</v>
      </c>
      <c r="AL243" s="85">
        <f ca="1">IF(X243&lt;&gt;"",IF(ABS($F243)=ABS(X243),11*$U243,-1*$U243),0)</f>
        <v>0</v>
      </c>
      <c r="AM243" s="85">
        <f ca="1">IF(Y243&lt;&gt;"",IF(ABS($F243)=ABS(Y243),11*$U243,-1*$U243),0)</f>
        <v>0</v>
      </c>
      <c r="AN243" s="85">
        <f ca="1">IF(Z243&lt;&gt;"",IF(ABS($F243)=ABS(Z243),11*$U243,-1*$U243),0)</f>
        <v>0</v>
      </c>
      <c r="AO243" s="85">
        <f ca="1">IF(AA243&lt;&gt;"",IF(ABS($F243)=ABS(AA243),11*$U243,-1*$U243),0)</f>
        <v>0</v>
      </c>
      <c r="AP243" s="85">
        <f ca="1">IF(AB243&lt;&gt;"",IF(ABS($F243)=ABS(AB243),11*$U243,-1*$U243),0)</f>
        <v>0</v>
      </c>
      <c r="AQ243" s="85">
        <f ca="1">IF(AC243&lt;&gt;"",IF(ABS($F243)=ABS(AC243),11*$U243,-1*$U243),0)</f>
        <v>0</v>
      </c>
      <c r="AR243" s="85">
        <f ca="1">IF(AD243&lt;&gt;"",IF(ABS($F243)=ABS(AD243),11*$U243,-1*$U243),0)</f>
        <v>0</v>
      </c>
      <c r="AS243" s="85">
        <f ca="1">IF(AE243&lt;&gt;"",IF(ABS($F243)=ABS(AE243),11*$U243,-1*$U243),0)</f>
        <v>0</v>
      </c>
      <c r="AT243" s="85">
        <f ca="1">IF(AF243&lt;&gt;"",IF(ABS($F243)=ABS(AF243),11*$U243,-1*$U243),0)</f>
        <v>0</v>
      </c>
      <c r="AU243" s="85">
        <f ca="1">IF(AG243&lt;&gt;"",IF(ABS($F243)=ABS(AG243),11*$U243,-1*$U243),0)</f>
        <v>0</v>
      </c>
      <c r="AV243" s="85">
        <f ca="1">IF(AH243&lt;&gt;"",IF(ABS($F243)=ABS(AH243),11*$U243,-1*$U243),0)</f>
        <v>0</v>
      </c>
      <c r="AW243" s="33" t="str">
        <f ca="1">IF(A243&lt;&gt;"",IF(OR($BA242&lt;&gt;0,$BB242&lt;&gt;0),"0",SUM(AK243:AV243)),0)</f>
        <v>0</v>
      </c>
      <c r="AX243" s="33">
        <f>IF(T243=5,SUM(AW239:AW243),0)</f>
        <v>0</v>
      </c>
      <c r="AY243" s="13">
        <f t="shared" ca="1" si="270"/>
        <v>0</v>
      </c>
      <c r="AZ243" s="11">
        <f ca="1">IF(A243&lt;&gt;"",AY243+AZ242,0)</f>
        <v>-78</v>
      </c>
      <c r="BA243" s="63">
        <f ca="1">IF($A243&lt;&gt;"",IF(BA242&gt;0,BA242,IF(AND(BC242&gt;=$BC$1,$BC$2*BC242&gt;=AZ243),"Profit Target",IF(AZ243&gt;=$Z$1,"Profit Target",0))),0)</f>
        <v>0</v>
      </c>
      <c r="BB243" s="63" t="str">
        <f ca="1">IF($A243&lt;&gt;"",IF(BB242&lt;&gt;0,BB242,IF(BA242&lt;&gt;0,BB242,IF(AZ243&lt;=$Z$2,"Stop Loss",0))),0)</f>
        <v>Stop Loss</v>
      </c>
      <c r="BC243" s="63">
        <f t="shared" ca="1" si="255"/>
        <v>38</v>
      </c>
      <c r="BD243" s="27" t="str">
        <f t="shared" ca="1" si="284"/>
        <v/>
      </c>
      <c r="BE243" s="27" t="str">
        <f t="shared" ca="1" si="285"/>
        <v/>
      </c>
      <c r="BF243" s="27" t="str">
        <f t="shared" ca="1" si="286"/>
        <v/>
      </c>
      <c r="BG243" s="27" t="str">
        <f t="shared" ca="1" si="287"/>
        <v/>
      </c>
      <c r="BH243" s="27" t="str">
        <f t="shared" ca="1" si="288"/>
        <v/>
      </c>
      <c r="BI243" s="27" t="str">
        <f t="shared" ca="1" si="289"/>
        <v/>
      </c>
      <c r="BJ243" s="27" t="str">
        <f t="shared" ca="1" si="290"/>
        <v/>
      </c>
      <c r="BK243" s="27" t="str">
        <f t="shared" ca="1" si="291"/>
        <v/>
      </c>
      <c r="BL243" s="27" t="str">
        <f t="shared" ca="1" si="292"/>
        <v/>
      </c>
      <c r="BM243" s="27" t="str">
        <f t="shared" ca="1" si="293"/>
        <v/>
      </c>
      <c r="BN243" s="27" t="str">
        <f t="shared" ca="1" si="294"/>
        <v/>
      </c>
      <c r="BO243" s="27" t="str">
        <f t="shared" ca="1" si="295"/>
        <v/>
      </c>
      <c r="BP243" s="27" t="str">
        <f t="shared" ca="1" si="256"/>
        <v/>
      </c>
      <c r="BQ243" s="27" t="str">
        <f t="shared" ca="1" si="257"/>
        <v/>
      </c>
      <c r="BR243" s="27" t="str">
        <f t="shared" ca="1" si="258"/>
        <v/>
      </c>
      <c r="BS243" s="27" t="str">
        <f t="shared" ca="1" si="259"/>
        <v/>
      </c>
      <c r="BT243" s="27" t="str">
        <f t="shared" ca="1" si="260"/>
        <v/>
      </c>
      <c r="BU243" s="27" t="str">
        <f t="shared" ca="1" si="261"/>
        <v/>
      </c>
      <c r="BV243" s="27" t="str">
        <f t="shared" ca="1" si="262"/>
        <v/>
      </c>
      <c r="BW243" s="27" t="str">
        <f t="shared" ca="1" si="263"/>
        <v/>
      </c>
      <c r="BX243" s="27" t="str">
        <f t="shared" ca="1" si="264"/>
        <v/>
      </c>
      <c r="BY243" s="27" t="str">
        <f t="shared" ca="1" si="265"/>
        <v/>
      </c>
      <c r="BZ243" s="27" t="str">
        <f t="shared" ca="1" si="266"/>
        <v/>
      </c>
      <c r="CA243" s="27" t="str">
        <f t="shared" ca="1" si="267"/>
        <v/>
      </c>
      <c r="CB243" s="41"/>
      <c r="CC243" s="41"/>
      <c r="CD243"/>
      <c r="CE243"/>
      <c r="CF243"/>
      <c r="CG243"/>
      <c r="CH243"/>
      <c r="CI243" s="41"/>
      <c r="CJ243" s="40"/>
      <c r="CW243" s="7"/>
      <c r="DD243" s="10">
        <f t="shared" ca="1" si="251"/>
        <v>33</v>
      </c>
    </row>
    <row r="244" spans="1:108">
      <c r="A244" s="106">
        <f t="shared" ca="1" si="249"/>
        <v>35</v>
      </c>
      <c r="B244" s="33" t="str">
        <f ca="1">IF(A244="","",IF(COUNTBLANK(BD245:BO245)=12,"DB",BD245&amp;BE245&amp;BF245&amp;BG245&amp;BH245&amp;BI245&amp;BJ245&amp;BK245&amp;BL245&amp;BM245&amp;BN245&amp;BO245))</f>
        <v>DB</v>
      </c>
      <c r="C244" s="7" t="str">
        <f t="shared" ca="1" si="250"/>
        <v>stop loss</v>
      </c>
      <c r="D244" s="3">
        <f t="shared" ca="1" si="252"/>
        <v>0</v>
      </c>
      <c r="E244" s="7" t="str">
        <f t="shared" ca="1" si="254"/>
        <v/>
      </c>
      <c r="F244" s="60" t="str">
        <f t="shared" ca="1" si="253"/>
        <v>12</v>
      </c>
      <c r="G244" s="7">
        <f t="shared" ca="1" si="271"/>
        <v>1</v>
      </c>
      <c r="H244" s="7">
        <f t="shared" ca="1" si="272"/>
        <v>2</v>
      </c>
      <c r="I244" s="7">
        <f t="shared" ca="1" si="273"/>
        <v>1</v>
      </c>
      <c r="J244" s="7">
        <f t="shared" ca="1" si="274"/>
        <v>2</v>
      </c>
      <c r="K244" s="7">
        <f t="shared" ca="1" si="275"/>
        <v>0</v>
      </c>
      <c r="L244" s="7">
        <f t="shared" ca="1" si="276"/>
        <v>1</v>
      </c>
      <c r="M244" s="7">
        <f t="shared" ca="1" si="277"/>
        <v>1</v>
      </c>
      <c r="N244" s="7">
        <f t="shared" ca="1" si="278"/>
        <v>1</v>
      </c>
      <c r="O244" s="7">
        <f t="shared" ca="1" si="279"/>
        <v>1</v>
      </c>
      <c r="P244" s="7">
        <f t="shared" ca="1" si="280"/>
        <v>0</v>
      </c>
      <c r="Q244" s="7">
        <f t="shared" ca="1" si="281"/>
        <v>1</v>
      </c>
      <c r="R244" s="7">
        <f t="shared" ca="1" si="282"/>
        <v>2</v>
      </c>
      <c r="S244" s="7">
        <f t="shared" ca="1" si="269"/>
        <v>2</v>
      </c>
      <c r="T244" s="14"/>
      <c r="U244" s="51">
        <f t="shared" ca="1" si="283"/>
        <v>1</v>
      </c>
      <c r="V244" s="3">
        <f t="shared" ca="1" si="268"/>
        <v>1</v>
      </c>
      <c r="W244" s="50" t="str">
        <f ca="1">IF($A243&lt;&gt;"",IF(OR($BA243&lt;&gt;0,$BB243&lt;&gt;0),"",IF(G243=0,"1","")),"")</f>
        <v/>
      </c>
      <c r="X244" s="50" t="str">
        <f ca="1">IF($A243&lt;&gt;"",IF(OR($BA243&lt;&gt;0,$BB243&lt;&gt;0),"",IF(H243=0,"2","")),"")</f>
        <v/>
      </c>
      <c r="Y244" s="50" t="str">
        <f ca="1">IF($A243&lt;&gt;"",IF(OR($BA243&lt;&gt;0,$BB243&lt;&gt;0),"",IF(I243=0,"3","")),"")</f>
        <v/>
      </c>
      <c r="Z244" s="50" t="str">
        <f ca="1">IF($A243&lt;&gt;"",IF(OR($BA243&lt;&gt;0,$BB243&lt;&gt;0),"",IF(J243=0,"4","")),"")</f>
        <v/>
      </c>
      <c r="AA244" s="50" t="str">
        <f ca="1">IF($A243&lt;&gt;"",IF(OR($BA243&lt;&gt;0,$BB243&lt;&gt;0),"",IF(K243=0,"5","")),"")</f>
        <v/>
      </c>
      <c r="AB244" s="50" t="str">
        <f ca="1">IF($A243&lt;&gt;"",IF(OR($BA243&lt;&gt;0,$BB243&lt;&gt;0),"",IF(L243=0,"6","")),"")</f>
        <v/>
      </c>
      <c r="AC244" s="50" t="str">
        <f ca="1">IF($A243&lt;&gt;"",IF(OR($BA243&lt;&gt;0,$BB243&lt;&gt;0),"",IF(M243=0,"7","")),"")</f>
        <v/>
      </c>
      <c r="AD244" s="50" t="str">
        <f ca="1">IF($A243&lt;&gt;"",IF(OR($BA243&lt;&gt;0,$BB243&lt;&gt;0),"",IF(N243=0,"8","")),"")</f>
        <v/>
      </c>
      <c r="AE244" s="50" t="str">
        <f ca="1">IF($A243&lt;&gt;"",IF(OR($BA243&lt;&gt;0,$BB243&lt;&gt;0),"",IF(O243=0,"9","")),"")</f>
        <v/>
      </c>
      <c r="AF244" s="50" t="str">
        <f ca="1">IF($A243&lt;&gt;"",IF(OR($BA243&lt;&gt;0,$BB243&lt;&gt;0),"",IF(P243=0,"10","")),"")</f>
        <v/>
      </c>
      <c r="AG244" s="50" t="str">
        <f ca="1">IF($A243&lt;&gt;"",IF(OR($BA243&lt;&gt;0,$BB243&lt;&gt;0),"",IF(Q243=0,"11","")),"")</f>
        <v/>
      </c>
      <c r="AH244" s="50" t="str">
        <f ca="1">IF($A243&lt;&gt;"",IF(OR($BA243&lt;&gt;0,$BB243&lt;&gt;0),"",IF(R243=0,"12","")),"")</f>
        <v/>
      </c>
      <c r="AI244" s="85" t="str">
        <f ca="1">IF(A244&lt;&gt;"",IF(A244=0,"L",IF(COUNTBLANK(W244:AH244)=12,"",IF(OR(F244=(W244),F244=(X244),F244=(Y244),F244=(Z244),F244=(AA244),F244=(AB244),F244=(AC244),F244=(AD244),F244=(AE244),F244=(AF244),F244=(AG244),F244=(AH244)),"W","L"))),"")</f>
        <v/>
      </c>
      <c r="AJ244" s="85">
        <f ca="1">IF(AI244="W",0,IF(AND(A244&lt;&gt;0,A243&lt;&gt;0,AI243="L",AI244="L"),1,0))</f>
        <v>0</v>
      </c>
      <c r="AK244" s="85">
        <f ca="1">IF(W244&lt;&gt;"",IF(ABS($F244)=ABS(W244),11*$U244,-1*$U244),0)</f>
        <v>0</v>
      </c>
      <c r="AL244" s="85">
        <f ca="1">IF(X244&lt;&gt;"",IF(ABS($F244)=ABS(X244),11*$U244,-1*$U244),0)</f>
        <v>0</v>
      </c>
      <c r="AM244" s="85">
        <f ca="1">IF(Y244&lt;&gt;"",IF(ABS($F244)=ABS(Y244),11*$U244,-1*$U244),0)</f>
        <v>0</v>
      </c>
      <c r="AN244" s="85">
        <f ca="1">IF(Z244&lt;&gt;"",IF(ABS($F244)=ABS(Z244),11*$U244,-1*$U244),0)</f>
        <v>0</v>
      </c>
      <c r="AO244" s="85">
        <f ca="1">IF(AA244&lt;&gt;"",IF(ABS($F244)=ABS(AA244),11*$U244,-1*$U244),0)</f>
        <v>0</v>
      </c>
      <c r="AP244" s="85">
        <f ca="1">IF(AB244&lt;&gt;"",IF(ABS($F244)=ABS(AB244),11*$U244,-1*$U244),0)</f>
        <v>0</v>
      </c>
      <c r="AQ244" s="85">
        <f ca="1">IF(AC244&lt;&gt;"",IF(ABS($F244)=ABS(AC244),11*$U244,-1*$U244),0)</f>
        <v>0</v>
      </c>
      <c r="AR244" s="85">
        <f ca="1">IF(AD244&lt;&gt;"",IF(ABS($F244)=ABS(AD244),11*$U244,-1*$U244),0)</f>
        <v>0</v>
      </c>
      <c r="AS244" s="85">
        <f ca="1">IF(AE244&lt;&gt;"",IF(ABS($F244)=ABS(AE244),11*$U244,-1*$U244),0)</f>
        <v>0</v>
      </c>
      <c r="AT244" s="85">
        <f ca="1">IF(AF244&lt;&gt;"",IF(ABS($F244)=ABS(AF244),11*$U244,-1*$U244),0)</f>
        <v>0</v>
      </c>
      <c r="AU244" s="85">
        <f ca="1">IF(AG244&lt;&gt;"",IF(ABS($F244)=ABS(AG244),11*$U244,-1*$U244),0)</f>
        <v>0</v>
      </c>
      <c r="AV244" s="85">
        <f ca="1">IF(AH244&lt;&gt;"",IF(ABS($F244)=ABS(AH244),11*$U244,-1*$U244),0)</f>
        <v>0</v>
      </c>
      <c r="AW244" s="33" t="str">
        <f ca="1">IF(A244&lt;&gt;"",IF(OR($BA243&lt;&gt;0,$BB243&lt;&gt;0),"0",SUM(AK244:AV244)),0)</f>
        <v>0</v>
      </c>
      <c r="AX244" s="33">
        <f>IF(T244=5,SUM(AW240:AW244),0)</f>
        <v>0</v>
      </c>
      <c r="AY244" s="13">
        <f t="shared" ca="1" si="270"/>
        <v>0</v>
      </c>
      <c r="AZ244" s="11">
        <f ca="1">IF(A244&lt;&gt;"",AY244+AZ243,0)</f>
        <v>-78</v>
      </c>
      <c r="BA244" s="63">
        <f ca="1">IF($A244&lt;&gt;"",IF(BA243&gt;0,BA243,IF(AND(BC243&gt;=$BC$1,$BC$2*BC243&gt;=AZ244),"Profit Target",IF(AZ244&gt;=$Z$1,"Profit Target",0))),0)</f>
        <v>0</v>
      </c>
      <c r="BB244" s="63" t="str">
        <f ca="1">IF($A244&lt;&gt;"",IF(BB243&lt;&gt;0,BB243,IF(BA243&lt;&gt;0,BB243,IF(AZ244&lt;=$Z$2,"Stop Loss",0))),0)</f>
        <v>Stop Loss</v>
      </c>
      <c r="BC244" s="63">
        <f t="shared" ca="1" si="255"/>
        <v>38</v>
      </c>
      <c r="BD244" s="27" t="str">
        <f t="shared" ca="1" si="284"/>
        <v/>
      </c>
      <c r="BE244" s="27" t="str">
        <f t="shared" ca="1" si="285"/>
        <v/>
      </c>
      <c r="BF244" s="27" t="str">
        <f t="shared" ca="1" si="286"/>
        <v/>
      </c>
      <c r="BG244" s="27" t="str">
        <f t="shared" ca="1" si="287"/>
        <v/>
      </c>
      <c r="BH244" s="27" t="str">
        <f t="shared" ca="1" si="288"/>
        <v/>
      </c>
      <c r="BI244" s="27" t="str">
        <f t="shared" ca="1" si="289"/>
        <v/>
      </c>
      <c r="BJ244" s="27" t="str">
        <f t="shared" ca="1" si="290"/>
        <v/>
      </c>
      <c r="BK244" s="27" t="str">
        <f t="shared" ca="1" si="291"/>
        <v/>
      </c>
      <c r="BL244" s="27" t="str">
        <f t="shared" ca="1" si="292"/>
        <v/>
      </c>
      <c r="BM244" s="27" t="str">
        <f t="shared" ca="1" si="293"/>
        <v/>
      </c>
      <c r="BN244" s="27" t="str">
        <f t="shared" ca="1" si="294"/>
        <v/>
      </c>
      <c r="BO244" s="27" t="str">
        <f t="shared" ca="1" si="295"/>
        <v/>
      </c>
      <c r="BP244" s="27" t="str">
        <f t="shared" ca="1" si="256"/>
        <v/>
      </c>
      <c r="BQ244" s="27" t="str">
        <f t="shared" ca="1" si="257"/>
        <v/>
      </c>
      <c r="BR244" s="27" t="str">
        <f t="shared" ca="1" si="258"/>
        <v/>
      </c>
      <c r="BS244" s="27" t="str">
        <f t="shared" ca="1" si="259"/>
        <v/>
      </c>
      <c r="BT244" s="27" t="str">
        <f t="shared" ca="1" si="260"/>
        <v/>
      </c>
      <c r="BU244" s="27" t="str">
        <f t="shared" ca="1" si="261"/>
        <v/>
      </c>
      <c r="BV244" s="27" t="str">
        <f t="shared" ca="1" si="262"/>
        <v/>
      </c>
      <c r="BW244" s="27" t="str">
        <f t="shared" ca="1" si="263"/>
        <v/>
      </c>
      <c r="BX244" s="27" t="str">
        <f t="shared" ca="1" si="264"/>
        <v/>
      </c>
      <c r="BY244" s="27" t="str">
        <f t="shared" ca="1" si="265"/>
        <v/>
      </c>
      <c r="BZ244" s="27" t="str">
        <f t="shared" ca="1" si="266"/>
        <v/>
      </c>
      <c r="CA244" s="27" t="str">
        <f t="shared" ca="1" si="267"/>
        <v/>
      </c>
      <c r="CB244" s="41"/>
      <c r="CC244" s="41"/>
      <c r="CD244"/>
      <c r="CE244"/>
      <c r="CF244"/>
      <c r="CG244"/>
      <c r="CH244"/>
      <c r="CI244" s="41"/>
      <c r="CJ244" s="40"/>
      <c r="CW244" s="7"/>
      <c r="DD244" s="10">
        <f t="shared" ca="1" si="251"/>
        <v>12</v>
      </c>
    </row>
    <row r="245" spans="1:108">
      <c r="A245" s="106">
        <f t="shared" ca="1" si="249"/>
        <v>6</v>
      </c>
      <c r="B245" s="33" t="str">
        <f ca="1">IF(A245="","",IF(COUNTBLANK(BD246:BO246)=12,"DB",BD246&amp;BE246&amp;BF246&amp;BG246&amp;BH246&amp;BI246&amp;BJ246&amp;BK246&amp;BL246&amp;BM246&amp;BN246&amp;BO246))</f>
        <v>DB</v>
      </c>
      <c r="C245" s="7" t="str">
        <f t="shared" ca="1" si="250"/>
        <v>stop loss</v>
      </c>
      <c r="D245" s="3">
        <f t="shared" ca="1" si="252"/>
        <v>0</v>
      </c>
      <c r="E245" s="7" t="str">
        <f t="shared" ca="1" si="254"/>
        <v/>
      </c>
      <c r="F245" s="60" t="str">
        <f t="shared" ca="1" si="253"/>
        <v>2</v>
      </c>
      <c r="G245" s="7">
        <f t="shared" ca="1" si="271"/>
        <v>1</v>
      </c>
      <c r="H245" s="7">
        <f t="shared" ca="1" si="272"/>
        <v>3</v>
      </c>
      <c r="I245" s="7">
        <f t="shared" ca="1" si="273"/>
        <v>1</v>
      </c>
      <c r="J245" s="7">
        <f t="shared" ca="1" si="274"/>
        <v>2</v>
      </c>
      <c r="K245" s="7">
        <f t="shared" ca="1" si="275"/>
        <v>0</v>
      </c>
      <c r="L245" s="7">
        <f t="shared" ca="1" si="276"/>
        <v>1</v>
      </c>
      <c r="M245" s="7">
        <f t="shared" ca="1" si="277"/>
        <v>1</v>
      </c>
      <c r="N245" s="7">
        <f t="shared" ca="1" si="278"/>
        <v>1</v>
      </c>
      <c r="O245" s="7">
        <f t="shared" ca="1" si="279"/>
        <v>1</v>
      </c>
      <c r="P245" s="7">
        <f t="shared" ca="1" si="280"/>
        <v>0</v>
      </c>
      <c r="Q245" s="7">
        <f t="shared" ca="1" si="281"/>
        <v>0</v>
      </c>
      <c r="R245" s="7">
        <f t="shared" ca="1" si="282"/>
        <v>2</v>
      </c>
      <c r="S245" s="7">
        <f t="shared" ca="1" si="269"/>
        <v>3</v>
      </c>
      <c r="T245" s="14"/>
      <c r="U245" s="51">
        <f t="shared" ca="1" si="283"/>
        <v>1</v>
      </c>
      <c r="V245" s="3">
        <f t="shared" ca="1" si="268"/>
        <v>1</v>
      </c>
      <c r="W245" s="50" t="str">
        <f ca="1">IF($A244&lt;&gt;"",IF(OR($BA244&lt;&gt;0,$BB244&lt;&gt;0),"",IF(G244=0,"1","")),"")</f>
        <v/>
      </c>
      <c r="X245" s="50" t="str">
        <f ca="1">IF($A244&lt;&gt;"",IF(OR($BA244&lt;&gt;0,$BB244&lt;&gt;0),"",IF(H244=0,"2","")),"")</f>
        <v/>
      </c>
      <c r="Y245" s="50" t="str">
        <f ca="1">IF($A244&lt;&gt;"",IF(OR($BA244&lt;&gt;0,$BB244&lt;&gt;0),"",IF(I244=0,"3","")),"")</f>
        <v/>
      </c>
      <c r="Z245" s="50" t="str">
        <f ca="1">IF($A244&lt;&gt;"",IF(OR($BA244&lt;&gt;0,$BB244&lt;&gt;0),"",IF(J244=0,"4","")),"")</f>
        <v/>
      </c>
      <c r="AA245" s="50" t="str">
        <f ca="1">IF($A244&lt;&gt;"",IF(OR($BA244&lt;&gt;0,$BB244&lt;&gt;0),"",IF(K244=0,"5","")),"")</f>
        <v/>
      </c>
      <c r="AB245" s="50" t="str">
        <f ca="1">IF($A244&lt;&gt;"",IF(OR($BA244&lt;&gt;0,$BB244&lt;&gt;0),"",IF(L244=0,"6","")),"")</f>
        <v/>
      </c>
      <c r="AC245" s="50" t="str">
        <f ca="1">IF($A244&lt;&gt;"",IF(OR($BA244&lt;&gt;0,$BB244&lt;&gt;0),"",IF(M244=0,"7","")),"")</f>
        <v/>
      </c>
      <c r="AD245" s="50" t="str">
        <f ca="1">IF($A244&lt;&gt;"",IF(OR($BA244&lt;&gt;0,$BB244&lt;&gt;0),"",IF(N244=0,"8","")),"")</f>
        <v/>
      </c>
      <c r="AE245" s="50" t="str">
        <f ca="1">IF($A244&lt;&gt;"",IF(OR($BA244&lt;&gt;0,$BB244&lt;&gt;0),"",IF(O244=0,"9","")),"")</f>
        <v/>
      </c>
      <c r="AF245" s="50" t="str">
        <f ca="1">IF($A244&lt;&gt;"",IF(OR($BA244&lt;&gt;0,$BB244&lt;&gt;0),"",IF(P244=0,"10","")),"")</f>
        <v/>
      </c>
      <c r="AG245" s="50" t="str">
        <f ca="1">IF($A244&lt;&gt;"",IF(OR($BA244&lt;&gt;0,$BB244&lt;&gt;0),"",IF(Q244=0,"11","")),"")</f>
        <v/>
      </c>
      <c r="AH245" s="50" t="str">
        <f ca="1">IF($A244&lt;&gt;"",IF(OR($BA244&lt;&gt;0,$BB244&lt;&gt;0),"",IF(R244=0,"12","")),"")</f>
        <v/>
      </c>
      <c r="AI245" s="85" t="str">
        <f ca="1">IF(A245&lt;&gt;"",IF(A245=0,"L",IF(COUNTBLANK(W245:AH245)=12,"",IF(OR(F245=(W245),F245=(X245),F245=(Y245),F245=(Z245),F245=(AA245),F245=(AB245),F245=(AC245),F245=(AD245),F245=(AE245),F245=(AF245),F245=(AG245),F245=(AH245)),"W","L"))),"")</f>
        <v/>
      </c>
      <c r="AJ245" s="85">
        <f ca="1">IF(AI245="W",0,IF(AND(A245&lt;&gt;0,A244&lt;&gt;0,AI244="L",AI245="L"),1,0))</f>
        <v>0</v>
      </c>
      <c r="AK245" s="85">
        <f ca="1">IF(W245&lt;&gt;"",IF(ABS($F245)=ABS(W245),11*$U245,-1*$U245),0)</f>
        <v>0</v>
      </c>
      <c r="AL245" s="85">
        <f ca="1">IF(X245&lt;&gt;"",IF(ABS($F245)=ABS(X245),11*$U245,-1*$U245),0)</f>
        <v>0</v>
      </c>
      <c r="AM245" s="85">
        <f ca="1">IF(Y245&lt;&gt;"",IF(ABS($F245)=ABS(Y245),11*$U245,-1*$U245),0)</f>
        <v>0</v>
      </c>
      <c r="AN245" s="85">
        <f ca="1">IF(Z245&lt;&gt;"",IF(ABS($F245)=ABS(Z245),11*$U245,-1*$U245),0)</f>
        <v>0</v>
      </c>
      <c r="AO245" s="85">
        <f ca="1">IF(AA245&lt;&gt;"",IF(ABS($F245)=ABS(AA245),11*$U245,-1*$U245),0)</f>
        <v>0</v>
      </c>
      <c r="AP245" s="85">
        <f ca="1">IF(AB245&lt;&gt;"",IF(ABS($F245)=ABS(AB245),11*$U245,-1*$U245),0)</f>
        <v>0</v>
      </c>
      <c r="AQ245" s="85">
        <f ca="1">IF(AC245&lt;&gt;"",IF(ABS($F245)=ABS(AC245),11*$U245,-1*$U245),0)</f>
        <v>0</v>
      </c>
      <c r="AR245" s="85">
        <f ca="1">IF(AD245&lt;&gt;"",IF(ABS($F245)=ABS(AD245),11*$U245,-1*$U245),0)</f>
        <v>0</v>
      </c>
      <c r="AS245" s="85">
        <f ca="1">IF(AE245&lt;&gt;"",IF(ABS($F245)=ABS(AE245),11*$U245,-1*$U245),0)</f>
        <v>0</v>
      </c>
      <c r="AT245" s="85">
        <f ca="1">IF(AF245&lt;&gt;"",IF(ABS($F245)=ABS(AF245),11*$U245,-1*$U245),0)</f>
        <v>0</v>
      </c>
      <c r="AU245" s="85">
        <f ca="1">IF(AG245&lt;&gt;"",IF(ABS($F245)=ABS(AG245),11*$U245,-1*$U245),0)</f>
        <v>0</v>
      </c>
      <c r="AV245" s="85">
        <f ca="1">IF(AH245&lt;&gt;"",IF(ABS($F245)=ABS(AH245),11*$U245,-1*$U245),0)</f>
        <v>0</v>
      </c>
      <c r="AW245" s="33" t="str">
        <f ca="1">IF(A245&lt;&gt;"",IF(OR($BA244&lt;&gt;0,$BB244&lt;&gt;0),"0",SUM(AK245:AV245)),0)</f>
        <v>0</v>
      </c>
      <c r="AX245" s="33">
        <f>IF(T245=5,SUM(AW241:AW245),0)</f>
        <v>0</v>
      </c>
      <c r="AY245" s="13">
        <f t="shared" ca="1" si="270"/>
        <v>0</v>
      </c>
      <c r="AZ245" s="11">
        <f ca="1">IF(A245&lt;&gt;"",AY245+AZ244,0)</f>
        <v>-78</v>
      </c>
      <c r="BA245" s="63">
        <f ca="1">IF($A245&lt;&gt;"",IF(BA244&gt;0,BA244,IF(AND(BC244&gt;=$BC$1,$BC$2*BC244&gt;=AZ245),"Profit Target",IF(AZ245&gt;=$Z$1,"Profit Target",0))),0)</f>
        <v>0</v>
      </c>
      <c r="BB245" s="63" t="str">
        <f ca="1">IF($A245&lt;&gt;"",IF(BB244&lt;&gt;0,BB244,IF(BA244&lt;&gt;0,BB244,IF(AZ245&lt;=$Z$2,"Stop Loss",0))),0)</f>
        <v>Stop Loss</v>
      </c>
      <c r="BC245" s="63">
        <f t="shared" ca="1" si="255"/>
        <v>38</v>
      </c>
      <c r="BD245" s="27" t="str">
        <f t="shared" ca="1" si="284"/>
        <v/>
      </c>
      <c r="BE245" s="27" t="str">
        <f t="shared" ca="1" si="285"/>
        <v/>
      </c>
      <c r="BF245" s="27" t="str">
        <f t="shared" ca="1" si="286"/>
        <v/>
      </c>
      <c r="BG245" s="27" t="str">
        <f t="shared" ca="1" si="287"/>
        <v/>
      </c>
      <c r="BH245" s="27" t="str">
        <f t="shared" ca="1" si="288"/>
        <v/>
      </c>
      <c r="BI245" s="27" t="str">
        <f t="shared" ca="1" si="289"/>
        <v/>
      </c>
      <c r="BJ245" s="27" t="str">
        <f t="shared" ca="1" si="290"/>
        <v/>
      </c>
      <c r="BK245" s="27" t="str">
        <f t="shared" ca="1" si="291"/>
        <v/>
      </c>
      <c r="BL245" s="27" t="str">
        <f t="shared" ca="1" si="292"/>
        <v/>
      </c>
      <c r="BM245" s="27" t="str">
        <f t="shared" ca="1" si="293"/>
        <v/>
      </c>
      <c r="BN245" s="27" t="str">
        <f t="shared" ca="1" si="294"/>
        <v/>
      </c>
      <c r="BO245" s="27" t="str">
        <f t="shared" ca="1" si="295"/>
        <v/>
      </c>
      <c r="BP245" s="27" t="str">
        <f t="shared" ca="1" si="256"/>
        <v/>
      </c>
      <c r="BQ245" s="27" t="str">
        <f t="shared" ca="1" si="257"/>
        <v/>
      </c>
      <c r="BR245" s="27" t="str">
        <f t="shared" ca="1" si="258"/>
        <v/>
      </c>
      <c r="BS245" s="27" t="str">
        <f t="shared" ca="1" si="259"/>
        <v/>
      </c>
      <c r="BT245" s="27" t="str">
        <f t="shared" ca="1" si="260"/>
        <v/>
      </c>
      <c r="BU245" s="27" t="str">
        <f t="shared" ca="1" si="261"/>
        <v/>
      </c>
      <c r="BV245" s="27" t="str">
        <f t="shared" ca="1" si="262"/>
        <v/>
      </c>
      <c r="BW245" s="27" t="str">
        <f t="shared" ca="1" si="263"/>
        <v/>
      </c>
      <c r="BX245" s="27" t="str">
        <f t="shared" ca="1" si="264"/>
        <v/>
      </c>
      <c r="BY245" s="27" t="str">
        <f t="shared" ca="1" si="265"/>
        <v/>
      </c>
      <c r="BZ245" s="27" t="str">
        <f t="shared" ca="1" si="266"/>
        <v/>
      </c>
      <c r="CA245" s="27" t="str">
        <f t="shared" ca="1" si="267"/>
        <v/>
      </c>
      <c r="CB245" s="41"/>
      <c r="CC245" s="41"/>
      <c r="CD245"/>
      <c r="CE245"/>
      <c r="CF245"/>
      <c r="CG245"/>
      <c r="CH245"/>
      <c r="CI245" s="41"/>
      <c r="CJ245" s="40"/>
      <c r="CW245" s="7"/>
      <c r="DD245" s="10">
        <f t="shared" ca="1" si="251"/>
        <v>36</v>
      </c>
    </row>
    <row r="246" spans="1:108">
      <c r="A246" s="106">
        <f t="shared" ca="1" si="249"/>
        <v>15</v>
      </c>
      <c r="B246" s="33" t="str">
        <f ca="1">IF(A246="","",IF(COUNTBLANK(BD247:BO247)=12,"DB",BD247&amp;BE247&amp;BF247&amp;BG247&amp;BH247&amp;BI247&amp;BJ247&amp;BK247&amp;BL247&amp;BM247&amp;BN247&amp;BO247))</f>
        <v>DB</v>
      </c>
      <c r="C246" s="7" t="str">
        <f t="shared" ca="1" si="250"/>
        <v>stop loss</v>
      </c>
      <c r="D246" s="3">
        <f t="shared" ca="1" si="252"/>
        <v>0</v>
      </c>
      <c r="E246" s="7" t="str">
        <f t="shared" ca="1" si="254"/>
        <v/>
      </c>
      <c r="F246" s="60" t="str">
        <f t="shared" ca="1" si="253"/>
        <v>5</v>
      </c>
      <c r="G246" s="7">
        <f t="shared" ca="1" si="271"/>
        <v>1</v>
      </c>
      <c r="H246" s="7">
        <f t="shared" ca="1" si="272"/>
        <v>3</v>
      </c>
      <c r="I246" s="7">
        <f t="shared" ca="1" si="273"/>
        <v>1</v>
      </c>
      <c r="J246" s="7">
        <f t="shared" ca="1" si="274"/>
        <v>1</v>
      </c>
      <c r="K246" s="7">
        <f t="shared" ca="1" si="275"/>
        <v>1</v>
      </c>
      <c r="L246" s="7">
        <f t="shared" ca="1" si="276"/>
        <v>1</v>
      </c>
      <c r="M246" s="7">
        <f t="shared" ca="1" si="277"/>
        <v>1</v>
      </c>
      <c r="N246" s="7">
        <f t="shared" ca="1" si="278"/>
        <v>1</v>
      </c>
      <c r="O246" s="7">
        <f t="shared" ca="1" si="279"/>
        <v>1</v>
      </c>
      <c r="P246" s="7">
        <f t="shared" ca="1" si="280"/>
        <v>0</v>
      </c>
      <c r="Q246" s="7">
        <f t="shared" ca="1" si="281"/>
        <v>0</v>
      </c>
      <c r="R246" s="7">
        <f t="shared" ca="1" si="282"/>
        <v>2</v>
      </c>
      <c r="S246" s="7">
        <f t="shared" ca="1" si="269"/>
        <v>2</v>
      </c>
      <c r="T246" s="14"/>
      <c r="U246" s="51">
        <f t="shared" ca="1" si="283"/>
        <v>1</v>
      </c>
      <c r="V246" s="3">
        <f t="shared" ca="1" si="268"/>
        <v>1</v>
      </c>
      <c r="W246" s="50" t="str">
        <f ca="1">IF($A245&lt;&gt;"",IF(OR($BA245&lt;&gt;0,$BB245&lt;&gt;0),"",IF(G245=0,"1","")),"")</f>
        <v/>
      </c>
      <c r="X246" s="50" t="str">
        <f ca="1">IF($A245&lt;&gt;"",IF(OR($BA245&lt;&gt;0,$BB245&lt;&gt;0),"",IF(H245=0,"2","")),"")</f>
        <v/>
      </c>
      <c r="Y246" s="50" t="str">
        <f ca="1">IF($A245&lt;&gt;"",IF(OR($BA245&lt;&gt;0,$BB245&lt;&gt;0),"",IF(I245=0,"3","")),"")</f>
        <v/>
      </c>
      <c r="Z246" s="50" t="str">
        <f ca="1">IF($A245&lt;&gt;"",IF(OR($BA245&lt;&gt;0,$BB245&lt;&gt;0),"",IF(J245=0,"4","")),"")</f>
        <v/>
      </c>
      <c r="AA246" s="50" t="str">
        <f ca="1">IF($A245&lt;&gt;"",IF(OR($BA245&lt;&gt;0,$BB245&lt;&gt;0),"",IF(K245=0,"5","")),"")</f>
        <v/>
      </c>
      <c r="AB246" s="50" t="str">
        <f ca="1">IF($A245&lt;&gt;"",IF(OR($BA245&lt;&gt;0,$BB245&lt;&gt;0),"",IF(L245=0,"6","")),"")</f>
        <v/>
      </c>
      <c r="AC246" s="50" t="str">
        <f ca="1">IF($A245&lt;&gt;"",IF(OR($BA245&lt;&gt;0,$BB245&lt;&gt;0),"",IF(M245=0,"7","")),"")</f>
        <v/>
      </c>
      <c r="AD246" s="50" t="str">
        <f ca="1">IF($A245&lt;&gt;"",IF(OR($BA245&lt;&gt;0,$BB245&lt;&gt;0),"",IF(N245=0,"8","")),"")</f>
        <v/>
      </c>
      <c r="AE246" s="50" t="str">
        <f ca="1">IF($A245&lt;&gt;"",IF(OR($BA245&lt;&gt;0,$BB245&lt;&gt;0),"",IF(O245=0,"9","")),"")</f>
        <v/>
      </c>
      <c r="AF246" s="50" t="str">
        <f ca="1">IF($A245&lt;&gt;"",IF(OR($BA245&lt;&gt;0,$BB245&lt;&gt;0),"",IF(P245=0,"10","")),"")</f>
        <v/>
      </c>
      <c r="AG246" s="50" t="str">
        <f ca="1">IF($A245&lt;&gt;"",IF(OR($BA245&lt;&gt;0,$BB245&lt;&gt;0),"",IF(Q245=0,"11","")),"")</f>
        <v/>
      </c>
      <c r="AH246" s="50" t="str">
        <f ca="1">IF($A245&lt;&gt;"",IF(OR($BA245&lt;&gt;0,$BB245&lt;&gt;0),"",IF(R245=0,"12","")),"")</f>
        <v/>
      </c>
      <c r="AI246" s="85" t="str">
        <f ca="1">IF(A246&lt;&gt;"",IF(A246=0,"L",IF(COUNTBLANK(W246:AH246)=12,"",IF(OR(F246=(W246),F246=(X246),F246=(Y246),F246=(Z246),F246=(AA246),F246=(AB246),F246=(AC246),F246=(AD246),F246=(AE246),F246=(AF246),F246=(AG246),F246=(AH246)),"W","L"))),"")</f>
        <v/>
      </c>
      <c r="AJ246" s="85">
        <f ca="1">IF(AI246="W",0,IF(AND(A246&lt;&gt;0,A245&lt;&gt;0,AI245="L",AI246="L"),1,0))</f>
        <v>0</v>
      </c>
      <c r="AK246" s="85">
        <f ca="1">IF(W246&lt;&gt;"",IF(ABS($F246)=ABS(W246),11*$U246,-1*$U246),0)</f>
        <v>0</v>
      </c>
      <c r="AL246" s="85">
        <f ca="1">IF(X246&lt;&gt;"",IF(ABS($F246)=ABS(X246),11*$U246,-1*$U246),0)</f>
        <v>0</v>
      </c>
      <c r="AM246" s="85">
        <f ca="1">IF(Y246&lt;&gt;"",IF(ABS($F246)=ABS(Y246),11*$U246,-1*$U246),0)</f>
        <v>0</v>
      </c>
      <c r="AN246" s="85">
        <f ca="1">IF(Z246&lt;&gt;"",IF(ABS($F246)=ABS(Z246),11*$U246,-1*$U246),0)</f>
        <v>0</v>
      </c>
      <c r="AO246" s="85">
        <f ca="1">IF(AA246&lt;&gt;"",IF(ABS($F246)=ABS(AA246),11*$U246,-1*$U246),0)</f>
        <v>0</v>
      </c>
      <c r="AP246" s="85">
        <f ca="1">IF(AB246&lt;&gt;"",IF(ABS($F246)=ABS(AB246),11*$U246,-1*$U246),0)</f>
        <v>0</v>
      </c>
      <c r="AQ246" s="85">
        <f ca="1">IF(AC246&lt;&gt;"",IF(ABS($F246)=ABS(AC246),11*$U246,-1*$U246),0)</f>
        <v>0</v>
      </c>
      <c r="AR246" s="85">
        <f ca="1">IF(AD246&lt;&gt;"",IF(ABS($F246)=ABS(AD246),11*$U246,-1*$U246),0)</f>
        <v>0</v>
      </c>
      <c r="AS246" s="85">
        <f ca="1">IF(AE246&lt;&gt;"",IF(ABS($F246)=ABS(AE246),11*$U246,-1*$U246),0)</f>
        <v>0</v>
      </c>
      <c r="AT246" s="85">
        <f ca="1">IF(AF246&lt;&gt;"",IF(ABS($F246)=ABS(AF246),11*$U246,-1*$U246),0)</f>
        <v>0</v>
      </c>
      <c r="AU246" s="85">
        <f ca="1">IF(AG246&lt;&gt;"",IF(ABS($F246)=ABS(AG246),11*$U246,-1*$U246),0)</f>
        <v>0</v>
      </c>
      <c r="AV246" s="85">
        <f ca="1">IF(AH246&lt;&gt;"",IF(ABS($F246)=ABS(AH246),11*$U246,-1*$U246),0)</f>
        <v>0</v>
      </c>
      <c r="AW246" s="33" t="str">
        <f ca="1">IF(A246&lt;&gt;"",IF(OR($BA245&lt;&gt;0,$BB245&lt;&gt;0),"0",SUM(AK246:AV246)),0)</f>
        <v>0</v>
      </c>
      <c r="AX246" s="33">
        <f>IF(T246=5,SUM(AW242:AW246),0)</f>
        <v>0</v>
      </c>
      <c r="AY246" s="13">
        <f t="shared" ca="1" si="270"/>
        <v>0</v>
      </c>
      <c r="AZ246" s="11">
        <f ca="1">IF(A246&lt;&gt;"",AY246+AZ245,0)</f>
        <v>-78</v>
      </c>
      <c r="BA246" s="63">
        <f ca="1">IF($A246&lt;&gt;"",IF(BA245&gt;0,BA245,IF(AND(BC245&gt;=$BC$1,$BC$2*BC245&gt;=AZ246),"Profit Target",IF(AZ246&gt;=$Z$1,"Profit Target",0))),0)</f>
        <v>0</v>
      </c>
      <c r="BB246" s="63" t="str">
        <f ca="1">IF($A246&lt;&gt;"",IF(BB245&lt;&gt;0,BB245,IF(BA245&lt;&gt;0,BB245,IF(AZ246&lt;=$Z$2,"Stop Loss",0))),0)</f>
        <v>Stop Loss</v>
      </c>
      <c r="BC246" s="63">
        <f t="shared" ca="1" si="255"/>
        <v>38</v>
      </c>
      <c r="BD246" s="27" t="str">
        <f t="shared" ca="1" si="284"/>
        <v/>
      </c>
      <c r="BE246" s="27" t="str">
        <f t="shared" ca="1" si="285"/>
        <v/>
      </c>
      <c r="BF246" s="27" t="str">
        <f t="shared" ca="1" si="286"/>
        <v/>
      </c>
      <c r="BG246" s="27" t="str">
        <f t="shared" ca="1" si="287"/>
        <v/>
      </c>
      <c r="BH246" s="27" t="str">
        <f t="shared" ca="1" si="288"/>
        <v/>
      </c>
      <c r="BI246" s="27" t="str">
        <f t="shared" ca="1" si="289"/>
        <v/>
      </c>
      <c r="BJ246" s="27" t="str">
        <f t="shared" ca="1" si="290"/>
        <v/>
      </c>
      <c r="BK246" s="27" t="str">
        <f t="shared" ca="1" si="291"/>
        <v/>
      </c>
      <c r="BL246" s="27" t="str">
        <f t="shared" ca="1" si="292"/>
        <v/>
      </c>
      <c r="BM246" s="27" t="str">
        <f t="shared" ca="1" si="293"/>
        <v/>
      </c>
      <c r="BN246" s="27" t="str">
        <f t="shared" ca="1" si="294"/>
        <v/>
      </c>
      <c r="BO246" s="27" t="str">
        <f t="shared" ca="1" si="295"/>
        <v/>
      </c>
      <c r="BP246" s="27" t="str">
        <f t="shared" ca="1" si="256"/>
        <v/>
      </c>
      <c r="BQ246" s="27" t="str">
        <f t="shared" ca="1" si="257"/>
        <v/>
      </c>
      <c r="BR246" s="27" t="str">
        <f t="shared" ca="1" si="258"/>
        <v/>
      </c>
      <c r="BS246" s="27" t="str">
        <f t="shared" ca="1" si="259"/>
        <v/>
      </c>
      <c r="BT246" s="27" t="str">
        <f t="shared" ca="1" si="260"/>
        <v/>
      </c>
      <c r="BU246" s="27" t="str">
        <f t="shared" ca="1" si="261"/>
        <v/>
      </c>
      <c r="BV246" s="27" t="str">
        <f t="shared" ca="1" si="262"/>
        <v/>
      </c>
      <c r="BW246" s="27" t="str">
        <f t="shared" ca="1" si="263"/>
        <v/>
      </c>
      <c r="BX246" s="27" t="str">
        <f t="shared" ca="1" si="264"/>
        <v/>
      </c>
      <c r="BY246" s="27" t="str">
        <f t="shared" ca="1" si="265"/>
        <v/>
      </c>
      <c r="BZ246" s="27" t="str">
        <f t="shared" ca="1" si="266"/>
        <v/>
      </c>
      <c r="CA246" s="27" t="str">
        <f t="shared" ca="1" si="267"/>
        <v/>
      </c>
      <c r="CB246" s="41"/>
      <c r="CC246" s="41"/>
      <c r="CD246"/>
      <c r="CE246"/>
      <c r="CF246"/>
      <c r="CG246"/>
      <c r="CH246"/>
      <c r="CI246" s="41"/>
      <c r="CJ246" s="40"/>
      <c r="CW246" s="7"/>
      <c r="DD246" s="10">
        <f t="shared" ca="1" si="251"/>
        <v>6</v>
      </c>
    </row>
    <row r="247" spans="1:108">
      <c r="A247" s="106">
        <f t="shared" ca="1" si="249"/>
        <v>31</v>
      </c>
      <c r="B247" s="33" t="str">
        <f ca="1">IF(A247="","",IF(COUNTBLANK(BD248:BO248)=12,"DB",BD248&amp;BE248&amp;BF248&amp;BG248&amp;BH248&amp;BI248&amp;BJ248&amp;BK248&amp;BL248&amp;BM248&amp;BN248&amp;BO248))</f>
        <v>DB</v>
      </c>
      <c r="C247" s="7" t="str">
        <f t="shared" ca="1" si="250"/>
        <v>stop loss</v>
      </c>
      <c r="D247" s="3">
        <f t="shared" ca="1" si="252"/>
        <v>0</v>
      </c>
      <c r="E247" s="7" t="str">
        <f t="shared" ca="1" si="254"/>
        <v/>
      </c>
      <c r="F247" s="60" t="str">
        <f t="shared" ca="1" si="253"/>
        <v>11</v>
      </c>
      <c r="G247" s="7">
        <f t="shared" ca="1" si="271"/>
        <v>1</v>
      </c>
      <c r="H247" s="7">
        <f t="shared" ca="1" si="272"/>
        <v>2</v>
      </c>
      <c r="I247" s="7">
        <f t="shared" ca="1" si="273"/>
        <v>1</v>
      </c>
      <c r="J247" s="7">
        <f t="shared" ca="1" si="274"/>
        <v>1</v>
      </c>
      <c r="K247" s="7">
        <f t="shared" ca="1" si="275"/>
        <v>1</v>
      </c>
      <c r="L247" s="7">
        <f t="shared" ca="1" si="276"/>
        <v>1</v>
      </c>
      <c r="M247" s="7">
        <f t="shared" ca="1" si="277"/>
        <v>1</v>
      </c>
      <c r="N247" s="7">
        <f t="shared" ca="1" si="278"/>
        <v>1</v>
      </c>
      <c r="O247" s="7">
        <f t="shared" ca="1" si="279"/>
        <v>1</v>
      </c>
      <c r="P247" s="7">
        <f t="shared" ca="1" si="280"/>
        <v>0</v>
      </c>
      <c r="Q247" s="7">
        <f t="shared" ca="1" si="281"/>
        <v>1</v>
      </c>
      <c r="R247" s="7">
        <f t="shared" ca="1" si="282"/>
        <v>2</v>
      </c>
      <c r="S247" s="7">
        <f t="shared" ca="1" si="269"/>
        <v>1</v>
      </c>
      <c r="T247" s="14"/>
      <c r="U247" s="51">
        <f t="shared" ca="1" si="283"/>
        <v>1</v>
      </c>
      <c r="V247" s="3">
        <f t="shared" ca="1" si="268"/>
        <v>1</v>
      </c>
      <c r="W247" s="50" t="str">
        <f ca="1">IF($A246&lt;&gt;"",IF(OR($BA246&lt;&gt;0,$BB246&lt;&gt;0),"",IF(G246=0,"1","")),"")</f>
        <v/>
      </c>
      <c r="X247" s="50" t="str">
        <f ca="1">IF($A246&lt;&gt;"",IF(OR($BA246&lt;&gt;0,$BB246&lt;&gt;0),"",IF(H246=0,"2","")),"")</f>
        <v/>
      </c>
      <c r="Y247" s="50" t="str">
        <f ca="1">IF($A246&lt;&gt;"",IF(OR($BA246&lt;&gt;0,$BB246&lt;&gt;0),"",IF(I246=0,"3","")),"")</f>
        <v/>
      </c>
      <c r="Z247" s="50" t="str">
        <f ca="1">IF($A246&lt;&gt;"",IF(OR($BA246&lt;&gt;0,$BB246&lt;&gt;0),"",IF(J246=0,"4","")),"")</f>
        <v/>
      </c>
      <c r="AA247" s="50" t="str">
        <f ca="1">IF($A246&lt;&gt;"",IF(OR($BA246&lt;&gt;0,$BB246&lt;&gt;0),"",IF(K246=0,"5","")),"")</f>
        <v/>
      </c>
      <c r="AB247" s="50" t="str">
        <f ca="1">IF($A246&lt;&gt;"",IF(OR($BA246&lt;&gt;0,$BB246&lt;&gt;0),"",IF(L246=0,"6","")),"")</f>
        <v/>
      </c>
      <c r="AC247" s="50" t="str">
        <f ca="1">IF($A246&lt;&gt;"",IF(OR($BA246&lt;&gt;0,$BB246&lt;&gt;0),"",IF(M246=0,"7","")),"")</f>
        <v/>
      </c>
      <c r="AD247" s="50" t="str">
        <f ca="1">IF($A246&lt;&gt;"",IF(OR($BA246&lt;&gt;0,$BB246&lt;&gt;0),"",IF(N246=0,"8","")),"")</f>
        <v/>
      </c>
      <c r="AE247" s="50" t="str">
        <f ca="1">IF($A246&lt;&gt;"",IF(OR($BA246&lt;&gt;0,$BB246&lt;&gt;0),"",IF(O246=0,"9","")),"")</f>
        <v/>
      </c>
      <c r="AF247" s="50" t="str">
        <f ca="1">IF($A246&lt;&gt;"",IF(OR($BA246&lt;&gt;0,$BB246&lt;&gt;0),"",IF(P246=0,"10","")),"")</f>
        <v/>
      </c>
      <c r="AG247" s="50" t="str">
        <f ca="1">IF($A246&lt;&gt;"",IF(OR($BA246&lt;&gt;0,$BB246&lt;&gt;0),"",IF(Q246=0,"11","")),"")</f>
        <v/>
      </c>
      <c r="AH247" s="50" t="str">
        <f ca="1">IF($A246&lt;&gt;"",IF(OR($BA246&lt;&gt;0,$BB246&lt;&gt;0),"",IF(R246=0,"12","")),"")</f>
        <v/>
      </c>
      <c r="AI247" s="85" t="str">
        <f ca="1">IF(A247&lt;&gt;"",IF(A247=0,"L",IF(COUNTBLANK(W247:AH247)=12,"",IF(OR(F247=(W247),F247=(X247),F247=(Y247),F247=(Z247),F247=(AA247),F247=(AB247),F247=(AC247),F247=(AD247),F247=(AE247),F247=(AF247),F247=(AG247),F247=(AH247)),"W","L"))),"")</f>
        <v/>
      </c>
      <c r="AJ247" s="85">
        <f ca="1">IF(AI247="W",0,IF(AND(A247&lt;&gt;0,A246&lt;&gt;0,AI246="L",AI247="L"),1,0))</f>
        <v>0</v>
      </c>
      <c r="AK247" s="85">
        <f ca="1">IF(W247&lt;&gt;"",IF(ABS($F247)=ABS(W247),11*$U247,-1*$U247),0)</f>
        <v>0</v>
      </c>
      <c r="AL247" s="85">
        <f ca="1">IF(X247&lt;&gt;"",IF(ABS($F247)=ABS(X247),11*$U247,-1*$U247),0)</f>
        <v>0</v>
      </c>
      <c r="AM247" s="85">
        <f ca="1">IF(Y247&lt;&gt;"",IF(ABS($F247)=ABS(Y247),11*$U247,-1*$U247),0)</f>
        <v>0</v>
      </c>
      <c r="AN247" s="85">
        <f ca="1">IF(Z247&lt;&gt;"",IF(ABS($F247)=ABS(Z247),11*$U247,-1*$U247),0)</f>
        <v>0</v>
      </c>
      <c r="AO247" s="85">
        <f ca="1">IF(AA247&lt;&gt;"",IF(ABS($F247)=ABS(AA247),11*$U247,-1*$U247),0)</f>
        <v>0</v>
      </c>
      <c r="AP247" s="85">
        <f ca="1">IF(AB247&lt;&gt;"",IF(ABS($F247)=ABS(AB247),11*$U247,-1*$U247),0)</f>
        <v>0</v>
      </c>
      <c r="AQ247" s="85">
        <f ca="1">IF(AC247&lt;&gt;"",IF(ABS($F247)=ABS(AC247),11*$U247,-1*$U247),0)</f>
        <v>0</v>
      </c>
      <c r="AR247" s="85">
        <f ca="1">IF(AD247&lt;&gt;"",IF(ABS($F247)=ABS(AD247),11*$U247,-1*$U247),0)</f>
        <v>0</v>
      </c>
      <c r="AS247" s="85">
        <f ca="1">IF(AE247&lt;&gt;"",IF(ABS($F247)=ABS(AE247),11*$U247,-1*$U247),0)</f>
        <v>0</v>
      </c>
      <c r="AT247" s="85">
        <f ca="1">IF(AF247&lt;&gt;"",IF(ABS($F247)=ABS(AF247),11*$U247,-1*$U247),0)</f>
        <v>0</v>
      </c>
      <c r="AU247" s="85">
        <f ca="1">IF(AG247&lt;&gt;"",IF(ABS($F247)=ABS(AG247),11*$U247,-1*$U247),0)</f>
        <v>0</v>
      </c>
      <c r="AV247" s="85">
        <f ca="1">IF(AH247&lt;&gt;"",IF(ABS($F247)=ABS(AH247),11*$U247,-1*$U247),0)</f>
        <v>0</v>
      </c>
      <c r="AW247" s="33" t="str">
        <f ca="1">IF(A247&lt;&gt;"",IF(OR($BA246&lt;&gt;0,$BB246&lt;&gt;0),"0",SUM(AK247:AV247)),0)</f>
        <v>0</v>
      </c>
      <c r="AX247" s="33">
        <f>IF(T247=5,SUM(AW243:AW247),0)</f>
        <v>0</v>
      </c>
      <c r="AY247" s="13">
        <f t="shared" ca="1" si="270"/>
        <v>0</v>
      </c>
      <c r="AZ247" s="11">
        <f ca="1">IF(A247&lt;&gt;"",AY247+AZ246,0)</f>
        <v>-78</v>
      </c>
      <c r="BA247" s="63">
        <f ca="1">IF($A247&lt;&gt;"",IF(BA246&gt;0,BA246,IF(AND(BC246&gt;=$BC$1,$BC$2*BC246&gt;=AZ247),"Profit Target",IF(AZ247&gt;=$Z$1,"Profit Target",0))),0)</f>
        <v>0</v>
      </c>
      <c r="BB247" s="63" t="str">
        <f ca="1">IF($A247&lt;&gt;"",IF(BB246&lt;&gt;0,BB246,IF(BA246&lt;&gt;0,BB246,IF(AZ247&lt;=$Z$2,"Stop Loss",0))),0)</f>
        <v>Stop Loss</v>
      </c>
      <c r="BC247" s="63">
        <f t="shared" ca="1" si="255"/>
        <v>38</v>
      </c>
      <c r="BD247" s="27" t="str">
        <f t="shared" ca="1" si="284"/>
        <v/>
      </c>
      <c r="BE247" s="27" t="str">
        <f t="shared" ca="1" si="285"/>
        <v/>
      </c>
      <c r="BF247" s="27" t="str">
        <f t="shared" ca="1" si="286"/>
        <v/>
      </c>
      <c r="BG247" s="27" t="str">
        <f t="shared" ca="1" si="287"/>
        <v/>
      </c>
      <c r="BH247" s="27" t="str">
        <f t="shared" ca="1" si="288"/>
        <v/>
      </c>
      <c r="BI247" s="27" t="str">
        <f t="shared" ca="1" si="289"/>
        <v/>
      </c>
      <c r="BJ247" s="27" t="str">
        <f t="shared" ca="1" si="290"/>
        <v/>
      </c>
      <c r="BK247" s="27" t="str">
        <f t="shared" ca="1" si="291"/>
        <v/>
      </c>
      <c r="BL247" s="27" t="str">
        <f t="shared" ca="1" si="292"/>
        <v/>
      </c>
      <c r="BM247" s="27" t="str">
        <f t="shared" ca="1" si="293"/>
        <v/>
      </c>
      <c r="BN247" s="27" t="str">
        <f t="shared" ca="1" si="294"/>
        <v/>
      </c>
      <c r="BO247" s="27" t="str">
        <f t="shared" ca="1" si="295"/>
        <v/>
      </c>
      <c r="BP247" s="27" t="str">
        <f t="shared" ca="1" si="256"/>
        <v/>
      </c>
      <c r="BQ247" s="27" t="str">
        <f t="shared" ca="1" si="257"/>
        <v/>
      </c>
      <c r="BR247" s="27" t="str">
        <f t="shared" ca="1" si="258"/>
        <v/>
      </c>
      <c r="BS247" s="27" t="str">
        <f t="shared" ca="1" si="259"/>
        <v/>
      </c>
      <c r="BT247" s="27" t="str">
        <f t="shared" ca="1" si="260"/>
        <v/>
      </c>
      <c r="BU247" s="27" t="str">
        <f t="shared" ca="1" si="261"/>
        <v/>
      </c>
      <c r="BV247" s="27" t="str">
        <f t="shared" ca="1" si="262"/>
        <v/>
      </c>
      <c r="BW247" s="27" t="str">
        <f t="shared" ca="1" si="263"/>
        <v/>
      </c>
      <c r="BX247" s="27" t="str">
        <f t="shared" ca="1" si="264"/>
        <v/>
      </c>
      <c r="BY247" s="27" t="str">
        <f t="shared" ca="1" si="265"/>
        <v/>
      </c>
      <c r="BZ247" s="27" t="str">
        <f t="shared" ca="1" si="266"/>
        <v/>
      </c>
      <c r="CA247" s="27" t="str">
        <f t="shared" ca="1" si="267"/>
        <v/>
      </c>
      <c r="CB247" s="41"/>
      <c r="CC247" s="41"/>
      <c r="CD247"/>
      <c r="CE247"/>
      <c r="CF247"/>
      <c r="CG247"/>
      <c r="CH247"/>
      <c r="CI247" s="41"/>
      <c r="CJ247" s="40"/>
      <c r="CW247" s="7"/>
      <c r="DD247" s="10">
        <f t="shared" ca="1" si="251"/>
        <v>1</v>
      </c>
    </row>
    <row r="248" spans="1:108">
      <c r="A248" s="106">
        <f t="shared" ca="1" si="249"/>
        <v>32</v>
      </c>
      <c r="B248" s="33" t="str">
        <f ca="1">IF(A248="","",IF(COUNTBLANK(BD249:BO249)=12,"DB",BD249&amp;BE249&amp;BF249&amp;BG249&amp;BH249&amp;BI249&amp;BJ249&amp;BK249&amp;BL249&amp;BM249&amp;BN249&amp;BO249))</f>
        <v>DB</v>
      </c>
      <c r="C248" s="7" t="str">
        <f t="shared" ca="1" si="250"/>
        <v>stop loss</v>
      </c>
      <c r="D248" s="3">
        <f t="shared" ca="1" si="252"/>
        <v>0</v>
      </c>
      <c r="E248" s="7" t="str">
        <f t="shared" ca="1" si="254"/>
        <v/>
      </c>
      <c r="F248" s="60" t="str">
        <f t="shared" ca="1" si="253"/>
        <v>11</v>
      </c>
      <c r="G248" s="7">
        <f t="shared" ca="1" si="271"/>
        <v>1</v>
      </c>
      <c r="H248" s="7">
        <f t="shared" ca="1" si="272"/>
        <v>2</v>
      </c>
      <c r="I248" s="7">
        <f t="shared" ca="1" si="273"/>
        <v>1</v>
      </c>
      <c r="J248" s="7">
        <f t="shared" ca="1" si="274"/>
        <v>1</v>
      </c>
      <c r="K248" s="7">
        <f t="shared" ca="1" si="275"/>
        <v>1</v>
      </c>
      <c r="L248" s="7">
        <f t="shared" ca="1" si="276"/>
        <v>1</v>
      </c>
      <c r="M248" s="7">
        <f t="shared" ca="1" si="277"/>
        <v>1</v>
      </c>
      <c r="N248" s="7">
        <f t="shared" ca="1" si="278"/>
        <v>1</v>
      </c>
      <c r="O248" s="7">
        <f t="shared" ca="1" si="279"/>
        <v>0</v>
      </c>
      <c r="P248" s="7">
        <f t="shared" ca="1" si="280"/>
        <v>0</v>
      </c>
      <c r="Q248" s="7">
        <f t="shared" ca="1" si="281"/>
        <v>2</v>
      </c>
      <c r="R248" s="7">
        <f t="shared" ca="1" si="282"/>
        <v>2</v>
      </c>
      <c r="S248" s="7">
        <f t="shared" ca="1" si="269"/>
        <v>2</v>
      </c>
      <c r="T248" s="14"/>
      <c r="U248" s="51">
        <f t="shared" ca="1" si="283"/>
        <v>1</v>
      </c>
      <c r="V248" s="3">
        <f t="shared" ca="1" si="268"/>
        <v>1</v>
      </c>
      <c r="W248" s="50" t="str">
        <f ca="1">IF($A247&lt;&gt;"",IF(OR($BA247&lt;&gt;0,$BB247&lt;&gt;0),"",IF(G247=0,"1","")),"")</f>
        <v/>
      </c>
      <c r="X248" s="50" t="str">
        <f ca="1">IF($A247&lt;&gt;"",IF(OR($BA247&lt;&gt;0,$BB247&lt;&gt;0),"",IF(H247=0,"2","")),"")</f>
        <v/>
      </c>
      <c r="Y248" s="50" t="str">
        <f ca="1">IF($A247&lt;&gt;"",IF(OR($BA247&lt;&gt;0,$BB247&lt;&gt;0),"",IF(I247=0,"3","")),"")</f>
        <v/>
      </c>
      <c r="Z248" s="50" t="str">
        <f ca="1">IF($A247&lt;&gt;"",IF(OR($BA247&lt;&gt;0,$BB247&lt;&gt;0),"",IF(J247=0,"4","")),"")</f>
        <v/>
      </c>
      <c r="AA248" s="50" t="str">
        <f ca="1">IF($A247&lt;&gt;"",IF(OR($BA247&lt;&gt;0,$BB247&lt;&gt;0),"",IF(K247=0,"5","")),"")</f>
        <v/>
      </c>
      <c r="AB248" s="50" t="str">
        <f ca="1">IF($A247&lt;&gt;"",IF(OR($BA247&lt;&gt;0,$BB247&lt;&gt;0),"",IF(L247=0,"6","")),"")</f>
        <v/>
      </c>
      <c r="AC248" s="50" t="str">
        <f ca="1">IF($A247&lt;&gt;"",IF(OR($BA247&lt;&gt;0,$BB247&lt;&gt;0),"",IF(M247=0,"7","")),"")</f>
        <v/>
      </c>
      <c r="AD248" s="50" t="str">
        <f ca="1">IF($A247&lt;&gt;"",IF(OR($BA247&lt;&gt;0,$BB247&lt;&gt;0),"",IF(N247=0,"8","")),"")</f>
        <v/>
      </c>
      <c r="AE248" s="50" t="str">
        <f ca="1">IF($A247&lt;&gt;"",IF(OR($BA247&lt;&gt;0,$BB247&lt;&gt;0),"",IF(O247=0,"9","")),"")</f>
        <v/>
      </c>
      <c r="AF248" s="50" t="str">
        <f ca="1">IF($A247&lt;&gt;"",IF(OR($BA247&lt;&gt;0,$BB247&lt;&gt;0),"",IF(P247=0,"10","")),"")</f>
        <v/>
      </c>
      <c r="AG248" s="50" t="str">
        <f ca="1">IF($A247&lt;&gt;"",IF(OR($BA247&lt;&gt;0,$BB247&lt;&gt;0),"",IF(Q247=0,"11","")),"")</f>
        <v/>
      </c>
      <c r="AH248" s="50" t="str">
        <f ca="1">IF($A247&lt;&gt;"",IF(OR($BA247&lt;&gt;0,$BB247&lt;&gt;0),"",IF(R247=0,"12","")),"")</f>
        <v/>
      </c>
      <c r="AI248" s="85" t="str">
        <f ca="1">IF(A248&lt;&gt;"",IF(A248=0,"L",IF(COUNTBLANK(W248:AH248)=12,"",IF(OR(F248=(W248),F248=(X248),F248=(Y248),F248=(Z248),F248=(AA248),F248=(AB248),F248=(AC248),F248=(AD248),F248=(AE248),F248=(AF248),F248=(AG248),F248=(AH248)),"W","L"))),"")</f>
        <v/>
      </c>
      <c r="AJ248" s="85">
        <f ca="1">IF(AI248="W",0,IF(AND(A248&lt;&gt;0,A247&lt;&gt;0,AI247="L",AI248="L"),1,0))</f>
        <v>0</v>
      </c>
      <c r="AK248" s="85">
        <f ca="1">IF(W248&lt;&gt;"",IF(ABS($F248)=ABS(W248),11*$U248,-1*$U248),0)</f>
        <v>0</v>
      </c>
      <c r="AL248" s="85">
        <f ca="1">IF(X248&lt;&gt;"",IF(ABS($F248)=ABS(X248),11*$U248,-1*$U248),0)</f>
        <v>0</v>
      </c>
      <c r="AM248" s="85">
        <f ca="1">IF(Y248&lt;&gt;"",IF(ABS($F248)=ABS(Y248),11*$U248,-1*$U248),0)</f>
        <v>0</v>
      </c>
      <c r="AN248" s="85">
        <f ca="1">IF(Z248&lt;&gt;"",IF(ABS($F248)=ABS(Z248),11*$U248,-1*$U248),0)</f>
        <v>0</v>
      </c>
      <c r="AO248" s="85">
        <f ca="1">IF(AA248&lt;&gt;"",IF(ABS($F248)=ABS(AA248),11*$U248,-1*$U248),0)</f>
        <v>0</v>
      </c>
      <c r="AP248" s="85">
        <f ca="1">IF(AB248&lt;&gt;"",IF(ABS($F248)=ABS(AB248),11*$U248,-1*$U248),0)</f>
        <v>0</v>
      </c>
      <c r="AQ248" s="85">
        <f ca="1">IF(AC248&lt;&gt;"",IF(ABS($F248)=ABS(AC248),11*$U248,-1*$U248),0)</f>
        <v>0</v>
      </c>
      <c r="AR248" s="85">
        <f ca="1">IF(AD248&lt;&gt;"",IF(ABS($F248)=ABS(AD248),11*$U248,-1*$U248),0)</f>
        <v>0</v>
      </c>
      <c r="AS248" s="85">
        <f ca="1">IF(AE248&lt;&gt;"",IF(ABS($F248)=ABS(AE248),11*$U248,-1*$U248),0)</f>
        <v>0</v>
      </c>
      <c r="AT248" s="85">
        <f ca="1">IF(AF248&lt;&gt;"",IF(ABS($F248)=ABS(AF248),11*$U248,-1*$U248),0)</f>
        <v>0</v>
      </c>
      <c r="AU248" s="85">
        <f ca="1">IF(AG248&lt;&gt;"",IF(ABS($F248)=ABS(AG248),11*$U248,-1*$U248),0)</f>
        <v>0</v>
      </c>
      <c r="AV248" s="85">
        <f ca="1">IF(AH248&lt;&gt;"",IF(ABS($F248)=ABS(AH248),11*$U248,-1*$U248),0)</f>
        <v>0</v>
      </c>
      <c r="AW248" s="33" t="str">
        <f ca="1">IF(A248&lt;&gt;"",IF(OR($BA247&lt;&gt;0,$BB247&lt;&gt;0),"0",SUM(AK248:AV248)),0)</f>
        <v>0</v>
      </c>
      <c r="AX248" s="33">
        <f>IF(T248=5,SUM(AW244:AW248),0)</f>
        <v>0</v>
      </c>
      <c r="AY248" s="13">
        <f t="shared" ca="1" si="270"/>
        <v>0</v>
      </c>
      <c r="AZ248" s="11">
        <f ca="1">IF(A248&lt;&gt;"",AY248+AZ247,0)</f>
        <v>-78</v>
      </c>
      <c r="BA248" s="63">
        <f ca="1">IF($A248&lt;&gt;"",IF(BA247&gt;0,BA247,IF(AND(BC247&gt;=$BC$1,$BC$2*BC247&gt;=AZ248),"Profit Target",IF(AZ248&gt;=$Z$1,"Profit Target",0))),0)</f>
        <v>0</v>
      </c>
      <c r="BB248" s="63" t="str">
        <f ca="1">IF($A248&lt;&gt;"",IF(BB247&lt;&gt;0,BB247,IF(BA247&lt;&gt;0,BB247,IF(AZ248&lt;=$Z$2,"Stop Loss",0))),0)</f>
        <v>Stop Loss</v>
      </c>
      <c r="BC248" s="63">
        <f t="shared" ca="1" si="255"/>
        <v>38</v>
      </c>
      <c r="BD248" s="27" t="str">
        <f t="shared" ca="1" si="284"/>
        <v/>
      </c>
      <c r="BE248" s="27" t="str">
        <f t="shared" ca="1" si="285"/>
        <v/>
      </c>
      <c r="BF248" s="27" t="str">
        <f t="shared" ca="1" si="286"/>
        <v/>
      </c>
      <c r="BG248" s="27" t="str">
        <f t="shared" ca="1" si="287"/>
        <v/>
      </c>
      <c r="BH248" s="27" t="str">
        <f t="shared" ca="1" si="288"/>
        <v/>
      </c>
      <c r="BI248" s="27" t="str">
        <f t="shared" ca="1" si="289"/>
        <v/>
      </c>
      <c r="BJ248" s="27" t="str">
        <f t="shared" ca="1" si="290"/>
        <v/>
      </c>
      <c r="BK248" s="27" t="str">
        <f t="shared" ca="1" si="291"/>
        <v/>
      </c>
      <c r="BL248" s="27" t="str">
        <f t="shared" ca="1" si="292"/>
        <v/>
      </c>
      <c r="BM248" s="27" t="str">
        <f t="shared" ca="1" si="293"/>
        <v/>
      </c>
      <c r="BN248" s="27" t="str">
        <f t="shared" ca="1" si="294"/>
        <v/>
      </c>
      <c r="BO248" s="27" t="str">
        <f t="shared" ca="1" si="295"/>
        <v/>
      </c>
      <c r="BP248" s="27" t="str">
        <f t="shared" ca="1" si="256"/>
        <v/>
      </c>
      <c r="BQ248" s="27" t="str">
        <f t="shared" ca="1" si="257"/>
        <v/>
      </c>
      <c r="BR248" s="27" t="str">
        <f t="shared" ca="1" si="258"/>
        <v/>
      </c>
      <c r="BS248" s="27" t="str">
        <f t="shared" ca="1" si="259"/>
        <v/>
      </c>
      <c r="BT248" s="27" t="str">
        <f t="shared" ca="1" si="260"/>
        <v/>
      </c>
      <c r="BU248" s="27" t="str">
        <f t="shared" ca="1" si="261"/>
        <v/>
      </c>
      <c r="BV248" s="27" t="str">
        <f t="shared" ca="1" si="262"/>
        <v/>
      </c>
      <c r="BW248" s="27" t="str">
        <f t="shared" ca="1" si="263"/>
        <v/>
      </c>
      <c r="BX248" s="27" t="str">
        <f t="shared" ca="1" si="264"/>
        <v/>
      </c>
      <c r="BY248" s="27" t="str">
        <f t="shared" ca="1" si="265"/>
        <v/>
      </c>
      <c r="BZ248" s="27" t="str">
        <f t="shared" ca="1" si="266"/>
        <v/>
      </c>
      <c r="CA248" s="27" t="str">
        <f t="shared" ca="1" si="267"/>
        <v/>
      </c>
      <c r="CB248" s="41"/>
      <c r="CC248" s="41"/>
      <c r="CD248"/>
      <c r="CE248"/>
      <c r="CF248"/>
      <c r="CG248"/>
      <c r="CH248"/>
      <c r="CI248" s="41"/>
      <c r="CJ248" s="40"/>
      <c r="CW248" s="7"/>
      <c r="DD248" s="10">
        <f t="shared" ca="1" si="251"/>
        <v>20</v>
      </c>
    </row>
    <row r="249" spans="1:108">
      <c r="A249" s="106">
        <f t="shared" ca="1" si="249"/>
        <v>14</v>
      </c>
      <c r="B249" s="33" t="str">
        <f ca="1">IF(A249="","",IF(COUNTBLANK(BD250:BO250)=12,"DB",BD250&amp;BE250&amp;BF250&amp;BG250&amp;BH250&amp;BI250&amp;BJ250&amp;BK250&amp;BL250&amp;BM250&amp;BN250&amp;BO250))</f>
        <v>DB</v>
      </c>
      <c r="C249" s="7" t="str">
        <f t="shared" ca="1" si="250"/>
        <v>stop loss</v>
      </c>
      <c r="D249" s="3">
        <f t="shared" ca="1" si="252"/>
        <v>0</v>
      </c>
      <c r="E249" s="7" t="str">
        <f t="shared" ca="1" si="254"/>
        <v/>
      </c>
      <c r="F249" s="60" t="str">
        <f t="shared" ca="1" si="253"/>
        <v>5</v>
      </c>
      <c r="G249" s="7">
        <f t="shared" ca="1" si="271"/>
        <v>1</v>
      </c>
      <c r="H249" s="7">
        <f t="shared" ca="1" si="272"/>
        <v>2</v>
      </c>
      <c r="I249" s="7">
        <f t="shared" ca="1" si="273"/>
        <v>1</v>
      </c>
      <c r="J249" s="7">
        <f t="shared" ca="1" si="274"/>
        <v>1</v>
      </c>
      <c r="K249" s="7">
        <f t="shared" ca="1" si="275"/>
        <v>2</v>
      </c>
      <c r="L249" s="7">
        <f t="shared" ca="1" si="276"/>
        <v>1</v>
      </c>
      <c r="M249" s="7">
        <f t="shared" ca="1" si="277"/>
        <v>1</v>
      </c>
      <c r="N249" s="7">
        <f t="shared" ca="1" si="278"/>
        <v>1</v>
      </c>
      <c r="O249" s="7">
        <f t="shared" ca="1" si="279"/>
        <v>0</v>
      </c>
      <c r="P249" s="7">
        <f t="shared" ca="1" si="280"/>
        <v>0</v>
      </c>
      <c r="Q249" s="7">
        <f t="shared" ca="1" si="281"/>
        <v>2</v>
      </c>
      <c r="R249" s="7">
        <f t="shared" ca="1" si="282"/>
        <v>1</v>
      </c>
      <c r="S249" s="7">
        <f t="shared" ca="1" si="269"/>
        <v>2</v>
      </c>
      <c r="T249" s="14"/>
      <c r="U249" s="51">
        <f t="shared" ca="1" si="283"/>
        <v>1</v>
      </c>
      <c r="V249" s="3">
        <f t="shared" ca="1" si="268"/>
        <v>1</v>
      </c>
      <c r="W249" s="50" t="str">
        <f ca="1">IF($A248&lt;&gt;"",IF(OR($BA248&lt;&gt;0,$BB248&lt;&gt;0),"",IF(G248=0,"1","")),"")</f>
        <v/>
      </c>
      <c r="X249" s="50" t="str">
        <f ca="1">IF($A248&lt;&gt;"",IF(OR($BA248&lt;&gt;0,$BB248&lt;&gt;0),"",IF(H248=0,"2","")),"")</f>
        <v/>
      </c>
      <c r="Y249" s="50" t="str">
        <f ca="1">IF($A248&lt;&gt;"",IF(OR($BA248&lt;&gt;0,$BB248&lt;&gt;0),"",IF(I248=0,"3","")),"")</f>
        <v/>
      </c>
      <c r="Z249" s="50" t="str">
        <f ca="1">IF($A248&lt;&gt;"",IF(OR($BA248&lt;&gt;0,$BB248&lt;&gt;0),"",IF(J248=0,"4","")),"")</f>
        <v/>
      </c>
      <c r="AA249" s="50" t="str">
        <f ca="1">IF($A248&lt;&gt;"",IF(OR($BA248&lt;&gt;0,$BB248&lt;&gt;0),"",IF(K248=0,"5","")),"")</f>
        <v/>
      </c>
      <c r="AB249" s="50" t="str">
        <f ca="1">IF($A248&lt;&gt;"",IF(OR($BA248&lt;&gt;0,$BB248&lt;&gt;0),"",IF(L248=0,"6","")),"")</f>
        <v/>
      </c>
      <c r="AC249" s="50" t="str">
        <f ca="1">IF($A248&lt;&gt;"",IF(OR($BA248&lt;&gt;0,$BB248&lt;&gt;0),"",IF(M248=0,"7","")),"")</f>
        <v/>
      </c>
      <c r="AD249" s="50" t="str">
        <f ca="1">IF($A248&lt;&gt;"",IF(OR($BA248&lt;&gt;0,$BB248&lt;&gt;0),"",IF(N248=0,"8","")),"")</f>
        <v/>
      </c>
      <c r="AE249" s="50" t="str">
        <f ca="1">IF($A248&lt;&gt;"",IF(OR($BA248&lt;&gt;0,$BB248&lt;&gt;0),"",IF(O248=0,"9","")),"")</f>
        <v/>
      </c>
      <c r="AF249" s="50" t="str">
        <f ca="1">IF($A248&lt;&gt;"",IF(OR($BA248&lt;&gt;0,$BB248&lt;&gt;0),"",IF(P248=0,"10","")),"")</f>
        <v/>
      </c>
      <c r="AG249" s="50" t="str">
        <f ca="1">IF($A248&lt;&gt;"",IF(OR($BA248&lt;&gt;0,$BB248&lt;&gt;0),"",IF(Q248=0,"11","")),"")</f>
        <v/>
      </c>
      <c r="AH249" s="50" t="str">
        <f ca="1">IF($A248&lt;&gt;"",IF(OR($BA248&lt;&gt;0,$BB248&lt;&gt;0),"",IF(R248=0,"12","")),"")</f>
        <v/>
      </c>
      <c r="AI249" s="85" t="str">
        <f ca="1">IF(A249&lt;&gt;"",IF(A249=0,"L",IF(COUNTBLANK(W249:AH249)=12,"",IF(OR(F249=(W249),F249=(X249),F249=(Y249),F249=(Z249),F249=(AA249),F249=(AB249),F249=(AC249),F249=(AD249),F249=(AE249),F249=(AF249),F249=(AG249),F249=(AH249)),"W","L"))),"")</f>
        <v/>
      </c>
      <c r="AJ249" s="85">
        <f ca="1">IF(AI249="W",0,IF(AND(A249&lt;&gt;0,A248&lt;&gt;0,AI248="L",AI249="L"),1,0))</f>
        <v>0</v>
      </c>
      <c r="AK249" s="85">
        <f ca="1">IF(W249&lt;&gt;"",IF(ABS($F249)=ABS(W249),11*$U249,-1*$U249),0)</f>
        <v>0</v>
      </c>
      <c r="AL249" s="85">
        <f ca="1">IF(X249&lt;&gt;"",IF(ABS($F249)=ABS(X249),11*$U249,-1*$U249),0)</f>
        <v>0</v>
      </c>
      <c r="AM249" s="85">
        <f ca="1">IF(Y249&lt;&gt;"",IF(ABS($F249)=ABS(Y249),11*$U249,-1*$U249),0)</f>
        <v>0</v>
      </c>
      <c r="AN249" s="85">
        <f ca="1">IF(Z249&lt;&gt;"",IF(ABS($F249)=ABS(Z249),11*$U249,-1*$U249),0)</f>
        <v>0</v>
      </c>
      <c r="AO249" s="85">
        <f ca="1">IF(AA249&lt;&gt;"",IF(ABS($F249)=ABS(AA249),11*$U249,-1*$U249),0)</f>
        <v>0</v>
      </c>
      <c r="AP249" s="85">
        <f ca="1">IF(AB249&lt;&gt;"",IF(ABS($F249)=ABS(AB249),11*$U249,-1*$U249),0)</f>
        <v>0</v>
      </c>
      <c r="AQ249" s="85">
        <f ca="1">IF(AC249&lt;&gt;"",IF(ABS($F249)=ABS(AC249),11*$U249,-1*$U249),0)</f>
        <v>0</v>
      </c>
      <c r="AR249" s="85">
        <f ca="1">IF(AD249&lt;&gt;"",IF(ABS($F249)=ABS(AD249),11*$U249,-1*$U249),0)</f>
        <v>0</v>
      </c>
      <c r="AS249" s="85">
        <f ca="1">IF(AE249&lt;&gt;"",IF(ABS($F249)=ABS(AE249),11*$U249,-1*$U249),0)</f>
        <v>0</v>
      </c>
      <c r="AT249" s="85">
        <f ca="1">IF(AF249&lt;&gt;"",IF(ABS($F249)=ABS(AF249),11*$U249,-1*$U249),0)</f>
        <v>0</v>
      </c>
      <c r="AU249" s="85">
        <f ca="1">IF(AG249&lt;&gt;"",IF(ABS($F249)=ABS(AG249),11*$U249,-1*$U249),0)</f>
        <v>0</v>
      </c>
      <c r="AV249" s="85">
        <f ca="1">IF(AH249&lt;&gt;"",IF(ABS($F249)=ABS(AH249),11*$U249,-1*$U249),0)</f>
        <v>0</v>
      </c>
      <c r="AW249" s="33" t="str">
        <f ca="1">IF(A249&lt;&gt;"",IF(OR($BA248&lt;&gt;0,$BB248&lt;&gt;0),"0",SUM(AK249:AV249)),0)</f>
        <v>0</v>
      </c>
      <c r="AX249" s="33">
        <f>IF(T249=5,SUM(AW245:AW249),0)</f>
        <v>0</v>
      </c>
      <c r="AY249" s="13">
        <f t="shared" ca="1" si="270"/>
        <v>0</v>
      </c>
      <c r="AZ249" s="11">
        <f ca="1">IF(A249&lt;&gt;"",AY249+AZ248,0)</f>
        <v>-78</v>
      </c>
      <c r="BA249" s="63">
        <f ca="1">IF($A249&lt;&gt;"",IF(BA248&gt;0,BA248,IF(AND(BC248&gt;=$BC$1,$BC$2*BC248&gt;=AZ249),"Profit Target",IF(AZ249&gt;=$Z$1,"Profit Target",0))),0)</f>
        <v>0</v>
      </c>
      <c r="BB249" s="63" t="str">
        <f ca="1">IF($A249&lt;&gt;"",IF(BB248&lt;&gt;0,BB248,IF(BA248&lt;&gt;0,BB248,IF(AZ249&lt;=$Z$2,"Stop Loss",0))),0)</f>
        <v>Stop Loss</v>
      </c>
      <c r="BC249" s="63">
        <f t="shared" ca="1" si="255"/>
        <v>38</v>
      </c>
      <c r="BD249" s="27" t="str">
        <f t="shared" ca="1" si="284"/>
        <v/>
      </c>
      <c r="BE249" s="27" t="str">
        <f t="shared" ca="1" si="285"/>
        <v/>
      </c>
      <c r="BF249" s="27" t="str">
        <f t="shared" ca="1" si="286"/>
        <v/>
      </c>
      <c r="BG249" s="27" t="str">
        <f t="shared" ca="1" si="287"/>
        <v/>
      </c>
      <c r="BH249" s="27" t="str">
        <f t="shared" ca="1" si="288"/>
        <v/>
      </c>
      <c r="BI249" s="27" t="str">
        <f t="shared" ca="1" si="289"/>
        <v/>
      </c>
      <c r="BJ249" s="27" t="str">
        <f t="shared" ca="1" si="290"/>
        <v/>
      </c>
      <c r="BK249" s="27" t="str">
        <f t="shared" ca="1" si="291"/>
        <v/>
      </c>
      <c r="BL249" s="27" t="str">
        <f t="shared" ca="1" si="292"/>
        <v/>
      </c>
      <c r="BM249" s="27" t="str">
        <f t="shared" ca="1" si="293"/>
        <v/>
      </c>
      <c r="BN249" s="27" t="str">
        <f t="shared" ca="1" si="294"/>
        <v/>
      </c>
      <c r="BO249" s="27" t="str">
        <f t="shared" ca="1" si="295"/>
        <v/>
      </c>
      <c r="BP249" s="27" t="str">
        <f t="shared" ca="1" si="256"/>
        <v/>
      </c>
      <c r="BQ249" s="27" t="str">
        <f t="shared" ca="1" si="257"/>
        <v/>
      </c>
      <c r="BR249" s="27" t="str">
        <f t="shared" ca="1" si="258"/>
        <v/>
      </c>
      <c r="BS249" s="27" t="str">
        <f t="shared" ca="1" si="259"/>
        <v/>
      </c>
      <c r="BT249" s="27" t="str">
        <f t="shared" ca="1" si="260"/>
        <v/>
      </c>
      <c r="BU249" s="27" t="str">
        <f t="shared" ca="1" si="261"/>
        <v/>
      </c>
      <c r="BV249" s="27" t="str">
        <f t="shared" ca="1" si="262"/>
        <v/>
      </c>
      <c r="BW249" s="27" t="str">
        <f t="shared" ca="1" si="263"/>
        <v/>
      </c>
      <c r="BX249" s="27" t="str">
        <f t="shared" ca="1" si="264"/>
        <v/>
      </c>
      <c r="BY249" s="27" t="str">
        <f t="shared" ca="1" si="265"/>
        <v/>
      </c>
      <c r="BZ249" s="27" t="str">
        <f t="shared" ca="1" si="266"/>
        <v/>
      </c>
      <c r="CA249" s="27" t="str">
        <f t="shared" ca="1" si="267"/>
        <v/>
      </c>
      <c r="CB249" s="41"/>
      <c r="CC249" s="41"/>
      <c r="CD249"/>
      <c r="CE249"/>
      <c r="CF249"/>
      <c r="CG249"/>
      <c r="CH249"/>
      <c r="CI249" s="41"/>
      <c r="CJ249" s="40"/>
      <c r="CW249" s="7"/>
      <c r="DD249" s="10">
        <f t="shared" ca="1" si="251"/>
        <v>14</v>
      </c>
    </row>
    <row r="250" spans="1:108">
      <c r="A250" s="106">
        <f t="shared" ca="1" si="249"/>
        <v>9</v>
      </c>
      <c r="B250" s="33" t="str">
        <f ca="1">IF(A250="","",IF(COUNTBLANK(BD251:BO251)=12,"DB",BD251&amp;BE251&amp;BF251&amp;BG251&amp;BH251&amp;BI251&amp;BJ251&amp;BK251&amp;BL251&amp;BM251&amp;BN251&amp;BO251))</f>
        <v>DB</v>
      </c>
      <c r="C250" s="7" t="str">
        <f t="shared" ca="1" si="250"/>
        <v>stop loss</v>
      </c>
      <c r="D250" s="3">
        <f t="shared" ca="1" si="252"/>
        <v>0</v>
      </c>
      <c r="E250" s="7" t="str">
        <f t="shared" ca="1" si="254"/>
        <v/>
      </c>
      <c r="F250" s="60" t="str">
        <f t="shared" ca="1" si="253"/>
        <v>3</v>
      </c>
      <c r="G250" s="7">
        <f t="shared" ca="1" si="271"/>
        <v>1</v>
      </c>
      <c r="H250" s="7">
        <f t="shared" ca="1" si="272"/>
        <v>2</v>
      </c>
      <c r="I250" s="7">
        <f t="shared" ca="1" si="273"/>
        <v>2</v>
      </c>
      <c r="J250" s="7">
        <f t="shared" ca="1" si="274"/>
        <v>0</v>
      </c>
      <c r="K250" s="7">
        <f t="shared" ca="1" si="275"/>
        <v>2</v>
      </c>
      <c r="L250" s="7">
        <f t="shared" ca="1" si="276"/>
        <v>1</v>
      </c>
      <c r="M250" s="7">
        <f t="shared" ca="1" si="277"/>
        <v>1</v>
      </c>
      <c r="N250" s="7">
        <f t="shared" ca="1" si="278"/>
        <v>1</v>
      </c>
      <c r="O250" s="7">
        <f t="shared" ca="1" si="279"/>
        <v>0</v>
      </c>
      <c r="P250" s="7">
        <f t="shared" ca="1" si="280"/>
        <v>0</v>
      </c>
      <c r="Q250" s="7">
        <f t="shared" ca="1" si="281"/>
        <v>2</v>
      </c>
      <c r="R250" s="7">
        <f t="shared" ca="1" si="282"/>
        <v>1</v>
      </c>
      <c r="S250" s="7">
        <f t="shared" ca="1" si="269"/>
        <v>3</v>
      </c>
      <c r="T250" s="14"/>
      <c r="U250" s="51">
        <f t="shared" ca="1" si="283"/>
        <v>1</v>
      </c>
      <c r="V250" s="3">
        <f t="shared" ca="1" si="268"/>
        <v>1</v>
      </c>
      <c r="W250" s="50" t="str">
        <f ca="1">IF($A249&lt;&gt;"",IF(OR($BA249&lt;&gt;0,$BB249&lt;&gt;0),"",IF(G249=0,"1","")),"")</f>
        <v/>
      </c>
      <c r="X250" s="50" t="str">
        <f ca="1">IF($A249&lt;&gt;"",IF(OR($BA249&lt;&gt;0,$BB249&lt;&gt;0),"",IF(H249=0,"2","")),"")</f>
        <v/>
      </c>
      <c r="Y250" s="50" t="str">
        <f ca="1">IF($A249&lt;&gt;"",IF(OR($BA249&lt;&gt;0,$BB249&lt;&gt;0),"",IF(I249=0,"3","")),"")</f>
        <v/>
      </c>
      <c r="Z250" s="50" t="str">
        <f ca="1">IF($A249&lt;&gt;"",IF(OR($BA249&lt;&gt;0,$BB249&lt;&gt;0),"",IF(J249=0,"4","")),"")</f>
        <v/>
      </c>
      <c r="AA250" s="50" t="str">
        <f ca="1">IF($A249&lt;&gt;"",IF(OR($BA249&lt;&gt;0,$BB249&lt;&gt;0),"",IF(K249=0,"5","")),"")</f>
        <v/>
      </c>
      <c r="AB250" s="50" t="str">
        <f ca="1">IF($A249&lt;&gt;"",IF(OR($BA249&lt;&gt;0,$BB249&lt;&gt;0),"",IF(L249=0,"6","")),"")</f>
        <v/>
      </c>
      <c r="AC250" s="50" t="str">
        <f ca="1">IF($A249&lt;&gt;"",IF(OR($BA249&lt;&gt;0,$BB249&lt;&gt;0),"",IF(M249=0,"7","")),"")</f>
        <v/>
      </c>
      <c r="AD250" s="50" t="str">
        <f ca="1">IF($A249&lt;&gt;"",IF(OR($BA249&lt;&gt;0,$BB249&lt;&gt;0),"",IF(N249=0,"8","")),"")</f>
        <v/>
      </c>
      <c r="AE250" s="50" t="str">
        <f ca="1">IF($A249&lt;&gt;"",IF(OR($BA249&lt;&gt;0,$BB249&lt;&gt;0),"",IF(O249=0,"9","")),"")</f>
        <v/>
      </c>
      <c r="AF250" s="50" t="str">
        <f ca="1">IF($A249&lt;&gt;"",IF(OR($BA249&lt;&gt;0,$BB249&lt;&gt;0),"",IF(P249=0,"10","")),"")</f>
        <v/>
      </c>
      <c r="AG250" s="50" t="str">
        <f ca="1">IF($A249&lt;&gt;"",IF(OR($BA249&lt;&gt;0,$BB249&lt;&gt;0),"",IF(Q249=0,"11","")),"")</f>
        <v/>
      </c>
      <c r="AH250" s="50" t="str">
        <f ca="1">IF($A249&lt;&gt;"",IF(OR($BA249&lt;&gt;0,$BB249&lt;&gt;0),"",IF(R249=0,"12","")),"")</f>
        <v/>
      </c>
      <c r="AI250" s="85" t="str">
        <f ca="1">IF(A250&lt;&gt;"",IF(A250=0,"L",IF(COUNTBLANK(W250:AH250)=12,"",IF(OR(F250=(W250),F250=(X250),F250=(Y250),F250=(Z250),F250=(AA250),F250=(AB250),F250=(AC250),F250=(AD250),F250=(AE250),F250=(AF250),F250=(AG250),F250=(AH250)),"W","L"))),"")</f>
        <v/>
      </c>
      <c r="AJ250" s="85">
        <f ca="1">IF(AI250="W",0,IF(AND(A250&lt;&gt;0,A249&lt;&gt;0,AI249="L",AI250="L"),1,0))</f>
        <v>0</v>
      </c>
      <c r="AK250" s="85">
        <f ca="1">IF(W250&lt;&gt;"",IF(ABS($F250)=ABS(W250),11*$U250,-1*$U250),0)</f>
        <v>0</v>
      </c>
      <c r="AL250" s="85">
        <f ca="1">IF(X250&lt;&gt;"",IF(ABS($F250)=ABS(X250),11*$U250,-1*$U250),0)</f>
        <v>0</v>
      </c>
      <c r="AM250" s="85">
        <f ca="1">IF(Y250&lt;&gt;"",IF(ABS($F250)=ABS(Y250),11*$U250,-1*$U250),0)</f>
        <v>0</v>
      </c>
      <c r="AN250" s="85">
        <f ca="1">IF(Z250&lt;&gt;"",IF(ABS($F250)=ABS(Z250),11*$U250,-1*$U250),0)</f>
        <v>0</v>
      </c>
      <c r="AO250" s="85">
        <f ca="1">IF(AA250&lt;&gt;"",IF(ABS($F250)=ABS(AA250),11*$U250,-1*$U250),0)</f>
        <v>0</v>
      </c>
      <c r="AP250" s="85">
        <f ca="1">IF(AB250&lt;&gt;"",IF(ABS($F250)=ABS(AB250),11*$U250,-1*$U250),0)</f>
        <v>0</v>
      </c>
      <c r="AQ250" s="85">
        <f ca="1">IF(AC250&lt;&gt;"",IF(ABS($F250)=ABS(AC250),11*$U250,-1*$U250),0)</f>
        <v>0</v>
      </c>
      <c r="AR250" s="85">
        <f ca="1">IF(AD250&lt;&gt;"",IF(ABS($F250)=ABS(AD250),11*$U250,-1*$U250),0)</f>
        <v>0</v>
      </c>
      <c r="AS250" s="85">
        <f ca="1">IF(AE250&lt;&gt;"",IF(ABS($F250)=ABS(AE250),11*$U250,-1*$U250),0)</f>
        <v>0</v>
      </c>
      <c r="AT250" s="85">
        <f ca="1">IF(AF250&lt;&gt;"",IF(ABS($F250)=ABS(AF250),11*$U250,-1*$U250),0)</f>
        <v>0</v>
      </c>
      <c r="AU250" s="85">
        <f ca="1">IF(AG250&lt;&gt;"",IF(ABS($F250)=ABS(AG250),11*$U250,-1*$U250),0)</f>
        <v>0</v>
      </c>
      <c r="AV250" s="85">
        <f ca="1">IF(AH250&lt;&gt;"",IF(ABS($F250)=ABS(AH250),11*$U250,-1*$U250),0)</f>
        <v>0</v>
      </c>
      <c r="AW250" s="33" t="str">
        <f ca="1">IF(A250&lt;&gt;"",IF(OR($BA249&lt;&gt;0,$BB249&lt;&gt;0),"0",SUM(AK250:AV250)),0)</f>
        <v>0</v>
      </c>
      <c r="AX250" s="33">
        <f>IF(T250=5,SUM(AW246:AW250),0)</f>
        <v>0</v>
      </c>
      <c r="AY250" s="13">
        <f t="shared" ca="1" si="270"/>
        <v>0</v>
      </c>
      <c r="AZ250" s="11">
        <f ca="1">IF(A250&lt;&gt;"",AY250+AZ249,0)</f>
        <v>-78</v>
      </c>
      <c r="BA250" s="63">
        <f ca="1">IF($A250&lt;&gt;"",IF(BA249&gt;0,BA249,IF(AND(BC249&gt;=$BC$1,$BC$2*BC249&gt;=AZ250),"Profit Target",IF(AZ250&gt;=$Z$1,"Profit Target",0))),0)</f>
        <v>0</v>
      </c>
      <c r="BB250" s="63" t="str">
        <f ca="1">IF($A250&lt;&gt;"",IF(BB249&lt;&gt;0,BB249,IF(BA249&lt;&gt;0,BB249,IF(AZ250&lt;=$Z$2,"Stop Loss",0))),0)</f>
        <v>Stop Loss</v>
      </c>
      <c r="BC250" s="63">
        <f t="shared" ca="1" si="255"/>
        <v>38</v>
      </c>
      <c r="BD250" s="27" t="str">
        <f t="shared" ca="1" si="284"/>
        <v/>
      </c>
      <c r="BE250" s="27" t="str">
        <f t="shared" ca="1" si="285"/>
        <v/>
      </c>
      <c r="BF250" s="27" t="str">
        <f t="shared" ca="1" si="286"/>
        <v/>
      </c>
      <c r="BG250" s="27" t="str">
        <f t="shared" ca="1" si="287"/>
        <v/>
      </c>
      <c r="BH250" s="27" t="str">
        <f t="shared" ca="1" si="288"/>
        <v/>
      </c>
      <c r="BI250" s="27" t="str">
        <f t="shared" ca="1" si="289"/>
        <v/>
      </c>
      <c r="BJ250" s="27" t="str">
        <f t="shared" ca="1" si="290"/>
        <v/>
      </c>
      <c r="BK250" s="27" t="str">
        <f t="shared" ca="1" si="291"/>
        <v/>
      </c>
      <c r="BL250" s="27" t="str">
        <f t="shared" ca="1" si="292"/>
        <v/>
      </c>
      <c r="BM250" s="27" t="str">
        <f t="shared" ca="1" si="293"/>
        <v/>
      </c>
      <c r="BN250" s="27" t="str">
        <f t="shared" ca="1" si="294"/>
        <v/>
      </c>
      <c r="BO250" s="27" t="str">
        <f t="shared" ca="1" si="295"/>
        <v/>
      </c>
      <c r="BP250" s="27" t="str">
        <f t="shared" ca="1" si="256"/>
        <v/>
      </c>
      <c r="BQ250" s="27" t="str">
        <f t="shared" ca="1" si="257"/>
        <v/>
      </c>
      <c r="BR250" s="27" t="str">
        <f t="shared" ca="1" si="258"/>
        <v/>
      </c>
      <c r="BS250" s="27" t="str">
        <f t="shared" ca="1" si="259"/>
        <v/>
      </c>
      <c r="BT250" s="27" t="str">
        <f t="shared" ca="1" si="260"/>
        <v/>
      </c>
      <c r="BU250" s="27" t="str">
        <f t="shared" ca="1" si="261"/>
        <v/>
      </c>
      <c r="BV250" s="27" t="str">
        <f t="shared" ca="1" si="262"/>
        <v/>
      </c>
      <c r="BW250" s="27" t="str">
        <f t="shared" ca="1" si="263"/>
        <v/>
      </c>
      <c r="BX250" s="27" t="str">
        <f t="shared" ca="1" si="264"/>
        <v/>
      </c>
      <c r="BY250" s="27" t="str">
        <f t="shared" ca="1" si="265"/>
        <v/>
      </c>
      <c r="BZ250" s="27" t="str">
        <f t="shared" ca="1" si="266"/>
        <v/>
      </c>
      <c r="CA250" s="27" t="str">
        <f t="shared" ca="1" si="267"/>
        <v/>
      </c>
      <c r="CB250" s="41"/>
      <c r="CC250" s="41"/>
      <c r="CD250"/>
      <c r="CE250"/>
      <c r="CF250"/>
      <c r="CG250"/>
      <c r="CH250"/>
      <c r="CI250" s="41"/>
      <c r="CJ250" s="40"/>
      <c r="CW250" s="7"/>
      <c r="DD250" s="10">
        <f t="shared" ca="1" si="251"/>
        <v>18</v>
      </c>
    </row>
    <row r="251" spans="1:108">
      <c r="A251" s="106">
        <f t="shared" ca="1" si="249"/>
        <v>21</v>
      </c>
      <c r="B251" s="33" t="str">
        <f ca="1">IF(A251="","",IF(COUNTBLANK(BD252:BO252)=12,"DB",BD252&amp;BE252&amp;BF252&amp;BG252&amp;BH252&amp;BI252&amp;BJ252&amp;BK252&amp;BL252&amp;BM252&amp;BN252&amp;BO252))</f>
        <v>DB</v>
      </c>
      <c r="C251" s="7" t="str">
        <f t="shared" ca="1" si="250"/>
        <v>stop loss</v>
      </c>
      <c r="D251" s="3">
        <f t="shared" ca="1" si="252"/>
        <v>0</v>
      </c>
      <c r="E251" s="7" t="str">
        <f t="shared" ca="1" si="254"/>
        <v/>
      </c>
      <c r="F251" s="60" t="str">
        <f t="shared" ca="1" si="253"/>
        <v>7</v>
      </c>
      <c r="G251" s="7">
        <f t="shared" ca="1" si="271"/>
        <v>0</v>
      </c>
      <c r="H251" s="7">
        <f t="shared" ca="1" si="272"/>
        <v>2</v>
      </c>
      <c r="I251" s="7">
        <f t="shared" ca="1" si="273"/>
        <v>1</v>
      </c>
      <c r="J251" s="7">
        <f t="shared" ca="1" si="274"/>
        <v>0</v>
      </c>
      <c r="K251" s="7">
        <f t="shared" ca="1" si="275"/>
        <v>2</v>
      </c>
      <c r="L251" s="7">
        <f t="shared" ca="1" si="276"/>
        <v>1</v>
      </c>
      <c r="M251" s="7">
        <f t="shared" ca="1" si="277"/>
        <v>2</v>
      </c>
      <c r="N251" s="7">
        <f t="shared" ca="1" si="278"/>
        <v>1</v>
      </c>
      <c r="O251" s="7">
        <f t="shared" ca="1" si="279"/>
        <v>0</v>
      </c>
      <c r="P251" s="7">
        <f t="shared" ca="1" si="280"/>
        <v>0</v>
      </c>
      <c r="Q251" s="7">
        <f t="shared" ca="1" si="281"/>
        <v>2</v>
      </c>
      <c r="R251" s="7">
        <f t="shared" ca="1" si="282"/>
        <v>1</v>
      </c>
      <c r="S251" s="7">
        <f t="shared" ca="1" si="269"/>
        <v>4</v>
      </c>
      <c r="T251" s="14"/>
      <c r="U251" s="51">
        <f t="shared" ca="1" si="283"/>
        <v>1</v>
      </c>
      <c r="V251" s="3">
        <f t="shared" ca="1" si="268"/>
        <v>1</v>
      </c>
      <c r="W251" s="50" t="str">
        <f ca="1">IF($A250&lt;&gt;"",IF(OR($BA250&lt;&gt;0,$BB250&lt;&gt;0),"",IF(G250=0,"1","")),"")</f>
        <v/>
      </c>
      <c r="X251" s="50" t="str">
        <f ca="1">IF($A250&lt;&gt;"",IF(OR($BA250&lt;&gt;0,$BB250&lt;&gt;0),"",IF(H250=0,"2","")),"")</f>
        <v/>
      </c>
      <c r="Y251" s="50" t="str">
        <f ca="1">IF($A250&lt;&gt;"",IF(OR($BA250&lt;&gt;0,$BB250&lt;&gt;0),"",IF(I250=0,"3","")),"")</f>
        <v/>
      </c>
      <c r="Z251" s="50" t="str">
        <f ca="1">IF($A250&lt;&gt;"",IF(OR($BA250&lt;&gt;0,$BB250&lt;&gt;0),"",IF(J250=0,"4","")),"")</f>
        <v/>
      </c>
      <c r="AA251" s="50" t="str">
        <f ca="1">IF($A250&lt;&gt;"",IF(OR($BA250&lt;&gt;0,$BB250&lt;&gt;0),"",IF(K250=0,"5","")),"")</f>
        <v/>
      </c>
      <c r="AB251" s="50" t="str">
        <f ca="1">IF($A250&lt;&gt;"",IF(OR($BA250&lt;&gt;0,$BB250&lt;&gt;0),"",IF(L250=0,"6","")),"")</f>
        <v/>
      </c>
      <c r="AC251" s="50" t="str">
        <f ca="1">IF($A250&lt;&gt;"",IF(OR($BA250&lt;&gt;0,$BB250&lt;&gt;0),"",IF(M250=0,"7","")),"")</f>
        <v/>
      </c>
      <c r="AD251" s="50" t="str">
        <f ca="1">IF($A250&lt;&gt;"",IF(OR($BA250&lt;&gt;0,$BB250&lt;&gt;0),"",IF(N250=0,"8","")),"")</f>
        <v/>
      </c>
      <c r="AE251" s="50" t="str">
        <f ca="1">IF($A250&lt;&gt;"",IF(OR($BA250&lt;&gt;0,$BB250&lt;&gt;0),"",IF(O250=0,"9","")),"")</f>
        <v/>
      </c>
      <c r="AF251" s="50" t="str">
        <f ca="1">IF($A250&lt;&gt;"",IF(OR($BA250&lt;&gt;0,$BB250&lt;&gt;0),"",IF(P250=0,"10","")),"")</f>
        <v/>
      </c>
      <c r="AG251" s="50" t="str">
        <f ca="1">IF($A250&lt;&gt;"",IF(OR($BA250&lt;&gt;0,$BB250&lt;&gt;0),"",IF(Q250=0,"11","")),"")</f>
        <v/>
      </c>
      <c r="AH251" s="50" t="str">
        <f ca="1">IF($A250&lt;&gt;"",IF(OR($BA250&lt;&gt;0,$BB250&lt;&gt;0),"",IF(R250=0,"12","")),"")</f>
        <v/>
      </c>
      <c r="AI251" s="85" t="str">
        <f ca="1">IF(A251&lt;&gt;"",IF(A251=0,"L",IF(COUNTBLANK(W251:AH251)=12,"",IF(OR(F251=(W251),F251=(X251),F251=(Y251),F251=(Z251),F251=(AA251),F251=(AB251),F251=(AC251),F251=(AD251),F251=(AE251),F251=(AF251),F251=(AG251),F251=(AH251)),"W","L"))),"")</f>
        <v/>
      </c>
      <c r="AJ251" s="85">
        <f ca="1">IF(AI251="W",0,IF(AND(A251&lt;&gt;0,A250&lt;&gt;0,AI250="L",AI251="L"),1,0))</f>
        <v>0</v>
      </c>
      <c r="AK251" s="85">
        <f ca="1">IF(W251&lt;&gt;"",IF(ABS($F251)=ABS(W251),11*$U251,-1*$U251),0)</f>
        <v>0</v>
      </c>
      <c r="AL251" s="85">
        <f ca="1">IF(X251&lt;&gt;"",IF(ABS($F251)=ABS(X251),11*$U251,-1*$U251),0)</f>
        <v>0</v>
      </c>
      <c r="AM251" s="85">
        <f ca="1">IF(Y251&lt;&gt;"",IF(ABS($F251)=ABS(Y251),11*$U251,-1*$U251),0)</f>
        <v>0</v>
      </c>
      <c r="AN251" s="85">
        <f ca="1">IF(Z251&lt;&gt;"",IF(ABS($F251)=ABS(Z251),11*$U251,-1*$U251),0)</f>
        <v>0</v>
      </c>
      <c r="AO251" s="85">
        <f ca="1">IF(AA251&lt;&gt;"",IF(ABS($F251)=ABS(AA251),11*$U251,-1*$U251),0)</f>
        <v>0</v>
      </c>
      <c r="AP251" s="85">
        <f ca="1">IF(AB251&lt;&gt;"",IF(ABS($F251)=ABS(AB251),11*$U251,-1*$U251),0)</f>
        <v>0</v>
      </c>
      <c r="AQ251" s="85">
        <f ca="1">IF(AC251&lt;&gt;"",IF(ABS($F251)=ABS(AC251),11*$U251,-1*$U251),0)</f>
        <v>0</v>
      </c>
      <c r="AR251" s="85">
        <f ca="1">IF(AD251&lt;&gt;"",IF(ABS($F251)=ABS(AD251),11*$U251,-1*$U251),0)</f>
        <v>0</v>
      </c>
      <c r="AS251" s="85">
        <f ca="1">IF(AE251&lt;&gt;"",IF(ABS($F251)=ABS(AE251),11*$U251,-1*$U251),0)</f>
        <v>0</v>
      </c>
      <c r="AT251" s="85">
        <f ca="1">IF(AF251&lt;&gt;"",IF(ABS($F251)=ABS(AF251),11*$U251,-1*$U251),0)</f>
        <v>0</v>
      </c>
      <c r="AU251" s="85">
        <f ca="1">IF(AG251&lt;&gt;"",IF(ABS($F251)=ABS(AG251),11*$U251,-1*$U251),0)</f>
        <v>0</v>
      </c>
      <c r="AV251" s="85">
        <f ca="1">IF(AH251&lt;&gt;"",IF(ABS($F251)=ABS(AH251),11*$U251,-1*$U251),0)</f>
        <v>0</v>
      </c>
      <c r="AW251" s="33" t="str">
        <f ca="1">IF(A251&lt;&gt;"",IF(OR($BA250&lt;&gt;0,$BB250&lt;&gt;0),"0",SUM(AK251:AV251)),0)</f>
        <v>0</v>
      </c>
      <c r="AX251" s="33">
        <f>IF(T251=5,SUM(AW247:AW251),0)</f>
        <v>0</v>
      </c>
      <c r="AY251" s="13">
        <f t="shared" ca="1" si="270"/>
        <v>0</v>
      </c>
      <c r="AZ251" s="11">
        <f ca="1">IF(A251&lt;&gt;"",AY251+AZ250,0)</f>
        <v>-78</v>
      </c>
      <c r="BA251" s="63">
        <f ca="1">IF($A251&lt;&gt;"",IF(BA250&gt;0,BA250,IF(AND(BC250&gt;=$BC$1,$BC$2*BC250&gt;=AZ251),"Profit Target",IF(AZ251&gt;=$Z$1,"Profit Target",0))),0)</f>
        <v>0</v>
      </c>
      <c r="BB251" s="63" t="str">
        <f ca="1">IF($A251&lt;&gt;"",IF(BB250&lt;&gt;0,BB250,IF(BA250&lt;&gt;0,BB250,IF(AZ251&lt;=$Z$2,"Stop Loss",0))),0)</f>
        <v>Stop Loss</v>
      </c>
      <c r="BC251" s="63">
        <f t="shared" ca="1" si="255"/>
        <v>38</v>
      </c>
      <c r="BD251" s="27" t="str">
        <f t="shared" ca="1" si="284"/>
        <v/>
      </c>
      <c r="BE251" s="27" t="str">
        <f t="shared" ca="1" si="285"/>
        <v/>
      </c>
      <c r="BF251" s="27" t="str">
        <f t="shared" ca="1" si="286"/>
        <v/>
      </c>
      <c r="BG251" s="27" t="str">
        <f t="shared" ca="1" si="287"/>
        <v/>
      </c>
      <c r="BH251" s="27" t="str">
        <f t="shared" ca="1" si="288"/>
        <v/>
      </c>
      <c r="BI251" s="27" t="str">
        <f t="shared" ca="1" si="289"/>
        <v/>
      </c>
      <c r="BJ251" s="27" t="str">
        <f t="shared" ca="1" si="290"/>
        <v/>
      </c>
      <c r="BK251" s="27" t="str">
        <f t="shared" ca="1" si="291"/>
        <v/>
      </c>
      <c r="BL251" s="27" t="str">
        <f t="shared" ca="1" si="292"/>
        <v/>
      </c>
      <c r="BM251" s="27" t="str">
        <f t="shared" ca="1" si="293"/>
        <v/>
      </c>
      <c r="BN251" s="27" t="str">
        <f t="shared" ca="1" si="294"/>
        <v/>
      </c>
      <c r="BO251" s="27" t="str">
        <f t="shared" ca="1" si="295"/>
        <v/>
      </c>
      <c r="BP251" s="27" t="str">
        <f t="shared" ca="1" si="256"/>
        <v/>
      </c>
      <c r="BQ251" s="27" t="str">
        <f t="shared" ca="1" si="257"/>
        <v/>
      </c>
      <c r="BR251" s="27" t="str">
        <f t="shared" ca="1" si="258"/>
        <v/>
      </c>
      <c r="BS251" s="27" t="str">
        <f t="shared" ca="1" si="259"/>
        <v/>
      </c>
      <c r="BT251" s="27" t="str">
        <f t="shared" ca="1" si="260"/>
        <v/>
      </c>
      <c r="BU251" s="27" t="str">
        <f t="shared" ca="1" si="261"/>
        <v/>
      </c>
      <c r="BV251" s="27" t="str">
        <f t="shared" ca="1" si="262"/>
        <v/>
      </c>
      <c r="BW251" s="27" t="str">
        <f t="shared" ca="1" si="263"/>
        <v/>
      </c>
      <c r="BX251" s="27" t="str">
        <f t="shared" ca="1" si="264"/>
        <v/>
      </c>
      <c r="BY251" s="27" t="str">
        <f t="shared" ca="1" si="265"/>
        <v/>
      </c>
      <c r="BZ251" s="27" t="str">
        <f t="shared" ca="1" si="266"/>
        <v/>
      </c>
      <c r="CA251" s="27" t="str">
        <f t="shared" ca="1" si="267"/>
        <v/>
      </c>
      <c r="CB251" s="41"/>
      <c r="CC251" s="41"/>
      <c r="CD251"/>
      <c r="CE251"/>
      <c r="CF251"/>
      <c r="CG251"/>
      <c r="CH251"/>
      <c r="CI251" s="41"/>
      <c r="CJ251" s="40"/>
      <c r="CW251" s="7"/>
      <c r="DD251" s="10">
        <f t="shared" ca="1" si="251"/>
        <v>30</v>
      </c>
    </row>
    <row r="252" spans="1:108">
      <c r="A252" s="106">
        <f t="shared" ca="1" si="249"/>
        <v>17</v>
      </c>
      <c r="B252" s="33" t="str">
        <f ca="1">IF(A252="","",IF(COUNTBLANK(BD253:BO253)=12,"DB",BD253&amp;BE253&amp;BF253&amp;BG253&amp;BH253&amp;BI253&amp;BJ253&amp;BK253&amp;BL253&amp;BM253&amp;BN253&amp;BO253))</f>
        <v>DB</v>
      </c>
      <c r="C252" s="7" t="str">
        <f t="shared" ca="1" si="250"/>
        <v>stop loss</v>
      </c>
      <c r="D252" s="3">
        <f t="shared" ca="1" si="252"/>
        <v>0</v>
      </c>
      <c r="E252" s="7" t="str">
        <f t="shared" ca="1" si="254"/>
        <v/>
      </c>
      <c r="F252" s="60" t="str">
        <f t="shared" ca="1" si="253"/>
        <v>6</v>
      </c>
      <c r="G252" s="7">
        <f t="shared" ca="1" si="271"/>
        <v>0</v>
      </c>
      <c r="H252" s="7">
        <f t="shared" ca="1" si="272"/>
        <v>2</v>
      </c>
      <c r="I252" s="7">
        <f t="shared" ca="1" si="273"/>
        <v>1</v>
      </c>
      <c r="J252" s="7">
        <f t="shared" ca="1" si="274"/>
        <v>0</v>
      </c>
      <c r="K252" s="7">
        <f t="shared" ca="1" si="275"/>
        <v>2</v>
      </c>
      <c r="L252" s="7">
        <f t="shared" ca="1" si="276"/>
        <v>2</v>
      </c>
      <c r="M252" s="7">
        <f t="shared" ca="1" si="277"/>
        <v>2</v>
      </c>
      <c r="N252" s="7">
        <f t="shared" ca="1" si="278"/>
        <v>1</v>
      </c>
      <c r="O252" s="7">
        <f t="shared" ca="1" si="279"/>
        <v>0</v>
      </c>
      <c r="P252" s="7">
        <f t="shared" ca="1" si="280"/>
        <v>0</v>
      </c>
      <c r="Q252" s="7">
        <f t="shared" ca="1" si="281"/>
        <v>2</v>
      </c>
      <c r="R252" s="7">
        <f t="shared" ca="1" si="282"/>
        <v>1</v>
      </c>
      <c r="S252" s="7">
        <f t="shared" ca="1" si="269"/>
        <v>4</v>
      </c>
      <c r="T252" s="14"/>
      <c r="U252" s="51">
        <f t="shared" ca="1" si="283"/>
        <v>1</v>
      </c>
      <c r="V252" s="3">
        <f t="shared" ca="1" si="268"/>
        <v>1</v>
      </c>
      <c r="W252" s="50" t="str">
        <f ca="1">IF($A251&lt;&gt;"",IF(OR($BA251&lt;&gt;0,$BB251&lt;&gt;0),"",IF(G251=0,"1","")),"")</f>
        <v/>
      </c>
      <c r="X252" s="50" t="str">
        <f ca="1">IF($A251&lt;&gt;"",IF(OR($BA251&lt;&gt;0,$BB251&lt;&gt;0),"",IF(H251=0,"2","")),"")</f>
        <v/>
      </c>
      <c r="Y252" s="50" t="str">
        <f ca="1">IF($A251&lt;&gt;"",IF(OR($BA251&lt;&gt;0,$BB251&lt;&gt;0),"",IF(I251=0,"3","")),"")</f>
        <v/>
      </c>
      <c r="Z252" s="50" t="str">
        <f ca="1">IF($A251&lt;&gt;"",IF(OR($BA251&lt;&gt;0,$BB251&lt;&gt;0),"",IF(J251=0,"4","")),"")</f>
        <v/>
      </c>
      <c r="AA252" s="50" t="str">
        <f ca="1">IF($A251&lt;&gt;"",IF(OR($BA251&lt;&gt;0,$BB251&lt;&gt;0),"",IF(K251=0,"5","")),"")</f>
        <v/>
      </c>
      <c r="AB252" s="50" t="str">
        <f ca="1">IF($A251&lt;&gt;"",IF(OR($BA251&lt;&gt;0,$BB251&lt;&gt;0),"",IF(L251=0,"6","")),"")</f>
        <v/>
      </c>
      <c r="AC252" s="50" t="str">
        <f ca="1">IF($A251&lt;&gt;"",IF(OR($BA251&lt;&gt;0,$BB251&lt;&gt;0),"",IF(M251=0,"7","")),"")</f>
        <v/>
      </c>
      <c r="AD252" s="50" t="str">
        <f ca="1">IF($A251&lt;&gt;"",IF(OR($BA251&lt;&gt;0,$BB251&lt;&gt;0),"",IF(N251=0,"8","")),"")</f>
        <v/>
      </c>
      <c r="AE252" s="50" t="str">
        <f ca="1">IF($A251&lt;&gt;"",IF(OR($BA251&lt;&gt;0,$BB251&lt;&gt;0),"",IF(O251=0,"9","")),"")</f>
        <v/>
      </c>
      <c r="AF252" s="50" t="str">
        <f ca="1">IF($A251&lt;&gt;"",IF(OR($BA251&lt;&gt;0,$BB251&lt;&gt;0),"",IF(P251=0,"10","")),"")</f>
        <v/>
      </c>
      <c r="AG252" s="50" t="str">
        <f ca="1">IF($A251&lt;&gt;"",IF(OR($BA251&lt;&gt;0,$BB251&lt;&gt;0),"",IF(Q251=0,"11","")),"")</f>
        <v/>
      </c>
      <c r="AH252" s="50" t="str">
        <f ca="1">IF($A251&lt;&gt;"",IF(OR($BA251&lt;&gt;0,$BB251&lt;&gt;0),"",IF(R251=0,"12","")),"")</f>
        <v/>
      </c>
      <c r="AI252" s="85" t="str">
        <f ca="1">IF(A252&lt;&gt;"",IF(A252=0,"L",IF(COUNTBLANK(W252:AH252)=12,"",IF(OR(F252=(W252),F252=(X252),F252=(Y252),F252=(Z252),F252=(AA252),F252=(AB252),F252=(AC252),F252=(AD252),F252=(AE252),F252=(AF252),F252=(AG252),F252=(AH252)),"W","L"))),"")</f>
        <v/>
      </c>
      <c r="AJ252" s="85">
        <f ca="1">IF(AI252="W",0,IF(AND(A252&lt;&gt;0,A251&lt;&gt;0,AI251="L",AI252="L"),1,0))</f>
        <v>0</v>
      </c>
      <c r="AK252" s="85">
        <f ca="1">IF(W252&lt;&gt;"",IF(ABS($F252)=ABS(W252),11*$U252,-1*$U252),0)</f>
        <v>0</v>
      </c>
      <c r="AL252" s="85">
        <f ca="1">IF(X252&lt;&gt;"",IF(ABS($F252)=ABS(X252),11*$U252,-1*$U252),0)</f>
        <v>0</v>
      </c>
      <c r="AM252" s="85">
        <f ca="1">IF(Y252&lt;&gt;"",IF(ABS($F252)=ABS(Y252),11*$U252,-1*$U252),0)</f>
        <v>0</v>
      </c>
      <c r="AN252" s="85">
        <f ca="1">IF(Z252&lt;&gt;"",IF(ABS($F252)=ABS(Z252),11*$U252,-1*$U252),0)</f>
        <v>0</v>
      </c>
      <c r="AO252" s="85">
        <f ca="1">IF(AA252&lt;&gt;"",IF(ABS($F252)=ABS(AA252),11*$U252,-1*$U252),0)</f>
        <v>0</v>
      </c>
      <c r="AP252" s="85">
        <f ca="1">IF(AB252&lt;&gt;"",IF(ABS($F252)=ABS(AB252),11*$U252,-1*$U252),0)</f>
        <v>0</v>
      </c>
      <c r="AQ252" s="85">
        <f ca="1">IF(AC252&lt;&gt;"",IF(ABS($F252)=ABS(AC252),11*$U252,-1*$U252),0)</f>
        <v>0</v>
      </c>
      <c r="AR252" s="85">
        <f ca="1">IF(AD252&lt;&gt;"",IF(ABS($F252)=ABS(AD252),11*$U252,-1*$U252),0)</f>
        <v>0</v>
      </c>
      <c r="AS252" s="85">
        <f ca="1">IF(AE252&lt;&gt;"",IF(ABS($F252)=ABS(AE252),11*$U252,-1*$U252),0)</f>
        <v>0</v>
      </c>
      <c r="AT252" s="85">
        <f ca="1">IF(AF252&lt;&gt;"",IF(ABS($F252)=ABS(AF252),11*$U252,-1*$U252),0)</f>
        <v>0</v>
      </c>
      <c r="AU252" s="85">
        <f ca="1">IF(AG252&lt;&gt;"",IF(ABS($F252)=ABS(AG252),11*$U252,-1*$U252),0)</f>
        <v>0</v>
      </c>
      <c r="AV252" s="85">
        <f ca="1">IF(AH252&lt;&gt;"",IF(ABS($F252)=ABS(AH252),11*$U252,-1*$U252),0)</f>
        <v>0</v>
      </c>
      <c r="AW252" s="33" t="str">
        <f ca="1">IF(A252&lt;&gt;"",IF(OR($BA251&lt;&gt;0,$BB251&lt;&gt;0),"0",SUM(AK252:AV252)),0)</f>
        <v>0</v>
      </c>
      <c r="AX252" s="33">
        <f>IF(T252=5,SUM(AW248:AW252),0)</f>
        <v>0</v>
      </c>
      <c r="AY252" s="13">
        <f t="shared" ca="1" si="270"/>
        <v>0</v>
      </c>
      <c r="AZ252" s="11">
        <f ca="1">IF(A252&lt;&gt;"",AY252+AZ251,0)</f>
        <v>-78</v>
      </c>
      <c r="BA252" s="63">
        <f ca="1">IF($A252&lt;&gt;"",IF(BA251&gt;0,BA251,IF(AND(BC251&gt;=$BC$1,$BC$2*BC251&gt;=AZ252),"Profit Target",IF(AZ252&gt;=$Z$1,"Profit Target",0))),0)</f>
        <v>0</v>
      </c>
      <c r="BB252" s="63" t="str">
        <f ca="1">IF($A252&lt;&gt;"",IF(BB251&lt;&gt;0,BB251,IF(BA251&lt;&gt;0,BB251,IF(AZ252&lt;=$Z$2,"Stop Loss",0))),0)</f>
        <v>Stop Loss</v>
      </c>
      <c r="BC252" s="63">
        <f t="shared" ca="1" si="255"/>
        <v>38</v>
      </c>
      <c r="BD252" s="27" t="str">
        <f t="shared" ca="1" si="284"/>
        <v/>
      </c>
      <c r="BE252" s="27" t="str">
        <f t="shared" ca="1" si="285"/>
        <v/>
      </c>
      <c r="BF252" s="27" t="str">
        <f t="shared" ca="1" si="286"/>
        <v/>
      </c>
      <c r="BG252" s="27" t="str">
        <f t="shared" ca="1" si="287"/>
        <v/>
      </c>
      <c r="BH252" s="27" t="str">
        <f t="shared" ca="1" si="288"/>
        <v/>
      </c>
      <c r="BI252" s="27" t="str">
        <f t="shared" ca="1" si="289"/>
        <v/>
      </c>
      <c r="BJ252" s="27" t="str">
        <f t="shared" ca="1" si="290"/>
        <v/>
      </c>
      <c r="BK252" s="27" t="str">
        <f t="shared" ca="1" si="291"/>
        <v/>
      </c>
      <c r="BL252" s="27" t="str">
        <f t="shared" ca="1" si="292"/>
        <v/>
      </c>
      <c r="BM252" s="27" t="str">
        <f t="shared" ca="1" si="293"/>
        <v/>
      </c>
      <c r="BN252" s="27" t="str">
        <f t="shared" ca="1" si="294"/>
        <v/>
      </c>
      <c r="BO252" s="27" t="str">
        <f t="shared" ca="1" si="295"/>
        <v/>
      </c>
      <c r="BP252" s="27" t="str">
        <f t="shared" ca="1" si="256"/>
        <v/>
      </c>
      <c r="BQ252" s="27" t="str">
        <f t="shared" ca="1" si="257"/>
        <v/>
      </c>
      <c r="BR252" s="27" t="str">
        <f t="shared" ca="1" si="258"/>
        <v/>
      </c>
      <c r="BS252" s="27" t="str">
        <f t="shared" ca="1" si="259"/>
        <v/>
      </c>
      <c r="BT252" s="27" t="str">
        <f t="shared" ca="1" si="260"/>
        <v/>
      </c>
      <c r="BU252" s="27" t="str">
        <f t="shared" ca="1" si="261"/>
        <v/>
      </c>
      <c r="BV252" s="27" t="str">
        <f t="shared" ca="1" si="262"/>
        <v/>
      </c>
      <c r="BW252" s="27" t="str">
        <f t="shared" ca="1" si="263"/>
        <v/>
      </c>
      <c r="BX252" s="27" t="str">
        <f t="shared" ca="1" si="264"/>
        <v/>
      </c>
      <c r="BY252" s="27" t="str">
        <f t="shared" ca="1" si="265"/>
        <v/>
      </c>
      <c r="BZ252" s="27" t="str">
        <f t="shared" ca="1" si="266"/>
        <v/>
      </c>
      <c r="CA252" s="27" t="str">
        <f t="shared" ca="1" si="267"/>
        <v/>
      </c>
      <c r="CB252" s="41"/>
      <c r="CC252" s="41"/>
      <c r="CD252"/>
      <c r="CE252"/>
      <c r="CF252"/>
      <c r="CG252"/>
      <c r="CH252"/>
      <c r="CI252" s="41"/>
      <c r="CJ252" s="40"/>
      <c r="CW252" s="7"/>
      <c r="DD252" s="10">
        <f t="shared" ca="1" si="251"/>
        <v>25</v>
      </c>
    </row>
    <row r="253" spans="1:108">
      <c r="A253" s="106">
        <f t="shared" ca="1" si="249"/>
        <v>5</v>
      </c>
      <c r="B253" s="33" t="str">
        <f ca="1">IF(A253="","",IF(COUNTBLANK(BD254:BO254)=12,"DB",BD254&amp;BE254&amp;BF254&amp;BG254&amp;BH254&amp;BI254&amp;BJ254&amp;BK254&amp;BL254&amp;BM254&amp;BN254&amp;BO254))</f>
        <v>DB</v>
      </c>
      <c r="C253" s="7" t="str">
        <f t="shared" ca="1" si="250"/>
        <v>stop loss</v>
      </c>
      <c r="D253" s="3">
        <f t="shared" ca="1" si="252"/>
        <v>0</v>
      </c>
      <c r="E253" s="7" t="str">
        <f t="shared" ca="1" si="254"/>
        <v/>
      </c>
      <c r="F253" s="60" t="str">
        <f t="shared" ca="1" si="253"/>
        <v>2</v>
      </c>
      <c r="G253" s="7">
        <f t="shared" ca="1" si="271"/>
        <v>0</v>
      </c>
      <c r="H253" s="7">
        <f t="shared" ca="1" si="272"/>
        <v>3</v>
      </c>
      <c r="I253" s="7">
        <f t="shared" ca="1" si="273"/>
        <v>1</v>
      </c>
      <c r="J253" s="7">
        <f t="shared" ca="1" si="274"/>
        <v>0</v>
      </c>
      <c r="K253" s="7">
        <f t="shared" ca="1" si="275"/>
        <v>2</v>
      </c>
      <c r="L253" s="7">
        <f t="shared" ca="1" si="276"/>
        <v>1</v>
      </c>
      <c r="M253" s="7">
        <f t="shared" ca="1" si="277"/>
        <v>2</v>
      </c>
      <c r="N253" s="7">
        <f t="shared" ca="1" si="278"/>
        <v>1</v>
      </c>
      <c r="O253" s="7">
        <f t="shared" ca="1" si="279"/>
        <v>0</v>
      </c>
      <c r="P253" s="7">
        <f t="shared" ca="1" si="280"/>
        <v>0</v>
      </c>
      <c r="Q253" s="7">
        <f t="shared" ca="1" si="281"/>
        <v>2</v>
      </c>
      <c r="R253" s="7">
        <f t="shared" ca="1" si="282"/>
        <v>1</v>
      </c>
      <c r="S253" s="7">
        <f t="shared" ca="1" si="269"/>
        <v>4</v>
      </c>
      <c r="T253" s="14"/>
      <c r="U253" s="51">
        <f t="shared" ca="1" si="283"/>
        <v>1</v>
      </c>
      <c r="V253" s="3">
        <f t="shared" ca="1" si="268"/>
        <v>1</v>
      </c>
      <c r="W253" s="50" t="str">
        <f ca="1">IF($A252&lt;&gt;"",IF(OR($BA252&lt;&gt;0,$BB252&lt;&gt;0),"",IF(G252=0,"1","")),"")</f>
        <v/>
      </c>
      <c r="X253" s="50" t="str">
        <f ca="1">IF($A252&lt;&gt;"",IF(OR($BA252&lt;&gt;0,$BB252&lt;&gt;0),"",IF(H252=0,"2","")),"")</f>
        <v/>
      </c>
      <c r="Y253" s="50" t="str">
        <f ca="1">IF($A252&lt;&gt;"",IF(OR($BA252&lt;&gt;0,$BB252&lt;&gt;0),"",IF(I252=0,"3","")),"")</f>
        <v/>
      </c>
      <c r="Z253" s="50" t="str">
        <f ca="1">IF($A252&lt;&gt;"",IF(OR($BA252&lt;&gt;0,$BB252&lt;&gt;0),"",IF(J252=0,"4","")),"")</f>
        <v/>
      </c>
      <c r="AA253" s="50" t="str">
        <f ca="1">IF($A252&lt;&gt;"",IF(OR($BA252&lt;&gt;0,$BB252&lt;&gt;0),"",IF(K252=0,"5","")),"")</f>
        <v/>
      </c>
      <c r="AB253" s="50" t="str">
        <f ca="1">IF($A252&lt;&gt;"",IF(OR($BA252&lt;&gt;0,$BB252&lt;&gt;0),"",IF(L252=0,"6","")),"")</f>
        <v/>
      </c>
      <c r="AC253" s="50" t="str">
        <f ca="1">IF($A252&lt;&gt;"",IF(OR($BA252&lt;&gt;0,$BB252&lt;&gt;0),"",IF(M252=0,"7","")),"")</f>
        <v/>
      </c>
      <c r="AD253" s="50" t="str">
        <f ca="1">IF($A252&lt;&gt;"",IF(OR($BA252&lt;&gt;0,$BB252&lt;&gt;0),"",IF(N252=0,"8","")),"")</f>
        <v/>
      </c>
      <c r="AE253" s="50" t="str">
        <f ca="1">IF($A252&lt;&gt;"",IF(OR($BA252&lt;&gt;0,$BB252&lt;&gt;0),"",IF(O252=0,"9","")),"")</f>
        <v/>
      </c>
      <c r="AF253" s="50" t="str">
        <f ca="1">IF($A252&lt;&gt;"",IF(OR($BA252&lt;&gt;0,$BB252&lt;&gt;0),"",IF(P252=0,"10","")),"")</f>
        <v/>
      </c>
      <c r="AG253" s="50" t="str">
        <f ca="1">IF($A252&lt;&gt;"",IF(OR($BA252&lt;&gt;0,$BB252&lt;&gt;0),"",IF(Q252=0,"11","")),"")</f>
        <v/>
      </c>
      <c r="AH253" s="50" t="str">
        <f ca="1">IF($A252&lt;&gt;"",IF(OR($BA252&lt;&gt;0,$BB252&lt;&gt;0),"",IF(R252=0,"12","")),"")</f>
        <v/>
      </c>
      <c r="AI253" s="85" t="str">
        <f ca="1">IF(A253&lt;&gt;"",IF(A253=0,"L",IF(COUNTBLANK(W253:AH253)=12,"",IF(OR(F253=(W253),F253=(X253),F253=(Y253),F253=(Z253),F253=(AA253),F253=(AB253),F253=(AC253),F253=(AD253),F253=(AE253),F253=(AF253),F253=(AG253),F253=(AH253)),"W","L"))),"")</f>
        <v/>
      </c>
      <c r="AJ253" s="85">
        <f ca="1">IF(AI253="W",0,IF(AND(A253&lt;&gt;0,A252&lt;&gt;0,AI252="L",AI253="L"),1,0))</f>
        <v>0</v>
      </c>
      <c r="AK253" s="85">
        <f ca="1">IF(W253&lt;&gt;"",IF(ABS($F253)=ABS(W253),11*$U253,-1*$U253),0)</f>
        <v>0</v>
      </c>
      <c r="AL253" s="85">
        <f ca="1">IF(X253&lt;&gt;"",IF(ABS($F253)=ABS(X253),11*$U253,-1*$U253),0)</f>
        <v>0</v>
      </c>
      <c r="AM253" s="85">
        <f ca="1">IF(Y253&lt;&gt;"",IF(ABS($F253)=ABS(Y253),11*$U253,-1*$U253),0)</f>
        <v>0</v>
      </c>
      <c r="AN253" s="85">
        <f ca="1">IF(Z253&lt;&gt;"",IF(ABS($F253)=ABS(Z253),11*$U253,-1*$U253),0)</f>
        <v>0</v>
      </c>
      <c r="AO253" s="85">
        <f ca="1">IF(AA253&lt;&gt;"",IF(ABS($F253)=ABS(AA253),11*$U253,-1*$U253),0)</f>
        <v>0</v>
      </c>
      <c r="AP253" s="85">
        <f ca="1">IF(AB253&lt;&gt;"",IF(ABS($F253)=ABS(AB253),11*$U253,-1*$U253),0)</f>
        <v>0</v>
      </c>
      <c r="AQ253" s="85">
        <f ca="1">IF(AC253&lt;&gt;"",IF(ABS($F253)=ABS(AC253),11*$U253,-1*$U253),0)</f>
        <v>0</v>
      </c>
      <c r="AR253" s="85">
        <f ca="1">IF(AD253&lt;&gt;"",IF(ABS($F253)=ABS(AD253),11*$U253,-1*$U253),0)</f>
        <v>0</v>
      </c>
      <c r="AS253" s="85">
        <f ca="1">IF(AE253&lt;&gt;"",IF(ABS($F253)=ABS(AE253),11*$U253,-1*$U253),0)</f>
        <v>0</v>
      </c>
      <c r="AT253" s="85">
        <f ca="1">IF(AF253&lt;&gt;"",IF(ABS($F253)=ABS(AF253),11*$U253,-1*$U253),0)</f>
        <v>0</v>
      </c>
      <c r="AU253" s="85">
        <f ca="1">IF(AG253&lt;&gt;"",IF(ABS($F253)=ABS(AG253),11*$U253,-1*$U253),0)</f>
        <v>0</v>
      </c>
      <c r="AV253" s="85">
        <f ca="1">IF(AH253&lt;&gt;"",IF(ABS($F253)=ABS(AH253),11*$U253,-1*$U253),0)</f>
        <v>0</v>
      </c>
      <c r="AW253" s="33" t="str">
        <f ca="1">IF(A253&lt;&gt;"",IF(OR($BA252&lt;&gt;0,$BB252&lt;&gt;0),"0",SUM(AK253:AV253)),0)</f>
        <v>0</v>
      </c>
      <c r="AX253" s="33">
        <f>IF(T253=5,SUM(AW249:AW253),0)</f>
        <v>0</v>
      </c>
      <c r="AY253" s="13">
        <f t="shared" ca="1" si="270"/>
        <v>0</v>
      </c>
      <c r="AZ253" s="11">
        <f ca="1">IF(A253&lt;&gt;"",AY253+AZ252,0)</f>
        <v>-78</v>
      </c>
      <c r="BA253" s="63">
        <f ca="1">IF($A253&lt;&gt;"",IF(BA252&gt;0,BA252,IF(AND(BC252&gt;=$BC$1,$BC$2*BC252&gt;=AZ253),"Profit Target",IF(AZ253&gt;=$Z$1,"Profit Target",0))),0)</f>
        <v>0</v>
      </c>
      <c r="BB253" s="63" t="str">
        <f ca="1">IF($A253&lt;&gt;"",IF(BB252&lt;&gt;0,BB252,IF(BA252&lt;&gt;0,BB252,IF(AZ253&lt;=$Z$2,"Stop Loss",0))),0)</f>
        <v>Stop Loss</v>
      </c>
      <c r="BC253" s="63">
        <f t="shared" ca="1" si="255"/>
        <v>38</v>
      </c>
      <c r="BD253" s="27" t="str">
        <f t="shared" ca="1" si="284"/>
        <v/>
      </c>
      <c r="BE253" s="27" t="str">
        <f t="shared" ca="1" si="285"/>
        <v/>
      </c>
      <c r="BF253" s="27" t="str">
        <f t="shared" ca="1" si="286"/>
        <v/>
      </c>
      <c r="BG253" s="27" t="str">
        <f t="shared" ca="1" si="287"/>
        <v/>
      </c>
      <c r="BH253" s="27" t="str">
        <f t="shared" ca="1" si="288"/>
        <v/>
      </c>
      <c r="BI253" s="27" t="str">
        <f t="shared" ca="1" si="289"/>
        <v/>
      </c>
      <c r="BJ253" s="27" t="str">
        <f t="shared" ca="1" si="290"/>
        <v/>
      </c>
      <c r="BK253" s="27" t="str">
        <f t="shared" ca="1" si="291"/>
        <v/>
      </c>
      <c r="BL253" s="27" t="str">
        <f t="shared" ca="1" si="292"/>
        <v/>
      </c>
      <c r="BM253" s="27" t="str">
        <f t="shared" ca="1" si="293"/>
        <v/>
      </c>
      <c r="BN253" s="27" t="str">
        <f t="shared" ca="1" si="294"/>
        <v/>
      </c>
      <c r="BO253" s="27" t="str">
        <f t="shared" ca="1" si="295"/>
        <v/>
      </c>
      <c r="BP253" s="27" t="str">
        <f t="shared" ca="1" si="256"/>
        <v/>
      </c>
      <c r="BQ253" s="27" t="str">
        <f t="shared" ca="1" si="257"/>
        <v/>
      </c>
      <c r="BR253" s="27" t="str">
        <f t="shared" ca="1" si="258"/>
        <v/>
      </c>
      <c r="BS253" s="27" t="str">
        <f t="shared" ca="1" si="259"/>
        <v/>
      </c>
      <c r="BT253" s="27" t="str">
        <f t="shared" ca="1" si="260"/>
        <v/>
      </c>
      <c r="BU253" s="27" t="str">
        <f t="shared" ca="1" si="261"/>
        <v/>
      </c>
      <c r="BV253" s="27" t="str">
        <f t="shared" ca="1" si="262"/>
        <v/>
      </c>
      <c r="BW253" s="27" t="str">
        <f t="shared" ca="1" si="263"/>
        <v/>
      </c>
      <c r="BX253" s="27" t="str">
        <f t="shared" ca="1" si="264"/>
        <v/>
      </c>
      <c r="BY253" s="27" t="str">
        <f t="shared" ca="1" si="265"/>
        <v/>
      </c>
      <c r="BZ253" s="27" t="str">
        <f t="shared" ca="1" si="266"/>
        <v/>
      </c>
      <c r="CA253" s="27" t="str">
        <f t="shared" ca="1" si="267"/>
        <v/>
      </c>
      <c r="CB253" s="41"/>
      <c r="CC253" s="41"/>
      <c r="CD253"/>
      <c r="CE253"/>
      <c r="CF253"/>
      <c r="CG253"/>
      <c r="CH253"/>
      <c r="CI253" s="41"/>
      <c r="CJ253" s="40"/>
      <c r="CW253" s="7"/>
      <c r="DD253" s="10">
        <f t="shared" ca="1" si="251"/>
        <v>24</v>
      </c>
    </row>
    <row r="254" spans="1:108">
      <c r="A254" s="106">
        <f t="shared" ca="1" si="249"/>
        <v>34</v>
      </c>
      <c r="B254" s="33" t="str">
        <f ca="1">IF(A254="","",IF(COUNTBLANK(BD255:BO255)=12,"DB",BD255&amp;BE255&amp;BF255&amp;BG255&amp;BH255&amp;BI255&amp;BJ255&amp;BK255&amp;BL255&amp;BM255&amp;BN255&amp;BO255))</f>
        <v>DB</v>
      </c>
      <c r="C254" s="7" t="str">
        <f t="shared" ca="1" si="250"/>
        <v>stop loss</v>
      </c>
      <c r="D254" s="3">
        <f t="shared" ca="1" si="252"/>
        <v>0</v>
      </c>
      <c r="E254" s="7" t="str">
        <f t="shared" ca="1" si="254"/>
        <v/>
      </c>
      <c r="F254" s="60" t="str">
        <f t="shared" ca="1" si="253"/>
        <v>12</v>
      </c>
      <c r="G254" s="7">
        <f t="shared" ca="1" si="271"/>
        <v>0</v>
      </c>
      <c r="H254" s="7">
        <f t="shared" ca="1" si="272"/>
        <v>2</v>
      </c>
      <c r="I254" s="7">
        <f t="shared" ca="1" si="273"/>
        <v>1</v>
      </c>
      <c r="J254" s="7">
        <f t="shared" ca="1" si="274"/>
        <v>0</v>
      </c>
      <c r="K254" s="7">
        <f t="shared" ca="1" si="275"/>
        <v>2</v>
      </c>
      <c r="L254" s="7">
        <f t="shared" ca="1" si="276"/>
        <v>1</v>
      </c>
      <c r="M254" s="7">
        <f t="shared" ca="1" si="277"/>
        <v>2</v>
      </c>
      <c r="N254" s="7">
        <f t="shared" ca="1" si="278"/>
        <v>1</v>
      </c>
      <c r="O254" s="7">
        <f t="shared" ca="1" si="279"/>
        <v>0</v>
      </c>
      <c r="P254" s="7">
        <f t="shared" ca="1" si="280"/>
        <v>0</v>
      </c>
      <c r="Q254" s="7">
        <f t="shared" ca="1" si="281"/>
        <v>2</v>
      </c>
      <c r="R254" s="7">
        <f t="shared" ca="1" si="282"/>
        <v>2</v>
      </c>
      <c r="S254" s="7">
        <f t="shared" ca="1" si="269"/>
        <v>4</v>
      </c>
      <c r="T254" s="14"/>
      <c r="U254" s="51">
        <f t="shared" ca="1" si="283"/>
        <v>1</v>
      </c>
      <c r="V254" s="3">
        <f t="shared" ca="1" si="268"/>
        <v>1</v>
      </c>
      <c r="W254" s="50" t="str">
        <f ca="1">IF($A253&lt;&gt;"",IF(OR($BA253&lt;&gt;0,$BB253&lt;&gt;0),"",IF(G253=0,"1","")),"")</f>
        <v/>
      </c>
      <c r="X254" s="50" t="str">
        <f ca="1">IF($A253&lt;&gt;"",IF(OR($BA253&lt;&gt;0,$BB253&lt;&gt;0),"",IF(H253=0,"2","")),"")</f>
        <v/>
      </c>
      <c r="Y254" s="50" t="str">
        <f ca="1">IF($A253&lt;&gt;"",IF(OR($BA253&lt;&gt;0,$BB253&lt;&gt;0),"",IF(I253=0,"3","")),"")</f>
        <v/>
      </c>
      <c r="Z254" s="50" t="str">
        <f ca="1">IF($A253&lt;&gt;"",IF(OR($BA253&lt;&gt;0,$BB253&lt;&gt;0),"",IF(J253=0,"4","")),"")</f>
        <v/>
      </c>
      <c r="AA254" s="50" t="str">
        <f ca="1">IF($A253&lt;&gt;"",IF(OR($BA253&lt;&gt;0,$BB253&lt;&gt;0),"",IF(K253=0,"5","")),"")</f>
        <v/>
      </c>
      <c r="AB254" s="50" t="str">
        <f ca="1">IF($A253&lt;&gt;"",IF(OR($BA253&lt;&gt;0,$BB253&lt;&gt;0),"",IF(L253=0,"6","")),"")</f>
        <v/>
      </c>
      <c r="AC254" s="50" t="str">
        <f ca="1">IF($A253&lt;&gt;"",IF(OR($BA253&lt;&gt;0,$BB253&lt;&gt;0),"",IF(M253=0,"7","")),"")</f>
        <v/>
      </c>
      <c r="AD254" s="50" t="str">
        <f ca="1">IF($A253&lt;&gt;"",IF(OR($BA253&lt;&gt;0,$BB253&lt;&gt;0),"",IF(N253=0,"8","")),"")</f>
        <v/>
      </c>
      <c r="AE254" s="50" t="str">
        <f ca="1">IF($A253&lt;&gt;"",IF(OR($BA253&lt;&gt;0,$BB253&lt;&gt;0),"",IF(O253=0,"9","")),"")</f>
        <v/>
      </c>
      <c r="AF254" s="50" t="str">
        <f ca="1">IF($A253&lt;&gt;"",IF(OR($BA253&lt;&gt;0,$BB253&lt;&gt;0),"",IF(P253=0,"10","")),"")</f>
        <v/>
      </c>
      <c r="AG254" s="50" t="str">
        <f ca="1">IF($A253&lt;&gt;"",IF(OR($BA253&lt;&gt;0,$BB253&lt;&gt;0),"",IF(Q253=0,"11","")),"")</f>
        <v/>
      </c>
      <c r="AH254" s="50" t="str">
        <f ca="1">IF($A253&lt;&gt;"",IF(OR($BA253&lt;&gt;0,$BB253&lt;&gt;0),"",IF(R253=0,"12","")),"")</f>
        <v/>
      </c>
      <c r="AI254" s="85" t="str">
        <f ca="1">IF(A254&lt;&gt;"",IF(A254=0,"L",IF(COUNTBLANK(W254:AH254)=12,"",IF(OR(F254=(W254),F254=(X254),F254=(Y254),F254=(Z254),F254=(AA254),F254=(AB254),F254=(AC254),F254=(AD254),F254=(AE254),F254=(AF254),F254=(AG254),F254=(AH254)),"W","L"))),"")</f>
        <v/>
      </c>
      <c r="AJ254" s="85">
        <f ca="1">IF(AI254="W",0,IF(AND(A254&lt;&gt;0,A253&lt;&gt;0,AI253="L",AI254="L"),1,0))</f>
        <v>0</v>
      </c>
      <c r="AK254" s="85">
        <f ca="1">IF(W254&lt;&gt;"",IF(ABS($F254)=ABS(W254),11*$U254,-1*$U254),0)</f>
        <v>0</v>
      </c>
      <c r="AL254" s="85">
        <f ca="1">IF(X254&lt;&gt;"",IF(ABS($F254)=ABS(X254),11*$U254,-1*$U254),0)</f>
        <v>0</v>
      </c>
      <c r="AM254" s="85">
        <f ca="1">IF(Y254&lt;&gt;"",IF(ABS($F254)=ABS(Y254),11*$U254,-1*$U254),0)</f>
        <v>0</v>
      </c>
      <c r="AN254" s="85">
        <f ca="1">IF(Z254&lt;&gt;"",IF(ABS($F254)=ABS(Z254),11*$U254,-1*$U254),0)</f>
        <v>0</v>
      </c>
      <c r="AO254" s="85">
        <f ca="1">IF(AA254&lt;&gt;"",IF(ABS($F254)=ABS(AA254),11*$U254,-1*$U254),0)</f>
        <v>0</v>
      </c>
      <c r="AP254" s="85">
        <f ca="1">IF(AB254&lt;&gt;"",IF(ABS($F254)=ABS(AB254),11*$U254,-1*$U254),0)</f>
        <v>0</v>
      </c>
      <c r="AQ254" s="85">
        <f ca="1">IF(AC254&lt;&gt;"",IF(ABS($F254)=ABS(AC254),11*$U254,-1*$U254),0)</f>
        <v>0</v>
      </c>
      <c r="AR254" s="85">
        <f ca="1">IF(AD254&lt;&gt;"",IF(ABS($F254)=ABS(AD254),11*$U254,-1*$U254),0)</f>
        <v>0</v>
      </c>
      <c r="AS254" s="85">
        <f ca="1">IF(AE254&lt;&gt;"",IF(ABS($F254)=ABS(AE254),11*$U254,-1*$U254),0)</f>
        <v>0</v>
      </c>
      <c r="AT254" s="85">
        <f ca="1">IF(AF254&lt;&gt;"",IF(ABS($F254)=ABS(AF254),11*$U254,-1*$U254),0)</f>
        <v>0</v>
      </c>
      <c r="AU254" s="85">
        <f ca="1">IF(AG254&lt;&gt;"",IF(ABS($F254)=ABS(AG254),11*$U254,-1*$U254),0)</f>
        <v>0</v>
      </c>
      <c r="AV254" s="85">
        <f ca="1">IF(AH254&lt;&gt;"",IF(ABS($F254)=ABS(AH254),11*$U254,-1*$U254),0)</f>
        <v>0</v>
      </c>
      <c r="AW254" s="33" t="str">
        <f ca="1">IF(A254&lt;&gt;"",IF(OR($BA253&lt;&gt;0,$BB253&lt;&gt;0),"0",SUM(AK254:AV254)),0)</f>
        <v>0</v>
      </c>
      <c r="AX254" s="33">
        <f>IF(T254=5,SUM(AW250:AW254),0)</f>
        <v>0</v>
      </c>
      <c r="AY254" s="13">
        <f t="shared" ca="1" si="270"/>
        <v>0</v>
      </c>
      <c r="AZ254" s="11">
        <f ca="1">IF(A254&lt;&gt;"",AY254+AZ253,0)</f>
        <v>-78</v>
      </c>
      <c r="BA254" s="63">
        <f ca="1">IF($A254&lt;&gt;"",IF(BA253&gt;0,BA253,IF(AND(BC253&gt;=$BC$1,$BC$2*BC253&gt;=AZ254),"Profit Target",IF(AZ254&gt;=$Z$1,"Profit Target",0))),0)</f>
        <v>0</v>
      </c>
      <c r="BB254" s="63" t="str">
        <f ca="1">IF($A254&lt;&gt;"",IF(BB253&lt;&gt;0,BB253,IF(BA253&lt;&gt;0,BB253,IF(AZ254&lt;=$Z$2,"Stop Loss",0))),0)</f>
        <v>Stop Loss</v>
      </c>
      <c r="BC254" s="63">
        <f t="shared" ca="1" si="255"/>
        <v>38</v>
      </c>
      <c r="BD254" s="27" t="str">
        <f t="shared" ca="1" si="284"/>
        <v/>
      </c>
      <c r="BE254" s="27" t="str">
        <f t="shared" ca="1" si="285"/>
        <v/>
      </c>
      <c r="BF254" s="27" t="str">
        <f t="shared" ca="1" si="286"/>
        <v/>
      </c>
      <c r="BG254" s="27" t="str">
        <f t="shared" ca="1" si="287"/>
        <v/>
      </c>
      <c r="BH254" s="27" t="str">
        <f t="shared" ca="1" si="288"/>
        <v/>
      </c>
      <c r="BI254" s="27" t="str">
        <f t="shared" ca="1" si="289"/>
        <v/>
      </c>
      <c r="BJ254" s="27" t="str">
        <f t="shared" ca="1" si="290"/>
        <v/>
      </c>
      <c r="BK254" s="27" t="str">
        <f t="shared" ca="1" si="291"/>
        <v/>
      </c>
      <c r="BL254" s="27" t="str">
        <f t="shared" ca="1" si="292"/>
        <v/>
      </c>
      <c r="BM254" s="27" t="str">
        <f t="shared" ca="1" si="293"/>
        <v/>
      </c>
      <c r="BN254" s="27" t="str">
        <f t="shared" ca="1" si="294"/>
        <v/>
      </c>
      <c r="BO254" s="27" t="str">
        <f t="shared" ca="1" si="295"/>
        <v/>
      </c>
      <c r="BP254" s="27" t="str">
        <f t="shared" ca="1" si="256"/>
        <v/>
      </c>
      <c r="BQ254" s="27" t="str">
        <f t="shared" ca="1" si="257"/>
        <v/>
      </c>
      <c r="BR254" s="27" t="str">
        <f t="shared" ca="1" si="258"/>
        <v/>
      </c>
      <c r="BS254" s="27" t="str">
        <f t="shared" ca="1" si="259"/>
        <v/>
      </c>
      <c r="BT254" s="27" t="str">
        <f t="shared" ca="1" si="260"/>
        <v/>
      </c>
      <c r="BU254" s="27" t="str">
        <f t="shared" ca="1" si="261"/>
        <v/>
      </c>
      <c r="BV254" s="27" t="str">
        <f t="shared" ca="1" si="262"/>
        <v/>
      </c>
      <c r="BW254" s="27" t="str">
        <f t="shared" ca="1" si="263"/>
        <v/>
      </c>
      <c r="BX254" s="27" t="str">
        <f t="shared" ca="1" si="264"/>
        <v/>
      </c>
      <c r="BY254" s="27" t="str">
        <f t="shared" ca="1" si="265"/>
        <v/>
      </c>
      <c r="BZ254" s="27" t="str">
        <f t="shared" ca="1" si="266"/>
        <v/>
      </c>
      <c r="CA254" s="27" t="str">
        <f t="shared" ca="1" si="267"/>
        <v/>
      </c>
      <c r="CB254" s="41"/>
      <c r="CC254" s="41"/>
      <c r="CD254"/>
      <c r="CE254"/>
      <c r="CF254"/>
      <c r="CG254"/>
      <c r="CH254"/>
      <c r="CI254" s="41"/>
      <c r="CJ254" s="40"/>
      <c r="CW254" s="7"/>
      <c r="DD254" s="10">
        <f t="shared" ca="1" si="251"/>
        <v>3</v>
      </c>
    </row>
    <row r="255" spans="1:108">
      <c r="A255" s="106">
        <f t="shared" ca="1" si="249"/>
        <v>29</v>
      </c>
      <c r="B255" s="33" t="str">
        <f ca="1">IF(A255="","",IF(COUNTBLANK(BD256:BO256)=12,"DB",BD256&amp;BE256&amp;BF256&amp;BG256&amp;BH256&amp;BI256&amp;BJ256&amp;BK256&amp;BL256&amp;BM256&amp;BN256&amp;BO256))</f>
        <v>DB</v>
      </c>
      <c r="C255" s="7" t="str">
        <f t="shared" ca="1" si="250"/>
        <v>stop loss</v>
      </c>
      <c r="D255" s="3">
        <f t="shared" ca="1" si="252"/>
        <v>0</v>
      </c>
      <c r="E255" s="7" t="str">
        <f t="shared" ca="1" si="254"/>
        <v/>
      </c>
      <c r="F255" s="60" t="str">
        <f t="shared" ca="1" si="253"/>
        <v>10</v>
      </c>
      <c r="G255" s="7">
        <f t="shared" ca="1" si="271"/>
        <v>0</v>
      </c>
      <c r="H255" s="7">
        <f t="shared" ca="1" si="272"/>
        <v>2</v>
      </c>
      <c r="I255" s="7">
        <f t="shared" ca="1" si="273"/>
        <v>1</v>
      </c>
      <c r="J255" s="7">
        <f t="shared" ca="1" si="274"/>
        <v>0</v>
      </c>
      <c r="K255" s="7">
        <f t="shared" ca="1" si="275"/>
        <v>2</v>
      </c>
      <c r="L255" s="7">
        <f t="shared" ca="1" si="276"/>
        <v>1</v>
      </c>
      <c r="M255" s="7">
        <f t="shared" ca="1" si="277"/>
        <v>1</v>
      </c>
      <c r="N255" s="7">
        <f t="shared" ca="1" si="278"/>
        <v>1</v>
      </c>
      <c r="O255" s="7">
        <f t="shared" ca="1" si="279"/>
        <v>0</v>
      </c>
      <c r="P255" s="7">
        <f t="shared" ca="1" si="280"/>
        <v>1</v>
      </c>
      <c r="Q255" s="7">
        <f t="shared" ca="1" si="281"/>
        <v>2</v>
      </c>
      <c r="R255" s="7">
        <f t="shared" ca="1" si="282"/>
        <v>2</v>
      </c>
      <c r="S255" s="7">
        <f t="shared" ca="1" si="269"/>
        <v>3</v>
      </c>
      <c r="T255" s="14"/>
      <c r="U255" s="51">
        <f t="shared" ca="1" si="283"/>
        <v>1</v>
      </c>
      <c r="V255" s="3">
        <f t="shared" ca="1" si="268"/>
        <v>1</v>
      </c>
      <c r="W255" s="50" t="str">
        <f ca="1">IF($A254&lt;&gt;"",IF(OR($BA254&lt;&gt;0,$BB254&lt;&gt;0),"",IF(G254=0,"1","")),"")</f>
        <v/>
      </c>
      <c r="X255" s="50" t="str">
        <f ca="1">IF($A254&lt;&gt;"",IF(OR($BA254&lt;&gt;0,$BB254&lt;&gt;0),"",IF(H254=0,"2","")),"")</f>
        <v/>
      </c>
      <c r="Y255" s="50" t="str">
        <f ca="1">IF($A254&lt;&gt;"",IF(OR($BA254&lt;&gt;0,$BB254&lt;&gt;0),"",IF(I254=0,"3","")),"")</f>
        <v/>
      </c>
      <c r="Z255" s="50" t="str">
        <f ca="1">IF($A254&lt;&gt;"",IF(OR($BA254&lt;&gt;0,$BB254&lt;&gt;0),"",IF(J254=0,"4","")),"")</f>
        <v/>
      </c>
      <c r="AA255" s="50" t="str">
        <f ca="1">IF($A254&lt;&gt;"",IF(OR($BA254&lt;&gt;0,$BB254&lt;&gt;0),"",IF(K254=0,"5","")),"")</f>
        <v/>
      </c>
      <c r="AB255" s="50" t="str">
        <f ca="1">IF($A254&lt;&gt;"",IF(OR($BA254&lt;&gt;0,$BB254&lt;&gt;0),"",IF(L254=0,"6","")),"")</f>
        <v/>
      </c>
      <c r="AC255" s="50" t="str">
        <f ca="1">IF($A254&lt;&gt;"",IF(OR($BA254&lt;&gt;0,$BB254&lt;&gt;0),"",IF(M254=0,"7","")),"")</f>
        <v/>
      </c>
      <c r="AD255" s="50" t="str">
        <f ca="1">IF($A254&lt;&gt;"",IF(OR($BA254&lt;&gt;0,$BB254&lt;&gt;0),"",IF(N254=0,"8","")),"")</f>
        <v/>
      </c>
      <c r="AE255" s="50" t="str">
        <f ca="1">IF($A254&lt;&gt;"",IF(OR($BA254&lt;&gt;0,$BB254&lt;&gt;0),"",IF(O254=0,"9","")),"")</f>
        <v/>
      </c>
      <c r="AF255" s="50" t="str">
        <f ca="1">IF($A254&lt;&gt;"",IF(OR($BA254&lt;&gt;0,$BB254&lt;&gt;0),"",IF(P254=0,"10","")),"")</f>
        <v/>
      </c>
      <c r="AG255" s="50" t="str">
        <f ca="1">IF($A254&lt;&gt;"",IF(OR($BA254&lt;&gt;0,$BB254&lt;&gt;0),"",IF(Q254=0,"11","")),"")</f>
        <v/>
      </c>
      <c r="AH255" s="50" t="str">
        <f ca="1">IF($A254&lt;&gt;"",IF(OR($BA254&lt;&gt;0,$BB254&lt;&gt;0),"",IF(R254=0,"12","")),"")</f>
        <v/>
      </c>
      <c r="AI255" s="85" t="str">
        <f ca="1">IF(A255&lt;&gt;"",IF(A255=0,"L",IF(COUNTBLANK(W255:AH255)=12,"",IF(OR(F255=(W255),F255=(X255),F255=(Y255),F255=(Z255),F255=(AA255),F255=(AB255),F255=(AC255),F255=(AD255),F255=(AE255),F255=(AF255),F255=(AG255),F255=(AH255)),"W","L"))),"")</f>
        <v/>
      </c>
      <c r="AJ255" s="85">
        <f ca="1">IF(AI255="W",0,IF(AND(A255&lt;&gt;0,A254&lt;&gt;0,AI254="L",AI255="L"),1,0))</f>
        <v>0</v>
      </c>
      <c r="AK255" s="85">
        <f ca="1">IF(W255&lt;&gt;"",IF(ABS($F255)=ABS(W255),11*$U255,-1*$U255),0)</f>
        <v>0</v>
      </c>
      <c r="AL255" s="85">
        <f ca="1">IF(X255&lt;&gt;"",IF(ABS($F255)=ABS(X255),11*$U255,-1*$U255),0)</f>
        <v>0</v>
      </c>
      <c r="AM255" s="85">
        <f ca="1">IF(Y255&lt;&gt;"",IF(ABS($F255)=ABS(Y255),11*$U255,-1*$U255),0)</f>
        <v>0</v>
      </c>
      <c r="AN255" s="85">
        <f ca="1">IF(Z255&lt;&gt;"",IF(ABS($F255)=ABS(Z255),11*$U255,-1*$U255),0)</f>
        <v>0</v>
      </c>
      <c r="AO255" s="85">
        <f ca="1">IF(AA255&lt;&gt;"",IF(ABS($F255)=ABS(AA255),11*$U255,-1*$U255),0)</f>
        <v>0</v>
      </c>
      <c r="AP255" s="85">
        <f ca="1">IF(AB255&lt;&gt;"",IF(ABS($F255)=ABS(AB255),11*$U255,-1*$U255),0)</f>
        <v>0</v>
      </c>
      <c r="AQ255" s="85">
        <f ca="1">IF(AC255&lt;&gt;"",IF(ABS($F255)=ABS(AC255),11*$U255,-1*$U255),0)</f>
        <v>0</v>
      </c>
      <c r="AR255" s="85">
        <f ca="1">IF(AD255&lt;&gt;"",IF(ABS($F255)=ABS(AD255),11*$U255,-1*$U255),0)</f>
        <v>0</v>
      </c>
      <c r="AS255" s="85">
        <f ca="1">IF(AE255&lt;&gt;"",IF(ABS($F255)=ABS(AE255),11*$U255,-1*$U255),0)</f>
        <v>0</v>
      </c>
      <c r="AT255" s="85">
        <f ca="1">IF(AF255&lt;&gt;"",IF(ABS($F255)=ABS(AF255),11*$U255,-1*$U255),0)</f>
        <v>0</v>
      </c>
      <c r="AU255" s="85">
        <f ca="1">IF(AG255&lt;&gt;"",IF(ABS($F255)=ABS(AG255),11*$U255,-1*$U255),0)</f>
        <v>0</v>
      </c>
      <c r="AV255" s="85">
        <f ca="1">IF(AH255&lt;&gt;"",IF(ABS($F255)=ABS(AH255),11*$U255,-1*$U255),0)</f>
        <v>0</v>
      </c>
      <c r="AW255" s="33" t="str">
        <f ca="1">IF(A255&lt;&gt;"",IF(OR($BA254&lt;&gt;0,$BB254&lt;&gt;0),"0",SUM(AK255:AV255)),0)</f>
        <v>0</v>
      </c>
      <c r="AX255" s="33">
        <f>IF(T255=5,SUM(AW251:AW255),0)</f>
        <v>0</v>
      </c>
      <c r="AY255" s="13">
        <f t="shared" ca="1" si="270"/>
        <v>0</v>
      </c>
      <c r="AZ255" s="11">
        <f ca="1">IF(A255&lt;&gt;"",AY255+AZ254,0)</f>
        <v>-78</v>
      </c>
      <c r="BA255" s="63">
        <f ca="1">IF($A255&lt;&gt;"",IF(BA254&gt;0,BA254,IF(AND(BC254&gt;=$BC$1,$BC$2*BC254&gt;=AZ255),"Profit Target",IF(AZ255&gt;=$Z$1,"Profit Target",0))),0)</f>
        <v>0</v>
      </c>
      <c r="BB255" s="63" t="str">
        <f ca="1">IF($A255&lt;&gt;"",IF(BB254&lt;&gt;0,BB254,IF(BA254&lt;&gt;0,BB254,IF(AZ255&lt;=$Z$2,"Stop Loss",0))),0)</f>
        <v>Stop Loss</v>
      </c>
      <c r="BC255" s="63">
        <f t="shared" ca="1" si="255"/>
        <v>38</v>
      </c>
      <c r="BD255" s="27" t="str">
        <f t="shared" ca="1" si="284"/>
        <v/>
      </c>
      <c r="BE255" s="27" t="str">
        <f t="shared" ca="1" si="285"/>
        <v/>
      </c>
      <c r="BF255" s="27" t="str">
        <f t="shared" ca="1" si="286"/>
        <v/>
      </c>
      <c r="BG255" s="27" t="str">
        <f t="shared" ca="1" si="287"/>
        <v/>
      </c>
      <c r="BH255" s="27" t="str">
        <f t="shared" ca="1" si="288"/>
        <v/>
      </c>
      <c r="BI255" s="27" t="str">
        <f t="shared" ca="1" si="289"/>
        <v/>
      </c>
      <c r="BJ255" s="27" t="str">
        <f t="shared" ca="1" si="290"/>
        <v/>
      </c>
      <c r="BK255" s="27" t="str">
        <f t="shared" ca="1" si="291"/>
        <v/>
      </c>
      <c r="BL255" s="27" t="str">
        <f t="shared" ca="1" si="292"/>
        <v/>
      </c>
      <c r="BM255" s="27" t="str">
        <f t="shared" ca="1" si="293"/>
        <v/>
      </c>
      <c r="BN255" s="27" t="str">
        <f t="shared" ca="1" si="294"/>
        <v/>
      </c>
      <c r="BO255" s="27" t="str">
        <f t="shared" ca="1" si="295"/>
        <v/>
      </c>
      <c r="BP255" s="27" t="str">
        <f t="shared" ca="1" si="256"/>
        <v/>
      </c>
      <c r="BQ255" s="27" t="str">
        <f t="shared" ca="1" si="257"/>
        <v/>
      </c>
      <c r="BR255" s="27" t="str">
        <f t="shared" ca="1" si="258"/>
        <v/>
      </c>
      <c r="BS255" s="27" t="str">
        <f t="shared" ca="1" si="259"/>
        <v/>
      </c>
      <c r="BT255" s="27" t="str">
        <f t="shared" ca="1" si="260"/>
        <v/>
      </c>
      <c r="BU255" s="27" t="str">
        <f t="shared" ca="1" si="261"/>
        <v/>
      </c>
      <c r="BV255" s="27" t="str">
        <f t="shared" ca="1" si="262"/>
        <v/>
      </c>
      <c r="BW255" s="27" t="str">
        <f t="shared" ca="1" si="263"/>
        <v/>
      </c>
      <c r="BX255" s="27" t="str">
        <f t="shared" ca="1" si="264"/>
        <v/>
      </c>
      <c r="BY255" s="27" t="str">
        <f t="shared" ca="1" si="265"/>
        <v/>
      </c>
      <c r="BZ255" s="27" t="str">
        <f t="shared" ca="1" si="266"/>
        <v/>
      </c>
      <c r="CA255" s="27" t="str">
        <f t="shared" ca="1" si="267"/>
        <v/>
      </c>
      <c r="CB255" s="41"/>
      <c r="CC255" s="41"/>
      <c r="CD255"/>
      <c r="CE255"/>
      <c r="CF255"/>
      <c r="CG255"/>
      <c r="CH255"/>
      <c r="CI255" s="41"/>
      <c r="CJ255" s="40"/>
      <c r="CW255" s="7"/>
      <c r="DD255" s="10">
        <f t="shared" ca="1" si="251"/>
        <v>33</v>
      </c>
    </row>
    <row r="256" spans="1:108">
      <c r="A256" s="106">
        <f t="shared" ca="1" si="249"/>
        <v>5</v>
      </c>
      <c r="B256" s="33" t="str">
        <f ca="1">IF(A256="","",IF(COUNTBLANK(BD257:BO257)=12,"DB",BD257&amp;BE257&amp;BF257&amp;BG257&amp;BH257&amp;BI257&amp;BJ257&amp;BK257&amp;BL257&amp;BM257&amp;BN257&amp;BO257))</f>
        <v>DB</v>
      </c>
      <c r="C256" s="7" t="str">
        <f t="shared" ca="1" si="250"/>
        <v>stop loss</v>
      </c>
      <c r="D256" s="3">
        <f t="shared" ca="1" si="252"/>
        <v>0</v>
      </c>
      <c r="E256" s="7" t="str">
        <f t="shared" ca="1" si="254"/>
        <v/>
      </c>
      <c r="F256" s="60" t="str">
        <f t="shared" ca="1" si="253"/>
        <v>2</v>
      </c>
      <c r="G256" s="7">
        <f t="shared" ca="1" si="271"/>
        <v>0</v>
      </c>
      <c r="H256" s="7">
        <f t="shared" ca="1" si="272"/>
        <v>3</v>
      </c>
      <c r="I256" s="7">
        <f t="shared" ca="1" si="273"/>
        <v>1</v>
      </c>
      <c r="J256" s="7">
        <f t="shared" ca="1" si="274"/>
        <v>0</v>
      </c>
      <c r="K256" s="7">
        <f t="shared" ca="1" si="275"/>
        <v>2</v>
      </c>
      <c r="L256" s="7">
        <f t="shared" ca="1" si="276"/>
        <v>1</v>
      </c>
      <c r="M256" s="7">
        <f t="shared" ca="1" si="277"/>
        <v>1</v>
      </c>
      <c r="N256" s="7">
        <f t="shared" ca="1" si="278"/>
        <v>0</v>
      </c>
      <c r="O256" s="7">
        <f t="shared" ca="1" si="279"/>
        <v>0</v>
      </c>
      <c r="P256" s="7">
        <f t="shared" ca="1" si="280"/>
        <v>1</v>
      </c>
      <c r="Q256" s="7">
        <f t="shared" ca="1" si="281"/>
        <v>2</v>
      </c>
      <c r="R256" s="7">
        <f t="shared" ca="1" si="282"/>
        <v>2</v>
      </c>
      <c r="S256" s="7">
        <f t="shared" ca="1" si="269"/>
        <v>4</v>
      </c>
      <c r="T256" s="14"/>
      <c r="U256" s="51">
        <f t="shared" ca="1" si="283"/>
        <v>1</v>
      </c>
      <c r="V256" s="3">
        <f t="shared" ca="1" si="268"/>
        <v>1</v>
      </c>
      <c r="W256" s="50" t="str">
        <f ca="1">IF($A255&lt;&gt;"",IF(OR($BA255&lt;&gt;0,$BB255&lt;&gt;0),"",IF(G255=0,"1","")),"")</f>
        <v/>
      </c>
      <c r="X256" s="50" t="str">
        <f ca="1">IF($A255&lt;&gt;"",IF(OR($BA255&lt;&gt;0,$BB255&lt;&gt;0),"",IF(H255=0,"2","")),"")</f>
        <v/>
      </c>
      <c r="Y256" s="50" t="str">
        <f ca="1">IF($A255&lt;&gt;"",IF(OR($BA255&lt;&gt;0,$BB255&lt;&gt;0),"",IF(I255=0,"3","")),"")</f>
        <v/>
      </c>
      <c r="Z256" s="50" t="str">
        <f ca="1">IF($A255&lt;&gt;"",IF(OR($BA255&lt;&gt;0,$BB255&lt;&gt;0),"",IF(J255=0,"4","")),"")</f>
        <v/>
      </c>
      <c r="AA256" s="50" t="str">
        <f ca="1">IF($A255&lt;&gt;"",IF(OR($BA255&lt;&gt;0,$BB255&lt;&gt;0),"",IF(K255=0,"5","")),"")</f>
        <v/>
      </c>
      <c r="AB256" s="50" t="str">
        <f ca="1">IF($A255&lt;&gt;"",IF(OR($BA255&lt;&gt;0,$BB255&lt;&gt;0),"",IF(L255=0,"6","")),"")</f>
        <v/>
      </c>
      <c r="AC256" s="50" t="str">
        <f ca="1">IF($A255&lt;&gt;"",IF(OR($BA255&lt;&gt;0,$BB255&lt;&gt;0),"",IF(M255=0,"7","")),"")</f>
        <v/>
      </c>
      <c r="AD256" s="50" t="str">
        <f ca="1">IF($A255&lt;&gt;"",IF(OR($BA255&lt;&gt;0,$BB255&lt;&gt;0),"",IF(N255=0,"8","")),"")</f>
        <v/>
      </c>
      <c r="AE256" s="50" t="str">
        <f ca="1">IF($A255&lt;&gt;"",IF(OR($BA255&lt;&gt;0,$BB255&lt;&gt;0),"",IF(O255=0,"9","")),"")</f>
        <v/>
      </c>
      <c r="AF256" s="50" t="str">
        <f ca="1">IF($A255&lt;&gt;"",IF(OR($BA255&lt;&gt;0,$BB255&lt;&gt;0),"",IF(P255=0,"10","")),"")</f>
        <v/>
      </c>
      <c r="AG256" s="50" t="str">
        <f ca="1">IF($A255&lt;&gt;"",IF(OR($BA255&lt;&gt;0,$BB255&lt;&gt;0),"",IF(Q255=0,"11","")),"")</f>
        <v/>
      </c>
      <c r="AH256" s="50" t="str">
        <f ca="1">IF($A255&lt;&gt;"",IF(OR($BA255&lt;&gt;0,$BB255&lt;&gt;0),"",IF(R255=0,"12","")),"")</f>
        <v/>
      </c>
      <c r="AI256" s="85" t="str">
        <f ca="1">IF(A256&lt;&gt;"",IF(A256=0,"L",IF(COUNTBLANK(W256:AH256)=12,"",IF(OR(F256=(W256),F256=(X256),F256=(Y256),F256=(Z256),F256=(AA256),F256=(AB256),F256=(AC256),F256=(AD256),F256=(AE256),F256=(AF256),F256=(AG256),F256=(AH256)),"W","L"))),"")</f>
        <v/>
      </c>
      <c r="AJ256" s="85">
        <f ca="1">IF(AI256="W",0,IF(AND(A256&lt;&gt;0,A255&lt;&gt;0,AI255="L",AI256="L"),1,0))</f>
        <v>0</v>
      </c>
      <c r="AK256" s="85">
        <f ca="1">IF(W256&lt;&gt;"",IF(ABS($F256)=ABS(W256),11*$U256,-1*$U256),0)</f>
        <v>0</v>
      </c>
      <c r="AL256" s="85">
        <f ca="1">IF(X256&lt;&gt;"",IF(ABS($F256)=ABS(X256),11*$U256,-1*$U256),0)</f>
        <v>0</v>
      </c>
      <c r="AM256" s="85">
        <f ca="1">IF(Y256&lt;&gt;"",IF(ABS($F256)=ABS(Y256),11*$U256,-1*$U256),0)</f>
        <v>0</v>
      </c>
      <c r="AN256" s="85">
        <f ca="1">IF(Z256&lt;&gt;"",IF(ABS($F256)=ABS(Z256),11*$U256,-1*$U256),0)</f>
        <v>0</v>
      </c>
      <c r="AO256" s="85">
        <f ca="1">IF(AA256&lt;&gt;"",IF(ABS($F256)=ABS(AA256),11*$U256,-1*$U256),0)</f>
        <v>0</v>
      </c>
      <c r="AP256" s="85">
        <f ca="1">IF(AB256&lt;&gt;"",IF(ABS($F256)=ABS(AB256),11*$U256,-1*$U256),0)</f>
        <v>0</v>
      </c>
      <c r="AQ256" s="85">
        <f ca="1">IF(AC256&lt;&gt;"",IF(ABS($F256)=ABS(AC256),11*$U256,-1*$U256),0)</f>
        <v>0</v>
      </c>
      <c r="AR256" s="85">
        <f ca="1">IF(AD256&lt;&gt;"",IF(ABS($F256)=ABS(AD256),11*$U256,-1*$U256),0)</f>
        <v>0</v>
      </c>
      <c r="AS256" s="85">
        <f ca="1">IF(AE256&lt;&gt;"",IF(ABS($F256)=ABS(AE256),11*$U256,-1*$U256),0)</f>
        <v>0</v>
      </c>
      <c r="AT256" s="85">
        <f ca="1">IF(AF256&lt;&gt;"",IF(ABS($F256)=ABS(AF256),11*$U256,-1*$U256),0)</f>
        <v>0</v>
      </c>
      <c r="AU256" s="85">
        <f ca="1">IF(AG256&lt;&gt;"",IF(ABS($F256)=ABS(AG256),11*$U256,-1*$U256),0)</f>
        <v>0</v>
      </c>
      <c r="AV256" s="85">
        <f ca="1">IF(AH256&lt;&gt;"",IF(ABS($F256)=ABS(AH256),11*$U256,-1*$U256),0)</f>
        <v>0</v>
      </c>
      <c r="AW256" s="33" t="str">
        <f ca="1">IF(A256&lt;&gt;"",IF(OR($BA255&lt;&gt;0,$BB255&lt;&gt;0),"0",SUM(AK256:AV256)),0)</f>
        <v>0</v>
      </c>
      <c r="AX256" s="33">
        <f>IF(T256=5,SUM(AW252:AW256),0)</f>
        <v>0</v>
      </c>
      <c r="AY256" s="13">
        <f t="shared" ca="1" si="270"/>
        <v>0</v>
      </c>
      <c r="AZ256" s="11">
        <f ca="1">IF(A256&lt;&gt;"",AY256+AZ255,0)</f>
        <v>-78</v>
      </c>
      <c r="BA256" s="63">
        <f ca="1">IF($A256&lt;&gt;"",IF(BA255&gt;0,BA255,IF(AND(BC255&gt;=$BC$1,$BC$2*BC255&gt;=AZ256),"Profit Target",IF(AZ256&gt;=$Z$1,"Profit Target",0))),0)</f>
        <v>0</v>
      </c>
      <c r="BB256" s="63" t="str">
        <f ca="1">IF($A256&lt;&gt;"",IF(BB255&lt;&gt;0,BB255,IF(BA255&lt;&gt;0,BB255,IF(AZ256&lt;=$Z$2,"Stop Loss",0))),0)</f>
        <v>Stop Loss</v>
      </c>
      <c r="BC256" s="63">
        <f t="shared" ca="1" si="255"/>
        <v>38</v>
      </c>
      <c r="BD256" s="27" t="str">
        <f t="shared" ca="1" si="284"/>
        <v/>
      </c>
      <c r="BE256" s="27" t="str">
        <f t="shared" ca="1" si="285"/>
        <v/>
      </c>
      <c r="BF256" s="27" t="str">
        <f t="shared" ca="1" si="286"/>
        <v/>
      </c>
      <c r="BG256" s="27" t="str">
        <f t="shared" ca="1" si="287"/>
        <v/>
      </c>
      <c r="BH256" s="27" t="str">
        <f t="shared" ca="1" si="288"/>
        <v/>
      </c>
      <c r="BI256" s="27" t="str">
        <f t="shared" ca="1" si="289"/>
        <v/>
      </c>
      <c r="BJ256" s="27" t="str">
        <f t="shared" ca="1" si="290"/>
        <v/>
      </c>
      <c r="BK256" s="27" t="str">
        <f t="shared" ca="1" si="291"/>
        <v/>
      </c>
      <c r="BL256" s="27" t="str">
        <f t="shared" ca="1" si="292"/>
        <v/>
      </c>
      <c r="BM256" s="27" t="str">
        <f t="shared" ca="1" si="293"/>
        <v/>
      </c>
      <c r="BN256" s="27" t="str">
        <f t="shared" ca="1" si="294"/>
        <v/>
      </c>
      <c r="BO256" s="27" t="str">
        <f t="shared" ca="1" si="295"/>
        <v/>
      </c>
      <c r="BP256" s="27" t="str">
        <f t="shared" ca="1" si="256"/>
        <v/>
      </c>
      <c r="BQ256" s="27" t="str">
        <f t="shared" ca="1" si="257"/>
        <v/>
      </c>
      <c r="BR256" s="27" t="str">
        <f t="shared" ca="1" si="258"/>
        <v/>
      </c>
      <c r="BS256" s="27" t="str">
        <f t="shared" ca="1" si="259"/>
        <v/>
      </c>
      <c r="BT256" s="27" t="str">
        <f t="shared" ca="1" si="260"/>
        <v/>
      </c>
      <c r="BU256" s="27" t="str">
        <f t="shared" ca="1" si="261"/>
        <v/>
      </c>
      <c r="BV256" s="27" t="str">
        <f t="shared" ca="1" si="262"/>
        <v/>
      </c>
      <c r="BW256" s="27" t="str">
        <f t="shared" ca="1" si="263"/>
        <v/>
      </c>
      <c r="BX256" s="27" t="str">
        <f t="shared" ca="1" si="264"/>
        <v/>
      </c>
      <c r="BY256" s="27" t="str">
        <f t="shared" ca="1" si="265"/>
        <v/>
      </c>
      <c r="BZ256" s="27" t="str">
        <f t="shared" ca="1" si="266"/>
        <v/>
      </c>
      <c r="CA256" s="27" t="str">
        <f t="shared" ca="1" si="267"/>
        <v/>
      </c>
      <c r="CB256" s="41"/>
      <c r="CC256" s="41"/>
      <c r="CD256"/>
      <c r="CE256"/>
      <c r="CF256"/>
      <c r="CG256"/>
      <c r="CH256"/>
      <c r="CI256" s="41"/>
      <c r="CJ256" s="40"/>
      <c r="CW256" s="7"/>
      <c r="DD256" s="10">
        <f t="shared" ca="1" si="251"/>
        <v>23</v>
      </c>
    </row>
    <row r="257" spans="1:108">
      <c r="A257" s="106">
        <f t="shared" ca="1" si="249"/>
        <v>11</v>
      </c>
      <c r="B257" s="33" t="str">
        <f ca="1">IF(A257="","",IF(COUNTBLANK(BD258:BO258)=12,"DB",BD258&amp;BE258&amp;BF258&amp;BG258&amp;BH258&amp;BI258&amp;BJ258&amp;BK258&amp;BL258&amp;BM258&amp;BN258&amp;BO258))</f>
        <v>DB</v>
      </c>
      <c r="C257" s="7" t="str">
        <f t="shared" ca="1" si="250"/>
        <v>stop loss</v>
      </c>
      <c r="D257" s="3">
        <f t="shared" ca="1" si="252"/>
        <v>0</v>
      </c>
      <c r="E257" s="7" t="str">
        <f t="shared" ca="1" si="254"/>
        <v/>
      </c>
      <c r="F257" s="60" t="str">
        <f t="shared" ca="1" si="253"/>
        <v>4</v>
      </c>
      <c r="G257" s="7">
        <f t="shared" ca="1" si="271"/>
        <v>0</v>
      </c>
      <c r="H257" s="7">
        <f t="shared" ca="1" si="272"/>
        <v>3</v>
      </c>
      <c r="I257" s="7">
        <f t="shared" ca="1" si="273"/>
        <v>1</v>
      </c>
      <c r="J257" s="7">
        <f t="shared" ca="1" si="274"/>
        <v>1</v>
      </c>
      <c r="K257" s="7">
        <f t="shared" ca="1" si="275"/>
        <v>2</v>
      </c>
      <c r="L257" s="7">
        <f t="shared" ca="1" si="276"/>
        <v>1</v>
      </c>
      <c r="M257" s="7">
        <f t="shared" ca="1" si="277"/>
        <v>1</v>
      </c>
      <c r="N257" s="7">
        <f t="shared" ca="1" si="278"/>
        <v>0</v>
      </c>
      <c r="O257" s="7">
        <f t="shared" ca="1" si="279"/>
        <v>0</v>
      </c>
      <c r="P257" s="7">
        <f t="shared" ca="1" si="280"/>
        <v>1</v>
      </c>
      <c r="Q257" s="7">
        <f t="shared" ca="1" si="281"/>
        <v>2</v>
      </c>
      <c r="R257" s="7">
        <f t="shared" ca="1" si="282"/>
        <v>1</v>
      </c>
      <c r="S257" s="7">
        <f t="shared" ca="1" si="269"/>
        <v>3</v>
      </c>
      <c r="T257" s="14"/>
      <c r="U257" s="51">
        <f t="shared" ca="1" si="283"/>
        <v>1</v>
      </c>
      <c r="V257" s="3">
        <f t="shared" ca="1" si="268"/>
        <v>1</v>
      </c>
      <c r="W257" s="50" t="str">
        <f ca="1">IF($A256&lt;&gt;"",IF(OR($BA256&lt;&gt;0,$BB256&lt;&gt;0),"",IF(G256=0,"1","")),"")</f>
        <v/>
      </c>
      <c r="X257" s="50" t="str">
        <f ca="1">IF($A256&lt;&gt;"",IF(OR($BA256&lt;&gt;0,$BB256&lt;&gt;0),"",IF(H256=0,"2","")),"")</f>
        <v/>
      </c>
      <c r="Y257" s="50" t="str">
        <f ca="1">IF($A256&lt;&gt;"",IF(OR($BA256&lt;&gt;0,$BB256&lt;&gt;0),"",IF(I256=0,"3","")),"")</f>
        <v/>
      </c>
      <c r="Z257" s="50" t="str">
        <f ca="1">IF($A256&lt;&gt;"",IF(OR($BA256&lt;&gt;0,$BB256&lt;&gt;0),"",IF(J256=0,"4","")),"")</f>
        <v/>
      </c>
      <c r="AA257" s="50" t="str">
        <f ca="1">IF($A256&lt;&gt;"",IF(OR($BA256&lt;&gt;0,$BB256&lt;&gt;0),"",IF(K256=0,"5","")),"")</f>
        <v/>
      </c>
      <c r="AB257" s="50" t="str">
        <f ca="1">IF($A256&lt;&gt;"",IF(OR($BA256&lt;&gt;0,$BB256&lt;&gt;0),"",IF(L256=0,"6","")),"")</f>
        <v/>
      </c>
      <c r="AC257" s="50" t="str">
        <f ca="1">IF($A256&lt;&gt;"",IF(OR($BA256&lt;&gt;0,$BB256&lt;&gt;0),"",IF(M256=0,"7","")),"")</f>
        <v/>
      </c>
      <c r="AD257" s="50" t="str">
        <f ca="1">IF($A256&lt;&gt;"",IF(OR($BA256&lt;&gt;0,$BB256&lt;&gt;0),"",IF(N256=0,"8","")),"")</f>
        <v/>
      </c>
      <c r="AE257" s="50" t="str">
        <f ca="1">IF($A256&lt;&gt;"",IF(OR($BA256&lt;&gt;0,$BB256&lt;&gt;0),"",IF(O256=0,"9","")),"")</f>
        <v/>
      </c>
      <c r="AF257" s="50" t="str">
        <f ca="1">IF($A256&lt;&gt;"",IF(OR($BA256&lt;&gt;0,$BB256&lt;&gt;0),"",IF(P256=0,"10","")),"")</f>
        <v/>
      </c>
      <c r="AG257" s="50" t="str">
        <f ca="1">IF($A256&lt;&gt;"",IF(OR($BA256&lt;&gt;0,$BB256&lt;&gt;0),"",IF(Q256=0,"11","")),"")</f>
        <v/>
      </c>
      <c r="AH257" s="50" t="str">
        <f ca="1">IF($A256&lt;&gt;"",IF(OR($BA256&lt;&gt;0,$BB256&lt;&gt;0),"",IF(R256=0,"12","")),"")</f>
        <v/>
      </c>
      <c r="AI257" s="85" t="str">
        <f ca="1">IF(A257&lt;&gt;"",IF(A257=0,"L",IF(COUNTBLANK(W257:AH257)=12,"",IF(OR(F257=(W257),F257=(X257),F257=(Y257),F257=(Z257),F257=(AA257),F257=(AB257),F257=(AC257),F257=(AD257),F257=(AE257),F257=(AF257),F257=(AG257),F257=(AH257)),"W","L"))),"")</f>
        <v/>
      </c>
      <c r="AJ257" s="85">
        <f ca="1">IF(AI257="W",0,IF(AND(A257&lt;&gt;0,A256&lt;&gt;0,AI256="L",AI257="L"),1,0))</f>
        <v>0</v>
      </c>
      <c r="AK257" s="85">
        <f ca="1">IF(W257&lt;&gt;"",IF(ABS($F257)=ABS(W257),11*$U257,-1*$U257),0)</f>
        <v>0</v>
      </c>
      <c r="AL257" s="85">
        <f ca="1">IF(X257&lt;&gt;"",IF(ABS($F257)=ABS(X257),11*$U257,-1*$U257),0)</f>
        <v>0</v>
      </c>
      <c r="AM257" s="85">
        <f ca="1">IF(Y257&lt;&gt;"",IF(ABS($F257)=ABS(Y257),11*$U257,-1*$U257),0)</f>
        <v>0</v>
      </c>
      <c r="AN257" s="85">
        <f ca="1">IF(Z257&lt;&gt;"",IF(ABS($F257)=ABS(Z257),11*$U257,-1*$U257),0)</f>
        <v>0</v>
      </c>
      <c r="AO257" s="85">
        <f ca="1">IF(AA257&lt;&gt;"",IF(ABS($F257)=ABS(AA257),11*$U257,-1*$U257),0)</f>
        <v>0</v>
      </c>
      <c r="AP257" s="85">
        <f ca="1">IF(AB257&lt;&gt;"",IF(ABS($F257)=ABS(AB257),11*$U257,-1*$U257),0)</f>
        <v>0</v>
      </c>
      <c r="AQ257" s="85">
        <f ca="1">IF(AC257&lt;&gt;"",IF(ABS($F257)=ABS(AC257),11*$U257,-1*$U257),0)</f>
        <v>0</v>
      </c>
      <c r="AR257" s="85">
        <f ca="1">IF(AD257&lt;&gt;"",IF(ABS($F257)=ABS(AD257),11*$U257,-1*$U257),0)</f>
        <v>0</v>
      </c>
      <c r="AS257" s="85">
        <f ca="1">IF(AE257&lt;&gt;"",IF(ABS($F257)=ABS(AE257),11*$U257,-1*$U257),0)</f>
        <v>0</v>
      </c>
      <c r="AT257" s="85">
        <f ca="1">IF(AF257&lt;&gt;"",IF(ABS($F257)=ABS(AF257),11*$U257,-1*$U257),0)</f>
        <v>0</v>
      </c>
      <c r="AU257" s="85">
        <f ca="1">IF(AG257&lt;&gt;"",IF(ABS($F257)=ABS(AG257),11*$U257,-1*$U257),0)</f>
        <v>0</v>
      </c>
      <c r="AV257" s="85">
        <f ca="1">IF(AH257&lt;&gt;"",IF(ABS($F257)=ABS(AH257),11*$U257,-1*$U257),0)</f>
        <v>0</v>
      </c>
      <c r="AW257" s="33" t="str">
        <f ca="1">IF(A257&lt;&gt;"",IF(OR($BA256&lt;&gt;0,$BB256&lt;&gt;0),"0",SUM(AK257:AV257)),0)</f>
        <v>0</v>
      </c>
      <c r="AX257" s="33">
        <f>IF(T257=5,SUM(AW253:AW257),0)</f>
        <v>0</v>
      </c>
      <c r="AY257" s="13">
        <f t="shared" ca="1" si="270"/>
        <v>0</v>
      </c>
      <c r="AZ257" s="11">
        <f ca="1">IF(A257&lt;&gt;"",AY257+AZ256,0)</f>
        <v>-78</v>
      </c>
      <c r="BA257" s="63">
        <f ca="1">IF($A257&lt;&gt;"",IF(BA256&gt;0,BA256,IF(AND(BC256&gt;=$BC$1,$BC$2*BC256&gt;=AZ257),"Profit Target",IF(AZ257&gt;=$Z$1,"Profit Target",0))),0)</f>
        <v>0</v>
      </c>
      <c r="BB257" s="63" t="str">
        <f ca="1">IF($A257&lt;&gt;"",IF(BB256&lt;&gt;0,BB256,IF(BA256&lt;&gt;0,BB256,IF(AZ257&lt;=$Z$2,"Stop Loss",0))),0)</f>
        <v>Stop Loss</v>
      </c>
      <c r="BC257" s="63">
        <f t="shared" ca="1" si="255"/>
        <v>38</v>
      </c>
      <c r="BD257" s="27" t="str">
        <f t="shared" ca="1" si="284"/>
        <v/>
      </c>
      <c r="BE257" s="27" t="str">
        <f t="shared" ca="1" si="285"/>
        <v/>
      </c>
      <c r="BF257" s="27" t="str">
        <f t="shared" ca="1" si="286"/>
        <v/>
      </c>
      <c r="BG257" s="27" t="str">
        <f t="shared" ca="1" si="287"/>
        <v/>
      </c>
      <c r="BH257" s="27" t="str">
        <f t="shared" ca="1" si="288"/>
        <v/>
      </c>
      <c r="BI257" s="27" t="str">
        <f t="shared" ca="1" si="289"/>
        <v/>
      </c>
      <c r="BJ257" s="27" t="str">
        <f t="shared" ca="1" si="290"/>
        <v/>
      </c>
      <c r="BK257" s="27" t="str">
        <f t="shared" ca="1" si="291"/>
        <v/>
      </c>
      <c r="BL257" s="27" t="str">
        <f t="shared" ca="1" si="292"/>
        <v/>
      </c>
      <c r="BM257" s="27" t="str">
        <f t="shared" ca="1" si="293"/>
        <v/>
      </c>
      <c r="BN257" s="27" t="str">
        <f t="shared" ca="1" si="294"/>
        <v/>
      </c>
      <c r="BO257" s="27" t="str">
        <f t="shared" ca="1" si="295"/>
        <v/>
      </c>
      <c r="BP257" s="27" t="str">
        <f t="shared" ca="1" si="256"/>
        <v/>
      </c>
      <c r="BQ257" s="27" t="str">
        <f t="shared" ca="1" si="257"/>
        <v/>
      </c>
      <c r="BR257" s="27" t="str">
        <f t="shared" ca="1" si="258"/>
        <v/>
      </c>
      <c r="BS257" s="27" t="str">
        <f t="shared" ca="1" si="259"/>
        <v/>
      </c>
      <c r="BT257" s="27" t="str">
        <f t="shared" ca="1" si="260"/>
        <v/>
      </c>
      <c r="BU257" s="27" t="str">
        <f t="shared" ca="1" si="261"/>
        <v/>
      </c>
      <c r="BV257" s="27" t="str">
        <f t="shared" ca="1" si="262"/>
        <v/>
      </c>
      <c r="BW257" s="27" t="str">
        <f t="shared" ca="1" si="263"/>
        <v/>
      </c>
      <c r="BX257" s="27" t="str">
        <f t="shared" ca="1" si="264"/>
        <v/>
      </c>
      <c r="BY257" s="27" t="str">
        <f t="shared" ca="1" si="265"/>
        <v/>
      </c>
      <c r="BZ257" s="27" t="str">
        <f t="shared" ca="1" si="266"/>
        <v/>
      </c>
      <c r="CA257" s="27" t="str">
        <f t="shared" ca="1" si="267"/>
        <v/>
      </c>
      <c r="CB257" s="41"/>
      <c r="CC257" s="41"/>
      <c r="CD257"/>
      <c r="CE257"/>
      <c r="CF257"/>
      <c r="CG257"/>
      <c r="CH257"/>
      <c r="CI257" s="41"/>
      <c r="CJ257" s="40"/>
      <c r="CW257" s="7"/>
      <c r="DD257" s="10">
        <f t="shared" ca="1" si="251"/>
        <v>7</v>
      </c>
    </row>
    <row r="258" spans="1:108">
      <c r="A258" s="106">
        <f t="shared" ca="1" si="249"/>
        <v>23</v>
      </c>
      <c r="B258" s="33" t="str">
        <f ca="1">IF(A258="","",IF(COUNTBLANK(BD259:BO259)=12,"DB",BD259&amp;BE259&amp;BF259&amp;BG259&amp;BH259&amp;BI259&amp;BJ259&amp;BK259&amp;BL259&amp;BM259&amp;BN259&amp;BO259))</f>
        <v>DB</v>
      </c>
      <c r="C258" s="7" t="str">
        <f t="shared" ca="1" si="250"/>
        <v>stop loss</v>
      </c>
      <c r="D258" s="3">
        <f t="shared" ca="1" si="252"/>
        <v>0</v>
      </c>
      <c r="E258" s="7" t="str">
        <f t="shared" ca="1" si="254"/>
        <v/>
      </c>
      <c r="F258" s="60" t="str">
        <f t="shared" ca="1" si="253"/>
        <v>8</v>
      </c>
      <c r="G258" s="7">
        <f t="shared" ca="1" si="271"/>
        <v>0</v>
      </c>
      <c r="H258" s="7">
        <f t="shared" ca="1" si="272"/>
        <v>2</v>
      </c>
      <c r="I258" s="7">
        <f t="shared" ca="1" si="273"/>
        <v>1</v>
      </c>
      <c r="J258" s="7">
        <f t="shared" ca="1" si="274"/>
        <v>1</v>
      </c>
      <c r="K258" s="7">
        <f t="shared" ca="1" si="275"/>
        <v>2</v>
      </c>
      <c r="L258" s="7">
        <f t="shared" ca="1" si="276"/>
        <v>1</v>
      </c>
      <c r="M258" s="7">
        <f t="shared" ca="1" si="277"/>
        <v>1</v>
      </c>
      <c r="N258" s="7">
        <f t="shared" ca="1" si="278"/>
        <v>1</v>
      </c>
      <c r="O258" s="7">
        <f t="shared" ca="1" si="279"/>
        <v>0</v>
      </c>
      <c r="P258" s="7">
        <f t="shared" ca="1" si="280"/>
        <v>1</v>
      </c>
      <c r="Q258" s="7">
        <f t="shared" ca="1" si="281"/>
        <v>2</v>
      </c>
      <c r="R258" s="7">
        <f t="shared" ca="1" si="282"/>
        <v>1</v>
      </c>
      <c r="S258" s="7">
        <f t="shared" ca="1" si="269"/>
        <v>2</v>
      </c>
      <c r="T258" s="14"/>
      <c r="U258" s="51">
        <f t="shared" ca="1" si="283"/>
        <v>1</v>
      </c>
      <c r="V258" s="3">
        <f t="shared" ca="1" si="268"/>
        <v>1</v>
      </c>
      <c r="W258" s="50" t="str">
        <f ca="1">IF($A257&lt;&gt;"",IF(OR($BA257&lt;&gt;0,$BB257&lt;&gt;0),"",IF(G257=0,"1","")),"")</f>
        <v/>
      </c>
      <c r="X258" s="50" t="str">
        <f ca="1">IF($A257&lt;&gt;"",IF(OR($BA257&lt;&gt;0,$BB257&lt;&gt;0),"",IF(H257=0,"2","")),"")</f>
        <v/>
      </c>
      <c r="Y258" s="50" t="str">
        <f ca="1">IF($A257&lt;&gt;"",IF(OR($BA257&lt;&gt;0,$BB257&lt;&gt;0),"",IF(I257=0,"3","")),"")</f>
        <v/>
      </c>
      <c r="Z258" s="50" t="str">
        <f ca="1">IF($A257&lt;&gt;"",IF(OR($BA257&lt;&gt;0,$BB257&lt;&gt;0),"",IF(J257=0,"4","")),"")</f>
        <v/>
      </c>
      <c r="AA258" s="50" t="str">
        <f ca="1">IF($A257&lt;&gt;"",IF(OR($BA257&lt;&gt;0,$BB257&lt;&gt;0),"",IF(K257=0,"5","")),"")</f>
        <v/>
      </c>
      <c r="AB258" s="50" t="str">
        <f ca="1">IF($A257&lt;&gt;"",IF(OR($BA257&lt;&gt;0,$BB257&lt;&gt;0),"",IF(L257=0,"6","")),"")</f>
        <v/>
      </c>
      <c r="AC258" s="50" t="str">
        <f ca="1">IF($A257&lt;&gt;"",IF(OR($BA257&lt;&gt;0,$BB257&lt;&gt;0),"",IF(M257=0,"7","")),"")</f>
        <v/>
      </c>
      <c r="AD258" s="50" t="str">
        <f ca="1">IF($A257&lt;&gt;"",IF(OR($BA257&lt;&gt;0,$BB257&lt;&gt;0),"",IF(N257=0,"8","")),"")</f>
        <v/>
      </c>
      <c r="AE258" s="50" t="str">
        <f ca="1">IF($A257&lt;&gt;"",IF(OR($BA257&lt;&gt;0,$BB257&lt;&gt;0),"",IF(O257=0,"9","")),"")</f>
        <v/>
      </c>
      <c r="AF258" s="50" t="str">
        <f ca="1">IF($A257&lt;&gt;"",IF(OR($BA257&lt;&gt;0,$BB257&lt;&gt;0),"",IF(P257=0,"10","")),"")</f>
        <v/>
      </c>
      <c r="AG258" s="50" t="str">
        <f ca="1">IF($A257&lt;&gt;"",IF(OR($BA257&lt;&gt;0,$BB257&lt;&gt;0),"",IF(Q257=0,"11","")),"")</f>
        <v/>
      </c>
      <c r="AH258" s="50" t="str">
        <f ca="1">IF($A257&lt;&gt;"",IF(OR($BA257&lt;&gt;0,$BB257&lt;&gt;0),"",IF(R257=0,"12","")),"")</f>
        <v/>
      </c>
      <c r="AI258" s="85" t="str">
        <f ca="1">IF(A258&lt;&gt;"",IF(A258=0,"L",IF(COUNTBLANK(W258:AH258)=12,"",IF(OR(F258=(W258),F258=(X258),F258=(Y258),F258=(Z258),F258=(AA258),F258=(AB258),F258=(AC258),F258=(AD258),F258=(AE258),F258=(AF258),F258=(AG258),F258=(AH258)),"W","L"))),"")</f>
        <v/>
      </c>
      <c r="AJ258" s="85">
        <f ca="1">IF(AI258="W",0,IF(AND(A258&lt;&gt;0,A257&lt;&gt;0,AI257="L",AI258="L"),1,0))</f>
        <v>0</v>
      </c>
      <c r="AK258" s="85">
        <f ca="1">IF(W258&lt;&gt;"",IF(ABS($F258)=ABS(W258),11*$U258,-1*$U258),0)</f>
        <v>0</v>
      </c>
      <c r="AL258" s="85">
        <f ca="1">IF(X258&lt;&gt;"",IF(ABS($F258)=ABS(X258),11*$U258,-1*$U258),0)</f>
        <v>0</v>
      </c>
      <c r="AM258" s="85">
        <f ca="1">IF(Y258&lt;&gt;"",IF(ABS($F258)=ABS(Y258),11*$U258,-1*$U258),0)</f>
        <v>0</v>
      </c>
      <c r="AN258" s="85">
        <f ca="1">IF(Z258&lt;&gt;"",IF(ABS($F258)=ABS(Z258),11*$U258,-1*$U258),0)</f>
        <v>0</v>
      </c>
      <c r="AO258" s="85">
        <f ca="1">IF(AA258&lt;&gt;"",IF(ABS($F258)=ABS(AA258),11*$U258,-1*$U258),0)</f>
        <v>0</v>
      </c>
      <c r="AP258" s="85">
        <f ca="1">IF(AB258&lt;&gt;"",IF(ABS($F258)=ABS(AB258),11*$U258,-1*$U258),0)</f>
        <v>0</v>
      </c>
      <c r="AQ258" s="85">
        <f ca="1">IF(AC258&lt;&gt;"",IF(ABS($F258)=ABS(AC258),11*$U258,-1*$U258),0)</f>
        <v>0</v>
      </c>
      <c r="AR258" s="85">
        <f ca="1">IF(AD258&lt;&gt;"",IF(ABS($F258)=ABS(AD258),11*$U258,-1*$U258),0)</f>
        <v>0</v>
      </c>
      <c r="AS258" s="85">
        <f ca="1">IF(AE258&lt;&gt;"",IF(ABS($F258)=ABS(AE258),11*$U258,-1*$U258),0)</f>
        <v>0</v>
      </c>
      <c r="AT258" s="85">
        <f ca="1">IF(AF258&lt;&gt;"",IF(ABS($F258)=ABS(AF258),11*$U258,-1*$U258),0)</f>
        <v>0</v>
      </c>
      <c r="AU258" s="85">
        <f ca="1">IF(AG258&lt;&gt;"",IF(ABS($F258)=ABS(AG258),11*$U258,-1*$U258),0)</f>
        <v>0</v>
      </c>
      <c r="AV258" s="85">
        <f ca="1">IF(AH258&lt;&gt;"",IF(ABS($F258)=ABS(AH258),11*$U258,-1*$U258),0)</f>
        <v>0</v>
      </c>
      <c r="AW258" s="33" t="str">
        <f ca="1">IF(A258&lt;&gt;"",IF(OR($BA257&lt;&gt;0,$BB257&lt;&gt;0),"0",SUM(AK258:AV258)),0)</f>
        <v>0</v>
      </c>
      <c r="AX258" s="33">
        <f>IF(T258=5,SUM(AW254:AW258),0)</f>
        <v>0</v>
      </c>
      <c r="AY258" s="13">
        <f t="shared" ca="1" si="270"/>
        <v>0</v>
      </c>
      <c r="AZ258" s="11">
        <f ca="1">IF(A258&lt;&gt;"",AY258+AZ257,0)</f>
        <v>-78</v>
      </c>
      <c r="BA258" s="63">
        <f ca="1">IF($A258&lt;&gt;"",IF(BA257&gt;0,BA257,IF(AND(BC257&gt;=$BC$1,$BC$2*BC257&gt;=AZ258),"Profit Target",IF(AZ258&gt;=$Z$1,"Profit Target",0))),0)</f>
        <v>0</v>
      </c>
      <c r="BB258" s="63" t="str">
        <f ca="1">IF($A258&lt;&gt;"",IF(BB257&lt;&gt;0,BB257,IF(BA257&lt;&gt;0,BB257,IF(AZ258&lt;=$Z$2,"Stop Loss",0))),0)</f>
        <v>Stop Loss</v>
      </c>
      <c r="BC258" s="63">
        <f t="shared" ca="1" si="255"/>
        <v>38</v>
      </c>
      <c r="BD258" s="27" t="str">
        <f t="shared" ca="1" si="284"/>
        <v/>
      </c>
      <c r="BE258" s="27" t="str">
        <f t="shared" ca="1" si="285"/>
        <v/>
      </c>
      <c r="BF258" s="27" t="str">
        <f t="shared" ca="1" si="286"/>
        <v/>
      </c>
      <c r="BG258" s="27" t="str">
        <f t="shared" ca="1" si="287"/>
        <v/>
      </c>
      <c r="BH258" s="27" t="str">
        <f t="shared" ca="1" si="288"/>
        <v/>
      </c>
      <c r="BI258" s="27" t="str">
        <f t="shared" ca="1" si="289"/>
        <v/>
      </c>
      <c r="BJ258" s="27" t="str">
        <f t="shared" ca="1" si="290"/>
        <v/>
      </c>
      <c r="BK258" s="27" t="str">
        <f t="shared" ca="1" si="291"/>
        <v/>
      </c>
      <c r="BL258" s="27" t="str">
        <f t="shared" ca="1" si="292"/>
        <v/>
      </c>
      <c r="BM258" s="27" t="str">
        <f t="shared" ca="1" si="293"/>
        <v/>
      </c>
      <c r="BN258" s="27" t="str">
        <f t="shared" ca="1" si="294"/>
        <v/>
      </c>
      <c r="BO258" s="27" t="str">
        <f t="shared" ca="1" si="295"/>
        <v/>
      </c>
      <c r="BP258" s="27" t="str">
        <f t="shared" ca="1" si="256"/>
        <v/>
      </c>
      <c r="BQ258" s="27" t="str">
        <f t="shared" ca="1" si="257"/>
        <v/>
      </c>
      <c r="BR258" s="27" t="str">
        <f t="shared" ca="1" si="258"/>
        <v/>
      </c>
      <c r="BS258" s="27" t="str">
        <f t="shared" ca="1" si="259"/>
        <v/>
      </c>
      <c r="BT258" s="27" t="str">
        <f t="shared" ca="1" si="260"/>
        <v/>
      </c>
      <c r="BU258" s="27" t="str">
        <f t="shared" ca="1" si="261"/>
        <v/>
      </c>
      <c r="BV258" s="27" t="str">
        <f t="shared" ca="1" si="262"/>
        <v/>
      </c>
      <c r="BW258" s="27" t="str">
        <f t="shared" ca="1" si="263"/>
        <v/>
      </c>
      <c r="BX258" s="27" t="str">
        <f t="shared" ca="1" si="264"/>
        <v/>
      </c>
      <c r="BY258" s="27" t="str">
        <f t="shared" ca="1" si="265"/>
        <v/>
      </c>
      <c r="BZ258" s="27" t="str">
        <f t="shared" ca="1" si="266"/>
        <v/>
      </c>
      <c r="CA258" s="27" t="str">
        <f t="shared" ca="1" si="267"/>
        <v/>
      </c>
      <c r="CB258" s="41"/>
      <c r="CC258" s="41"/>
      <c r="CD258" s="87"/>
      <c r="CE258" s="87"/>
      <c r="CF258" s="87"/>
      <c r="CG258" s="87"/>
      <c r="CH258" s="87"/>
      <c r="CI258" s="87"/>
      <c r="CJ258" s="40"/>
      <c r="CW258" s="7"/>
      <c r="DD258" s="10">
        <f t="shared" ca="1" si="251"/>
        <v>33</v>
      </c>
    </row>
    <row r="259" spans="1:108">
      <c r="A259" s="106">
        <f t="shared" ca="1" si="249"/>
        <v>9</v>
      </c>
      <c r="B259" s="33" t="str">
        <f ca="1">IF(A259="","",IF(COUNTBLANK(BD260:BO260)=12,"DB",BD260&amp;BE260&amp;BF260&amp;BG260&amp;BH260&amp;BI260&amp;BJ260&amp;BK260&amp;BL260&amp;BM260&amp;BN260&amp;BO260))</f>
        <v>DB</v>
      </c>
      <c r="C259" s="7" t="str">
        <f t="shared" ca="1" si="250"/>
        <v>stop loss</v>
      </c>
      <c r="D259" s="3">
        <f t="shared" ca="1" si="252"/>
        <v>0</v>
      </c>
      <c r="E259" s="7" t="str">
        <f t="shared" ca="1" si="254"/>
        <v/>
      </c>
      <c r="F259" s="60" t="str">
        <f t="shared" ca="1" si="253"/>
        <v>3</v>
      </c>
      <c r="G259" s="7">
        <f t="shared" ca="1" si="271"/>
        <v>0</v>
      </c>
      <c r="H259" s="7">
        <f t="shared" ca="1" si="272"/>
        <v>2</v>
      </c>
      <c r="I259" s="7">
        <f t="shared" ca="1" si="273"/>
        <v>2</v>
      </c>
      <c r="J259" s="7">
        <f t="shared" ca="1" si="274"/>
        <v>1</v>
      </c>
      <c r="K259" s="7">
        <f t="shared" ca="1" si="275"/>
        <v>1</v>
      </c>
      <c r="L259" s="7">
        <f t="shared" ca="1" si="276"/>
        <v>1</v>
      </c>
      <c r="M259" s="7">
        <f t="shared" ca="1" si="277"/>
        <v>1</v>
      </c>
      <c r="N259" s="7">
        <f t="shared" ca="1" si="278"/>
        <v>1</v>
      </c>
      <c r="O259" s="7">
        <f t="shared" ca="1" si="279"/>
        <v>0</v>
      </c>
      <c r="P259" s="7">
        <f t="shared" ca="1" si="280"/>
        <v>1</v>
      </c>
      <c r="Q259" s="7">
        <f t="shared" ca="1" si="281"/>
        <v>2</v>
      </c>
      <c r="R259" s="7">
        <f t="shared" ca="1" si="282"/>
        <v>1</v>
      </c>
      <c r="S259" s="7">
        <f t="shared" ca="1" si="269"/>
        <v>2</v>
      </c>
      <c r="T259" s="14"/>
      <c r="U259" s="51">
        <f t="shared" ca="1" si="283"/>
        <v>1</v>
      </c>
      <c r="V259" s="3">
        <f t="shared" ca="1" si="268"/>
        <v>1</v>
      </c>
      <c r="W259" s="50" t="str">
        <f ca="1">IF($A258&lt;&gt;"",IF(OR($BA258&lt;&gt;0,$BB258&lt;&gt;0),"",IF(G258=0,"1","")),"")</f>
        <v/>
      </c>
      <c r="X259" s="50" t="str">
        <f ca="1">IF($A258&lt;&gt;"",IF(OR($BA258&lt;&gt;0,$BB258&lt;&gt;0),"",IF(H258=0,"2","")),"")</f>
        <v/>
      </c>
      <c r="Y259" s="50" t="str">
        <f ca="1">IF($A258&lt;&gt;"",IF(OR($BA258&lt;&gt;0,$BB258&lt;&gt;0),"",IF(I258=0,"3","")),"")</f>
        <v/>
      </c>
      <c r="Z259" s="50" t="str">
        <f ca="1">IF($A258&lt;&gt;"",IF(OR($BA258&lt;&gt;0,$BB258&lt;&gt;0),"",IF(J258=0,"4","")),"")</f>
        <v/>
      </c>
      <c r="AA259" s="50" t="str">
        <f ca="1">IF($A258&lt;&gt;"",IF(OR($BA258&lt;&gt;0,$BB258&lt;&gt;0),"",IF(K258=0,"5","")),"")</f>
        <v/>
      </c>
      <c r="AB259" s="50" t="str">
        <f ca="1">IF($A258&lt;&gt;"",IF(OR($BA258&lt;&gt;0,$BB258&lt;&gt;0),"",IF(L258=0,"6","")),"")</f>
        <v/>
      </c>
      <c r="AC259" s="50" t="str">
        <f ca="1">IF($A258&lt;&gt;"",IF(OR($BA258&lt;&gt;0,$BB258&lt;&gt;0),"",IF(M258=0,"7","")),"")</f>
        <v/>
      </c>
      <c r="AD259" s="50" t="str">
        <f ca="1">IF($A258&lt;&gt;"",IF(OR($BA258&lt;&gt;0,$BB258&lt;&gt;0),"",IF(N258=0,"8","")),"")</f>
        <v/>
      </c>
      <c r="AE259" s="50" t="str">
        <f ca="1">IF($A258&lt;&gt;"",IF(OR($BA258&lt;&gt;0,$BB258&lt;&gt;0),"",IF(O258=0,"9","")),"")</f>
        <v/>
      </c>
      <c r="AF259" s="50" t="str">
        <f ca="1">IF($A258&lt;&gt;"",IF(OR($BA258&lt;&gt;0,$BB258&lt;&gt;0),"",IF(P258=0,"10","")),"")</f>
        <v/>
      </c>
      <c r="AG259" s="50" t="str">
        <f ca="1">IF($A258&lt;&gt;"",IF(OR($BA258&lt;&gt;0,$BB258&lt;&gt;0),"",IF(Q258=0,"11","")),"")</f>
        <v/>
      </c>
      <c r="AH259" s="50" t="str">
        <f ca="1">IF($A258&lt;&gt;"",IF(OR($BA258&lt;&gt;0,$BB258&lt;&gt;0),"",IF(R258=0,"12","")),"")</f>
        <v/>
      </c>
      <c r="AI259" s="85" t="str">
        <f ca="1">IF(A259&lt;&gt;"",IF(A259=0,"L",IF(COUNTBLANK(W259:AH259)=12,"",IF(OR(F259=(W259),F259=(X259),F259=(Y259),F259=(Z259),F259=(AA259),F259=(AB259),F259=(AC259),F259=(AD259),F259=(AE259),F259=(AF259),F259=(AG259),F259=(AH259)),"W","L"))),"")</f>
        <v/>
      </c>
      <c r="AJ259" s="85">
        <f ca="1">IF(AI259="W",0,IF(AND(A259&lt;&gt;0,A258&lt;&gt;0,AI258="L",AI259="L"),1,0))</f>
        <v>0</v>
      </c>
      <c r="AK259" s="85">
        <f ca="1">IF(W259&lt;&gt;"",IF(ABS($F259)=ABS(W259),11*$U259,-1*$U259),0)</f>
        <v>0</v>
      </c>
      <c r="AL259" s="85">
        <f ca="1">IF(X259&lt;&gt;"",IF(ABS($F259)=ABS(X259),11*$U259,-1*$U259),0)</f>
        <v>0</v>
      </c>
      <c r="AM259" s="85">
        <f ca="1">IF(Y259&lt;&gt;"",IF(ABS($F259)=ABS(Y259),11*$U259,-1*$U259),0)</f>
        <v>0</v>
      </c>
      <c r="AN259" s="85">
        <f ca="1">IF(Z259&lt;&gt;"",IF(ABS($F259)=ABS(Z259),11*$U259,-1*$U259),0)</f>
        <v>0</v>
      </c>
      <c r="AO259" s="85">
        <f ca="1">IF(AA259&lt;&gt;"",IF(ABS($F259)=ABS(AA259),11*$U259,-1*$U259),0)</f>
        <v>0</v>
      </c>
      <c r="AP259" s="85">
        <f ca="1">IF(AB259&lt;&gt;"",IF(ABS($F259)=ABS(AB259),11*$U259,-1*$U259),0)</f>
        <v>0</v>
      </c>
      <c r="AQ259" s="85">
        <f ca="1">IF(AC259&lt;&gt;"",IF(ABS($F259)=ABS(AC259),11*$U259,-1*$U259),0)</f>
        <v>0</v>
      </c>
      <c r="AR259" s="85">
        <f ca="1">IF(AD259&lt;&gt;"",IF(ABS($F259)=ABS(AD259),11*$U259,-1*$U259),0)</f>
        <v>0</v>
      </c>
      <c r="AS259" s="85">
        <f ca="1">IF(AE259&lt;&gt;"",IF(ABS($F259)=ABS(AE259),11*$U259,-1*$U259),0)</f>
        <v>0</v>
      </c>
      <c r="AT259" s="85">
        <f ca="1">IF(AF259&lt;&gt;"",IF(ABS($F259)=ABS(AF259),11*$U259,-1*$U259),0)</f>
        <v>0</v>
      </c>
      <c r="AU259" s="85">
        <f ca="1">IF(AG259&lt;&gt;"",IF(ABS($F259)=ABS(AG259),11*$U259,-1*$U259),0)</f>
        <v>0</v>
      </c>
      <c r="AV259" s="85">
        <f ca="1">IF(AH259&lt;&gt;"",IF(ABS($F259)=ABS(AH259),11*$U259,-1*$U259),0)</f>
        <v>0</v>
      </c>
      <c r="AW259" s="33" t="str">
        <f ca="1">IF(A259&lt;&gt;"",IF(OR($BA258&lt;&gt;0,$BB258&lt;&gt;0),"0",SUM(AK259:AV259)),0)</f>
        <v>0</v>
      </c>
      <c r="AX259" s="33">
        <f>IF(T259=5,SUM(AW255:AW259),0)</f>
        <v>0</v>
      </c>
      <c r="AY259" s="13">
        <f t="shared" ca="1" si="270"/>
        <v>0</v>
      </c>
      <c r="AZ259" s="11">
        <f ca="1">IF(A259&lt;&gt;"",AY259+AZ258,0)</f>
        <v>-78</v>
      </c>
      <c r="BA259" s="63">
        <f ca="1">IF($A259&lt;&gt;"",IF(BA258&gt;0,BA258,IF(AND(BC258&gt;=$BC$1,$BC$2*BC258&gt;=AZ259),"Profit Target",IF(AZ259&gt;=$Z$1,"Profit Target",0))),0)</f>
        <v>0</v>
      </c>
      <c r="BB259" s="63" t="str">
        <f ca="1">IF($A259&lt;&gt;"",IF(BB258&lt;&gt;0,BB258,IF(BA258&lt;&gt;0,BB258,IF(AZ259&lt;=$Z$2,"Stop Loss",0))),0)</f>
        <v>Stop Loss</v>
      </c>
      <c r="BC259" s="63">
        <f t="shared" ca="1" si="255"/>
        <v>38</v>
      </c>
      <c r="BD259" s="27" t="str">
        <f t="shared" ca="1" si="284"/>
        <v/>
      </c>
      <c r="BE259" s="27" t="str">
        <f t="shared" ca="1" si="285"/>
        <v/>
      </c>
      <c r="BF259" s="27" t="str">
        <f t="shared" ca="1" si="286"/>
        <v/>
      </c>
      <c r="BG259" s="27" t="str">
        <f t="shared" ca="1" si="287"/>
        <v/>
      </c>
      <c r="BH259" s="27" t="str">
        <f t="shared" ca="1" si="288"/>
        <v/>
      </c>
      <c r="BI259" s="27" t="str">
        <f t="shared" ca="1" si="289"/>
        <v/>
      </c>
      <c r="BJ259" s="27" t="str">
        <f t="shared" ca="1" si="290"/>
        <v/>
      </c>
      <c r="BK259" s="27" t="str">
        <f t="shared" ca="1" si="291"/>
        <v/>
      </c>
      <c r="BL259" s="27" t="str">
        <f t="shared" ca="1" si="292"/>
        <v/>
      </c>
      <c r="BM259" s="27" t="str">
        <f t="shared" ca="1" si="293"/>
        <v/>
      </c>
      <c r="BN259" s="27" t="str">
        <f t="shared" ca="1" si="294"/>
        <v/>
      </c>
      <c r="BO259" s="27" t="str">
        <f t="shared" ca="1" si="295"/>
        <v/>
      </c>
      <c r="BP259" s="27" t="str">
        <f t="shared" ca="1" si="256"/>
        <v/>
      </c>
      <c r="BQ259" s="27" t="str">
        <f t="shared" ca="1" si="257"/>
        <v/>
      </c>
      <c r="BR259" s="27" t="str">
        <f t="shared" ca="1" si="258"/>
        <v/>
      </c>
      <c r="BS259" s="27" t="str">
        <f t="shared" ca="1" si="259"/>
        <v/>
      </c>
      <c r="BT259" s="27" t="str">
        <f t="shared" ca="1" si="260"/>
        <v/>
      </c>
      <c r="BU259" s="27" t="str">
        <f t="shared" ca="1" si="261"/>
        <v/>
      </c>
      <c r="BV259" s="27" t="str">
        <f t="shared" ca="1" si="262"/>
        <v/>
      </c>
      <c r="BW259" s="27" t="str">
        <f t="shared" ca="1" si="263"/>
        <v/>
      </c>
      <c r="BX259" s="27" t="str">
        <f t="shared" ca="1" si="264"/>
        <v/>
      </c>
      <c r="BY259" s="27" t="str">
        <f t="shared" ca="1" si="265"/>
        <v/>
      </c>
      <c r="BZ259" s="27" t="str">
        <f t="shared" ca="1" si="266"/>
        <v/>
      </c>
      <c r="CA259" s="27" t="str">
        <f t="shared" ca="1" si="267"/>
        <v/>
      </c>
      <c r="CB259" s="41"/>
      <c r="CC259" s="41"/>
      <c r="CD259" s="87"/>
      <c r="CE259" s="87"/>
      <c r="CF259" s="87"/>
      <c r="CG259" s="87"/>
      <c r="CH259" s="87"/>
      <c r="CI259" s="87"/>
      <c r="CJ259" s="40"/>
      <c r="CW259" s="7"/>
      <c r="DD259" s="10">
        <f t="shared" ca="1" si="251"/>
        <v>25</v>
      </c>
    </row>
    <row r="260" spans="1:108">
      <c r="A260" s="106">
        <f t="shared" ca="1" si="249"/>
        <v>23</v>
      </c>
      <c r="B260" s="33" t="str">
        <f ca="1">IF(A260="","",IF(COUNTBLANK(BD261:BO261)=12,"DB",BD261&amp;BE261&amp;BF261&amp;BG261&amp;BH261&amp;BI261&amp;BJ261&amp;BK261&amp;BL261&amp;BM261&amp;BN261&amp;BO261))</f>
        <v>DB</v>
      </c>
      <c r="C260" s="7" t="str">
        <f t="shared" ca="1" si="250"/>
        <v>stop loss</v>
      </c>
      <c r="D260" s="3">
        <f t="shared" ca="1" si="252"/>
        <v>0</v>
      </c>
      <c r="E260" s="7" t="str">
        <f t="shared" ca="1" si="254"/>
        <v/>
      </c>
      <c r="F260" s="60" t="str">
        <f t="shared" ca="1" si="253"/>
        <v>8</v>
      </c>
      <c r="G260" s="7">
        <f t="shared" ca="1" si="271"/>
        <v>0</v>
      </c>
      <c r="H260" s="7">
        <f t="shared" ca="1" si="272"/>
        <v>2</v>
      </c>
      <c r="I260" s="7">
        <f t="shared" ca="1" si="273"/>
        <v>2</v>
      </c>
      <c r="J260" s="7">
        <f t="shared" ca="1" si="274"/>
        <v>1</v>
      </c>
      <c r="K260" s="7">
        <f t="shared" ca="1" si="275"/>
        <v>1</v>
      </c>
      <c r="L260" s="7">
        <f t="shared" ca="1" si="276"/>
        <v>1</v>
      </c>
      <c r="M260" s="7">
        <f t="shared" ca="1" si="277"/>
        <v>1</v>
      </c>
      <c r="N260" s="7">
        <f t="shared" ca="1" si="278"/>
        <v>2</v>
      </c>
      <c r="O260" s="7">
        <f t="shared" ca="1" si="279"/>
        <v>0</v>
      </c>
      <c r="P260" s="7">
        <f t="shared" ca="1" si="280"/>
        <v>1</v>
      </c>
      <c r="Q260" s="7">
        <f t="shared" ca="1" si="281"/>
        <v>1</v>
      </c>
      <c r="R260" s="7">
        <f t="shared" ca="1" si="282"/>
        <v>1</v>
      </c>
      <c r="S260" s="7">
        <f t="shared" ca="1" si="269"/>
        <v>2</v>
      </c>
      <c r="T260" s="14"/>
      <c r="U260" s="51">
        <f t="shared" ca="1" si="283"/>
        <v>1</v>
      </c>
      <c r="V260" s="3">
        <f t="shared" ca="1" si="268"/>
        <v>1</v>
      </c>
      <c r="W260" s="50" t="str">
        <f ca="1">IF($A259&lt;&gt;"",IF(OR($BA259&lt;&gt;0,$BB259&lt;&gt;0),"",IF(G259=0,"1","")),"")</f>
        <v/>
      </c>
      <c r="X260" s="50" t="str">
        <f ca="1">IF($A259&lt;&gt;"",IF(OR($BA259&lt;&gt;0,$BB259&lt;&gt;0),"",IF(H259=0,"2","")),"")</f>
        <v/>
      </c>
      <c r="Y260" s="50" t="str">
        <f ca="1">IF($A259&lt;&gt;"",IF(OR($BA259&lt;&gt;0,$BB259&lt;&gt;0),"",IF(I259=0,"3","")),"")</f>
        <v/>
      </c>
      <c r="Z260" s="50" t="str">
        <f ca="1">IF($A259&lt;&gt;"",IF(OR($BA259&lt;&gt;0,$BB259&lt;&gt;0),"",IF(J259=0,"4","")),"")</f>
        <v/>
      </c>
      <c r="AA260" s="50" t="str">
        <f ca="1">IF($A259&lt;&gt;"",IF(OR($BA259&lt;&gt;0,$BB259&lt;&gt;0),"",IF(K259=0,"5","")),"")</f>
        <v/>
      </c>
      <c r="AB260" s="50" t="str">
        <f ca="1">IF($A259&lt;&gt;"",IF(OR($BA259&lt;&gt;0,$BB259&lt;&gt;0),"",IF(L259=0,"6","")),"")</f>
        <v/>
      </c>
      <c r="AC260" s="50" t="str">
        <f ca="1">IF($A259&lt;&gt;"",IF(OR($BA259&lt;&gt;0,$BB259&lt;&gt;0),"",IF(M259=0,"7","")),"")</f>
        <v/>
      </c>
      <c r="AD260" s="50" t="str">
        <f ca="1">IF($A259&lt;&gt;"",IF(OR($BA259&lt;&gt;0,$BB259&lt;&gt;0),"",IF(N259=0,"8","")),"")</f>
        <v/>
      </c>
      <c r="AE260" s="50" t="str">
        <f ca="1">IF($A259&lt;&gt;"",IF(OR($BA259&lt;&gt;0,$BB259&lt;&gt;0),"",IF(O259=0,"9","")),"")</f>
        <v/>
      </c>
      <c r="AF260" s="50" t="str">
        <f ca="1">IF($A259&lt;&gt;"",IF(OR($BA259&lt;&gt;0,$BB259&lt;&gt;0),"",IF(P259=0,"10","")),"")</f>
        <v/>
      </c>
      <c r="AG260" s="50" t="str">
        <f ca="1">IF($A259&lt;&gt;"",IF(OR($BA259&lt;&gt;0,$BB259&lt;&gt;0),"",IF(Q259=0,"11","")),"")</f>
        <v/>
      </c>
      <c r="AH260" s="50" t="str">
        <f ca="1">IF($A259&lt;&gt;"",IF(OR($BA259&lt;&gt;0,$BB259&lt;&gt;0),"",IF(R259=0,"12","")),"")</f>
        <v/>
      </c>
      <c r="AI260" s="85" t="str">
        <f ca="1">IF(A260&lt;&gt;"",IF(A260=0,"L",IF(COUNTBLANK(W260:AH260)=12,"",IF(OR(F260=(W260),F260=(X260),F260=(Y260),F260=(Z260),F260=(AA260),F260=(AB260),F260=(AC260),F260=(AD260),F260=(AE260),F260=(AF260),F260=(AG260),F260=(AH260)),"W","L"))),"")</f>
        <v/>
      </c>
      <c r="AJ260" s="85">
        <f ca="1">IF(AI260="W",0,IF(AND(A260&lt;&gt;0,A259&lt;&gt;0,AI259="L",AI260="L"),1,0))</f>
        <v>0</v>
      </c>
      <c r="AK260" s="85">
        <f ca="1">IF(W260&lt;&gt;"",IF(ABS($F260)=ABS(W260),11*$U260,-1*$U260),0)</f>
        <v>0</v>
      </c>
      <c r="AL260" s="85">
        <f ca="1">IF(X260&lt;&gt;"",IF(ABS($F260)=ABS(X260),11*$U260,-1*$U260),0)</f>
        <v>0</v>
      </c>
      <c r="AM260" s="85">
        <f ca="1">IF(Y260&lt;&gt;"",IF(ABS($F260)=ABS(Y260),11*$U260,-1*$U260),0)</f>
        <v>0</v>
      </c>
      <c r="AN260" s="85">
        <f ca="1">IF(Z260&lt;&gt;"",IF(ABS($F260)=ABS(Z260),11*$U260,-1*$U260),0)</f>
        <v>0</v>
      </c>
      <c r="AO260" s="85">
        <f ca="1">IF(AA260&lt;&gt;"",IF(ABS($F260)=ABS(AA260),11*$U260,-1*$U260),0)</f>
        <v>0</v>
      </c>
      <c r="AP260" s="85">
        <f ca="1">IF(AB260&lt;&gt;"",IF(ABS($F260)=ABS(AB260),11*$U260,-1*$U260),0)</f>
        <v>0</v>
      </c>
      <c r="AQ260" s="85">
        <f ca="1">IF(AC260&lt;&gt;"",IF(ABS($F260)=ABS(AC260),11*$U260,-1*$U260),0)</f>
        <v>0</v>
      </c>
      <c r="AR260" s="85">
        <f ca="1">IF(AD260&lt;&gt;"",IF(ABS($F260)=ABS(AD260),11*$U260,-1*$U260),0)</f>
        <v>0</v>
      </c>
      <c r="AS260" s="85">
        <f ca="1">IF(AE260&lt;&gt;"",IF(ABS($F260)=ABS(AE260),11*$U260,-1*$U260),0)</f>
        <v>0</v>
      </c>
      <c r="AT260" s="85">
        <f ca="1">IF(AF260&lt;&gt;"",IF(ABS($F260)=ABS(AF260),11*$U260,-1*$U260),0)</f>
        <v>0</v>
      </c>
      <c r="AU260" s="85">
        <f ca="1">IF(AG260&lt;&gt;"",IF(ABS($F260)=ABS(AG260),11*$U260,-1*$U260),0)</f>
        <v>0</v>
      </c>
      <c r="AV260" s="85">
        <f ca="1">IF(AH260&lt;&gt;"",IF(ABS($F260)=ABS(AH260),11*$U260,-1*$U260),0)</f>
        <v>0</v>
      </c>
      <c r="AW260" s="33" t="str">
        <f ca="1">IF(A260&lt;&gt;"",IF(OR($BA259&lt;&gt;0,$BB259&lt;&gt;0),"0",SUM(AK260:AV260)),0)</f>
        <v>0</v>
      </c>
      <c r="AX260" s="33">
        <f>IF(T260=5,SUM(AW256:AW260),0)</f>
        <v>0</v>
      </c>
      <c r="AY260" s="13">
        <f t="shared" ca="1" si="270"/>
        <v>0</v>
      </c>
      <c r="AZ260" s="11">
        <f ca="1">IF(A260&lt;&gt;"",AY260+AZ259,0)</f>
        <v>-78</v>
      </c>
      <c r="BA260" s="63">
        <f ca="1">IF($A260&lt;&gt;"",IF(BA259&gt;0,BA259,IF(AND(BC259&gt;=$BC$1,$BC$2*BC259&gt;=AZ260),"Profit Target",IF(AZ260&gt;=$Z$1,"Profit Target",0))),0)</f>
        <v>0</v>
      </c>
      <c r="BB260" s="63" t="str">
        <f ca="1">IF($A260&lt;&gt;"",IF(BB259&lt;&gt;0,BB259,IF(BA259&lt;&gt;0,BB259,IF(AZ260&lt;=$Z$2,"Stop Loss",0))),0)</f>
        <v>Stop Loss</v>
      </c>
      <c r="BC260" s="63">
        <f t="shared" ca="1" si="255"/>
        <v>38</v>
      </c>
      <c r="BD260" s="27" t="str">
        <f t="shared" ca="1" si="284"/>
        <v/>
      </c>
      <c r="BE260" s="27" t="str">
        <f t="shared" ca="1" si="285"/>
        <v/>
      </c>
      <c r="BF260" s="27" t="str">
        <f t="shared" ca="1" si="286"/>
        <v/>
      </c>
      <c r="BG260" s="27" t="str">
        <f t="shared" ca="1" si="287"/>
        <v/>
      </c>
      <c r="BH260" s="27" t="str">
        <f t="shared" ca="1" si="288"/>
        <v/>
      </c>
      <c r="BI260" s="27" t="str">
        <f t="shared" ca="1" si="289"/>
        <v/>
      </c>
      <c r="BJ260" s="27" t="str">
        <f t="shared" ca="1" si="290"/>
        <v/>
      </c>
      <c r="BK260" s="27" t="str">
        <f t="shared" ca="1" si="291"/>
        <v/>
      </c>
      <c r="BL260" s="27" t="str">
        <f t="shared" ca="1" si="292"/>
        <v/>
      </c>
      <c r="BM260" s="27" t="str">
        <f t="shared" ca="1" si="293"/>
        <v/>
      </c>
      <c r="BN260" s="27" t="str">
        <f t="shared" ca="1" si="294"/>
        <v/>
      </c>
      <c r="BO260" s="27" t="str">
        <f t="shared" ca="1" si="295"/>
        <v/>
      </c>
      <c r="BP260" s="27" t="str">
        <f t="shared" ca="1" si="256"/>
        <v/>
      </c>
      <c r="BQ260" s="27" t="str">
        <f t="shared" ca="1" si="257"/>
        <v/>
      </c>
      <c r="BR260" s="27" t="str">
        <f t="shared" ca="1" si="258"/>
        <v/>
      </c>
      <c r="BS260" s="27" t="str">
        <f t="shared" ca="1" si="259"/>
        <v/>
      </c>
      <c r="BT260" s="27" t="str">
        <f t="shared" ca="1" si="260"/>
        <v/>
      </c>
      <c r="BU260" s="27" t="str">
        <f t="shared" ca="1" si="261"/>
        <v/>
      </c>
      <c r="BV260" s="27" t="str">
        <f t="shared" ca="1" si="262"/>
        <v/>
      </c>
      <c r="BW260" s="27" t="str">
        <f t="shared" ca="1" si="263"/>
        <v/>
      </c>
      <c r="BX260" s="27" t="str">
        <f t="shared" ca="1" si="264"/>
        <v/>
      </c>
      <c r="BY260" s="27" t="str">
        <f t="shared" ca="1" si="265"/>
        <v/>
      </c>
      <c r="BZ260" s="27" t="str">
        <f t="shared" ca="1" si="266"/>
        <v/>
      </c>
      <c r="CA260" s="27" t="str">
        <f t="shared" ca="1" si="267"/>
        <v/>
      </c>
      <c r="CB260" s="41"/>
      <c r="CC260" s="41"/>
      <c r="CD260" s="87"/>
      <c r="CE260" s="87"/>
      <c r="CF260" s="87"/>
      <c r="CG260" s="87"/>
      <c r="CH260" s="87"/>
      <c r="CI260" s="87"/>
      <c r="CJ260" s="40"/>
      <c r="CW260" s="7"/>
      <c r="DD260" s="10">
        <f t="shared" ca="1" si="251"/>
        <v>25</v>
      </c>
    </row>
    <row r="261" spans="1:108">
      <c r="A261" s="106">
        <f t="shared" ref="A261:A324" ca="1" si="296">IF($A$2="no",INT(RAND()*36+1),INT(RAND()*37))</f>
        <v>7</v>
      </c>
      <c r="B261" s="33" t="str">
        <f ca="1">IF(A261="","",IF(COUNTBLANK(BD262:BO262)=12,"DB",BD262&amp;BE262&amp;BF262&amp;BG262&amp;BH262&amp;BI262&amp;BJ262&amp;BK262&amp;BL262&amp;BM262&amp;BN262&amp;BO262))</f>
        <v>DB</v>
      </c>
      <c r="C261" s="7" t="str">
        <f t="shared" ref="C261:C324" ca="1" si="297">IF(AND(BA261=0,BB261=0),"",IF(BA261="Profit Target","profit target",IF(BB261="Stop Loss","stop loss","")))</f>
        <v>stop loss</v>
      </c>
      <c r="D261" s="3">
        <f t="shared" ca="1" si="252"/>
        <v>0</v>
      </c>
      <c r="E261" s="7" t="str">
        <f t="shared" ca="1" si="254"/>
        <v/>
      </c>
      <c r="F261" s="60" t="str">
        <f t="shared" ca="1" si="253"/>
        <v>3</v>
      </c>
      <c r="G261" s="7">
        <f t="shared" ca="1" si="271"/>
        <v>0</v>
      </c>
      <c r="H261" s="7">
        <f t="shared" ca="1" si="272"/>
        <v>2</v>
      </c>
      <c r="I261" s="7">
        <f t="shared" ca="1" si="273"/>
        <v>3</v>
      </c>
      <c r="J261" s="7">
        <f t="shared" ca="1" si="274"/>
        <v>1</v>
      </c>
      <c r="K261" s="7">
        <f t="shared" ca="1" si="275"/>
        <v>1</v>
      </c>
      <c r="L261" s="7">
        <f t="shared" ca="1" si="276"/>
        <v>1</v>
      </c>
      <c r="M261" s="7">
        <f t="shared" ca="1" si="277"/>
        <v>1</v>
      </c>
      <c r="N261" s="7">
        <f t="shared" ca="1" si="278"/>
        <v>2</v>
      </c>
      <c r="O261" s="7">
        <f t="shared" ca="1" si="279"/>
        <v>0</v>
      </c>
      <c r="P261" s="7">
        <f t="shared" ca="1" si="280"/>
        <v>1</v>
      </c>
      <c r="Q261" s="7">
        <f t="shared" ca="1" si="281"/>
        <v>0</v>
      </c>
      <c r="R261" s="7">
        <f t="shared" ca="1" si="282"/>
        <v>1</v>
      </c>
      <c r="S261" s="7">
        <f t="shared" ca="1" si="269"/>
        <v>3</v>
      </c>
      <c r="T261" s="14"/>
      <c r="U261" s="51">
        <f t="shared" ca="1" si="283"/>
        <v>1</v>
      </c>
      <c r="V261" s="3">
        <f t="shared" ca="1" si="268"/>
        <v>1</v>
      </c>
      <c r="W261" s="50" t="str">
        <f ca="1">IF($A260&lt;&gt;"",IF(OR($BA260&lt;&gt;0,$BB260&lt;&gt;0),"",IF(G260=0,"1","")),"")</f>
        <v/>
      </c>
      <c r="X261" s="50" t="str">
        <f ca="1">IF($A260&lt;&gt;"",IF(OR($BA260&lt;&gt;0,$BB260&lt;&gt;0),"",IF(H260=0,"2","")),"")</f>
        <v/>
      </c>
      <c r="Y261" s="50" t="str">
        <f ca="1">IF($A260&lt;&gt;"",IF(OR($BA260&lt;&gt;0,$BB260&lt;&gt;0),"",IF(I260=0,"3","")),"")</f>
        <v/>
      </c>
      <c r="Z261" s="50" t="str">
        <f ca="1">IF($A260&lt;&gt;"",IF(OR($BA260&lt;&gt;0,$BB260&lt;&gt;0),"",IF(J260=0,"4","")),"")</f>
        <v/>
      </c>
      <c r="AA261" s="50" t="str">
        <f ca="1">IF($A260&lt;&gt;"",IF(OR($BA260&lt;&gt;0,$BB260&lt;&gt;0),"",IF(K260=0,"5","")),"")</f>
        <v/>
      </c>
      <c r="AB261" s="50" t="str">
        <f ca="1">IF($A260&lt;&gt;"",IF(OR($BA260&lt;&gt;0,$BB260&lt;&gt;0),"",IF(L260=0,"6","")),"")</f>
        <v/>
      </c>
      <c r="AC261" s="50" t="str">
        <f ca="1">IF($A260&lt;&gt;"",IF(OR($BA260&lt;&gt;0,$BB260&lt;&gt;0),"",IF(M260=0,"7","")),"")</f>
        <v/>
      </c>
      <c r="AD261" s="50" t="str">
        <f ca="1">IF($A260&lt;&gt;"",IF(OR($BA260&lt;&gt;0,$BB260&lt;&gt;0),"",IF(N260=0,"8","")),"")</f>
        <v/>
      </c>
      <c r="AE261" s="50" t="str">
        <f ca="1">IF($A260&lt;&gt;"",IF(OR($BA260&lt;&gt;0,$BB260&lt;&gt;0),"",IF(O260=0,"9","")),"")</f>
        <v/>
      </c>
      <c r="AF261" s="50" t="str">
        <f ca="1">IF($A260&lt;&gt;"",IF(OR($BA260&lt;&gt;0,$BB260&lt;&gt;0),"",IF(P260=0,"10","")),"")</f>
        <v/>
      </c>
      <c r="AG261" s="50" t="str">
        <f ca="1">IF($A260&lt;&gt;"",IF(OR($BA260&lt;&gt;0,$BB260&lt;&gt;0),"",IF(Q260=0,"11","")),"")</f>
        <v/>
      </c>
      <c r="AH261" s="50" t="str">
        <f ca="1">IF($A260&lt;&gt;"",IF(OR($BA260&lt;&gt;0,$BB260&lt;&gt;0),"",IF(R260=0,"12","")),"")</f>
        <v/>
      </c>
      <c r="AI261" s="85" t="str">
        <f ca="1">IF(A261&lt;&gt;"",IF(A261=0,"L",IF(COUNTBLANK(W261:AH261)=12,"",IF(OR(F261=(W261),F261=(X261),F261=(Y261),F261=(Z261),F261=(AA261),F261=(AB261),F261=(AC261),F261=(AD261),F261=(AE261),F261=(AF261),F261=(AG261),F261=(AH261)),"W","L"))),"")</f>
        <v/>
      </c>
      <c r="AJ261" s="85">
        <f ca="1">IF(AI261="W",0,IF(AND(A261&lt;&gt;0,A260&lt;&gt;0,AI260="L",AI261="L"),1,0))</f>
        <v>0</v>
      </c>
      <c r="AK261" s="85">
        <f ca="1">IF(W261&lt;&gt;"",IF(ABS($F261)=ABS(W261),11*$U261,-1*$U261),0)</f>
        <v>0</v>
      </c>
      <c r="AL261" s="85">
        <f ca="1">IF(X261&lt;&gt;"",IF(ABS($F261)=ABS(X261),11*$U261,-1*$U261),0)</f>
        <v>0</v>
      </c>
      <c r="AM261" s="85">
        <f ca="1">IF(Y261&lt;&gt;"",IF(ABS($F261)=ABS(Y261),11*$U261,-1*$U261),0)</f>
        <v>0</v>
      </c>
      <c r="AN261" s="85">
        <f ca="1">IF(Z261&lt;&gt;"",IF(ABS($F261)=ABS(Z261),11*$U261,-1*$U261),0)</f>
        <v>0</v>
      </c>
      <c r="AO261" s="85">
        <f ca="1">IF(AA261&lt;&gt;"",IF(ABS($F261)=ABS(AA261),11*$U261,-1*$U261),0)</f>
        <v>0</v>
      </c>
      <c r="AP261" s="85">
        <f ca="1">IF(AB261&lt;&gt;"",IF(ABS($F261)=ABS(AB261),11*$U261,-1*$U261),0)</f>
        <v>0</v>
      </c>
      <c r="AQ261" s="85">
        <f ca="1">IF(AC261&lt;&gt;"",IF(ABS($F261)=ABS(AC261),11*$U261,-1*$U261),0)</f>
        <v>0</v>
      </c>
      <c r="AR261" s="85">
        <f ca="1">IF(AD261&lt;&gt;"",IF(ABS($F261)=ABS(AD261),11*$U261,-1*$U261),0)</f>
        <v>0</v>
      </c>
      <c r="AS261" s="85">
        <f ca="1">IF(AE261&lt;&gt;"",IF(ABS($F261)=ABS(AE261),11*$U261,-1*$U261),0)</f>
        <v>0</v>
      </c>
      <c r="AT261" s="85">
        <f ca="1">IF(AF261&lt;&gt;"",IF(ABS($F261)=ABS(AF261),11*$U261,-1*$U261),0)</f>
        <v>0</v>
      </c>
      <c r="AU261" s="85">
        <f ca="1">IF(AG261&lt;&gt;"",IF(ABS($F261)=ABS(AG261),11*$U261,-1*$U261),0)</f>
        <v>0</v>
      </c>
      <c r="AV261" s="85">
        <f ca="1">IF(AH261&lt;&gt;"",IF(ABS($F261)=ABS(AH261),11*$U261,-1*$U261),0)</f>
        <v>0</v>
      </c>
      <c r="AW261" s="33" t="str">
        <f ca="1">IF(A261&lt;&gt;"",IF(OR($BA260&lt;&gt;0,$BB260&lt;&gt;0),"0",SUM(AK261:AV261)),0)</f>
        <v>0</v>
      </c>
      <c r="AX261" s="33">
        <f>IF(T261=5,SUM(AW257:AW261),0)</f>
        <v>0</v>
      </c>
      <c r="AY261" s="13">
        <f t="shared" ca="1" si="270"/>
        <v>0</v>
      </c>
      <c r="AZ261" s="11">
        <f ca="1">IF(A261&lt;&gt;"",AY261+AZ260,0)</f>
        <v>-78</v>
      </c>
      <c r="BA261" s="63">
        <f ca="1">IF($A261&lt;&gt;"",IF(BA260&gt;0,BA260,IF(AND(BC260&gt;=$BC$1,$BC$2*BC260&gt;=AZ261),"Profit Target",IF(AZ261&gt;=$Z$1,"Profit Target",0))),0)</f>
        <v>0</v>
      </c>
      <c r="BB261" s="63" t="str">
        <f ca="1">IF($A261&lt;&gt;"",IF(BB260&lt;&gt;0,BB260,IF(BA260&lt;&gt;0,BB260,IF(AZ261&lt;=$Z$2,"Stop Loss",0))),0)</f>
        <v>Stop Loss</v>
      </c>
      <c r="BC261" s="63">
        <f t="shared" ca="1" si="255"/>
        <v>38</v>
      </c>
      <c r="BD261" s="27" t="str">
        <f t="shared" ca="1" si="284"/>
        <v/>
      </c>
      <c r="BE261" s="27" t="str">
        <f t="shared" ca="1" si="285"/>
        <v/>
      </c>
      <c r="BF261" s="27" t="str">
        <f t="shared" ca="1" si="286"/>
        <v/>
      </c>
      <c r="BG261" s="27" t="str">
        <f t="shared" ca="1" si="287"/>
        <v/>
      </c>
      <c r="BH261" s="27" t="str">
        <f t="shared" ca="1" si="288"/>
        <v/>
      </c>
      <c r="BI261" s="27" t="str">
        <f t="shared" ca="1" si="289"/>
        <v/>
      </c>
      <c r="BJ261" s="27" t="str">
        <f t="shared" ca="1" si="290"/>
        <v/>
      </c>
      <c r="BK261" s="27" t="str">
        <f t="shared" ca="1" si="291"/>
        <v/>
      </c>
      <c r="BL261" s="27" t="str">
        <f t="shared" ca="1" si="292"/>
        <v/>
      </c>
      <c r="BM261" s="27" t="str">
        <f t="shared" ca="1" si="293"/>
        <v/>
      </c>
      <c r="BN261" s="27" t="str">
        <f t="shared" ca="1" si="294"/>
        <v/>
      </c>
      <c r="BO261" s="27" t="str">
        <f t="shared" ca="1" si="295"/>
        <v/>
      </c>
      <c r="BP261" s="27" t="str">
        <f t="shared" ca="1" si="256"/>
        <v/>
      </c>
      <c r="BQ261" s="27" t="str">
        <f t="shared" ca="1" si="257"/>
        <v/>
      </c>
      <c r="BR261" s="27" t="str">
        <f t="shared" ca="1" si="258"/>
        <v/>
      </c>
      <c r="BS261" s="27" t="str">
        <f t="shared" ca="1" si="259"/>
        <v/>
      </c>
      <c r="BT261" s="27" t="str">
        <f t="shared" ca="1" si="260"/>
        <v/>
      </c>
      <c r="BU261" s="27" t="str">
        <f t="shared" ca="1" si="261"/>
        <v/>
      </c>
      <c r="BV261" s="27" t="str">
        <f t="shared" ca="1" si="262"/>
        <v/>
      </c>
      <c r="BW261" s="27" t="str">
        <f t="shared" ca="1" si="263"/>
        <v/>
      </c>
      <c r="BX261" s="27" t="str">
        <f t="shared" ca="1" si="264"/>
        <v/>
      </c>
      <c r="BY261" s="27" t="str">
        <f t="shared" ca="1" si="265"/>
        <v/>
      </c>
      <c r="BZ261" s="27" t="str">
        <f t="shared" ca="1" si="266"/>
        <v/>
      </c>
      <c r="CA261" s="27" t="str">
        <f t="shared" ca="1" si="267"/>
        <v/>
      </c>
      <c r="CB261" s="41"/>
      <c r="CC261" s="41"/>
      <c r="CD261" s="87"/>
      <c r="CE261" s="87"/>
      <c r="CF261" s="87"/>
      <c r="CG261" s="87"/>
      <c r="CH261" s="87"/>
      <c r="CI261" s="87"/>
      <c r="CJ261" s="40"/>
      <c r="CW261" s="7"/>
      <c r="DD261" s="10">
        <f t="shared" ref="DD261:DD324" ca="1" si="298">IF($A$2="no",INT(RAND()*36+1),INT(RAND()*37))</f>
        <v>26</v>
      </c>
    </row>
    <row r="262" spans="1:108">
      <c r="A262" s="106">
        <f t="shared" ca="1" si="296"/>
        <v>35</v>
      </c>
      <c r="B262" s="33" t="str">
        <f ca="1">IF(A262="","",IF(COUNTBLANK(BD263:BO263)=12,"DB",BD263&amp;BE263&amp;BF263&amp;BG263&amp;BH263&amp;BI263&amp;BJ263&amp;BK263&amp;BL263&amp;BM263&amp;BN263&amp;BO263))</f>
        <v>DB</v>
      </c>
      <c r="C262" s="7" t="str">
        <f t="shared" ca="1" si="297"/>
        <v>stop loss</v>
      </c>
      <c r="D262" s="3">
        <f t="shared" ref="D262:D325" ca="1" si="299">AY262</f>
        <v>0</v>
      </c>
      <c r="E262" s="7" t="str">
        <f t="shared" ca="1" si="254"/>
        <v/>
      </c>
      <c r="F262" s="60" t="str">
        <f t="shared" ref="F262:F325" ca="1" si="300">VLOOKUP(A262,$CT$107:$DB$144,4,0)</f>
        <v>12</v>
      </c>
      <c r="G262" s="7">
        <f t="shared" ca="1" si="271"/>
        <v>0</v>
      </c>
      <c r="H262" s="7">
        <f t="shared" ca="1" si="272"/>
        <v>2</v>
      </c>
      <c r="I262" s="7">
        <f t="shared" ca="1" si="273"/>
        <v>3</v>
      </c>
      <c r="J262" s="7">
        <f t="shared" ca="1" si="274"/>
        <v>1</v>
      </c>
      <c r="K262" s="7">
        <f t="shared" ca="1" si="275"/>
        <v>0</v>
      </c>
      <c r="L262" s="7">
        <f t="shared" ca="1" si="276"/>
        <v>1</v>
      </c>
      <c r="M262" s="7">
        <f t="shared" ca="1" si="277"/>
        <v>1</v>
      </c>
      <c r="N262" s="7">
        <f t="shared" ca="1" si="278"/>
        <v>2</v>
      </c>
      <c r="O262" s="7">
        <f t="shared" ca="1" si="279"/>
        <v>0</v>
      </c>
      <c r="P262" s="7">
        <f t="shared" ca="1" si="280"/>
        <v>1</v>
      </c>
      <c r="Q262" s="7">
        <f t="shared" ca="1" si="281"/>
        <v>0</v>
      </c>
      <c r="R262" s="7">
        <f t="shared" ca="1" si="282"/>
        <v>2</v>
      </c>
      <c r="S262" s="7">
        <f t="shared" ca="1" si="269"/>
        <v>4</v>
      </c>
      <c r="T262" s="14"/>
      <c r="U262" s="51">
        <f t="shared" ca="1" si="283"/>
        <v>1</v>
      </c>
      <c r="V262" s="3">
        <f t="shared" ca="1" si="268"/>
        <v>1</v>
      </c>
      <c r="W262" s="50" t="str">
        <f ca="1">IF($A261&lt;&gt;"",IF(OR($BA261&lt;&gt;0,$BB261&lt;&gt;0),"",IF(G261=0,"1","")),"")</f>
        <v/>
      </c>
      <c r="X262" s="50" t="str">
        <f ca="1">IF($A261&lt;&gt;"",IF(OR($BA261&lt;&gt;0,$BB261&lt;&gt;0),"",IF(H261=0,"2","")),"")</f>
        <v/>
      </c>
      <c r="Y262" s="50" t="str">
        <f ca="1">IF($A261&lt;&gt;"",IF(OR($BA261&lt;&gt;0,$BB261&lt;&gt;0),"",IF(I261=0,"3","")),"")</f>
        <v/>
      </c>
      <c r="Z262" s="50" t="str">
        <f ca="1">IF($A261&lt;&gt;"",IF(OR($BA261&lt;&gt;0,$BB261&lt;&gt;0),"",IF(J261=0,"4","")),"")</f>
        <v/>
      </c>
      <c r="AA262" s="50" t="str">
        <f ca="1">IF($A261&lt;&gt;"",IF(OR($BA261&lt;&gt;0,$BB261&lt;&gt;0),"",IF(K261=0,"5","")),"")</f>
        <v/>
      </c>
      <c r="AB262" s="50" t="str">
        <f ca="1">IF($A261&lt;&gt;"",IF(OR($BA261&lt;&gt;0,$BB261&lt;&gt;0),"",IF(L261=0,"6","")),"")</f>
        <v/>
      </c>
      <c r="AC262" s="50" t="str">
        <f ca="1">IF($A261&lt;&gt;"",IF(OR($BA261&lt;&gt;0,$BB261&lt;&gt;0),"",IF(M261=0,"7","")),"")</f>
        <v/>
      </c>
      <c r="AD262" s="50" t="str">
        <f ca="1">IF($A261&lt;&gt;"",IF(OR($BA261&lt;&gt;0,$BB261&lt;&gt;0),"",IF(N261=0,"8","")),"")</f>
        <v/>
      </c>
      <c r="AE262" s="50" t="str">
        <f ca="1">IF($A261&lt;&gt;"",IF(OR($BA261&lt;&gt;0,$BB261&lt;&gt;0),"",IF(O261=0,"9","")),"")</f>
        <v/>
      </c>
      <c r="AF262" s="50" t="str">
        <f ca="1">IF($A261&lt;&gt;"",IF(OR($BA261&lt;&gt;0,$BB261&lt;&gt;0),"",IF(P261=0,"10","")),"")</f>
        <v/>
      </c>
      <c r="AG262" s="50" t="str">
        <f ca="1">IF($A261&lt;&gt;"",IF(OR($BA261&lt;&gt;0,$BB261&lt;&gt;0),"",IF(Q261=0,"11","")),"")</f>
        <v/>
      </c>
      <c r="AH262" s="50" t="str">
        <f ca="1">IF($A261&lt;&gt;"",IF(OR($BA261&lt;&gt;0,$BB261&lt;&gt;0),"",IF(R261=0,"12","")),"")</f>
        <v/>
      </c>
      <c r="AI262" s="85" t="str">
        <f ca="1">IF(A262&lt;&gt;"",IF(A262=0,"L",IF(COUNTBLANK(W262:AH262)=12,"",IF(OR(F262=(W262),F262=(X262),F262=(Y262),F262=(Z262),F262=(AA262),F262=(AB262),F262=(AC262),F262=(AD262),F262=(AE262),F262=(AF262),F262=(AG262),F262=(AH262)),"W","L"))),"")</f>
        <v/>
      </c>
      <c r="AJ262" s="85">
        <f ca="1">IF(AI262="W",0,IF(AND(A262&lt;&gt;0,A261&lt;&gt;0,AI261="L",AI262="L"),1,0))</f>
        <v>0</v>
      </c>
      <c r="AK262" s="85">
        <f ca="1">IF(W262&lt;&gt;"",IF(ABS($F262)=ABS(W262),11*$U262,-1*$U262),0)</f>
        <v>0</v>
      </c>
      <c r="AL262" s="85">
        <f ca="1">IF(X262&lt;&gt;"",IF(ABS($F262)=ABS(X262),11*$U262,-1*$U262),0)</f>
        <v>0</v>
      </c>
      <c r="AM262" s="85">
        <f ca="1">IF(Y262&lt;&gt;"",IF(ABS($F262)=ABS(Y262),11*$U262,-1*$U262),0)</f>
        <v>0</v>
      </c>
      <c r="AN262" s="85">
        <f ca="1">IF(Z262&lt;&gt;"",IF(ABS($F262)=ABS(Z262),11*$U262,-1*$U262),0)</f>
        <v>0</v>
      </c>
      <c r="AO262" s="85">
        <f ca="1">IF(AA262&lt;&gt;"",IF(ABS($F262)=ABS(AA262),11*$U262,-1*$U262),0)</f>
        <v>0</v>
      </c>
      <c r="AP262" s="85">
        <f ca="1">IF(AB262&lt;&gt;"",IF(ABS($F262)=ABS(AB262),11*$U262,-1*$U262),0)</f>
        <v>0</v>
      </c>
      <c r="AQ262" s="85">
        <f ca="1">IF(AC262&lt;&gt;"",IF(ABS($F262)=ABS(AC262),11*$U262,-1*$U262),0)</f>
        <v>0</v>
      </c>
      <c r="AR262" s="85">
        <f ca="1">IF(AD262&lt;&gt;"",IF(ABS($F262)=ABS(AD262),11*$U262,-1*$U262),0)</f>
        <v>0</v>
      </c>
      <c r="AS262" s="85">
        <f ca="1">IF(AE262&lt;&gt;"",IF(ABS($F262)=ABS(AE262),11*$U262,-1*$U262),0)</f>
        <v>0</v>
      </c>
      <c r="AT262" s="85">
        <f ca="1">IF(AF262&lt;&gt;"",IF(ABS($F262)=ABS(AF262),11*$U262,-1*$U262),0)</f>
        <v>0</v>
      </c>
      <c r="AU262" s="85">
        <f ca="1">IF(AG262&lt;&gt;"",IF(ABS($F262)=ABS(AG262),11*$U262,-1*$U262),0)</f>
        <v>0</v>
      </c>
      <c r="AV262" s="85">
        <f ca="1">IF(AH262&lt;&gt;"",IF(ABS($F262)=ABS(AH262),11*$U262,-1*$U262),0)</f>
        <v>0</v>
      </c>
      <c r="AW262" s="33" t="str">
        <f ca="1">IF(A262&lt;&gt;"",IF(OR($BA261&lt;&gt;0,$BB261&lt;&gt;0),"0",SUM(AK262:AV262)),0)</f>
        <v>0</v>
      </c>
      <c r="AX262" s="33">
        <f>IF(T262=5,SUM(AW258:AW262),0)</f>
        <v>0</v>
      </c>
      <c r="AY262" s="13">
        <f t="shared" ca="1" si="270"/>
        <v>0</v>
      </c>
      <c r="AZ262" s="11">
        <f ca="1">IF(A262&lt;&gt;"",AY262+AZ261,0)</f>
        <v>-78</v>
      </c>
      <c r="BA262" s="63">
        <f ca="1">IF($A262&lt;&gt;"",IF(BA261&gt;0,BA261,IF(AND(BC261&gt;=$BC$1,$BC$2*BC261&gt;=AZ262),"Profit Target",IF(AZ262&gt;=$Z$1,"Profit Target",0))),0)</f>
        <v>0</v>
      </c>
      <c r="BB262" s="63" t="str">
        <f ca="1">IF($A262&lt;&gt;"",IF(BB261&lt;&gt;0,BB261,IF(BA261&lt;&gt;0,BB261,IF(AZ262&lt;=$Z$2,"Stop Loss",0))),0)</f>
        <v>Stop Loss</v>
      </c>
      <c r="BC262" s="63">
        <f t="shared" ca="1" si="255"/>
        <v>38</v>
      </c>
      <c r="BD262" s="27" t="str">
        <f t="shared" ca="1" si="284"/>
        <v/>
      </c>
      <c r="BE262" s="27" t="str">
        <f t="shared" ca="1" si="285"/>
        <v/>
      </c>
      <c r="BF262" s="27" t="str">
        <f t="shared" ca="1" si="286"/>
        <v/>
      </c>
      <c r="BG262" s="27" t="str">
        <f t="shared" ca="1" si="287"/>
        <v/>
      </c>
      <c r="BH262" s="27" t="str">
        <f t="shared" ca="1" si="288"/>
        <v/>
      </c>
      <c r="BI262" s="27" t="str">
        <f t="shared" ca="1" si="289"/>
        <v/>
      </c>
      <c r="BJ262" s="27" t="str">
        <f t="shared" ca="1" si="290"/>
        <v/>
      </c>
      <c r="BK262" s="27" t="str">
        <f t="shared" ca="1" si="291"/>
        <v/>
      </c>
      <c r="BL262" s="27" t="str">
        <f t="shared" ca="1" si="292"/>
        <v/>
      </c>
      <c r="BM262" s="27" t="str">
        <f t="shared" ca="1" si="293"/>
        <v/>
      </c>
      <c r="BN262" s="27" t="str">
        <f t="shared" ca="1" si="294"/>
        <v/>
      </c>
      <c r="BO262" s="27" t="str">
        <f t="shared" ca="1" si="295"/>
        <v/>
      </c>
      <c r="BP262" s="27" t="str">
        <f t="shared" ca="1" si="256"/>
        <v/>
      </c>
      <c r="BQ262" s="27" t="str">
        <f t="shared" ca="1" si="257"/>
        <v/>
      </c>
      <c r="BR262" s="27" t="str">
        <f t="shared" ca="1" si="258"/>
        <v/>
      </c>
      <c r="BS262" s="27" t="str">
        <f t="shared" ca="1" si="259"/>
        <v/>
      </c>
      <c r="BT262" s="27" t="str">
        <f t="shared" ca="1" si="260"/>
        <v/>
      </c>
      <c r="BU262" s="27" t="str">
        <f t="shared" ca="1" si="261"/>
        <v/>
      </c>
      <c r="BV262" s="27" t="str">
        <f t="shared" ca="1" si="262"/>
        <v/>
      </c>
      <c r="BW262" s="27" t="str">
        <f t="shared" ca="1" si="263"/>
        <v/>
      </c>
      <c r="BX262" s="27" t="str">
        <f t="shared" ca="1" si="264"/>
        <v/>
      </c>
      <c r="BY262" s="27" t="str">
        <f t="shared" ca="1" si="265"/>
        <v/>
      </c>
      <c r="BZ262" s="27" t="str">
        <f t="shared" ca="1" si="266"/>
        <v/>
      </c>
      <c r="CA262" s="27" t="str">
        <f t="shared" ca="1" si="267"/>
        <v/>
      </c>
      <c r="CB262" s="41"/>
      <c r="CC262" s="41"/>
      <c r="CD262" s="87"/>
      <c r="CE262" s="87"/>
      <c r="CF262" s="87"/>
      <c r="CG262" s="87"/>
      <c r="CH262" s="87"/>
      <c r="CI262" s="87"/>
      <c r="CJ262" s="40"/>
      <c r="CW262" s="7"/>
      <c r="DD262" s="10">
        <f t="shared" ca="1" si="298"/>
        <v>31</v>
      </c>
    </row>
    <row r="263" spans="1:108">
      <c r="A263" s="106">
        <f t="shared" ca="1" si="296"/>
        <v>36</v>
      </c>
      <c r="B263" s="33" t="str">
        <f ca="1">IF(A263="","",IF(COUNTBLANK(BD264:BO264)=12,"DB",BD264&amp;BE264&amp;BF264&amp;BG264&amp;BH264&amp;BI264&amp;BJ264&amp;BK264&amp;BL264&amp;BM264&amp;BN264&amp;BO264))</f>
        <v>DB</v>
      </c>
      <c r="C263" s="7" t="str">
        <f t="shared" ca="1" si="297"/>
        <v>stop loss</v>
      </c>
      <c r="D263" s="3">
        <f t="shared" ca="1" si="299"/>
        <v>0</v>
      </c>
      <c r="E263" s="7" t="str">
        <f t="shared" ref="E263:E326" ca="1" si="301">BP264&amp;BQ264&amp;BR264&amp;BS264&amp;BT264&amp;BU264&amp;BV264&amp;BW264&amp;BX264&amp;BY264&amp;BZ264&amp;CA264</f>
        <v/>
      </c>
      <c r="F263" s="60" t="str">
        <f t="shared" ca="1" si="300"/>
        <v>12</v>
      </c>
      <c r="G263" s="7">
        <f t="shared" ca="1" si="271"/>
        <v>0</v>
      </c>
      <c r="H263" s="7">
        <f t="shared" ca="1" si="272"/>
        <v>2</v>
      </c>
      <c r="I263" s="7">
        <f t="shared" ca="1" si="273"/>
        <v>2</v>
      </c>
      <c r="J263" s="7">
        <f t="shared" ca="1" si="274"/>
        <v>1</v>
      </c>
      <c r="K263" s="7">
        <f t="shared" ca="1" si="275"/>
        <v>0</v>
      </c>
      <c r="L263" s="7">
        <f t="shared" ca="1" si="276"/>
        <v>1</v>
      </c>
      <c r="M263" s="7">
        <f t="shared" ca="1" si="277"/>
        <v>1</v>
      </c>
      <c r="N263" s="7">
        <f t="shared" ca="1" si="278"/>
        <v>2</v>
      </c>
      <c r="O263" s="7">
        <f t="shared" ca="1" si="279"/>
        <v>0</v>
      </c>
      <c r="P263" s="7">
        <f t="shared" ca="1" si="280"/>
        <v>1</v>
      </c>
      <c r="Q263" s="7">
        <f t="shared" ca="1" si="281"/>
        <v>0</v>
      </c>
      <c r="R263" s="7">
        <f t="shared" ca="1" si="282"/>
        <v>3</v>
      </c>
      <c r="S263" s="7">
        <f t="shared" ca="1" si="269"/>
        <v>4</v>
      </c>
      <c r="T263" s="14"/>
      <c r="U263" s="51">
        <f t="shared" ca="1" si="283"/>
        <v>1</v>
      </c>
      <c r="V263" s="3">
        <f t="shared" ca="1" si="268"/>
        <v>1</v>
      </c>
      <c r="W263" s="50" t="str">
        <f ca="1">IF($A262&lt;&gt;"",IF(OR($BA262&lt;&gt;0,$BB262&lt;&gt;0),"",IF(G262=0,"1","")),"")</f>
        <v/>
      </c>
      <c r="X263" s="50" t="str">
        <f ca="1">IF($A262&lt;&gt;"",IF(OR($BA262&lt;&gt;0,$BB262&lt;&gt;0),"",IF(H262=0,"2","")),"")</f>
        <v/>
      </c>
      <c r="Y263" s="50" t="str">
        <f ca="1">IF($A262&lt;&gt;"",IF(OR($BA262&lt;&gt;0,$BB262&lt;&gt;0),"",IF(I262=0,"3","")),"")</f>
        <v/>
      </c>
      <c r="Z263" s="50" t="str">
        <f ca="1">IF($A262&lt;&gt;"",IF(OR($BA262&lt;&gt;0,$BB262&lt;&gt;0),"",IF(J262=0,"4","")),"")</f>
        <v/>
      </c>
      <c r="AA263" s="50" t="str">
        <f ca="1">IF($A262&lt;&gt;"",IF(OR($BA262&lt;&gt;0,$BB262&lt;&gt;0),"",IF(K262=0,"5","")),"")</f>
        <v/>
      </c>
      <c r="AB263" s="50" t="str">
        <f ca="1">IF($A262&lt;&gt;"",IF(OR($BA262&lt;&gt;0,$BB262&lt;&gt;0),"",IF(L262=0,"6","")),"")</f>
        <v/>
      </c>
      <c r="AC263" s="50" t="str">
        <f ca="1">IF($A262&lt;&gt;"",IF(OR($BA262&lt;&gt;0,$BB262&lt;&gt;0),"",IF(M262=0,"7","")),"")</f>
        <v/>
      </c>
      <c r="AD263" s="50" t="str">
        <f ca="1">IF($A262&lt;&gt;"",IF(OR($BA262&lt;&gt;0,$BB262&lt;&gt;0),"",IF(N262=0,"8","")),"")</f>
        <v/>
      </c>
      <c r="AE263" s="50" t="str">
        <f ca="1">IF($A262&lt;&gt;"",IF(OR($BA262&lt;&gt;0,$BB262&lt;&gt;0),"",IF(O262=0,"9","")),"")</f>
        <v/>
      </c>
      <c r="AF263" s="50" t="str">
        <f ca="1">IF($A262&lt;&gt;"",IF(OR($BA262&lt;&gt;0,$BB262&lt;&gt;0),"",IF(P262=0,"10","")),"")</f>
        <v/>
      </c>
      <c r="AG263" s="50" t="str">
        <f ca="1">IF($A262&lt;&gt;"",IF(OR($BA262&lt;&gt;0,$BB262&lt;&gt;0),"",IF(Q262=0,"11","")),"")</f>
        <v/>
      </c>
      <c r="AH263" s="50" t="str">
        <f ca="1">IF($A262&lt;&gt;"",IF(OR($BA262&lt;&gt;0,$BB262&lt;&gt;0),"",IF(R262=0,"12","")),"")</f>
        <v/>
      </c>
      <c r="AI263" s="85" t="str">
        <f ca="1">IF(A263&lt;&gt;"",IF(A263=0,"L",IF(COUNTBLANK(W263:AH263)=12,"",IF(OR(F263=(W263),F263=(X263),F263=(Y263),F263=(Z263),F263=(AA263),F263=(AB263),F263=(AC263),F263=(AD263),F263=(AE263),F263=(AF263),F263=(AG263),F263=(AH263)),"W","L"))),"")</f>
        <v/>
      </c>
      <c r="AJ263" s="85">
        <f ca="1">IF(AI263="W",0,IF(AND(A263&lt;&gt;0,A262&lt;&gt;0,AI262="L",AI263="L"),1,0))</f>
        <v>0</v>
      </c>
      <c r="AK263" s="85">
        <f ca="1">IF(W263&lt;&gt;"",IF(ABS($F263)=ABS(W263),11*$U263,-1*$U263),0)</f>
        <v>0</v>
      </c>
      <c r="AL263" s="85">
        <f ca="1">IF(X263&lt;&gt;"",IF(ABS($F263)=ABS(X263),11*$U263,-1*$U263),0)</f>
        <v>0</v>
      </c>
      <c r="AM263" s="85">
        <f ca="1">IF(Y263&lt;&gt;"",IF(ABS($F263)=ABS(Y263),11*$U263,-1*$U263),0)</f>
        <v>0</v>
      </c>
      <c r="AN263" s="85">
        <f ca="1">IF(Z263&lt;&gt;"",IF(ABS($F263)=ABS(Z263),11*$U263,-1*$U263),0)</f>
        <v>0</v>
      </c>
      <c r="AO263" s="85">
        <f ca="1">IF(AA263&lt;&gt;"",IF(ABS($F263)=ABS(AA263),11*$U263,-1*$U263),0)</f>
        <v>0</v>
      </c>
      <c r="AP263" s="85">
        <f ca="1">IF(AB263&lt;&gt;"",IF(ABS($F263)=ABS(AB263),11*$U263,-1*$U263),0)</f>
        <v>0</v>
      </c>
      <c r="AQ263" s="85">
        <f ca="1">IF(AC263&lt;&gt;"",IF(ABS($F263)=ABS(AC263),11*$U263,-1*$U263),0)</f>
        <v>0</v>
      </c>
      <c r="AR263" s="85">
        <f ca="1">IF(AD263&lt;&gt;"",IF(ABS($F263)=ABS(AD263),11*$U263,-1*$U263),0)</f>
        <v>0</v>
      </c>
      <c r="AS263" s="85">
        <f ca="1">IF(AE263&lt;&gt;"",IF(ABS($F263)=ABS(AE263),11*$U263,-1*$U263),0)</f>
        <v>0</v>
      </c>
      <c r="AT263" s="85">
        <f ca="1">IF(AF263&lt;&gt;"",IF(ABS($F263)=ABS(AF263),11*$U263,-1*$U263),0)</f>
        <v>0</v>
      </c>
      <c r="AU263" s="85">
        <f ca="1">IF(AG263&lt;&gt;"",IF(ABS($F263)=ABS(AG263),11*$U263,-1*$U263),0)</f>
        <v>0</v>
      </c>
      <c r="AV263" s="85">
        <f ca="1">IF(AH263&lt;&gt;"",IF(ABS($F263)=ABS(AH263),11*$U263,-1*$U263),0)</f>
        <v>0</v>
      </c>
      <c r="AW263" s="33" t="str">
        <f ca="1">IF(A263&lt;&gt;"",IF(OR($BA262&lt;&gt;0,$BB262&lt;&gt;0),"0",SUM(AK263:AV263)),0)</f>
        <v>0</v>
      </c>
      <c r="AX263" s="33">
        <f>IF(T263=5,SUM(AW259:AW263),0)</f>
        <v>0</v>
      </c>
      <c r="AY263" s="13">
        <f t="shared" ca="1" si="270"/>
        <v>0</v>
      </c>
      <c r="AZ263" s="11">
        <f ca="1">IF(A263&lt;&gt;"",AY263+AZ262,0)</f>
        <v>-78</v>
      </c>
      <c r="BA263" s="63">
        <f ca="1">IF($A263&lt;&gt;"",IF(BA262&gt;0,BA262,IF(AND(BC262&gt;=$BC$1,$BC$2*BC262&gt;=AZ263),"Profit Target",IF(AZ263&gt;=$Z$1,"Profit Target",0))),0)</f>
        <v>0</v>
      </c>
      <c r="BB263" s="63" t="str">
        <f ca="1">IF($A263&lt;&gt;"",IF(BB262&lt;&gt;0,BB262,IF(BA262&lt;&gt;0,BB262,IF(AZ263&lt;=$Z$2,"Stop Loss",0))),0)</f>
        <v>Stop Loss</v>
      </c>
      <c r="BC263" s="63">
        <f t="shared" ref="BC263:BC326" ca="1" si="302">IF(AZ263&gt;BC262,AZ263,BC262)</f>
        <v>38</v>
      </c>
      <c r="BD263" s="27" t="str">
        <f t="shared" ca="1" si="284"/>
        <v/>
      </c>
      <c r="BE263" s="27" t="str">
        <f t="shared" ca="1" si="285"/>
        <v/>
      </c>
      <c r="BF263" s="27" t="str">
        <f t="shared" ca="1" si="286"/>
        <v/>
      </c>
      <c r="BG263" s="27" t="str">
        <f t="shared" ca="1" si="287"/>
        <v/>
      </c>
      <c r="BH263" s="27" t="str">
        <f t="shared" ca="1" si="288"/>
        <v/>
      </c>
      <c r="BI263" s="27" t="str">
        <f t="shared" ca="1" si="289"/>
        <v/>
      </c>
      <c r="BJ263" s="27" t="str">
        <f t="shared" ca="1" si="290"/>
        <v/>
      </c>
      <c r="BK263" s="27" t="str">
        <f t="shared" ca="1" si="291"/>
        <v/>
      </c>
      <c r="BL263" s="27" t="str">
        <f t="shared" ca="1" si="292"/>
        <v/>
      </c>
      <c r="BM263" s="27" t="str">
        <f t="shared" ca="1" si="293"/>
        <v/>
      </c>
      <c r="BN263" s="27" t="str">
        <f t="shared" ca="1" si="294"/>
        <v/>
      </c>
      <c r="BO263" s="27" t="str">
        <f t="shared" ca="1" si="295"/>
        <v/>
      </c>
      <c r="BP263" s="27" t="str">
        <f t="shared" ca="1" si="256"/>
        <v/>
      </c>
      <c r="BQ263" s="27" t="str">
        <f t="shared" ca="1" si="257"/>
        <v/>
      </c>
      <c r="BR263" s="27" t="str">
        <f t="shared" ca="1" si="258"/>
        <v/>
      </c>
      <c r="BS263" s="27" t="str">
        <f t="shared" ca="1" si="259"/>
        <v/>
      </c>
      <c r="BT263" s="27" t="str">
        <f t="shared" ca="1" si="260"/>
        <v/>
      </c>
      <c r="BU263" s="27" t="str">
        <f t="shared" ca="1" si="261"/>
        <v/>
      </c>
      <c r="BV263" s="27" t="str">
        <f t="shared" ca="1" si="262"/>
        <v/>
      </c>
      <c r="BW263" s="27" t="str">
        <f t="shared" ca="1" si="263"/>
        <v/>
      </c>
      <c r="BX263" s="27" t="str">
        <f t="shared" ca="1" si="264"/>
        <v/>
      </c>
      <c r="BY263" s="27" t="str">
        <f t="shared" ca="1" si="265"/>
        <v/>
      </c>
      <c r="BZ263" s="27" t="str">
        <f t="shared" ca="1" si="266"/>
        <v/>
      </c>
      <c r="CA263" s="27" t="str">
        <f t="shared" ca="1" si="267"/>
        <v/>
      </c>
      <c r="CB263" s="41"/>
      <c r="CC263" s="41"/>
      <c r="CD263" s="87"/>
      <c r="CE263" s="87"/>
      <c r="CF263" s="87"/>
      <c r="CG263" s="87"/>
      <c r="CH263" s="87"/>
      <c r="CI263" s="87"/>
      <c r="CJ263" s="40"/>
      <c r="CW263" s="7"/>
      <c r="DD263" s="10">
        <f t="shared" ca="1" si="298"/>
        <v>29</v>
      </c>
    </row>
    <row r="264" spans="1:108">
      <c r="A264" s="106">
        <f t="shared" ca="1" si="296"/>
        <v>2</v>
      </c>
      <c r="B264" s="33" t="str">
        <f ca="1">IF(A264="","",IF(COUNTBLANK(BD265:BO265)=12,"DB",BD265&amp;BE265&amp;BF265&amp;BG265&amp;BH265&amp;BI265&amp;BJ265&amp;BK265&amp;BL265&amp;BM265&amp;BN265&amp;BO265))</f>
        <v>DB</v>
      </c>
      <c r="C264" s="7" t="str">
        <f t="shared" ca="1" si="297"/>
        <v>stop loss</v>
      </c>
      <c r="D264" s="3">
        <f t="shared" ca="1" si="299"/>
        <v>0</v>
      </c>
      <c r="E264" s="7" t="str">
        <f t="shared" ca="1" si="301"/>
        <v/>
      </c>
      <c r="F264" s="60" t="str">
        <f t="shared" ca="1" si="300"/>
        <v>1</v>
      </c>
      <c r="G264" s="7">
        <f t="shared" ca="1" si="271"/>
        <v>1</v>
      </c>
      <c r="H264" s="7">
        <f t="shared" ca="1" si="272"/>
        <v>2</v>
      </c>
      <c r="I264" s="7">
        <f t="shared" ca="1" si="273"/>
        <v>2</v>
      </c>
      <c r="J264" s="7">
        <f t="shared" ca="1" si="274"/>
        <v>1</v>
      </c>
      <c r="K264" s="7">
        <f t="shared" ca="1" si="275"/>
        <v>0</v>
      </c>
      <c r="L264" s="7">
        <f t="shared" ca="1" si="276"/>
        <v>1</v>
      </c>
      <c r="M264" s="7">
        <f t="shared" ca="1" si="277"/>
        <v>0</v>
      </c>
      <c r="N264" s="7">
        <f t="shared" ca="1" si="278"/>
        <v>2</v>
      </c>
      <c r="O264" s="7">
        <f t="shared" ca="1" si="279"/>
        <v>0</v>
      </c>
      <c r="P264" s="7">
        <f t="shared" ca="1" si="280"/>
        <v>1</v>
      </c>
      <c r="Q264" s="7">
        <f t="shared" ca="1" si="281"/>
        <v>0</v>
      </c>
      <c r="R264" s="7">
        <f t="shared" ca="1" si="282"/>
        <v>3</v>
      </c>
      <c r="S264" s="7">
        <f t="shared" ca="1" si="269"/>
        <v>4</v>
      </c>
      <c r="T264" s="14"/>
      <c r="U264" s="51">
        <f t="shared" ca="1" si="283"/>
        <v>1</v>
      </c>
      <c r="V264" s="3">
        <f t="shared" ca="1" si="268"/>
        <v>1</v>
      </c>
      <c r="W264" s="50" t="str">
        <f ca="1">IF($A263&lt;&gt;"",IF(OR($BA263&lt;&gt;0,$BB263&lt;&gt;0),"",IF(G263=0,"1","")),"")</f>
        <v/>
      </c>
      <c r="X264" s="50" t="str">
        <f ca="1">IF($A263&lt;&gt;"",IF(OR($BA263&lt;&gt;0,$BB263&lt;&gt;0),"",IF(H263=0,"2","")),"")</f>
        <v/>
      </c>
      <c r="Y264" s="50" t="str">
        <f ca="1">IF($A263&lt;&gt;"",IF(OR($BA263&lt;&gt;0,$BB263&lt;&gt;0),"",IF(I263=0,"3","")),"")</f>
        <v/>
      </c>
      <c r="Z264" s="50" t="str">
        <f ca="1">IF($A263&lt;&gt;"",IF(OR($BA263&lt;&gt;0,$BB263&lt;&gt;0),"",IF(J263=0,"4","")),"")</f>
        <v/>
      </c>
      <c r="AA264" s="50" t="str">
        <f ca="1">IF($A263&lt;&gt;"",IF(OR($BA263&lt;&gt;0,$BB263&lt;&gt;0),"",IF(K263=0,"5","")),"")</f>
        <v/>
      </c>
      <c r="AB264" s="50" t="str">
        <f ca="1">IF($A263&lt;&gt;"",IF(OR($BA263&lt;&gt;0,$BB263&lt;&gt;0),"",IF(L263=0,"6","")),"")</f>
        <v/>
      </c>
      <c r="AC264" s="50" t="str">
        <f ca="1">IF($A263&lt;&gt;"",IF(OR($BA263&lt;&gt;0,$BB263&lt;&gt;0),"",IF(M263=0,"7","")),"")</f>
        <v/>
      </c>
      <c r="AD264" s="50" t="str">
        <f ca="1">IF($A263&lt;&gt;"",IF(OR($BA263&lt;&gt;0,$BB263&lt;&gt;0),"",IF(N263=0,"8","")),"")</f>
        <v/>
      </c>
      <c r="AE264" s="50" t="str">
        <f ca="1">IF($A263&lt;&gt;"",IF(OR($BA263&lt;&gt;0,$BB263&lt;&gt;0),"",IF(O263=0,"9","")),"")</f>
        <v/>
      </c>
      <c r="AF264" s="50" t="str">
        <f ca="1">IF($A263&lt;&gt;"",IF(OR($BA263&lt;&gt;0,$BB263&lt;&gt;0),"",IF(P263=0,"10","")),"")</f>
        <v/>
      </c>
      <c r="AG264" s="50" t="str">
        <f ca="1">IF($A263&lt;&gt;"",IF(OR($BA263&lt;&gt;0,$BB263&lt;&gt;0),"",IF(Q263=0,"11","")),"")</f>
        <v/>
      </c>
      <c r="AH264" s="50" t="str">
        <f ca="1">IF($A263&lt;&gt;"",IF(OR($BA263&lt;&gt;0,$BB263&lt;&gt;0),"",IF(R263=0,"12","")),"")</f>
        <v/>
      </c>
      <c r="AI264" s="85" t="str">
        <f ca="1">IF(A264&lt;&gt;"",IF(A264=0,"L",IF(COUNTBLANK(W264:AH264)=12,"",IF(OR(F264=(W264),F264=(X264),F264=(Y264),F264=(Z264),F264=(AA264),F264=(AB264),F264=(AC264),F264=(AD264),F264=(AE264),F264=(AF264),F264=(AG264),F264=(AH264)),"W","L"))),"")</f>
        <v/>
      </c>
      <c r="AJ264" s="85">
        <f ca="1">IF(AI264="W",0,IF(AND(A264&lt;&gt;0,A263&lt;&gt;0,AI263="L",AI264="L"),1,0))</f>
        <v>0</v>
      </c>
      <c r="AK264" s="85">
        <f ca="1">IF(W264&lt;&gt;"",IF(ABS($F264)=ABS(W264),11*$U264,-1*$U264),0)</f>
        <v>0</v>
      </c>
      <c r="AL264" s="85">
        <f ca="1">IF(X264&lt;&gt;"",IF(ABS($F264)=ABS(X264),11*$U264,-1*$U264),0)</f>
        <v>0</v>
      </c>
      <c r="AM264" s="85">
        <f ca="1">IF(Y264&lt;&gt;"",IF(ABS($F264)=ABS(Y264),11*$U264,-1*$U264),0)</f>
        <v>0</v>
      </c>
      <c r="AN264" s="85">
        <f ca="1">IF(Z264&lt;&gt;"",IF(ABS($F264)=ABS(Z264),11*$U264,-1*$U264),0)</f>
        <v>0</v>
      </c>
      <c r="AO264" s="85">
        <f ca="1">IF(AA264&lt;&gt;"",IF(ABS($F264)=ABS(AA264),11*$U264,-1*$U264),0)</f>
        <v>0</v>
      </c>
      <c r="AP264" s="85">
        <f ca="1">IF(AB264&lt;&gt;"",IF(ABS($F264)=ABS(AB264),11*$U264,-1*$U264),0)</f>
        <v>0</v>
      </c>
      <c r="AQ264" s="85">
        <f ca="1">IF(AC264&lt;&gt;"",IF(ABS($F264)=ABS(AC264),11*$U264,-1*$U264),0)</f>
        <v>0</v>
      </c>
      <c r="AR264" s="85">
        <f ca="1">IF(AD264&lt;&gt;"",IF(ABS($F264)=ABS(AD264),11*$U264,-1*$U264),0)</f>
        <v>0</v>
      </c>
      <c r="AS264" s="85">
        <f ca="1">IF(AE264&lt;&gt;"",IF(ABS($F264)=ABS(AE264),11*$U264,-1*$U264),0)</f>
        <v>0</v>
      </c>
      <c r="AT264" s="85">
        <f ca="1">IF(AF264&lt;&gt;"",IF(ABS($F264)=ABS(AF264),11*$U264,-1*$U264),0)</f>
        <v>0</v>
      </c>
      <c r="AU264" s="85">
        <f ca="1">IF(AG264&lt;&gt;"",IF(ABS($F264)=ABS(AG264),11*$U264,-1*$U264),0)</f>
        <v>0</v>
      </c>
      <c r="AV264" s="85">
        <f ca="1">IF(AH264&lt;&gt;"",IF(ABS($F264)=ABS(AH264),11*$U264,-1*$U264),0)</f>
        <v>0</v>
      </c>
      <c r="AW264" s="33" t="str">
        <f ca="1">IF(A264&lt;&gt;"",IF(OR($BA263&lt;&gt;0,$BB263&lt;&gt;0),"0",SUM(AK264:AV264)),0)</f>
        <v>0</v>
      </c>
      <c r="AX264" s="33">
        <f>IF(T264=5,SUM(AW260:AW264),0)</f>
        <v>0</v>
      </c>
      <c r="AY264" s="13">
        <f t="shared" ca="1" si="270"/>
        <v>0</v>
      </c>
      <c r="AZ264" s="11">
        <f ca="1">IF(A264&lt;&gt;"",AY264+AZ263,0)</f>
        <v>-78</v>
      </c>
      <c r="BA264" s="63">
        <f ca="1">IF($A264&lt;&gt;"",IF(BA263&gt;0,BA263,IF(AND(BC263&gt;=$BC$1,$BC$2*BC263&gt;=AZ264),"Profit Target",IF(AZ264&gt;=$Z$1,"Profit Target",0))),0)</f>
        <v>0</v>
      </c>
      <c r="BB264" s="63" t="str">
        <f ca="1">IF($A264&lt;&gt;"",IF(BB263&lt;&gt;0,BB263,IF(BA263&lt;&gt;0,BB263,IF(AZ264&lt;=$Z$2,"Stop Loss",0))),0)</f>
        <v>Stop Loss</v>
      </c>
      <c r="BC264" s="63">
        <f t="shared" ca="1" si="302"/>
        <v>38</v>
      </c>
      <c r="BD264" s="27" t="str">
        <f t="shared" ca="1" si="284"/>
        <v/>
      </c>
      <c r="BE264" s="27" t="str">
        <f t="shared" ca="1" si="285"/>
        <v/>
      </c>
      <c r="BF264" s="27" t="str">
        <f t="shared" ca="1" si="286"/>
        <v/>
      </c>
      <c r="BG264" s="27" t="str">
        <f t="shared" ca="1" si="287"/>
        <v/>
      </c>
      <c r="BH264" s="27" t="str">
        <f t="shared" ca="1" si="288"/>
        <v/>
      </c>
      <c r="BI264" s="27" t="str">
        <f t="shared" ca="1" si="289"/>
        <v/>
      </c>
      <c r="BJ264" s="27" t="str">
        <f t="shared" ca="1" si="290"/>
        <v/>
      </c>
      <c r="BK264" s="27" t="str">
        <f t="shared" ca="1" si="291"/>
        <v/>
      </c>
      <c r="BL264" s="27" t="str">
        <f t="shared" ca="1" si="292"/>
        <v/>
      </c>
      <c r="BM264" s="27" t="str">
        <f t="shared" ca="1" si="293"/>
        <v/>
      </c>
      <c r="BN264" s="27" t="str">
        <f t="shared" ca="1" si="294"/>
        <v/>
      </c>
      <c r="BO264" s="27" t="str">
        <f t="shared" ca="1" si="295"/>
        <v/>
      </c>
      <c r="BP264" s="27" t="str">
        <f t="shared" ca="1" si="256"/>
        <v/>
      </c>
      <c r="BQ264" s="27" t="str">
        <f t="shared" ca="1" si="257"/>
        <v/>
      </c>
      <c r="BR264" s="27" t="str">
        <f t="shared" ca="1" si="258"/>
        <v/>
      </c>
      <c r="BS264" s="27" t="str">
        <f t="shared" ca="1" si="259"/>
        <v/>
      </c>
      <c r="BT264" s="27" t="str">
        <f t="shared" ca="1" si="260"/>
        <v/>
      </c>
      <c r="BU264" s="27" t="str">
        <f t="shared" ca="1" si="261"/>
        <v/>
      </c>
      <c r="BV264" s="27" t="str">
        <f t="shared" ca="1" si="262"/>
        <v/>
      </c>
      <c r="BW264" s="27" t="str">
        <f t="shared" ca="1" si="263"/>
        <v/>
      </c>
      <c r="BX264" s="27" t="str">
        <f t="shared" ca="1" si="264"/>
        <v/>
      </c>
      <c r="BY264" s="27" t="str">
        <f t="shared" ca="1" si="265"/>
        <v/>
      </c>
      <c r="BZ264" s="27" t="str">
        <f t="shared" ca="1" si="266"/>
        <v/>
      </c>
      <c r="CA264" s="27" t="str">
        <f t="shared" ca="1" si="267"/>
        <v/>
      </c>
      <c r="CB264" s="41"/>
      <c r="CC264" s="41"/>
      <c r="CD264" s="87"/>
      <c r="CE264" s="87"/>
      <c r="CF264" s="87"/>
      <c r="CG264" s="87"/>
      <c r="CH264" s="87"/>
      <c r="CI264" s="87"/>
      <c r="CJ264" s="40"/>
      <c r="CW264" s="7"/>
      <c r="DD264" s="10">
        <f t="shared" ca="1" si="298"/>
        <v>8</v>
      </c>
    </row>
    <row r="265" spans="1:108">
      <c r="A265" s="106">
        <f t="shared" ca="1" si="296"/>
        <v>11</v>
      </c>
      <c r="B265" s="33" t="str">
        <f ca="1">IF(A265="","",IF(COUNTBLANK(BD266:BO266)=12,"DB",BD266&amp;BE266&amp;BF266&amp;BG266&amp;BH266&amp;BI266&amp;BJ266&amp;BK266&amp;BL266&amp;BM266&amp;BN266&amp;BO266))</f>
        <v>DB</v>
      </c>
      <c r="C265" s="7" t="str">
        <f t="shared" ca="1" si="297"/>
        <v>stop loss</v>
      </c>
      <c r="D265" s="3">
        <f t="shared" ca="1" si="299"/>
        <v>0</v>
      </c>
      <c r="E265" s="7" t="str">
        <f t="shared" ca="1" si="301"/>
        <v/>
      </c>
      <c r="F265" s="60" t="str">
        <f t="shared" ca="1" si="300"/>
        <v>4</v>
      </c>
      <c r="G265" s="7">
        <f t="shared" ca="1" si="271"/>
        <v>1</v>
      </c>
      <c r="H265" s="7">
        <f t="shared" ca="1" si="272"/>
        <v>2</v>
      </c>
      <c r="I265" s="7">
        <f t="shared" ca="1" si="273"/>
        <v>2</v>
      </c>
      <c r="J265" s="7">
        <f t="shared" ca="1" si="274"/>
        <v>2</v>
      </c>
      <c r="K265" s="7">
        <f t="shared" ca="1" si="275"/>
        <v>0</v>
      </c>
      <c r="L265" s="7">
        <f t="shared" ca="1" si="276"/>
        <v>0</v>
      </c>
      <c r="M265" s="7">
        <f t="shared" ca="1" si="277"/>
        <v>0</v>
      </c>
      <c r="N265" s="7">
        <f t="shared" ca="1" si="278"/>
        <v>2</v>
      </c>
      <c r="O265" s="7">
        <f t="shared" ca="1" si="279"/>
        <v>0</v>
      </c>
      <c r="P265" s="7">
        <f t="shared" ca="1" si="280"/>
        <v>1</v>
      </c>
      <c r="Q265" s="7">
        <f t="shared" ca="1" si="281"/>
        <v>0</v>
      </c>
      <c r="R265" s="7">
        <f t="shared" ca="1" si="282"/>
        <v>3</v>
      </c>
      <c r="S265" s="7">
        <f t="shared" ca="1" si="269"/>
        <v>5</v>
      </c>
      <c r="T265" s="14"/>
      <c r="U265" s="51">
        <f t="shared" ca="1" si="283"/>
        <v>1</v>
      </c>
      <c r="V265" s="3">
        <f t="shared" ca="1" si="268"/>
        <v>1</v>
      </c>
      <c r="W265" s="50" t="str">
        <f ca="1">IF($A264&lt;&gt;"",IF(OR($BA264&lt;&gt;0,$BB264&lt;&gt;0),"",IF(G264=0,"1","")),"")</f>
        <v/>
      </c>
      <c r="X265" s="50" t="str">
        <f ca="1">IF($A264&lt;&gt;"",IF(OR($BA264&lt;&gt;0,$BB264&lt;&gt;0),"",IF(H264=0,"2","")),"")</f>
        <v/>
      </c>
      <c r="Y265" s="50" t="str">
        <f ca="1">IF($A264&lt;&gt;"",IF(OR($BA264&lt;&gt;0,$BB264&lt;&gt;0),"",IF(I264=0,"3","")),"")</f>
        <v/>
      </c>
      <c r="Z265" s="50" t="str">
        <f ca="1">IF($A264&lt;&gt;"",IF(OR($BA264&lt;&gt;0,$BB264&lt;&gt;0),"",IF(J264=0,"4","")),"")</f>
        <v/>
      </c>
      <c r="AA265" s="50" t="str">
        <f ca="1">IF($A264&lt;&gt;"",IF(OR($BA264&lt;&gt;0,$BB264&lt;&gt;0),"",IF(K264=0,"5","")),"")</f>
        <v/>
      </c>
      <c r="AB265" s="50" t="str">
        <f ca="1">IF($A264&lt;&gt;"",IF(OR($BA264&lt;&gt;0,$BB264&lt;&gt;0),"",IF(L264=0,"6","")),"")</f>
        <v/>
      </c>
      <c r="AC265" s="50" t="str">
        <f ca="1">IF($A264&lt;&gt;"",IF(OR($BA264&lt;&gt;0,$BB264&lt;&gt;0),"",IF(M264=0,"7","")),"")</f>
        <v/>
      </c>
      <c r="AD265" s="50" t="str">
        <f ca="1">IF($A264&lt;&gt;"",IF(OR($BA264&lt;&gt;0,$BB264&lt;&gt;0),"",IF(N264=0,"8","")),"")</f>
        <v/>
      </c>
      <c r="AE265" s="50" t="str">
        <f ca="1">IF($A264&lt;&gt;"",IF(OR($BA264&lt;&gt;0,$BB264&lt;&gt;0),"",IF(O264=0,"9","")),"")</f>
        <v/>
      </c>
      <c r="AF265" s="50" t="str">
        <f ca="1">IF($A264&lt;&gt;"",IF(OR($BA264&lt;&gt;0,$BB264&lt;&gt;0),"",IF(P264=0,"10","")),"")</f>
        <v/>
      </c>
      <c r="AG265" s="50" t="str">
        <f ca="1">IF($A264&lt;&gt;"",IF(OR($BA264&lt;&gt;0,$BB264&lt;&gt;0),"",IF(Q264=0,"11","")),"")</f>
        <v/>
      </c>
      <c r="AH265" s="50" t="str">
        <f ca="1">IF($A264&lt;&gt;"",IF(OR($BA264&lt;&gt;0,$BB264&lt;&gt;0),"",IF(R264=0,"12","")),"")</f>
        <v/>
      </c>
      <c r="AI265" s="85" t="str">
        <f ca="1">IF(A265&lt;&gt;"",IF(A265=0,"L",IF(COUNTBLANK(W265:AH265)=12,"",IF(OR(F265=(W265),F265=(X265),F265=(Y265),F265=(Z265),F265=(AA265),F265=(AB265),F265=(AC265),F265=(AD265),F265=(AE265),F265=(AF265),F265=(AG265),F265=(AH265)),"W","L"))),"")</f>
        <v/>
      </c>
      <c r="AJ265" s="85">
        <f ca="1">IF(AI265="W",0,IF(AND(A265&lt;&gt;0,A264&lt;&gt;0,AI264="L",AI265="L"),1,0))</f>
        <v>0</v>
      </c>
      <c r="AK265" s="85">
        <f ca="1">IF(W265&lt;&gt;"",IF(ABS($F265)=ABS(W265),11*$U265,-1*$U265),0)</f>
        <v>0</v>
      </c>
      <c r="AL265" s="85">
        <f ca="1">IF(X265&lt;&gt;"",IF(ABS($F265)=ABS(X265),11*$U265,-1*$U265),0)</f>
        <v>0</v>
      </c>
      <c r="AM265" s="85">
        <f ca="1">IF(Y265&lt;&gt;"",IF(ABS($F265)=ABS(Y265),11*$U265,-1*$U265),0)</f>
        <v>0</v>
      </c>
      <c r="AN265" s="85">
        <f ca="1">IF(Z265&lt;&gt;"",IF(ABS($F265)=ABS(Z265),11*$U265,-1*$U265),0)</f>
        <v>0</v>
      </c>
      <c r="AO265" s="85">
        <f ca="1">IF(AA265&lt;&gt;"",IF(ABS($F265)=ABS(AA265),11*$U265,-1*$U265),0)</f>
        <v>0</v>
      </c>
      <c r="AP265" s="85">
        <f ca="1">IF(AB265&lt;&gt;"",IF(ABS($F265)=ABS(AB265),11*$U265,-1*$U265),0)</f>
        <v>0</v>
      </c>
      <c r="AQ265" s="85">
        <f ca="1">IF(AC265&lt;&gt;"",IF(ABS($F265)=ABS(AC265),11*$U265,-1*$U265),0)</f>
        <v>0</v>
      </c>
      <c r="AR265" s="85">
        <f ca="1">IF(AD265&lt;&gt;"",IF(ABS($F265)=ABS(AD265),11*$U265,-1*$U265),0)</f>
        <v>0</v>
      </c>
      <c r="AS265" s="85">
        <f ca="1">IF(AE265&lt;&gt;"",IF(ABS($F265)=ABS(AE265),11*$U265,-1*$U265),0)</f>
        <v>0</v>
      </c>
      <c r="AT265" s="85">
        <f ca="1">IF(AF265&lt;&gt;"",IF(ABS($F265)=ABS(AF265),11*$U265,-1*$U265),0)</f>
        <v>0</v>
      </c>
      <c r="AU265" s="85">
        <f ca="1">IF(AG265&lt;&gt;"",IF(ABS($F265)=ABS(AG265),11*$U265,-1*$U265),0)</f>
        <v>0</v>
      </c>
      <c r="AV265" s="85">
        <f ca="1">IF(AH265&lt;&gt;"",IF(ABS($F265)=ABS(AH265),11*$U265,-1*$U265),0)</f>
        <v>0</v>
      </c>
      <c r="AW265" s="33" t="str">
        <f ca="1">IF(A265&lt;&gt;"",IF(OR($BA264&lt;&gt;0,$BB264&lt;&gt;0),"0",SUM(AK265:AV265)),0)</f>
        <v>0</v>
      </c>
      <c r="AX265" s="33">
        <f>IF(T265=5,SUM(AW261:AW265),0)</f>
        <v>0</v>
      </c>
      <c r="AY265" s="13">
        <f t="shared" ca="1" si="270"/>
        <v>0</v>
      </c>
      <c r="AZ265" s="11">
        <f ca="1">IF(A265&lt;&gt;"",AY265+AZ264,0)</f>
        <v>-78</v>
      </c>
      <c r="BA265" s="63">
        <f ca="1">IF($A265&lt;&gt;"",IF(BA264&gt;0,BA264,IF(AND(BC264&gt;=$BC$1,$BC$2*BC264&gt;=AZ265),"Profit Target",IF(AZ265&gt;=$Z$1,"Profit Target",0))),0)</f>
        <v>0</v>
      </c>
      <c r="BB265" s="63" t="str">
        <f ca="1">IF($A265&lt;&gt;"",IF(BB264&lt;&gt;0,BB264,IF(BA264&lt;&gt;0,BB264,IF(AZ265&lt;=$Z$2,"Stop Loss",0))),0)</f>
        <v>Stop Loss</v>
      </c>
      <c r="BC265" s="63">
        <f t="shared" ca="1" si="302"/>
        <v>38</v>
      </c>
      <c r="BD265" s="27" t="str">
        <f t="shared" ca="1" si="284"/>
        <v/>
      </c>
      <c r="BE265" s="27" t="str">
        <f t="shared" ca="1" si="285"/>
        <v/>
      </c>
      <c r="BF265" s="27" t="str">
        <f t="shared" ca="1" si="286"/>
        <v/>
      </c>
      <c r="BG265" s="27" t="str">
        <f t="shared" ca="1" si="287"/>
        <v/>
      </c>
      <c r="BH265" s="27" t="str">
        <f t="shared" ca="1" si="288"/>
        <v/>
      </c>
      <c r="BI265" s="27" t="str">
        <f t="shared" ca="1" si="289"/>
        <v/>
      </c>
      <c r="BJ265" s="27" t="str">
        <f t="shared" ca="1" si="290"/>
        <v/>
      </c>
      <c r="BK265" s="27" t="str">
        <f t="shared" ca="1" si="291"/>
        <v/>
      </c>
      <c r="BL265" s="27" t="str">
        <f t="shared" ca="1" si="292"/>
        <v/>
      </c>
      <c r="BM265" s="27" t="str">
        <f t="shared" ca="1" si="293"/>
        <v/>
      </c>
      <c r="BN265" s="27" t="str">
        <f t="shared" ca="1" si="294"/>
        <v/>
      </c>
      <c r="BO265" s="27" t="str">
        <f t="shared" ca="1" si="295"/>
        <v/>
      </c>
      <c r="BP265" s="27" t="str">
        <f t="shared" ref="BP265:BP328" ca="1" si="303">IF(W265="","",CONCATENATE($U265,","))</f>
        <v/>
      </c>
      <c r="BQ265" s="27" t="str">
        <f t="shared" ref="BQ265:BQ328" ca="1" si="304">IF(X265="","",CONCATENATE($U265,","))</f>
        <v/>
      </c>
      <c r="BR265" s="27" t="str">
        <f t="shared" ref="BR265:BR328" ca="1" si="305">IF(Y265="","",CONCATENATE($U265,","))</f>
        <v/>
      </c>
      <c r="BS265" s="27" t="str">
        <f t="shared" ref="BS265:BS328" ca="1" si="306">IF(Z265="","",CONCATENATE($U265,","))</f>
        <v/>
      </c>
      <c r="BT265" s="27" t="str">
        <f t="shared" ref="BT265:BT328" ca="1" si="307">IF(AA265="","",CONCATENATE($U265,","))</f>
        <v/>
      </c>
      <c r="BU265" s="27" t="str">
        <f t="shared" ref="BU265:BU328" ca="1" si="308">IF(AB265="","",CONCATENATE($U265,","))</f>
        <v/>
      </c>
      <c r="BV265" s="27" t="str">
        <f t="shared" ref="BV265:BV328" ca="1" si="309">IF(AC265="","",CONCATENATE($U265,","))</f>
        <v/>
      </c>
      <c r="BW265" s="27" t="str">
        <f t="shared" ref="BW265:BW328" ca="1" si="310">IF(AD265="","",CONCATENATE($U265,","))</f>
        <v/>
      </c>
      <c r="BX265" s="27" t="str">
        <f t="shared" ref="BX265:BX328" ca="1" si="311">IF(AE265="","",CONCATENATE($U265,","))</f>
        <v/>
      </c>
      <c r="BY265" s="27" t="str">
        <f t="shared" ref="BY265:BY328" ca="1" si="312">IF(AF265="","",CONCATENATE($U265,","))</f>
        <v/>
      </c>
      <c r="BZ265" s="27" t="str">
        <f t="shared" ref="BZ265:BZ328" ca="1" si="313">IF(AG265="","",CONCATENATE($U265,","))</f>
        <v/>
      </c>
      <c r="CA265" s="27" t="str">
        <f t="shared" ref="CA265:CA328" ca="1" si="314">IF(AH265="","",CONCATENATE($U265,","))</f>
        <v/>
      </c>
      <c r="CB265" s="41"/>
      <c r="CC265" s="41"/>
      <c r="CD265" s="87"/>
      <c r="CE265" s="87"/>
      <c r="CF265" s="87"/>
      <c r="CG265" s="87"/>
      <c r="CH265" s="87"/>
      <c r="CI265" s="87"/>
      <c r="CJ265" s="40"/>
      <c r="CW265" s="7"/>
      <c r="DD265" s="10">
        <f t="shared" ca="1" si="298"/>
        <v>31</v>
      </c>
    </row>
    <row r="266" spans="1:108">
      <c r="A266" s="106">
        <f t="shared" ca="1" si="296"/>
        <v>5</v>
      </c>
      <c r="B266" s="33" t="str">
        <f ca="1">IF(A266="","",IF(COUNTBLANK(BD267:BO267)=12,"DB",BD267&amp;BE267&amp;BF267&amp;BG267&amp;BH267&amp;BI267&amp;BJ267&amp;BK267&amp;BL267&amp;BM267&amp;BN267&amp;BO267))</f>
        <v>DB</v>
      </c>
      <c r="C266" s="7" t="str">
        <f t="shared" ca="1" si="297"/>
        <v>stop loss</v>
      </c>
      <c r="D266" s="3">
        <f t="shared" ca="1" si="299"/>
        <v>0</v>
      </c>
      <c r="E266" s="7" t="str">
        <f t="shared" ca="1" si="301"/>
        <v/>
      </c>
      <c r="F266" s="60" t="str">
        <f t="shared" ca="1" si="300"/>
        <v>2</v>
      </c>
      <c r="G266" s="7">
        <f t="shared" ca="1" si="271"/>
        <v>1</v>
      </c>
      <c r="H266" s="7">
        <f t="shared" ca="1" si="272"/>
        <v>2</v>
      </c>
      <c r="I266" s="7">
        <f t="shared" ca="1" si="273"/>
        <v>2</v>
      </c>
      <c r="J266" s="7">
        <f t="shared" ca="1" si="274"/>
        <v>2</v>
      </c>
      <c r="K266" s="7">
        <f t="shared" ca="1" si="275"/>
        <v>0</v>
      </c>
      <c r="L266" s="7">
        <f t="shared" ca="1" si="276"/>
        <v>0</v>
      </c>
      <c r="M266" s="7">
        <f t="shared" ca="1" si="277"/>
        <v>0</v>
      </c>
      <c r="N266" s="7">
        <f t="shared" ca="1" si="278"/>
        <v>2</v>
      </c>
      <c r="O266" s="7">
        <f t="shared" ca="1" si="279"/>
        <v>0</v>
      </c>
      <c r="P266" s="7">
        <f t="shared" ca="1" si="280"/>
        <v>1</v>
      </c>
      <c r="Q266" s="7">
        <f t="shared" ca="1" si="281"/>
        <v>0</v>
      </c>
      <c r="R266" s="7">
        <f t="shared" ca="1" si="282"/>
        <v>3</v>
      </c>
      <c r="S266" s="7">
        <f t="shared" ca="1" si="269"/>
        <v>5</v>
      </c>
      <c r="T266" s="14"/>
      <c r="U266" s="51">
        <f t="shared" ca="1" si="283"/>
        <v>1</v>
      </c>
      <c r="V266" s="3">
        <f t="shared" ca="1" si="268"/>
        <v>1</v>
      </c>
      <c r="W266" s="50" t="str">
        <f ca="1">IF($A265&lt;&gt;"",IF(OR($BA265&lt;&gt;0,$BB265&lt;&gt;0),"",IF(G265=0,"1","")),"")</f>
        <v/>
      </c>
      <c r="X266" s="50" t="str">
        <f ca="1">IF($A265&lt;&gt;"",IF(OR($BA265&lt;&gt;0,$BB265&lt;&gt;0),"",IF(H265=0,"2","")),"")</f>
        <v/>
      </c>
      <c r="Y266" s="50" t="str">
        <f ca="1">IF($A265&lt;&gt;"",IF(OR($BA265&lt;&gt;0,$BB265&lt;&gt;0),"",IF(I265=0,"3","")),"")</f>
        <v/>
      </c>
      <c r="Z266" s="50" t="str">
        <f ca="1">IF($A265&lt;&gt;"",IF(OR($BA265&lt;&gt;0,$BB265&lt;&gt;0),"",IF(J265=0,"4","")),"")</f>
        <v/>
      </c>
      <c r="AA266" s="50" t="str">
        <f ca="1">IF($A265&lt;&gt;"",IF(OR($BA265&lt;&gt;0,$BB265&lt;&gt;0),"",IF(K265=0,"5","")),"")</f>
        <v/>
      </c>
      <c r="AB266" s="50" t="str">
        <f ca="1">IF($A265&lt;&gt;"",IF(OR($BA265&lt;&gt;0,$BB265&lt;&gt;0),"",IF(L265=0,"6","")),"")</f>
        <v/>
      </c>
      <c r="AC266" s="50" t="str">
        <f ca="1">IF($A265&lt;&gt;"",IF(OR($BA265&lt;&gt;0,$BB265&lt;&gt;0),"",IF(M265=0,"7","")),"")</f>
        <v/>
      </c>
      <c r="AD266" s="50" t="str">
        <f ca="1">IF($A265&lt;&gt;"",IF(OR($BA265&lt;&gt;0,$BB265&lt;&gt;0),"",IF(N265=0,"8","")),"")</f>
        <v/>
      </c>
      <c r="AE266" s="50" t="str">
        <f ca="1">IF($A265&lt;&gt;"",IF(OR($BA265&lt;&gt;0,$BB265&lt;&gt;0),"",IF(O265=0,"9","")),"")</f>
        <v/>
      </c>
      <c r="AF266" s="50" t="str">
        <f ca="1">IF($A265&lt;&gt;"",IF(OR($BA265&lt;&gt;0,$BB265&lt;&gt;0),"",IF(P265=0,"10","")),"")</f>
        <v/>
      </c>
      <c r="AG266" s="50" t="str">
        <f ca="1">IF($A265&lt;&gt;"",IF(OR($BA265&lt;&gt;0,$BB265&lt;&gt;0),"",IF(Q265=0,"11","")),"")</f>
        <v/>
      </c>
      <c r="AH266" s="50" t="str">
        <f ca="1">IF($A265&lt;&gt;"",IF(OR($BA265&lt;&gt;0,$BB265&lt;&gt;0),"",IF(R265=0,"12","")),"")</f>
        <v/>
      </c>
      <c r="AI266" s="85" t="str">
        <f ca="1">IF(A266&lt;&gt;"",IF(A266=0,"L",IF(COUNTBLANK(W266:AH266)=12,"",IF(OR(F266=(W266),F266=(X266),F266=(Y266),F266=(Z266),F266=(AA266),F266=(AB266),F266=(AC266),F266=(AD266),F266=(AE266),F266=(AF266),F266=(AG266),F266=(AH266)),"W","L"))),"")</f>
        <v/>
      </c>
      <c r="AJ266" s="85">
        <f ca="1">IF(AI266="W",0,IF(AND(A266&lt;&gt;0,A265&lt;&gt;0,AI265="L",AI266="L"),1,0))</f>
        <v>0</v>
      </c>
      <c r="AK266" s="85">
        <f ca="1">IF(W266&lt;&gt;"",IF(ABS($F266)=ABS(W266),11*$U266,-1*$U266),0)</f>
        <v>0</v>
      </c>
      <c r="AL266" s="85">
        <f ca="1">IF(X266&lt;&gt;"",IF(ABS($F266)=ABS(X266),11*$U266,-1*$U266),0)</f>
        <v>0</v>
      </c>
      <c r="AM266" s="85">
        <f ca="1">IF(Y266&lt;&gt;"",IF(ABS($F266)=ABS(Y266),11*$U266,-1*$U266),0)</f>
        <v>0</v>
      </c>
      <c r="AN266" s="85">
        <f ca="1">IF(Z266&lt;&gt;"",IF(ABS($F266)=ABS(Z266),11*$U266,-1*$U266),0)</f>
        <v>0</v>
      </c>
      <c r="AO266" s="85">
        <f ca="1">IF(AA266&lt;&gt;"",IF(ABS($F266)=ABS(AA266),11*$U266,-1*$U266),0)</f>
        <v>0</v>
      </c>
      <c r="AP266" s="85">
        <f ca="1">IF(AB266&lt;&gt;"",IF(ABS($F266)=ABS(AB266),11*$U266,-1*$U266),0)</f>
        <v>0</v>
      </c>
      <c r="AQ266" s="85">
        <f ca="1">IF(AC266&lt;&gt;"",IF(ABS($F266)=ABS(AC266),11*$U266,-1*$U266),0)</f>
        <v>0</v>
      </c>
      <c r="AR266" s="85">
        <f ca="1">IF(AD266&lt;&gt;"",IF(ABS($F266)=ABS(AD266),11*$U266,-1*$U266),0)</f>
        <v>0</v>
      </c>
      <c r="AS266" s="85">
        <f ca="1">IF(AE266&lt;&gt;"",IF(ABS($F266)=ABS(AE266),11*$U266,-1*$U266),0)</f>
        <v>0</v>
      </c>
      <c r="AT266" s="85">
        <f ca="1">IF(AF266&lt;&gt;"",IF(ABS($F266)=ABS(AF266),11*$U266,-1*$U266),0)</f>
        <v>0</v>
      </c>
      <c r="AU266" s="85">
        <f ca="1">IF(AG266&lt;&gt;"",IF(ABS($F266)=ABS(AG266),11*$U266,-1*$U266),0)</f>
        <v>0</v>
      </c>
      <c r="AV266" s="85">
        <f ca="1">IF(AH266&lt;&gt;"",IF(ABS($F266)=ABS(AH266),11*$U266,-1*$U266),0)</f>
        <v>0</v>
      </c>
      <c r="AW266" s="33" t="str">
        <f ca="1">IF(A266&lt;&gt;"",IF(OR($BA265&lt;&gt;0,$BB265&lt;&gt;0),"0",SUM(AK266:AV266)),0)</f>
        <v>0</v>
      </c>
      <c r="AX266" s="33">
        <f>IF(T266=5,SUM(AW262:AW266),0)</f>
        <v>0</v>
      </c>
      <c r="AY266" s="13">
        <f t="shared" ca="1" si="270"/>
        <v>0</v>
      </c>
      <c r="AZ266" s="11">
        <f ca="1">IF(A266&lt;&gt;"",AY266+AZ265,0)</f>
        <v>-78</v>
      </c>
      <c r="BA266" s="63">
        <f ca="1">IF($A266&lt;&gt;"",IF(BA265&gt;0,BA265,IF(AND(BC265&gt;=$BC$1,$BC$2*BC265&gt;=AZ266),"Profit Target",IF(AZ266&gt;=$Z$1,"Profit Target",0))),0)</f>
        <v>0</v>
      </c>
      <c r="BB266" s="63" t="str">
        <f ca="1">IF($A266&lt;&gt;"",IF(BB265&lt;&gt;0,BB265,IF(BA265&lt;&gt;0,BB265,IF(AZ266&lt;=$Z$2,"Stop Loss",0))),0)</f>
        <v>Stop Loss</v>
      </c>
      <c r="BC266" s="63">
        <f t="shared" ca="1" si="302"/>
        <v>38</v>
      </c>
      <c r="BD266" s="27" t="str">
        <f t="shared" ca="1" si="284"/>
        <v/>
      </c>
      <c r="BE266" s="27" t="str">
        <f t="shared" ca="1" si="285"/>
        <v/>
      </c>
      <c r="BF266" s="27" t="str">
        <f t="shared" ca="1" si="286"/>
        <v/>
      </c>
      <c r="BG266" s="27" t="str">
        <f t="shared" ca="1" si="287"/>
        <v/>
      </c>
      <c r="BH266" s="27" t="str">
        <f t="shared" ca="1" si="288"/>
        <v/>
      </c>
      <c r="BI266" s="27" t="str">
        <f t="shared" ca="1" si="289"/>
        <v/>
      </c>
      <c r="BJ266" s="27" t="str">
        <f t="shared" ca="1" si="290"/>
        <v/>
      </c>
      <c r="BK266" s="27" t="str">
        <f t="shared" ca="1" si="291"/>
        <v/>
      </c>
      <c r="BL266" s="27" t="str">
        <f t="shared" ca="1" si="292"/>
        <v/>
      </c>
      <c r="BM266" s="27" t="str">
        <f t="shared" ca="1" si="293"/>
        <v/>
      </c>
      <c r="BN266" s="27" t="str">
        <f t="shared" ca="1" si="294"/>
        <v/>
      </c>
      <c r="BO266" s="27" t="str">
        <f t="shared" ca="1" si="295"/>
        <v/>
      </c>
      <c r="BP266" s="27" t="str">
        <f t="shared" ca="1" si="303"/>
        <v/>
      </c>
      <c r="BQ266" s="27" t="str">
        <f t="shared" ca="1" si="304"/>
        <v/>
      </c>
      <c r="BR266" s="27" t="str">
        <f t="shared" ca="1" si="305"/>
        <v/>
      </c>
      <c r="BS266" s="27" t="str">
        <f t="shared" ca="1" si="306"/>
        <v/>
      </c>
      <c r="BT266" s="27" t="str">
        <f t="shared" ca="1" si="307"/>
        <v/>
      </c>
      <c r="BU266" s="27" t="str">
        <f t="shared" ca="1" si="308"/>
        <v/>
      </c>
      <c r="BV266" s="27" t="str">
        <f t="shared" ca="1" si="309"/>
        <v/>
      </c>
      <c r="BW266" s="27" t="str">
        <f t="shared" ca="1" si="310"/>
        <v/>
      </c>
      <c r="BX266" s="27" t="str">
        <f t="shared" ca="1" si="311"/>
        <v/>
      </c>
      <c r="BY266" s="27" t="str">
        <f t="shared" ca="1" si="312"/>
        <v/>
      </c>
      <c r="BZ266" s="27" t="str">
        <f t="shared" ca="1" si="313"/>
        <v/>
      </c>
      <c r="CA266" s="27" t="str">
        <f t="shared" ca="1" si="314"/>
        <v/>
      </c>
      <c r="CB266" s="41"/>
      <c r="CC266" s="41"/>
      <c r="CD266" s="87"/>
      <c r="CE266" s="87"/>
      <c r="CF266" s="87"/>
      <c r="CG266" s="87"/>
      <c r="CH266" s="87"/>
      <c r="CI266" s="87"/>
      <c r="CJ266" s="40"/>
      <c r="CW266" s="7"/>
      <c r="DD266" s="10">
        <f t="shared" ca="1" si="298"/>
        <v>18</v>
      </c>
    </row>
    <row r="267" spans="1:108">
      <c r="A267" s="106">
        <f t="shared" ca="1" si="296"/>
        <v>17</v>
      </c>
      <c r="B267" s="33" t="str">
        <f ca="1">IF(A267="","",IF(COUNTBLANK(BD268:BO268)=12,"DB",BD268&amp;BE268&amp;BF268&amp;BG268&amp;BH268&amp;BI268&amp;BJ268&amp;BK268&amp;BL268&amp;BM268&amp;BN268&amp;BO268))</f>
        <v>DB</v>
      </c>
      <c r="C267" s="7" t="str">
        <f t="shared" ca="1" si="297"/>
        <v>stop loss</v>
      </c>
      <c r="D267" s="3">
        <f t="shared" ca="1" si="299"/>
        <v>0</v>
      </c>
      <c r="E267" s="7" t="str">
        <f t="shared" ca="1" si="301"/>
        <v/>
      </c>
      <c r="F267" s="60" t="str">
        <f t="shared" ca="1" si="300"/>
        <v>6</v>
      </c>
      <c r="G267" s="7">
        <f t="shared" ca="1" si="271"/>
        <v>1</v>
      </c>
      <c r="H267" s="7">
        <f t="shared" ca="1" si="272"/>
        <v>2</v>
      </c>
      <c r="I267" s="7">
        <f t="shared" ca="1" si="273"/>
        <v>2</v>
      </c>
      <c r="J267" s="7">
        <f t="shared" ca="1" si="274"/>
        <v>2</v>
      </c>
      <c r="K267" s="7">
        <f t="shared" ca="1" si="275"/>
        <v>0</v>
      </c>
      <c r="L267" s="7">
        <f t="shared" ca="1" si="276"/>
        <v>1</v>
      </c>
      <c r="M267" s="7">
        <f t="shared" ca="1" si="277"/>
        <v>0</v>
      </c>
      <c r="N267" s="7">
        <f t="shared" ca="1" si="278"/>
        <v>2</v>
      </c>
      <c r="O267" s="7">
        <f t="shared" ca="1" si="279"/>
        <v>0</v>
      </c>
      <c r="P267" s="7">
        <f t="shared" ca="1" si="280"/>
        <v>1</v>
      </c>
      <c r="Q267" s="7">
        <f t="shared" ca="1" si="281"/>
        <v>0</v>
      </c>
      <c r="R267" s="7">
        <f t="shared" ca="1" si="282"/>
        <v>2</v>
      </c>
      <c r="S267" s="7">
        <f t="shared" ca="1" si="269"/>
        <v>4</v>
      </c>
      <c r="T267" s="14"/>
      <c r="U267" s="51">
        <f t="shared" ca="1" si="283"/>
        <v>1</v>
      </c>
      <c r="V267" s="3">
        <f t="shared" ca="1" si="268"/>
        <v>1</v>
      </c>
      <c r="W267" s="50" t="str">
        <f ca="1">IF($A266&lt;&gt;"",IF(OR($BA266&lt;&gt;0,$BB266&lt;&gt;0),"",IF(G266=0,"1","")),"")</f>
        <v/>
      </c>
      <c r="X267" s="50" t="str">
        <f ca="1">IF($A266&lt;&gt;"",IF(OR($BA266&lt;&gt;0,$BB266&lt;&gt;0),"",IF(H266=0,"2","")),"")</f>
        <v/>
      </c>
      <c r="Y267" s="50" t="str">
        <f ca="1">IF($A266&lt;&gt;"",IF(OR($BA266&lt;&gt;0,$BB266&lt;&gt;0),"",IF(I266=0,"3","")),"")</f>
        <v/>
      </c>
      <c r="Z267" s="50" t="str">
        <f ca="1">IF($A266&lt;&gt;"",IF(OR($BA266&lt;&gt;0,$BB266&lt;&gt;0),"",IF(J266=0,"4","")),"")</f>
        <v/>
      </c>
      <c r="AA267" s="50" t="str">
        <f ca="1">IF($A266&lt;&gt;"",IF(OR($BA266&lt;&gt;0,$BB266&lt;&gt;0),"",IF(K266=0,"5","")),"")</f>
        <v/>
      </c>
      <c r="AB267" s="50" t="str">
        <f ca="1">IF($A266&lt;&gt;"",IF(OR($BA266&lt;&gt;0,$BB266&lt;&gt;0),"",IF(L266=0,"6","")),"")</f>
        <v/>
      </c>
      <c r="AC267" s="50" t="str">
        <f ca="1">IF($A266&lt;&gt;"",IF(OR($BA266&lt;&gt;0,$BB266&lt;&gt;0),"",IF(M266=0,"7","")),"")</f>
        <v/>
      </c>
      <c r="AD267" s="50" t="str">
        <f ca="1">IF($A266&lt;&gt;"",IF(OR($BA266&lt;&gt;0,$BB266&lt;&gt;0),"",IF(N266=0,"8","")),"")</f>
        <v/>
      </c>
      <c r="AE267" s="50" t="str">
        <f ca="1">IF($A266&lt;&gt;"",IF(OR($BA266&lt;&gt;0,$BB266&lt;&gt;0),"",IF(O266=0,"9","")),"")</f>
        <v/>
      </c>
      <c r="AF267" s="50" t="str">
        <f ca="1">IF($A266&lt;&gt;"",IF(OR($BA266&lt;&gt;0,$BB266&lt;&gt;0),"",IF(P266=0,"10","")),"")</f>
        <v/>
      </c>
      <c r="AG267" s="50" t="str">
        <f ca="1">IF($A266&lt;&gt;"",IF(OR($BA266&lt;&gt;0,$BB266&lt;&gt;0),"",IF(Q266=0,"11","")),"")</f>
        <v/>
      </c>
      <c r="AH267" s="50" t="str">
        <f ca="1">IF($A266&lt;&gt;"",IF(OR($BA266&lt;&gt;0,$BB266&lt;&gt;0),"",IF(R266=0,"12","")),"")</f>
        <v/>
      </c>
      <c r="AI267" s="85" t="str">
        <f ca="1">IF(A267&lt;&gt;"",IF(A267=0,"L",IF(COUNTBLANK(W267:AH267)=12,"",IF(OR(F267=(W267),F267=(X267),F267=(Y267),F267=(Z267),F267=(AA267),F267=(AB267),F267=(AC267),F267=(AD267),F267=(AE267),F267=(AF267),F267=(AG267),F267=(AH267)),"W","L"))),"")</f>
        <v/>
      </c>
      <c r="AJ267" s="85">
        <f ca="1">IF(AI267="W",0,IF(AND(A267&lt;&gt;0,A266&lt;&gt;0,AI266="L",AI267="L"),1,0))</f>
        <v>0</v>
      </c>
      <c r="AK267" s="85">
        <f ca="1">IF(W267&lt;&gt;"",IF(ABS($F267)=ABS(W267),11*$U267,-1*$U267),0)</f>
        <v>0</v>
      </c>
      <c r="AL267" s="85">
        <f ca="1">IF(X267&lt;&gt;"",IF(ABS($F267)=ABS(X267),11*$U267,-1*$U267),0)</f>
        <v>0</v>
      </c>
      <c r="AM267" s="85">
        <f ca="1">IF(Y267&lt;&gt;"",IF(ABS($F267)=ABS(Y267),11*$U267,-1*$U267),0)</f>
        <v>0</v>
      </c>
      <c r="AN267" s="85">
        <f ca="1">IF(Z267&lt;&gt;"",IF(ABS($F267)=ABS(Z267),11*$U267,-1*$U267),0)</f>
        <v>0</v>
      </c>
      <c r="AO267" s="85">
        <f ca="1">IF(AA267&lt;&gt;"",IF(ABS($F267)=ABS(AA267),11*$U267,-1*$U267),0)</f>
        <v>0</v>
      </c>
      <c r="AP267" s="85">
        <f ca="1">IF(AB267&lt;&gt;"",IF(ABS($F267)=ABS(AB267),11*$U267,-1*$U267),0)</f>
        <v>0</v>
      </c>
      <c r="AQ267" s="85">
        <f ca="1">IF(AC267&lt;&gt;"",IF(ABS($F267)=ABS(AC267),11*$U267,-1*$U267),0)</f>
        <v>0</v>
      </c>
      <c r="AR267" s="85">
        <f ca="1">IF(AD267&lt;&gt;"",IF(ABS($F267)=ABS(AD267),11*$U267,-1*$U267),0)</f>
        <v>0</v>
      </c>
      <c r="AS267" s="85">
        <f ca="1">IF(AE267&lt;&gt;"",IF(ABS($F267)=ABS(AE267),11*$U267,-1*$U267),0)</f>
        <v>0</v>
      </c>
      <c r="AT267" s="85">
        <f ca="1">IF(AF267&lt;&gt;"",IF(ABS($F267)=ABS(AF267),11*$U267,-1*$U267),0)</f>
        <v>0</v>
      </c>
      <c r="AU267" s="85">
        <f ca="1">IF(AG267&lt;&gt;"",IF(ABS($F267)=ABS(AG267),11*$U267,-1*$U267),0)</f>
        <v>0</v>
      </c>
      <c r="AV267" s="85">
        <f ca="1">IF(AH267&lt;&gt;"",IF(ABS($F267)=ABS(AH267),11*$U267,-1*$U267),0)</f>
        <v>0</v>
      </c>
      <c r="AW267" s="33" t="str">
        <f ca="1">IF(A267&lt;&gt;"",IF(OR($BA266&lt;&gt;0,$BB266&lt;&gt;0),"0",SUM(AK267:AV267)),0)</f>
        <v>0</v>
      </c>
      <c r="AX267" s="33">
        <f>IF(T267=5,SUM(AW263:AW267),0)</f>
        <v>0</v>
      </c>
      <c r="AY267" s="13">
        <f t="shared" ca="1" si="270"/>
        <v>0</v>
      </c>
      <c r="AZ267" s="11">
        <f ca="1">IF(A267&lt;&gt;"",AY267+AZ266,0)</f>
        <v>-78</v>
      </c>
      <c r="BA267" s="63">
        <f ca="1">IF($A267&lt;&gt;"",IF(BA266&gt;0,BA266,IF(AND(BC266&gt;=$BC$1,$BC$2*BC266&gt;=AZ267),"Profit Target",IF(AZ267&gt;=$Z$1,"Profit Target",0))),0)</f>
        <v>0</v>
      </c>
      <c r="BB267" s="63" t="str">
        <f ca="1">IF($A267&lt;&gt;"",IF(BB266&lt;&gt;0,BB266,IF(BA266&lt;&gt;0,BB266,IF(AZ267&lt;=$Z$2,"Stop Loss",0))),0)</f>
        <v>Stop Loss</v>
      </c>
      <c r="BC267" s="63">
        <f t="shared" ca="1" si="302"/>
        <v>38</v>
      </c>
      <c r="BD267" s="27" t="str">
        <f t="shared" ca="1" si="284"/>
        <v/>
      </c>
      <c r="BE267" s="27" t="str">
        <f t="shared" ca="1" si="285"/>
        <v/>
      </c>
      <c r="BF267" s="27" t="str">
        <f t="shared" ca="1" si="286"/>
        <v/>
      </c>
      <c r="BG267" s="27" t="str">
        <f t="shared" ca="1" si="287"/>
        <v/>
      </c>
      <c r="BH267" s="27" t="str">
        <f t="shared" ca="1" si="288"/>
        <v/>
      </c>
      <c r="BI267" s="27" t="str">
        <f t="shared" ca="1" si="289"/>
        <v/>
      </c>
      <c r="BJ267" s="27" t="str">
        <f t="shared" ca="1" si="290"/>
        <v/>
      </c>
      <c r="BK267" s="27" t="str">
        <f t="shared" ca="1" si="291"/>
        <v/>
      </c>
      <c r="BL267" s="27" t="str">
        <f t="shared" ca="1" si="292"/>
        <v/>
      </c>
      <c r="BM267" s="27" t="str">
        <f t="shared" ca="1" si="293"/>
        <v/>
      </c>
      <c r="BN267" s="27" t="str">
        <f t="shared" ca="1" si="294"/>
        <v/>
      </c>
      <c r="BO267" s="27" t="str">
        <f t="shared" ca="1" si="295"/>
        <v/>
      </c>
      <c r="BP267" s="27" t="str">
        <f t="shared" ca="1" si="303"/>
        <v/>
      </c>
      <c r="BQ267" s="27" t="str">
        <f t="shared" ca="1" si="304"/>
        <v/>
      </c>
      <c r="BR267" s="27" t="str">
        <f t="shared" ca="1" si="305"/>
        <v/>
      </c>
      <c r="BS267" s="27" t="str">
        <f t="shared" ca="1" si="306"/>
        <v/>
      </c>
      <c r="BT267" s="27" t="str">
        <f t="shared" ca="1" si="307"/>
        <v/>
      </c>
      <c r="BU267" s="27" t="str">
        <f t="shared" ca="1" si="308"/>
        <v/>
      </c>
      <c r="BV267" s="27" t="str">
        <f t="shared" ca="1" si="309"/>
        <v/>
      </c>
      <c r="BW267" s="27" t="str">
        <f t="shared" ca="1" si="310"/>
        <v/>
      </c>
      <c r="BX267" s="27" t="str">
        <f t="shared" ca="1" si="311"/>
        <v/>
      </c>
      <c r="BY267" s="27" t="str">
        <f t="shared" ca="1" si="312"/>
        <v/>
      </c>
      <c r="BZ267" s="27" t="str">
        <f t="shared" ca="1" si="313"/>
        <v/>
      </c>
      <c r="CA267" s="27" t="str">
        <f t="shared" ca="1" si="314"/>
        <v/>
      </c>
      <c r="CB267" s="41"/>
      <c r="CC267" s="41"/>
      <c r="CD267" s="87"/>
      <c r="CE267" s="87"/>
      <c r="CF267" s="87"/>
      <c r="CG267" s="87"/>
      <c r="CH267" s="87"/>
      <c r="CI267" s="87"/>
      <c r="CJ267" s="40"/>
      <c r="CW267" s="7"/>
      <c r="DD267" s="10">
        <f t="shared" ca="1" si="298"/>
        <v>1</v>
      </c>
    </row>
    <row r="268" spans="1:108">
      <c r="A268" s="106">
        <f t="shared" ca="1" si="296"/>
        <v>5</v>
      </c>
      <c r="B268" s="33" t="str">
        <f ca="1">IF(A268="","",IF(COUNTBLANK(BD269:BO269)=12,"DB",BD269&amp;BE269&amp;BF269&amp;BG269&amp;BH269&amp;BI269&amp;BJ269&amp;BK269&amp;BL269&amp;BM269&amp;BN269&amp;BO269))</f>
        <v>DB</v>
      </c>
      <c r="C268" s="7" t="str">
        <f t="shared" ca="1" si="297"/>
        <v>stop loss</v>
      </c>
      <c r="D268" s="3">
        <f t="shared" ca="1" si="299"/>
        <v>0</v>
      </c>
      <c r="E268" s="7" t="str">
        <f t="shared" ca="1" si="301"/>
        <v/>
      </c>
      <c r="F268" s="60" t="str">
        <f t="shared" ca="1" si="300"/>
        <v>2</v>
      </c>
      <c r="G268" s="7">
        <f t="shared" ca="1" si="271"/>
        <v>1</v>
      </c>
      <c r="H268" s="7">
        <f t="shared" ca="1" si="272"/>
        <v>3</v>
      </c>
      <c r="I268" s="7">
        <f t="shared" ca="1" si="273"/>
        <v>2</v>
      </c>
      <c r="J268" s="7">
        <f t="shared" ca="1" si="274"/>
        <v>2</v>
      </c>
      <c r="K268" s="7">
        <f t="shared" ca="1" si="275"/>
        <v>0</v>
      </c>
      <c r="L268" s="7">
        <f t="shared" ca="1" si="276"/>
        <v>1</v>
      </c>
      <c r="M268" s="7">
        <f t="shared" ca="1" si="277"/>
        <v>0</v>
      </c>
      <c r="N268" s="7">
        <f t="shared" ca="1" si="278"/>
        <v>2</v>
      </c>
      <c r="O268" s="7">
        <f t="shared" ca="1" si="279"/>
        <v>0</v>
      </c>
      <c r="P268" s="7">
        <f t="shared" ca="1" si="280"/>
        <v>0</v>
      </c>
      <c r="Q268" s="7">
        <f t="shared" ca="1" si="281"/>
        <v>0</v>
      </c>
      <c r="R268" s="7">
        <f t="shared" ca="1" si="282"/>
        <v>2</v>
      </c>
      <c r="S268" s="7">
        <f t="shared" ca="1" si="269"/>
        <v>5</v>
      </c>
      <c r="T268" s="14"/>
      <c r="U268" s="51">
        <f t="shared" ca="1" si="283"/>
        <v>1</v>
      </c>
      <c r="V268" s="3">
        <f t="shared" ca="1" si="268"/>
        <v>1</v>
      </c>
      <c r="W268" s="50" t="str">
        <f ca="1">IF($A267&lt;&gt;"",IF(OR($BA267&lt;&gt;0,$BB267&lt;&gt;0),"",IF(G267=0,"1","")),"")</f>
        <v/>
      </c>
      <c r="X268" s="50" t="str">
        <f ca="1">IF($A267&lt;&gt;"",IF(OR($BA267&lt;&gt;0,$BB267&lt;&gt;0),"",IF(H267=0,"2","")),"")</f>
        <v/>
      </c>
      <c r="Y268" s="50" t="str">
        <f ca="1">IF($A267&lt;&gt;"",IF(OR($BA267&lt;&gt;0,$BB267&lt;&gt;0),"",IF(I267=0,"3","")),"")</f>
        <v/>
      </c>
      <c r="Z268" s="50" t="str">
        <f ca="1">IF($A267&lt;&gt;"",IF(OR($BA267&lt;&gt;0,$BB267&lt;&gt;0),"",IF(J267=0,"4","")),"")</f>
        <v/>
      </c>
      <c r="AA268" s="50" t="str">
        <f ca="1">IF($A267&lt;&gt;"",IF(OR($BA267&lt;&gt;0,$BB267&lt;&gt;0),"",IF(K267=0,"5","")),"")</f>
        <v/>
      </c>
      <c r="AB268" s="50" t="str">
        <f ca="1">IF($A267&lt;&gt;"",IF(OR($BA267&lt;&gt;0,$BB267&lt;&gt;0),"",IF(L267=0,"6","")),"")</f>
        <v/>
      </c>
      <c r="AC268" s="50" t="str">
        <f ca="1">IF($A267&lt;&gt;"",IF(OR($BA267&lt;&gt;0,$BB267&lt;&gt;0),"",IF(M267=0,"7","")),"")</f>
        <v/>
      </c>
      <c r="AD268" s="50" t="str">
        <f ca="1">IF($A267&lt;&gt;"",IF(OR($BA267&lt;&gt;0,$BB267&lt;&gt;0),"",IF(N267=0,"8","")),"")</f>
        <v/>
      </c>
      <c r="AE268" s="50" t="str">
        <f ca="1">IF($A267&lt;&gt;"",IF(OR($BA267&lt;&gt;0,$BB267&lt;&gt;0),"",IF(O267=0,"9","")),"")</f>
        <v/>
      </c>
      <c r="AF268" s="50" t="str">
        <f ca="1">IF($A267&lt;&gt;"",IF(OR($BA267&lt;&gt;0,$BB267&lt;&gt;0),"",IF(P267=0,"10","")),"")</f>
        <v/>
      </c>
      <c r="AG268" s="50" t="str">
        <f ca="1">IF($A267&lt;&gt;"",IF(OR($BA267&lt;&gt;0,$BB267&lt;&gt;0),"",IF(Q267=0,"11","")),"")</f>
        <v/>
      </c>
      <c r="AH268" s="50" t="str">
        <f ca="1">IF($A267&lt;&gt;"",IF(OR($BA267&lt;&gt;0,$BB267&lt;&gt;0),"",IF(R267=0,"12","")),"")</f>
        <v/>
      </c>
      <c r="AI268" s="85" t="str">
        <f ca="1">IF(A268&lt;&gt;"",IF(A268=0,"L",IF(COUNTBLANK(W268:AH268)=12,"",IF(OR(F268=(W268),F268=(X268),F268=(Y268),F268=(Z268),F268=(AA268),F268=(AB268),F268=(AC268),F268=(AD268),F268=(AE268),F268=(AF268),F268=(AG268),F268=(AH268)),"W","L"))),"")</f>
        <v/>
      </c>
      <c r="AJ268" s="85">
        <f ca="1">IF(AI268="W",0,IF(AND(A268&lt;&gt;0,A267&lt;&gt;0,AI267="L",AI268="L"),1,0))</f>
        <v>0</v>
      </c>
      <c r="AK268" s="85">
        <f ca="1">IF(W268&lt;&gt;"",IF(ABS($F268)=ABS(W268),11*$U268,-1*$U268),0)</f>
        <v>0</v>
      </c>
      <c r="AL268" s="85">
        <f ca="1">IF(X268&lt;&gt;"",IF(ABS($F268)=ABS(X268),11*$U268,-1*$U268),0)</f>
        <v>0</v>
      </c>
      <c r="AM268" s="85">
        <f ca="1">IF(Y268&lt;&gt;"",IF(ABS($F268)=ABS(Y268),11*$U268,-1*$U268),0)</f>
        <v>0</v>
      </c>
      <c r="AN268" s="85">
        <f ca="1">IF(Z268&lt;&gt;"",IF(ABS($F268)=ABS(Z268),11*$U268,-1*$U268),0)</f>
        <v>0</v>
      </c>
      <c r="AO268" s="85">
        <f ca="1">IF(AA268&lt;&gt;"",IF(ABS($F268)=ABS(AA268),11*$U268,-1*$U268),0)</f>
        <v>0</v>
      </c>
      <c r="AP268" s="85">
        <f ca="1">IF(AB268&lt;&gt;"",IF(ABS($F268)=ABS(AB268),11*$U268,-1*$U268),0)</f>
        <v>0</v>
      </c>
      <c r="AQ268" s="85">
        <f ca="1">IF(AC268&lt;&gt;"",IF(ABS($F268)=ABS(AC268),11*$U268,-1*$U268),0)</f>
        <v>0</v>
      </c>
      <c r="AR268" s="85">
        <f ca="1">IF(AD268&lt;&gt;"",IF(ABS($F268)=ABS(AD268),11*$U268,-1*$U268),0)</f>
        <v>0</v>
      </c>
      <c r="AS268" s="85">
        <f ca="1">IF(AE268&lt;&gt;"",IF(ABS($F268)=ABS(AE268),11*$U268,-1*$U268),0)</f>
        <v>0</v>
      </c>
      <c r="AT268" s="85">
        <f ca="1">IF(AF268&lt;&gt;"",IF(ABS($F268)=ABS(AF268),11*$U268,-1*$U268),0)</f>
        <v>0</v>
      </c>
      <c r="AU268" s="85">
        <f ca="1">IF(AG268&lt;&gt;"",IF(ABS($F268)=ABS(AG268),11*$U268,-1*$U268),0)</f>
        <v>0</v>
      </c>
      <c r="AV268" s="85">
        <f ca="1">IF(AH268&lt;&gt;"",IF(ABS($F268)=ABS(AH268),11*$U268,-1*$U268),0)</f>
        <v>0</v>
      </c>
      <c r="AW268" s="33" t="str">
        <f ca="1">IF(A268&lt;&gt;"",IF(OR($BA267&lt;&gt;0,$BB267&lt;&gt;0),"0",SUM(AK268:AV268)),0)</f>
        <v>0</v>
      </c>
      <c r="AX268" s="33">
        <f>IF(T268=5,SUM(AW264:AW268),0)</f>
        <v>0</v>
      </c>
      <c r="AY268" s="13">
        <f t="shared" ca="1" si="270"/>
        <v>0</v>
      </c>
      <c r="AZ268" s="11">
        <f ca="1">IF(A268&lt;&gt;"",AY268+AZ267,0)</f>
        <v>-78</v>
      </c>
      <c r="BA268" s="63">
        <f ca="1">IF($A268&lt;&gt;"",IF(BA267&gt;0,BA267,IF(AND(BC267&gt;=$BC$1,$BC$2*BC267&gt;=AZ268),"Profit Target",IF(AZ268&gt;=$Z$1,"Profit Target",0))),0)</f>
        <v>0</v>
      </c>
      <c r="BB268" s="63" t="str">
        <f ca="1">IF($A268&lt;&gt;"",IF(BB267&lt;&gt;0,BB267,IF(BA267&lt;&gt;0,BB267,IF(AZ268&lt;=$Z$2,"Stop Loss",0))),0)</f>
        <v>Stop Loss</v>
      </c>
      <c r="BC268" s="63">
        <f t="shared" ca="1" si="302"/>
        <v>38</v>
      </c>
      <c r="BD268" s="27" t="str">
        <f t="shared" ca="1" si="284"/>
        <v/>
      </c>
      <c r="BE268" s="27" t="str">
        <f t="shared" ca="1" si="285"/>
        <v/>
      </c>
      <c r="BF268" s="27" t="str">
        <f t="shared" ca="1" si="286"/>
        <v/>
      </c>
      <c r="BG268" s="27" t="str">
        <f t="shared" ca="1" si="287"/>
        <v/>
      </c>
      <c r="BH268" s="27" t="str">
        <f t="shared" ca="1" si="288"/>
        <v/>
      </c>
      <c r="BI268" s="27" t="str">
        <f t="shared" ca="1" si="289"/>
        <v/>
      </c>
      <c r="BJ268" s="27" t="str">
        <f t="shared" ca="1" si="290"/>
        <v/>
      </c>
      <c r="BK268" s="27" t="str">
        <f t="shared" ca="1" si="291"/>
        <v/>
      </c>
      <c r="BL268" s="27" t="str">
        <f t="shared" ca="1" si="292"/>
        <v/>
      </c>
      <c r="BM268" s="27" t="str">
        <f t="shared" ca="1" si="293"/>
        <v/>
      </c>
      <c r="BN268" s="27" t="str">
        <f t="shared" ca="1" si="294"/>
        <v/>
      </c>
      <c r="BO268" s="27" t="str">
        <f t="shared" ca="1" si="295"/>
        <v/>
      </c>
      <c r="BP268" s="27" t="str">
        <f t="shared" ca="1" si="303"/>
        <v/>
      </c>
      <c r="BQ268" s="27" t="str">
        <f t="shared" ca="1" si="304"/>
        <v/>
      </c>
      <c r="BR268" s="27" t="str">
        <f t="shared" ca="1" si="305"/>
        <v/>
      </c>
      <c r="BS268" s="27" t="str">
        <f t="shared" ca="1" si="306"/>
        <v/>
      </c>
      <c r="BT268" s="27" t="str">
        <f t="shared" ca="1" si="307"/>
        <v/>
      </c>
      <c r="BU268" s="27" t="str">
        <f t="shared" ca="1" si="308"/>
        <v/>
      </c>
      <c r="BV268" s="27" t="str">
        <f t="shared" ca="1" si="309"/>
        <v/>
      </c>
      <c r="BW268" s="27" t="str">
        <f t="shared" ca="1" si="310"/>
        <v/>
      </c>
      <c r="BX268" s="27" t="str">
        <f t="shared" ca="1" si="311"/>
        <v/>
      </c>
      <c r="BY268" s="27" t="str">
        <f t="shared" ca="1" si="312"/>
        <v/>
      </c>
      <c r="BZ268" s="27" t="str">
        <f t="shared" ca="1" si="313"/>
        <v/>
      </c>
      <c r="CA268" s="27" t="str">
        <f t="shared" ca="1" si="314"/>
        <v/>
      </c>
      <c r="CB268" s="41"/>
      <c r="CC268" s="41"/>
      <c r="CD268" s="87"/>
      <c r="CE268" s="87"/>
      <c r="CF268" s="87"/>
      <c r="CG268" s="87"/>
      <c r="CH268" s="87"/>
      <c r="CI268" s="41"/>
      <c r="CJ268" s="40"/>
      <c r="CW268" s="7"/>
      <c r="DD268" s="10">
        <f t="shared" ca="1" si="298"/>
        <v>10</v>
      </c>
    </row>
    <row r="269" spans="1:108">
      <c r="A269" s="106">
        <f t="shared" ca="1" si="296"/>
        <v>8</v>
      </c>
      <c r="B269" s="33" t="str">
        <f ca="1">IF(A269="","",IF(COUNTBLANK(BD270:BO270)=12,"DB",BD270&amp;BE270&amp;BF270&amp;BG270&amp;BH270&amp;BI270&amp;BJ270&amp;BK270&amp;BL270&amp;BM270&amp;BN270&amp;BO270))</f>
        <v>DB</v>
      </c>
      <c r="C269" s="7" t="str">
        <f t="shared" ca="1" si="297"/>
        <v>stop loss</v>
      </c>
      <c r="D269" s="3">
        <f t="shared" ca="1" si="299"/>
        <v>0</v>
      </c>
      <c r="E269" s="7" t="str">
        <f t="shared" ca="1" si="301"/>
        <v/>
      </c>
      <c r="F269" s="60" t="str">
        <f t="shared" ca="1" si="300"/>
        <v>3</v>
      </c>
      <c r="G269" s="7">
        <f t="shared" ca="1" si="271"/>
        <v>1</v>
      </c>
      <c r="H269" s="7">
        <f t="shared" ca="1" si="272"/>
        <v>2</v>
      </c>
      <c r="I269" s="7">
        <f t="shared" ca="1" si="273"/>
        <v>3</v>
      </c>
      <c r="J269" s="7">
        <f t="shared" ca="1" si="274"/>
        <v>2</v>
      </c>
      <c r="K269" s="7">
        <f t="shared" ca="1" si="275"/>
        <v>0</v>
      </c>
      <c r="L269" s="7">
        <f t="shared" ca="1" si="276"/>
        <v>1</v>
      </c>
      <c r="M269" s="7">
        <f t="shared" ca="1" si="277"/>
        <v>0</v>
      </c>
      <c r="N269" s="7">
        <f t="shared" ca="1" si="278"/>
        <v>2</v>
      </c>
      <c r="O269" s="7">
        <f t="shared" ca="1" si="279"/>
        <v>0</v>
      </c>
      <c r="P269" s="7">
        <f t="shared" ca="1" si="280"/>
        <v>0</v>
      </c>
      <c r="Q269" s="7">
        <f t="shared" ca="1" si="281"/>
        <v>0</v>
      </c>
      <c r="R269" s="7">
        <f t="shared" ca="1" si="282"/>
        <v>2</v>
      </c>
      <c r="S269" s="7">
        <f t="shared" ca="1" si="269"/>
        <v>5</v>
      </c>
      <c r="T269" s="14"/>
      <c r="U269" s="51">
        <f t="shared" ca="1" si="283"/>
        <v>1</v>
      </c>
      <c r="V269" s="3">
        <f t="shared" ref="V269:V332" ca="1" si="315">IF($A268&lt;&gt;"",IF(AND(AX268&lt;&gt;0,AX268&lt;0),V268+1,IF(AND(AX268&lt;&gt;0,AX268&gt;0,V268&gt;1),V268-1,V268)),"")</f>
        <v>1</v>
      </c>
      <c r="W269" s="50" t="str">
        <f ca="1">IF($A268&lt;&gt;"",IF(OR($BA268&lt;&gt;0,$BB268&lt;&gt;0),"",IF(G268=0,"1","")),"")</f>
        <v/>
      </c>
      <c r="X269" s="50" t="str">
        <f ca="1">IF($A268&lt;&gt;"",IF(OR($BA268&lt;&gt;0,$BB268&lt;&gt;0),"",IF(H268=0,"2","")),"")</f>
        <v/>
      </c>
      <c r="Y269" s="50" t="str">
        <f ca="1">IF($A268&lt;&gt;"",IF(OR($BA268&lt;&gt;0,$BB268&lt;&gt;0),"",IF(I268=0,"3","")),"")</f>
        <v/>
      </c>
      <c r="Z269" s="50" t="str">
        <f ca="1">IF($A268&lt;&gt;"",IF(OR($BA268&lt;&gt;0,$BB268&lt;&gt;0),"",IF(J268=0,"4","")),"")</f>
        <v/>
      </c>
      <c r="AA269" s="50" t="str">
        <f ca="1">IF($A268&lt;&gt;"",IF(OR($BA268&lt;&gt;0,$BB268&lt;&gt;0),"",IF(K268=0,"5","")),"")</f>
        <v/>
      </c>
      <c r="AB269" s="50" t="str">
        <f ca="1">IF($A268&lt;&gt;"",IF(OR($BA268&lt;&gt;0,$BB268&lt;&gt;0),"",IF(L268=0,"6","")),"")</f>
        <v/>
      </c>
      <c r="AC269" s="50" t="str">
        <f ca="1">IF($A268&lt;&gt;"",IF(OR($BA268&lt;&gt;0,$BB268&lt;&gt;0),"",IF(M268=0,"7","")),"")</f>
        <v/>
      </c>
      <c r="AD269" s="50" t="str">
        <f ca="1">IF($A268&lt;&gt;"",IF(OR($BA268&lt;&gt;0,$BB268&lt;&gt;0),"",IF(N268=0,"8","")),"")</f>
        <v/>
      </c>
      <c r="AE269" s="50" t="str">
        <f ca="1">IF($A268&lt;&gt;"",IF(OR($BA268&lt;&gt;0,$BB268&lt;&gt;0),"",IF(O268=0,"9","")),"")</f>
        <v/>
      </c>
      <c r="AF269" s="50" t="str">
        <f ca="1">IF($A268&lt;&gt;"",IF(OR($BA268&lt;&gt;0,$BB268&lt;&gt;0),"",IF(P268=0,"10","")),"")</f>
        <v/>
      </c>
      <c r="AG269" s="50" t="str">
        <f ca="1">IF($A268&lt;&gt;"",IF(OR($BA268&lt;&gt;0,$BB268&lt;&gt;0),"",IF(Q268=0,"11","")),"")</f>
        <v/>
      </c>
      <c r="AH269" s="50" t="str">
        <f ca="1">IF($A268&lt;&gt;"",IF(OR($BA268&lt;&gt;0,$BB268&lt;&gt;0),"",IF(R268=0,"12","")),"")</f>
        <v/>
      </c>
      <c r="AI269" s="85" t="str">
        <f ca="1">IF(A269&lt;&gt;"",IF(A269=0,"L",IF(COUNTBLANK(W269:AH269)=12,"",IF(OR(F269=(W269),F269=(X269),F269=(Y269),F269=(Z269),F269=(AA269),F269=(AB269),F269=(AC269),F269=(AD269),F269=(AE269),F269=(AF269),F269=(AG269),F269=(AH269)),"W","L"))),"")</f>
        <v/>
      </c>
      <c r="AJ269" s="85">
        <f ca="1">IF(AI269="W",0,IF(AND(A269&lt;&gt;0,A268&lt;&gt;0,AI268="L",AI269="L"),1,0))</f>
        <v>0</v>
      </c>
      <c r="AK269" s="85">
        <f ca="1">IF(W269&lt;&gt;"",IF(ABS($F269)=ABS(W269),11*$U269,-1*$U269),0)</f>
        <v>0</v>
      </c>
      <c r="AL269" s="85">
        <f ca="1">IF(X269&lt;&gt;"",IF(ABS($F269)=ABS(X269),11*$U269,-1*$U269),0)</f>
        <v>0</v>
      </c>
      <c r="AM269" s="85">
        <f ca="1">IF(Y269&lt;&gt;"",IF(ABS($F269)=ABS(Y269),11*$U269,-1*$U269),0)</f>
        <v>0</v>
      </c>
      <c r="AN269" s="85">
        <f ca="1">IF(Z269&lt;&gt;"",IF(ABS($F269)=ABS(Z269),11*$U269,-1*$U269),0)</f>
        <v>0</v>
      </c>
      <c r="AO269" s="85">
        <f ca="1">IF(AA269&lt;&gt;"",IF(ABS($F269)=ABS(AA269),11*$U269,-1*$U269),0)</f>
        <v>0</v>
      </c>
      <c r="AP269" s="85">
        <f ca="1">IF(AB269&lt;&gt;"",IF(ABS($F269)=ABS(AB269),11*$U269,-1*$U269),0)</f>
        <v>0</v>
      </c>
      <c r="AQ269" s="85">
        <f ca="1">IF(AC269&lt;&gt;"",IF(ABS($F269)=ABS(AC269),11*$U269,-1*$U269),0)</f>
        <v>0</v>
      </c>
      <c r="AR269" s="85">
        <f ca="1">IF(AD269&lt;&gt;"",IF(ABS($F269)=ABS(AD269),11*$U269,-1*$U269),0)</f>
        <v>0</v>
      </c>
      <c r="AS269" s="85">
        <f ca="1">IF(AE269&lt;&gt;"",IF(ABS($F269)=ABS(AE269),11*$U269,-1*$U269),0)</f>
        <v>0</v>
      </c>
      <c r="AT269" s="85">
        <f ca="1">IF(AF269&lt;&gt;"",IF(ABS($F269)=ABS(AF269),11*$U269,-1*$U269),0)</f>
        <v>0</v>
      </c>
      <c r="AU269" s="85">
        <f ca="1">IF(AG269&lt;&gt;"",IF(ABS($F269)=ABS(AG269),11*$U269,-1*$U269),0)</f>
        <v>0</v>
      </c>
      <c r="AV269" s="85">
        <f ca="1">IF(AH269&lt;&gt;"",IF(ABS($F269)=ABS(AH269),11*$U269,-1*$U269),0)</f>
        <v>0</v>
      </c>
      <c r="AW269" s="33" t="str">
        <f ca="1">IF(A269&lt;&gt;"",IF(OR($BA268&lt;&gt;0,$BB268&lt;&gt;0),"0",SUM(AK269:AV269)),0)</f>
        <v>0</v>
      </c>
      <c r="AX269" s="33">
        <f>IF(T269=5,SUM(AW265:AW269),0)</f>
        <v>0</v>
      </c>
      <c r="AY269" s="13">
        <f t="shared" ca="1" si="270"/>
        <v>0</v>
      </c>
      <c r="AZ269" s="11">
        <f ca="1">IF(A269&lt;&gt;"",AY269+AZ268,0)</f>
        <v>-78</v>
      </c>
      <c r="BA269" s="63">
        <f ca="1">IF($A269&lt;&gt;"",IF(BA268&gt;0,BA268,IF(AND(BC268&gt;=$BC$1,$BC$2*BC268&gt;=AZ269),"Profit Target",IF(AZ269&gt;=$Z$1,"Profit Target",0))),0)</f>
        <v>0</v>
      </c>
      <c r="BB269" s="63" t="str">
        <f ca="1">IF($A269&lt;&gt;"",IF(BB268&lt;&gt;0,BB268,IF(BA268&lt;&gt;0,BB268,IF(AZ269&lt;=$Z$2,"Stop Loss",0))),0)</f>
        <v>Stop Loss</v>
      </c>
      <c r="BC269" s="63">
        <f t="shared" ca="1" si="302"/>
        <v>38</v>
      </c>
      <c r="BD269" s="27" t="str">
        <f t="shared" ca="1" si="284"/>
        <v/>
      </c>
      <c r="BE269" s="27" t="str">
        <f t="shared" ca="1" si="285"/>
        <v/>
      </c>
      <c r="BF269" s="27" t="str">
        <f t="shared" ca="1" si="286"/>
        <v/>
      </c>
      <c r="BG269" s="27" t="str">
        <f t="shared" ca="1" si="287"/>
        <v/>
      </c>
      <c r="BH269" s="27" t="str">
        <f t="shared" ca="1" si="288"/>
        <v/>
      </c>
      <c r="BI269" s="27" t="str">
        <f t="shared" ca="1" si="289"/>
        <v/>
      </c>
      <c r="BJ269" s="27" t="str">
        <f t="shared" ca="1" si="290"/>
        <v/>
      </c>
      <c r="BK269" s="27" t="str">
        <f t="shared" ca="1" si="291"/>
        <v/>
      </c>
      <c r="BL269" s="27" t="str">
        <f t="shared" ca="1" si="292"/>
        <v/>
      </c>
      <c r="BM269" s="27" t="str">
        <f t="shared" ca="1" si="293"/>
        <v/>
      </c>
      <c r="BN269" s="27" t="str">
        <f t="shared" ca="1" si="294"/>
        <v/>
      </c>
      <c r="BO269" s="27" t="str">
        <f t="shared" ca="1" si="295"/>
        <v/>
      </c>
      <c r="BP269" s="27" t="str">
        <f t="shared" ca="1" si="303"/>
        <v/>
      </c>
      <c r="BQ269" s="27" t="str">
        <f t="shared" ca="1" si="304"/>
        <v/>
      </c>
      <c r="BR269" s="27" t="str">
        <f t="shared" ca="1" si="305"/>
        <v/>
      </c>
      <c r="BS269" s="27" t="str">
        <f t="shared" ca="1" si="306"/>
        <v/>
      </c>
      <c r="BT269" s="27" t="str">
        <f t="shared" ca="1" si="307"/>
        <v/>
      </c>
      <c r="BU269" s="27" t="str">
        <f t="shared" ca="1" si="308"/>
        <v/>
      </c>
      <c r="BV269" s="27" t="str">
        <f t="shared" ca="1" si="309"/>
        <v/>
      </c>
      <c r="BW269" s="27" t="str">
        <f t="shared" ca="1" si="310"/>
        <v/>
      </c>
      <c r="BX269" s="27" t="str">
        <f t="shared" ca="1" si="311"/>
        <v/>
      </c>
      <c r="BY269" s="27" t="str">
        <f t="shared" ca="1" si="312"/>
        <v/>
      </c>
      <c r="BZ269" s="27" t="str">
        <f t="shared" ca="1" si="313"/>
        <v/>
      </c>
      <c r="CA269" s="27" t="str">
        <f t="shared" ca="1" si="314"/>
        <v/>
      </c>
      <c r="CB269" s="41"/>
      <c r="CC269" s="41"/>
      <c r="CD269" s="41"/>
      <c r="CE269" s="41"/>
      <c r="CF269" s="41"/>
      <c r="CG269" s="41"/>
      <c r="CH269" s="41"/>
      <c r="CI269" s="41"/>
      <c r="CJ269" s="40"/>
      <c r="CW269" s="7"/>
      <c r="DD269" s="10">
        <f t="shared" ca="1" si="298"/>
        <v>25</v>
      </c>
    </row>
    <row r="270" spans="1:108">
      <c r="A270" s="106">
        <f t="shared" ca="1" si="296"/>
        <v>8</v>
      </c>
      <c r="B270" s="33" t="str">
        <f ca="1">IF(A270="","",IF(COUNTBLANK(BD271:BO271)=12,"DB",BD271&amp;BE271&amp;BF271&amp;BG271&amp;BH271&amp;BI271&amp;BJ271&amp;BK271&amp;BL271&amp;BM271&amp;BN271&amp;BO271))</f>
        <v>DB</v>
      </c>
      <c r="C270" s="7" t="str">
        <f t="shared" ca="1" si="297"/>
        <v>stop loss</v>
      </c>
      <c r="D270" s="3">
        <f t="shared" ca="1" si="299"/>
        <v>0</v>
      </c>
      <c r="E270" s="7" t="str">
        <f t="shared" ca="1" si="301"/>
        <v/>
      </c>
      <c r="F270" s="60" t="str">
        <f t="shared" ca="1" si="300"/>
        <v>3</v>
      </c>
      <c r="G270" s="7">
        <f t="shared" ca="1" si="271"/>
        <v>1</v>
      </c>
      <c r="H270" s="7">
        <f t="shared" ca="1" si="272"/>
        <v>2</v>
      </c>
      <c r="I270" s="7">
        <f t="shared" ca="1" si="273"/>
        <v>4</v>
      </c>
      <c r="J270" s="7">
        <f t="shared" ca="1" si="274"/>
        <v>1</v>
      </c>
      <c r="K270" s="7">
        <f t="shared" ca="1" si="275"/>
        <v>0</v>
      </c>
      <c r="L270" s="7">
        <f t="shared" ca="1" si="276"/>
        <v>1</v>
      </c>
      <c r="M270" s="7">
        <f t="shared" ca="1" si="277"/>
        <v>0</v>
      </c>
      <c r="N270" s="7">
        <f t="shared" ca="1" si="278"/>
        <v>2</v>
      </c>
      <c r="O270" s="7">
        <f t="shared" ca="1" si="279"/>
        <v>0</v>
      </c>
      <c r="P270" s="7">
        <f t="shared" ca="1" si="280"/>
        <v>0</v>
      </c>
      <c r="Q270" s="7">
        <f t="shared" ca="1" si="281"/>
        <v>0</v>
      </c>
      <c r="R270" s="7">
        <f t="shared" ca="1" si="282"/>
        <v>2</v>
      </c>
      <c r="S270" s="7">
        <f t="shared" ca="1" si="269"/>
        <v>5</v>
      </c>
      <c r="T270" s="14"/>
      <c r="U270" s="51">
        <f t="shared" ca="1" si="283"/>
        <v>1</v>
      </c>
      <c r="V270" s="3">
        <f t="shared" ca="1" si="315"/>
        <v>1</v>
      </c>
      <c r="W270" s="50" t="str">
        <f ca="1">IF($A269&lt;&gt;"",IF(OR($BA269&lt;&gt;0,$BB269&lt;&gt;0),"",IF(G269=0,"1","")),"")</f>
        <v/>
      </c>
      <c r="X270" s="50" t="str">
        <f ca="1">IF($A269&lt;&gt;"",IF(OR($BA269&lt;&gt;0,$BB269&lt;&gt;0),"",IF(H269=0,"2","")),"")</f>
        <v/>
      </c>
      <c r="Y270" s="50" t="str">
        <f ca="1">IF($A269&lt;&gt;"",IF(OR($BA269&lt;&gt;0,$BB269&lt;&gt;0),"",IF(I269=0,"3","")),"")</f>
        <v/>
      </c>
      <c r="Z270" s="50" t="str">
        <f ca="1">IF($A269&lt;&gt;"",IF(OR($BA269&lt;&gt;0,$BB269&lt;&gt;0),"",IF(J269=0,"4","")),"")</f>
        <v/>
      </c>
      <c r="AA270" s="50" t="str">
        <f ca="1">IF($A269&lt;&gt;"",IF(OR($BA269&lt;&gt;0,$BB269&lt;&gt;0),"",IF(K269=0,"5","")),"")</f>
        <v/>
      </c>
      <c r="AB270" s="50" t="str">
        <f ca="1">IF($A269&lt;&gt;"",IF(OR($BA269&lt;&gt;0,$BB269&lt;&gt;0),"",IF(L269=0,"6","")),"")</f>
        <v/>
      </c>
      <c r="AC270" s="50" t="str">
        <f ca="1">IF($A269&lt;&gt;"",IF(OR($BA269&lt;&gt;0,$BB269&lt;&gt;0),"",IF(M269=0,"7","")),"")</f>
        <v/>
      </c>
      <c r="AD270" s="50" t="str">
        <f ca="1">IF($A269&lt;&gt;"",IF(OR($BA269&lt;&gt;0,$BB269&lt;&gt;0),"",IF(N269=0,"8","")),"")</f>
        <v/>
      </c>
      <c r="AE270" s="50" t="str">
        <f ca="1">IF($A269&lt;&gt;"",IF(OR($BA269&lt;&gt;0,$BB269&lt;&gt;0),"",IF(O269=0,"9","")),"")</f>
        <v/>
      </c>
      <c r="AF270" s="50" t="str">
        <f ca="1">IF($A269&lt;&gt;"",IF(OR($BA269&lt;&gt;0,$BB269&lt;&gt;0),"",IF(P269=0,"10","")),"")</f>
        <v/>
      </c>
      <c r="AG270" s="50" t="str">
        <f ca="1">IF($A269&lt;&gt;"",IF(OR($BA269&lt;&gt;0,$BB269&lt;&gt;0),"",IF(Q269=0,"11","")),"")</f>
        <v/>
      </c>
      <c r="AH270" s="50" t="str">
        <f ca="1">IF($A269&lt;&gt;"",IF(OR($BA269&lt;&gt;0,$BB269&lt;&gt;0),"",IF(R269=0,"12","")),"")</f>
        <v/>
      </c>
      <c r="AI270" s="85" t="str">
        <f ca="1">IF(A270&lt;&gt;"",IF(A270=0,"L",IF(COUNTBLANK(W270:AH270)=12,"",IF(OR(F270=(W270),F270=(X270),F270=(Y270),F270=(Z270),F270=(AA270),F270=(AB270),F270=(AC270),F270=(AD270),F270=(AE270),F270=(AF270),F270=(AG270),F270=(AH270)),"W","L"))),"")</f>
        <v/>
      </c>
      <c r="AJ270" s="85">
        <f ca="1">IF(AI270="W",0,IF(AND(A270&lt;&gt;0,A269&lt;&gt;0,AI269="L",AI270="L"),1,0))</f>
        <v>0</v>
      </c>
      <c r="AK270" s="85">
        <f ca="1">IF(W270&lt;&gt;"",IF(ABS($F270)=ABS(W270),11*$U270,-1*$U270),0)</f>
        <v>0</v>
      </c>
      <c r="AL270" s="85">
        <f ca="1">IF(X270&lt;&gt;"",IF(ABS($F270)=ABS(X270),11*$U270,-1*$U270),0)</f>
        <v>0</v>
      </c>
      <c r="AM270" s="85">
        <f ca="1">IF(Y270&lt;&gt;"",IF(ABS($F270)=ABS(Y270),11*$U270,-1*$U270),0)</f>
        <v>0</v>
      </c>
      <c r="AN270" s="85">
        <f ca="1">IF(Z270&lt;&gt;"",IF(ABS($F270)=ABS(Z270),11*$U270,-1*$U270),0)</f>
        <v>0</v>
      </c>
      <c r="AO270" s="85">
        <f ca="1">IF(AA270&lt;&gt;"",IF(ABS($F270)=ABS(AA270),11*$U270,-1*$U270),0)</f>
        <v>0</v>
      </c>
      <c r="AP270" s="85">
        <f ca="1">IF(AB270&lt;&gt;"",IF(ABS($F270)=ABS(AB270),11*$U270,-1*$U270),0)</f>
        <v>0</v>
      </c>
      <c r="AQ270" s="85">
        <f ca="1">IF(AC270&lt;&gt;"",IF(ABS($F270)=ABS(AC270),11*$U270,-1*$U270),0)</f>
        <v>0</v>
      </c>
      <c r="AR270" s="85">
        <f ca="1">IF(AD270&lt;&gt;"",IF(ABS($F270)=ABS(AD270),11*$U270,-1*$U270),0)</f>
        <v>0</v>
      </c>
      <c r="AS270" s="85">
        <f ca="1">IF(AE270&lt;&gt;"",IF(ABS($F270)=ABS(AE270),11*$U270,-1*$U270),0)</f>
        <v>0</v>
      </c>
      <c r="AT270" s="85">
        <f ca="1">IF(AF270&lt;&gt;"",IF(ABS($F270)=ABS(AF270),11*$U270,-1*$U270),0)</f>
        <v>0</v>
      </c>
      <c r="AU270" s="85">
        <f ca="1">IF(AG270&lt;&gt;"",IF(ABS($F270)=ABS(AG270),11*$U270,-1*$U270),0)</f>
        <v>0</v>
      </c>
      <c r="AV270" s="85">
        <f ca="1">IF(AH270&lt;&gt;"",IF(ABS($F270)=ABS(AH270),11*$U270,-1*$U270),0)</f>
        <v>0</v>
      </c>
      <c r="AW270" s="33" t="str">
        <f ca="1">IF(A270&lt;&gt;"",IF(OR($BA269&lt;&gt;0,$BB269&lt;&gt;0),"0",SUM(AK270:AV270)),0)</f>
        <v>0</v>
      </c>
      <c r="AX270" s="33">
        <f>IF(T270=5,SUM(AW266:AW270),0)</f>
        <v>0</v>
      </c>
      <c r="AY270" s="13">
        <f t="shared" ca="1" si="270"/>
        <v>0</v>
      </c>
      <c r="AZ270" s="11">
        <f ca="1">IF(A270&lt;&gt;"",AY270+AZ269,0)</f>
        <v>-78</v>
      </c>
      <c r="BA270" s="63">
        <f ca="1">IF($A270&lt;&gt;"",IF(BA269&gt;0,BA269,IF(AND(BC269&gt;=$BC$1,$BC$2*BC269&gt;=AZ270),"Profit Target",IF(AZ270&gt;=$Z$1,"Profit Target",0))),0)</f>
        <v>0</v>
      </c>
      <c r="BB270" s="63" t="str">
        <f ca="1">IF($A270&lt;&gt;"",IF(BB269&lt;&gt;0,BB269,IF(BA269&lt;&gt;0,BB269,IF(AZ270&lt;=$Z$2,"Stop Loss",0))),0)</f>
        <v>Stop Loss</v>
      </c>
      <c r="BC270" s="63">
        <f t="shared" ca="1" si="302"/>
        <v>38</v>
      </c>
      <c r="BD270" s="27" t="str">
        <f t="shared" ca="1" si="284"/>
        <v/>
      </c>
      <c r="BE270" s="27" t="str">
        <f t="shared" ca="1" si="285"/>
        <v/>
      </c>
      <c r="BF270" s="27" t="str">
        <f t="shared" ca="1" si="286"/>
        <v/>
      </c>
      <c r="BG270" s="27" t="str">
        <f t="shared" ca="1" si="287"/>
        <v/>
      </c>
      <c r="BH270" s="27" t="str">
        <f t="shared" ca="1" si="288"/>
        <v/>
      </c>
      <c r="BI270" s="27" t="str">
        <f t="shared" ca="1" si="289"/>
        <v/>
      </c>
      <c r="BJ270" s="27" t="str">
        <f t="shared" ca="1" si="290"/>
        <v/>
      </c>
      <c r="BK270" s="27" t="str">
        <f t="shared" ca="1" si="291"/>
        <v/>
      </c>
      <c r="BL270" s="27" t="str">
        <f t="shared" ca="1" si="292"/>
        <v/>
      </c>
      <c r="BM270" s="27" t="str">
        <f t="shared" ca="1" si="293"/>
        <v/>
      </c>
      <c r="BN270" s="27" t="str">
        <f t="shared" ca="1" si="294"/>
        <v/>
      </c>
      <c r="BO270" s="27" t="str">
        <f t="shared" ca="1" si="295"/>
        <v/>
      </c>
      <c r="BP270" s="27" t="str">
        <f t="shared" ca="1" si="303"/>
        <v/>
      </c>
      <c r="BQ270" s="27" t="str">
        <f t="shared" ca="1" si="304"/>
        <v/>
      </c>
      <c r="BR270" s="27" t="str">
        <f t="shared" ca="1" si="305"/>
        <v/>
      </c>
      <c r="BS270" s="27" t="str">
        <f t="shared" ca="1" si="306"/>
        <v/>
      </c>
      <c r="BT270" s="27" t="str">
        <f t="shared" ca="1" si="307"/>
        <v/>
      </c>
      <c r="BU270" s="27" t="str">
        <f t="shared" ca="1" si="308"/>
        <v/>
      </c>
      <c r="BV270" s="27" t="str">
        <f t="shared" ca="1" si="309"/>
        <v/>
      </c>
      <c r="BW270" s="27" t="str">
        <f t="shared" ca="1" si="310"/>
        <v/>
      </c>
      <c r="BX270" s="27" t="str">
        <f t="shared" ca="1" si="311"/>
        <v/>
      </c>
      <c r="BY270" s="27" t="str">
        <f t="shared" ca="1" si="312"/>
        <v/>
      </c>
      <c r="BZ270" s="27" t="str">
        <f t="shared" ca="1" si="313"/>
        <v/>
      </c>
      <c r="CA270" s="27" t="str">
        <f t="shared" ca="1" si="314"/>
        <v/>
      </c>
      <c r="CB270" s="41"/>
      <c r="CC270" s="41"/>
      <c r="CD270"/>
      <c r="CE270"/>
      <c r="CF270"/>
      <c r="CG270"/>
      <c r="CH270"/>
      <c r="CI270" s="41"/>
      <c r="CJ270" s="40"/>
      <c r="CW270" s="7"/>
      <c r="DD270" s="10">
        <f t="shared" ca="1" si="298"/>
        <v>29</v>
      </c>
    </row>
    <row r="271" spans="1:108">
      <c r="A271" s="106">
        <f t="shared" ca="1" si="296"/>
        <v>3</v>
      </c>
      <c r="B271" s="33" t="str">
        <f ca="1">IF(A271="","",IF(COUNTBLANK(BD272:BO272)=12,"DB",BD272&amp;BE272&amp;BF272&amp;BG272&amp;BH272&amp;BI272&amp;BJ272&amp;BK272&amp;BL272&amp;BM272&amp;BN272&amp;BO272))</f>
        <v>DB</v>
      </c>
      <c r="C271" s="7" t="str">
        <f t="shared" ca="1" si="297"/>
        <v>stop loss</v>
      </c>
      <c r="D271" s="3">
        <f t="shared" ca="1" si="299"/>
        <v>0</v>
      </c>
      <c r="E271" s="7" t="str">
        <f t="shared" ca="1" si="301"/>
        <v/>
      </c>
      <c r="F271" s="60" t="str">
        <f t="shared" ca="1" si="300"/>
        <v>1</v>
      </c>
      <c r="G271" s="7">
        <f t="shared" ca="1" si="271"/>
        <v>2</v>
      </c>
      <c r="H271" s="7">
        <f t="shared" ca="1" si="272"/>
        <v>2</v>
      </c>
      <c r="I271" s="7">
        <f t="shared" ca="1" si="273"/>
        <v>4</v>
      </c>
      <c r="J271" s="7">
        <f t="shared" ca="1" si="274"/>
        <v>1</v>
      </c>
      <c r="K271" s="7">
        <f t="shared" ca="1" si="275"/>
        <v>0</v>
      </c>
      <c r="L271" s="7">
        <f t="shared" ca="1" si="276"/>
        <v>1</v>
      </c>
      <c r="M271" s="7">
        <f t="shared" ca="1" si="277"/>
        <v>0</v>
      </c>
      <c r="N271" s="7">
        <f t="shared" ca="1" si="278"/>
        <v>1</v>
      </c>
      <c r="O271" s="7">
        <f t="shared" ca="1" si="279"/>
        <v>0</v>
      </c>
      <c r="P271" s="7">
        <f t="shared" ca="1" si="280"/>
        <v>0</v>
      </c>
      <c r="Q271" s="7">
        <f t="shared" ca="1" si="281"/>
        <v>0</v>
      </c>
      <c r="R271" s="7">
        <f t="shared" ca="1" si="282"/>
        <v>2</v>
      </c>
      <c r="S271" s="7">
        <f t="shared" ca="1" si="269"/>
        <v>5</v>
      </c>
      <c r="T271" s="14"/>
      <c r="U271" s="51">
        <f t="shared" ca="1" si="283"/>
        <v>1</v>
      </c>
      <c r="V271" s="3">
        <f t="shared" ca="1" si="315"/>
        <v>1</v>
      </c>
      <c r="W271" s="50" t="str">
        <f ca="1">IF($A270&lt;&gt;"",IF(OR($BA270&lt;&gt;0,$BB270&lt;&gt;0),"",IF(G270=0,"1","")),"")</f>
        <v/>
      </c>
      <c r="X271" s="50" t="str">
        <f ca="1">IF($A270&lt;&gt;"",IF(OR($BA270&lt;&gt;0,$BB270&lt;&gt;0),"",IF(H270=0,"2","")),"")</f>
        <v/>
      </c>
      <c r="Y271" s="50" t="str">
        <f ca="1">IF($A270&lt;&gt;"",IF(OR($BA270&lt;&gt;0,$BB270&lt;&gt;0),"",IF(I270=0,"3","")),"")</f>
        <v/>
      </c>
      <c r="Z271" s="50" t="str">
        <f ca="1">IF($A270&lt;&gt;"",IF(OR($BA270&lt;&gt;0,$BB270&lt;&gt;0),"",IF(J270=0,"4","")),"")</f>
        <v/>
      </c>
      <c r="AA271" s="50" t="str">
        <f ca="1">IF($A270&lt;&gt;"",IF(OR($BA270&lt;&gt;0,$BB270&lt;&gt;0),"",IF(K270=0,"5","")),"")</f>
        <v/>
      </c>
      <c r="AB271" s="50" t="str">
        <f ca="1">IF($A270&lt;&gt;"",IF(OR($BA270&lt;&gt;0,$BB270&lt;&gt;0),"",IF(L270=0,"6","")),"")</f>
        <v/>
      </c>
      <c r="AC271" s="50" t="str">
        <f ca="1">IF($A270&lt;&gt;"",IF(OR($BA270&lt;&gt;0,$BB270&lt;&gt;0),"",IF(M270=0,"7","")),"")</f>
        <v/>
      </c>
      <c r="AD271" s="50" t="str">
        <f ca="1">IF($A270&lt;&gt;"",IF(OR($BA270&lt;&gt;0,$BB270&lt;&gt;0),"",IF(N270=0,"8","")),"")</f>
        <v/>
      </c>
      <c r="AE271" s="50" t="str">
        <f ca="1">IF($A270&lt;&gt;"",IF(OR($BA270&lt;&gt;0,$BB270&lt;&gt;0),"",IF(O270=0,"9","")),"")</f>
        <v/>
      </c>
      <c r="AF271" s="50" t="str">
        <f ca="1">IF($A270&lt;&gt;"",IF(OR($BA270&lt;&gt;0,$BB270&lt;&gt;0),"",IF(P270=0,"10","")),"")</f>
        <v/>
      </c>
      <c r="AG271" s="50" t="str">
        <f ca="1">IF($A270&lt;&gt;"",IF(OR($BA270&lt;&gt;0,$BB270&lt;&gt;0),"",IF(Q270=0,"11","")),"")</f>
        <v/>
      </c>
      <c r="AH271" s="50" t="str">
        <f ca="1">IF($A270&lt;&gt;"",IF(OR($BA270&lt;&gt;0,$BB270&lt;&gt;0),"",IF(R270=0,"12","")),"")</f>
        <v/>
      </c>
      <c r="AI271" s="85" t="str">
        <f ca="1">IF(A271&lt;&gt;"",IF(A271=0,"L",IF(COUNTBLANK(W271:AH271)=12,"",IF(OR(F271=(W271),F271=(X271),F271=(Y271),F271=(Z271),F271=(AA271),F271=(AB271),F271=(AC271),F271=(AD271),F271=(AE271),F271=(AF271),F271=(AG271),F271=(AH271)),"W","L"))),"")</f>
        <v/>
      </c>
      <c r="AJ271" s="85">
        <f ca="1">IF(AI271="W",0,IF(AND(A271&lt;&gt;0,A270&lt;&gt;0,AI270="L",AI271="L"),1,0))</f>
        <v>0</v>
      </c>
      <c r="AK271" s="85">
        <f ca="1">IF(W271&lt;&gt;"",IF(ABS($F271)=ABS(W271),11*$U271,-1*$U271),0)</f>
        <v>0</v>
      </c>
      <c r="AL271" s="85">
        <f ca="1">IF(X271&lt;&gt;"",IF(ABS($F271)=ABS(X271),11*$U271,-1*$U271),0)</f>
        <v>0</v>
      </c>
      <c r="AM271" s="85">
        <f ca="1">IF(Y271&lt;&gt;"",IF(ABS($F271)=ABS(Y271),11*$U271,-1*$U271),0)</f>
        <v>0</v>
      </c>
      <c r="AN271" s="85">
        <f ca="1">IF(Z271&lt;&gt;"",IF(ABS($F271)=ABS(Z271),11*$U271,-1*$U271),0)</f>
        <v>0</v>
      </c>
      <c r="AO271" s="85">
        <f ca="1">IF(AA271&lt;&gt;"",IF(ABS($F271)=ABS(AA271),11*$U271,-1*$U271),0)</f>
        <v>0</v>
      </c>
      <c r="AP271" s="85">
        <f ca="1">IF(AB271&lt;&gt;"",IF(ABS($F271)=ABS(AB271),11*$U271,-1*$U271),0)</f>
        <v>0</v>
      </c>
      <c r="AQ271" s="85">
        <f ca="1">IF(AC271&lt;&gt;"",IF(ABS($F271)=ABS(AC271),11*$U271,-1*$U271),0)</f>
        <v>0</v>
      </c>
      <c r="AR271" s="85">
        <f ca="1">IF(AD271&lt;&gt;"",IF(ABS($F271)=ABS(AD271),11*$U271,-1*$U271),0)</f>
        <v>0</v>
      </c>
      <c r="AS271" s="85">
        <f ca="1">IF(AE271&lt;&gt;"",IF(ABS($F271)=ABS(AE271),11*$U271,-1*$U271),0)</f>
        <v>0</v>
      </c>
      <c r="AT271" s="85">
        <f ca="1">IF(AF271&lt;&gt;"",IF(ABS($F271)=ABS(AF271),11*$U271,-1*$U271),0)</f>
        <v>0</v>
      </c>
      <c r="AU271" s="85">
        <f ca="1">IF(AG271&lt;&gt;"",IF(ABS($F271)=ABS(AG271),11*$U271,-1*$U271),0)</f>
        <v>0</v>
      </c>
      <c r="AV271" s="85">
        <f ca="1">IF(AH271&lt;&gt;"",IF(ABS($F271)=ABS(AH271),11*$U271,-1*$U271),0)</f>
        <v>0</v>
      </c>
      <c r="AW271" s="33" t="str">
        <f ca="1">IF(A271&lt;&gt;"",IF(OR($BA270&lt;&gt;0,$BB270&lt;&gt;0),"0",SUM(AK271:AV271)),0)</f>
        <v>0</v>
      </c>
      <c r="AX271" s="33">
        <f>IF(T271=5,SUM(AW267:AW271),0)</f>
        <v>0</v>
      </c>
      <c r="AY271" s="13">
        <f t="shared" ca="1" si="270"/>
        <v>0</v>
      </c>
      <c r="AZ271" s="11">
        <f ca="1">IF(A271&lt;&gt;"",AY271+AZ270,0)</f>
        <v>-78</v>
      </c>
      <c r="BA271" s="63">
        <f ca="1">IF($A271&lt;&gt;"",IF(BA270&gt;0,BA270,IF(AND(BC270&gt;=$BC$1,$BC$2*BC270&gt;=AZ271),"Profit Target",IF(AZ271&gt;=$Z$1,"Profit Target",0))),0)</f>
        <v>0</v>
      </c>
      <c r="BB271" s="63" t="str">
        <f ca="1">IF($A271&lt;&gt;"",IF(BB270&lt;&gt;0,BB270,IF(BA270&lt;&gt;0,BB270,IF(AZ271&lt;=$Z$2,"Stop Loss",0))),0)</f>
        <v>Stop Loss</v>
      </c>
      <c r="BC271" s="63">
        <f t="shared" ca="1" si="302"/>
        <v>38</v>
      </c>
      <c r="BD271" s="27" t="str">
        <f t="shared" ca="1" si="284"/>
        <v/>
      </c>
      <c r="BE271" s="27" t="str">
        <f t="shared" ca="1" si="285"/>
        <v/>
      </c>
      <c r="BF271" s="27" t="str">
        <f t="shared" ca="1" si="286"/>
        <v/>
      </c>
      <c r="BG271" s="27" t="str">
        <f t="shared" ca="1" si="287"/>
        <v/>
      </c>
      <c r="BH271" s="27" t="str">
        <f t="shared" ca="1" si="288"/>
        <v/>
      </c>
      <c r="BI271" s="27" t="str">
        <f t="shared" ca="1" si="289"/>
        <v/>
      </c>
      <c r="BJ271" s="27" t="str">
        <f t="shared" ca="1" si="290"/>
        <v/>
      </c>
      <c r="BK271" s="27" t="str">
        <f t="shared" ca="1" si="291"/>
        <v/>
      </c>
      <c r="BL271" s="27" t="str">
        <f t="shared" ca="1" si="292"/>
        <v/>
      </c>
      <c r="BM271" s="27" t="str">
        <f t="shared" ca="1" si="293"/>
        <v/>
      </c>
      <c r="BN271" s="27" t="str">
        <f t="shared" ca="1" si="294"/>
        <v/>
      </c>
      <c r="BO271" s="27" t="str">
        <f t="shared" ca="1" si="295"/>
        <v/>
      </c>
      <c r="BP271" s="27" t="str">
        <f t="shared" ca="1" si="303"/>
        <v/>
      </c>
      <c r="BQ271" s="27" t="str">
        <f t="shared" ca="1" si="304"/>
        <v/>
      </c>
      <c r="BR271" s="27" t="str">
        <f t="shared" ca="1" si="305"/>
        <v/>
      </c>
      <c r="BS271" s="27" t="str">
        <f t="shared" ca="1" si="306"/>
        <v/>
      </c>
      <c r="BT271" s="27" t="str">
        <f t="shared" ca="1" si="307"/>
        <v/>
      </c>
      <c r="BU271" s="27" t="str">
        <f t="shared" ca="1" si="308"/>
        <v/>
      </c>
      <c r="BV271" s="27" t="str">
        <f t="shared" ca="1" si="309"/>
        <v/>
      </c>
      <c r="BW271" s="27" t="str">
        <f t="shared" ca="1" si="310"/>
        <v/>
      </c>
      <c r="BX271" s="27" t="str">
        <f t="shared" ca="1" si="311"/>
        <v/>
      </c>
      <c r="BY271" s="27" t="str">
        <f t="shared" ca="1" si="312"/>
        <v/>
      </c>
      <c r="BZ271" s="27" t="str">
        <f t="shared" ca="1" si="313"/>
        <v/>
      </c>
      <c r="CA271" s="27" t="str">
        <f t="shared" ca="1" si="314"/>
        <v/>
      </c>
      <c r="CB271" s="41"/>
      <c r="CC271" s="41"/>
      <c r="CD271"/>
      <c r="CE271"/>
      <c r="CF271"/>
      <c r="CG271"/>
      <c r="CH271"/>
      <c r="CI271" s="41"/>
      <c r="CJ271" s="139"/>
      <c r="CW271" s="7"/>
      <c r="DD271" s="10">
        <f t="shared" ca="1" si="298"/>
        <v>10</v>
      </c>
    </row>
    <row r="272" spans="1:108">
      <c r="A272" s="106">
        <f t="shared" ca="1" si="296"/>
        <v>3</v>
      </c>
      <c r="B272" s="33" t="str">
        <f ca="1">IF(A272="","",IF(COUNTBLANK(BD273:BO273)=12,"DB",BD273&amp;BE273&amp;BF273&amp;BG273&amp;BH273&amp;BI273&amp;BJ273&amp;BK273&amp;BL273&amp;BM273&amp;BN273&amp;BO273))</f>
        <v>DB</v>
      </c>
      <c r="C272" s="7" t="str">
        <f t="shared" ca="1" si="297"/>
        <v>stop loss</v>
      </c>
      <c r="D272" s="3">
        <f t="shared" ca="1" si="299"/>
        <v>0</v>
      </c>
      <c r="E272" s="7" t="str">
        <f t="shared" ca="1" si="301"/>
        <v/>
      </c>
      <c r="F272" s="60" t="str">
        <f t="shared" ca="1" si="300"/>
        <v>1</v>
      </c>
      <c r="G272" s="7">
        <f t="shared" ca="1" si="271"/>
        <v>3</v>
      </c>
      <c r="H272" s="7">
        <f t="shared" ca="1" si="272"/>
        <v>2</v>
      </c>
      <c r="I272" s="7">
        <f t="shared" ca="1" si="273"/>
        <v>3</v>
      </c>
      <c r="J272" s="7">
        <f t="shared" ca="1" si="274"/>
        <v>1</v>
      </c>
      <c r="K272" s="7">
        <f t="shared" ca="1" si="275"/>
        <v>0</v>
      </c>
      <c r="L272" s="7">
        <f t="shared" ca="1" si="276"/>
        <v>1</v>
      </c>
      <c r="M272" s="7">
        <f t="shared" ca="1" si="277"/>
        <v>0</v>
      </c>
      <c r="N272" s="7">
        <f t="shared" ca="1" si="278"/>
        <v>1</v>
      </c>
      <c r="O272" s="7">
        <f t="shared" ca="1" si="279"/>
        <v>0</v>
      </c>
      <c r="P272" s="7">
        <f t="shared" ca="1" si="280"/>
        <v>0</v>
      </c>
      <c r="Q272" s="7">
        <f t="shared" ca="1" si="281"/>
        <v>0</v>
      </c>
      <c r="R272" s="7">
        <f t="shared" ca="1" si="282"/>
        <v>2</v>
      </c>
      <c r="S272" s="7">
        <f t="shared" ca="1" si="269"/>
        <v>5</v>
      </c>
      <c r="T272" s="14"/>
      <c r="U272" s="51">
        <f t="shared" ca="1" si="283"/>
        <v>1</v>
      </c>
      <c r="V272" s="3">
        <f t="shared" ca="1" si="315"/>
        <v>1</v>
      </c>
      <c r="W272" s="50" t="str">
        <f ca="1">IF($A271&lt;&gt;"",IF(OR($BA271&lt;&gt;0,$BB271&lt;&gt;0),"",IF(G271=0,"1","")),"")</f>
        <v/>
      </c>
      <c r="X272" s="50" t="str">
        <f ca="1">IF($A271&lt;&gt;"",IF(OR($BA271&lt;&gt;0,$BB271&lt;&gt;0),"",IF(H271=0,"2","")),"")</f>
        <v/>
      </c>
      <c r="Y272" s="50" t="str">
        <f ca="1">IF($A271&lt;&gt;"",IF(OR($BA271&lt;&gt;0,$BB271&lt;&gt;0),"",IF(I271=0,"3","")),"")</f>
        <v/>
      </c>
      <c r="Z272" s="50" t="str">
        <f ca="1">IF($A271&lt;&gt;"",IF(OR($BA271&lt;&gt;0,$BB271&lt;&gt;0),"",IF(J271=0,"4","")),"")</f>
        <v/>
      </c>
      <c r="AA272" s="50" t="str">
        <f ca="1">IF($A271&lt;&gt;"",IF(OR($BA271&lt;&gt;0,$BB271&lt;&gt;0),"",IF(K271=0,"5","")),"")</f>
        <v/>
      </c>
      <c r="AB272" s="50" t="str">
        <f ca="1">IF($A271&lt;&gt;"",IF(OR($BA271&lt;&gt;0,$BB271&lt;&gt;0),"",IF(L271=0,"6","")),"")</f>
        <v/>
      </c>
      <c r="AC272" s="50" t="str">
        <f ca="1">IF($A271&lt;&gt;"",IF(OR($BA271&lt;&gt;0,$BB271&lt;&gt;0),"",IF(M271=0,"7","")),"")</f>
        <v/>
      </c>
      <c r="AD272" s="50" t="str">
        <f ca="1">IF($A271&lt;&gt;"",IF(OR($BA271&lt;&gt;0,$BB271&lt;&gt;0),"",IF(N271=0,"8","")),"")</f>
        <v/>
      </c>
      <c r="AE272" s="50" t="str">
        <f ca="1">IF($A271&lt;&gt;"",IF(OR($BA271&lt;&gt;0,$BB271&lt;&gt;0),"",IF(O271=0,"9","")),"")</f>
        <v/>
      </c>
      <c r="AF272" s="50" t="str">
        <f ca="1">IF($A271&lt;&gt;"",IF(OR($BA271&lt;&gt;0,$BB271&lt;&gt;0),"",IF(P271=0,"10","")),"")</f>
        <v/>
      </c>
      <c r="AG272" s="50" t="str">
        <f ca="1">IF($A271&lt;&gt;"",IF(OR($BA271&lt;&gt;0,$BB271&lt;&gt;0),"",IF(Q271=0,"11","")),"")</f>
        <v/>
      </c>
      <c r="AH272" s="50" t="str">
        <f ca="1">IF($A271&lt;&gt;"",IF(OR($BA271&lt;&gt;0,$BB271&lt;&gt;0),"",IF(R271=0,"12","")),"")</f>
        <v/>
      </c>
      <c r="AI272" s="85" t="str">
        <f ca="1">IF(A272&lt;&gt;"",IF(A272=0,"L",IF(COUNTBLANK(W272:AH272)=12,"",IF(OR(F272=(W272),F272=(X272),F272=(Y272),F272=(Z272),F272=(AA272),F272=(AB272),F272=(AC272),F272=(AD272),F272=(AE272),F272=(AF272),F272=(AG272),F272=(AH272)),"W","L"))),"")</f>
        <v/>
      </c>
      <c r="AJ272" s="85">
        <f ca="1">IF(AI272="W",0,IF(AND(A272&lt;&gt;0,A271&lt;&gt;0,AI271="L",AI272="L"),1,0))</f>
        <v>0</v>
      </c>
      <c r="AK272" s="85">
        <f ca="1">IF(W272&lt;&gt;"",IF(ABS($F272)=ABS(W272),11*$U272,-1*$U272),0)</f>
        <v>0</v>
      </c>
      <c r="AL272" s="85">
        <f ca="1">IF(X272&lt;&gt;"",IF(ABS($F272)=ABS(X272),11*$U272,-1*$U272),0)</f>
        <v>0</v>
      </c>
      <c r="AM272" s="85">
        <f ca="1">IF(Y272&lt;&gt;"",IF(ABS($F272)=ABS(Y272),11*$U272,-1*$U272),0)</f>
        <v>0</v>
      </c>
      <c r="AN272" s="85">
        <f ca="1">IF(Z272&lt;&gt;"",IF(ABS($F272)=ABS(Z272),11*$U272,-1*$U272),0)</f>
        <v>0</v>
      </c>
      <c r="AO272" s="85">
        <f ca="1">IF(AA272&lt;&gt;"",IF(ABS($F272)=ABS(AA272),11*$U272,-1*$U272),0)</f>
        <v>0</v>
      </c>
      <c r="AP272" s="85">
        <f ca="1">IF(AB272&lt;&gt;"",IF(ABS($F272)=ABS(AB272),11*$U272,-1*$U272),0)</f>
        <v>0</v>
      </c>
      <c r="AQ272" s="85">
        <f ca="1">IF(AC272&lt;&gt;"",IF(ABS($F272)=ABS(AC272),11*$U272,-1*$U272),0)</f>
        <v>0</v>
      </c>
      <c r="AR272" s="85">
        <f ca="1">IF(AD272&lt;&gt;"",IF(ABS($F272)=ABS(AD272),11*$U272,-1*$U272),0)</f>
        <v>0</v>
      </c>
      <c r="AS272" s="85">
        <f ca="1">IF(AE272&lt;&gt;"",IF(ABS($F272)=ABS(AE272),11*$U272,-1*$U272),0)</f>
        <v>0</v>
      </c>
      <c r="AT272" s="85">
        <f ca="1">IF(AF272&lt;&gt;"",IF(ABS($F272)=ABS(AF272),11*$U272,-1*$U272),0)</f>
        <v>0</v>
      </c>
      <c r="AU272" s="85">
        <f ca="1">IF(AG272&lt;&gt;"",IF(ABS($F272)=ABS(AG272),11*$U272,-1*$U272),0)</f>
        <v>0</v>
      </c>
      <c r="AV272" s="85">
        <f ca="1">IF(AH272&lt;&gt;"",IF(ABS($F272)=ABS(AH272),11*$U272,-1*$U272),0)</f>
        <v>0</v>
      </c>
      <c r="AW272" s="33" t="str">
        <f ca="1">IF(A272&lt;&gt;"",IF(OR($BA271&lt;&gt;0,$BB271&lt;&gt;0),"0",SUM(AK272:AV272)),0)</f>
        <v>0</v>
      </c>
      <c r="AX272" s="33">
        <f>IF(T272=5,SUM(AW268:AW272),0)</f>
        <v>0</v>
      </c>
      <c r="AY272" s="13">
        <f t="shared" ca="1" si="270"/>
        <v>0</v>
      </c>
      <c r="AZ272" s="11">
        <f ca="1">IF(A272&lt;&gt;"",AY272+AZ271,0)</f>
        <v>-78</v>
      </c>
      <c r="BA272" s="63">
        <f ca="1">IF($A272&lt;&gt;"",IF(BA271&gt;0,BA271,IF(AND(BC271&gt;=$BC$1,$BC$2*BC271&gt;=AZ272),"Profit Target",IF(AZ272&gt;=$Z$1,"Profit Target",0))),0)</f>
        <v>0</v>
      </c>
      <c r="BB272" s="63" t="str">
        <f ca="1">IF($A272&lt;&gt;"",IF(BB271&lt;&gt;0,BB271,IF(BA271&lt;&gt;0,BB271,IF(AZ272&lt;=$Z$2,"Stop Loss",0))),0)</f>
        <v>Stop Loss</v>
      </c>
      <c r="BC272" s="63">
        <f t="shared" ca="1" si="302"/>
        <v>38</v>
      </c>
      <c r="BD272" s="27" t="str">
        <f t="shared" ca="1" si="284"/>
        <v/>
      </c>
      <c r="BE272" s="27" t="str">
        <f t="shared" ca="1" si="285"/>
        <v/>
      </c>
      <c r="BF272" s="27" t="str">
        <f t="shared" ca="1" si="286"/>
        <v/>
      </c>
      <c r="BG272" s="27" t="str">
        <f t="shared" ca="1" si="287"/>
        <v/>
      </c>
      <c r="BH272" s="27" t="str">
        <f t="shared" ca="1" si="288"/>
        <v/>
      </c>
      <c r="BI272" s="27" t="str">
        <f t="shared" ca="1" si="289"/>
        <v/>
      </c>
      <c r="BJ272" s="27" t="str">
        <f t="shared" ca="1" si="290"/>
        <v/>
      </c>
      <c r="BK272" s="27" t="str">
        <f t="shared" ca="1" si="291"/>
        <v/>
      </c>
      <c r="BL272" s="27" t="str">
        <f t="shared" ca="1" si="292"/>
        <v/>
      </c>
      <c r="BM272" s="27" t="str">
        <f t="shared" ca="1" si="293"/>
        <v/>
      </c>
      <c r="BN272" s="27" t="str">
        <f t="shared" ca="1" si="294"/>
        <v/>
      </c>
      <c r="BO272" s="27" t="str">
        <f t="shared" ca="1" si="295"/>
        <v/>
      </c>
      <c r="BP272" s="27" t="str">
        <f t="shared" ca="1" si="303"/>
        <v/>
      </c>
      <c r="BQ272" s="27" t="str">
        <f t="shared" ca="1" si="304"/>
        <v/>
      </c>
      <c r="BR272" s="27" t="str">
        <f t="shared" ca="1" si="305"/>
        <v/>
      </c>
      <c r="BS272" s="27" t="str">
        <f t="shared" ca="1" si="306"/>
        <v/>
      </c>
      <c r="BT272" s="27" t="str">
        <f t="shared" ca="1" si="307"/>
        <v/>
      </c>
      <c r="BU272" s="27" t="str">
        <f t="shared" ca="1" si="308"/>
        <v/>
      </c>
      <c r="BV272" s="27" t="str">
        <f t="shared" ca="1" si="309"/>
        <v/>
      </c>
      <c r="BW272" s="27" t="str">
        <f t="shared" ca="1" si="310"/>
        <v/>
      </c>
      <c r="BX272" s="27" t="str">
        <f t="shared" ca="1" si="311"/>
        <v/>
      </c>
      <c r="BY272" s="27" t="str">
        <f t="shared" ca="1" si="312"/>
        <v/>
      </c>
      <c r="BZ272" s="27" t="str">
        <f t="shared" ca="1" si="313"/>
        <v/>
      </c>
      <c r="CA272" s="27" t="str">
        <f t="shared" ca="1" si="314"/>
        <v/>
      </c>
      <c r="CB272" s="41"/>
      <c r="CC272" s="41"/>
      <c r="CD272"/>
      <c r="CE272"/>
      <c r="CF272"/>
      <c r="CG272"/>
      <c r="CH272"/>
      <c r="CI272" s="41"/>
      <c r="CJ272" s="139"/>
      <c r="CW272" s="7"/>
      <c r="DD272" s="10">
        <f t="shared" ca="1" si="298"/>
        <v>3</v>
      </c>
    </row>
    <row r="273" spans="1:108">
      <c r="A273" s="106">
        <f t="shared" ca="1" si="296"/>
        <v>29</v>
      </c>
      <c r="B273" s="33" t="str">
        <f ca="1">IF(A273="","",IF(COUNTBLANK(BD274:BO274)=12,"DB",BD274&amp;BE274&amp;BF274&amp;BG274&amp;BH274&amp;BI274&amp;BJ274&amp;BK274&amp;BL274&amp;BM274&amp;BN274&amp;BO274))</f>
        <v>DB</v>
      </c>
      <c r="C273" s="7" t="str">
        <f t="shared" ca="1" si="297"/>
        <v>stop loss</v>
      </c>
      <c r="D273" s="3">
        <f t="shared" ca="1" si="299"/>
        <v>0</v>
      </c>
      <c r="E273" s="7" t="str">
        <f t="shared" ca="1" si="301"/>
        <v/>
      </c>
      <c r="F273" s="60" t="str">
        <f t="shared" ca="1" si="300"/>
        <v>10</v>
      </c>
      <c r="G273" s="7">
        <f t="shared" ca="1" si="271"/>
        <v>3</v>
      </c>
      <c r="H273" s="7">
        <f t="shared" ca="1" si="272"/>
        <v>2</v>
      </c>
      <c r="I273" s="7">
        <f t="shared" ca="1" si="273"/>
        <v>3</v>
      </c>
      <c r="J273" s="7">
        <f t="shared" ca="1" si="274"/>
        <v>1</v>
      </c>
      <c r="K273" s="7">
        <f t="shared" ca="1" si="275"/>
        <v>0</v>
      </c>
      <c r="L273" s="7">
        <f t="shared" ca="1" si="276"/>
        <v>1</v>
      </c>
      <c r="M273" s="7">
        <f t="shared" ca="1" si="277"/>
        <v>0</v>
      </c>
      <c r="N273" s="7">
        <f t="shared" ca="1" si="278"/>
        <v>0</v>
      </c>
      <c r="O273" s="7">
        <f t="shared" ca="1" si="279"/>
        <v>0</v>
      </c>
      <c r="P273" s="7">
        <f t="shared" ca="1" si="280"/>
        <v>1</v>
      </c>
      <c r="Q273" s="7">
        <f t="shared" ca="1" si="281"/>
        <v>0</v>
      </c>
      <c r="R273" s="7">
        <f t="shared" ca="1" si="282"/>
        <v>2</v>
      </c>
      <c r="S273" s="7">
        <f t="shared" ca="1" si="269"/>
        <v>5</v>
      </c>
      <c r="T273" s="14"/>
      <c r="U273" s="51">
        <f t="shared" ca="1" si="283"/>
        <v>1</v>
      </c>
      <c r="V273" s="3">
        <f t="shared" ca="1" si="315"/>
        <v>1</v>
      </c>
      <c r="W273" s="50" t="str">
        <f ca="1">IF($A272&lt;&gt;"",IF(OR($BA272&lt;&gt;0,$BB272&lt;&gt;0),"",IF(G272=0,"1","")),"")</f>
        <v/>
      </c>
      <c r="X273" s="50" t="str">
        <f ca="1">IF($A272&lt;&gt;"",IF(OR($BA272&lt;&gt;0,$BB272&lt;&gt;0),"",IF(H272=0,"2","")),"")</f>
        <v/>
      </c>
      <c r="Y273" s="50" t="str">
        <f ca="1">IF($A272&lt;&gt;"",IF(OR($BA272&lt;&gt;0,$BB272&lt;&gt;0),"",IF(I272=0,"3","")),"")</f>
        <v/>
      </c>
      <c r="Z273" s="50" t="str">
        <f ca="1">IF($A272&lt;&gt;"",IF(OR($BA272&lt;&gt;0,$BB272&lt;&gt;0),"",IF(J272=0,"4","")),"")</f>
        <v/>
      </c>
      <c r="AA273" s="50" t="str">
        <f ca="1">IF($A272&lt;&gt;"",IF(OR($BA272&lt;&gt;0,$BB272&lt;&gt;0),"",IF(K272=0,"5","")),"")</f>
        <v/>
      </c>
      <c r="AB273" s="50" t="str">
        <f ca="1">IF($A272&lt;&gt;"",IF(OR($BA272&lt;&gt;0,$BB272&lt;&gt;0),"",IF(L272=0,"6","")),"")</f>
        <v/>
      </c>
      <c r="AC273" s="50" t="str">
        <f ca="1">IF($A272&lt;&gt;"",IF(OR($BA272&lt;&gt;0,$BB272&lt;&gt;0),"",IF(M272=0,"7","")),"")</f>
        <v/>
      </c>
      <c r="AD273" s="50" t="str">
        <f ca="1">IF($A272&lt;&gt;"",IF(OR($BA272&lt;&gt;0,$BB272&lt;&gt;0),"",IF(N272=0,"8","")),"")</f>
        <v/>
      </c>
      <c r="AE273" s="50" t="str">
        <f ca="1">IF($A272&lt;&gt;"",IF(OR($BA272&lt;&gt;0,$BB272&lt;&gt;0),"",IF(O272=0,"9","")),"")</f>
        <v/>
      </c>
      <c r="AF273" s="50" t="str">
        <f ca="1">IF($A272&lt;&gt;"",IF(OR($BA272&lt;&gt;0,$BB272&lt;&gt;0),"",IF(P272=0,"10","")),"")</f>
        <v/>
      </c>
      <c r="AG273" s="50" t="str">
        <f ca="1">IF($A272&lt;&gt;"",IF(OR($BA272&lt;&gt;0,$BB272&lt;&gt;0),"",IF(Q272=0,"11","")),"")</f>
        <v/>
      </c>
      <c r="AH273" s="50" t="str">
        <f ca="1">IF($A272&lt;&gt;"",IF(OR($BA272&lt;&gt;0,$BB272&lt;&gt;0),"",IF(R272=0,"12","")),"")</f>
        <v/>
      </c>
      <c r="AI273" s="85" t="str">
        <f ca="1">IF(A273&lt;&gt;"",IF(A273=0,"L",IF(COUNTBLANK(W273:AH273)=12,"",IF(OR(F273=(W273),F273=(X273),F273=(Y273),F273=(Z273),F273=(AA273),F273=(AB273),F273=(AC273),F273=(AD273),F273=(AE273),F273=(AF273),F273=(AG273),F273=(AH273)),"W","L"))),"")</f>
        <v/>
      </c>
      <c r="AJ273" s="85">
        <f ca="1">IF(AI273="W",0,IF(AND(A273&lt;&gt;0,A272&lt;&gt;0,AI272="L",AI273="L"),1,0))</f>
        <v>0</v>
      </c>
      <c r="AK273" s="85">
        <f ca="1">IF(W273&lt;&gt;"",IF(ABS($F273)=ABS(W273),11*$U273,-1*$U273),0)</f>
        <v>0</v>
      </c>
      <c r="AL273" s="85">
        <f ca="1">IF(X273&lt;&gt;"",IF(ABS($F273)=ABS(X273),11*$U273,-1*$U273),0)</f>
        <v>0</v>
      </c>
      <c r="AM273" s="85">
        <f ca="1">IF(Y273&lt;&gt;"",IF(ABS($F273)=ABS(Y273),11*$U273,-1*$U273),0)</f>
        <v>0</v>
      </c>
      <c r="AN273" s="85">
        <f ca="1">IF(Z273&lt;&gt;"",IF(ABS($F273)=ABS(Z273),11*$U273,-1*$U273),0)</f>
        <v>0</v>
      </c>
      <c r="AO273" s="85">
        <f ca="1">IF(AA273&lt;&gt;"",IF(ABS($F273)=ABS(AA273),11*$U273,-1*$U273),0)</f>
        <v>0</v>
      </c>
      <c r="AP273" s="85">
        <f ca="1">IF(AB273&lt;&gt;"",IF(ABS($F273)=ABS(AB273),11*$U273,-1*$U273),0)</f>
        <v>0</v>
      </c>
      <c r="AQ273" s="85">
        <f ca="1">IF(AC273&lt;&gt;"",IF(ABS($F273)=ABS(AC273),11*$U273,-1*$U273),0)</f>
        <v>0</v>
      </c>
      <c r="AR273" s="85">
        <f ca="1">IF(AD273&lt;&gt;"",IF(ABS($F273)=ABS(AD273),11*$U273,-1*$U273),0)</f>
        <v>0</v>
      </c>
      <c r="AS273" s="85">
        <f ca="1">IF(AE273&lt;&gt;"",IF(ABS($F273)=ABS(AE273),11*$U273,-1*$U273),0)</f>
        <v>0</v>
      </c>
      <c r="AT273" s="85">
        <f ca="1">IF(AF273&lt;&gt;"",IF(ABS($F273)=ABS(AF273),11*$U273,-1*$U273),0)</f>
        <v>0</v>
      </c>
      <c r="AU273" s="85">
        <f ca="1">IF(AG273&lt;&gt;"",IF(ABS($F273)=ABS(AG273),11*$U273,-1*$U273),0)</f>
        <v>0</v>
      </c>
      <c r="AV273" s="85">
        <f ca="1">IF(AH273&lt;&gt;"",IF(ABS($F273)=ABS(AH273),11*$U273,-1*$U273),0)</f>
        <v>0</v>
      </c>
      <c r="AW273" s="33" t="str">
        <f ca="1">IF(A273&lt;&gt;"",IF(OR($BA272&lt;&gt;0,$BB272&lt;&gt;0),"0",SUM(AK273:AV273)),0)</f>
        <v>0</v>
      </c>
      <c r="AX273" s="33">
        <f>IF(T273=5,SUM(AW269:AW273),0)</f>
        <v>0</v>
      </c>
      <c r="AY273" s="13">
        <f t="shared" ca="1" si="270"/>
        <v>0</v>
      </c>
      <c r="AZ273" s="11">
        <f ca="1">IF(A273&lt;&gt;"",AY273+AZ272,0)</f>
        <v>-78</v>
      </c>
      <c r="BA273" s="63">
        <f ca="1">IF($A273&lt;&gt;"",IF(BA272&gt;0,BA272,IF(AND(BC272&gt;=$BC$1,$BC$2*BC272&gt;=AZ273),"Profit Target",IF(AZ273&gt;=$Z$1,"Profit Target",0))),0)</f>
        <v>0</v>
      </c>
      <c r="BB273" s="63" t="str">
        <f ca="1">IF($A273&lt;&gt;"",IF(BB272&lt;&gt;0,BB272,IF(BA272&lt;&gt;0,BB272,IF(AZ273&lt;=$Z$2,"Stop Loss",0))),0)</f>
        <v>Stop Loss</v>
      </c>
      <c r="BC273" s="63">
        <f t="shared" ca="1" si="302"/>
        <v>38</v>
      </c>
      <c r="BD273" s="27" t="str">
        <f t="shared" ca="1" si="284"/>
        <v/>
      </c>
      <c r="BE273" s="27" t="str">
        <f t="shared" ca="1" si="285"/>
        <v/>
      </c>
      <c r="BF273" s="27" t="str">
        <f t="shared" ca="1" si="286"/>
        <v/>
      </c>
      <c r="BG273" s="27" t="str">
        <f t="shared" ca="1" si="287"/>
        <v/>
      </c>
      <c r="BH273" s="27" t="str">
        <f t="shared" ca="1" si="288"/>
        <v/>
      </c>
      <c r="BI273" s="27" t="str">
        <f t="shared" ca="1" si="289"/>
        <v/>
      </c>
      <c r="BJ273" s="27" t="str">
        <f t="shared" ca="1" si="290"/>
        <v/>
      </c>
      <c r="BK273" s="27" t="str">
        <f t="shared" ca="1" si="291"/>
        <v/>
      </c>
      <c r="BL273" s="27" t="str">
        <f t="shared" ca="1" si="292"/>
        <v/>
      </c>
      <c r="BM273" s="27" t="str">
        <f t="shared" ca="1" si="293"/>
        <v/>
      </c>
      <c r="BN273" s="27" t="str">
        <f t="shared" ca="1" si="294"/>
        <v/>
      </c>
      <c r="BO273" s="27" t="str">
        <f t="shared" ca="1" si="295"/>
        <v/>
      </c>
      <c r="BP273" s="27" t="str">
        <f t="shared" ca="1" si="303"/>
        <v/>
      </c>
      <c r="BQ273" s="27" t="str">
        <f t="shared" ca="1" si="304"/>
        <v/>
      </c>
      <c r="BR273" s="27" t="str">
        <f t="shared" ca="1" si="305"/>
        <v/>
      </c>
      <c r="BS273" s="27" t="str">
        <f t="shared" ca="1" si="306"/>
        <v/>
      </c>
      <c r="BT273" s="27" t="str">
        <f t="shared" ca="1" si="307"/>
        <v/>
      </c>
      <c r="BU273" s="27" t="str">
        <f t="shared" ca="1" si="308"/>
        <v/>
      </c>
      <c r="BV273" s="27" t="str">
        <f t="shared" ca="1" si="309"/>
        <v/>
      </c>
      <c r="BW273" s="27" t="str">
        <f t="shared" ca="1" si="310"/>
        <v/>
      </c>
      <c r="BX273" s="27" t="str">
        <f t="shared" ca="1" si="311"/>
        <v/>
      </c>
      <c r="BY273" s="27" t="str">
        <f t="shared" ca="1" si="312"/>
        <v/>
      </c>
      <c r="BZ273" s="27" t="str">
        <f t="shared" ca="1" si="313"/>
        <v/>
      </c>
      <c r="CA273" s="27" t="str">
        <f t="shared" ca="1" si="314"/>
        <v/>
      </c>
      <c r="CB273" s="41"/>
      <c r="CC273" s="41"/>
      <c r="CD273"/>
      <c r="CE273"/>
      <c r="CF273"/>
      <c r="CG273"/>
      <c r="CH273"/>
      <c r="CI273" s="41"/>
      <c r="CJ273" s="139"/>
      <c r="CW273" s="7"/>
      <c r="DD273" s="10">
        <f t="shared" ca="1" si="298"/>
        <v>34</v>
      </c>
    </row>
    <row r="274" spans="1:108">
      <c r="A274" s="106">
        <f t="shared" ca="1" si="296"/>
        <v>8</v>
      </c>
      <c r="B274" s="33" t="str">
        <f ca="1">IF(A274="","",IF(COUNTBLANK(BD275:BO275)=12,"DB",BD275&amp;BE275&amp;BF275&amp;BG275&amp;BH275&amp;BI275&amp;BJ275&amp;BK275&amp;BL275&amp;BM275&amp;BN275&amp;BO275))</f>
        <v>DB</v>
      </c>
      <c r="C274" s="7" t="str">
        <f t="shared" ca="1" si="297"/>
        <v>stop loss</v>
      </c>
      <c r="D274" s="3">
        <f t="shared" ca="1" si="299"/>
        <v>0</v>
      </c>
      <c r="E274" s="7" t="str">
        <f t="shared" ca="1" si="301"/>
        <v/>
      </c>
      <c r="F274" s="60" t="str">
        <f t="shared" ca="1" si="300"/>
        <v>3</v>
      </c>
      <c r="G274" s="7">
        <f t="shared" ca="1" si="271"/>
        <v>3</v>
      </c>
      <c r="H274" s="7">
        <f t="shared" ca="1" si="272"/>
        <v>2</v>
      </c>
      <c r="I274" s="7">
        <f t="shared" ca="1" si="273"/>
        <v>3</v>
      </c>
      <c r="J274" s="7">
        <f t="shared" ca="1" si="274"/>
        <v>1</v>
      </c>
      <c r="K274" s="7">
        <f t="shared" ca="1" si="275"/>
        <v>0</v>
      </c>
      <c r="L274" s="7">
        <f t="shared" ca="1" si="276"/>
        <v>1</v>
      </c>
      <c r="M274" s="7">
        <f t="shared" ca="1" si="277"/>
        <v>0</v>
      </c>
      <c r="N274" s="7">
        <f t="shared" ca="1" si="278"/>
        <v>0</v>
      </c>
      <c r="O274" s="7">
        <f t="shared" ca="1" si="279"/>
        <v>0</v>
      </c>
      <c r="P274" s="7">
        <f t="shared" ca="1" si="280"/>
        <v>1</v>
      </c>
      <c r="Q274" s="7">
        <f t="shared" ca="1" si="281"/>
        <v>0</v>
      </c>
      <c r="R274" s="7">
        <f t="shared" ca="1" si="282"/>
        <v>2</v>
      </c>
      <c r="S274" s="7">
        <f t="shared" ref="S274:S337" ca="1" si="316">COUNTIF(G274:R274,"0")</f>
        <v>5</v>
      </c>
      <c r="T274" s="14"/>
      <c r="U274" s="51">
        <f t="shared" ca="1" si="283"/>
        <v>1</v>
      </c>
      <c r="V274" s="3">
        <f t="shared" ca="1" si="315"/>
        <v>1</v>
      </c>
      <c r="W274" s="50" t="str">
        <f ca="1">IF($A273&lt;&gt;"",IF(OR($BA273&lt;&gt;0,$BB273&lt;&gt;0),"",IF(G273=0,"1","")),"")</f>
        <v/>
      </c>
      <c r="X274" s="50" t="str">
        <f ca="1">IF($A273&lt;&gt;"",IF(OR($BA273&lt;&gt;0,$BB273&lt;&gt;0),"",IF(H273=0,"2","")),"")</f>
        <v/>
      </c>
      <c r="Y274" s="50" t="str">
        <f ca="1">IF($A273&lt;&gt;"",IF(OR($BA273&lt;&gt;0,$BB273&lt;&gt;0),"",IF(I273=0,"3","")),"")</f>
        <v/>
      </c>
      <c r="Z274" s="50" t="str">
        <f ca="1">IF($A273&lt;&gt;"",IF(OR($BA273&lt;&gt;0,$BB273&lt;&gt;0),"",IF(J273=0,"4","")),"")</f>
        <v/>
      </c>
      <c r="AA274" s="50" t="str">
        <f ca="1">IF($A273&lt;&gt;"",IF(OR($BA273&lt;&gt;0,$BB273&lt;&gt;0),"",IF(K273=0,"5","")),"")</f>
        <v/>
      </c>
      <c r="AB274" s="50" t="str">
        <f ca="1">IF($A273&lt;&gt;"",IF(OR($BA273&lt;&gt;0,$BB273&lt;&gt;0),"",IF(L273=0,"6","")),"")</f>
        <v/>
      </c>
      <c r="AC274" s="50" t="str">
        <f ca="1">IF($A273&lt;&gt;"",IF(OR($BA273&lt;&gt;0,$BB273&lt;&gt;0),"",IF(M273=0,"7","")),"")</f>
        <v/>
      </c>
      <c r="AD274" s="50" t="str">
        <f ca="1">IF($A273&lt;&gt;"",IF(OR($BA273&lt;&gt;0,$BB273&lt;&gt;0),"",IF(N273=0,"8","")),"")</f>
        <v/>
      </c>
      <c r="AE274" s="50" t="str">
        <f ca="1">IF($A273&lt;&gt;"",IF(OR($BA273&lt;&gt;0,$BB273&lt;&gt;0),"",IF(O273=0,"9","")),"")</f>
        <v/>
      </c>
      <c r="AF274" s="50" t="str">
        <f ca="1">IF($A273&lt;&gt;"",IF(OR($BA273&lt;&gt;0,$BB273&lt;&gt;0),"",IF(P273=0,"10","")),"")</f>
        <v/>
      </c>
      <c r="AG274" s="50" t="str">
        <f ca="1">IF($A273&lt;&gt;"",IF(OR($BA273&lt;&gt;0,$BB273&lt;&gt;0),"",IF(Q273=0,"11","")),"")</f>
        <v/>
      </c>
      <c r="AH274" s="50" t="str">
        <f ca="1">IF($A273&lt;&gt;"",IF(OR($BA273&lt;&gt;0,$BB273&lt;&gt;0),"",IF(R273=0,"12","")),"")</f>
        <v/>
      </c>
      <c r="AI274" s="85" t="str">
        <f ca="1">IF(A274&lt;&gt;"",IF(A274=0,"L",IF(COUNTBLANK(W274:AH274)=12,"",IF(OR(F274=(W274),F274=(X274),F274=(Y274),F274=(Z274),F274=(AA274),F274=(AB274),F274=(AC274),F274=(AD274),F274=(AE274),F274=(AF274),F274=(AG274),F274=(AH274)),"W","L"))),"")</f>
        <v/>
      </c>
      <c r="AJ274" s="85">
        <f ca="1">IF(AI274="W",0,IF(AND(A274&lt;&gt;0,A273&lt;&gt;0,AI273="L",AI274="L"),1,0))</f>
        <v>0</v>
      </c>
      <c r="AK274" s="85">
        <f ca="1">IF(W274&lt;&gt;"",IF(ABS($F274)=ABS(W274),11*$U274,-1*$U274),0)</f>
        <v>0</v>
      </c>
      <c r="AL274" s="85">
        <f ca="1">IF(X274&lt;&gt;"",IF(ABS($F274)=ABS(X274),11*$U274,-1*$U274),0)</f>
        <v>0</v>
      </c>
      <c r="AM274" s="85">
        <f ca="1">IF(Y274&lt;&gt;"",IF(ABS($F274)=ABS(Y274),11*$U274,-1*$U274),0)</f>
        <v>0</v>
      </c>
      <c r="AN274" s="85">
        <f ca="1">IF(Z274&lt;&gt;"",IF(ABS($F274)=ABS(Z274),11*$U274,-1*$U274),0)</f>
        <v>0</v>
      </c>
      <c r="AO274" s="85">
        <f ca="1">IF(AA274&lt;&gt;"",IF(ABS($F274)=ABS(AA274),11*$U274,-1*$U274),0)</f>
        <v>0</v>
      </c>
      <c r="AP274" s="85">
        <f ca="1">IF(AB274&lt;&gt;"",IF(ABS($F274)=ABS(AB274),11*$U274,-1*$U274),0)</f>
        <v>0</v>
      </c>
      <c r="AQ274" s="85">
        <f ca="1">IF(AC274&lt;&gt;"",IF(ABS($F274)=ABS(AC274),11*$U274,-1*$U274),0)</f>
        <v>0</v>
      </c>
      <c r="AR274" s="85">
        <f ca="1">IF(AD274&lt;&gt;"",IF(ABS($F274)=ABS(AD274),11*$U274,-1*$U274),0)</f>
        <v>0</v>
      </c>
      <c r="AS274" s="85">
        <f ca="1">IF(AE274&lt;&gt;"",IF(ABS($F274)=ABS(AE274),11*$U274,-1*$U274),0)</f>
        <v>0</v>
      </c>
      <c r="AT274" s="85">
        <f ca="1">IF(AF274&lt;&gt;"",IF(ABS($F274)=ABS(AF274),11*$U274,-1*$U274),0)</f>
        <v>0</v>
      </c>
      <c r="AU274" s="85">
        <f ca="1">IF(AG274&lt;&gt;"",IF(ABS($F274)=ABS(AG274),11*$U274,-1*$U274),0)</f>
        <v>0</v>
      </c>
      <c r="AV274" s="85">
        <f ca="1">IF(AH274&lt;&gt;"",IF(ABS($F274)=ABS(AH274),11*$U274,-1*$U274),0)</f>
        <v>0</v>
      </c>
      <c r="AW274" s="33" t="str">
        <f ca="1">IF(A274&lt;&gt;"",IF(OR($BA273&lt;&gt;0,$BB273&lt;&gt;0),"0",SUM(AK274:AV274)),0)</f>
        <v>0</v>
      </c>
      <c r="AX274" s="33">
        <f>IF(T274=5,SUM(AW270:AW274),0)</f>
        <v>0</v>
      </c>
      <c r="AY274" s="13">
        <f t="shared" ref="AY274:AY337" ca="1" si="317">IF(A274&lt;&gt;"",IF(OR(BA273&lt;&gt;0,BB273&lt;&gt;0),0,AW274),0)</f>
        <v>0</v>
      </c>
      <c r="AZ274" s="11">
        <f ca="1">IF(A274&lt;&gt;"",AY274+AZ273,0)</f>
        <v>-78</v>
      </c>
      <c r="BA274" s="63">
        <f ca="1">IF($A274&lt;&gt;"",IF(BA273&gt;0,BA273,IF(AND(BC273&gt;=$BC$1,$BC$2*BC273&gt;=AZ274),"Profit Target",IF(AZ274&gt;=$Z$1,"Profit Target",0))),0)</f>
        <v>0</v>
      </c>
      <c r="BB274" s="63" t="str">
        <f ca="1">IF($A274&lt;&gt;"",IF(BB273&lt;&gt;0,BB273,IF(BA273&lt;&gt;0,BB273,IF(AZ274&lt;=$Z$2,"Stop Loss",0))),0)</f>
        <v>Stop Loss</v>
      </c>
      <c r="BC274" s="63">
        <f t="shared" ca="1" si="302"/>
        <v>38</v>
      </c>
      <c r="BD274" s="27" t="str">
        <f t="shared" ca="1" si="284"/>
        <v/>
      </c>
      <c r="BE274" s="27" t="str">
        <f t="shared" ca="1" si="285"/>
        <v/>
      </c>
      <c r="BF274" s="27" t="str">
        <f t="shared" ca="1" si="286"/>
        <v/>
      </c>
      <c r="BG274" s="27" t="str">
        <f t="shared" ca="1" si="287"/>
        <v/>
      </c>
      <c r="BH274" s="27" t="str">
        <f t="shared" ca="1" si="288"/>
        <v/>
      </c>
      <c r="BI274" s="27" t="str">
        <f t="shared" ca="1" si="289"/>
        <v/>
      </c>
      <c r="BJ274" s="27" t="str">
        <f t="shared" ca="1" si="290"/>
        <v/>
      </c>
      <c r="BK274" s="27" t="str">
        <f t="shared" ca="1" si="291"/>
        <v/>
      </c>
      <c r="BL274" s="27" t="str">
        <f t="shared" ca="1" si="292"/>
        <v/>
      </c>
      <c r="BM274" s="27" t="str">
        <f t="shared" ca="1" si="293"/>
        <v/>
      </c>
      <c r="BN274" s="27" t="str">
        <f t="shared" ca="1" si="294"/>
        <v/>
      </c>
      <c r="BO274" s="27" t="str">
        <f t="shared" ca="1" si="295"/>
        <v/>
      </c>
      <c r="BP274" s="27" t="str">
        <f t="shared" ca="1" si="303"/>
        <v/>
      </c>
      <c r="BQ274" s="27" t="str">
        <f t="shared" ca="1" si="304"/>
        <v/>
      </c>
      <c r="BR274" s="27" t="str">
        <f t="shared" ca="1" si="305"/>
        <v/>
      </c>
      <c r="BS274" s="27" t="str">
        <f t="shared" ca="1" si="306"/>
        <v/>
      </c>
      <c r="BT274" s="27" t="str">
        <f t="shared" ca="1" si="307"/>
        <v/>
      </c>
      <c r="BU274" s="27" t="str">
        <f t="shared" ca="1" si="308"/>
        <v/>
      </c>
      <c r="BV274" s="27" t="str">
        <f t="shared" ca="1" si="309"/>
        <v/>
      </c>
      <c r="BW274" s="27" t="str">
        <f t="shared" ca="1" si="310"/>
        <v/>
      </c>
      <c r="BX274" s="27" t="str">
        <f t="shared" ca="1" si="311"/>
        <v/>
      </c>
      <c r="BY274" s="27" t="str">
        <f t="shared" ca="1" si="312"/>
        <v/>
      </c>
      <c r="BZ274" s="27" t="str">
        <f t="shared" ca="1" si="313"/>
        <v/>
      </c>
      <c r="CA274" s="27" t="str">
        <f t="shared" ca="1" si="314"/>
        <v/>
      </c>
      <c r="CB274" s="41"/>
      <c r="CC274" s="41"/>
      <c r="CD274"/>
      <c r="CE274"/>
      <c r="CF274"/>
      <c r="CG274"/>
      <c r="CH274"/>
      <c r="CI274" s="41"/>
      <c r="CJ274" s="139"/>
      <c r="CW274" s="7"/>
      <c r="DD274" s="10">
        <f t="shared" ca="1" si="298"/>
        <v>9</v>
      </c>
    </row>
    <row r="275" spans="1:108">
      <c r="A275" s="106">
        <f t="shared" ca="1" si="296"/>
        <v>24</v>
      </c>
      <c r="B275" s="33" t="str">
        <f ca="1">IF(A275="","",IF(COUNTBLANK(BD276:BO276)=12,"DB",BD276&amp;BE276&amp;BF276&amp;BG276&amp;BH276&amp;BI276&amp;BJ276&amp;BK276&amp;BL276&amp;BM276&amp;BN276&amp;BO276))</f>
        <v>DB</v>
      </c>
      <c r="C275" s="7" t="str">
        <f t="shared" ca="1" si="297"/>
        <v>stop loss</v>
      </c>
      <c r="D275" s="3">
        <f t="shared" ca="1" si="299"/>
        <v>0</v>
      </c>
      <c r="E275" s="7" t="str">
        <f t="shared" ca="1" si="301"/>
        <v/>
      </c>
      <c r="F275" s="60" t="str">
        <f t="shared" ca="1" si="300"/>
        <v>8</v>
      </c>
      <c r="G275" s="7">
        <f t="shared" ref="G275:G338" ca="1" si="318">COUNTIF($F264:$F275,"1")</f>
        <v>3</v>
      </c>
      <c r="H275" s="7">
        <f t="shared" ref="H275:H338" ca="1" si="319">COUNTIF($F263:$F275,"2")</f>
        <v>2</v>
      </c>
      <c r="I275" s="7">
        <f t="shared" ref="I275:I338" ca="1" si="320">COUNTIF($F263:$F275,"3")</f>
        <v>3</v>
      </c>
      <c r="J275" s="7">
        <f t="shared" ref="J275:J338" ca="1" si="321">COUNTIF($F263:$F275,"4")</f>
        <v>1</v>
      </c>
      <c r="K275" s="7">
        <f t="shared" ref="K275:K338" ca="1" si="322">COUNTIF($F263:$F275,"5")</f>
        <v>0</v>
      </c>
      <c r="L275" s="7">
        <f t="shared" ref="L275:L338" ca="1" si="323">COUNTIF($F263:$F275,"6")</f>
        <v>1</v>
      </c>
      <c r="M275" s="7">
        <f t="shared" ref="M275:M338" ca="1" si="324">COUNTIF($F263:$F275,"7")</f>
        <v>0</v>
      </c>
      <c r="N275" s="7">
        <f t="shared" ref="N275:N338" ca="1" si="325">COUNTIF($F263:$F275,"8")</f>
        <v>1</v>
      </c>
      <c r="O275" s="7">
        <f t="shared" ref="O275:O338" ca="1" si="326">COUNTIF($F263:$F275,"9")</f>
        <v>0</v>
      </c>
      <c r="P275" s="7">
        <f t="shared" ref="P275:P338" ca="1" si="327">COUNTIF($F263:$F275,"10")</f>
        <v>1</v>
      </c>
      <c r="Q275" s="7">
        <f t="shared" ref="Q275:Q338" ca="1" si="328">COUNTIF($F263:$F275,"11")</f>
        <v>0</v>
      </c>
      <c r="R275" s="7">
        <f t="shared" ref="R275:R338" ca="1" si="329">COUNTIF($F263:$F275,"12")</f>
        <v>1</v>
      </c>
      <c r="S275" s="7">
        <f t="shared" ca="1" si="316"/>
        <v>4</v>
      </c>
      <c r="T275" s="14"/>
      <c r="U275" s="51">
        <f t="shared" ref="U275:U338" ca="1" si="330">IF(A274="","",IF(OR(BC274&gt;BC273,BA274&lt;&gt;0,BB274&lt;&gt;0),1,IF(S274&gt;S273,U274+1,U274)))</f>
        <v>1</v>
      </c>
      <c r="V275" s="3">
        <f t="shared" ca="1" si="315"/>
        <v>1</v>
      </c>
      <c r="W275" s="50" t="str">
        <f ca="1">IF($A274&lt;&gt;"",IF(OR($BA274&lt;&gt;0,$BB274&lt;&gt;0),"",IF(G274=0,"1","")),"")</f>
        <v/>
      </c>
      <c r="X275" s="50" t="str">
        <f ca="1">IF($A274&lt;&gt;"",IF(OR($BA274&lt;&gt;0,$BB274&lt;&gt;0),"",IF(H274=0,"2","")),"")</f>
        <v/>
      </c>
      <c r="Y275" s="50" t="str">
        <f ca="1">IF($A274&lt;&gt;"",IF(OR($BA274&lt;&gt;0,$BB274&lt;&gt;0),"",IF(I274=0,"3","")),"")</f>
        <v/>
      </c>
      <c r="Z275" s="50" t="str">
        <f ca="1">IF($A274&lt;&gt;"",IF(OR($BA274&lt;&gt;0,$BB274&lt;&gt;0),"",IF(J274=0,"4","")),"")</f>
        <v/>
      </c>
      <c r="AA275" s="50" t="str">
        <f ca="1">IF($A274&lt;&gt;"",IF(OR($BA274&lt;&gt;0,$BB274&lt;&gt;0),"",IF(K274=0,"5","")),"")</f>
        <v/>
      </c>
      <c r="AB275" s="50" t="str">
        <f ca="1">IF($A274&lt;&gt;"",IF(OR($BA274&lt;&gt;0,$BB274&lt;&gt;0),"",IF(L274=0,"6","")),"")</f>
        <v/>
      </c>
      <c r="AC275" s="50" t="str">
        <f ca="1">IF($A274&lt;&gt;"",IF(OR($BA274&lt;&gt;0,$BB274&lt;&gt;0),"",IF(M274=0,"7","")),"")</f>
        <v/>
      </c>
      <c r="AD275" s="50" t="str">
        <f ca="1">IF($A274&lt;&gt;"",IF(OR($BA274&lt;&gt;0,$BB274&lt;&gt;0),"",IF(N274=0,"8","")),"")</f>
        <v/>
      </c>
      <c r="AE275" s="50" t="str">
        <f ca="1">IF($A274&lt;&gt;"",IF(OR($BA274&lt;&gt;0,$BB274&lt;&gt;0),"",IF(O274=0,"9","")),"")</f>
        <v/>
      </c>
      <c r="AF275" s="50" t="str">
        <f ca="1">IF($A274&lt;&gt;"",IF(OR($BA274&lt;&gt;0,$BB274&lt;&gt;0),"",IF(P274=0,"10","")),"")</f>
        <v/>
      </c>
      <c r="AG275" s="50" t="str">
        <f ca="1">IF($A274&lt;&gt;"",IF(OR($BA274&lt;&gt;0,$BB274&lt;&gt;0),"",IF(Q274=0,"11","")),"")</f>
        <v/>
      </c>
      <c r="AH275" s="50" t="str">
        <f ca="1">IF($A274&lt;&gt;"",IF(OR($BA274&lt;&gt;0,$BB274&lt;&gt;0),"",IF(R274=0,"12","")),"")</f>
        <v/>
      </c>
      <c r="AI275" s="85" t="str">
        <f ca="1">IF(A275&lt;&gt;"",IF(A275=0,"L",IF(COUNTBLANK(W275:AH275)=12,"",IF(OR(F275=(W275),F275=(X275),F275=(Y275),F275=(Z275),F275=(AA275),F275=(AB275),F275=(AC275),F275=(AD275),F275=(AE275),F275=(AF275),F275=(AG275),F275=(AH275)),"W","L"))),"")</f>
        <v/>
      </c>
      <c r="AJ275" s="85">
        <f ca="1">IF(AI275="W",0,IF(AND(A275&lt;&gt;0,A274&lt;&gt;0,AI274="L",AI275="L"),1,0))</f>
        <v>0</v>
      </c>
      <c r="AK275" s="85">
        <f ca="1">IF(W275&lt;&gt;"",IF(ABS($F275)=ABS(W275),11*$U275,-1*$U275),0)</f>
        <v>0</v>
      </c>
      <c r="AL275" s="85">
        <f ca="1">IF(X275&lt;&gt;"",IF(ABS($F275)=ABS(X275),11*$U275,-1*$U275),0)</f>
        <v>0</v>
      </c>
      <c r="AM275" s="85">
        <f ca="1">IF(Y275&lt;&gt;"",IF(ABS($F275)=ABS(Y275),11*$U275,-1*$U275),0)</f>
        <v>0</v>
      </c>
      <c r="AN275" s="85">
        <f ca="1">IF(Z275&lt;&gt;"",IF(ABS($F275)=ABS(Z275),11*$U275,-1*$U275),0)</f>
        <v>0</v>
      </c>
      <c r="AO275" s="85">
        <f ca="1">IF(AA275&lt;&gt;"",IF(ABS($F275)=ABS(AA275),11*$U275,-1*$U275),0)</f>
        <v>0</v>
      </c>
      <c r="AP275" s="85">
        <f ca="1">IF(AB275&lt;&gt;"",IF(ABS($F275)=ABS(AB275),11*$U275,-1*$U275),0)</f>
        <v>0</v>
      </c>
      <c r="AQ275" s="85">
        <f ca="1">IF(AC275&lt;&gt;"",IF(ABS($F275)=ABS(AC275),11*$U275,-1*$U275),0)</f>
        <v>0</v>
      </c>
      <c r="AR275" s="85">
        <f ca="1">IF(AD275&lt;&gt;"",IF(ABS($F275)=ABS(AD275),11*$U275,-1*$U275),0)</f>
        <v>0</v>
      </c>
      <c r="AS275" s="85">
        <f ca="1">IF(AE275&lt;&gt;"",IF(ABS($F275)=ABS(AE275),11*$U275,-1*$U275),0)</f>
        <v>0</v>
      </c>
      <c r="AT275" s="85">
        <f ca="1">IF(AF275&lt;&gt;"",IF(ABS($F275)=ABS(AF275),11*$U275,-1*$U275),0)</f>
        <v>0</v>
      </c>
      <c r="AU275" s="85">
        <f ca="1">IF(AG275&lt;&gt;"",IF(ABS($F275)=ABS(AG275),11*$U275,-1*$U275),0)</f>
        <v>0</v>
      </c>
      <c r="AV275" s="85">
        <f ca="1">IF(AH275&lt;&gt;"",IF(ABS($F275)=ABS(AH275),11*$U275,-1*$U275),0)</f>
        <v>0</v>
      </c>
      <c r="AW275" s="33" t="str">
        <f ca="1">IF(A275&lt;&gt;"",IF(OR($BA274&lt;&gt;0,$BB274&lt;&gt;0),"0",SUM(AK275:AV275)),0)</f>
        <v>0</v>
      </c>
      <c r="AX275" s="33">
        <f>IF(T275=5,SUM(AW271:AW275),0)</f>
        <v>0</v>
      </c>
      <c r="AY275" s="13">
        <f t="shared" ca="1" si="317"/>
        <v>0</v>
      </c>
      <c r="AZ275" s="11">
        <f ca="1">IF(A275&lt;&gt;"",AY275+AZ274,0)</f>
        <v>-78</v>
      </c>
      <c r="BA275" s="63">
        <f ca="1">IF($A275&lt;&gt;"",IF(BA274&gt;0,BA274,IF(AND(BC274&gt;=$BC$1,$BC$2*BC274&gt;=AZ275),"Profit Target",IF(AZ275&gt;=$Z$1,"Profit Target",0))),0)</f>
        <v>0</v>
      </c>
      <c r="BB275" s="63" t="str">
        <f ca="1">IF($A275&lt;&gt;"",IF(BB274&lt;&gt;0,BB274,IF(BA274&lt;&gt;0,BB274,IF(AZ275&lt;=$Z$2,"Stop Loss",0))),0)</f>
        <v>Stop Loss</v>
      </c>
      <c r="BC275" s="63">
        <f t="shared" ca="1" si="302"/>
        <v>38</v>
      </c>
      <c r="BD275" s="27" t="str">
        <f t="shared" ca="1" si="284"/>
        <v/>
      </c>
      <c r="BE275" s="27" t="str">
        <f t="shared" ca="1" si="285"/>
        <v/>
      </c>
      <c r="BF275" s="27" t="str">
        <f t="shared" ca="1" si="286"/>
        <v/>
      </c>
      <c r="BG275" s="27" t="str">
        <f t="shared" ca="1" si="287"/>
        <v/>
      </c>
      <c r="BH275" s="27" t="str">
        <f t="shared" ca="1" si="288"/>
        <v/>
      </c>
      <c r="BI275" s="27" t="str">
        <f t="shared" ca="1" si="289"/>
        <v/>
      </c>
      <c r="BJ275" s="27" t="str">
        <f t="shared" ca="1" si="290"/>
        <v/>
      </c>
      <c r="BK275" s="27" t="str">
        <f t="shared" ca="1" si="291"/>
        <v/>
      </c>
      <c r="BL275" s="27" t="str">
        <f t="shared" ca="1" si="292"/>
        <v/>
      </c>
      <c r="BM275" s="27" t="str">
        <f t="shared" ca="1" si="293"/>
        <v/>
      </c>
      <c r="BN275" s="27" t="str">
        <f t="shared" ca="1" si="294"/>
        <v/>
      </c>
      <c r="BO275" s="27" t="str">
        <f t="shared" ca="1" si="295"/>
        <v/>
      </c>
      <c r="BP275" s="27" t="str">
        <f t="shared" ca="1" si="303"/>
        <v/>
      </c>
      <c r="BQ275" s="27" t="str">
        <f t="shared" ca="1" si="304"/>
        <v/>
      </c>
      <c r="BR275" s="27" t="str">
        <f t="shared" ca="1" si="305"/>
        <v/>
      </c>
      <c r="BS275" s="27" t="str">
        <f t="shared" ca="1" si="306"/>
        <v/>
      </c>
      <c r="BT275" s="27" t="str">
        <f t="shared" ca="1" si="307"/>
        <v/>
      </c>
      <c r="BU275" s="27" t="str">
        <f t="shared" ca="1" si="308"/>
        <v/>
      </c>
      <c r="BV275" s="27" t="str">
        <f t="shared" ca="1" si="309"/>
        <v/>
      </c>
      <c r="BW275" s="27" t="str">
        <f t="shared" ca="1" si="310"/>
        <v/>
      </c>
      <c r="BX275" s="27" t="str">
        <f t="shared" ca="1" si="311"/>
        <v/>
      </c>
      <c r="BY275" s="27" t="str">
        <f t="shared" ca="1" si="312"/>
        <v/>
      </c>
      <c r="BZ275" s="27" t="str">
        <f t="shared" ca="1" si="313"/>
        <v/>
      </c>
      <c r="CA275" s="27" t="str">
        <f t="shared" ca="1" si="314"/>
        <v/>
      </c>
      <c r="CB275" s="41"/>
      <c r="CC275" s="41"/>
      <c r="CD275"/>
      <c r="CE275"/>
      <c r="CF275"/>
      <c r="CG275"/>
      <c r="CH275"/>
      <c r="CI275" s="41"/>
      <c r="CJ275" s="139"/>
      <c r="CW275" s="7"/>
      <c r="DD275" s="10">
        <f t="shared" ca="1" si="298"/>
        <v>34</v>
      </c>
    </row>
    <row r="276" spans="1:108">
      <c r="A276" s="106">
        <f t="shared" ca="1" si="296"/>
        <v>30</v>
      </c>
      <c r="B276" s="33" t="str">
        <f ca="1">IF(A276="","",IF(COUNTBLANK(BD277:BO277)=12,"DB",BD277&amp;BE277&amp;BF277&amp;BG277&amp;BH277&amp;BI277&amp;BJ277&amp;BK277&amp;BL277&amp;BM277&amp;BN277&amp;BO277))</f>
        <v>DB</v>
      </c>
      <c r="C276" s="7" t="str">
        <f t="shared" ca="1" si="297"/>
        <v>stop loss</v>
      </c>
      <c r="D276" s="3">
        <f t="shared" ca="1" si="299"/>
        <v>0</v>
      </c>
      <c r="E276" s="7" t="str">
        <f t="shared" ca="1" si="301"/>
        <v/>
      </c>
      <c r="F276" s="60" t="str">
        <f t="shared" ca="1" si="300"/>
        <v>10</v>
      </c>
      <c r="G276" s="7">
        <f t="shared" ca="1" si="318"/>
        <v>2</v>
      </c>
      <c r="H276" s="7">
        <f t="shared" ca="1" si="319"/>
        <v>2</v>
      </c>
      <c r="I276" s="7">
        <f t="shared" ca="1" si="320"/>
        <v>3</v>
      </c>
      <c r="J276" s="7">
        <f t="shared" ca="1" si="321"/>
        <v>1</v>
      </c>
      <c r="K276" s="7">
        <f t="shared" ca="1" si="322"/>
        <v>0</v>
      </c>
      <c r="L276" s="7">
        <f t="shared" ca="1" si="323"/>
        <v>1</v>
      </c>
      <c r="M276" s="7">
        <f t="shared" ca="1" si="324"/>
        <v>0</v>
      </c>
      <c r="N276" s="7">
        <f t="shared" ca="1" si="325"/>
        <v>1</v>
      </c>
      <c r="O276" s="7">
        <f t="shared" ca="1" si="326"/>
        <v>0</v>
      </c>
      <c r="P276" s="7">
        <f t="shared" ca="1" si="327"/>
        <v>2</v>
      </c>
      <c r="Q276" s="7">
        <f t="shared" ca="1" si="328"/>
        <v>0</v>
      </c>
      <c r="R276" s="7">
        <f t="shared" ca="1" si="329"/>
        <v>0</v>
      </c>
      <c r="S276" s="7">
        <f t="shared" ca="1" si="316"/>
        <v>5</v>
      </c>
      <c r="T276" s="14"/>
      <c r="U276" s="51">
        <f t="shared" ca="1" si="330"/>
        <v>1</v>
      </c>
      <c r="V276" s="3">
        <f t="shared" ca="1" si="315"/>
        <v>1</v>
      </c>
      <c r="W276" s="50" t="str">
        <f ca="1">IF($A275&lt;&gt;"",IF(OR($BA275&lt;&gt;0,$BB275&lt;&gt;0),"",IF(G275=0,"1","")),"")</f>
        <v/>
      </c>
      <c r="X276" s="50" t="str">
        <f ca="1">IF($A275&lt;&gt;"",IF(OR($BA275&lt;&gt;0,$BB275&lt;&gt;0),"",IF(H275=0,"2","")),"")</f>
        <v/>
      </c>
      <c r="Y276" s="50" t="str">
        <f ca="1">IF($A275&lt;&gt;"",IF(OR($BA275&lt;&gt;0,$BB275&lt;&gt;0),"",IF(I275=0,"3","")),"")</f>
        <v/>
      </c>
      <c r="Z276" s="50" t="str">
        <f ca="1">IF($A275&lt;&gt;"",IF(OR($BA275&lt;&gt;0,$BB275&lt;&gt;0),"",IF(J275=0,"4","")),"")</f>
        <v/>
      </c>
      <c r="AA276" s="50" t="str">
        <f ca="1">IF($A275&lt;&gt;"",IF(OR($BA275&lt;&gt;0,$BB275&lt;&gt;0),"",IF(K275=0,"5","")),"")</f>
        <v/>
      </c>
      <c r="AB276" s="50" t="str">
        <f ca="1">IF($A275&lt;&gt;"",IF(OR($BA275&lt;&gt;0,$BB275&lt;&gt;0),"",IF(L275=0,"6","")),"")</f>
        <v/>
      </c>
      <c r="AC276" s="50" t="str">
        <f ca="1">IF($A275&lt;&gt;"",IF(OR($BA275&lt;&gt;0,$BB275&lt;&gt;0),"",IF(M275=0,"7","")),"")</f>
        <v/>
      </c>
      <c r="AD276" s="50" t="str">
        <f ca="1">IF($A275&lt;&gt;"",IF(OR($BA275&lt;&gt;0,$BB275&lt;&gt;0),"",IF(N275=0,"8","")),"")</f>
        <v/>
      </c>
      <c r="AE276" s="50" t="str">
        <f ca="1">IF($A275&lt;&gt;"",IF(OR($BA275&lt;&gt;0,$BB275&lt;&gt;0),"",IF(O275=0,"9","")),"")</f>
        <v/>
      </c>
      <c r="AF276" s="50" t="str">
        <f ca="1">IF($A275&lt;&gt;"",IF(OR($BA275&lt;&gt;0,$BB275&lt;&gt;0),"",IF(P275=0,"10","")),"")</f>
        <v/>
      </c>
      <c r="AG276" s="50" t="str">
        <f ca="1">IF($A275&lt;&gt;"",IF(OR($BA275&lt;&gt;0,$BB275&lt;&gt;0),"",IF(Q275=0,"11","")),"")</f>
        <v/>
      </c>
      <c r="AH276" s="50" t="str">
        <f ca="1">IF($A275&lt;&gt;"",IF(OR($BA275&lt;&gt;0,$BB275&lt;&gt;0),"",IF(R275=0,"12","")),"")</f>
        <v/>
      </c>
      <c r="AI276" s="85" t="str">
        <f ca="1">IF(A276&lt;&gt;"",IF(A276=0,"L",IF(COUNTBLANK(W276:AH276)=12,"",IF(OR(F276=(W276),F276=(X276),F276=(Y276),F276=(Z276),F276=(AA276),F276=(AB276),F276=(AC276),F276=(AD276),F276=(AE276),F276=(AF276),F276=(AG276),F276=(AH276)),"W","L"))),"")</f>
        <v/>
      </c>
      <c r="AJ276" s="85">
        <f ca="1">IF(AI276="W",0,IF(AND(A276&lt;&gt;0,A275&lt;&gt;0,AI275="L",AI276="L"),1,0))</f>
        <v>0</v>
      </c>
      <c r="AK276" s="85">
        <f ca="1">IF(W276&lt;&gt;"",IF(ABS($F276)=ABS(W276),11*$U276,-1*$U276),0)</f>
        <v>0</v>
      </c>
      <c r="AL276" s="85">
        <f ca="1">IF(X276&lt;&gt;"",IF(ABS($F276)=ABS(X276),11*$U276,-1*$U276),0)</f>
        <v>0</v>
      </c>
      <c r="AM276" s="85">
        <f ca="1">IF(Y276&lt;&gt;"",IF(ABS($F276)=ABS(Y276),11*$U276,-1*$U276),0)</f>
        <v>0</v>
      </c>
      <c r="AN276" s="85">
        <f ca="1">IF(Z276&lt;&gt;"",IF(ABS($F276)=ABS(Z276),11*$U276,-1*$U276),0)</f>
        <v>0</v>
      </c>
      <c r="AO276" s="85">
        <f ca="1">IF(AA276&lt;&gt;"",IF(ABS($F276)=ABS(AA276),11*$U276,-1*$U276),0)</f>
        <v>0</v>
      </c>
      <c r="AP276" s="85">
        <f ca="1">IF(AB276&lt;&gt;"",IF(ABS($F276)=ABS(AB276),11*$U276,-1*$U276),0)</f>
        <v>0</v>
      </c>
      <c r="AQ276" s="85">
        <f ca="1">IF(AC276&lt;&gt;"",IF(ABS($F276)=ABS(AC276),11*$U276,-1*$U276),0)</f>
        <v>0</v>
      </c>
      <c r="AR276" s="85">
        <f ca="1">IF(AD276&lt;&gt;"",IF(ABS($F276)=ABS(AD276),11*$U276,-1*$U276),0)</f>
        <v>0</v>
      </c>
      <c r="AS276" s="85">
        <f ca="1">IF(AE276&lt;&gt;"",IF(ABS($F276)=ABS(AE276),11*$U276,-1*$U276),0)</f>
        <v>0</v>
      </c>
      <c r="AT276" s="85">
        <f ca="1">IF(AF276&lt;&gt;"",IF(ABS($F276)=ABS(AF276),11*$U276,-1*$U276),0)</f>
        <v>0</v>
      </c>
      <c r="AU276" s="85">
        <f ca="1">IF(AG276&lt;&gt;"",IF(ABS($F276)=ABS(AG276),11*$U276,-1*$U276),0)</f>
        <v>0</v>
      </c>
      <c r="AV276" s="85">
        <f ca="1">IF(AH276&lt;&gt;"",IF(ABS($F276)=ABS(AH276),11*$U276,-1*$U276),0)</f>
        <v>0</v>
      </c>
      <c r="AW276" s="33" t="str">
        <f ca="1">IF(A276&lt;&gt;"",IF(OR($BA275&lt;&gt;0,$BB275&lt;&gt;0),"0",SUM(AK276:AV276)),0)</f>
        <v>0</v>
      </c>
      <c r="AX276" s="33">
        <f>IF(T276=5,SUM(AW272:AW276),0)</f>
        <v>0</v>
      </c>
      <c r="AY276" s="13">
        <f t="shared" ca="1" si="317"/>
        <v>0</v>
      </c>
      <c r="AZ276" s="11">
        <f ca="1">IF(A276&lt;&gt;"",AY276+AZ275,0)</f>
        <v>-78</v>
      </c>
      <c r="BA276" s="63">
        <f ca="1">IF($A276&lt;&gt;"",IF(BA275&gt;0,BA275,IF(AND(BC275&gt;=$BC$1,$BC$2*BC275&gt;=AZ276),"Profit Target",IF(AZ276&gt;=$Z$1,"Profit Target",0))),0)</f>
        <v>0</v>
      </c>
      <c r="BB276" s="63" t="str">
        <f ca="1">IF($A276&lt;&gt;"",IF(BB275&lt;&gt;0,BB275,IF(BA275&lt;&gt;0,BB275,IF(AZ276&lt;=$Z$2,"Stop Loss",0))),0)</f>
        <v>Stop Loss</v>
      </c>
      <c r="BC276" s="63">
        <f t="shared" ca="1" si="302"/>
        <v>38</v>
      </c>
      <c r="BD276" s="27" t="str">
        <f t="shared" ca="1" si="284"/>
        <v/>
      </c>
      <c r="BE276" s="27" t="str">
        <f t="shared" ca="1" si="285"/>
        <v/>
      </c>
      <c r="BF276" s="27" t="str">
        <f t="shared" ca="1" si="286"/>
        <v/>
      </c>
      <c r="BG276" s="27" t="str">
        <f t="shared" ca="1" si="287"/>
        <v/>
      </c>
      <c r="BH276" s="27" t="str">
        <f t="shared" ca="1" si="288"/>
        <v/>
      </c>
      <c r="BI276" s="27" t="str">
        <f t="shared" ca="1" si="289"/>
        <v/>
      </c>
      <c r="BJ276" s="27" t="str">
        <f t="shared" ca="1" si="290"/>
        <v/>
      </c>
      <c r="BK276" s="27" t="str">
        <f t="shared" ca="1" si="291"/>
        <v/>
      </c>
      <c r="BL276" s="27" t="str">
        <f t="shared" ca="1" si="292"/>
        <v/>
      </c>
      <c r="BM276" s="27" t="str">
        <f t="shared" ca="1" si="293"/>
        <v/>
      </c>
      <c r="BN276" s="27" t="str">
        <f t="shared" ca="1" si="294"/>
        <v/>
      </c>
      <c r="BO276" s="27" t="str">
        <f t="shared" ca="1" si="295"/>
        <v/>
      </c>
      <c r="BP276" s="27" t="str">
        <f t="shared" ca="1" si="303"/>
        <v/>
      </c>
      <c r="BQ276" s="27" t="str">
        <f t="shared" ca="1" si="304"/>
        <v/>
      </c>
      <c r="BR276" s="27" t="str">
        <f t="shared" ca="1" si="305"/>
        <v/>
      </c>
      <c r="BS276" s="27" t="str">
        <f t="shared" ca="1" si="306"/>
        <v/>
      </c>
      <c r="BT276" s="27" t="str">
        <f t="shared" ca="1" si="307"/>
        <v/>
      </c>
      <c r="BU276" s="27" t="str">
        <f t="shared" ca="1" si="308"/>
        <v/>
      </c>
      <c r="BV276" s="27" t="str">
        <f t="shared" ca="1" si="309"/>
        <v/>
      </c>
      <c r="BW276" s="27" t="str">
        <f t="shared" ca="1" si="310"/>
        <v/>
      </c>
      <c r="BX276" s="27" t="str">
        <f t="shared" ca="1" si="311"/>
        <v/>
      </c>
      <c r="BY276" s="27" t="str">
        <f t="shared" ca="1" si="312"/>
        <v/>
      </c>
      <c r="BZ276" s="27" t="str">
        <f t="shared" ca="1" si="313"/>
        <v/>
      </c>
      <c r="CA276" s="27" t="str">
        <f t="shared" ca="1" si="314"/>
        <v/>
      </c>
      <c r="CB276" s="41"/>
      <c r="CC276" s="41"/>
      <c r="CD276"/>
      <c r="CE276"/>
      <c r="CF276"/>
      <c r="CG276"/>
      <c r="CH276"/>
      <c r="CI276" s="41"/>
      <c r="CJ276" s="139"/>
      <c r="CW276" s="7"/>
      <c r="DD276" s="10">
        <f t="shared" ca="1" si="298"/>
        <v>27</v>
      </c>
    </row>
    <row r="277" spans="1:108">
      <c r="A277" s="106">
        <f t="shared" ca="1" si="296"/>
        <v>3</v>
      </c>
      <c r="B277" s="33" t="str">
        <f ca="1">IF(A277="","",IF(COUNTBLANK(BD278:BO278)=12,"DB",BD278&amp;BE278&amp;BF278&amp;BG278&amp;BH278&amp;BI278&amp;BJ278&amp;BK278&amp;BL278&amp;BM278&amp;BN278&amp;BO278))</f>
        <v>DB</v>
      </c>
      <c r="C277" s="7" t="str">
        <f t="shared" ca="1" si="297"/>
        <v>stop loss</v>
      </c>
      <c r="D277" s="3">
        <f t="shared" ca="1" si="299"/>
        <v>0</v>
      </c>
      <c r="E277" s="7" t="str">
        <f t="shared" ca="1" si="301"/>
        <v/>
      </c>
      <c r="F277" s="60" t="str">
        <f t="shared" ca="1" si="300"/>
        <v>1</v>
      </c>
      <c r="G277" s="7">
        <f t="shared" ca="1" si="318"/>
        <v>3</v>
      </c>
      <c r="H277" s="7">
        <f t="shared" ca="1" si="319"/>
        <v>2</v>
      </c>
      <c r="I277" s="7">
        <f t="shared" ca="1" si="320"/>
        <v>3</v>
      </c>
      <c r="J277" s="7">
        <f t="shared" ca="1" si="321"/>
        <v>1</v>
      </c>
      <c r="K277" s="7">
        <f t="shared" ca="1" si="322"/>
        <v>0</v>
      </c>
      <c r="L277" s="7">
        <f t="shared" ca="1" si="323"/>
        <v>1</v>
      </c>
      <c r="M277" s="7">
        <f t="shared" ca="1" si="324"/>
        <v>0</v>
      </c>
      <c r="N277" s="7">
        <f t="shared" ca="1" si="325"/>
        <v>1</v>
      </c>
      <c r="O277" s="7">
        <f t="shared" ca="1" si="326"/>
        <v>0</v>
      </c>
      <c r="P277" s="7">
        <f t="shared" ca="1" si="327"/>
        <v>2</v>
      </c>
      <c r="Q277" s="7">
        <f t="shared" ca="1" si="328"/>
        <v>0</v>
      </c>
      <c r="R277" s="7">
        <f t="shared" ca="1" si="329"/>
        <v>0</v>
      </c>
      <c r="S277" s="7">
        <f t="shared" ca="1" si="316"/>
        <v>5</v>
      </c>
      <c r="T277" s="14"/>
      <c r="U277" s="51">
        <f t="shared" ca="1" si="330"/>
        <v>1</v>
      </c>
      <c r="V277" s="3">
        <f t="shared" ca="1" si="315"/>
        <v>1</v>
      </c>
      <c r="W277" s="50" t="str">
        <f ca="1">IF($A276&lt;&gt;"",IF(OR($BA276&lt;&gt;0,$BB276&lt;&gt;0),"",IF(G276=0,"1","")),"")</f>
        <v/>
      </c>
      <c r="X277" s="50" t="str">
        <f ca="1">IF($A276&lt;&gt;"",IF(OR($BA276&lt;&gt;0,$BB276&lt;&gt;0),"",IF(H276=0,"2","")),"")</f>
        <v/>
      </c>
      <c r="Y277" s="50" t="str">
        <f ca="1">IF($A276&lt;&gt;"",IF(OR($BA276&lt;&gt;0,$BB276&lt;&gt;0),"",IF(I276=0,"3","")),"")</f>
        <v/>
      </c>
      <c r="Z277" s="50" t="str">
        <f ca="1">IF($A276&lt;&gt;"",IF(OR($BA276&lt;&gt;0,$BB276&lt;&gt;0),"",IF(J276=0,"4","")),"")</f>
        <v/>
      </c>
      <c r="AA277" s="50" t="str">
        <f ca="1">IF($A276&lt;&gt;"",IF(OR($BA276&lt;&gt;0,$BB276&lt;&gt;0),"",IF(K276=0,"5","")),"")</f>
        <v/>
      </c>
      <c r="AB277" s="50" t="str">
        <f ca="1">IF($A276&lt;&gt;"",IF(OR($BA276&lt;&gt;0,$BB276&lt;&gt;0),"",IF(L276=0,"6","")),"")</f>
        <v/>
      </c>
      <c r="AC277" s="50" t="str">
        <f ca="1">IF($A276&lt;&gt;"",IF(OR($BA276&lt;&gt;0,$BB276&lt;&gt;0),"",IF(M276=0,"7","")),"")</f>
        <v/>
      </c>
      <c r="AD277" s="50" t="str">
        <f ca="1">IF($A276&lt;&gt;"",IF(OR($BA276&lt;&gt;0,$BB276&lt;&gt;0),"",IF(N276=0,"8","")),"")</f>
        <v/>
      </c>
      <c r="AE277" s="50" t="str">
        <f ca="1">IF($A276&lt;&gt;"",IF(OR($BA276&lt;&gt;0,$BB276&lt;&gt;0),"",IF(O276=0,"9","")),"")</f>
        <v/>
      </c>
      <c r="AF277" s="50" t="str">
        <f ca="1">IF($A276&lt;&gt;"",IF(OR($BA276&lt;&gt;0,$BB276&lt;&gt;0),"",IF(P276=0,"10","")),"")</f>
        <v/>
      </c>
      <c r="AG277" s="50" t="str">
        <f ca="1">IF($A276&lt;&gt;"",IF(OR($BA276&lt;&gt;0,$BB276&lt;&gt;0),"",IF(Q276=0,"11","")),"")</f>
        <v/>
      </c>
      <c r="AH277" s="50" t="str">
        <f ca="1">IF($A276&lt;&gt;"",IF(OR($BA276&lt;&gt;0,$BB276&lt;&gt;0),"",IF(R276=0,"12","")),"")</f>
        <v/>
      </c>
      <c r="AI277" s="85" t="str">
        <f ca="1">IF(A277&lt;&gt;"",IF(A277=0,"L",IF(COUNTBLANK(W277:AH277)=12,"",IF(OR(F277=(W277),F277=(X277),F277=(Y277),F277=(Z277),F277=(AA277),F277=(AB277),F277=(AC277),F277=(AD277),F277=(AE277),F277=(AF277),F277=(AG277),F277=(AH277)),"W","L"))),"")</f>
        <v/>
      </c>
      <c r="AJ277" s="85">
        <f ca="1">IF(AI277="W",0,IF(AND(A277&lt;&gt;0,A276&lt;&gt;0,AI276="L",AI277="L"),1,0))</f>
        <v>0</v>
      </c>
      <c r="AK277" s="85">
        <f ca="1">IF(W277&lt;&gt;"",IF(ABS($F277)=ABS(W277),11*$U277,-1*$U277),0)</f>
        <v>0</v>
      </c>
      <c r="AL277" s="85">
        <f ca="1">IF(X277&lt;&gt;"",IF(ABS($F277)=ABS(X277),11*$U277,-1*$U277),0)</f>
        <v>0</v>
      </c>
      <c r="AM277" s="85">
        <f ca="1">IF(Y277&lt;&gt;"",IF(ABS($F277)=ABS(Y277),11*$U277,-1*$U277),0)</f>
        <v>0</v>
      </c>
      <c r="AN277" s="85">
        <f ca="1">IF(Z277&lt;&gt;"",IF(ABS($F277)=ABS(Z277),11*$U277,-1*$U277),0)</f>
        <v>0</v>
      </c>
      <c r="AO277" s="85">
        <f ca="1">IF(AA277&lt;&gt;"",IF(ABS($F277)=ABS(AA277),11*$U277,-1*$U277),0)</f>
        <v>0</v>
      </c>
      <c r="AP277" s="85">
        <f ca="1">IF(AB277&lt;&gt;"",IF(ABS($F277)=ABS(AB277),11*$U277,-1*$U277),0)</f>
        <v>0</v>
      </c>
      <c r="AQ277" s="85">
        <f ca="1">IF(AC277&lt;&gt;"",IF(ABS($F277)=ABS(AC277),11*$U277,-1*$U277),0)</f>
        <v>0</v>
      </c>
      <c r="AR277" s="85">
        <f ca="1">IF(AD277&lt;&gt;"",IF(ABS($F277)=ABS(AD277),11*$U277,-1*$U277),0)</f>
        <v>0</v>
      </c>
      <c r="AS277" s="85">
        <f ca="1">IF(AE277&lt;&gt;"",IF(ABS($F277)=ABS(AE277),11*$U277,-1*$U277),0)</f>
        <v>0</v>
      </c>
      <c r="AT277" s="85">
        <f ca="1">IF(AF277&lt;&gt;"",IF(ABS($F277)=ABS(AF277),11*$U277,-1*$U277),0)</f>
        <v>0</v>
      </c>
      <c r="AU277" s="85">
        <f ca="1">IF(AG277&lt;&gt;"",IF(ABS($F277)=ABS(AG277),11*$U277,-1*$U277),0)</f>
        <v>0</v>
      </c>
      <c r="AV277" s="85">
        <f ca="1">IF(AH277&lt;&gt;"",IF(ABS($F277)=ABS(AH277),11*$U277,-1*$U277),0)</f>
        <v>0</v>
      </c>
      <c r="AW277" s="33" t="str">
        <f ca="1">IF(A277&lt;&gt;"",IF(OR($BA276&lt;&gt;0,$BB276&lt;&gt;0),"0",SUM(AK277:AV277)),0)</f>
        <v>0</v>
      </c>
      <c r="AX277" s="33">
        <f>IF(T277=5,SUM(AW273:AW277),0)</f>
        <v>0</v>
      </c>
      <c r="AY277" s="13">
        <f t="shared" ca="1" si="317"/>
        <v>0</v>
      </c>
      <c r="AZ277" s="11">
        <f ca="1">IF(A277&lt;&gt;"",AY277+AZ276,0)</f>
        <v>-78</v>
      </c>
      <c r="BA277" s="63">
        <f ca="1">IF($A277&lt;&gt;"",IF(BA276&gt;0,BA276,IF(AND(BC276&gt;=$BC$1,$BC$2*BC276&gt;=AZ277),"Profit Target",IF(AZ277&gt;=$Z$1,"Profit Target",0))),0)</f>
        <v>0</v>
      </c>
      <c r="BB277" s="63" t="str">
        <f ca="1">IF($A277&lt;&gt;"",IF(BB276&lt;&gt;0,BB276,IF(BA276&lt;&gt;0,BB276,IF(AZ277&lt;=$Z$2,"Stop Loss",0))),0)</f>
        <v>Stop Loss</v>
      </c>
      <c r="BC277" s="63">
        <f t="shared" ca="1" si="302"/>
        <v>38</v>
      </c>
      <c r="BD277" s="27" t="str">
        <f t="shared" ca="1" si="284"/>
        <v/>
      </c>
      <c r="BE277" s="27" t="str">
        <f t="shared" ca="1" si="285"/>
        <v/>
      </c>
      <c r="BF277" s="27" t="str">
        <f t="shared" ca="1" si="286"/>
        <v/>
      </c>
      <c r="BG277" s="27" t="str">
        <f t="shared" ca="1" si="287"/>
        <v/>
      </c>
      <c r="BH277" s="27" t="str">
        <f t="shared" ca="1" si="288"/>
        <v/>
      </c>
      <c r="BI277" s="27" t="str">
        <f t="shared" ca="1" si="289"/>
        <v/>
      </c>
      <c r="BJ277" s="27" t="str">
        <f t="shared" ca="1" si="290"/>
        <v/>
      </c>
      <c r="BK277" s="27" t="str">
        <f t="shared" ca="1" si="291"/>
        <v/>
      </c>
      <c r="BL277" s="27" t="str">
        <f t="shared" ca="1" si="292"/>
        <v/>
      </c>
      <c r="BM277" s="27" t="str">
        <f t="shared" ca="1" si="293"/>
        <v/>
      </c>
      <c r="BN277" s="27" t="str">
        <f t="shared" ca="1" si="294"/>
        <v/>
      </c>
      <c r="BO277" s="27" t="str">
        <f t="shared" ca="1" si="295"/>
        <v/>
      </c>
      <c r="BP277" s="27" t="str">
        <f t="shared" ca="1" si="303"/>
        <v/>
      </c>
      <c r="BQ277" s="27" t="str">
        <f t="shared" ca="1" si="304"/>
        <v/>
      </c>
      <c r="BR277" s="27" t="str">
        <f t="shared" ca="1" si="305"/>
        <v/>
      </c>
      <c r="BS277" s="27" t="str">
        <f t="shared" ca="1" si="306"/>
        <v/>
      </c>
      <c r="BT277" s="27" t="str">
        <f t="shared" ca="1" si="307"/>
        <v/>
      </c>
      <c r="BU277" s="27" t="str">
        <f t="shared" ca="1" si="308"/>
        <v/>
      </c>
      <c r="BV277" s="27" t="str">
        <f t="shared" ca="1" si="309"/>
        <v/>
      </c>
      <c r="BW277" s="27" t="str">
        <f t="shared" ca="1" si="310"/>
        <v/>
      </c>
      <c r="BX277" s="27" t="str">
        <f t="shared" ca="1" si="311"/>
        <v/>
      </c>
      <c r="BY277" s="27" t="str">
        <f t="shared" ca="1" si="312"/>
        <v/>
      </c>
      <c r="BZ277" s="27" t="str">
        <f t="shared" ca="1" si="313"/>
        <v/>
      </c>
      <c r="CA277" s="27" t="str">
        <f t="shared" ca="1" si="314"/>
        <v/>
      </c>
      <c r="CB277" s="41"/>
      <c r="CC277" s="41"/>
      <c r="CD277"/>
      <c r="CE277"/>
      <c r="CF277"/>
      <c r="CG277"/>
      <c r="CH277"/>
      <c r="CI277" s="41"/>
      <c r="CJ277" s="139"/>
      <c r="CW277" s="7"/>
      <c r="DD277" s="10">
        <f t="shared" ca="1" si="298"/>
        <v>22</v>
      </c>
    </row>
    <row r="278" spans="1:108">
      <c r="A278" s="106">
        <f t="shared" ca="1" si="296"/>
        <v>18</v>
      </c>
      <c r="B278" s="33" t="str">
        <f ca="1">IF(A278="","",IF(COUNTBLANK(BD279:BO279)=12,"DB",BD279&amp;BE279&amp;BF279&amp;BG279&amp;BH279&amp;BI279&amp;BJ279&amp;BK279&amp;BL279&amp;BM279&amp;BN279&amp;BO279))</f>
        <v>DB</v>
      </c>
      <c r="C278" s="7" t="str">
        <f t="shared" ca="1" si="297"/>
        <v>stop loss</v>
      </c>
      <c r="D278" s="3">
        <f t="shared" ca="1" si="299"/>
        <v>0</v>
      </c>
      <c r="E278" s="7" t="str">
        <f t="shared" ca="1" si="301"/>
        <v/>
      </c>
      <c r="F278" s="60" t="str">
        <f t="shared" ca="1" si="300"/>
        <v>6</v>
      </c>
      <c r="G278" s="7">
        <f t="shared" ca="1" si="318"/>
        <v>3</v>
      </c>
      <c r="H278" s="7">
        <f t="shared" ca="1" si="319"/>
        <v>2</v>
      </c>
      <c r="I278" s="7">
        <f t="shared" ca="1" si="320"/>
        <v>3</v>
      </c>
      <c r="J278" s="7">
        <f t="shared" ca="1" si="321"/>
        <v>0</v>
      </c>
      <c r="K278" s="7">
        <f t="shared" ca="1" si="322"/>
        <v>0</v>
      </c>
      <c r="L278" s="7">
        <f t="shared" ca="1" si="323"/>
        <v>2</v>
      </c>
      <c r="M278" s="7">
        <f t="shared" ca="1" si="324"/>
        <v>0</v>
      </c>
      <c r="N278" s="7">
        <f t="shared" ca="1" si="325"/>
        <v>1</v>
      </c>
      <c r="O278" s="7">
        <f t="shared" ca="1" si="326"/>
        <v>0</v>
      </c>
      <c r="P278" s="7">
        <f t="shared" ca="1" si="327"/>
        <v>2</v>
      </c>
      <c r="Q278" s="7">
        <f t="shared" ca="1" si="328"/>
        <v>0</v>
      </c>
      <c r="R278" s="7">
        <f t="shared" ca="1" si="329"/>
        <v>0</v>
      </c>
      <c r="S278" s="7">
        <f t="shared" ca="1" si="316"/>
        <v>6</v>
      </c>
      <c r="T278" s="14"/>
      <c r="U278" s="51">
        <f t="shared" ca="1" si="330"/>
        <v>1</v>
      </c>
      <c r="V278" s="3">
        <f t="shared" ca="1" si="315"/>
        <v>1</v>
      </c>
      <c r="W278" s="50" t="str">
        <f ca="1">IF($A277&lt;&gt;"",IF(OR($BA277&lt;&gt;0,$BB277&lt;&gt;0),"",IF(G277=0,"1","")),"")</f>
        <v/>
      </c>
      <c r="X278" s="50" t="str">
        <f ca="1">IF($A277&lt;&gt;"",IF(OR($BA277&lt;&gt;0,$BB277&lt;&gt;0),"",IF(H277=0,"2","")),"")</f>
        <v/>
      </c>
      <c r="Y278" s="50" t="str">
        <f ca="1">IF($A277&lt;&gt;"",IF(OR($BA277&lt;&gt;0,$BB277&lt;&gt;0),"",IF(I277=0,"3","")),"")</f>
        <v/>
      </c>
      <c r="Z278" s="50" t="str">
        <f ca="1">IF($A277&lt;&gt;"",IF(OR($BA277&lt;&gt;0,$BB277&lt;&gt;0),"",IF(J277=0,"4","")),"")</f>
        <v/>
      </c>
      <c r="AA278" s="50" t="str">
        <f ca="1">IF($A277&lt;&gt;"",IF(OR($BA277&lt;&gt;0,$BB277&lt;&gt;0),"",IF(K277=0,"5","")),"")</f>
        <v/>
      </c>
      <c r="AB278" s="50" t="str">
        <f ca="1">IF($A277&lt;&gt;"",IF(OR($BA277&lt;&gt;0,$BB277&lt;&gt;0),"",IF(L277=0,"6","")),"")</f>
        <v/>
      </c>
      <c r="AC278" s="50" t="str">
        <f ca="1">IF($A277&lt;&gt;"",IF(OR($BA277&lt;&gt;0,$BB277&lt;&gt;0),"",IF(M277=0,"7","")),"")</f>
        <v/>
      </c>
      <c r="AD278" s="50" t="str">
        <f ca="1">IF($A277&lt;&gt;"",IF(OR($BA277&lt;&gt;0,$BB277&lt;&gt;0),"",IF(N277=0,"8","")),"")</f>
        <v/>
      </c>
      <c r="AE278" s="50" t="str">
        <f ca="1">IF($A277&lt;&gt;"",IF(OR($BA277&lt;&gt;0,$BB277&lt;&gt;0),"",IF(O277=0,"9","")),"")</f>
        <v/>
      </c>
      <c r="AF278" s="50" t="str">
        <f ca="1">IF($A277&lt;&gt;"",IF(OR($BA277&lt;&gt;0,$BB277&lt;&gt;0),"",IF(P277=0,"10","")),"")</f>
        <v/>
      </c>
      <c r="AG278" s="50" t="str">
        <f ca="1">IF($A277&lt;&gt;"",IF(OR($BA277&lt;&gt;0,$BB277&lt;&gt;0),"",IF(Q277=0,"11","")),"")</f>
        <v/>
      </c>
      <c r="AH278" s="50" t="str">
        <f ca="1">IF($A277&lt;&gt;"",IF(OR($BA277&lt;&gt;0,$BB277&lt;&gt;0),"",IF(R277=0,"12","")),"")</f>
        <v/>
      </c>
      <c r="AI278" s="85" t="str">
        <f ca="1">IF(A278&lt;&gt;"",IF(A278=0,"L",IF(COUNTBLANK(W278:AH278)=12,"",IF(OR(F278=(W278),F278=(X278),F278=(Y278),F278=(Z278),F278=(AA278),F278=(AB278),F278=(AC278),F278=(AD278),F278=(AE278),F278=(AF278),F278=(AG278),F278=(AH278)),"W","L"))),"")</f>
        <v/>
      </c>
      <c r="AJ278" s="85">
        <f ca="1">IF(AI278="W",0,IF(AND(A278&lt;&gt;0,A277&lt;&gt;0,AI277="L",AI278="L"),1,0))</f>
        <v>0</v>
      </c>
      <c r="AK278" s="85">
        <f ca="1">IF(W278&lt;&gt;"",IF(ABS($F278)=ABS(W278),11*$U278,-1*$U278),0)</f>
        <v>0</v>
      </c>
      <c r="AL278" s="85">
        <f ca="1">IF(X278&lt;&gt;"",IF(ABS($F278)=ABS(X278),11*$U278,-1*$U278),0)</f>
        <v>0</v>
      </c>
      <c r="AM278" s="85">
        <f ca="1">IF(Y278&lt;&gt;"",IF(ABS($F278)=ABS(Y278),11*$U278,-1*$U278),0)</f>
        <v>0</v>
      </c>
      <c r="AN278" s="85">
        <f ca="1">IF(Z278&lt;&gt;"",IF(ABS($F278)=ABS(Z278),11*$U278,-1*$U278),0)</f>
        <v>0</v>
      </c>
      <c r="AO278" s="85">
        <f ca="1">IF(AA278&lt;&gt;"",IF(ABS($F278)=ABS(AA278),11*$U278,-1*$U278),0)</f>
        <v>0</v>
      </c>
      <c r="AP278" s="85">
        <f ca="1">IF(AB278&lt;&gt;"",IF(ABS($F278)=ABS(AB278),11*$U278,-1*$U278),0)</f>
        <v>0</v>
      </c>
      <c r="AQ278" s="85">
        <f ca="1">IF(AC278&lt;&gt;"",IF(ABS($F278)=ABS(AC278),11*$U278,-1*$U278),0)</f>
        <v>0</v>
      </c>
      <c r="AR278" s="85">
        <f ca="1">IF(AD278&lt;&gt;"",IF(ABS($F278)=ABS(AD278),11*$U278,-1*$U278),0)</f>
        <v>0</v>
      </c>
      <c r="AS278" s="85">
        <f ca="1">IF(AE278&lt;&gt;"",IF(ABS($F278)=ABS(AE278),11*$U278,-1*$U278),0)</f>
        <v>0</v>
      </c>
      <c r="AT278" s="85">
        <f ca="1">IF(AF278&lt;&gt;"",IF(ABS($F278)=ABS(AF278),11*$U278,-1*$U278),0)</f>
        <v>0</v>
      </c>
      <c r="AU278" s="85">
        <f ca="1">IF(AG278&lt;&gt;"",IF(ABS($F278)=ABS(AG278),11*$U278,-1*$U278),0)</f>
        <v>0</v>
      </c>
      <c r="AV278" s="85">
        <f ca="1">IF(AH278&lt;&gt;"",IF(ABS($F278)=ABS(AH278),11*$U278,-1*$U278),0)</f>
        <v>0</v>
      </c>
      <c r="AW278" s="33" t="str">
        <f ca="1">IF(A278&lt;&gt;"",IF(OR($BA277&lt;&gt;0,$BB277&lt;&gt;0),"0",SUM(AK278:AV278)),0)</f>
        <v>0</v>
      </c>
      <c r="AX278" s="33">
        <f>IF(T278=5,SUM(AW274:AW278),0)</f>
        <v>0</v>
      </c>
      <c r="AY278" s="13">
        <f t="shared" ca="1" si="317"/>
        <v>0</v>
      </c>
      <c r="AZ278" s="11">
        <f ca="1">IF(A278&lt;&gt;"",AY278+AZ277,0)</f>
        <v>-78</v>
      </c>
      <c r="BA278" s="63">
        <f ca="1">IF($A278&lt;&gt;"",IF(BA277&gt;0,BA277,IF(AND(BC277&gt;=$BC$1,$BC$2*BC277&gt;=AZ278),"Profit Target",IF(AZ278&gt;=$Z$1,"Profit Target",0))),0)</f>
        <v>0</v>
      </c>
      <c r="BB278" s="63" t="str">
        <f ca="1">IF($A278&lt;&gt;"",IF(BB277&lt;&gt;0,BB277,IF(BA277&lt;&gt;0,BB277,IF(AZ278&lt;=$Z$2,"Stop Loss",0))),0)</f>
        <v>Stop Loss</v>
      </c>
      <c r="BC278" s="63">
        <f t="shared" ca="1" si="302"/>
        <v>38</v>
      </c>
      <c r="BD278" s="27" t="str">
        <f t="shared" ca="1" si="284"/>
        <v/>
      </c>
      <c r="BE278" s="27" t="str">
        <f t="shared" ca="1" si="285"/>
        <v/>
      </c>
      <c r="BF278" s="27" t="str">
        <f t="shared" ca="1" si="286"/>
        <v/>
      </c>
      <c r="BG278" s="27" t="str">
        <f t="shared" ca="1" si="287"/>
        <v/>
      </c>
      <c r="BH278" s="27" t="str">
        <f t="shared" ca="1" si="288"/>
        <v/>
      </c>
      <c r="BI278" s="27" t="str">
        <f t="shared" ca="1" si="289"/>
        <v/>
      </c>
      <c r="BJ278" s="27" t="str">
        <f t="shared" ca="1" si="290"/>
        <v/>
      </c>
      <c r="BK278" s="27" t="str">
        <f t="shared" ca="1" si="291"/>
        <v/>
      </c>
      <c r="BL278" s="27" t="str">
        <f t="shared" ca="1" si="292"/>
        <v/>
      </c>
      <c r="BM278" s="27" t="str">
        <f t="shared" ca="1" si="293"/>
        <v/>
      </c>
      <c r="BN278" s="27" t="str">
        <f t="shared" ca="1" si="294"/>
        <v/>
      </c>
      <c r="BO278" s="27" t="str">
        <f t="shared" ca="1" si="295"/>
        <v/>
      </c>
      <c r="BP278" s="27" t="str">
        <f t="shared" ca="1" si="303"/>
        <v/>
      </c>
      <c r="BQ278" s="27" t="str">
        <f t="shared" ca="1" si="304"/>
        <v/>
      </c>
      <c r="BR278" s="27" t="str">
        <f t="shared" ca="1" si="305"/>
        <v/>
      </c>
      <c r="BS278" s="27" t="str">
        <f t="shared" ca="1" si="306"/>
        <v/>
      </c>
      <c r="BT278" s="27" t="str">
        <f t="shared" ca="1" si="307"/>
        <v/>
      </c>
      <c r="BU278" s="27" t="str">
        <f t="shared" ca="1" si="308"/>
        <v/>
      </c>
      <c r="BV278" s="27" t="str">
        <f t="shared" ca="1" si="309"/>
        <v/>
      </c>
      <c r="BW278" s="27" t="str">
        <f t="shared" ca="1" si="310"/>
        <v/>
      </c>
      <c r="BX278" s="27" t="str">
        <f t="shared" ca="1" si="311"/>
        <v/>
      </c>
      <c r="BY278" s="27" t="str">
        <f t="shared" ca="1" si="312"/>
        <v/>
      </c>
      <c r="BZ278" s="27" t="str">
        <f t="shared" ca="1" si="313"/>
        <v/>
      </c>
      <c r="CA278" s="27" t="str">
        <f t="shared" ca="1" si="314"/>
        <v/>
      </c>
      <c r="CB278" s="41"/>
      <c r="CC278" s="41"/>
      <c r="CD278"/>
      <c r="CE278"/>
      <c r="CF278"/>
      <c r="CG278"/>
      <c r="CH278"/>
      <c r="CI278" s="41"/>
      <c r="CJ278" s="139"/>
      <c r="CW278" s="7"/>
      <c r="DD278" s="10">
        <f t="shared" ca="1" si="298"/>
        <v>29</v>
      </c>
    </row>
    <row r="279" spans="1:108">
      <c r="A279" s="106">
        <f t="shared" ca="1" si="296"/>
        <v>21</v>
      </c>
      <c r="B279" s="33" t="str">
        <f ca="1">IF(A279="","",IF(COUNTBLANK(BD280:BO280)=12,"DB",BD280&amp;BE280&amp;BF280&amp;BG280&amp;BH280&amp;BI280&amp;BJ280&amp;BK280&amp;BL280&amp;BM280&amp;BN280&amp;BO280))</f>
        <v>DB</v>
      </c>
      <c r="C279" s="7" t="str">
        <f t="shared" ca="1" si="297"/>
        <v>stop loss</v>
      </c>
      <c r="D279" s="3">
        <f t="shared" ca="1" si="299"/>
        <v>0</v>
      </c>
      <c r="E279" s="7" t="str">
        <f t="shared" ca="1" si="301"/>
        <v/>
      </c>
      <c r="F279" s="60" t="str">
        <f t="shared" ca="1" si="300"/>
        <v>7</v>
      </c>
      <c r="G279" s="7">
        <f t="shared" ca="1" si="318"/>
        <v>3</v>
      </c>
      <c r="H279" s="7">
        <f t="shared" ca="1" si="319"/>
        <v>1</v>
      </c>
      <c r="I279" s="7">
        <f t="shared" ca="1" si="320"/>
        <v>3</v>
      </c>
      <c r="J279" s="7">
        <f t="shared" ca="1" si="321"/>
        <v>0</v>
      </c>
      <c r="K279" s="7">
        <f t="shared" ca="1" si="322"/>
        <v>0</v>
      </c>
      <c r="L279" s="7">
        <f t="shared" ca="1" si="323"/>
        <v>2</v>
      </c>
      <c r="M279" s="7">
        <f t="shared" ca="1" si="324"/>
        <v>1</v>
      </c>
      <c r="N279" s="7">
        <f t="shared" ca="1" si="325"/>
        <v>1</v>
      </c>
      <c r="O279" s="7">
        <f t="shared" ca="1" si="326"/>
        <v>0</v>
      </c>
      <c r="P279" s="7">
        <f t="shared" ca="1" si="327"/>
        <v>2</v>
      </c>
      <c r="Q279" s="7">
        <f t="shared" ca="1" si="328"/>
        <v>0</v>
      </c>
      <c r="R279" s="7">
        <f t="shared" ca="1" si="329"/>
        <v>0</v>
      </c>
      <c r="S279" s="7">
        <f t="shared" ca="1" si="316"/>
        <v>5</v>
      </c>
      <c r="T279" s="14"/>
      <c r="U279" s="51">
        <f t="shared" ca="1" si="330"/>
        <v>1</v>
      </c>
      <c r="V279" s="3">
        <f t="shared" ca="1" si="315"/>
        <v>1</v>
      </c>
      <c r="W279" s="50" t="str">
        <f ca="1">IF($A278&lt;&gt;"",IF(OR($BA278&lt;&gt;0,$BB278&lt;&gt;0),"",IF(G278=0,"1","")),"")</f>
        <v/>
      </c>
      <c r="X279" s="50" t="str">
        <f ca="1">IF($A278&lt;&gt;"",IF(OR($BA278&lt;&gt;0,$BB278&lt;&gt;0),"",IF(H278=0,"2","")),"")</f>
        <v/>
      </c>
      <c r="Y279" s="50" t="str">
        <f ca="1">IF($A278&lt;&gt;"",IF(OR($BA278&lt;&gt;0,$BB278&lt;&gt;0),"",IF(I278=0,"3","")),"")</f>
        <v/>
      </c>
      <c r="Z279" s="50" t="str">
        <f ca="1">IF($A278&lt;&gt;"",IF(OR($BA278&lt;&gt;0,$BB278&lt;&gt;0),"",IF(J278=0,"4","")),"")</f>
        <v/>
      </c>
      <c r="AA279" s="50" t="str">
        <f ca="1">IF($A278&lt;&gt;"",IF(OR($BA278&lt;&gt;0,$BB278&lt;&gt;0),"",IF(K278=0,"5","")),"")</f>
        <v/>
      </c>
      <c r="AB279" s="50" t="str">
        <f ca="1">IF($A278&lt;&gt;"",IF(OR($BA278&lt;&gt;0,$BB278&lt;&gt;0),"",IF(L278=0,"6","")),"")</f>
        <v/>
      </c>
      <c r="AC279" s="50" t="str">
        <f ca="1">IF($A278&lt;&gt;"",IF(OR($BA278&lt;&gt;0,$BB278&lt;&gt;0),"",IF(M278=0,"7","")),"")</f>
        <v/>
      </c>
      <c r="AD279" s="50" t="str">
        <f ca="1">IF($A278&lt;&gt;"",IF(OR($BA278&lt;&gt;0,$BB278&lt;&gt;0),"",IF(N278=0,"8","")),"")</f>
        <v/>
      </c>
      <c r="AE279" s="50" t="str">
        <f ca="1">IF($A278&lt;&gt;"",IF(OR($BA278&lt;&gt;0,$BB278&lt;&gt;0),"",IF(O278=0,"9","")),"")</f>
        <v/>
      </c>
      <c r="AF279" s="50" t="str">
        <f ca="1">IF($A278&lt;&gt;"",IF(OR($BA278&lt;&gt;0,$BB278&lt;&gt;0),"",IF(P278=0,"10","")),"")</f>
        <v/>
      </c>
      <c r="AG279" s="50" t="str">
        <f ca="1">IF($A278&lt;&gt;"",IF(OR($BA278&lt;&gt;0,$BB278&lt;&gt;0),"",IF(Q278=0,"11","")),"")</f>
        <v/>
      </c>
      <c r="AH279" s="50" t="str">
        <f ca="1">IF($A278&lt;&gt;"",IF(OR($BA278&lt;&gt;0,$BB278&lt;&gt;0),"",IF(R278=0,"12","")),"")</f>
        <v/>
      </c>
      <c r="AI279" s="85" t="str">
        <f ca="1">IF(A279&lt;&gt;"",IF(A279=0,"L",IF(COUNTBLANK(W279:AH279)=12,"",IF(OR(F279=(W279),F279=(X279),F279=(Y279),F279=(Z279),F279=(AA279),F279=(AB279),F279=(AC279),F279=(AD279),F279=(AE279),F279=(AF279),F279=(AG279),F279=(AH279)),"W","L"))),"")</f>
        <v/>
      </c>
      <c r="AJ279" s="85">
        <f ca="1">IF(AI279="W",0,IF(AND(A279&lt;&gt;0,A278&lt;&gt;0,AI278="L",AI279="L"),1,0))</f>
        <v>0</v>
      </c>
      <c r="AK279" s="85">
        <f ca="1">IF(W279&lt;&gt;"",IF(ABS($F279)=ABS(W279),11*$U279,-1*$U279),0)</f>
        <v>0</v>
      </c>
      <c r="AL279" s="85">
        <f ca="1">IF(X279&lt;&gt;"",IF(ABS($F279)=ABS(X279),11*$U279,-1*$U279),0)</f>
        <v>0</v>
      </c>
      <c r="AM279" s="85">
        <f ca="1">IF(Y279&lt;&gt;"",IF(ABS($F279)=ABS(Y279),11*$U279,-1*$U279),0)</f>
        <v>0</v>
      </c>
      <c r="AN279" s="85">
        <f ca="1">IF(Z279&lt;&gt;"",IF(ABS($F279)=ABS(Z279),11*$U279,-1*$U279),0)</f>
        <v>0</v>
      </c>
      <c r="AO279" s="85">
        <f ca="1">IF(AA279&lt;&gt;"",IF(ABS($F279)=ABS(AA279),11*$U279,-1*$U279),0)</f>
        <v>0</v>
      </c>
      <c r="AP279" s="85">
        <f ca="1">IF(AB279&lt;&gt;"",IF(ABS($F279)=ABS(AB279),11*$U279,-1*$U279),0)</f>
        <v>0</v>
      </c>
      <c r="AQ279" s="85">
        <f ca="1">IF(AC279&lt;&gt;"",IF(ABS($F279)=ABS(AC279),11*$U279,-1*$U279),0)</f>
        <v>0</v>
      </c>
      <c r="AR279" s="85">
        <f ca="1">IF(AD279&lt;&gt;"",IF(ABS($F279)=ABS(AD279),11*$U279,-1*$U279),0)</f>
        <v>0</v>
      </c>
      <c r="AS279" s="85">
        <f ca="1">IF(AE279&lt;&gt;"",IF(ABS($F279)=ABS(AE279),11*$U279,-1*$U279),0)</f>
        <v>0</v>
      </c>
      <c r="AT279" s="85">
        <f ca="1">IF(AF279&lt;&gt;"",IF(ABS($F279)=ABS(AF279),11*$U279,-1*$U279),0)</f>
        <v>0</v>
      </c>
      <c r="AU279" s="85">
        <f ca="1">IF(AG279&lt;&gt;"",IF(ABS($F279)=ABS(AG279),11*$U279,-1*$U279),0)</f>
        <v>0</v>
      </c>
      <c r="AV279" s="85">
        <f ca="1">IF(AH279&lt;&gt;"",IF(ABS($F279)=ABS(AH279),11*$U279,-1*$U279),0)</f>
        <v>0</v>
      </c>
      <c r="AW279" s="33" t="str">
        <f ca="1">IF(A279&lt;&gt;"",IF(OR($BA278&lt;&gt;0,$BB278&lt;&gt;0),"0",SUM(AK279:AV279)),0)</f>
        <v>0</v>
      </c>
      <c r="AX279" s="33">
        <f>IF(T279=5,SUM(AW275:AW279),0)</f>
        <v>0</v>
      </c>
      <c r="AY279" s="13">
        <f t="shared" ca="1" si="317"/>
        <v>0</v>
      </c>
      <c r="AZ279" s="11">
        <f ca="1">IF(A279&lt;&gt;"",AY279+AZ278,0)</f>
        <v>-78</v>
      </c>
      <c r="BA279" s="63">
        <f ca="1">IF($A279&lt;&gt;"",IF(BA278&gt;0,BA278,IF(AND(BC278&gt;=$BC$1,$BC$2*BC278&gt;=AZ279),"Profit Target",IF(AZ279&gt;=$Z$1,"Profit Target",0))),0)</f>
        <v>0</v>
      </c>
      <c r="BB279" s="63" t="str">
        <f ca="1">IF($A279&lt;&gt;"",IF(BB278&lt;&gt;0,BB278,IF(BA278&lt;&gt;0,BB278,IF(AZ279&lt;=$Z$2,"Stop Loss",0))),0)</f>
        <v>Stop Loss</v>
      </c>
      <c r="BC279" s="63">
        <f t="shared" ca="1" si="302"/>
        <v>38</v>
      </c>
      <c r="BD279" s="27" t="str">
        <f t="shared" ca="1" si="284"/>
        <v/>
      </c>
      <c r="BE279" s="27" t="str">
        <f t="shared" ca="1" si="285"/>
        <v/>
      </c>
      <c r="BF279" s="27" t="str">
        <f t="shared" ca="1" si="286"/>
        <v/>
      </c>
      <c r="BG279" s="27" t="str">
        <f t="shared" ca="1" si="287"/>
        <v/>
      </c>
      <c r="BH279" s="27" t="str">
        <f t="shared" ca="1" si="288"/>
        <v/>
      </c>
      <c r="BI279" s="27" t="str">
        <f t="shared" ca="1" si="289"/>
        <v/>
      </c>
      <c r="BJ279" s="27" t="str">
        <f t="shared" ca="1" si="290"/>
        <v/>
      </c>
      <c r="BK279" s="27" t="str">
        <f t="shared" ca="1" si="291"/>
        <v/>
      </c>
      <c r="BL279" s="27" t="str">
        <f t="shared" ca="1" si="292"/>
        <v/>
      </c>
      <c r="BM279" s="27" t="str">
        <f t="shared" ca="1" si="293"/>
        <v/>
      </c>
      <c r="BN279" s="27" t="str">
        <f t="shared" ca="1" si="294"/>
        <v/>
      </c>
      <c r="BO279" s="27" t="str">
        <f t="shared" ca="1" si="295"/>
        <v/>
      </c>
      <c r="BP279" s="27" t="str">
        <f t="shared" ca="1" si="303"/>
        <v/>
      </c>
      <c r="BQ279" s="27" t="str">
        <f t="shared" ca="1" si="304"/>
        <v/>
      </c>
      <c r="BR279" s="27" t="str">
        <f t="shared" ca="1" si="305"/>
        <v/>
      </c>
      <c r="BS279" s="27" t="str">
        <f t="shared" ca="1" si="306"/>
        <v/>
      </c>
      <c r="BT279" s="27" t="str">
        <f t="shared" ca="1" si="307"/>
        <v/>
      </c>
      <c r="BU279" s="27" t="str">
        <f t="shared" ca="1" si="308"/>
        <v/>
      </c>
      <c r="BV279" s="27" t="str">
        <f t="shared" ca="1" si="309"/>
        <v/>
      </c>
      <c r="BW279" s="27" t="str">
        <f t="shared" ca="1" si="310"/>
        <v/>
      </c>
      <c r="BX279" s="27" t="str">
        <f t="shared" ca="1" si="311"/>
        <v/>
      </c>
      <c r="BY279" s="27" t="str">
        <f t="shared" ca="1" si="312"/>
        <v/>
      </c>
      <c r="BZ279" s="27" t="str">
        <f t="shared" ca="1" si="313"/>
        <v/>
      </c>
      <c r="CA279" s="27" t="str">
        <f t="shared" ca="1" si="314"/>
        <v/>
      </c>
      <c r="CB279" s="41"/>
      <c r="CC279" s="41"/>
      <c r="CD279"/>
      <c r="CE279"/>
      <c r="CF279"/>
      <c r="CG279"/>
      <c r="CH279"/>
      <c r="CI279" s="41"/>
      <c r="CJ279" s="139"/>
      <c r="CW279" s="7"/>
      <c r="DD279" s="10">
        <f t="shared" ca="1" si="298"/>
        <v>15</v>
      </c>
    </row>
    <row r="280" spans="1:108">
      <c r="A280" s="106">
        <f t="shared" ca="1" si="296"/>
        <v>31</v>
      </c>
      <c r="B280" s="33" t="str">
        <f ca="1">IF(A280="","",IF(COUNTBLANK(BD281:BO281)=12,"DB",BD281&amp;BE281&amp;BF281&amp;BG281&amp;BH281&amp;BI281&amp;BJ281&amp;BK281&amp;BL281&amp;BM281&amp;BN281&amp;BO281))</f>
        <v>DB</v>
      </c>
      <c r="C280" s="7" t="str">
        <f t="shared" ca="1" si="297"/>
        <v>stop loss</v>
      </c>
      <c r="D280" s="3">
        <f t="shared" ca="1" si="299"/>
        <v>0</v>
      </c>
      <c r="E280" s="7" t="str">
        <f t="shared" ca="1" si="301"/>
        <v/>
      </c>
      <c r="F280" s="60" t="str">
        <f t="shared" ca="1" si="300"/>
        <v>11</v>
      </c>
      <c r="G280" s="7">
        <f t="shared" ca="1" si="318"/>
        <v>3</v>
      </c>
      <c r="H280" s="7">
        <f t="shared" ca="1" si="319"/>
        <v>1</v>
      </c>
      <c r="I280" s="7">
        <f t="shared" ca="1" si="320"/>
        <v>3</v>
      </c>
      <c r="J280" s="7">
        <f t="shared" ca="1" si="321"/>
        <v>0</v>
      </c>
      <c r="K280" s="7">
        <f t="shared" ca="1" si="322"/>
        <v>0</v>
      </c>
      <c r="L280" s="7">
        <f t="shared" ca="1" si="323"/>
        <v>1</v>
      </c>
      <c r="M280" s="7">
        <f t="shared" ca="1" si="324"/>
        <v>1</v>
      </c>
      <c r="N280" s="7">
        <f t="shared" ca="1" si="325"/>
        <v>1</v>
      </c>
      <c r="O280" s="7">
        <f t="shared" ca="1" si="326"/>
        <v>0</v>
      </c>
      <c r="P280" s="7">
        <f t="shared" ca="1" si="327"/>
        <v>2</v>
      </c>
      <c r="Q280" s="7">
        <f t="shared" ca="1" si="328"/>
        <v>1</v>
      </c>
      <c r="R280" s="7">
        <f t="shared" ca="1" si="329"/>
        <v>0</v>
      </c>
      <c r="S280" s="7">
        <f t="shared" ca="1" si="316"/>
        <v>4</v>
      </c>
      <c r="T280" s="14"/>
      <c r="U280" s="51">
        <f t="shared" ca="1" si="330"/>
        <v>1</v>
      </c>
      <c r="V280" s="3">
        <f t="shared" ca="1" si="315"/>
        <v>1</v>
      </c>
      <c r="W280" s="50" t="str">
        <f ca="1">IF($A279&lt;&gt;"",IF(OR($BA279&lt;&gt;0,$BB279&lt;&gt;0),"",IF(G279=0,"1","")),"")</f>
        <v/>
      </c>
      <c r="X280" s="50" t="str">
        <f ca="1">IF($A279&lt;&gt;"",IF(OR($BA279&lt;&gt;0,$BB279&lt;&gt;0),"",IF(H279=0,"2","")),"")</f>
        <v/>
      </c>
      <c r="Y280" s="50" t="str">
        <f ca="1">IF($A279&lt;&gt;"",IF(OR($BA279&lt;&gt;0,$BB279&lt;&gt;0),"",IF(I279=0,"3","")),"")</f>
        <v/>
      </c>
      <c r="Z280" s="50" t="str">
        <f ca="1">IF($A279&lt;&gt;"",IF(OR($BA279&lt;&gt;0,$BB279&lt;&gt;0),"",IF(J279=0,"4","")),"")</f>
        <v/>
      </c>
      <c r="AA280" s="50" t="str">
        <f ca="1">IF($A279&lt;&gt;"",IF(OR($BA279&lt;&gt;0,$BB279&lt;&gt;0),"",IF(K279=0,"5","")),"")</f>
        <v/>
      </c>
      <c r="AB280" s="50" t="str">
        <f ca="1">IF($A279&lt;&gt;"",IF(OR($BA279&lt;&gt;0,$BB279&lt;&gt;0),"",IF(L279=0,"6","")),"")</f>
        <v/>
      </c>
      <c r="AC280" s="50" t="str">
        <f ca="1">IF($A279&lt;&gt;"",IF(OR($BA279&lt;&gt;0,$BB279&lt;&gt;0),"",IF(M279=0,"7","")),"")</f>
        <v/>
      </c>
      <c r="AD280" s="50" t="str">
        <f ca="1">IF($A279&lt;&gt;"",IF(OR($BA279&lt;&gt;0,$BB279&lt;&gt;0),"",IF(N279=0,"8","")),"")</f>
        <v/>
      </c>
      <c r="AE280" s="50" t="str">
        <f ca="1">IF($A279&lt;&gt;"",IF(OR($BA279&lt;&gt;0,$BB279&lt;&gt;0),"",IF(O279=0,"9","")),"")</f>
        <v/>
      </c>
      <c r="AF280" s="50" t="str">
        <f ca="1">IF($A279&lt;&gt;"",IF(OR($BA279&lt;&gt;0,$BB279&lt;&gt;0),"",IF(P279=0,"10","")),"")</f>
        <v/>
      </c>
      <c r="AG280" s="50" t="str">
        <f ca="1">IF($A279&lt;&gt;"",IF(OR($BA279&lt;&gt;0,$BB279&lt;&gt;0),"",IF(Q279=0,"11","")),"")</f>
        <v/>
      </c>
      <c r="AH280" s="50" t="str">
        <f ca="1">IF($A279&lt;&gt;"",IF(OR($BA279&lt;&gt;0,$BB279&lt;&gt;0),"",IF(R279=0,"12","")),"")</f>
        <v/>
      </c>
      <c r="AI280" s="85" t="str">
        <f ca="1">IF(A280&lt;&gt;"",IF(A280=0,"L",IF(COUNTBLANK(W280:AH280)=12,"",IF(OR(F280=(W280),F280=(X280),F280=(Y280),F280=(Z280),F280=(AA280),F280=(AB280),F280=(AC280),F280=(AD280),F280=(AE280),F280=(AF280),F280=(AG280),F280=(AH280)),"W","L"))),"")</f>
        <v/>
      </c>
      <c r="AJ280" s="85">
        <f ca="1">IF(AI280="W",0,IF(AND(A280&lt;&gt;0,A279&lt;&gt;0,AI279="L",AI280="L"),1,0))</f>
        <v>0</v>
      </c>
      <c r="AK280" s="85">
        <f ca="1">IF(W280&lt;&gt;"",IF(ABS($F280)=ABS(W280),11*$U280,-1*$U280),0)</f>
        <v>0</v>
      </c>
      <c r="AL280" s="85">
        <f ca="1">IF(X280&lt;&gt;"",IF(ABS($F280)=ABS(X280),11*$U280,-1*$U280),0)</f>
        <v>0</v>
      </c>
      <c r="AM280" s="85">
        <f ca="1">IF(Y280&lt;&gt;"",IF(ABS($F280)=ABS(Y280),11*$U280,-1*$U280),0)</f>
        <v>0</v>
      </c>
      <c r="AN280" s="85">
        <f ca="1">IF(Z280&lt;&gt;"",IF(ABS($F280)=ABS(Z280),11*$U280,-1*$U280),0)</f>
        <v>0</v>
      </c>
      <c r="AO280" s="85">
        <f ca="1">IF(AA280&lt;&gt;"",IF(ABS($F280)=ABS(AA280),11*$U280,-1*$U280),0)</f>
        <v>0</v>
      </c>
      <c r="AP280" s="85">
        <f ca="1">IF(AB280&lt;&gt;"",IF(ABS($F280)=ABS(AB280),11*$U280,-1*$U280),0)</f>
        <v>0</v>
      </c>
      <c r="AQ280" s="85">
        <f ca="1">IF(AC280&lt;&gt;"",IF(ABS($F280)=ABS(AC280),11*$U280,-1*$U280),0)</f>
        <v>0</v>
      </c>
      <c r="AR280" s="85">
        <f ca="1">IF(AD280&lt;&gt;"",IF(ABS($F280)=ABS(AD280),11*$U280,-1*$U280),0)</f>
        <v>0</v>
      </c>
      <c r="AS280" s="85">
        <f ca="1">IF(AE280&lt;&gt;"",IF(ABS($F280)=ABS(AE280),11*$U280,-1*$U280),0)</f>
        <v>0</v>
      </c>
      <c r="AT280" s="85">
        <f ca="1">IF(AF280&lt;&gt;"",IF(ABS($F280)=ABS(AF280),11*$U280,-1*$U280),0)</f>
        <v>0</v>
      </c>
      <c r="AU280" s="85">
        <f ca="1">IF(AG280&lt;&gt;"",IF(ABS($F280)=ABS(AG280),11*$U280,-1*$U280),0)</f>
        <v>0</v>
      </c>
      <c r="AV280" s="85">
        <f ca="1">IF(AH280&lt;&gt;"",IF(ABS($F280)=ABS(AH280),11*$U280,-1*$U280),0)</f>
        <v>0</v>
      </c>
      <c r="AW280" s="33" t="str">
        <f ca="1">IF(A280&lt;&gt;"",IF(OR($BA279&lt;&gt;0,$BB279&lt;&gt;0),"0",SUM(AK280:AV280)),0)</f>
        <v>0</v>
      </c>
      <c r="AX280" s="33">
        <f>IF(T280=5,SUM(AW276:AW280),0)</f>
        <v>0</v>
      </c>
      <c r="AY280" s="13">
        <f t="shared" ca="1" si="317"/>
        <v>0</v>
      </c>
      <c r="AZ280" s="11">
        <f ca="1">IF(A280&lt;&gt;"",AY280+AZ279,0)</f>
        <v>-78</v>
      </c>
      <c r="BA280" s="63">
        <f ca="1">IF($A280&lt;&gt;"",IF(BA279&gt;0,BA279,IF(AND(BC279&gt;=$BC$1,$BC$2*BC279&gt;=AZ280),"Profit Target",IF(AZ280&gt;=$Z$1,"Profit Target",0))),0)</f>
        <v>0</v>
      </c>
      <c r="BB280" s="63" t="str">
        <f ca="1">IF($A280&lt;&gt;"",IF(BB279&lt;&gt;0,BB279,IF(BA279&lt;&gt;0,BB279,IF(AZ280&lt;=$Z$2,"Stop Loss",0))),0)</f>
        <v>Stop Loss</v>
      </c>
      <c r="BC280" s="63">
        <f t="shared" ca="1" si="302"/>
        <v>38</v>
      </c>
      <c r="BD280" s="27" t="str">
        <f t="shared" ca="1" si="284"/>
        <v/>
      </c>
      <c r="BE280" s="27" t="str">
        <f t="shared" ca="1" si="285"/>
        <v/>
      </c>
      <c r="BF280" s="27" t="str">
        <f t="shared" ca="1" si="286"/>
        <v/>
      </c>
      <c r="BG280" s="27" t="str">
        <f t="shared" ca="1" si="287"/>
        <v/>
      </c>
      <c r="BH280" s="27" t="str">
        <f t="shared" ca="1" si="288"/>
        <v/>
      </c>
      <c r="BI280" s="27" t="str">
        <f t="shared" ca="1" si="289"/>
        <v/>
      </c>
      <c r="BJ280" s="27" t="str">
        <f t="shared" ca="1" si="290"/>
        <v/>
      </c>
      <c r="BK280" s="27" t="str">
        <f t="shared" ca="1" si="291"/>
        <v/>
      </c>
      <c r="BL280" s="27" t="str">
        <f t="shared" ca="1" si="292"/>
        <v/>
      </c>
      <c r="BM280" s="27" t="str">
        <f t="shared" ca="1" si="293"/>
        <v/>
      </c>
      <c r="BN280" s="27" t="str">
        <f t="shared" ca="1" si="294"/>
        <v/>
      </c>
      <c r="BO280" s="27" t="str">
        <f t="shared" ca="1" si="295"/>
        <v/>
      </c>
      <c r="BP280" s="27" t="str">
        <f t="shared" ca="1" si="303"/>
        <v/>
      </c>
      <c r="BQ280" s="27" t="str">
        <f t="shared" ca="1" si="304"/>
        <v/>
      </c>
      <c r="BR280" s="27" t="str">
        <f t="shared" ca="1" si="305"/>
        <v/>
      </c>
      <c r="BS280" s="27" t="str">
        <f t="shared" ca="1" si="306"/>
        <v/>
      </c>
      <c r="BT280" s="27" t="str">
        <f t="shared" ca="1" si="307"/>
        <v/>
      </c>
      <c r="BU280" s="27" t="str">
        <f t="shared" ca="1" si="308"/>
        <v/>
      </c>
      <c r="BV280" s="27" t="str">
        <f t="shared" ca="1" si="309"/>
        <v/>
      </c>
      <c r="BW280" s="27" t="str">
        <f t="shared" ca="1" si="310"/>
        <v/>
      </c>
      <c r="BX280" s="27" t="str">
        <f t="shared" ca="1" si="311"/>
        <v/>
      </c>
      <c r="BY280" s="27" t="str">
        <f t="shared" ca="1" si="312"/>
        <v/>
      </c>
      <c r="BZ280" s="27" t="str">
        <f t="shared" ca="1" si="313"/>
        <v/>
      </c>
      <c r="CA280" s="27" t="str">
        <f t="shared" ca="1" si="314"/>
        <v/>
      </c>
      <c r="CB280" s="41"/>
      <c r="CC280" s="41"/>
      <c r="CD280"/>
      <c r="CE280"/>
      <c r="CF280"/>
      <c r="CG280"/>
      <c r="CH280"/>
      <c r="CI280" s="41"/>
      <c r="CJ280" s="139"/>
      <c r="CW280" s="7"/>
      <c r="DD280" s="10">
        <f t="shared" ca="1" si="298"/>
        <v>10</v>
      </c>
    </row>
    <row r="281" spans="1:108">
      <c r="A281" s="106">
        <f t="shared" ca="1" si="296"/>
        <v>30</v>
      </c>
      <c r="B281" s="33" t="str">
        <f ca="1">IF(A281="","",IF(COUNTBLANK(BD282:BO282)=12,"DB",BD282&amp;BE282&amp;BF282&amp;BG282&amp;BH282&amp;BI282&amp;BJ282&amp;BK282&amp;BL282&amp;BM282&amp;BN282&amp;BO282))</f>
        <v>DB</v>
      </c>
      <c r="C281" s="7" t="str">
        <f t="shared" ca="1" si="297"/>
        <v>stop loss</v>
      </c>
      <c r="D281" s="3">
        <f t="shared" ca="1" si="299"/>
        <v>0</v>
      </c>
      <c r="E281" s="7" t="str">
        <f t="shared" ca="1" si="301"/>
        <v/>
      </c>
      <c r="F281" s="60" t="str">
        <f t="shared" ca="1" si="300"/>
        <v>10</v>
      </c>
      <c r="G281" s="7">
        <f t="shared" ca="1" si="318"/>
        <v>3</v>
      </c>
      <c r="H281" s="7">
        <f t="shared" ca="1" si="319"/>
        <v>0</v>
      </c>
      <c r="I281" s="7">
        <f t="shared" ca="1" si="320"/>
        <v>3</v>
      </c>
      <c r="J281" s="7">
        <f t="shared" ca="1" si="321"/>
        <v>0</v>
      </c>
      <c r="K281" s="7">
        <f t="shared" ca="1" si="322"/>
        <v>0</v>
      </c>
      <c r="L281" s="7">
        <f t="shared" ca="1" si="323"/>
        <v>1</v>
      </c>
      <c r="M281" s="7">
        <f t="shared" ca="1" si="324"/>
        <v>1</v>
      </c>
      <c r="N281" s="7">
        <f t="shared" ca="1" si="325"/>
        <v>1</v>
      </c>
      <c r="O281" s="7">
        <f t="shared" ca="1" si="326"/>
        <v>0</v>
      </c>
      <c r="P281" s="7">
        <f t="shared" ca="1" si="327"/>
        <v>3</v>
      </c>
      <c r="Q281" s="7">
        <f t="shared" ca="1" si="328"/>
        <v>1</v>
      </c>
      <c r="R281" s="7">
        <f t="shared" ca="1" si="329"/>
        <v>0</v>
      </c>
      <c r="S281" s="7">
        <f t="shared" ca="1" si="316"/>
        <v>5</v>
      </c>
      <c r="T281" s="14"/>
      <c r="U281" s="51">
        <f t="shared" ca="1" si="330"/>
        <v>1</v>
      </c>
      <c r="V281" s="3">
        <f t="shared" ca="1" si="315"/>
        <v>1</v>
      </c>
      <c r="W281" s="50" t="str">
        <f ca="1">IF($A280&lt;&gt;"",IF(OR($BA280&lt;&gt;0,$BB280&lt;&gt;0),"",IF(G280=0,"1","")),"")</f>
        <v/>
      </c>
      <c r="X281" s="50" t="str">
        <f ca="1">IF($A280&lt;&gt;"",IF(OR($BA280&lt;&gt;0,$BB280&lt;&gt;0),"",IF(H280=0,"2","")),"")</f>
        <v/>
      </c>
      <c r="Y281" s="50" t="str">
        <f ca="1">IF($A280&lt;&gt;"",IF(OR($BA280&lt;&gt;0,$BB280&lt;&gt;0),"",IF(I280=0,"3","")),"")</f>
        <v/>
      </c>
      <c r="Z281" s="50" t="str">
        <f ca="1">IF($A280&lt;&gt;"",IF(OR($BA280&lt;&gt;0,$BB280&lt;&gt;0),"",IF(J280=0,"4","")),"")</f>
        <v/>
      </c>
      <c r="AA281" s="50" t="str">
        <f ca="1">IF($A280&lt;&gt;"",IF(OR($BA280&lt;&gt;0,$BB280&lt;&gt;0),"",IF(K280=0,"5","")),"")</f>
        <v/>
      </c>
      <c r="AB281" s="50" t="str">
        <f ca="1">IF($A280&lt;&gt;"",IF(OR($BA280&lt;&gt;0,$BB280&lt;&gt;0),"",IF(L280=0,"6","")),"")</f>
        <v/>
      </c>
      <c r="AC281" s="50" t="str">
        <f ca="1">IF($A280&lt;&gt;"",IF(OR($BA280&lt;&gt;0,$BB280&lt;&gt;0),"",IF(M280=0,"7","")),"")</f>
        <v/>
      </c>
      <c r="AD281" s="50" t="str">
        <f ca="1">IF($A280&lt;&gt;"",IF(OR($BA280&lt;&gt;0,$BB280&lt;&gt;0),"",IF(N280=0,"8","")),"")</f>
        <v/>
      </c>
      <c r="AE281" s="50" t="str">
        <f ca="1">IF($A280&lt;&gt;"",IF(OR($BA280&lt;&gt;0,$BB280&lt;&gt;0),"",IF(O280=0,"9","")),"")</f>
        <v/>
      </c>
      <c r="AF281" s="50" t="str">
        <f ca="1">IF($A280&lt;&gt;"",IF(OR($BA280&lt;&gt;0,$BB280&lt;&gt;0),"",IF(P280=0,"10","")),"")</f>
        <v/>
      </c>
      <c r="AG281" s="50" t="str">
        <f ca="1">IF($A280&lt;&gt;"",IF(OR($BA280&lt;&gt;0,$BB280&lt;&gt;0),"",IF(Q280=0,"11","")),"")</f>
        <v/>
      </c>
      <c r="AH281" s="50" t="str">
        <f ca="1">IF($A280&lt;&gt;"",IF(OR($BA280&lt;&gt;0,$BB280&lt;&gt;0),"",IF(R280=0,"12","")),"")</f>
        <v/>
      </c>
      <c r="AI281" s="85" t="str">
        <f ca="1">IF(A281&lt;&gt;"",IF(A281=0,"L",IF(COUNTBLANK(W281:AH281)=12,"",IF(OR(F281=(W281),F281=(X281),F281=(Y281),F281=(Z281),F281=(AA281),F281=(AB281),F281=(AC281),F281=(AD281),F281=(AE281),F281=(AF281),F281=(AG281),F281=(AH281)),"W","L"))),"")</f>
        <v/>
      </c>
      <c r="AJ281" s="85">
        <f ca="1">IF(AI281="W",0,IF(AND(A281&lt;&gt;0,A280&lt;&gt;0,AI280="L",AI281="L"),1,0))</f>
        <v>0</v>
      </c>
      <c r="AK281" s="85">
        <f ca="1">IF(W281&lt;&gt;"",IF(ABS($F281)=ABS(W281),11*$U281,-1*$U281),0)</f>
        <v>0</v>
      </c>
      <c r="AL281" s="85">
        <f ca="1">IF(X281&lt;&gt;"",IF(ABS($F281)=ABS(X281),11*$U281,-1*$U281),0)</f>
        <v>0</v>
      </c>
      <c r="AM281" s="85">
        <f ca="1">IF(Y281&lt;&gt;"",IF(ABS($F281)=ABS(Y281),11*$U281,-1*$U281),0)</f>
        <v>0</v>
      </c>
      <c r="AN281" s="85">
        <f ca="1">IF(Z281&lt;&gt;"",IF(ABS($F281)=ABS(Z281),11*$U281,-1*$U281),0)</f>
        <v>0</v>
      </c>
      <c r="AO281" s="85">
        <f ca="1">IF(AA281&lt;&gt;"",IF(ABS($F281)=ABS(AA281),11*$U281,-1*$U281),0)</f>
        <v>0</v>
      </c>
      <c r="AP281" s="85">
        <f ca="1">IF(AB281&lt;&gt;"",IF(ABS($F281)=ABS(AB281),11*$U281,-1*$U281),0)</f>
        <v>0</v>
      </c>
      <c r="AQ281" s="85">
        <f ca="1">IF(AC281&lt;&gt;"",IF(ABS($F281)=ABS(AC281),11*$U281,-1*$U281),0)</f>
        <v>0</v>
      </c>
      <c r="AR281" s="85">
        <f ca="1">IF(AD281&lt;&gt;"",IF(ABS($F281)=ABS(AD281),11*$U281,-1*$U281),0)</f>
        <v>0</v>
      </c>
      <c r="AS281" s="85">
        <f ca="1">IF(AE281&lt;&gt;"",IF(ABS($F281)=ABS(AE281),11*$U281,-1*$U281),0)</f>
        <v>0</v>
      </c>
      <c r="AT281" s="85">
        <f ca="1">IF(AF281&lt;&gt;"",IF(ABS($F281)=ABS(AF281),11*$U281,-1*$U281),0)</f>
        <v>0</v>
      </c>
      <c r="AU281" s="85">
        <f ca="1">IF(AG281&lt;&gt;"",IF(ABS($F281)=ABS(AG281),11*$U281,-1*$U281),0)</f>
        <v>0</v>
      </c>
      <c r="AV281" s="85">
        <f ca="1">IF(AH281&lt;&gt;"",IF(ABS($F281)=ABS(AH281),11*$U281,-1*$U281),0)</f>
        <v>0</v>
      </c>
      <c r="AW281" s="33" t="str">
        <f ca="1">IF(A281&lt;&gt;"",IF(OR($BA280&lt;&gt;0,$BB280&lt;&gt;0),"0",SUM(AK281:AV281)),0)</f>
        <v>0</v>
      </c>
      <c r="AX281" s="33">
        <f>IF(T281=5,SUM(AW277:AW281),0)</f>
        <v>0</v>
      </c>
      <c r="AY281" s="13">
        <f t="shared" ca="1" si="317"/>
        <v>0</v>
      </c>
      <c r="AZ281" s="11">
        <f ca="1">IF(A281&lt;&gt;"",AY281+AZ280,0)</f>
        <v>-78</v>
      </c>
      <c r="BA281" s="63">
        <f ca="1">IF($A281&lt;&gt;"",IF(BA280&gt;0,BA280,IF(AND(BC280&gt;=$BC$1,$BC$2*BC280&gt;=AZ281),"Profit Target",IF(AZ281&gt;=$Z$1,"Profit Target",0))),0)</f>
        <v>0</v>
      </c>
      <c r="BB281" s="63" t="str">
        <f ca="1">IF($A281&lt;&gt;"",IF(BB280&lt;&gt;0,BB280,IF(BA280&lt;&gt;0,BB280,IF(AZ281&lt;=$Z$2,"Stop Loss",0))),0)</f>
        <v>Stop Loss</v>
      </c>
      <c r="BC281" s="63">
        <f t="shared" ca="1" si="302"/>
        <v>38</v>
      </c>
      <c r="BD281" s="27" t="str">
        <f t="shared" ca="1" si="284"/>
        <v/>
      </c>
      <c r="BE281" s="27" t="str">
        <f t="shared" ca="1" si="285"/>
        <v/>
      </c>
      <c r="BF281" s="27" t="str">
        <f t="shared" ca="1" si="286"/>
        <v/>
      </c>
      <c r="BG281" s="27" t="str">
        <f t="shared" ca="1" si="287"/>
        <v/>
      </c>
      <c r="BH281" s="27" t="str">
        <f t="shared" ca="1" si="288"/>
        <v/>
      </c>
      <c r="BI281" s="27" t="str">
        <f t="shared" ca="1" si="289"/>
        <v/>
      </c>
      <c r="BJ281" s="27" t="str">
        <f t="shared" ca="1" si="290"/>
        <v/>
      </c>
      <c r="BK281" s="27" t="str">
        <f t="shared" ca="1" si="291"/>
        <v/>
      </c>
      <c r="BL281" s="27" t="str">
        <f t="shared" ca="1" si="292"/>
        <v/>
      </c>
      <c r="BM281" s="27" t="str">
        <f t="shared" ca="1" si="293"/>
        <v/>
      </c>
      <c r="BN281" s="27" t="str">
        <f t="shared" ca="1" si="294"/>
        <v/>
      </c>
      <c r="BO281" s="27" t="str">
        <f t="shared" ca="1" si="295"/>
        <v/>
      </c>
      <c r="BP281" s="27" t="str">
        <f t="shared" ca="1" si="303"/>
        <v/>
      </c>
      <c r="BQ281" s="27" t="str">
        <f t="shared" ca="1" si="304"/>
        <v/>
      </c>
      <c r="BR281" s="27" t="str">
        <f t="shared" ca="1" si="305"/>
        <v/>
      </c>
      <c r="BS281" s="27" t="str">
        <f t="shared" ca="1" si="306"/>
        <v/>
      </c>
      <c r="BT281" s="27" t="str">
        <f t="shared" ca="1" si="307"/>
        <v/>
      </c>
      <c r="BU281" s="27" t="str">
        <f t="shared" ca="1" si="308"/>
        <v/>
      </c>
      <c r="BV281" s="27" t="str">
        <f t="shared" ca="1" si="309"/>
        <v/>
      </c>
      <c r="BW281" s="27" t="str">
        <f t="shared" ca="1" si="310"/>
        <v/>
      </c>
      <c r="BX281" s="27" t="str">
        <f t="shared" ca="1" si="311"/>
        <v/>
      </c>
      <c r="BY281" s="27" t="str">
        <f t="shared" ca="1" si="312"/>
        <v/>
      </c>
      <c r="BZ281" s="27" t="str">
        <f t="shared" ca="1" si="313"/>
        <v/>
      </c>
      <c r="CA281" s="27" t="str">
        <f t="shared" ca="1" si="314"/>
        <v/>
      </c>
      <c r="CB281" s="41"/>
      <c r="CC281" s="41"/>
      <c r="CD281"/>
      <c r="CE281"/>
      <c r="CF281"/>
      <c r="CG281"/>
      <c r="CH281"/>
      <c r="CI281" s="41"/>
      <c r="CJ281" s="139"/>
      <c r="CW281" s="7"/>
      <c r="DD281" s="10">
        <f t="shared" ca="1" si="298"/>
        <v>6</v>
      </c>
    </row>
    <row r="282" spans="1:108">
      <c r="A282" s="106">
        <f t="shared" ca="1" si="296"/>
        <v>21</v>
      </c>
      <c r="B282" s="33" t="str">
        <f ca="1">IF(A282="","",IF(COUNTBLANK(BD283:BO283)=12,"DB",BD283&amp;BE283&amp;BF283&amp;BG283&amp;BH283&amp;BI283&amp;BJ283&amp;BK283&amp;BL283&amp;BM283&amp;BN283&amp;BO283))</f>
        <v>DB</v>
      </c>
      <c r="C282" s="7" t="str">
        <f t="shared" ca="1" si="297"/>
        <v>stop loss</v>
      </c>
      <c r="D282" s="3">
        <f t="shared" ca="1" si="299"/>
        <v>0</v>
      </c>
      <c r="E282" s="7" t="str">
        <f t="shared" ca="1" si="301"/>
        <v/>
      </c>
      <c r="F282" s="60" t="str">
        <f t="shared" ca="1" si="300"/>
        <v>7</v>
      </c>
      <c r="G282" s="7">
        <f t="shared" ca="1" si="318"/>
        <v>3</v>
      </c>
      <c r="H282" s="7">
        <f t="shared" ca="1" si="319"/>
        <v>0</v>
      </c>
      <c r="I282" s="7">
        <f t="shared" ca="1" si="320"/>
        <v>2</v>
      </c>
      <c r="J282" s="7">
        <f t="shared" ca="1" si="321"/>
        <v>0</v>
      </c>
      <c r="K282" s="7">
        <f t="shared" ca="1" si="322"/>
        <v>0</v>
      </c>
      <c r="L282" s="7">
        <f t="shared" ca="1" si="323"/>
        <v>1</v>
      </c>
      <c r="M282" s="7">
        <f t="shared" ca="1" si="324"/>
        <v>2</v>
      </c>
      <c r="N282" s="7">
        <f t="shared" ca="1" si="325"/>
        <v>1</v>
      </c>
      <c r="O282" s="7">
        <f t="shared" ca="1" si="326"/>
        <v>0</v>
      </c>
      <c r="P282" s="7">
        <f t="shared" ca="1" si="327"/>
        <v>3</v>
      </c>
      <c r="Q282" s="7">
        <f t="shared" ca="1" si="328"/>
        <v>1</v>
      </c>
      <c r="R282" s="7">
        <f t="shared" ca="1" si="329"/>
        <v>0</v>
      </c>
      <c r="S282" s="7">
        <f t="shared" ca="1" si="316"/>
        <v>5</v>
      </c>
      <c r="T282" s="14"/>
      <c r="U282" s="51">
        <f t="shared" ca="1" si="330"/>
        <v>1</v>
      </c>
      <c r="V282" s="3">
        <f t="shared" ca="1" si="315"/>
        <v>1</v>
      </c>
      <c r="W282" s="50" t="str">
        <f ca="1">IF($A281&lt;&gt;"",IF(OR($BA281&lt;&gt;0,$BB281&lt;&gt;0),"",IF(G281=0,"1","")),"")</f>
        <v/>
      </c>
      <c r="X282" s="50" t="str">
        <f ca="1">IF($A281&lt;&gt;"",IF(OR($BA281&lt;&gt;0,$BB281&lt;&gt;0),"",IF(H281=0,"2","")),"")</f>
        <v/>
      </c>
      <c r="Y282" s="50" t="str">
        <f ca="1">IF($A281&lt;&gt;"",IF(OR($BA281&lt;&gt;0,$BB281&lt;&gt;0),"",IF(I281=0,"3","")),"")</f>
        <v/>
      </c>
      <c r="Z282" s="50" t="str">
        <f ca="1">IF($A281&lt;&gt;"",IF(OR($BA281&lt;&gt;0,$BB281&lt;&gt;0),"",IF(J281=0,"4","")),"")</f>
        <v/>
      </c>
      <c r="AA282" s="50" t="str">
        <f ca="1">IF($A281&lt;&gt;"",IF(OR($BA281&lt;&gt;0,$BB281&lt;&gt;0),"",IF(K281=0,"5","")),"")</f>
        <v/>
      </c>
      <c r="AB282" s="50" t="str">
        <f ca="1">IF($A281&lt;&gt;"",IF(OR($BA281&lt;&gt;0,$BB281&lt;&gt;0),"",IF(L281=0,"6","")),"")</f>
        <v/>
      </c>
      <c r="AC282" s="50" t="str">
        <f ca="1">IF($A281&lt;&gt;"",IF(OR($BA281&lt;&gt;0,$BB281&lt;&gt;0),"",IF(M281=0,"7","")),"")</f>
        <v/>
      </c>
      <c r="AD282" s="50" t="str">
        <f ca="1">IF($A281&lt;&gt;"",IF(OR($BA281&lt;&gt;0,$BB281&lt;&gt;0),"",IF(N281=0,"8","")),"")</f>
        <v/>
      </c>
      <c r="AE282" s="50" t="str">
        <f ca="1">IF($A281&lt;&gt;"",IF(OR($BA281&lt;&gt;0,$BB281&lt;&gt;0),"",IF(O281=0,"9","")),"")</f>
        <v/>
      </c>
      <c r="AF282" s="50" t="str">
        <f ca="1">IF($A281&lt;&gt;"",IF(OR($BA281&lt;&gt;0,$BB281&lt;&gt;0),"",IF(P281=0,"10","")),"")</f>
        <v/>
      </c>
      <c r="AG282" s="50" t="str">
        <f ca="1">IF($A281&lt;&gt;"",IF(OR($BA281&lt;&gt;0,$BB281&lt;&gt;0),"",IF(Q281=0,"11","")),"")</f>
        <v/>
      </c>
      <c r="AH282" s="50" t="str">
        <f ca="1">IF($A281&lt;&gt;"",IF(OR($BA281&lt;&gt;0,$BB281&lt;&gt;0),"",IF(R281=0,"12","")),"")</f>
        <v/>
      </c>
      <c r="AI282" s="85" t="str">
        <f ca="1">IF(A282&lt;&gt;"",IF(A282=0,"L",IF(COUNTBLANK(W282:AH282)=12,"",IF(OR(F282=(W282),F282=(X282),F282=(Y282),F282=(Z282),F282=(AA282),F282=(AB282),F282=(AC282),F282=(AD282),F282=(AE282),F282=(AF282),F282=(AG282),F282=(AH282)),"W","L"))),"")</f>
        <v/>
      </c>
      <c r="AJ282" s="85">
        <f ca="1">IF(AI282="W",0,IF(AND(A282&lt;&gt;0,A281&lt;&gt;0,AI281="L",AI282="L"),1,0))</f>
        <v>0</v>
      </c>
      <c r="AK282" s="85">
        <f ca="1">IF(W282&lt;&gt;"",IF(ABS($F282)=ABS(W282),11*$U282,-1*$U282),0)</f>
        <v>0</v>
      </c>
      <c r="AL282" s="85">
        <f ca="1">IF(X282&lt;&gt;"",IF(ABS($F282)=ABS(X282),11*$U282,-1*$U282),0)</f>
        <v>0</v>
      </c>
      <c r="AM282" s="85">
        <f ca="1">IF(Y282&lt;&gt;"",IF(ABS($F282)=ABS(Y282),11*$U282,-1*$U282),0)</f>
        <v>0</v>
      </c>
      <c r="AN282" s="85">
        <f ca="1">IF(Z282&lt;&gt;"",IF(ABS($F282)=ABS(Z282),11*$U282,-1*$U282),0)</f>
        <v>0</v>
      </c>
      <c r="AO282" s="85">
        <f ca="1">IF(AA282&lt;&gt;"",IF(ABS($F282)=ABS(AA282),11*$U282,-1*$U282),0)</f>
        <v>0</v>
      </c>
      <c r="AP282" s="85">
        <f ca="1">IF(AB282&lt;&gt;"",IF(ABS($F282)=ABS(AB282),11*$U282,-1*$U282),0)</f>
        <v>0</v>
      </c>
      <c r="AQ282" s="85">
        <f ca="1">IF(AC282&lt;&gt;"",IF(ABS($F282)=ABS(AC282),11*$U282,-1*$U282),0)</f>
        <v>0</v>
      </c>
      <c r="AR282" s="85">
        <f ca="1">IF(AD282&lt;&gt;"",IF(ABS($F282)=ABS(AD282),11*$U282,-1*$U282),0)</f>
        <v>0</v>
      </c>
      <c r="AS282" s="85">
        <f ca="1">IF(AE282&lt;&gt;"",IF(ABS($F282)=ABS(AE282),11*$U282,-1*$U282),0)</f>
        <v>0</v>
      </c>
      <c r="AT282" s="85">
        <f ca="1">IF(AF282&lt;&gt;"",IF(ABS($F282)=ABS(AF282),11*$U282,-1*$U282),0)</f>
        <v>0</v>
      </c>
      <c r="AU282" s="85">
        <f ca="1">IF(AG282&lt;&gt;"",IF(ABS($F282)=ABS(AG282),11*$U282,-1*$U282),0)</f>
        <v>0</v>
      </c>
      <c r="AV282" s="85">
        <f ca="1">IF(AH282&lt;&gt;"",IF(ABS($F282)=ABS(AH282),11*$U282,-1*$U282),0)</f>
        <v>0</v>
      </c>
      <c r="AW282" s="33" t="str">
        <f ca="1">IF(A282&lt;&gt;"",IF(OR($BA281&lt;&gt;0,$BB281&lt;&gt;0),"0",SUM(AK282:AV282)),0)</f>
        <v>0</v>
      </c>
      <c r="AX282" s="33">
        <f>IF(T282=5,SUM(AW278:AW282),0)</f>
        <v>0</v>
      </c>
      <c r="AY282" s="13">
        <f t="shared" ca="1" si="317"/>
        <v>0</v>
      </c>
      <c r="AZ282" s="11">
        <f ca="1">IF(A282&lt;&gt;"",AY282+AZ281,0)</f>
        <v>-78</v>
      </c>
      <c r="BA282" s="63">
        <f ca="1">IF($A282&lt;&gt;"",IF(BA281&gt;0,BA281,IF(AND(BC281&gt;=$BC$1,$BC$2*BC281&gt;=AZ282),"Profit Target",IF(AZ282&gt;=$Z$1,"Profit Target",0))),0)</f>
        <v>0</v>
      </c>
      <c r="BB282" s="63" t="str">
        <f ca="1">IF($A282&lt;&gt;"",IF(BB281&lt;&gt;0,BB281,IF(BA281&lt;&gt;0,BB281,IF(AZ282&lt;=$Z$2,"Stop Loss",0))),0)</f>
        <v>Stop Loss</v>
      </c>
      <c r="BC282" s="63">
        <f t="shared" ca="1" si="302"/>
        <v>38</v>
      </c>
      <c r="BD282" s="27" t="str">
        <f t="shared" ca="1" si="284"/>
        <v/>
      </c>
      <c r="BE282" s="27" t="str">
        <f t="shared" ca="1" si="285"/>
        <v/>
      </c>
      <c r="BF282" s="27" t="str">
        <f t="shared" ca="1" si="286"/>
        <v/>
      </c>
      <c r="BG282" s="27" t="str">
        <f t="shared" ca="1" si="287"/>
        <v/>
      </c>
      <c r="BH282" s="27" t="str">
        <f t="shared" ca="1" si="288"/>
        <v/>
      </c>
      <c r="BI282" s="27" t="str">
        <f t="shared" ca="1" si="289"/>
        <v/>
      </c>
      <c r="BJ282" s="27" t="str">
        <f t="shared" ca="1" si="290"/>
        <v/>
      </c>
      <c r="BK282" s="27" t="str">
        <f t="shared" ca="1" si="291"/>
        <v/>
      </c>
      <c r="BL282" s="27" t="str">
        <f t="shared" ca="1" si="292"/>
        <v/>
      </c>
      <c r="BM282" s="27" t="str">
        <f t="shared" ca="1" si="293"/>
        <v/>
      </c>
      <c r="BN282" s="27" t="str">
        <f t="shared" ca="1" si="294"/>
        <v/>
      </c>
      <c r="BO282" s="27" t="str">
        <f t="shared" ca="1" si="295"/>
        <v/>
      </c>
      <c r="BP282" s="27" t="str">
        <f t="shared" ca="1" si="303"/>
        <v/>
      </c>
      <c r="BQ282" s="27" t="str">
        <f t="shared" ca="1" si="304"/>
        <v/>
      </c>
      <c r="BR282" s="27" t="str">
        <f t="shared" ca="1" si="305"/>
        <v/>
      </c>
      <c r="BS282" s="27" t="str">
        <f t="shared" ca="1" si="306"/>
        <v/>
      </c>
      <c r="BT282" s="27" t="str">
        <f t="shared" ca="1" si="307"/>
        <v/>
      </c>
      <c r="BU282" s="27" t="str">
        <f t="shared" ca="1" si="308"/>
        <v/>
      </c>
      <c r="BV282" s="27" t="str">
        <f t="shared" ca="1" si="309"/>
        <v/>
      </c>
      <c r="BW282" s="27" t="str">
        <f t="shared" ca="1" si="310"/>
        <v/>
      </c>
      <c r="BX282" s="27" t="str">
        <f t="shared" ca="1" si="311"/>
        <v/>
      </c>
      <c r="BY282" s="27" t="str">
        <f t="shared" ca="1" si="312"/>
        <v/>
      </c>
      <c r="BZ282" s="27" t="str">
        <f t="shared" ca="1" si="313"/>
        <v/>
      </c>
      <c r="CA282" s="27" t="str">
        <f t="shared" ca="1" si="314"/>
        <v/>
      </c>
      <c r="CB282" s="41"/>
      <c r="CC282" s="41"/>
      <c r="CD282"/>
      <c r="CE282"/>
      <c r="CF282"/>
      <c r="CG282"/>
      <c r="CH282"/>
      <c r="CI282" s="41"/>
      <c r="CJ282" s="140"/>
      <c r="CW282" s="7"/>
      <c r="DD282" s="10">
        <f t="shared" ca="1" si="298"/>
        <v>33</v>
      </c>
    </row>
    <row r="283" spans="1:108">
      <c r="A283" s="106">
        <f t="shared" ca="1" si="296"/>
        <v>32</v>
      </c>
      <c r="B283" s="33" t="str">
        <f ca="1">IF(A283="","",IF(COUNTBLANK(BD284:BO284)=12,"DB",BD284&amp;BE284&amp;BF284&amp;BG284&amp;BH284&amp;BI284&amp;BJ284&amp;BK284&amp;BL284&amp;BM284&amp;BN284&amp;BO284))</f>
        <v>DB</v>
      </c>
      <c r="C283" s="7" t="str">
        <f t="shared" ca="1" si="297"/>
        <v>stop loss</v>
      </c>
      <c r="D283" s="3">
        <f t="shared" ca="1" si="299"/>
        <v>0</v>
      </c>
      <c r="E283" s="7" t="str">
        <f t="shared" ca="1" si="301"/>
        <v/>
      </c>
      <c r="F283" s="60" t="str">
        <f t="shared" ca="1" si="300"/>
        <v>11</v>
      </c>
      <c r="G283" s="7">
        <f t="shared" ca="1" si="318"/>
        <v>2</v>
      </c>
      <c r="H283" s="7">
        <f t="shared" ca="1" si="319"/>
        <v>0</v>
      </c>
      <c r="I283" s="7">
        <f t="shared" ca="1" si="320"/>
        <v>1</v>
      </c>
      <c r="J283" s="7">
        <f t="shared" ca="1" si="321"/>
        <v>0</v>
      </c>
      <c r="K283" s="7">
        <f t="shared" ca="1" si="322"/>
        <v>0</v>
      </c>
      <c r="L283" s="7">
        <f t="shared" ca="1" si="323"/>
        <v>1</v>
      </c>
      <c r="M283" s="7">
        <f t="shared" ca="1" si="324"/>
        <v>2</v>
      </c>
      <c r="N283" s="7">
        <f t="shared" ca="1" si="325"/>
        <v>1</v>
      </c>
      <c r="O283" s="7">
        <f t="shared" ca="1" si="326"/>
        <v>0</v>
      </c>
      <c r="P283" s="7">
        <f t="shared" ca="1" si="327"/>
        <v>3</v>
      </c>
      <c r="Q283" s="7">
        <f t="shared" ca="1" si="328"/>
        <v>2</v>
      </c>
      <c r="R283" s="7">
        <f t="shared" ca="1" si="329"/>
        <v>0</v>
      </c>
      <c r="S283" s="7">
        <f t="shared" ca="1" si="316"/>
        <v>5</v>
      </c>
      <c r="T283" s="14"/>
      <c r="U283" s="51">
        <f t="shared" ca="1" si="330"/>
        <v>1</v>
      </c>
      <c r="V283" s="3">
        <f t="shared" ca="1" si="315"/>
        <v>1</v>
      </c>
      <c r="W283" s="50" t="str">
        <f ca="1">IF($A282&lt;&gt;"",IF(OR($BA282&lt;&gt;0,$BB282&lt;&gt;0),"",IF(G282=0,"1","")),"")</f>
        <v/>
      </c>
      <c r="X283" s="50" t="str">
        <f ca="1">IF($A282&lt;&gt;"",IF(OR($BA282&lt;&gt;0,$BB282&lt;&gt;0),"",IF(H282=0,"2","")),"")</f>
        <v/>
      </c>
      <c r="Y283" s="50" t="str">
        <f ca="1">IF($A282&lt;&gt;"",IF(OR($BA282&lt;&gt;0,$BB282&lt;&gt;0),"",IF(I282=0,"3","")),"")</f>
        <v/>
      </c>
      <c r="Z283" s="50" t="str">
        <f ca="1">IF($A282&lt;&gt;"",IF(OR($BA282&lt;&gt;0,$BB282&lt;&gt;0),"",IF(J282=0,"4","")),"")</f>
        <v/>
      </c>
      <c r="AA283" s="50" t="str">
        <f ca="1">IF($A282&lt;&gt;"",IF(OR($BA282&lt;&gt;0,$BB282&lt;&gt;0),"",IF(K282=0,"5","")),"")</f>
        <v/>
      </c>
      <c r="AB283" s="50" t="str">
        <f ca="1">IF($A282&lt;&gt;"",IF(OR($BA282&lt;&gt;0,$BB282&lt;&gt;0),"",IF(L282=0,"6","")),"")</f>
        <v/>
      </c>
      <c r="AC283" s="50" t="str">
        <f ca="1">IF($A282&lt;&gt;"",IF(OR($BA282&lt;&gt;0,$BB282&lt;&gt;0),"",IF(M282=0,"7","")),"")</f>
        <v/>
      </c>
      <c r="AD283" s="50" t="str">
        <f ca="1">IF($A282&lt;&gt;"",IF(OR($BA282&lt;&gt;0,$BB282&lt;&gt;0),"",IF(N282=0,"8","")),"")</f>
        <v/>
      </c>
      <c r="AE283" s="50" t="str">
        <f ca="1">IF($A282&lt;&gt;"",IF(OR($BA282&lt;&gt;0,$BB282&lt;&gt;0),"",IF(O282=0,"9","")),"")</f>
        <v/>
      </c>
      <c r="AF283" s="50" t="str">
        <f ca="1">IF($A282&lt;&gt;"",IF(OR($BA282&lt;&gt;0,$BB282&lt;&gt;0),"",IF(P282=0,"10","")),"")</f>
        <v/>
      </c>
      <c r="AG283" s="50" t="str">
        <f ca="1">IF($A282&lt;&gt;"",IF(OR($BA282&lt;&gt;0,$BB282&lt;&gt;0),"",IF(Q282=0,"11","")),"")</f>
        <v/>
      </c>
      <c r="AH283" s="50" t="str">
        <f ca="1">IF($A282&lt;&gt;"",IF(OR($BA282&lt;&gt;0,$BB282&lt;&gt;0),"",IF(R282=0,"12","")),"")</f>
        <v/>
      </c>
      <c r="AI283" s="85" t="str">
        <f ca="1">IF(A283&lt;&gt;"",IF(A283=0,"L",IF(COUNTBLANK(W283:AH283)=12,"",IF(OR(F283=(W283),F283=(X283),F283=(Y283),F283=(Z283),F283=(AA283),F283=(AB283),F283=(AC283),F283=(AD283),F283=(AE283),F283=(AF283),F283=(AG283),F283=(AH283)),"W","L"))),"")</f>
        <v/>
      </c>
      <c r="AJ283" s="85">
        <f ca="1">IF(AI283="W",0,IF(AND(A283&lt;&gt;0,A282&lt;&gt;0,AI282="L",AI283="L"),1,0))</f>
        <v>0</v>
      </c>
      <c r="AK283" s="85">
        <f ca="1">IF(W283&lt;&gt;"",IF(ABS($F283)=ABS(W283),11*$U283,-1*$U283),0)</f>
        <v>0</v>
      </c>
      <c r="AL283" s="85">
        <f ca="1">IF(X283&lt;&gt;"",IF(ABS($F283)=ABS(X283),11*$U283,-1*$U283),0)</f>
        <v>0</v>
      </c>
      <c r="AM283" s="85">
        <f ca="1">IF(Y283&lt;&gt;"",IF(ABS($F283)=ABS(Y283),11*$U283,-1*$U283),0)</f>
        <v>0</v>
      </c>
      <c r="AN283" s="85">
        <f ca="1">IF(Z283&lt;&gt;"",IF(ABS($F283)=ABS(Z283),11*$U283,-1*$U283),0)</f>
        <v>0</v>
      </c>
      <c r="AO283" s="85">
        <f ca="1">IF(AA283&lt;&gt;"",IF(ABS($F283)=ABS(AA283),11*$U283,-1*$U283),0)</f>
        <v>0</v>
      </c>
      <c r="AP283" s="85">
        <f ca="1">IF(AB283&lt;&gt;"",IF(ABS($F283)=ABS(AB283),11*$U283,-1*$U283),0)</f>
        <v>0</v>
      </c>
      <c r="AQ283" s="85">
        <f ca="1">IF(AC283&lt;&gt;"",IF(ABS($F283)=ABS(AC283),11*$U283,-1*$U283),0)</f>
        <v>0</v>
      </c>
      <c r="AR283" s="85">
        <f ca="1">IF(AD283&lt;&gt;"",IF(ABS($F283)=ABS(AD283),11*$U283,-1*$U283),0)</f>
        <v>0</v>
      </c>
      <c r="AS283" s="85">
        <f ca="1">IF(AE283&lt;&gt;"",IF(ABS($F283)=ABS(AE283),11*$U283,-1*$U283),0)</f>
        <v>0</v>
      </c>
      <c r="AT283" s="85">
        <f ca="1">IF(AF283&lt;&gt;"",IF(ABS($F283)=ABS(AF283),11*$U283,-1*$U283),0)</f>
        <v>0</v>
      </c>
      <c r="AU283" s="85">
        <f ca="1">IF(AG283&lt;&gt;"",IF(ABS($F283)=ABS(AG283),11*$U283,-1*$U283),0)</f>
        <v>0</v>
      </c>
      <c r="AV283" s="85">
        <f ca="1">IF(AH283&lt;&gt;"",IF(ABS($F283)=ABS(AH283),11*$U283,-1*$U283),0)</f>
        <v>0</v>
      </c>
      <c r="AW283" s="33" t="str">
        <f ca="1">IF(A283&lt;&gt;"",IF(OR($BA282&lt;&gt;0,$BB282&lt;&gt;0),"0",SUM(AK283:AV283)),0)</f>
        <v>0</v>
      </c>
      <c r="AX283" s="33">
        <f>IF(T283=5,SUM(AW279:AW283),0)</f>
        <v>0</v>
      </c>
      <c r="AY283" s="13">
        <f t="shared" ca="1" si="317"/>
        <v>0</v>
      </c>
      <c r="AZ283" s="11">
        <f ca="1">IF(A283&lt;&gt;"",AY283+AZ282,0)</f>
        <v>-78</v>
      </c>
      <c r="BA283" s="63">
        <f ca="1">IF($A283&lt;&gt;"",IF(BA282&gt;0,BA282,IF(AND(BC282&gt;=$BC$1,$BC$2*BC282&gt;=AZ283),"Profit Target",IF(AZ283&gt;=$Z$1,"Profit Target",0))),0)</f>
        <v>0</v>
      </c>
      <c r="BB283" s="63" t="str">
        <f ca="1">IF($A283&lt;&gt;"",IF(BB282&lt;&gt;0,BB282,IF(BA282&lt;&gt;0,BB282,IF(AZ283&lt;=$Z$2,"Stop Loss",0))),0)</f>
        <v>Stop Loss</v>
      </c>
      <c r="BC283" s="63">
        <f t="shared" ca="1" si="302"/>
        <v>38</v>
      </c>
      <c r="BD283" s="27" t="str">
        <f t="shared" ca="1" si="284"/>
        <v/>
      </c>
      <c r="BE283" s="27" t="str">
        <f t="shared" ca="1" si="285"/>
        <v/>
      </c>
      <c r="BF283" s="27" t="str">
        <f t="shared" ca="1" si="286"/>
        <v/>
      </c>
      <c r="BG283" s="27" t="str">
        <f t="shared" ca="1" si="287"/>
        <v/>
      </c>
      <c r="BH283" s="27" t="str">
        <f t="shared" ca="1" si="288"/>
        <v/>
      </c>
      <c r="BI283" s="27" t="str">
        <f t="shared" ca="1" si="289"/>
        <v/>
      </c>
      <c r="BJ283" s="27" t="str">
        <f t="shared" ca="1" si="290"/>
        <v/>
      </c>
      <c r="BK283" s="27" t="str">
        <f t="shared" ca="1" si="291"/>
        <v/>
      </c>
      <c r="BL283" s="27" t="str">
        <f t="shared" ca="1" si="292"/>
        <v/>
      </c>
      <c r="BM283" s="27" t="str">
        <f t="shared" ca="1" si="293"/>
        <v/>
      </c>
      <c r="BN283" s="27" t="str">
        <f t="shared" ca="1" si="294"/>
        <v/>
      </c>
      <c r="BO283" s="27" t="str">
        <f t="shared" ca="1" si="295"/>
        <v/>
      </c>
      <c r="BP283" s="27" t="str">
        <f t="shared" ca="1" si="303"/>
        <v/>
      </c>
      <c r="BQ283" s="27" t="str">
        <f t="shared" ca="1" si="304"/>
        <v/>
      </c>
      <c r="BR283" s="27" t="str">
        <f t="shared" ca="1" si="305"/>
        <v/>
      </c>
      <c r="BS283" s="27" t="str">
        <f t="shared" ca="1" si="306"/>
        <v/>
      </c>
      <c r="BT283" s="27" t="str">
        <f t="shared" ca="1" si="307"/>
        <v/>
      </c>
      <c r="BU283" s="27" t="str">
        <f t="shared" ca="1" si="308"/>
        <v/>
      </c>
      <c r="BV283" s="27" t="str">
        <f t="shared" ca="1" si="309"/>
        <v/>
      </c>
      <c r="BW283" s="27" t="str">
        <f t="shared" ca="1" si="310"/>
        <v/>
      </c>
      <c r="BX283" s="27" t="str">
        <f t="shared" ca="1" si="311"/>
        <v/>
      </c>
      <c r="BY283" s="27" t="str">
        <f t="shared" ca="1" si="312"/>
        <v/>
      </c>
      <c r="BZ283" s="27" t="str">
        <f t="shared" ca="1" si="313"/>
        <v/>
      </c>
      <c r="CA283" s="27" t="str">
        <f t="shared" ca="1" si="314"/>
        <v/>
      </c>
      <c r="CB283" s="41"/>
      <c r="CC283" s="41"/>
      <c r="CD283"/>
      <c r="CE283"/>
      <c r="CF283"/>
      <c r="CG283"/>
      <c r="CH283"/>
      <c r="CI283" s="41"/>
      <c r="CJ283" s="140"/>
      <c r="CW283" s="7"/>
      <c r="DD283" s="10">
        <f t="shared" ca="1" si="298"/>
        <v>26</v>
      </c>
    </row>
    <row r="284" spans="1:108">
      <c r="A284" s="106">
        <f t="shared" ca="1" si="296"/>
        <v>28</v>
      </c>
      <c r="B284" s="33" t="str">
        <f ca="1">IF(A284="","",IF(COUNTBLANK(BD285:BO285)=12,"DB",BD285&amp;BE285&amp;BF285&amp;BG285&amp;BH285&amp;BI285&amp;BJ285&amp;BK285&amp;BL285&amp;BM285&amp;BN285&amp;BO285))</f>
        <v>DB</v>
      </c>
      <c r="C284" s="7" t="str">
        <f t="shared" ca="1" si="297"/>
        <v>stop loss</v>
      </c>
      <c r="D284" s="3">
        <f t="shared" ca="1" si="299"/>
        <v>0</v>
      </c>
      <c r="E284" s="7" t="str">
        <f t="shared" ca="1" si="301"/>
        <v/>
      </c>
      <c r="F284" s="60" t="str">
        <f t="shared" ca="1" si="300"/>
        <v>10</v>
      </c>
      <c r="G284" s="7">
        <f t="shared" ca="1" si="318"/>
        <v>1</v>
      </c>
      <c r="H284" s="7">
        <f t="shared" ca="1" si="319"/>
        <v>0</v>
      </c>
      <c r="I284" s="7">
        <f t="shared" ca="1" si="320"/>
        <v>1</v>
      </c>
      <c r="J284" s="7">
        <f t="shared" ca="1" si="321"/>
        <v>0</v>
      </c>
      <c r="K284" s="7">
        <f t="shared" ca="1" si="322"/>
        <v>0</v>
      </c>
      <c r="L284" s="7">
        <f t="shared" ca="1" si="323"/>
        <v>1</v>
      </c>
      <c r="M284" s="7">
        <f t="shared" ca="1" si="324"/>
        <v>2</v>
      </c>
      <c r="N284" s="7">
        <f t="shared" ca="1" si="325"/>
        <v>1</v>
      </c>
      <c r="O284" s="7">
        <f t="shared" ca="1" si="326"/>
        <v>0</v>
      </c>
      <c r="P284" s="7">
        <f t="shared" ca="1" si="327"/>
        <v>4</v>
      </c>
      <c r="Q284" s="7">
        <f t="shared" ca="1" si="328"/>
        <v>2</v>
      </c>
      <c r="R284" s="7">
        <f t="shared" ca="1" si="329"/>
        <v>0</v>
      </c>
      <c r="S284" s="7">
        <f t="shared" ca="1" si="316"/>
        <v>5</v>
      </c>
      <c r="T284" s="14"/>
      <c r="U284" s="51">
        <f t="shared" ca="1" si="330"/>
        <v>1</v>
      </c>
      <c r="V284" s="3">
        <f t="shared" ca="1" si="315"/>
        <v>1</v>
      </c>
      <c r="W284" s="50" t="str">
        <f ca="1">IF($A283&lt;&gt;"",IF(OR($BA283&lt;&gt;0,$BB283&lt;&gt;0),"",IF(G283=0,"1","")),"")</f>
        <v/>
      </c>
      <c r="X284" s="50" t="str">
        <f ca="1">IF($A283&lt;&gt;"",IF(OR($BA283&lt;&gt;0,$BB283&lt;&gt;0),"",IF(H283=0,"2","")),"")</f>
        <v/>
      </c>
      <c r="Y284" s="50" t="str">
        <f ca="1">IF($A283&lt;&gt;"",IF(OR($BA283&lt;&gt;0,$BB283&lt;&gt;0),"",IF(I283=0,"3","")),"")</f>
        <v/>
      </c>
      <c r="Z284" s="50" t="str">
        <f ca="1">IF($A283&lt;&gt;"",IF(OR($BA283&lt;&gt;0,$BB283&lt;&gt;0),"",IF(J283=0,"4","")),"")</f>
        <v/>
      </c>
      <c r="AA284" s="50" t="str">
        <f ca="1">IF($A283&lt;&gt;"",IF(OR($BA283&lt;&gt;0,$BB283&lt;&gt;0),"",IF(K283=0,"5","")),"")</f>
        <v/>
      </c>
      <c r="AB284" s="50" t="str">
        <f ca="1">IF($A283&lt;&gt;"",IF(OR($BA283&lt;&gt;0,$BB283&lt;&gt;0),"",IF(L283=0,"6","")),"")</f>
        <v/>
      </c>
      <c r="AC284" s="50" t="str">
        <f ca="1">IF($A283&lt;&gt;"",IF(OR($BA283&lt;&gt;0,$BB283&lt;&gt;0),"",IF(M283=0,"7","")),"")</f>
        <v/>
      </c>
      <c r="AD284" s="50" t="str">
        <f ca="1">IF($A283&lt;&gt;"",IF(OR($BA283&lt;&gt;0,$BB283&lt;&gt;0),"",IF(N283=0,"8","")),"")</f>
        <v/>
      </c>
      <c r="AE284" s="50" t="str">
        <f ca="1">IF($A283&lt;&gt;"",IF(OR($BA283&lt;&gt;0,$BB283&lt;&gt;0),"",IF(O283=0,"9","")),"")</f>
        <v/>
      </c>
      <c r="AF284" s="50" t="str">
        <f ca="1">IF($A283&lt;&gt;"",IF(OR($BA283&lt;&gt;0,$BB283&lt;&gt;0),"",IF(P283=0,"10","")),"")</f>
        <v/>
      </c>
      <c r="AG284" s="50" t="str">
        <f ca="1">IF($A283&lt;&gt;"",IF(OR($BA283&lt;&gt;0,$BB283&lt;&gt;0),"",IF(Q283=0,"11","")),"")</f>
        <v/>
      </c>
      <c r="AH284" s="50" t="str">
        <f ca="1">IF($A283&lt;&gt;"",IF(OR($BA283&lt;&gt;0,$BB283&lt;&gt;0),"",IF(R283=0,"12","")),"")</f>
        <v/>
      </c>
      <c r="AI284" s="85" t="str">
        <f ca="1">IF(A284&lt;&gt;"",IF(A284=0,"L",IF(COUNTBLANK(W284:AH284)=12,"",IF(OR(F284=(W284),F284=(X284),F284=(Y284),F284=(Z284),F284=(AA284),F284=(AB284),F284=(AC284),F284=(AD284),F284=(AE284),F284=(AF284),F284=(AG284),F284=(AH284)),"W","L"))),"")</f>
        <v/>
      </c>
      <c r="AJ284" s="85">
        <f ca="1">IF(AI284="W",0,IF(AND(A284&lt;&gt;0,A283&lt;&gt;0,AI283="L",AI284="L"),1,0))</f>
        <v>0</v>
      </c>
      <c r="AK284" s="85">
        <f ca="1">IF(W284&lt;&gt;"",IF(ABS($F284)=ABS(W284),11*$U284,-1*$U284),0)</f>
        <v>0</v>
      </c>
      <c r="AL284" s="85">
        <f ca="1">IF(X284&lt;&gt;"",IF(ABS($F284)=ABS(X284),11*$U284,-1*$U284),0)</f>
        <v>0</v>
      </c>
      <c r="AM284" s="85">
        <f ca="1">IF(Y284&lt;&gt;"",IF(ABS($F284)=ABS(Y284),11*$U284,-1*$U284),0)</f>
        <v>0</v>
      </c>
      <c r="AN284" s="85">
        <f ca="1">IF(Z284&lt;&gt;"",IF(ABS($F284)=ABS(Z284),11*$U284,-1*$U284),0)</f>
        <v>0</v>
      </c>
      <c r="AO284" s="85">
        <f ca="1">IF(AA284&lt;&gt;"",IF(ABS($F284)=ABS(AA284),11*$U284,-1*$U284),0)</f>
        <v>0</v>
      </c>
      <c r="AP284" s="85">
        <f ca="1">IF(AB284&lt;&gt;"",IF(ABS($F284)=ABS(AB284),11*$U284,-1*$U284),0)</f>
        <v>0</v>
      </c>
      <c r="AQ284" s="85">
        <f ca="1">IF(AC284&lt;&gt;"",IF(ABS($F284)=ABS(AC284),11*$U284,-1*$U284),0)</f>
        <v>0</v>
      </c>
      <c r="AR284" s="85">
        <f ca="1">IF(AD284&lt;&gt;"",IF(ABS($F284)=ABS(AD284),11*$U284,-1*$U284),0)</f>
        <v>0</v>
      </c>
      <c r="AS284" s="85">
        <f ca="1">IF(AE284&lt;&gt;"",IF(ABS($F284)=ABS(AE284),11*$U284,-1*$U284),0)</f>
        <v>0</v>
      </c>
      <c r="AT284" s="85">
        <f ca="1">IF(AF284&lt;&gt;"",IF(ABS($F284)=ABS(AF284),11*$U284,-1*$U284),0)</f>
        <v>0</v>
      </c>
      <c r="AU284" s="85">
        <f ca="1">IF(AG284&lt;&gt;"",IF(ABS($F284)=ABS(AG284),11*$U284,-1*$U284),0)</f>
        <v>0</v>
      </c>
      <c r="AV284" s="85">
        <f ca="1">IF(AH284&lt;&gt;"",IF(ABS($F284)=ABS(AH284),11*$U284,-1*$U284),0)</f>
        <v>0</v>
      </c>
      <c r="AW284" s="33" t="str">
        <f ca="1">IF(A284&lt;&gt;"",IF(OR($BA283&lt;&gt;0,$BB283&lt;&gt;0),"0",SUM(AK284:AV284)),0)</f>
        <v>0</v>
      </c>
      <c r="AX284" s="33">
        <f>IF(T284=5,SUM(AW280:AW284),0)</f>
        <v>0</v>
      </c>
      <c r="AY284" s="13">
        <f t="shared" ca="1" si="317"/>
        <v>0</v>
      </c>
      <c r="AZ284" s="11">
        <f ca="1">IF(A284&lt;&gt;"",AY284+AZ283,0)</f>
        <v>-78</v>
      </c>
      <c r="BA284" s="63">
        <f ca="1">IF($A284&lt;&gt;"",IF(BA283&gt;0,BA283,IF(AND(BC283&gt;=$BC$1,$BC$2*BC283&gt;=AZ284),"Profit Target",IF(AZ284&gt;=$Z$1,"Profit Target",0))),0)</f>
        <v>0</v>
      </c>
      <c r="BB284" s="63" t="str">
        <f ca="1">IF($A284&lt;&gt;"",IF(BB283&lt;&gt;0,BB283,IF(BA283&lt;&gt;0,BB283,IF(AZ284&lt;=$Z$2,"Stop Loss",0))),0)</f>
        <v>Stop Loss</v>
      </c>
      <c r="BC284" s="63">
        <f t="shared" ca="1" si="302"/>
        <v>38</v>
      </c>
      <c r="BD284" s="27" t="str">
        <f t="shared" ca="1" si="284"/>
        <v/>
      </c>
      <c r="BE284" s="27" t="str">
        <f t="shared" ca="1" si="285"/>
        <v/>
      </c>
      <c r="BF284" s="27" t="str">
        <f t="shared" ca="1" si="286"/>
        <v/>
      </c>
      <c r="BG284" s="27" t="str">
        <f t="shared" ca="1" si="287"/>
        <v/>
      </c>
      <c r="BH284" s="27" t="str">
        <f t="shared" ca="1" si="288"/>
        <v/>
      </c>
      <c r="BI284" s="27" t="str">
        <f t="shared" ca="1" si="289"/>
        <v/>
      </c>
      <c r="BJ284" s="27" t="str">
        <f t="shared" ca="1" si="290"/>
        <v/>
      </c>
      <c r="BK284" s="27" t="str">
        <f t="shared" ca="1" si="291"/>
        <v/>
      </c>
      <c r="BL284" s="27" t="str">
        <f t="shared" ca="1" si="292"/>
        <v/>
      </c>
      <c r="BM284" s="27" t="str">
        <f t="shared" ca="1" si="293"/>
        <v/>
      </c>
      <c r="BN284" s="27" t="str">
        <f t="shared" ca="1" si="294"/>
        <v/>
      </c>
      <c r="BO284" s="27" t="str">
        <f t="shared" ca="1" si="295"/>
        <v/>
      </c>
      <c r="BP284" s="27" t="str">
        <f t="shared" ca="1" si="303"/>
        <v/>
      </c>
      <c r="BQ284" s="27" t="str">
        <f t="shared" ca="1" si="304"/>
        <v/>
      </c>
      <c r="BR284" s="27" t="str">
        <f t="shared" ca="1" si="305"/>
        <v/>
      </c>
      <c r="BS284" s="27" t="str">
        <f t="shared" ca="1" si="306"/>
        <v/>
      </c>
      <c r="BT284" s="27" t="str">
        <f t="shared" ca="1" si="307"/>
        <v/>
      </c>
      <c r="BU284" s="27" t="str">
        <f t="shared" ca="1" si="308"/>
        <v/>
      </c>
      <c r="BV284" s="27" t="str">
        <f t="shared" ca="1" si="309"/>
        <v/>
      </c>
      <c r="BW284" s="27" t="str">
        <f t="shared" ca="1" si="310"/>
        <v/>
      </c>
      <c r="BX284" s="27" t="str">
        <f t="shared" ca="1" si="311"/>
        <v/>
      </c>
      <c r="BY284" s="27" t="str">
        <f t="shared" ca="1" si="312"/>
        <v/>
      </c>
      <c r="BZ284" s="27" t="str">
        <f t="shared" ca="1" si="313"/>
        <v/>
      </c>
      <c r="CA284" s="27" t="str">
        <f t="shared" ca="1" si="314"/>
        <v/>
      </c>
      <c r="CB284" s="41"/>
      <c r="CC284" s="41"/>
      <c r="CD284"/>
      <c r="CE284"/>
      <c r="CF284"/>
      <c r="CG284"/>
      <c r="CH284"/>
      <c r="CI284" s="41"/>
      <c r="CJ284" s="140"/>
      <c r="CW284" s="7"/>
      <c r="DD284" s="10">
        <f t="shared" ca="1" si="298"/>
        <v>31</v>
      </c>
    </row>
    <row r="285" spans="1:108">
      <c r="A285" s="106">
        <f t="shared" ca="1" si="296"/>
        <v>23</v>
      </c>
      <c r="B285" s="33" t="str">
        <f ca="1">IF(A285="","",IF(COUNTBLANK(BD286:BO286)=12,"DB",BD286&amp;BE286&amp;BF286&amp;BG286&amp;BH286&amp;BI286&amp;BJ286&amp;BK286&amp;BL286&amp;BM286&amp;BN286&amp;BO286))</f>
        <v>DB</v>
      </c>
      <c r="C285" s="7" t="str">
        <f t="shared" ca="1" si="297"/>
        <v>stop loss</v>
      </c>
      <c r="D285" s="3">
        <f t="shared" ca="1" si="299"/>
        <v>0</v>
      </c>
      <c r="E285" s="7" t="str">
        <f t="shared" ca="1" si="301"/>
        <v/>
      </c>
      <c r="F285" s="60" t="str">
        <f t="shared" ca="1" si="300"/>
        <v>8</v>
      </c>
      <c r="G285" s="7">
        <f t="shared" ca="1" si="318"/>
        <v>1</v>
      </c>
      <c r="H285" s="7">
        <f t="shared" ca="1" si="319"/>
        <v>0</v>
      </c>
      <c r="I285" s="7">
        <f t="shared" ca="1" si="320"/>
        <v>1</v>
      </c>
      <c r="J285" s="7">
        <f t="shared" ca="1" si="321"/>
        <v>0</v>
      </c>
      <c r="K285" s="7">
        <f t="shared" ca="1" si="322"/>
        <v>0</v>
      </c>
      <c r="L285" s="7">
        <f t="shared" ca="1" si="323"/>
        <v>1</v>
      </c>
      <c r="M285" s="7">
        <f t="shared" ca="1" si="324"/>
        <v>2</v>
      </c>
      <c r="N285" s="7">
        <f t="shared" ca="1" si="325"/>
        <v>2</v>
      </c>
      <c r="O285" s="7">
        <f t="shared" ca="1" si="326"/>
        <v>0</v>
      </c>
      <c r="P285" s="7">
        <f t="shared" ca="1" si="327"/>
        <v>4</v>
      </c>
      <c r="Q285" s="7">
        <f t="shared" ca="1" si="328"/>
        <v>2</v>
      </c>
      <c r="R285" s="7">
        <f t="shared" ca="1" si="329"/>
        <v>0</v>
      </c>
      <c r="S285" s="7">
        <f t="shared" ca="1" si="316"/>
        <v>5</v>
      </c>
      <c r="T285" s="14"/>
      <c r="U285" s="51">
        <f t="shared" ca="1" si="330"/>
        <v>1</v>
      </c>
      <c r="V285" s="3">
        <f t="shared" ca="1" si="315"/>
        <v>1</v>
      </c>
      <c r="W285" s="50" t="str">
        <f ca="1">IF($A284&lt;&gt;"",IF(OR($BA284&lt;&gt;0,$BB284&lt;&gt;0),"",IF(G284=0,"1","")),"")</f>
        <v/>
      </c>
      <c r="X285" s="50" t="str">
        <f ca="1">IF($A284&lt;&gt;"",IF(OR($BA284&lt;&gt;0,$BB284&lt;&gt;0),"",IF(H284=0,"2","")),"")</f>
        <v/>
      </c>
      <c r="Y285" s="50" t="str">
        <f ca="1">IF($A284&lt;&gt;"",IF(OR($BA284&lt;&gt;0,$BB284&lt;&gt;0),"",IF(I284=0,"3","")),"")</f>
        <v/>
      </c>
      <c r="Z285" s="50" t="str">
        <f ca="1">IF($A284&lt;&gt;"",IF(OR($BA284&lt;&gt;0,$BB284&lt;&gt;0),"",IF(J284=0,"4","")),"")</f>
        <v/>
      </c>
      <c r="AA285" s="50" t="str">
        <f ca="1">IF($A284&lt;&gt;"",IF(OR($BA284&lt;&gt;0,$BB284&lt;&gt;0),"",IF(K284=0,"5","")),"")</f>
        <v/>
      </c>
      <c r="AB285" s="50" t="str">
        <f ca="1">IF($A284&lt;&gt;"",IF(OR($BA284&lt;&gt;0,$BB284&lt;&gt;0),"",IF(L284=0,"6","")),"")</f>
        <v/>
      </c>
      <c r="AC285" s="50" t="str">
        <f ca="1">IF($A284&lt;&gt;"",IF(OR($BA284&lt;&gt;0,$BB284&lt;&gt;0),"",IF(M284=0,"7","")),"")</f>
        <v/>
      </c>
      <c r="AD285" s="50" t="str">
        <f ca="1">IF($A284&lt;&gt;"",IF(OR($BA284&lt;&gt;0,$BB284&lt;&gt;0),"",IF(N284=0,"8","")),"")</f>
        <v/>
      </c>
      <c r="AE285" s="50" t="str">
        <f ca="1">IF($A284&lt;&gt;"",IF(OR($BA284&lt;&gt;0,$BB284&lt;&gt;0),"",IF(O284=0,"9","")),"")</f>
        <v/>
      </c>
      <c r="AF285" s="50" t="str">
        <f ca="1">IF($A284&lt;&gt;"",IF(OR($BA284&lt;&gt;0,$BB284&lt;&gt;0),"",IF(P284=0,"10","")),"")</f>
        <v/>
      </c>
      <c r="AG285" s="50" t="str">
        <f ca="1">IF($A284&lt;&gt;"",IF(OR($BA284&lt;&gt;0,$BB284&lt;&gt;0),"",IF(Q284=0,"11","")),"")</f>
        <v/>
      </c>
      <c r="AH285" s="50" t="str">
        <f ca="1">IF($A284&lt;&gt;"",IF(OR($BA284&lt;&gt;0,$BB284&lt;&gt;0),"",IF(R284=0,"12","")),"")</f>
        <v/>
      </c>
      <c r="AI285" s="85" t="str">
        <f ca="1">IF(A285&lt;&gt;"",IF(A285=0,"L",IF(COUNTBLANK(W285:AH285)=12,"",IF(OR(F285=(W285),F285=(X285),F285=(Y285),F285=(Z285),F285=(AA285),F285=(AB285),F285=(AC285),F285=(AD285),F285=(AE285),F285=(AF285),F285=(AG285),F285=(AH285)),"W","L"))),"")</f>
        <v/>
      </c>
      <c r="AJ285" s="85">
        <f ca="1">IF(AI285="W",0,IF(AND(A285&lt;&gt;0,A284&lt;&gt;0,AI284="L",AI285="L"),1,0))</f>
        <v>0</v>
      </c>
      <c r="AK285" s="85">
        <f ca="1">IF(W285&lt;&gt;"",IF(ABS($F285)=ABS(W285),11*$U285,-1*$U285),0)</f>
        <v>0</v>
      </c>
      <c r="AL285" s="85">
        <f ca="1">IF(X285&lt;&gt;"",IF(ABS($F285)=ABS(X285),11*$U285,-1*$U285),0)</f>
        <v>0</v>
      </c>
      <c r="AM285" s="85">
        <f ca="1">IF(Y285&lt;&gt;"",IF(ABS($F285)=ABS(Y285),11*$U285,-1*$U285),0)</f>
        <v>0</v>
      </c>
      <c r="AN285" s="85">
        <f ca="1">IF(Z285&lt;&gt;"",IF(ABS($F285)=ABS(Z285),11*$U285,-1*$U285),0)</f>
        <v>0</v>
      </c>
      <c r="AO285" s="85">
        <f ca="1">IF(AA285&lt;&gt;"",IF(ABS($F285)=ABS(AA285),11*$U285,-1*$U285),0)</f>
        <v>0</v>
      </c>
      <c r="AP285" s="85">
        <f ca="1">IF(AB285&lt;&gt;"",IF(ABS($F285)=ABS(AB285),11*$U285,-1*$U285),0)</f>
        <v>0</v>
      </c>
      <c r="AQ285" s="85">
        <f ca="1">IF(AC285&lt;&gt;"",IF(ABS($F285)=ABS(AC285),11*$U285,-1*$U285),0)</f>
        <v>0</v>
      </c>
      <c r="AR285" s="85">
        <f ca="1">IF(AD285&lt;&gt;"",IF(ABS($F285)=ABS(AD285),11*$U285,-1*$U285),0)</f>
        <v>0</v>
      </c>
      <c r="AS285" s="85">
        <f ca="1">IF(AE285&lt;&gt;"",IF(ABS($F285)=ABS(AE285),11*$U285,-1*$U285),0)</f>
        <v>0</v>
      </c>
      <c r="AT285" s="85">
        <f ca="1">IF(AF285&lt;&gt;"",IF(ABS($F285)=ABS(AF285),11*$U285,-1*$U285),0)</f>
        <v>0</v>
      </c>
      <c r="AU285" s="85">
        <f ca="1">IF(AG285&lt;&gt;"",IF(ABS($F285)=ABS(AG285),11*$U285,-1*$U285),0)</f>
        <v>0</v>
      </c>
      <c r="AV285" s="85">
        <f ca="1">IF(AH285&lt;&gt;"",IF(ABS($F285)=ABS(AH285),11*$U285,-1*$U285),0)</f>
        <v>0</v>
      </c>
      <c r="AW285" s="33" t="str">
        <f ca="1">IF(A285&lt;&gt;"",IF(OR($BA284&lt;&gt;0,$BB284&lt;&gt;0),"0",SUM(AK285:AV285)),0)</f>
        <v>0</v>
      </c>
      <c r="AX285" s="33">
        <f>IF(T285=5,SUM(AW281:AW285),0)</f>
        <v>0</v>
      </c>
      <c r="AY285" s="13">
        <f t="shared" ca="1" si="317"/>
        <v>0</v>
      </c>
      <c r="AZ285" s="11">
        <f ca="1">IF(A285&lt;&gt;"",AY285+AZ284,0)</f>
        <v>-78</v>
      </c>
      <c r="BA285" s="63">
        <f ca="1">IF($A285&lt;&gt;"",IF(BA284&gt;0,BA284,IF(AND(BC284&gt;=$BC$1,$BC$2*BC284&gt;=AZ285),"Profit Target",IF(AZ285&gt;=$Z$1,"Profit Target",0))),0)</f>
        <v>0</v>
      </c>
      <c r="BB285" s="63" t="str">
        <f ca="1">IF($A285&lt;&gt;"",IF(BB284&lt;&gt;0,BB284,IF(BA284&lt;&gt;0,BB284,IF(AZ285&lt;=$Z$2,"Stop Loss",0))),0)</f>
        <v>Stop Loss</v>
      </c>
      <c r="BC285" s="63">
        <f t="shared" ca="1" si="302"/>
        <v>38</v>
      </c>
      <c r="BD285" s="27" t="str">
        <f t="shared" ca="1" si="284"/>
        <v/>
      </c>
      <c r="BE285" s="27" t="str">
        <f t="shared" ca="1" si="285"/>
        <v/>
      </c>
      <c r="BF285" s="27" t="str">
        <f t="shared" ca="1" si="286"/>
        <v/>
      </c>
      <c r="BG285" s="27" t="str">
        <f t="shared" ca="1" si="287"/>
        <v/>
      </c>
      <c r="BH285" s="27" t="str">
        <f t="shared" ca="1" si="288"/>
        <v/>
      </c>
      <c r="BI285" s="27" t="str">
        <f t="shared" ca="1" si="289"/>
        <v/>
      </c>
      <c r="BJ285" s="27" t="str">
        <f t="shared" ca="1" si="290"/>
        <v/>
      </c>
      <c r="BK285" s="27" t="str">
        <f t="shared" ca="1" si="291"/>
        <v/>
      </c>
      <c r="BL285" s="27" t="str">
        <f t="shared" ca="1" si="292"/>
        <v/>
      </c>
      <c r="BM285" s="27" t="str">
        <f t="shared" ca="1" si="293"/>
        <v/>
      </c>
      <c r="BN285" s="27" t="str">
        <f t="shared" ca="1" si="294"/>
        <v/>
      </c>
      <c r="BO285" s="27" t="str">
        <f t="shared" ca="1" si="295"/>
        <v/>
      </c>
      <c r="BP285" s="27" t="str">
        <f t="shared" ca="1" si="303"/>
        <v/>
      </c>
      <c r="BQ285" s="27" t="str">
        <f t="shared" ca="1" si="304"/>
        <v/>
      </c>
      <c r="BR285" s="27" t="str">
        <f t="shared" ca="1" si="305"/>
        <v/>
      </c>
      <c r="BS285" s="27" t="str">
        <f t="shared" ca="1" si="306"/>
        <v/>
      </c>
      <c r="BT285" s="27" t="str">
        <f t="shared" ca="1" si="307"/>
        <v/>
      </c>
      <c r="BU285" s="27" t="str">
        <f t="shared" ca="1" si="308"/>
        <v/>
      </c>
      <c r="BV285" s="27" t="str">
        <f t="shared" ca="1" si="309"/>
        <v/>
      </c>
      <c r="BW285" s="27" t="str">
        <f t="shared" ca="1" si="310"/>
        <v/>
      </c>
      <c r="BX285" s="27" t="str">
        <f t="shared" ca="1" si="311"/>
        <v/>
      </c>
      <c r="BY285" s="27" t="str">
        <f t="shared" ca="1" si="312"/>
        <v/>
      </c>
      <c r="BZ285" s="27" t="str">
        <f t="shared" ca="1" si="313"/>
        <v/>
      </c>
      <c r="CA285" s="27" t="str">
        <f t="shared" ca="1" si="314"/>
        <v/>
      </c>
      <c r="CB285" s="41"/>
      <c r="CC285" s="41"/>
      <c r="CD285"/>
      <c r="CE285"/>
      <c r="CF285"/>
      <c r="CG285"/>
      <c r="CH285"/>
      <c r="CI285" s="41"/>
      <c r="CJ285" s="140"/>
      <c r="CW285" s="7"/>
      <c r="DD285" s="10">
        <f t="shared" ca="1" si="298"/>
        <v>27</v>
      </c>
    </row>
    <row r="286" spans="1:108">
      <c r="A286" s="106">
        <f t="shared" ca="1" si="296"/>
        <v>33</v>
      </c>
      <c r="B286" s="33" t="str">
        <f ca="1">IF(A286="","",IF(COUNTBLANK(BD287:BO287)=12,"DB",BD287&amp;BE287&amp;BF287&amp;BG287&amp;BH287&amp;BI287&amp;BJ287&amp;BK287&amp;BL287&amp;BM287&amp;BN287&amp;BO287))</f>
        <v>DB</v>
      </c>
      <c r="C286" s="7" t="str">
        <f t="shared" ca="1" si="297"/>
        <v>stop loss</v>
      </c>
      <c r="D286" s="3">
        <f t="shared" ca="1" si="299"/>
        <v>0</v>
      </c>
      <c r="E286" s="7" t="str">
        <f t="shared" ca="1" si="301"/>
        <v/>
      </c>
      <c r="F286" s="60" t="str">
        <f t="shared" ca="1" si="300"/>
        <v>11</v>
      </c>
      <c r="G286" s="7">
        <f t="shared" ca="1" si="318"/>
        <v>1</v>
      </c>
      <c r="H286" s="7">
        <f t="shared" ca="1" si="319"/>
        <v>0</v>
      </c>
      <c r="I286" s="7">
        <f t="shared" ca="1" si="320"/>
        <v>1</v>
      </c>
      <c r="J286" s="7">
        <f t="shared" ca="1" si="321"/>
        <v>0</v>
      </c>
      <c r="K286" s="7">
        <f t="shared" ca="1" si="322"/>
        <v>0</v>
      </c>
      <c r="L286" s="7">
        <f t="shared" ca="1" si="323"/>
        <v>1</v>
      </c>
      <c r="M286" s="7">
        <f t="shared" ca="1" si="324"/>
        <v>2</v>
      </c>
      <c r="N286" s="7">
        <f t="shared" ca="1" si="325"/>
        <v>2</v>
      </c>
      <c r="O286" s="7">
        <f t="shared" ca="1" si="326"/>
        <v>0</v>
      </c>
      <c r="P286" s="7">
        <f t="shared" ca="1" si="327"/>
        <v>3</v>
      </c>
      <c r="Q286" s="7">
        <f t="shared" ca="1" si="328"/>
        <v>3</v>
      </c>
      <c r="R286" s="7">
        <f t="shared" ca="1" si="329"/>
        <v>0</v>
      </c>
      <c r="S286" s="7">
        <f t="shared" ca="1" si="316"/>
        <v>5</v>
      </c>
      <c r="T286" s="14"/>
      <c r="U286" s="51">
        <f t="shared" ca="1" si="330"/>
        <v>1</v>
      </c>
      <c r="V286" s="3">
        <f t="shared" ca="1" si="315"/>
        <v>1</v>
      </c>
      <c r="W286" s="50" t="str">
        <f ca="1">IF($A285&lt;&gt;"",IF(OR($BA285&lt;&gt;0,$BB285&lt;&gt;0),"",IF(G285=0,"1","")),"")</f>
        <v/>
      </c>
      <c r="X286" s="50" t="str">
        <f ca="1">IF($A285&lt;&gt;"",IF(OR($BA285&lt;&gt;0,$BB285&lt;&gt;0),"",IF(H285=0,"2","")),"")</f>
        <v/>
      </c>
      <c r="Y286" s="50" t="str">
        <f ca="1">IF($A285&lt;&gt;"",IF(OR($BA285&lt;&gt;0,$BB285&lt;&gt;0),"",IF(I285=0,"3","")),"")</f>
        <v/>
      </c>
      <c r="Z286" s="50" t="str">
        <f ca="1">IF($A285&lt;&gt;"",IF(OR($BA285&lt;&gt;0,$BB285&lt;&gt;0),"",IF(J285=0,"4","")),"")</f>
        <v/>
      </c>
      <c r="AA286" s="50" t="str">
        <f ca="1">IF($A285&lt;&gt;"",IF(OR($BA285&lt;&gt;0,$BB285&lt;&gt;0),"",IF(K285=0,"5","")),"")</f>
        <v/>
      </c>
      <c r="AB286" s="50" t="str">
        <f ca="1">IF($A285&lt;&gt;"",IF(OR($BA285&lt;&gt;0,$BB285&lt;&gt;0),"",IF(L285=0,"6","")),"")</f>
        <v/>
      </c>
      <c r="AC286" s="50" t="str">
        <f ca="1">IF($A285&lt;&gt;"",IF(OR($BA285&lt;&gt;0,$BB285&lt;&gt;0),"",IF(M285=0,"7","")),"")</f>
        <v/>
      </c>
      <c r="AD286" s="50" t="str">
        <f ca="1">IF($A285&lt;&gt;"",IF(OR($BA285&lt;&gt;0,$BB285&lt;&gt;0),"",IF(N285=0,"8","")),"")</f>
        <v/>
      </c>
      <c r="AE286" s="50" t="str">
        <f ca="1">IF($A285&lt;&gt;"",IF(OR($BA285&lt;&gt;0,$BB285&lt;&gt;0),"",IF(O285=0,"9","")),"")</f>
        <v/>
      </c>
      <c r="AF286" s="50" t="str">
        <f ca="1">IF($A285&lt;&gt;"",IF(OR($BA285&lt;&gt;0,$BB285&lt;&gt;0),"",IF(P285=0,"10","")),"")</f>
        <v/>
      </c>
      <c r="AG286" s="50" t="str">
        <f ca="1">IF($A285&lt;&gt;"",IF(OR($BA285&lt;&gt;0,$BB285&lt;&gt;0),"",IF(Q285=0,"11","")),"")</f>
        <v/>
      </c>
      <c r="AH286" s="50" t="str">
        <f ca="1">IF($A285&lt;&gt;"",IF(OR($BA285&lt;&gt;0,$BB285&lt;&gt;0),"",IF(R285=0,"12","")),"")</f>
        <v/>
      </c>
      <c r="AI286" s="85" t="str">
        <f ca="1">IF(A286&lt;&gt;"",IF(A286=0,"L",IF(COUNTBLANK(W286:AH286)=12,"",IF(OR(F286=(W286),F286=(X286),F286=(Y286),F286=(Z286),F286=(AA286),F286=(AB286),F286=(AC286),F286=(AD286),F286=(AE286),F286=(AF286),F286=(AG286),F286=(AH286)),"W","L"))),"")</f>
        <v/>
      </c>
      <c r="AJ286" s="85">
        <f ca="1">IF(AI286="W",0,IF(AND(A286&lt;&gt;0,A285&lt;&gt;0,AI285="L",AI286="L"),1,0))</f>
        <v>0</v>
      </c>
      <c r="AK286" s="85">
        <f ca="1">IF(W286&lt;&gt;"",IF(ABS($F286)=ABS(W286),11*$U286,-1*$U286),0)</f>
        <v>0</v>
      </c>
      <c r="AL286" s="85">
        <f ca="1">IF(X286&lt;&gt;"",IF(ABS($F286)=ABS(X286),11*$U286,-1*$U286),0)</f>
        <v>0</v>
      </c>
      <c r="AM286" s="85">
        <f ca="1">IF(Y286&lt;&gt;"",IF(ABS($F286)=ABS(Y286),11*$U286,-1*$U286),0)</f>
        <v>0</v>
      </c>
      <c r="AN286" s="85">
        <f ca="1">IF(Z286&lt;&gt;"",IF(ABS($F286)=ABS(Z286),11*$U286,-1*$U286),0)</f>
        <v>0</v>
      </c>
      <c r="AO286" s="85">
        <f ca="1">IF(AA286&lt;&gt;"",IF(ABS($F286)=ABS(AA286),11*$U286,-1*$U286),0)</f>
        <v>0</v>
      </c>
      <c r="AP286" s="85">
        <f ca="1">IF(AB286&lt;&gt;"",IF(ABS($F286)=ABS(AB286),11*$U286,-1*$U286),0)</f>
        <v>0</v>
      </c>
      <c r="AQ286" s="85">
        <f ca="1">IF(AC286&lt;&gt;"",IF(ABS($F286)=ABS(AC286),11*$U286,-1*$U286),0)</f>
        <v>0</v>
      </c>
      <c r="AR286" s="85">
        <f ca="1">IF(AD286&lt;&gt;"",IF(ABS($F286)=ABS(AD286),11*$U286,-1*$U286),0)</f>
        <v>0</v>
      </c>
      <c r="AS286" s="85">
        <f ca="1">IF(AE286&lt;&gt;"",IF(ABS($F286)=ABS(AE286),11*$U286,-1*$U286),0)</f>
        <v>0</v>
      </c>
      <c r="AT286" s="85">
        <f ca="1">IF(AF286&lt;&gt;"",IF(ABS($F286)=ABS(AF286),11*$U286,-1*$U286),0)</f>
        <v>0</v>
      </c>
      <c r="AU286" s="85">
        <f ca="1">IF(AG286&lt;&gt;"",IF(ABS($F286)=ABS(AG286),11*$U286,-1*$U286),0)</f>
        <v>0</v>
      </c>
      <c r="AV286" s="85">
        <f ca="1">IF(AH286&lt;&gt;"",IF(ABS($F286)=ABS(AH286),11*$U286,-1*$U286),0)</f>
        <v>0</v>
      </c>
      <c r="AW286" s="33" t="str">
        <f ca="1">IF(A286&lt;&gt;"",IF(OR($BA285&lt;&gt;0,$BB285&lt;&gt;0),"0",SUM(AK286:AV286)),0)</f>
        <v>0</v>
      </c>
      <c r="AX286" s="33">
        <f>IF(T286=5,SUM(AW282:AW286),0)</f>
        <v>0</v>
      </c>
      <c r="AY286" s="13">
        <f t="shared" ca="1" si="317"/>
        <v>0</v>
      </c>
      <c r="AZ286" s="11">
        <f ca="1">IF(A286&lt;&gt;"",AY286+AZ285,0)</f>
        <v>-78</v>
      </c>
      <c r="BA286" s="63">
        <f ca="1">IF($A286&lt;&gt;"",IF(BA285&gt;0,BA285,IF(AND(BC285&gt;=$BC$1,$BC$2*BC285&gt;=AZ286),"Profit Target",IF(AZ286&gt;=$Z$1,"Profit Target",0))),0)</f>
        <v>0</v>
      </c>
      <c r="BB286" s="63" t="str">
        <f ca="1">IF($A286&lt;&gt;"",IF(BB285&lt;&gt;0,BB285,IF(BA285&lt;&gt;0,BB285,IF(AZ286&lt;=$Z$2,"Stop Loss",0))),0)</f>
        <v>Stop Loss</v>
      </c>
      <c r="BC286" s="63">
        <f t="shared" ca="1" si="302"/>
        <v>38</v>
      </c>
      <c r="BD286" s="27" t="str">
        <f t="shared" ca="1" si="284"/>
        <v/>
      </c>
      <c r="BE286" s="27" t="str">
        <f t="shared" ca="1" si="285"/>
        <v/>
      </c>
      <c r="BF286" s="27" t="str">
        <f t="shared" ca="1" si="286"/>
        <v/>
      </c>
      <c r="BG286" s="27" t="str">
        <f t="shared" ca="1" si="287"/>
        <v/>
      </c>
      <c r="BH286" s="27" t="str">
        <f t="shared" ca="1" si="288"/>
        <v/>
      </c>
      <c r="BI286" s="27" t="str">
        <f t="shared" ca="1" si="289"/>
        <v/>
      </c>
      <c r="BJ286" s="27" t="str">
        <f t="shared" ca="1" si="290"/>
        <v/>
      </c>
      <c r="BK286" s="27" t="str">
        <f t="shared" ca="1" si="291"/>
        <v/>
      </c>
      <c r="BL286" s="27" t="str">
        <f t="shared" ca="1" si="292"/>
        <v/>
      </c>
      <c r="BM286" s="27" t="str">
        <f t="shared" ca="1" si="293"/>
        <v/>
      </c>
      <c r="BN286" s="27" t="str">
        <f t="shared" ca="1" si="294"/>
        <v/>
      </c>
      <c r="BO286" s="27" t="str">
        <f t="shared" ca="1" si="295"/>
        <v/>
      </c>
      <c r="BP286" s="27" t="str">
        <f t="shared" ca="1" si="303"/>
        <v/>
      </c>
      <c r="BQ286" s="27" t="str">
        <f t="shared" ca="1" si="304"/>
        <v/>
      </c>
      <c r="BR286" s="27" t="str">
        <f t="shared" ca="1" si="305"/>
        <v/>
      </c>
      <c r="BS286" s="27" t="str">
        <f t="shared" ca="1" si="306"/>
        <v/>
      </c>
      <c r="BT286" s="27" t="str">
        <f t="shared" ca="1" si="307"/>
        <v/>
      </c>
      <c r="BU286" s="27" t="str">
        <f t="shared" ca="1" si="308"/>
        <v/>
      </c>
      <c r="BV286" s="27" t="str">
        <f t="shared" ca="1" si="309"/>
        <v/>
      </c>
      <c r="BW286" s="27" t="str">
        <f t="shared" ca="1" si="310"/>
        <v/>
      </c>
      <c r="BX286" s="27" t="str">
        <f t="shared" ca="1" si="311"/>
        <v/>
      </c>
      <c r="BY286" s="27" t="str">
        <f t="shared" ca="1" si="312"/>
        <v/>
      </c>
      <c r="BZ286" s="27" t="str">
        <f t="shared" ca="1" si="313"/>
        <v/>
      </c>
      <c r="CA286" s="27" t="str">
        <f t="shared" ca="1" si="314"/>
        <v/>
      </c>
      <c r="CB286" s="41"/>
      <c r="CC286" s="41"/>
      <c r="CD286"/>
      <c r="CE286"/>
      <c r="CF286"/>
      <c r="CG286"/>
      <c r="CH286"/>
      <c r="CI286" s="41"/>
      <c r="CJ286" s="140"/>
      <c r="CW286" s="7"/>
      <c r="DD286" s="10">
        <f t="shared" ca="1" si="298"/>
        <v>33</v>
      </c>
    </row>
    <row r="287" spans="1:108">
      <c r="A287" s="106">
        <f t="shared" ca="1" si="296"/>
        <v>31</v>
      </c>
      <c r="B287" s="33" t="str">
        <f ca="1">IF(A287="","",IF(COUNTBLANK(BD288:BO288)=12,"DB",BD288&amp;BE288&amp;BF288&amp;BG288&amp;BH288&amp;BI288&amp;BJ288&amp;BK288&amp;BL288&amp;BM288&amp;BN288&amp;BO288))</f>
        <v>DB</v>
      </c>
      <c r="C287" s="7" t="str">
        <f t="shared" ca="1" si="297"/>
        <v>stop loss</v>
      </c>
      <c r="D287" s="3">
        <f t="shared" ca="1" si="299"/>
        <v>0</v>
      </c>
      <c r="E287" s="7" t="str">
        <f t="shared" ca="1" si="301"/>
        <v/>
      </c>
      <c r="F287" s="60" t="str">
        <f t="shared" ca="1" si="300"/>
        <v>11</v>
      </c>
      <c r="G287" s="7">
        <f t="shared" ca="1" si="318"/>
        <v>1</v>
      </c>
      <c r="H287" s="7">
        <f t="shared" ca="1" si="319"/>
        <v>0</v>
      </c>
      <c r="I287" s="7">
        <f t="shared" ca="1" si="320"/>
        <v>0</v>
      </c>
      <c r="J287" s="7">
        <f t="shared" ca="1" si="321"/>
        <v>0</v>
      </c>
      <c r="K287" s="7">
        <f t="shared" ca="1" si="322"/>
        <v>0</v>
      </c>
      <c r="L287" s="7">
        <f t="shared" ca="1" si="323"/>
        <v>1</v>
      </c>
      <c r="M287" s="7">
        <f t="shared" ca="1" si="324"/>
        <v>2</v>
      </c>
      <c r="N287" s="7">
        <f t="shared" ca="1" si="325"/>
        <v>2</v>
      </c>
      <c r="O287" s="7">
        <f t="shared" ca="1" si="326"/>
        <v>0</v>
      </c>
      <c r="P287" s="7">
        <f t="shared" ca="1" si="327"/>
        <v>3</v>
      </c>
      <c r="Q287" s="7">
        <f t="shared" ca="1" si="328"/>
        <v>4</v>
      </c>
      <c r="R287" s="7">
        <f t="shared" ca="1" si="329"/>
        <v>0</v>
      </c>
      <c r="S287" s="7">
        <f t="shared" ca="1" si="316"/>
        <v>6</v>
      </c>
      <c r="T287" s="14"/>
      <c r="U287" s="51">
        <f t="shared" ca="1" si="330"/>
        <v>1</v>
      </c>
      <c r="V287" s="3">
        <f t="shared" ca="1" si="315"/>
        <v>1</v>
      </c>
      <c r="W287" s="50" t="str">
        <f ca="1">IF($A286&lt;&gt;"",IF(OR($BA286&lt;&gt;0,$BB286&lt;&gt;0),"",IF(G286=0,"1","")),"")</f>
        <v/>
      </c>
      <c r="X287" s="50" t="str">
        <f ca="1">IF($A286&lt;&gt;"",IF(OR($BA286&lt;&gt;0,$BB286&lt;&gt;0),"",IF(H286=0,"2","")),"")</f>
        <v/>
      </c>
      <c r="Y287" s="50" t="str">
        <f ca="1">IF($A286&lt;&gt;"",IF(OR($BA286&lt;&gt;0,$BB286&lt;&gt;0),"",IF(I286=0,"3","")),"")</f>
        <v/>
      </c>
      <c r="Z287" s="50" t="str">
        <f ca="1">IF($A286&lt;&gt;"",IF(OR($BA286&lt;&gt;0,$BB286&lt;&gt;0),"",IF(J286=0,"4","")),"")</f>
        <v/>
      </c>
      <c r="AA287" s="50" t="str">
        <f ca="1">IF($A286&lt;&gt;"",IF(OR($BA286&lt;&gt;0,$BB286&lt;&gt;0),"",IF(K286=0,"5","")),"")</f>
        <v/>
      </c>
      <c r="AB287" s="50" t="str">
        <f ca="1">IF($A286&lt;&gt;"",IF(OR($BA286&lt;&gt;0,$BB286&lt;&gt;0),"",IF(L286=0,"6","")),"")</f>
        <v/>
      </c>
      <c r="AC287" s="50" t="str">
        <f ca="1">IF($A286&lt;&gt;"",IF(OR($BA286&lt;&gt;0,$BB286&lt;&gt;0),"",IF(M286=0,"7","")),"")</f>
        <v/>
      </c>
      <c r="AD287" s="50" t="str">
        <f ca="1">IF($A286&lt;&gt;"",IF(OR($BA286&lt;&gt;0,$BB286&lt;&gt;0),"",IF(N286=0,"8","")),"")</f>
        <v/>
      </c>
      <c r="AE287" s="50" t="str">
        <f ca="1">IF($A286&lt;&gt;"",IF(OR($BA286&lt;&gt;0,$BB286&lt;&gt;0),"",IF(O286=0,"9","")),"")</f>
        <v/>
      </c>
      <c r="AF287" s="50" t="str">
        <f ca="1">IF($A286&lt;&gt;"",IF(OR($BA286&lt;&gt;0,$BB286&lt;&gt;0),"",IF(P286=0,"10","")),"")</f>
        <v/>
      </c>
      <c r="AG287" s="50" t="str">
        <f ca="1">IF($A286&lt;&gt;"",IF(OR($BA286&lt;&gt;0,$BB286&lt;&gt;0),"",IF(Q286=0,"11","")),"")</f>
        <v/>
      </c>
      <c r="AH287" s="50" t="str">
        <f ca="1">IF($A286&lt;&gt;"",IF(OR($BA286&lt;&gt;0,$BB286&lt;&gt;0),"",IF(R286=0,"12","")),"")</f>
        <v/>
      </c>
      <c r="AI287" s="85" t="str">
        <f ca="1">IF(A287&lt;&gt;"",IF(A287=0,"L",IF(COUNTBLANK(W287:AH287)=12,"",IF(OR(F287=(W287),F287=(X287),F287=(Y287),F287=(Z287),F287=(AA287),F287=(AB287),F287=(AC287),F287=(AD287),F287=(AE287),F287=(AF287),F287=(AG287),F287=(AH287)),"W","L"))),"")</f>
        <v/>
      </c>
      <c r="AJ287" s="85">
        <f ca="1">IF(AI287="W",0,IF(AND(A287&lt;&gt;0,A286&lt;&gt;0,AI286="L",AI287="L"),1,0))</f>
        <v>0</v>
      </c>
      <c r="AK287" s="85">
        <f ca="1">IF(W287&lt;&gt;"",IF(ABS($F287)=ABS(W287),11*$U287,-1*$U287),0)</f>
        <v>0</v>
      </c>
      <c r="AL287" s="85">
        <f ca="1">IF(X287&lt;&gt;"",IF(ABS($F287)=ABS(X287),11*$U287,-1*$U287),0)</f>
        <v>0</v>
      </c>
      <c r="AM287" s="85">
        <f ca="1">IF(Y287&lt;&gt;"",IF(ABS($F287)=ABS(Y287),11*$U287,-1*$U287),0)</f>
        <v>0</v>
      </c>
      <c r="AN287" s="85">
        <f ca="1">IF(Z287&lt;&gt;"",IF(ABS($F287)=ABS(Z287),11*$U287,-1*$U287),0)</f>
        <v>0</v>
      </c>
      <c r="AO287" s="85">
        <f ca="1">IF(AA287&lt;&gt;"",IF(ABS($F287)=ABS(AA287),11*$U287,-1*$U287),0)</f>
        <v>0</v>
      </c>
      <c r="AP287" s="85">
        <f ca="1">IF(AB287&lt;&gt;"",IF(ABS($F287)=ABS(AB287),11*$U287,-1*$U287),0)</f>
        <v>0</v>
      </c>
      <c r="AQ287" s="85">
        <f ca="1">IF(AC287&lt;&gt;"",IF(ABS($F287)=ABS(AC287),11*$U287,-1*$U287),0)</f>
        <v>0</v>
      </c>
      <c r="AR287" s="85">
        <f ca="1">IF(AD287&lt;&gt;"",IF(ABS($F287)=ABS(AD287),11*$U287,-1*$U287),0)</f>
        <v>0</v>
      </c>
      <c r="AS287" s="85">
        <f ca="1">IF(AE287&lt;&gt;"",IF(ABS($F287)=ABS(AE287),11*$U287,-1*$U287),0)</f>
        <v>0</v>
      </c>
      <c r="AT287" s="85">
        <f ca="1">IF(AF287&lt;&gt;"",IF(ABS($F287)=ABS(AF287),11*$U287,-1*$U287),0)</f>
        <v>0</v>
      </c>
      <c r="AU287" s="85">
        <f ca="1">IF(AG287&lt;&gt;"",IF(ABS($F287)=ABS(AG287),11*$U287,-1*$U287),0)</f>
        <v>0</v>
      </c>
      <c r="AV287" s="85">
        <f ca="1">IF(AH287&lt;&gt;"",IF(ABS($F287)=ABS(AH287),11*$U287,-1*$U287),0)</f>
        <v>0</v>
      </c>
      <c r="AW287" s="33" t="str">
        <f ca="1">IF(A287&lt;&gt;"",IF(OR($BA286&lt;&gt;0,$BB286&lt;&gt;0),"0",SUM(AK287:AV287)),0)</f>
        <v>0</v>
      </c>
      <c r="AX287" s="33">
        <f>IF(T287=5,SUM(AW283:AW287),0)</f>
        <v>0</v>
      </c>
      <c r="AY287" s="13">
        <f t="shared" ca="1" si="317"/>
        <v>0</v>
      </c>
      <c r="AZ287" s="11">
        <f ca="1">IF(A287&lt;&gt;"",AY287+AZ286,0)</f>
        <v>-78</v>
      </c>
      <c r="BA287" s="63">
        <f ca="1">IF($A287&lt;&gt;"",IF(BA286&gt;0,BA286,IF(AND(BC286&gt;=$BC$1,$BC$2*BC286&gt;=AZ287),"Profit Target",IF(AZ287&gt;=$Z$1,"Profit Target",0))),0)</f>
        <v>0</v>
      </c>
      <c r="BB287" s="63" t="str">
        <f ca="1">IF($A287&lt;&gt;"",IF(BB286&lt;&gt;0,BB286,IF(BA286&lt;&gt;0,BB286,IF(AZ287&lt;=$Z$2,"Stop Loss",0))),0)</f>
        <v>Stop Loss</v>
      </c>
      <c r="BC287" s="63">
        <f t="shared" ca="1" si="302"/>
        <v>38</v>
      </c>
      <c r="BD287" s="27" t="str">
        <f t="shared" ca="1" si="284"/>
        <v/>
      </c>
      <c r="BE287" s="27" t="str">
        <f t="shared" ca="1" si="285"/>
        <v/>
      </c>
      <c r="BF287" s="27" t="str">
        <f t="shared" ca="1" si="286"/>
        <v/>
      </c>
      <c r="BG287" s="27" t="str">
        <f t="shared" ca="1" si="287"/>
        <v/>
      </c>
      <c r="BH287" s="27" t="str">
        <f t="shared" ca="1" si="288"/>
        <v/>
      </c>
      <c r="BI287" s="27" t="str">
        <f t="shared" ca="1" si="289"/>
        <v/>
      </c>
      <c r="BJ287" s="27" t="str">
        <f t="shared" ca="1" si="290"/>
        <v/>
      </c>
      <c r="BK287" s="27" t="str">
        <f t="shared" ca="1" si="291"/>
        <v/>
      </c>
      <c r="BL287" s="27" t="str">
        <f t="shared" ca="1" si="292"/>
        <v/>
      </c>
      <c r="BM287" s="27" t="str">
        <f t="shared" ca="1" si="293"/>
        <v/>
      </c>
      <c r="BN287" s="27" t="str">
        <f t="shared" ca="1" si="294"/>
        <v/>
      </c>
      <c r="BO287" s="27" t="str">
        <f t="shared" ca="1" si="295"/>
        <v/>
      </c>
      <c r="BP287" s="27" t="str">
        <f t="shared" ca="1" si="303"/>
        <v/>
      </c>
      <c r="BQ287" s="27" t="str">
        <f t="shared" ca="1" si="304"/>
        <v/>
      </c>
      <c r="BR287" s="27" t="str">
        <f t="shared" ca="1" si="305"/>
        <v/>
      </c>
      <c r="BS287" s="27" t="str">
        <f t="shared" ca="1" si="306"/>
        <v/>
      </c>
      <c r="BT287" s="27" t="str">
        <f t="shared" ca="1" si="307"/>
        <v/>
      </c>
      <c r="BU287" s="27" t="str">
        <f t="shared" ca="1" si="308"/>
        <v/>
      </c>
      <c r="BV287" s="27" t="str">
        <f t="shared" ca="1" si="309"/>
        <v/>
      </c>
      <c r="BW287" s="27" t="str">
        <f t="shared" ca="1" si="310"/>
        <v/>
      </c>
      <c r="BX287" s="27" t="str">
        <f t="shared" ca="1" si="311"/>
        <v/>
      </c>
      <c r="BY287" s="27" t="str">
        <f t="shared" ca="1" si="312"/>
        <v/>
      </c>
      <c r="BZ287" s="27" t="str">
        <f t="shared" ca="1" si="313"/>
        <v/>
      </c>
      <c r="CA287" s="27" t="str">
        <f t="shared" ca="1" si="314"/>
        <v/>
      </c>
      <c r="CB287" s="41"/>
      <c r="CC287" s="41"/>
      <c r="CD287"/>
      <c r="CE287"/>
      <c r="CF287"/>
      <c r="CG287"/>
      <c r="CH287"/>
      <c r="CI287" s="41"/>
      <c r="CJ287" s="140"/>
      <c r="CW287" s="7"/>
      <c r="DD287" s="10">
        <f t="shared" ca="1" si="298"/>
        <v>35</v>
      </c>
    </row>
    <row r="288" spans="1:108">
      <c r="A288" s="106">
        <f t="shared" ca="1" si="296"/>
        <v>27</v>
      </c>
      <c r="B288" s="33" t="str">
        <f ca="1">IF(A288="","",IF(COUNTBLANK(BD289:BO289)=12,"DB",BD289&amp;BE289&amp;BF289&amp;BG289&amp;BH289&amp;BI289&amp;BJ289&amp;BK289&amp;BL289&amp;BM289&amp;BN289&amp;BO289))</f>
        <v>DB</v>
      </c>
      <c r="C288" s="7" t="str">
        <f t="shared" ca="1" si="297"/>
        <v>stop loss</v>
      </c>
      <c r="D288" s="3">
        <f t="shared" ca="1" si="299"/>
        <v>0</v>
      </c>
      <c r="E288" s="7" t="str">
        <f t="shared" ca="1" si="301"/>
        <v/>
      </c>
      <c r="F288" s="60">
        <f t="shared" ca="1" si="300"/>
        <v>9</v>
      </c>
      <c r="G288" s="7">
        <f t="shared" ca="1" si="318"/>
        <v>1</v>
      </c>
      <c r="H288" s="7">
        <f t="shared" ca="1" si="319"/>
        <v>0</v>
      </c>
      <c r="I288" s="7">
        <f t="shared" ca="1" si="320"/>
        <v>0</v>
      </c>
      <c r="J288" s="7">
        <f t="shared" ca="1" si="321"/>
        <v>0</v>
      </c>
      <c r="K288" s="7">
        <f t="shared" ca="1" si="322"/>
        <v>0</v>
      </c>
      <c r="L288" s="7">
        <f t="shared" ca="1" si="323"/>
        <v>1</v>
      </c>
      <c r="M288" s="7">
        <f t="shared" ca="1" si="324"/>
        <v>2</v>
      </c>
      <c r="N288" s="7">
        <f t="shared" ca="1" si="325"/>
        <v>1</v>
      </c>
      <c r="O288" s="7">
        <f t="shared" ca="1" si="326"/>
        <v>1</v>
      </c>
      <c r="P288" s="7">
        <f t="shared" ca="1" si="327"/>
        <v>3</v>
      </c>
      <c r="Q288" s="7">
        <f t="shared" ca="1" si="328"/>
        <v>4</v>
      </c>
      <c r="R288" s="7">
        <f t="shared" ca="1" si="329"/>
        <v>0</v>
      </c>
      <c r="S288" s="7">
        <f t="shared" ca="1" si="316"/>
        <v>5</v>
      </c>
      <c r="T288" s="14"/>
      <c r="U288" s="51">
        <f t="shared" ca="1" si="330"/>
        <v>1</v>
      </c>
      <c r="V288" s="3">
        <f t="shared" ca="1" si="315"/>
        <v>1</v>
      </c>
      <c r="W288" s="50" t="str">
        <f ca="1">IF($A287&lt;&gt;"",IF(OR($BA287&lt;&gt;0,$BB287&lt;&gt;0),"",IF(G287=0,"1","")),"")</f>
        <v/>
      </c>
      <c r="X288" s="50" t="str">
        <f ca="1">IF($A287&lt;&gt;"",IF(OR($BA287&lt;&gt;0,$BB287&lt;&gt;0),"",IF(H287=0,"2","")),"")</f>
        <v/>
      </c>
      <c r="Y288" s="50" t="str">
        <f ca="1">IF($A287&lt;&gt;"",IF(OR($BA287&lt;&gt;0,$BB287&lt;&gt;0),"",IF(I287=0,"3","")),"")</f>
        <v/>
      </c>
      <c r="Z288" s="50" t="str">
        <f ca="1">IF($A287&lt;&gt;"",IF(OR($BA287&lt;&gt;0,$BB287&lt;&gt;0),"",IF(J287=0,"4","")),"")</f>
        <v/>
      </c>
      <c r="AA288" s="50" t="str">
        <f ca="1">IF($A287&lt;&gt;"",IF(OR($BA287&lt;&gt;0,$BB287&lt;&gt;0),"",IF(K287=0,"5","")),"")</f>
        <v/>
      </c>
      <c r="AB288" s="50" t="str">
        <f ca="1">IF($A287&lt;&gt;"",IF(OR($BA287&lt;&gt;0,$BB287&lt;&gt;0),"",IF(L287=0,"6","")),"")</f>
        <v/>
      </c>
      <c r="AC288" s="50" t="str">
        <f ca="1">IF($A287&lt;&gt;"",IF(OR($BA287&lt;&gt;0,$BB287&lt;&gt;0),"",IF(M287=0,"7","")),"")</f>
        <v/>
      </c>
      <c r="AD288" s="50" t="str">
        <f ca="1">IF($A287&lt;&gt;"",IF(OR($BA287&lt;&gt;0,$BB287&lt;&gt;0),"",IF(N287=0,"8","")),"")</f>
        <v/>
      </c>
      <c r="AE288" s="50" t="str">
        <f ca="1">IF($A287&lt;&gt;"",IF(OR($BA287&lt;&gt;0,$BB287&lt;&gt;0),"",IF(O287=0,"9","")),"")</f>
        <v/>
      </c>
      <c r="AF288" s="50" t="str">
        <f ca="1">IF($A287&lt;&gt;"",IF(OR($BA287&lt;&gt;0,$BB287&lt;&gt;0),"",IF(P287=0,"10","")),"")</f>
        <v/>
      </c>
      <c r="AG288" s="50" t="str">
        <f ca="1">IF($A287&lt;&gt;"",IF(OR($BA287&lt;&gt;0,$BB287&lt;&gt;0),"",IF(Q287=0,"11","")),"")</f>
        <v/>
      </c>
      <c r="AH288" s="50" t="str">
        <f ca="1">IF($A287&lt;&gt;"",IF(OR($BA287&lt;&gt;0,$BB287&lt;&gt;0),"",IF(R287=0,"12","")),"")</f>
        <v/>
      </c>
      <c r="AI288" s="85" t="str">
        <f ca="1">IF(A288&lt;&gt;"",IF(A288=0,"L",IF(COUNTBLANK(W288:AH288)=12,"",IF(OR(F288=(W288),F288=(X288),F288=(Y288),F288=(Z288),F288=(AA288),F288=(AB288),F288=(AC288),F288=(AD288),F288=(AE288),F288=(AF288),F288=(AG288),F288=(AH288)),"W","L"))),"")</f>
        <v/>
      </c>
      <c r="AJ288" s="85">
        <f ca="1">IF(AI288="W",0,IF(AND(A288&lt;&gt;0,A287&lt;&gt;0,AI287="L",AI288="L"),1,0))</f>
        <v>0</v>
      </c>
      <c r="AK288" s="85">
        <f ca="1">IF(W288&lt;&gt;"",IF(ABS($F288)=ABS(W288),11*$U288,-1*$U288),0)</f>
        <v>0</v>
      </c>
      <c r="AL288" s="85">
        <f ca="1">IF(X288&lt;&gt;"",IF(ABS($F288)=ABS(X288),11*$U288,-1*$U288),0)</f>
        <v>0</v>
      </c>
      <c r="AM288" s="85">
        <f ca="1">IF(Y288&lt;&gt;"",IF(ABS($F288)=ABS(Y288),11*$U288,-1*$U288),0)</f>
        <v>0</v>
      </c>
      <c r="AN288" s="85">
        <f ca="1">IF(Z288&lt;&gt;"",IF(ABS($F288)=ABS(Z288),11*$U288,-1*$U288),0)</f>
        <v>0</v>
      </c>
      <c r="AO288" s="85">
        <f ca="1">IF(AA288&lt;&gt;"",IF(ABS($F288)=ABS(AA288),11*$U288,-1*$U288),0)</f>
        <v>0</v>
      </c>
      <c r="AP288" s="85">
        <f ca="1">IF(AB288&lt;&gt;"",IF(ABS($F288)=ABS(AB288),11*$U288,-1*$U288),0)</f>
        <v>0</v>
      </c>
      <c r="AQ288" s="85">
        <f ca="1">IF(AC288&lt;&gt;"",IF(ABS($F288)=ABS(AC288),11*$U288,-1*$U288),0)</f>
        <v>0</v>
      </c>
      <c r="AR288" s="85">
        <f ca="1">IF(AD288&lt;&gt;"",IF(ABS($F288)=ABS(AD288),11*$U288,-1*$U288),0)</f>
        <v>0</v>
      </c>
      <c r="AS288" s="85">
        <f ca="1">IF(AE288&lt;&gt;"",IF(ABS($F288)=ABS(AE288),11*$U288,-1*$U288),0)</f>
        <v>0</v>
      </c>
      <c r="AT288" s="85">
        <f ca="1">IF(AF288&lt;&gt;"",IF(ABS($F288)=ABS(AF288),11*$U288,-1*$U288),0)</f>
        <v>0</v>
      </c>
      <c r="AU288" s="85">
        <f ca="1">IF(AG288&lt;&gt;"",IF(ABS($F288)=ABS(AG288),11*$U288,-1*$U288),0)</f>
        <v>0</v>
      </c>
      <c r="AV288" s="85">
        <f ca="1">IF(AH288&lt;&gt;"",IF(ABS($F288)=ABS(AH288),11*$U288,-1*$U288),0)</f>
        <v>0</v>
      </c>
      <c r="AW288" s="33" t="str">
        <f ca="1">IF(A288&lt;&gt;"",IF(OR($BA287&lt;&gt;0,$BB287&lt;&gt;0),"0",SUM(AK288:AV288)),0)</f>
        <v>0</v>
      </c>
      <c r="AX288" s="33">
        <f>IF(T288=5,SUM(AW284:AW288),0)</f>
        <v>0</v>
      </c>
      <c r="AY288" s="13">
        <f t="shared" ca="1" si="317"/>
        <v>0</v>
      </c>
      <c r="AZ288" s="11">
        <f ca="1">IF(A288&lt;&gt;"",AY288+AZ287,0)</f>
        <v>-78</v>
      </c>
      <c r="BA288" s="63">
        <f ca="1">IF($A288&lt;&gt;"",IF(BA287&gt;0,BA287,IF(AND(BC287&gt;=$BC$1,$BC$2*BC287&gt;=AZ288),"Profit Target",IF(AZ288&gt;=$Z$1,"Profit Target",0))),0)</f>
        <v>0</v>
      </c>
      <c r="BB288" s="63" t="str">
        <f ca="1">IF($A288&lt;&gt;"",IF(BB287&lt;&gt;0,BB287,IF(BA287&lt;&gt;0,BB287,IF(AZ288&lt;=$Z$2,"Stop Loss",0))),0)</f>
        <v>Stop Loss</v>
      </c>
      <c r="BC288" s="63">
        <f t="shared" ca="1" si="302"/>
        <v>38</v>
      </c>
      <c r="BD288" s="27" t="str">
        <f t="shared" ca="1" si="284"/>
        <v/>
      </c>
      <c r="BE288" s="27" t="str">
        <f t="shared" ca="1" si="285"/>
        <v/>
      </c>
      <c r="BF288" s="27" t="str">
        <f t="shared" ca="1" si="286"/>
        <v/>
      </c>
      <c r="BG288" s="27" t="str">
        <f t="shared" ca="1" si="287"/>
        <v/>
      </c>
      <c r="BH288" s="27" t="str">
        <f t="shared" ca="1" si="288"/>
        <v/>
      </c>
      <c r="BI288" s="27" t="str">
        <f t="shared" ca="1" si="289"/>
        <v/>
      </c>
      <c r="BJ288" s="27" t="str">
        <f t="shared" ca="1" si="290"/>
        <v/>
      </c>
      <c r="BK288" s="27" t="str">
        <f t="shared" ca="1" si="291"/>
        <v/>
      </c>
      <c r="BL288" s="27" t="str">
        <f t="shared" ca="1" si="292"/>
        <v/>
      </c>
      <c r="BM288" s="27" t="str">
        <f t="shared" ca="1" si="293"/>
        <v/>
      </c>
      <c r="BN288" s="27" t="str">
        <f t="shared" ca="1" si="294"/>
        <v/>
      </c>
      <c r="BO288" s="27" t="str">
        <f t="shared" ca="1" si="295"/>
        <v/>
      </c>
      <c r="BP288" s="27" t="str">
        <f t="shared" ca="1" si="303"/>
        <v/>
      </c>
      <c r="BQ288" s="27" t="str">
        <f t="shared" ca="1" si="304"/>
        <v/>
      </c>
      <c r="BR288" s="27" t="str">
        <f t="shared" ca="1" si="305"/>
        <v/>
      </c>
      <c r="BS288" s="27" t="str">
        <f t="shared" ca="1" si="306"/>
        <v/>
      </c>
      <c r="BT288" s="27" t="str">
        <f t="shared" ca="1" si="307"/>
        <v/>
      </c>
      <c r="BU288" s="27" t="str">
        <f t="shared" ca="1" si="308"/>
        <v/>
      </c>
      <c r="BV288" s="27" t="str">
        <f t="shared" ca="1" si="309"/>
        <v/>
      </c>
      <c r="BW288" s="27" t="str">
        <f t="shared" ca="1" si="310"/>
        <v/>
      </c>
      <c r="BX288" s="27" t="str">
        <f t="shared" ca="1" si="311"/>
        <v/>
      </c>
      <c r="BY288" s="27" t="str">
        <f t="shared" ca="1" si="312"/>
        <v/>
      </c>
      <c r="BZ288" s="27" t="str">
        <f t="shared" ca="1" si="313"/>
        <v/>
      </c>
      <c r="CA288" s="27" t="str">
        <f t="shared" ca="1" si="314"/>
        <v/>
      </c>
      <c r="CB288" s="41"/>
      <c r="CC288" s="41"/>
      <c r="CD288"/>
      <c r="CE288"/>
      <c r="CF288"/>
      <c r="CG288"/>
      <c r="CH288"/>
      <c r="CI288" s="41"/>
      <c r="CJ288" s="140"/>
      <c r="CW288" s="7"/>
      <c r="DD288" s="10">
        <f t="shared" ca="1" si="298"/>
        <v>1</v>
      </c>
    </row>
    <row r="289" spans="1:108">
      <c r="A289" s="106">
        <f t="shared" ca="1" si="296"/>
        <v>26</v>
      </c>
      <c r="B289" s="33" t="str">
        <f ca="1">IF(A289="","",IF(COUNTBLANK(BD290:BO290)=12,"DB",BD290&amp;BE290&amp;BF290&amp;BG290&amp;BH290&amp;BI290&amp;BJ290&amp;BK290&amp;BL290&amp;BM290&amp;BN290&amp;BO290))</f>
        <v>DB</v>
      </c>
      <c r="C289" s="7" t="str">
        <f t="shared" ca="1" si="297"/>
        <v>stop loss</v>
      </c>
      <c r="D289" s="3">
        <f t="shared" ca="1" si="299"/>
        <v>0</v>
      </c>
      <c r="E289" s="7" t="str">
        <f t="shared" ca="1" si="301"/>
        <v/>
      </c>
      <c r="F289" s="60">
        <f t="shared" ca="1" si="300"/>
        <v>9</v>
      </c>
      <c r="G289" s="7">
        <f t="shared" ca="1" si="318"/>
        <v>0</v>
      </c>
      <c r="H289" s="7">
        <f t="shared" ca="1" si="319"/>
        <v>0</v>
      </c>
      <c r="I289" s="7">
        <f t="shared" ca="1" si="320"/>
        <v>0</v>
      </c>
      <c r="J289" s="7">
        <f t="shared" ca="1" si="321"/>
        <v>0</v>
      </c>
      <c r="K289" s="7">
        <f t="shared" ca="1" si="322"/>
        <v>0</v>
      </c>
      <c r="L289" s="7">
        <f t="shared" ca="1" si="323"/>
        <v>1</v>
      </c>
      <c r="M289" s="7">
        <f t="shared" ca="1" si="324"/>
        <v>2</v>
      </c>
      <c r="N289" s="7">
        <f t="shared" ca="1" si="325"/>
        <v>1</v>
      </c>
      <c r="O289" s="7">
        <f t="shared" ca="1" si="326"/>
        <v>2</v>
      </c>
      <c r="P289" s="7">
        <f t="shared" ca="1" si="327"/>
        <v>2</v>
      </c>
      <c r="Q289" s="7">
        <f t="shared" ca="1" si="328"/>
        <v>4</v>
      </c>
      <c r="R289" s="7">
        <f t="shared" ca="1" si="329"/>
        <v>0</v>
      </c>
      <c r="S289" s="7">
        <f t="shared" ca="1" si="316"/>
        <v>6</v>
      </c>
      <c r="T289" s="14"/>
      <c r="U289" s="51">
        <f t="shared" ca="1" si="330"/>
        <v>1</v>
      </c>
      <c r="V289" s="3">
        <f t="shared" ca="1" si="315"/>
        <v>1</v>
      </c>
      <c r="W289" s="50" t="str">
        <f ca="1">IF($A288&lt;&gt;"",IF(OR($BA288&lt;&gt;0,$BB288&lt;&gt;0),"",IF(G288=0,"1","")),"")</f>
        <v/>
      </c>
      <c r="X289" s="50" t="str">
        <f ca="1">IF($A288&lt;&gt;"",IF(OR($BA288&lt;&gt;0,$BB288&lt;&gt;0),"",IF(H288=0,"2","")),"")</f>
        <v/>
      </c>
      <c r="Y289" s="50" t="str">
        <f ca="1">IF($A288&lt;&gt;"",IF(OR($BA288&lt;&gt;0,$BB288&lt;&gt;0),"",IF(I288=0,"3","")),"")</f>
        <v/>
      </c>
      <c r="Z289" s="50" t="str">
        <f ca="1">IF($A288&lt;&gt;"",IF(OR($BA288&lt;&gt;0,$BB288&lt;&gt;0),"",IF(J288=0,"4","")),"")</f>
        <v/>
      </c>
      <c r="AA289" s="50" t="str">
        <f ca="1">IF($A288&lt;&gt;"",IF(OR($BA288&lt;&gt;0,$BB288&lt;&gt;0),"",IF(K288=0,"5","")),"")</f>
        <v/>
      </c>
      <c r="AB289" s="50" t="str">
        <f ca="1">IF($A288&lt;&gt;"",IF(OR($BA288&lt;&gt;0,$BB288&lt;&gt;0),"",IF(L288=0,"6","")),"")</f>
        <v/>
      </c>
      <c r="AC289" s="50" t="str">
        <f ca="1">IF($A288&lt;&gt;"",IF(OR($BA288&lt;&gt;0,$BB288&lt;&gt;0),"",IF(M288=0,"7","")),"")</f>
        <v/>
      </c>
      <c r="AD289" s="50" t="str">
        <f ca="1">IF($A288&lt;&gt;"",IF(OR($BA288&lt;&gt;0,$BB288&lt;&gt;0),"",IF(N288=0,"8","")),"")</f>
        <v/>
      </c>
      <c r="AE289" s="50" t="str">
        <f ca="1">IF($A288&lt;&gt;"",IF(OR($BA288&lt;&gt;0,$BB288&lt;&gt;0),"",IF(O288=0,"9","")),"")</f>
        <v/>
      </c>
      <c r="AF289" s="50" t="str">
        <f ca="1">IF($A288&lt;&gt;"",IF(OR($BA288&lt;&gt;0,$BB288&lt;&gt;0),"",IF(P288=0,"10","")),"")</f>
        <v/>
      </c>
      <c r="AG289" s="50" t="str">
        <f ca="1">IF($A288&lt;&gt;"",IF(OR($BA288&lt;&gt;0,$BB288&lt;&gt;0),"",IF(Q288=0,"11","")),"")</f>
        <v/>
      </c>
      <c r="AH289" s="50" t="str">
        <f ca="1">IF($A288&lt;&gt;"",IF(OR($BA288&lt;&gt;0,$BB288&lt;&gt;0),"",IF(R288=0,"12","")),"")</f>
        <v/>
      </c>
      <c r="AI289" s="85" t="str">
        <f ca="1">IF(A289&lt;&gt;"",IF(A289=0,"L",IF(COUNTBLANK(W289:AH289)=12,"",IF(OR(F289=(W289),F289=(X289),F289=(Y289),F289=(Z289),F289=(AA289),F289=(AB289),F289=(AC289),F289=(AD289),F289=(AE289),F289=(AF289),F289=(AG289),F289=(AH289)),"W","L"))),"")</f>
        <v/>
      </c>
      <c r="AJ289" s="85">
        <f ca="1">IF(AI289="W",0,IF(AND(A289&lt;&gt;0,A288&lt;&gt;0,AI288="L",AI289="L"),1,0))</f>
        <v>0</v>
      </c>
      <c r="AK289" s="85">
        <f ca="1">IF(W289&lt;&gt;"",IF(ABS($F289)=ABS(W289),11*$U289,-1*$U289),0)</f>
        <v>0</v>
      </c>
      <c r="AL289" s="85">
        <f ca="1">IF(X289&lt;&gt;"",IF(ABS($F289)=ABS(X289),11*$U289,-1*$U289),0)</f>
        <v>0</v>
      </c>
      <c r="AM289" s="85">
        <f ca="1">IF(Y289&lt;&gt;"",IF(ABS($F289)=ABS(Y289),11*$U289,-1*$U289),0)</f>
        <v>0</v>
      </c>
      <c r="AN289" s="85">
        <f ca="1">IF(Z289&lt;&gt;"",IF(ABS($F289)=ABS(Z289),11*$U289,-1*$U289),0)</f>
        <v>0</v>
      </c>
      <c r="AO289" s="85">
        <f ca="1">IF(AA289&lt;&gt;"",IF(ABS($F289)=ABS(AA289),11*$U289,-1*$U289),0)</f>
        <v>0</v>
      </c>
      <c r="AP289" s="85">
        <f ca="1">IF(AB289&lt;&gt;"",IF(ABS($F289)=ABS(AB289),11*$U289,-1*$U289),0)</f>
        <v>0</v>
      </c>
      <c r="AQ289" s="85">
        <f ca="1">IF(AC289&lt;&gt;"",IF(ABS($F289)=ABS(AC289),11*$U289,-1*$U289),0)</f>
        <v>0</v>
      </c>
      <c r="AR289" s="85">
        <f ca="1">IF(AD289&lt;&gt;"",IF(ABS($F289)=ABS(AD289),11*$U289,-1*$U289),0)</f>
        <v>0</v>
      </c>
      <c r="AS289" s="85">
        <f ca="1">IF(AE289&lt;&gt;"",IF(ABS($F289)=ABS(AE289),11*$U289,-1*$U289),0)</f>
        <v>0</v>
      </c>
      <c r="AT289" s="85">
        <f ca="1">IF(AF289&lt;&gt;"",IF(ABS($F289)=ABS(AF289),11*$U289,-1*$U289),0)</f>
        <v>0</v>
      </c>
      <c r="AU289" s="85">
        <f ca="1">IF(AG289&lt;&gt;"",IF(ABS($F289)=ABS(AG289),11*$U289,-1*$U289),0)</f>
        <v>0</v>
      </c>
      <c r="AV289" s="85">
        <f ca="1">IF(AH289&lt;&gt;"",IF(ABS($F289)=ABS(AH289),11*$U289,-1*$U289),0)</f>
        <v>0</v>
      </c>
      <c r="AW289" s="33" t="str">
        <f ca="1">IF(A289&lt;&gt;"",IF(OR($BA288&lt;&gt;0,$BB288&lt;&gt;0),"0",SUM(AK289:AV289)),0)</f>
        <v>0</v>
      </c>
      <c r="AX289" s="33">
        <f>IF(T289=5,SUM(AW285:AW289),0)</f>
        <v>0</v>
      </c>
      <c r="AY289" s="13">
        <f t="shared" ca="1" si="317"/>
        <v>0</v>
      </c>
      <c r="AZ289" s="11">
        <f ca="1">IF(A289&lt;&gt;"",AY289+AZ288,0)</f>
        <v>-78</v>
      </c>
      <c r="BA289" s="63">
        <f ca="1">IF($A289&lt;&gt;"",IF(BA288&gt;0,BA288,IF(AND(BC288&gt;=$BC$1,$BC$2*BC288&gt;=AZ289),"Profit Target",IF(AZ289&gt;=$Z$1,"Profit Target",0))),0)</f>
        <v>0</v>
      </c>
      <c r="BB289" s="63" t="str">
        <f ca="1">IF($A289&lt;&gt;"",IF(BB288&lt;&gt;0,BB288,IF(BA288&lt;&gt;0,BB288,IF(AZ289&lt;=$Z$2,"Stop Loss",0))),0)</f>
        <v>Stop Loss</v>
      </c>
      <c r="BC289" s="63">
        <f t="shared" ca="1" si="302"/>
        <v>38</v>
      </c>
      <c r="BD289" s="27" t="str">
        <f t="shared" ref="BD289:BD352" ca="1" si="331">IF(W289&lt;&gt;"","S"&amp;RIGHT(W289)&amp;",","")</f>
        <v/>
      </c>
      <c r="BE289" s="27" t="str">
        <f t="shared" ref="BE289:BE352" ca="1" si="332">IF(X289&lt;&gt;"","S"&amp;RIGHT(X289)&amp;",","")</f>
        <v/>
      </c>
      <c r="BF289" s="27" t="str">
        <f t="shared" ref="BF289:BF352" ca="1" si="333">IF(Y289&lt;&gt;"","S"&amp;RIGHT(Y289)&amp;",","")</f>
        <v/>
      </c>
      <c r="BG289" s="27" t="str">
        <f t="shared" ref="BG289:BG352" ca="1" si="334">IF(Z289&lt;&gt;"","S"&amp;RIGHT(Z289)&amp;",","")</f>
        <v/>
      </c>
      <c r="BH289" s="27" t="str">
        <f t="shared" ref="BH289:BH352" ca="1" si="335">IF(AA289&lt;&gt;"","S"&amp;RIGHT(AA289)&amp;",","")</f>
        <v/>
      </c>
      <c r="BI289" s="27" t="str">
        <f t="shared" ref="BI289:BI352" ca="1" si="336">IF(AB289&lt;&gt;"","S"&amp;RIGHT(AB289)&amp;",","")</f>
        <v/>
      </c>
      <c r="BJ289" s="27" t="str">
        <f t="shared" ref="BJ289:BJ352" ca="1" si="337">IF(AC289&lt;&gt;"","S"&amp;RIGHT(AC289)&amp;",","")</f>
        <v/>
      </c>
      <c r="BK289" s="27" t="str">
        <f t="shared" ref="BK289:BK352" ca="1" si="338">IF(AD289&lt;&gt;"","S"&amp;RIGHT(AD289)&amp;",","")</f>
        <v/>
      </c>
      <c r="BL289" s="27" t="str">
        <f t="shared" ref="BL289:BL352" ca="1" si="339">IF(AE289&lt;&gt;"","S"&amp;RIGHT(AE289)&amp;",","")</f>
        <v/>
      </c>
      <c r="BM289" s="27" t="str">
        <f t="shared" ref="BM289:BM352" ca="1" si="340">IF(AF289&lt;&gt;"","S"&amp;AF289&amp;",","")</f>
        <v/>
      </c>
      <c r="BN289" s="27" t="str">
        <f t="shared" ref="BN289:BN352" ca="1" si="341">IF(AG289&lt;&gt;"","S"&amp;AG289&amp;",","")</f>
        <v/>
      </c>
      <c r="BO289" s="27" t="str">
        <f t="shared" ref="BO289:BO352" ca="1" si="342">IF(AH289&lt;&gt;"","S"&amp;AH289&amp;",","")</f>
        <v/>
      </c>
      <c r="BP289" s="27" t="str">
        <f t="shared" ca="1" si="303"/>
        <v/>
      </c>
      <c r="BQ289" s="27" t="str">
        <f t="shared" ca="1" si="304"/>
        <v/>
      </c>
      <c r="BR289" s="27" t="str">
        <f t="shared" ca="1" si="305"/>
        <v/>
      </c>
      <c r="BS289" s="27" t="str">
        <f t="shared" ca="1" si="306"/>
        <v/>
      </c>
      <c r="BT289" s="27" t="str">
        <f t="shared" ca="1" si="307"/>
        <v/>
      </c>
      <c r="BU289" s="27" t="str">
        <f t="shared" ca="1" si="308"/>
        <v/>
      </c>
      <c r="BV289" s="27" t="str">
        <f t="shared" ca="1" si="309"/>
        <v/>
      </c>
      <c r="BW289" s="27" t="str">
        <f t="shared" ca="1" si="310"/>
        <v/>
      </c>
      <c r="BX289" s="27" t="str">
        <f t="shared" ca="1" si="311"/>
        <v/>
      </c>
      <c r="BY289" s="27" t="str">
        <f t="shared" ca="1" si="312"/>
        <v/>
      </c>
      <c r="BZ289" s="27" t="str">
        <f t="shared" ca="1" si="313"/>
        <v/>
      </c>
      <c r="CA289" s="27" t="str">
        <f t="shared" ca="1" si="314"/>
        <v/>
      </c>
      <c r="CB289" s="41"/>
      <c r="CC289" s="41"/>
      <c r="CD289"/>
      <c r="CE289"/>
      <c r="CF289"/>
      <c r="CG289"/>
      <c r="CH289"/>
      <c r="CI289" s="41"/>
      <c r="CJ289" s="140"/>
      <c r="CW289" s="7"/>
      <c r="DD289" s="10">
        <f t="shared" ca="1" si="298"/>
        <v>3</v>
      </c>
    </row>
    <row r="290" spans="1:108">
      <c r="A290" s="106">
        <f t="shared" ca="1" si="296"/>
        <v>22</v>
      </c>
      <c r="B290" s="33" t="str">
        <f ca="1">IF(A290="","",IF(COUNTBLANK(BD291:BO291)=12,"DB",BD291&amp;BE291&amp;BF291&amp;BG291&amp;BH291&amp;BI291&amp;BJ291&amp;BK291&amp;BL291&amp;BM291&amp;BN291&amp;BO291))</f>
        <v>DB</v>
      </c>
      <c r="C290" s="7" t="str">
        <f t="shared" ca="1" si="297"/>
        <v>stop loss</v>
      </c>
      <c r="D290" s="3">
        <f t="shared" ca="1" si="299"/>
        <v>0</v>
      </c>
      <c r="E290" s="7" t="str">
        <f t="shared" ca="1" si="301"/>
        <v/>
      </c>
      <c r="F290" s="60" t="str">
        <f t="shared" ca="1" si="300"/>
        <v>8</v>
      </c>
      <c r="G290" s="7">
        <f t="shared" ca="1" si="318"/>
        <v>0</v>
      </c>
      <c r="H290" s="7">
        <f t="shared" ca="1" si="319"/>
        <v>0</v>
      </c>
      <c r="I290" s="7">
        <f t="shared" ca="1" si="320"/>
        <v>0</v>
      </c>
      <c r="J290" s="7">
        <f t="shared" ca="1" si="321"/>
        <v>0</v>
      </c>
      <c r="K290" s="7">
        <f t="shared" ca="1" si="322"/>
        <v>0</v>
      </c>
      <c r="L290" s="7">
        <f t="shared" ca="1" si="323"/>
        <v>1</v>
      </c>
      <c r="M290" s="7">
        <f t="shared" ca="1" si="324"/>
        <v>2</v>
      </c>
      <c r="N290" s="7">
        <f t="shared" ca="1" si="325"/>
        <v>2</v>
      </c>
      <c r="O290" s="7">
        <f t="shared" ca="1" si="326"/>
        <v>2</v>
      </c>
      <c r="P290" s="7">
        <f t="shared" ca="1" si="327"/>
        <v>2</v>
      </c>
      <c r="Q290" s="7">
        <f t="shared" ca="1" si="328"/>
        <v>4</v>
      </c>
      <c r="R290" s="7">
        <f t="shared" ca="1" si="329"/>
        <v>0</v>
      </c>
      <c r="S290" s="7">
        <f t="shared" ca="1" si="316"/>
        <v>6</v>
      </c>
      <c r="T290" s="14"/>
      <c r="U290" s="51">
        <f t="shared" ca="1" si="330"/>
        <v>1</v>
      </c>
      <c r="V290" s="3">
        <f t="shared" ca="1" si="315"/>
        <v>1</v>
      </c>
      <c r="W290" s="50" t="str">
        <f ca="1">IF($A289&lt;&gt;"",IF(OR($BA289&lt;&gt;0,$BB289&lt;&gt;0),"",IF(G289=0,"1","")),"")</f>
        <v/>
      </c>
      <c r="X290" s="50" t="str">
        <f ca="1">IF($A289&lt;&gt;"",IF(OR($BA289&lt;&gt;0,$BB289&lt;&gt;0),"",IF(H289=0,"2","")),"")</f>
        <v/>
      </c>
      <c r="Y290" s="50" t="str">
        <f ca="1">IF($A289&lt;&gt;"",IF(OR($BA289&lt;&gt;0,$BB289&lt;&gt;0),"",IF(I289=0,"3","")),"")</f>
        <v/>
      </c>
      <c r="Z290" s="50" t="str">
        <f ca="1">IF($A289&lt;&gt;"",IF(OR($BA289&lt;&gt;0,$BB289&lt;&gt;0),"",IF(J289=0,"4","")),"")</f>
        <v/>
      </c>
      <c r="AA290" s="50" t="str">
        <f ca="1">IF($A289&lt;&gt;"",IF(OR($BA289&lt;&gt;0,$BB289&lt;&gt;0),"",IF(K289=0,"5","")),"")</f>
        <v/>
      </c>
      <c r="AB290" s="50" t="str">
        <f ca="1">IF($A289&lt;&gt;"",IF(OR($BA289&lt;&gt;0,$BB289&lt;&gt;0),"",IF(L289=0,"6","")),"")</f>
        <v/>
      </c>
      <c r="AC290" s="50" t="str">
        <f ca="1">IF($A289&lt;&gt;"",IF(OR($BA289&lt;&gt;0,$BB289&lt;&gt;0),"",IF(M289=0,"7","")),"")</f>
        <v/>
      </c>
      <c r="AD290" s="50" t="str">
        <f ca="1">IF($A289&lt;&gt;"",IF(OR($BA289&lt;&gt;0,$BB289&lt;&gt;0),"",IF(N289=0,"8","")),"")</f>
        <v/>
      </c>
      <c r="AE290" s="50" t="str">
        <f ca="1">IF($A289&lt;&gt;"",IF(OR($BA289&lt;&gt;0,$BB289&lt;&gt;0),"",IF(O289=0,"9","")),"")</f>
        <v/>
      </c>
      <c r="AF290" s="50" t="str">
        <f ca="1">IF($A289&lt;&gt;"",IF(OR($BA289&lt;&gt;0,$BB289&lt;&gt;0),"",IF(P289=0,"10","")),"")</f>
        <v/>
      </c>
      <c r="AG290" s="50" t="str">
        <f ca="1">IF($A289&lt;&gt;"",IF(OR($BA289&lt;&gt;0,$BB289&lt;&gt;0),"",IF(Q289=0,"11","")),"")</f>
        <v/>
      </c>
      <c r="AH290" s="50" t="str">
        <f ca="1">IF($A289&lt;&gt;"",IF(OR($BA289&lt;&gt;0,$BB289&lt;&gt;0),"",IF(R289=0,"12","")),"")</f>
        <v/>
      </c>
      <c r="AI290" s="85" t="str">
        <f ca="1">IF(A290&lt;&gt;"",IF(A290=0,"L",IF(COUNTBLANK(W290:AH290)=12,"",IF(OR(F290=(W290),F290=(X290),F290=(Y290),F290=(Z290),F290=(AA290),F290=(AB290),F290=(AC290),F290=(AD290),F290=(AE290),F290=(AF290),F290=(AG290),F290=(AH290)),"W","L"))),"")</f>
        <v/>
      </c>
      <c r="AJ290" s="85">
        <f ca="1">IF(AI290="W",0,IF(AND(A290&lt;&gt;0,A289&lt;&gt;0,AI289="L",AI290="L"),1,0))</f>
        <v>0</v>
      </c>
      <c r="AK290" s="85">
        <f ca="1">IF(W290&lt;&gt;"",IF(ABS($F290)=ABS(W290),11*$U290,-1*$U290),0)</f>
        <v>0</v>
      </c>
      <c r="AL290" s="85">
        <f ca="1">IF(X290&lt;&gt;"",IF(ABS($F290)=ABS(X290),11*$U290,-1*$U290),0)</f>
        <v>0</v>
      </c>
      <c r="AM290" s="85">
        <f ca="1">IF(Y290&lt;&gt;"",IF(ABS($F290)=ABS(Y290),11*$U290,-1*$U290),0)</f>
        <v>0</v>
      </c>
      <c r="AN290" s="85">
        <f ca="1">IF(Z290&lt;&gt;"",IF(ABS($F290)=ABS(Z290),11*$U290,-1*$U290),0)</f>
        <v>0</v>
      </c>
      <c r="AO290" s="85">
        <f ca="1">IF(AA290&lt;&gt;"",IF(ABS($F290)=ABS(AA290),11*$U290,-1*$U290),0)</f>
        <v>0</v>
      </c>
      <c r="AP290" s="85">
        <f ca="1">IF(AB290&lt;&gt;"",IF(ABS($F290)=ABS(AB290),11*$U290,-1*$U290),0)</f>
        <v>0</v>
      </c>
      <c r="AQ290" s="85">
        <f ca="1">IF(AC290&lt;&gt;"",IF(ABS($F290)=ABS(AC290),11*$U290,-1*$U290),0)</f>
        <v>0</v>
      </c>
      <c r="AR290" s="85">
        <f ca="1">IF(AD290&lt;&gt;"",IF(ABS($F290)=ABS(AD290),11*$U290,-1*$U290),0)</f>
        <v>0</v>
      </c>
      <c r="AS290" s="85">
        <f ca="1">IF(AE290&lt;&gt;"",IF(ABS($F290)=ABS(AE290),11*$U290,-1*$U290),0)</f>
        <v>0</v>
      </c>
      <c r="AT290" s="85">
        <f ca="1">IF(AF290&lt;&gt;"",IF(ABS($F290)=ABS(AF290),11*$U290,-1*$U290),0)</f>
        <v>0</v>
      </c>
      <c r="AU290" s="85">
        <f ca="1">IF(AG290&lt;&gt;"",IF(ABS($F290)=ABS(AG290),11*$U290,-1*$U290),0)</f>
        <v>0</v>
      </c>
      <c r="AV290" s="85">
        <f ca="1">IF(AH290&lt;&gt;"",IF(ABS($F290)=ABS(AH290),11*$U290,-1*$U290),0)</f>
        <v>0</v>
      </c>
      <c r="AW290" s="33" t="str">
        <f ca="1">IF(A290&lt;&gt;"",IF(OR($BA289&lt;&gt;0,$BB289&lt;&gt;0),"0",SUM(AK290:AV290)),0)</f>
        <v>0</v>
      </c>
      <c r="AX290" s="33">
        <f>IF(T290=5,SUM(AW286:AW290),0)</f>
        <v>0</v>
      </c>
      <c r="AY290" s="13">
        <f t="shared" ca="1" si="317"/>
        <v>0</v>
      </c>
      <c r="AZ290" s="11">
        <f ca="1">IF(A290&lt;&gt;"",AY290+AZ289,0)</f>
        <v>-78</v>
      </c>
      <c r="BA290" s="63">
        <f ca="1">IF($A290&lt;&gt;"",IF(BA289&gt;0,BA289,IF(AND(BC289&gt;=$BC$1,$BC$2*BC289&gt;=AZ290),"Profit Target",IF(AZ290&gt;=$Z$1,"Profit Target",0))),0)</f>
        <v>0</v>
      </c>
      <c r="BB290" s="63" t="str">
        <f ca="1">IF($A290&lt;&gt;"",IF(BB289&lt;&gt;0,BB289,IF(BA289&lt;&gt;0,BB289,IF(AZ290&lt;=$Z$2,"Stop Loss",0))),0)</f>
        <v>Stop Loss</v>
      </c>
      <c r="BC290" s="63">
        <f t="shared" ca="1" si="302"/>
        <v>38</v>
      </c>
      <c r="BD290" s="27" t="str">
        <f t="shared" ca="1" si="331"/>
        <v/>
      </c>
      <c r="BE290" s="27" t="str">
        <f t="shared" ca="1" si="332"/>
        <v/>
      </c>
      <c r="BF290" s="27" t="str">
        <f t="shared" ca="1" si="333"/>
        <v/>
      </c>
      <c r="BG290" s="27" t="str">
        <f t="shared" ca="1" si="334"/>
        <v/>
      </c>
      <c r="BH290" s="27" t="str">
        <f t="shared" ca="1" si="335"/>
        <v/>
      </c>
      <c r="BI290" s="27" t="str">
        <f t="shared" ca="1" si="336"/>
        <v/>
      </c>
      <c r="BJ290" s="27" t="str">
        <f t="shared" ca="1" si="337"/>
        <v/>
      </c>
      <c r="BK290" s="27" t="str">
        <f t="shared" ca="1" si="338"/>
        <v/>
      </c>
      <c r="BL290" s="27" t="str">
        <f t="shared" ca="1" si="339"/>
        <v/>
      </c>
      <c r="BM290" s="27" t="str">
        <f t="shared" ca="1" si="340"/>
        <v/>
      </c>
      <c r="BN290" s="27" t="str">
        <f t="shared" ca="1" si="341"/>
        <v/>
      </c>
      <c r="BO290" s="27" t="str">
        <f t="shared" ca="1" si="342"/>
        <v/>
      </c>
      <c r="BP290" s="27" t="str">
        <f t="shared" ca="1" si="303"/>
        <v/>
      </c>
      <c r="BQ290" s="27" t="str">
        <f t="shared" ca="1" si="304"/>
        <v/>
      </c>
      <c r="BR290" s="27" t="str">
        <f t="shared" ca="1" si="305"/>
        <v/>
      </c>
      <c r="BS290" s="27" t="str">
        <f t="shared" ca="1" si="306"/>
        <v/>
      </c>
      <c r="BT290" s="27" t="str">
        <f t="shared" ca="1" si="307"/>
        <v/>
      </c>
      <c r="BU290" s="27" t="str">
        <f t="shared" ca="1" si="308"/>
        <v/>
      </c>
      <c r="BV290" s="27" t="str">
        <f t="shared" ca="1" si="309"/>
        <v/>
      </c>
      <c r="BW290" s="27" t="str">
        <f t="shared" ca="1" si="310"/>
        <v/>
      </c>
      <c r="BX290" s="27" t="str">
        <f t="shared" ca="1" si="311"/>
        <v/>
      </c>
      <c r="BY290" s="27" t="str">
        <f t="shared" ca="1" si="312"/>
        <v/>
      </c>
      <c r="BZ290" s="27" t="str">
        <f t="shared" ca="1" si="313"/>
        <v/>
      </c>
      <c r="CA290" s="27" t="str">
        <f t="shared" ca="1" si="314"/>
        <v/>
      </c>
      <c r="CB290" s="41"/>
      <c r="CC290" s="41"/>
      <c r="CD290"/>
      <c r="CE290"/>
      <c r="CF290"/>
      <c r="CG290"/>
      <c r="CH290"/>
      <c r="CI290" s="41"/>
      <c r="CJ290" s="140"/>
      <c r="CW290" s="7"/>
      <c r="DD290" s="10">
        <f t="shared" ca="1" si="298"/>
        <v>24</v>
      </c>
    </row>
    <row r="291" spans="1:108">
      <c r="A291" s="106">
        <f t="shared" ca="1" si="296"/>
        <v>28</v>
      </c>
      <c r="B291" s="33" t="str">
        <f ca="1">IF(A291="","",IF(COUNTBLANK(BD292:BO292)=12,"DB",BD292&amp;BE292&amp;BF292&amp;BG292&amp;BH292&amp;BI292&amp;BJ292&amp;BK292&amp;BL292&amp;BM292&amp;BN292&amp;BO292))</f>
        <v>DB</v>
      </c>
      <c r="C291" s="7" t="str">
        <f t="shared" ca="1" si="297"/>
        <v>stop loss</v>
      </c>
      <c r="D291" s="3">
        <f t="shared" ca="1" si="299"/>
        <v>0</v>
      </c>
      <c r="E291" s="7" t="str">
        <f t="shared" ca="1" si="301"/>
        <v/>
      </c>
      <c r="F291" s="60" t="str">
        <f t="shared" ca="1" si="300"/>
        <v>10</v>
      </c>
      <c r="G291" s="7">
        <f t="shared" ca="1" si="318"/>
        <v>0</v>
      </c>
      <c r="H291" s="7">
        <f t="shared" ca="1" si="319"/>
        <v>0</v>
      </c>
      <c r="I291" s="7">
        <f t="shared" ca="1" si="320"/>
        <v>0</v>
      </c>
      <c r="J291" s="7">
        <f t="shared" ca="1" si="321"/>
        <v>0</v>
      </c>
      <c r="K291" s="7">
        <f t="shared" ca="1" si="322"/>
        <v>0</v>
      </c>
      <c r="L291" s="7">
        <f t="shared" ca="1" si="323"/>
        <v>0</v>
      </c>
      <c r="M291" s="7">
        <f t="shared" ca="1" si="324"/>
        <v>2</v>
      </c>
      <c r="N291" s="7">
        <f t="shared" ca="1" si="325"/>
        <v>2</v>
      </c>
      <c r="O291" s="7">
        <f t="shared" ca="1" si="326"/>
        <v>2</v>
      </c>
      <c r="P291" s="7">
        <f t="shared" ca="1" si="327"/>
        <v>3</v>
      </c>
      <c r="Q291" s="7">
        <f t="shared" ca="1" si="328"/>
        <v>4</v>
      </c>
      <c r="R291" s="7">
        <f t="shared" ca="1" si="329"/>
        <v>0</v>
      </c>
      <c r="S291" s="7">
        <f t="shared" ca="1" si="316"/>
        <v>7</v>
      </c>
      <c r="T291" s="14"/>
      <c r="U291" s="51">
        <f t="shared" ca="1" si="330"/>
        <v>1</v>
      </c>
      <c r="V291" s="3">
        <f t="shared" ca="1" si="315"/>
        <v>1</v>
      </c>
      <c r="W291" s="50" t="str">
        <f ca="1">IF($A290&lt;&gt;"",IF(OR($BA290&lt;&gt;0,$BB290&lt;&gt;0),"",IF(G290=0,"1","")),"")</f>
        <v/>
      </c>
      <c r="X291" s="50" t="str">
        <f ca="1">IF($A290&lt;&gt;"",IF(OR($BA290&lt;&gt;0,$BB290&lt;&gt;0),"",IF(H290=0,"2","")),"")</f>
        <v/>
      </c>
      <c r="Y291" s="50" t="str">
        <f ca="1">IF($A290&lt;&gt;"",IF(OR($BA290&lt;&gt;0,$BB290&lt;&gt;0),"",IF(I290=0,"3","")),"")</f>
        <v/>
      </c>
      <c r="Z291" s="50" t="str">
        <f ca="1">IF($A290&lt;&gt;"",IF(OR($BA290&lt;&gt;0,$BB290&lt;&gt;0),"",IF(J290=0,"4","")),"")</f>
        <v/>
      </c>
      <c r="AA291" s="50" t="str">
        <f ca="1">IF($A290&lt;&gt;"",IF(OR($BA290&lt;&gt;0,$BB290&lt;&gt;0),"",IF(K290=0,"5","")),"")</f>
        <v/>
      </c>
      <c r="AB291" s="50" t="str">
        <f ca="1">IF($A290&lt;&gt;"",IF(OR($BA290&lt;&gt;0,$BB290&lt;&gt;0),"",IF(L290=0,"6","")),"")</f>
        <v/>
      </c>
      <c r="AC291" s="50" t="str">
        <f ca="1">IF($A290&lt;&gt;"",IF(OR($BA290&lt;&gt;0,$BB290&lt;&gt;0),"",IF(M290=0,"7","")),"")</f>
        <v/>
      </c>
      <c r="AD291" s="50" t="str">
        <f ca="1">IF($A290&lt;&gt;"",IF(OR($BA290&lt;&gt;0,$BB290&lt;&gt;0),"",IF(N290=0,"8","")),"")</f>
        <v/>
      </c>
      <c r="AE291" s="50" t="str">
        <f ca="1">IF($A290&lt;&gt;"",IF(OR($BA290&lt;&gt;0,$BB290&lt;&gt;0),"",IF(O290=0,"9","")),"")</f>
        <v/>
      </c>
      <c r="AF291" s="50" t="str">
        <f ca="1">IF($A290&lt;&gt;"",IF(OR($BA290&lt;&gt;0,$BB290&lt;&gt;0),"",IF(P290=0,"10","")),"")</f>
        <v/>
      </c>
      <c r="AG291" s="50" t="str">
        <f ca="1">IF($A290&lt;&gt;"",IF(OR($BA290&lt;&gt;0,$BB290&lt;&gt;0),"",IF(Q290=0,"11","")),"")</f>
        <v/>
      </c>
      <c r="AH291" s="50" t="str">
        <f ca="1">IF($A290&lt;&gt;"",IF(OR($BA290&lt;&gt;0,$BB290&lt;&gt;0),"",IF(R290=0,"12","")),"")</f>
        <v/>
      </c>
      <c r="AI291" s="85" t="str">
        <f ca="1">IF(A291&lt;&gt;"",IF(A291=0,"L",IF(COUNTBLANK(W291:AH291)=12,"",IF(OR(F291=(W291),F291=(X291),F291=(Y291),F291=(Z291),F291=(AA291),F291=(AB291),F291=(AC291),F291=(AD291),F291=(AE291),F291=(AF291),F291=(AG291),F291=(AH291)),"W","L"))),"")</f>
        <v/>
      </c>
      <c r="AJ291" s="85">
        <f ca="1">IF(AI291="W",0,IF(AND(A291&lt;&gt;0,A290&lt;&gt;0,AI290="L",AI291="L"),1,0))</f>
        <v>0</v>
      </c>
      <c r="AK291" s="85">
        <f ca="1">IF(W291&lt;&gt;"",IF(ABS($F291)=ABS(W291),11*$U291,-1*$U291),0)</f>
        <v>0</v>
      </c>
      <c r="AL291" s="85">
        <f ca="1">IF(X291&lt;&gt;"",IF(ABS($F291)=ABS(X291),11*$U291,-1*$U291),0)</f>
        <v>0</v>
      </c>
      <c r="AM291" s="85">
        <f ca="1">IF(Y291&lt;&gt;"",IF(ABS($F291)=ABS(Y291),11*$U291,-1*$U291),0)</f>
        <v>0</v>
      </c>
      <c r="AN291" s="85">
        <f ca="1">IF(Z291&lt;&gt;"",IF(ABS($F291)=ABS(Z291),11*$U291,-1*$U291),0)</f>
        <v>0</v>
      </c>
      <c r="AO291" s="85">
        <f ca="1">IF(AA291&lt;&gt;"",IF(ABS($F291)=ABS(AA291),11*$U291,-1*$U291),0)</f>
        <v>0</v>
      </c>
      <c r="AP291" s="85">
        <f ca="1">IF(AB291&lt;&gt;"",IF(ABS($F291)=ABS(AB291),11*$U291,-1*$U291),0)</f>
        <v>0</v>
      </c>
      <c r="AQ291" s="85">
        <f ca="1">IF(AC291&lt;&gt;"",IF(ABS($F291)=ABS(AC291),11*$U291,-1*$U291),0)</f>
        <v>0</v>
      </c>
      <c r="AR291" s="85">
        <f ca="1">IF(AD291&lt;&gt;"",IF(ABS($F291)=ABS(AD291),11*$U291,-1*$U291),0)</f>
        <v>0</v>
      </c>
      <c r="AS291" s="85">
        <f ca="1">IF(AE291&lt;&gt;"",IF(ABS($F291)=ABS(AE291),11*$U291,-1*$U291),0)</f>
        <v>0</v>
      </c>
      <c r="AT291" s="85">
        <f ca="1">IF(AF291&lt;&gt;"",IF(ABS($F291)=ABS(AF291),11*$U291,-1*$U291),0)</f>
        <v>0</v>
      </c>
      <c r="AU291" s="85">
        <f ca="1">IF(AG291&lt;&gt;"",IF(ABS($F291)=ABS(AG291),11*$U291,-1*$U291),0)</f>
        <v>0</v>
      </c>
      <c r="AV291" s="85">
        <f ca="1">IF(AH291&lt;&gt;"",IF(ABS($F291)=ABS(AH291),11*$U291,-1*$U291),0)</f>
        <v>0</v>
      </c>
      <c r="AW291" s="33" t="str">
        <f ca="1">IF(A291&lt;&gt;"",IF(OR($BA290&lt;&gt;0,$BB290&lt;&gt;0),"0",SUM(AK291:AV291)),0)</f>
        <v>0</v>
      </c>
      <c r="AX291" s="33">
        <f>IF(T291=5,SUM(AW287:AW291),0)</f>
        <v>0</v>
      </c>
      <c r="AY291" s="13">
        <f t="shared" ca="1" si="317"/>
        <v>0</v>
      </c>
      <c r="AZ291" s="11">
        <f ca="1">IF(A291&lt;&gt;"",AY291+AZ290,0)</f>
        <v>-78</v>
      </c>
      <c r="BA291" s="63">
        <f ca="1">IF($A291&lt;&gt;"",IF(BA290&gt;0,BA290,IF(AND(BC290&gt;=$BC$1,$BC$2*BC290&gt;=AZ291),"Profit Target",IF(AZ291&gt;=$Z$1,"Profit Target",0))),0)</f>
        <v>0</v>
      </c>
      <c r="BB291" s="63" t="str">
        <f ca="1">IF($A291&lt;&gt;"",IF(BB290&lt;&gt;0,BB290,IF(BA290&lt;&gt;0,BB290,IF(AZ291&lt;=$Z$2,"Stop Loss",0))),0)</f>
        <v>Stop Loss</v>
      </c>
      <c r="BC291" s="63">
        <f t="shared" ca="1" si="302"/>
        <v>38</v>
      </c>
      <c r="BD291" s="27" t="str">
        <f t="shared" ca="1" si="331"/>
        <v/>
      </c>
      <c r="BE291" s="27" t="str">
        <f t="shared" ca="1" si="332"/>
        <v/>
      </c>
      <c r="BF291" s="27" t="str">
        <f t="shared" ca="1" si="333"/>
        <v/>
      </c>
      <c r="BG291" s="27" t="str">
        <f t="shared" ca="1" si="334"/>
        <v/>
      </c>
      <c r="BH291" s="27" t="str">
        <f t="shared" ca="1" si="335"/>
        <v/>
      </c>
      <c r="BI291" s="27" t="str">
        <f t="shared" ca="1" si="336"/>
        <v/>
      </c>
      <c r="BJ291" s="27" t="str">
        <f t="shared" ca="1" si="337"/>
        <v/>
      </c>
      <c r="BK291" s="27" t="str">
        <f t="shared" ca="1" si="338"/>
        <v/>
      </c>
      <c r="BL291" s="27" t="str">
        <f t="shared" ca="1" si="339"/>
        <v/>
      </c>
      <c r="BM291" s="27" t="str">
        <f t="shared" ca="1" si="340"/>
        <v/>
      </c>
      <c r="BN291" s="27" t="str">
        <f t="shared" ca="1" si="341"/>
        <v/>
      </c>
      <c r="BO291" s="27" t="str">
        <f t="shared" ca="1" si="342"/>
        <v/>
      </c>
      <c r="BP291" s="27" t="str">
        <f t="shared" ca="1" si="303"/>
        <v/>
      </c>
      <c r="BQ291" s="27" t="str">
        <f t="shared" ca="1" si="304"/>
        <v/>
      </c>
      <c r="BR291" s="27" t="str">
        <f t="shared" ca="1" si="305"/>
        <v/>
      </c>
      <c r="BS291" s="27" t="str">
        <f t="shared" ca="1" si="306"/>
        <v/>
      </c>
      <c r="BT291" s="27" t="str">
        <f t="shared" ca="1" si="307"/>
        <v/>
      </c>
      <c r="BU291" s="27" t="str">
        <f t="shared" ca="1" si="308"/>
        <v/>
      </c>
      <c r="BV291" s="27" t="str">
        <f t="shared" ca="1" si="309"/>
        <v/>
      </c>
      <c r="BW291" s="27" t="str">
        <f t="shared" ca="1" si="310"/>
        <v/>
      </c>
      <c r="BX291" s="27" t="str">
        <f t="shared" ca="1" si="311"/>
        <v/>
      </c>
      <c r="BY291" s="27" t="str">
        <f t="shared" ca="1" si="312"/>
        <v/>
      </c>
      <c r="BZ291" s="27" t="str">
        <f t="shared" ca="1" si="313"/>
        <v/>
      </c>
      <c r="CA291" s="27" t="str">
        <f t="shared" ca="1" si="314"/>
        <v/>
      </c>
      <c r="CB291" s="41"/>
      <c r="CC291" s="41"/>
      <c r="CD291"/>
      <c r="CE291"/>
      <c r="CF291"/>
      <c r="CG291"/>
      <c r="CH291"/>
      <c r="CI291" s="41"/>
      <c r="CJ291" s="140"/>
      <c r="CW291" s="7"/>
      <c r="DD291" s="10">
        <f t="shared" ca="1" si="298"/>
        <v>35</v>
      </c>
    </row>
    <row r="292" spans="1:108">
      <c r="A292" s="106">
        <f t="shared" ca="1" si="296"/>
        <v>6</v>
      </c>
      <c r="B292" s="33" t="str">
        <f ca="1">IF(A292="","",IF(COUNTBLANK(BD293:BO293)=12,"DB",BD293&amp;BE293&amp;BF293&amp;BG293&amp;BH293&amp;BI293&amp;BJ293&amp;BK293&amp;BL293&amp;BM293&amp;BN293&amp;BO293))</f>
        <v>DB</v>
      </c>
      <c r="C292" s="7" t="str">
        <f t="shared" ca="1" si="297"/>
        <v>stop loss</v>
      </c>
      <c r="D292" s="3">
        <f t="shared" ca="1" si="299"/>
        <v>0</v>
      </c>
      <c r="E292" s="7" t="str">
        <f t="shared" ca="1" si="301"/>
        <v/>
      </c>
      <c r="F292" s="60" t="str">
        <f t="shared" ca="1" si="300"/>
        <v>2</v>
      </c>
      <c r="G292" s="7">
        <f t="shared" ca="1" si="318"/>
        <v>0</v>
      </c>
      <c r="H292" s="7">
        <f t="shared" ca="1" si="319"/>
        <v>1</v>
      </c>
      <c r="I292" s="7">
        <f t="shared" ca="1" si="320"/>
        <v>0</v>
      </c>
      <c r="J292" s="7">
        <f t="shared" ca="1" si="321"/>
        <v>0</v>
      </c>
      <c r="K292" s="7">
        <f t="shared" ca="1" si="322"/>
        <v>0</v>
      </c>
      <c r="L292" s="7">
        <f t="shared" ca="1" si="323"/>
        <v>0</v>
      </c>
      <c r="M292" s="7">
        <f t="shared" ca="1" si="324"/>
        <v>1</v>
      </c>
      <c r="N292" s="7">
        <f t="shared" ca="1" si="325"/>
        <v>2</v>
      </c>
      <c r="O292" s="7">
        <f t="shared" ca="1" si="326"/>
        <v>2</v>
      </c>
      <c r="P292" s="7">
        <f t="shared" ca="1" si="327"/>
        <v>3</v>
      </c>
      <c r="Q292" s="7">
        <f t="shared" ca="1" si="328"/>
        <v>4</v>
      </c>
      <c r="R292" s="7">
        <f t="shared" ca="1" si="329"/>
        <v>0</v>
      </c>
      <c r="S292" s="7">
        <f t="shared" ca="1" si="316"/>
        <v>6</v>
      </c>
      <c r="T292" s="14"/>
      <c r="U292" s="51">
        <f t="shared" ca="1" si="330"/>
        <v>1</v>
      </c>
      <c r="V292" s="3">
        <f t="shared" ca="1" si="315"/>
        <v>1</v>
      </c>
      <c r="W292" s="50" t="str">
        <f ca="1">IF($A291&lt;&gt;"",IF(OR($BA291&lt;&gt;0,$BB291&lt;&gt;0),"",IF(G291=0,"1","")),"")</f>
        <v/>
      </c>
      <c r="X292" s="50" t="str">
        <f ca="1">IF($A291&lt;&gt;"",IF(OR($BA291&lt;&gt;0,$BB291&lt;&gt;0),"",IF(H291=0,"2","")),"")</f>
        <v/>
      </c>
      <c r="Y292" s="50" t="str">
        <f ca="1">IF($A291&lt;&gt;"",IF(OR($BA291&lt;&gt;0,$BB291&lt;&gt;0),"",IF(I291=0,"3","")),"")</f>
        <v/>
      </c>
      <c r="Z292" s="50" t="str">
        <f ca="1">IF($A291&lt;&gt;"",IF(OR($BA291&lt;&gt;0,$BB291&lt;&gt;0),"",IF(J291=0,"4","")),"")</f>
        <v/>
      </c>
      <c r="AA292" s="50" t="str">
        <f ca="1">IF($A291&lt;&gt;"",IF(OR($BA291&lt;&gt;0,$BB291&lt;&gt;0),"",IF(K291=0,"5","")),"")</f>
        <v/>
      </c>
      <c r="AB292" s="50" t="str">
        <f ca="1">IF($A291&lt;&gt;"",IF(OR($BA291&lt;&gt;0,$BB291&lt;&gt;0),"",IF(L291=0,"6","")),"")</f>
        <v/>
      </c>
      <c r="AC292" s="50" t="str">
        <f ca="1">IF($A291&lt;&gt;"",IF(OR($BA291&lt;&gt;0,$BB291&lt;&gt;0),"",IF(M291=0,"7","")),"")</f>
        <v/>
      </c>
      <c r="AD292" s="50" t="str">
        <f ca="1">IF($A291&lt;&gt;"",IF(OR($BA291&lt;&gt;0,$BB291&lt;&gt;0),"",IF(N291=0,"8","")),"")</f>
        <v/>
      </c>
      <c r="AE292" s="50" t="str">
        <f ca="1">IF($A291&lt;&gt;"",IF(OR($BA291&lt;&gt;0,$BB291&lt;&gt;0),"",IF(O291=0,"9","")),"")</f>
        <v/>
      </c>
      <c r="AF292" s="50" t="str">
        <f ca="1">IF($A291&lt;&gt;"",IF(OR($BA291&lt;&gt;0,$BB291&lt;&gt;0),"",IF(P291=0,"10","")),"")</f>
        <v/>
      </c>
      <c r="AG292" s="50" t="str">
        <f ca="1">IF($A291&lt;&gt;"",IF(OR($BA291&lt;&gt;0,$BB291&lt;&gt;0),"",IF(Q291=0,"11","")),"")</f>
        <v/>
      </c>
      <c r="AH292" s="50" t="str">
        <f ca="1">IF($A291&lt;&gt;"",IF(OR($BA291&lt;&gt;0,$BB291&lt;&gt;0),"",IF(R291=0,"12","")),"")</f>
        <v/>
      </c>
      <c r="AI292" s="85" t="str">
        <f ca="1">IF(A292&lt;&gt;"",IF(A292=0,"L",IF(COUNTBLANK(W292:AH292)=12,"",IF(OR(F292=(W292),F292=(X292),F292=(Y292),F292=(Z292),F292=(AA292),F292=(AB292),F292=(AC292),F292=(AD292),F292=(AE292),F292=(AF292),F292=(AG292),F292=(AH292)),"W","L"))),"")</f>
        <v/>
      </c>
      <c r="AJ292" s="85">
        <f ca="1">IF(AI292="W",0,IF(AND(A292&lt;&gt;0,A291&lt;&gt;0,AI291="L",AI292="L"),1,0))</f>
        <v>0</v>
      </c>
      <c r="AK292" s="85">
        <f ca="1">IF(W292&lt;&gt;"",IF(ABS($F292)=ABS(W292),11*$U292,-1*$U292),0)</f>
        <v>0</v>
      </c>
      <c r="AL292" s="85">
        <f ca="1">IF(X292&lt;&gt;"",IF(ABS($F292)=ABS(X292),11*$U292,-1*$U292),0)</f>
        <v>0</v>
      </c>
      <c r="AM292" s="85">
        <f ca="1">IF(Y292&lt;&gt;"",IF(ABS($F292)=ABS(Y292),11*$U292,-1*$U292),0)</f>
        <v>0</v>
      </c>
      <c r="AN292" s="85">
        <f ca="1">IF(Z292&lt;&gt;"",IF(ABS($F292)=ABS(Z292),11*$U292,-1*$U292),0)</f>
        <v>0</v>
      </c>
      <c r="AO292" s="85">
        <f ca="1">IF(AA292&lt;&gt;"",IF(ABS($F292)=ABS(AA292),11*$U292,-1*$U292),0)</f>
        <v>0</v>
      </c>
      <c r="AP292" s="85">
        <f ca="1">IF(AB292&lt;&gt;"",IF(ABS($F292)=ABS(AB292),11*$U292,-1*$U292),0)</f>
        <v>0</v>
      </c>
      <c r="AQ292" s="85">
        <f ca="1">IF(AC292&lt;&gt;"",IF(ABS($F292)=ABS(AC292),11*$U292,-1*$U292),0)</f>
        <v>0</v>
      </c>
      <c r="AR292" s="85">
        <f ca="1">IF(AD292&lt;&gt;"",IF(ABS($F292)=ABS(AD292),11*$U292,-1*$U292),0)</f>
        <v>0</v>
      </c>
      <c r="AS292" s="85">
        <f ca="1">IF(AE292&lt;&gt;"",IF(ABS($F292)=ABS(AE292),11*$U292,-1*$U292),0)</f>
        <v>0</v>
      </c>
      <c r="AT292" s="85">
        <f ca="1">IF(AF292&lt;&gt;"",IF(ABS($F292)=ABS(AF292),11*$U292,-1*$U292),0)</f>
        <v>0</v>
      </c>
      <c r="AU292" s="85">
        <f ca="1">IF(AG292&lt;&gt;"",IF(ABS($F292)=ABS(AG292),11*$U292,-1*$U292),0)</f>
        <v>0</v>
      </c>
      <c r="AV292" s="85">
        <f ca="1">IF(AH292&lt;&gt;"",IF(ABS($F292)=ABS(AH292),11*$U292,-1*$U292),0)</f>
        <v>0</v>
      </c>
      <c r="AW292" s="33" t="str">
        <f ca="1">IF(A292&lt;&gt;"",IF(OR($BA291&lt;&gt;0,$BB291&lt;&gt;0),"0",SUM(AK292:AV292)),0)</f>
        <v>0</v>
      </c>
      <c r="AX292" s="33">
        <f>IF(T292=5,SUM(AW288:AW292),0)</f>
        <v>0</v>
      </c>
      <c r="AY292" s="13">
        <f t="shared" ca="1" si="317"/>
        <v>0</v>
      </c>
      <c r="AZ292" s="11">
        <f ca="1">IF(A292&lt;&gt;"",AY292+AZ291,0)</f>
        <v>-78</v>
      </c>
      <c r="BA292" s="63">
        <f ca="1">IF($A292&lt;&gt;"",IF(BA291&gt;0,BA291,IF(AND(BC291&gt;=$BC$1,$BC$2*BC291&gt;=AZ292),"Profit Target",IF(AZ292&gt;=$Z$1,"Profit Target",0))),0)</f>
        <v>0</v>
      </c>
      <c r="BB292" s="63" t="str">
        <f ca="1">IF($A292&lt;&gt;"",IF(BB291&lt;&gt;0,BB291,IF(BA291&lt;&gt;0,BB291,IF(AZ292&lt;=$Z$2,"Stop Loss",0))),0)</f>
        <v>Stop Loss</v>
      </c>
      <c r="BC292" s="63">
        <f t="shared" ca="1" si="302"/>
        <v>38</v>
      </c>
      <c r="BD292" s="27" t="str">
        <f t="shared" ca="1" si="331"/>
        <v/>
      </c>
      <c r="BE292" s="27" t="str">
        <f t="shared" ca="1" si="332"/>
        <v/>
      </c>
      <c r="BF292" s="27" t="str">
        <f t="shared" ca="1" si="333"/>
        <v/>
      </c>
      <c r="BG292" s="27" t="str">
        <f t="shared" ca="1" si="334"/>
        <v/>
      </c>
      <c r="BH292" s="27" t="str">
        <f t="shared" ca="1" si="335"/>
        <v/>
      </c>
      <c r="BI292" s="27" t="str">
        <f t="shared" ca="1" si="336"/>
        <v/>
      </c>
      <c r="BJ292" s="27" t="str">
        <f t="shared" ca="1" si="337"/>
        <v/>
      </c>
      <c r="BK292" s="27" t="str">
        <f t="shared" ca="1" si="338"/>
        <v/>
      </c>
      <c r="BL292" s="27" t="str">
        <f t="shared" ca="1" si="339"/>
        <v/>
      </c>
      <c r="BM292" s="27" t="str">
        <f t="shared" ca="1" si="340"/>
        <v/>
      </c>
      <c r="BN292" s="27" t="str">
        <f t="shared" ca="1" si="341"/>
        <v/>
      </c>
      <c r="BO292" s="27" t="str">
        <f t="shared" ca="1" si="342"/>
        <v/>
      </c>
      <c r="BP292" s="27" t="str">
        <f t="shared" ca="1" si="303"/>
        <v/>
      </c>
      <c r="BQ292" s="27" t="str">
        <f t="shared" ca="1" si="304"/>
        <v/>
      </c>
      <c r="BR292" s="27" t="str">
        <f t="shared" ca="1" si="305"/>
        <v/>
      </c>
      <c r="BS292" s="27" t="str">
        <f t="shared" ca="1" si="306"/>
        <v/>
      </c>
      <c r="BT292" s="27" t="str">
        <f t="shared" ca="1" si="307"/>
        <v/>
      </c>
      <c r="BU292" s="27" t="str">
        <f t="shared" ca="1" si="308"/>
        <v/>
      </c>
      <c r="BV292" s="27" t="str">
        <f t="shared" ca="1" si="309"/>
        <v/>
      </c>
      <c r="BW292" s="27" t="str">
        <f t="shared" ca="1" si="310"/>
        <v/>
      </c>
      <c r="BX292" s="27" t="str">
        <f t="shared" ca="1" si="311"/>
        <v/>
      </c>
      <c r="BY292" s="27" t="str">
        <f t="shared" ca="1" si="312"/>
        <v/>
      </c>
      <c r="BZ292" s="27" t="str">
        <f t="shared" ca="1" si="313"/>
        <v/>
      </c>
      <c r="CA292" s="27" t="str">
        <f t="shared" ca="1" si="314"/>
        <v/>
      </c>
      <c r="CB292" s="41"/>
      <c r="CC292" s="41"/>
      <c r="CD292"/>
      <c r="CE292"/>
      <c r="CF292"/>
      <c r="CG292"/>
      <c r="CH292"/>
      <c r="CI292" s="41"/>
      <c r="CJ292" s="140"/>
      <c r="CW292" s="7"/>
      <c r="DD292" s="10">
        <f t="shared" ca="1" si="298"/>
        <v>29</v>
      </c>
    </row>
    <row r="293" spans="1:108">
      <c r="A293" s="106">
        <f t="shared" ca="1" si="296"/>
        <v>7</v>
      </c>
      <c r="B293" s="33" t="str">
        <f ca="1">IF(A293="","",IF(COUNTBLANK(BD294:BO294)=12,"DB",BD294&amp;BE294&amp;BF294&amp;BG294&amp;BH294&amp;BI294&amp;BJ294&amp;BK294&amp;BL294&amp;BM294&amp;BN294&amp;BO294))</f>
        <v>DB</v>
      </c>
      <c r="C293" s="7" t="str">
        <f t="shared" ca="1" si="297"/>
        <v>stop loss</v>
      </c>
      <c r="D293" s="3">
        <f t="shared" ca="1" si="299"/>
        <v>0</v>
      </c>
      <c r="E293" s="7" t="str">
        <f t="shared" ca="1" si="301"/>
        <v/>
      </c>
      <c r="F293" s="60" t="str">
        <f t="shared" ca="1" si="300"/>
        <v>3</v>
      </c>
      <c r="G293" s="7">
        <f t="shared" ca="1" si="318"/>
        <v>0</v>
      </c>
      <c r="H293" s="7">
        <f t="shared" ca="1" si="319"/>
        <v>1</v>
      </c>
      <c r="I293" s="7">
        <f t="shared" ca="1" si="320"/>
        <v>1</v>
      </c>
      <c r="J293" s="7">
        <f t="shared" ca="1" si="321"/>
        <v>0</v>
      </c>
      <c r="K293" s="7">
        <f t="shared" ca="1" si="322"/>
        <v>0</v>
      </c>
      <c r="L293" s="7">
        <f t="shared" ca="1" si="323"/>
        <v>0</v>
      </c>
      <c r="M293" s="7">
        <f t="shared" ca="1" si="324"/>
        <v>1</v>
      </c>
      <c r="N293" s="7">
        <f t="shared" ca="1" si="325"/>
        <v>2</v>
      </c>
      <c r="O293" s="7">
        <f t="shared" ca="1" si="326"/>
        <v>2</v>
      </c>
      <c r="P293" s="7">
        <f t="shared" ca="1" si="327"/>
        <v>3</v>
      </c>
      <c r="Q293" s="7">
        <f t="shared" ca="1" si="328"/>
        <v>3</v>
      </c>
      <c r="R293" s="7">
        <f t="shared" ca="1" si="329"/>
        <v>0</v>
      </c>
      <c r="S293" s="7">
        <f t="shared" ca="1" si="316"/>
        <v>5</v>
      </c>
      <c r="T293" s="14"/>
      <c r="U293" s="51">
        <f t="shared" ca="1" si="330"/>
        <v>1</v>
      </c>
      <c r="V293" s="3">
        <f t="shared" ca="1" si="315"/>
        <v>1</v>
      </c>
      <c r="W293" s="50" t="str">
        <f ca="1">IF($A292&lt;&gt;"",IF(OR($BA292&lt;&gt;0,$BB292&lt;&gt;0),"",IF(G292=0,"1","")),"")</f>
        <v/>
      </c>
      <c r="X293" s="50" t="str">
        <f ca="1">IF($A292&lt;&gt;"",IF(OR($BA292&lt;&gt;0,$BB292&lt;&gt;0),"",IF(H292=0,"2","")),"")</f>
        <v/>
      </c>
      <c r="Y293" s="50" t="str">
        <f ca="1">IF($A292&lt;&gt;"",IF(OR($BA292&lt;&gt;0,$BB292&lt;&gt;0),"",IF(I292=0,"3","")),"")</f>
        <v/>
      </c>
      <c r="Z293" s="50" t="str">
        <f ca="1">IF($A292&lt;&gt;"",IF(OR($BA292&lt;&gt;0,$BB292&lt;&gt;0),"",IF(J292=0,"4","")),"")</f>
        <v/>
      </c>
      <c r="AA293" s="50" t="str">
        <f ca="1">IF($A292&lt;&gt;"",IF(OR($BA292&lt;&gt;0,$BB292&lt;&gt;0),"",IF(K292=0,"5","")),"")</f>
        <v/>
      </c>
      <c r="AB293" s="50" t="str">
        <f ca="1">IF($A292&lt;&gt;"",IF(OR($BA292&lt;&gt;0,$BB292&lt;&gt;0),"",IF(L292=0,"6","")),"")</f>
        <v/>
      </c>
      <c r="AC293" s="50" t="str">
        <f ca="1">IF($A292&lt;&gt;"",IF(OR($BA292&lt;&gt;0,$BB292&lt;&gt;0),"",IF(M292=0,"7","")),"")</f>
        <v/>
      </c>
      <c r="AD293" s="50" t="str">
        <f ca="1">IF($A292&lt;&gt;"",IF(OR($BA292&lt;&gt;0,$BB292&lt;&gt;0),"",IF(N292=0,"8","")),"")</f>
        <v/>
      </c>
      <c r="AE293" s="50" t="str">
        <f ca="1">IF($A292&lt;&gt;"",IF(OR($BA292&lt;&gt;0,$BB292&lt;&gt;0),"",IF(O292=0,"9","")),"")</f>
        <v/>
      </c>
      <c r="AF293" s="50" t="str">
        <f ca="1">IF($A292&lt;&gt;"",IF(OR($BA292&lt;&gt;0,$BB292&lt;&gt;0),"",IF(P292=0,"10","")),"")</f>
        <v/>
      </c>
      <c r="AG293" s="50" t="str">
        <f ca="1">IF($A292&lt;&gt;"",IF(OR($BA292&lt;&gt;0,$BB292&lt;&gt;0),"",IF(Q292=0,"11","")),"")</f>
        <v/>
      </c>
      <c r="AH293" s="50" t="str">
        <f ca="1">IF($A292&lt;&gt;"",IF(OR($BA292&lt;&gt;0,$BB292&lt;&gt;0),"",IF(R292=0,"12","")),"")</f>
        <v/>
      </c>
      <c r="AI293" s="85" t="str">
        <f ca="1">IF(A293&lt;&gt;"",IF(A293=0,"L",IF(COUNTBLANK(W293:AH293)=12,"",IF(OR(F293=(W293),F293=(X293),F293=(Y293),F293=(Z293),F293=(AA293),F293=(AB293),F293=(AC293),F293=(AD293),F293=(AE293),F293=(AF293),F293=(AG293),F293=(AH293)),"W","L"))),"")</f>
        <v/>
      </c>
      <c r="AJ293" s="85">
        <f ca="1">IF(AI293="W",0,IF(AND(A293&lt;&gt;0,A292&lt;&gt;0,AI292="L",AI293="L"),1,0))</f>
        <v>0</v>
      </c>
      <c r="AK293" s="85">
        <f ca="1">IF(W293&lt;&gt;"",IF(ABS($F293)=ABS(W293),11*$U293,-1*$U293),0)</f>
        <v>0</v>
      </c>
      <c r="AL293" s="85">
        <f ca="1">IF(X293&lt;&gt;"",IF(ABS($F293)=ABS(X293),11*$U293,-1*$U293),0)</f>
        <v>0</v>
      </c>
      <c r="AM293" s="85">
        <f ca="1">IF(Y293&lt;&gt;"",IF(ABS($F293)=ABS(Y293),11*$U293,-1*$U293),0)</f>
        <v>0</v>
      </c>
      <c r="AN293" s="85">
        <f ca="1">IF(Z293&lt;&gt;"",IF(ABS($F293)=ABS(Z293),11*$U293,-1*$U293),0)</f>
        <v>0</v>
      </c>
      <c r="AO293" s="85">
        <f ca="1">IF(AA293&lt;&gt;"",IF(ABS($F293)=ABS(AA293),11*$U293,-1*$U293),0)</f>
        <v>0</v>
      </c>
      <c r="AP293" s="85">
        <f ca="1">IF(AB293&lt;&gt;"",IF(ABS($F293)=ABS(AB293),11*$U293,-1*$U293),0)</f>
        <v>0</v>
      </c>
      <c r="AQ293" s="85">
        <f ca="1">IF(AC293&lt;&gt;"",IF(ABS($F293)=ABS(AC293),11*$U293,-1*$U293),0)</f>
        <v>0</v>
      </c>
      <c r="AR293" s="85">
        <f ca="1">IF(AD293&lt;&gt;"",IF(ABS($F293)=ABS(AD293),11*$U293,-1*$U293),0)</f>
        <v>0</v>
      </c>
      <c r="AS293" s="85">
        <f ca="1">IF(AE293&lt;&gt;"",IF(ABS($F293)=ABS(AE293),11*$U293,-1*$U293),0)</f>
        <v>0</v>
      </c>
      <c r="AT293" s="85">
        <f ca="1">IF(AF293&lt;&gt;"",IF(ABS($F293)=ABS(AF293),11*$U293,-1*$U293),0)</f>
        <v>0</v>
      </c>
      <c r="AU293" s="85">
        <f ca="1">IF(AG293&lt;&gt;"",IF(ABS($F293)=ABS(AG293),11*$U293,-1*$U293),0)</f>
        <v>0</v>
      </c>
      <c r="AV293" s="85">
        <f ca="1">IF(AH293&lt;&gt;"",IF(ABS($F293)=ABS(AH293),11*$U293,-1*$U293),0)</f>
        <v>0</v>
      </c>
      <c r="AW293" s="33" t="str">
        <f ca="1">IF(A293&lt;&gt;"",IF(OR($BA292&lt;&gt;0,$BB292&lt;&gt;0),"0",SUM(AK293:AV293)),0)</f>
        <v>0</v>
      </c>
      <c r="AX293" s="33">
        <f>IF(T293=5,SUM(AW289:AW293),0)</f>
        <v>0</v>
      </c>
      <c r="AY293" s="13">
        <f t="shared" ca="1" si="317"/>
        <v>0</v>
      </c>
      <c r="AZ293" s="11">
        <f ca="1">IF(A293&lt;&gt;"",AY293+AZ292,0)</f>
        <v>-78</v>
      </c>
      <c r="BA293" s="63">
        <f ca="1">IF($A293&lt;&gt;"",IF(BA292&gt;0,BA292,IF(AND(BC292&gt;=$BC$1,$BC$2*BC292&gt;=AZ293),"Profit Target",IF(AZ293&gt;=$Z$1,"Profit Target",0))),0)</f>
        <v>0</v>
      </c>
      <c r="BB293" s="63" t="str">
        <f ca="1">IF($A293&lt;&gt;"",IF(BB292&lt;&gt;0,BB292,IF(BA292&lt;&gt;0,BB292,IF(AZ293&lt;=$Z$2,"Stop Loss",0))),0)</f>
        <v>Stop Loss</v>
      </c>
      <c r="BC293" s="63">
        <f t="shared" ca="1" si="302"/>
        <v>38</v>
      </c>
      <c r="BD293" s="27" t="str">
        <f t="shared" ca="1" si="331"/>
        <v/>
      </c>
      <c r="BE293" s="27" t="str">
        <f t="shared" ca="1" si="332"/>
        <v/>
      </c>
      <c r="BF293" s="27" t="str">
        <f t="shared" ca="1" si="333"/>
        <v/>
      </c>
      <c r="BG293" s="27" t="str">
        <f t="shared" ca="1" si="334"/>
        <v/>
      </c>
      <c r="BH293" s="27" t="str">
        <f t="shared" ca="1" si="335"/>
        <v/>
      </c>
      <c r="BI293" s="27" t="str">
        <f t="shared" ca="1" si="336"/>
        <v/>
      </c>
      <c r="BJ293" s="27" t="str">
        <f t="shared" ca="1" si="337"/>
        <v/>
      </c>
      <c r="BK293" s="27" t="str">
        <f t="shared" ca="1" si="338"/>
        <v/>
      </c>
      <c r="BL293" s="27" t="str">
        <f t="shared" ca="1" si="339"/>
        <v/>
      </c>
      <c r="BM293" s="27" t="str">
        <f t="shared" ca="1" si="340"/>
        <v/>
      </c>
      <c r="BN293" s="27" t="str">
        <f t="shared" ca="1" si="341"/>
        <v/>
      </c>
      <c r="BO293" s="27" t="str">
        <f t="shared" ca="1" si="342"/>
        <v/>
      </c>
      <c r="BP293" s="27" t="str">
        <f t="shared" ca="1" si="303"/>
        <v/>
      </c>
      <c r="BQ293" s="27" t="str">
        <f t="shared" ca="1" si="304"/>
        <v/>
      </c>
      <c r="BR293" s="27" t="str">
        <f t="shared" ca="1" si="305"/>
        <v/>
      </c>
      <c r="BS293" s="27" t="str">
        <f t="shared" ca="1" si="306"/>
        <v/>
      </c>
      <c r="BT293" s="27" t="str">
        <f t="shared" ca="1" si="307"/>
        <v/>
      </c>
      <c r="BU293" s="27" t="str">
        <f t="shared" ca="1" si="308"/>
        <v/>
      </c>
      <c r="BV293" s="27" t="str">
        <f t="shared" ca="1" si="309"/>
        <v/>
      </c>
      <c r="BW293" s="27" t="str">
        <f t="shared" ca="1" si="310"/>
        <v/>
      </c>
      <c r="BX293" s="27" t="str">
        <f t="shared" ca="1" si="311"/>
        <v/>
      </c>
      <c r="BY293" s="27" t="str">
        <f t="shared" ca="1" si="312"/>
        <v/>
      </c>
      <c r="BZ293" s="27" t="str">
        <f t="shared" ca="1" si="313"/>
        <v/>
      </c>
      <c r="CA293" s="27" t="str">
        <f t="shared" ca="1" si="314"/>
        <v/>
      </c>
      <c r="CB293" s="41"/>
      <c r="CC293" s="41"/>
      <c r="CD293"/>
      <c r="CE293"/>
      <c r="CF293"/>
      <c r="CG293"/>
      <c r="CH293"/>
      <c r="CI293" s="41"/>
      <c r="CJ293" s="140"/>
      <c r="CW293" s="7"/>
      <c r="DD293" s="10">
        <f t="shared" ca="1" si="298"/>
        <v>9</v>
      </c>
    </row>
    <row r="294" spans="1:108">
      <c r="A294" s="106">
        <f t="shared" ca="1" si="296"/>
        <v>32</v>
      </c>
      <c r="B294" s="33" t="str">
        <f ca="1">IF(A294="","",IF(COUNTBLANK(BD295:BO295)=12,"DB",BD295&amp;BE295&amp;BF295&amp;BG295&amp;BH295&amp;BI295&amp;BJ295&amp;BK295&amp;BL295&amp;BM295&amp;BN295&amp;BO295))</f>
        <v>DB</v>
      </c>
      <c r="C294" s="7" t="str">
        <f t="shared" ca="1" si="297"/>
        <v>stop loss</v>
      </c>
      <c r="D294" s="3">
        <f t="shared" ca="1" si="299"/>
        <v>0</v>
      </c>
      <c r="E294" s="7" t="str">
        <f t="shared" ca="1" si="301"/>
        <v/>
      </c>
      <c r="F294" s="60" t="str">
        <f t="shared" ca="1" si="300"/>
        <v>11</v>
      </c>
      <c r="G294" s="7">
        <f t="shared" ca="1" si="318"/>
        <v>0</v>
      </c>
      <c r="H294" s="7">
        <f t="shared" ca="1" si="319"/>
        <v>1</v>
      </c>
      <c r="I294" s="7">
        <f t="shared" ca="1" si="320"/>
        <v>1</v>
      </c>
      <c r="J294" s="7">
        <f t="shared" ca="1" si="321"/>
        <v>0</v>
      </c>
      <c r="K294" s="7">
        <f t="shared" ca="1" si="322"/>
        <v>0</v>
      </c>
      <c r="L294" s="7">
        <f t="shared" ca="1" si="323"/>
        <v>0</v>
      </c>
      <c r="M294" s="7">
        <f t="shared" ca="1" si="324"/>
        <v>1</v>
      </c>
      <c r="N294" s="7">
        <f t="shared" ca="1" si="325"/>
        <v>2</v>
      </c>
      <c r="O294" s="7">
        <f t="shared" ca="1" si="326"/>
        <v>2</v>
      </c>
      <c r="P294" s="7">
        <f t="shared" ca="1" si="327"/>
        <v>2</v>
      </c>
      <c r="Q294" s="7">
        <f t="shared" ca="1" si="328"/>
        <v>4</v>
      </c>
      <c r="R294" s="7">
        <f t="shared" ca="1" si="329"/>
        <v>0</v>
      </c>
      <c r="S294" s="7">
        <f t="shared" ca="1" si="316"/>
        <v>5</v>
      </c>
      <c r="T294" s="14"/>
      <c r="U294" s="51">
        <f t="shared" ca="1" si="330"/>
        <v>1</v>
      </c>
      <c r="V294" s="3">
        <f t="shared" ca="1" si="315"/>
        <v>1</v>
      </c>
      <c r="W294" s="50" t="str">
        <f ca="1">IF($A293&lt;&gt;"",IF(OR($BA293&lt;&gt;0,$BB293&lt;&gt;0),"",IF(G293=0,"1","")),"")</f>
        <v/>
      </c>
      <c r="X294" s="50" t="str">
        <f ca="1">IF($A293&lt;&gt;"",IF(OR($BA293&lt;&gt;0,$BB293&lt;&gt;0),"",IF(H293=0,"2","")),"")</f>
        <v/>
      </c>
      <c r="Y294" s="50" t="str">
        <f ca="1">IF($A293&lt;&gt;"",IF(OR($BA293&lt;&gt;0,$BB293&lt;&gt;0),"",IF(I293=0,"3","")),"")</f>
        <v/>
      </c>
      <c r="Z294" s="50" t="str">
        <f ca="1">IF($A293&lt;&gt;"",IF(OR($BA293&lt;&gt;0,$BB293&lt;&gt;0),"",IF(J293=0,"4","")),"")</f>
        <v/>
      </c>
      <c r="AA294" s="50" t="str">
        <f ca="1">IF($A293&lt;&gt;"",IF(OR($BA293&lt;&gt;0,$BB293&lt;&gt;0),"",IF(K293=0,"5","")),"")</f>
        <v/>
      </c>
      <c r="AB294" s="50" t="str">
        <f ca="1">IF($A293&lt;&gt;"",IF(OR($BA293&lt;&gt;0,$BB293&lt;&gt;0),"",IF(L293=0,"6","")),"")</f>
        <v/>
      </c>
      <c r="AC294" s="50" t="str">
        <f ca="1">IF($A293&lt;&gt;"",IF(OR($BA293&lt;&gt;0,$BB293&lt;&gt;0),"",IF(M293=0,"7","")),"")</f>
        <v/>
      </c>
      <c r="AD294" s="50" t="str">
        <f ca="1">IF($A293&lt;&gt;"",IF(OR($BA293&lt;&gt;0,$BB293&lt;&gt;0),"",IF(N293=0,"8","")),"")</f>
        <v/>
      </c>
      <c r="AE294" s="50" t="str">
        <f ca="1">IF($A293&lt;&gt;"",IF(OR($BA293&lt;&gt;0,$BB293&lt;&gt;0),"",IF(O293=0,"9","")),"")</f>
        <v/>
      </c>
      <c r="AF294" s="50" t="str">
        <f ca="1">IF($A293&lt;&gt;"",IF(OR($BA293&lt;&gt;0,$BB293&lt;&gt;0),"",IF(P293=0,"10","")),"")</f>
        <v/>
      </c>
      <c r="AG294" s="50" t="str">
        <f ca="1">IF($A293&lt;&gt;"",IF(OR($BA293&lt;&gt;0,$BB293&lt;&gt;0),"",IF(Q293=0,"11","")),"")</f>
        <v/>
      </c>
      <c r="AH294" s="50" t="str">
        <f ca="1">IF($A293&lt;&gt;"",IF(OR($BA293&lt;&gt;0,$BB293&lt;&gt;0),"",IF(R293=0,"12","")),"")</f>
        <v/>
      </c>
      <c r="AI294" s="85" t="str">
        <f ca="1">IF(A294&lt;&gt;"",IF(A294=0,"L",IF(COUNTBLANK(W294:AH294)=12,"",IF(OR(F294=(W294),F294=(X294),F294=(Y294),F294=(Z294),F294=(AA294),F294=(AB294),F294=(AC294),F294=(AD294),F294=(AE294),F294=(AF294),F294=(AG294),F294=(AH294)),"W","L"))),"")</f>
        <v/>
      </c>
      <c r="AJ294" s="85">
        <f ca="1">IF(AI294="W",0,IF(AND(A294&lt;&gt;0,A293&lt;&gt;0,AI293="L",AI294="L"),1,0))</f>
        <v>0</v>
      </c>
      <c r="AK294" s="85">
        <f ca="1">IF(W294&lt;&gt;"",IF(ABS($F294)=ABS(W294),11*$U294,-1*$U294),0)</f>
        <v>0</v>
      </c>
      <c r="AL294" s="85">
        <f ca="1">IF(X294&lt;&gt;"",IF(ABS($F294)=ABS(X294),11*$U294,-1*$U294),0)</f>
        <v>0</v>
      </c>
      <c r="AM294" s="85">
        <f ca="1">IF(Y294&lt;&gt;"",IF(ABS($F294)=ABS(Y294),11*$U294,-1*$U294),0)</f>
        <v>0</v>
      </c>
      <c r="AN294" s="85">
        <f ca="1">IF(Z294&lt;&gt;"",IF(ABS($F294)=ABS(Z294),11*$U294,-1*$U294),0)</f>
        <v>0</v>
      </c>
      <c r="AO294" s="85">
        <f ca="1">IF(AA294&lt;&gt;"",IF(ABS($F294)=ABS(AA294),11*$U294,-1*$U294),0)</f>
        <v>0</v>
      </c>
      <c r="AP294" s="85">
        <f ca="1">IF(AB294&lt;&gt;"",IF(ABS($F294)=ABS(AB294),11*$U294,-1*$U294),0)</f>
        <v>0</v>
      </c>
      <c r="AQ294" s="85">
        <f ca="1">IF(AC294&lt;&gt;"",IF(ABS($F294)=ABS(AC294),11*$U294,-1*$U294),0)</f>
        <v>0</v>
      </c>
      <c r="AR294" s="85">
        <f ca="1">IF(AD294&lt;&gt;"",IF(ABS($F294)=ABS(AD294),11*$U294,-1*$U294),0)</f>
        <v>0</v>
      </c>
      <c r="AS294" s="85">
        <f ca="1">IF(AE294&lt;&gt;"",IF(ABS($F294)=ABS(AE294),11*$U294,-1*$U294),0)</f>
        <v>0</v>
      </c>
      <c r="AT294" s="85">
        <f ca="1">IF(AF294&lt;&gt;"",IF(ABS($F294)=ABS(AF294),11*$U294,-1*$U294),0)</f>
        <v>0</v>
      </c>
      <c r="AU294" s="85">
        <f ca="1">IF(AG294&lt;&gt;"",IF(ABS($F294)=ABS(AG294),11*$U294,-1*$U294),0)</f>
        <v>0</v>
      </c>
      <c r="AV294" s="85">
        <f ca="1">IF(AH294&lt;&gt;"",IF(ABS($F294)=ABS(AH294),11*$U294,-1*$U294),0)</f>
        <v>0</v>
      </c>
      <c r="AW294" s="33" t="str">
        <f ca="1">IF(A294&lt;&gt;"",IF(OR($BA293&lt;&gt;0,$BB293&lt;&gt;0),"0",SUM(AK294:AV294)),0)</f>
        <v>0</v>
      </c>
      <c r="AX294" s="33">
        <f>IF(T294=5,SUM(AW290:AW294),0)</f>
        <v>0</v>
      </c>
      <c r="AY294" s="13">
        <f t="shared" ca="1" si="317"/>
        <v>0</v>
      </c>
      <c r="AZ294" s="11">
        <f ca="1">IF(A294&lt;&gt;"",AY294+AZ293,0)</f>
        <v>-78</v>
      </c>
      <c r="BA294" s="63">
        <f ca="1">IF($A294&lt;&gt;"",IF(BA293&gt;0,BA293,IF(AND(BC293&gt;=$BC$1,$BC$2*BC293&gt;=AZ294),"Profit Target",IF(AZ294&gt;=$Z$1,"Profit Target",0))),0)</f>
        <v>0</v>
      </c>
      <c r="BB294" s="63" t="str">
        <f ca="1">IF($A294&lt;&gt;"",IF(BB293&lt;&gt;0,BB293,IF(BA293&lt;&gt;0,BB293,IF(AZ294&lt;=$Z$2,"Stop Loss",0))),0)</f>
        <v>Stop Loss</v>
      </c>
      <c r="BC294" s="63">
        <f t="shared" ca="1" si="302"/>
        <v>38</v>
      </c>
      <c r="BD294" s="27" t="str">
        <f t="shared" ca="1" si="331"/>
        <v/>
      </c>
      <c r="BE294" s="27" t="str">
        <f t="shared" ca="1" si="332"/>
        <v/>
      </c>
      <c r="BF294" s="27" t="str">
        <f t="shared" ca="1" si="333"/>
        <v/>
      </c>
      <c r="BG294" s="27" t="str">
        <f t="shared" ca="1" si="334"/>
        <v/>
      </c>
      <c r="BH294" s="27" t="str">
        <f t="shared" ca="1" si="335"/>
        <v/>
      </c>
      <c r="BI294" s="27" t="str">
        <f t="shared" ca="1" si="336"/>
        <v/>
      </c>
      <c r="BJ294" s="27" t="str">
        <f t="shared" ca="1" si="337"/>
        <v/>
      </c>
      <c r="BK294" s="27" t="str">
        <f t="shared" ca="1" si="338"/>
        <v/>
      </c>
      <c r="BL294" s="27" t="str">
        <f t="shared" ca="1" si="339"/>
        <v/>
      </c>
      <c r="BM294" s="27" t="str">
        <f t="shared" ca="1" si="340"/>
        <v/>
      </c>
      <c r="BN294" s="27" t="str">
        <f t="shared" ca="1" si="341"/>
        <v/>
      </c>
      <c r="BO294" s="27" t="str">
        <f t="shared" ca="1" si="342"/>
        <v/>
      </c>
      <c r="BP294" s="27" t="str">
        <f t="shared" ca="1" si="303"/>
        <v/>
      </c>
      <c r="BQ294" s="27" t="str">
        <f t="shared" ca="1" si="304"/>
        <v/>
      </c>
      <c r="BR294" s="27" t="str">
        <f t="shared" ca="1" si="305"/>
        <v/>
      </c>
      <c r="BS294" s="27" t="str">
        <f t="shared" ca="1" si="306"/>
        <v/>
      </c>
      <c r="BT294" s="27" t="str">
        <f t="shared" ca="1" si="307"/>
        <v/>
      </c>
      <c r="BU294" s="27" t="str">
        <f t="shared" ca="1" si="308"/>
        <v/>
      </c>
      <c r="BV294" s="27" t="str">
        <f t="shared" ca="1" si="309"/>
        <v/>
      </c>
      <c r="BW294" s="27" t="str">
        <f t="shared" ca="1" si="310"/>
        <v/>
      </c>
      <c r="BX294" s="27" t="str">
        <f t="shared" ca="1" si="311"/>
        <v/>
      </c>
      <c r="BY294" s="27" t="str">
        <f t="shared" ca="1" si="312"/>
        <v/>
      </c>
      <c r="BZ294" s="27" t="str">
        <f t="shared" ca="1" si="313"/>
        <v/>
      </c>
      <c r="CA294" s="27" t="str">
        <f t="shared" ca="1" si="314"/>
        <v/>
      </c>
      <c r="CB294" s="41"/>
      <c r="CC294" s="41"/>
      <c r="CD294"/>
      <c r="CE294"/>
      <c r="CF294"/>
      <c r="CG294"/>
      <c r="CH294"/>
      <c r="CI294" s="41"/>
      <c r="CJ294" s="140"/>
      <c r="CW294" s="7"/>
      <c r="DD294" s="10">
        <f t="shared" ca="1" si="298"/>
        <v>6</v>
      </c>
    </row>
    <row r="295" spans="1:108">
      <c r="A295" s="106">
        <f t="shared" ca="1" si="296"/>
        <v>27</v>
      </c>
      <c r="B295" s="33" t="str">
        <f ca="1">IF(A295="","",IF(COUNTBLANK(BD296:BO296)=12,"DB",BD296&amp;BE296&amp;BF296&amp;BG296&amp;BH296&amp;BI296&amp;BJ296&amp;BK296&amp;BL296&amp;BM296&amp;BN296&amp;BO296))</f>
        <v>DB</v>
      </c>
      <c r="C295" s="7" t="str">
        <f t="shared" ca="1" si="297"/>
        <v>stop loss</v>
      </c>
      <c r="D295" s="3">
        <f t="shared" ca="1" si="299"/>
        <v>0</v>
      </c>
      <c r="E295" s="7" t="str">
        <f t="shared" ca="1" si="301"/>
        <v/>
      </c>
      <c r="F295" s="60">
        <f t="shared" ca="1" si="300"/>
        <v>9</v>
      </c>
      <c r="G295" s="7">
        <f t="shared" ca="1" si="318"/>
        <v>0</v>
      </c>
      <c r="H295" s="7">
        <f t="shared" ca="1" si="319"/>
        <v>1</v>
      </c>
      <c r="I295" s="7">
        <f t="shared" ca="1" si="320"/>
        <v>1</v>
      </c>
      <c r="J295" s="7">
        <f t="shared" ca="1" si="321"/>
        <v>0</v>
      </c>
      <c r="K295" s="7">
        <f t="shared" ca="1" si="322"/>
        <v>0</v>
      </c>
      <c r="L295" s="7">
        <f t="shared" ca="1" si="323"/>
        <v>0</v>
      </c>
      <c r="M295" s="7">
        <f t="shared" ca="1" si="324"/>
        <v>0</v>
      </c>
      <c r="N295" s="7">
        <f t="shared" ca="1" si="325"/>
        <v>2</v>
      </c>
      <c r="O295" s="7">
        <f t="shared" ca="1" si="326"/>
        <v>3</v>
      </c>
      <c r="P295" s="7">
        <f t="shared" ca="1" si="327"/>
        <v>2</v>
      </c>
      <c r="Q295" s="7">
        <f t="shared" ca="1" si="328"/>
        <v>4</v>
      </c>
      <c r="R295" s="7">
        <f t="shared" ca="1" si="329"/>
        <v>0</v>
      </c>
      <c r="S295" s="7">
        <f t="shared" ca="1" si="316"/>
        <v>6</v>
      </c>
      <c r="T295" s="14"/>
      <c r="U295" s="51">
        <f t="shared" ca="1" si="330"/>
        <v>1</v>
      </c>
      <c r="V295" s="3">
        <f t="shared" ca="1" si="315"/>
        <v>1</v>
      </c>
      <c r="W295" s="50" t="str">
        <f ca="1">IF($A294&lt;&gt;"",IF(OR($BA294&lt;&gt;0,$BB294&lt;&gt;0),"",IF(G294=0,"1","")),"")</f>
        <v/>
      </c>
      <c r="X295" s="50" t="str">
        <f ca="1">IF($A294&lt;&gt;"",IF(OR($BA294&lt;&gt;0,$BB294&lt;&gt;0),"",IF(H294=0,"2","")),"")</f>
        <v/>
      </c>
      <c r="Y295" s="50" t="str">
        <f ca="1">IF($A294&lt;&gt;"",IF(OR($BA294&lt;&gt;0,$BB294&lt;&gt;0),"",IF(I294=0,"3","")),"")</f>
        <v/>
      </c>
      <c r="Z295" s="50" t="str">
        <f ca="1">IF($A294&lt;&gt;"",IF(OR($BA294&lt;&gt;0,$BB294&lt;&gt;0),"",IF(J294=0,"4","")),"")</f>
        <v/>
      </c>
      <c r="AA295" s="50" t="str">
        <f ca="1">IF($A294&lt;&gt;"",IF(OR($BA294&lt;&gt;0,$BB294&lt;&gt;0),"",IF(K294=0,"5","")),"")</f>
        <v/>
      </c>
      <c r="AB295" s="50" t="str">
        <f ca="1">IF($A294&lt;&gt;"",IF(OR($BA294&lt;&gt;0,$BB294&lt;&gt;0),"",IF(L294=0,"6","")),"")</f>
        <v/>
      </c>
      <c r="AC295" s="50" t="str">
        <f ca="1">IF($A294&lt;&gt;"",IF(OR($BA294&lt;&gt;0,$BB294&lt;&gt;0),"",IF(M294=0,"7","")),"")</f>
        <v/>
      </c>
      <c r="AD295" s="50" t="str">
        <f ca="1">IF($A294&lt;&gt;"",IF(OR($BA294&lt;&gt;0,$BB294&lt;&gt;0),"",IF(N294=0,"8","")),"")</f>
        <v/>
      </c>
      <c r="AE295" s="50" t="str">
        <f ca="1">IF($A294&lt;&gt;"",IF(OR($BA294&lt;&gt;0,$BB294&lt;&gt;0),"",IF(O294=0,"9","")),"")</f>
        <v/>
      </c>
      <c r="AF295" s="50" t="str">
        <f ca="1">IF($A294&lt;&gt;"",IF(OR($BA294&lt;&gt;0,$BB294&lt;&gt;0),"",IF(P294=0,"10","")),"")</f>
        <v/>
      </c>
      <c r="AG295" s="50" t="str">
        <f ca="1">IF($A294&lt;&gt;"",IF(OR($BA294&lt;&gt;0,$BB294&lt;&gt;0),"",IF(Q294=0,"11","")),"")</f>
        <v/>
      </c>
      <c r="AH295" s="50" t="str">
        <f ca="1">IF($A294&lt;&gt;"",IF(OR($BA294&lt;&gt;0,$BB294&lt;&gt;0),"",IF(R294=0,"12","")),"")</f>
        <v/>
      </c>
      <c r="AI295" s="85" t="str">
        <f ca="1">IF(A295&lt;&gt;"",IF(A295=0,"L",IF(COUNTBLANK(W295:AH295)=12,"",IF(OR(F295=(W295),F295=(X295),F295=(Y295),F295=(Z295),F295=(AA295),F295=(AB295),F295=(AC295),F295=(AD295),F295=(AE295),F295=(AF295),F295=(AG295),F295=(AH295)),"W","L"))),"")</f>
        <v/>
      </c>
      <c r="AJ295" s="85">
        <f ca="1">IF(AI295="W",0,IF(AND(A295&lt;&gt;0,A294&lt;&gt;0,AI294="L",AI295="L"),1,0))</f>
        <v>0</v>
      </c>
      <c r="AK295" s="85">
        <f ca="1">IF(W295&lt;&gt;"",IF(ABS($F295)=ABS(W295),11*$U295,-1*$U295),0)</f>
        <v>0</v>
      </c>
      <c r="AL295" s="85">
        <f ca="1">IF(X295&lt;&gt;"",IF(ABS($F295)=ABS(X295),11*$U295,-1*$U295),0)</f>
        <v>0</v>
      </c>
      <c r="AM295" s="85">
        <f ca="1">IF(Y295&lt;&gt;"",IF(ABS($F295)=ABS(Y295),11*$U295,-1*$U295),0)</f>
        <v>0</v>
      </c>
      <c r="AN295" s="85">
        <f ca="1">IF(Z295&lt;&gt;"",IF(ABS($F295)=ABS(Z295),11*$U295,-1*$U295),0)</f>
        <v>0</v>
      </c>
      <c r="AO295" s="85">
        <f ca="1">IF(AA295&lt;&gt;"",IF(ABS($F295)=ABS(AA295),11*$U295,-1*$U295),0)</f>
        <v>0</v>
      </c>
      <c r="AP295" s="85">
        <f ca="1">IF(AB295&lt;&gt;"",IF(ABS($F295)=ABS(AB295),11*$U295,-1*$U295),0)</f>
        <v>0</v>
      </c>
      <c r="AQ295" s="85">
        <f ca="1">IF(AC295&lt;&gt;"",IF(ABS($F295)=ABS(AC295),11*$U295,-1*$U295),0)</f>
        <v>0</v>
      </c>
      <c r="AR295" s="85">
        <f ca="1">IF(AD295&lt;&gt;"",IF(ABS($F295)=ABS(AD295),11*$U295,-1*$U295),0)</f>
        <v>0</v>
      </c>
      <c r="AS295" s="85">
        <f ca="1">IF(AE295&lt;&gt;"",IF(ABS($F295)=ABS(AE295),11*$U295,-1*$U295),0)</f>
        <v>0</v>
      </c>
      <c r="AT295" s="85">
        <f ca="1">IF(AF295&lt;&gt;"",IF(ABS($F295)=ABS(AF295),11*$U295,-1*$U295),0)</f>
        <v>0</v>
      </c>
      <c r="AU295" s="85">
        <f ca="1">IF(AG295&lt;&gt;"",IF(ABS($F295)=ABS(AG295),11*$U295,-1*$U295),0)</f>
        <v>0</v>
      </c>
      <c r="AV295" s="85">
        <f ca="1">IF(AH295&lt;&gt;"",IF(ABS($F295)=ABS(AH295),11*$U295,-1*$U295),0)</f>
        <v>0</v>
      </c>
      <c r="AW295" s="33" t="str">
        <f ca="1">IF(A295&lt;&gt;"",IF(OR($BA294&lt;&gt;0,$BB294&lt;&gt;0),"0",SUM(AK295:AV295)),0)</f>
        <v>0</v>
      </c>
      <c r="AX295" s="33">
        <f>IF(T295=5,SUM(AW291:AW295),0)</f>
        <v>0</v>
      </c>
      <c r="AY295" s="13">
        <f t="shared" ca="1" si="317"/>
        <v>0</v>
      </c>
      <c r="AZ295" s="11">
        <f ca="1">IF(A295&lt;&gt;"",AY295+AZ294,0)</f>
        <v>-78</v>
      </c>
      <c r="BA295" s="63">
        <f ca="1">IF($A295&lt;&gt;"",IF(BA294&gt;0,BA294,IF(AND(BC294&gt;=$BC$1,$BC$2*BC294&gt;=AZ295),"Profit Target",IF(AZ295&gt;=$Z$1,"Profit Target",0))),0)</f>
        <v>0</v>
      </c>
      <c r="BB295" s="63" t="str">
        <f ca="1">IF($A295&lt;&gt;"",IF(BB294&lt;&gt;0,BB294,IF(BA294&lt;&gt;0,BB294,IF(AZ295&lt;=$Z$2,"Stop Loss",0))),0)</f>
        <v>Stop Loss</v>
      </c>
      <c r="BC295" s="63">
        <f t="shared" ca="1" si="302"/>
        <v>38</v>
      </c>
      <c r="BD295" s="27" t="str">
        <f t="shared" ca="1" si="331"/>
        <v/>
      </c>
      <c r="BE295" s="27" t="str">
        <f t="shared" ca="1" si="332"/>
        <v/>
      </c>
      <c r="BF295" s="27" t="str">
        <f t="shared" ca="1" si="333"/>
        <v/>
      </c>
      <c r="BG295" s="27" t="str">
        <f t="shared" ca="1" si="334"/>
        <v/>
      </c>
      <c r="BH295" s="27" t="str">
        <f t="shared" ca="1" si="335"/>
        <v/>
      </c>
      <c r="BI295" s="27" t="str">
        <f t="shared" ca="1" si="336"/>
        <v/>
      </c>
      <c r="BJ295" s="27" t="str">
        <f t="shared" ca="1" si="337"/>
        <v/>
      </c>
      <c r="BK295" s="27" t="str">
        <f t="shared" ca="1" si="338"/>
        <v/>
      </c>
      <c r="BL295" s="27" t="str">
        <f t="shared" ca="1" si="339"/>
        <v/>
      </c>
      <c r="BM295" s="27" t="str">
        <f t="shared" ca="1" si="340"/>
        <v/>
      </c>
      <c r="BN295" s="27" t="str">
        <f t="shared" ca="1" si="341"/>
        <v/>
      </c>
      <c r="BO295" s="27" t="str">
        <f t="shared" ca="1" si="342"/>
        <v/>
      </c>
      <c r="BP295" s="27" t="str">
        <f t="shared" ca="1" si="303"/>
        <v/>
      </c>
      <c r="BQ295" s="27" t="str">
        <f t="shared" ca="1" si="304"/>
        <v/>
      </c>
      <c r="BR295" s="27" t="str">
        <f t="shared" ca="1" si="305"/>
        <v/>
      </c>
      <c r="BS295" s="27" t="str">
        <f t="shared" ca="1" si="306"/>
        <v/>
      </c>
      <c r="BT295" s="27" t="str">
        <f t="shared" ca="1" si="307"/>
        <v/>
      </c>
      <c r="BU295" s="27" t="str">
        <f t="shared" ca="1" si="308"/>
        <v/>
      </c>
      <c r="BV295" s="27" t="str">
        <f t="shared" ca="1" si="309"/>
        <v/>
      </c>
      <c r="BW295" s="27" t="str">
        <f t="shared" ca="1" si="310"/>
        <v/>
      </c>
      <c r="BX295" s="27" t="str">
        <f t="shared" ca="1" si="311"/>
        <v/>
      </c>
      <c r="BY295" s="27" t="str">
        <f t="shared" ca="1" si="312"/>
        <v/>
      </c>
      <c r="BZ295" s="27" t="str">
        <f t="shared" ca="1" si="313"/>
        <v/>
      </c>
      <c r="CA295" s="27" t="str">
        <f t="shared" ca="1" si="314"/>
        <v/>
      </c>
      <c r="CB295" s="41"/>
      <c r="CC295" s="41"/>
      <c r="CD295"/>
      <c r="CE295"/>
      <c r="CF295"/>
      <c r="CG295"/>
      <c r="CH295"/>
      <c r="CI295" s="41"/>
      <c r="CJ295" s="140"/>
      <c r="CW295" s="7"/>
      <c r="DD295" s="10">
        <f t="shared" ca="1" si="298"/>
        <v>36</v>
      </c>
    </row>
    <row r="296" spans="1:108">
      <c r="A296" s="106">
        <f t="shared" ca="1" si="296"/>
        <v>31</v>
      </c>
      <c r="B296" s="33" t="str">
        <f ca="1">IF(A296="","",IF(COUNTBLANK(BD297:BO297)=12,"DB",BD297&amp;BE297&amp;BF297&amp;BG297&amp;BH297&amp;BI297&amp;BJ297&amp;BK297&amp;BL297&amp;BM297&amp;BN297&amp;BO297))</f>
        <v>DB</v>
      </c>
      <c r="C296" s="7" t="str">
        <f t="shared" ca="1" si="297"/>
        <v>stop loss</v>
      </c>
      <c r="D296" s="3">
        <f t="shared" ca="1" si="299"/>
        <v>0</v>
      </c>
      <c r="E296" s="7" t="str">
        <f t="shared" ca="1" si="301"/>
        <v/>
      </c>
      <c r="F296" s="60" t="str">
        <f t="shared" ca="1" si="300"/>
        <v>11</v>
      </c>
      <c r="G296" s="7">
        <f t="shared" ca="1" si="318"/>
        <v>0</v>
      </c>
      <c r="H296" s="7">
        <f t="shared" ca="1" si="319"/>
        <v>1</v>
      </c>
      <c r="I296" s="7">
        <f t="shared" ca="1" si="320"/>
        <v>1</v>
      </c>
      <c r="J296" s="7">
        <f t="shared" ca="1" si="321"/>
        <v>0</v>
      </c>
      <c r="K296" s="7">
        <f t="shared" ca="1" si="322"/>
        <v>0</v>
      </c>
      <c r="L296" s="7">
        <f t="shared" ca="1" si="323"/>
        <v>0</v>
      </c>
      <c r="M296" s="7">
        <f t="shared" ca="1" si="324"/>
        <v>0</v>
      </c>
      <c r="N296" s="7">
        <f t="shared" ca="1" si="325"/>
        <v>2</v>
      </c>
      <c r="O296" s="7">
        <f t="shared" ca="1" si="326"/>
        <v>3</v>
      </c>
      <c r="P296" s="7">
        <f t="shared" ca="1" si="327"/>
        <v>2</v>
      </c>
      <c r="Q296" s="7">
        <f t="shared" ca="1" si="328"/>
        <v>4</v>
      </c>
      <c r="R296" s="7">
        <f t="shared" ca="1" si="329"/>
        <v>0</v>
      </c>
      <c r="S296" s="7">
        <f t="shared" ca="1" si="316"/>
        <v>6</v>
      </c>
      <c r="T296" s="14"/>
      <c r="U296" s="51">
        <f t="shared" ca="1" si="330"/>
        <v>1</v>
      </c>
      <c r="V296" s="3">
        <f t="shared" ca="1" si="315"/>
        <v>1</v>
      </c>
      <c r="W296" s="50" t="str">
        <f ca="1">IF($A295&lt;&gt;"",IF(OR($BA295&lt;&gt;0,$BB295&lt;&gt;0),"",IF(G295=0,"1","")),"")</f>
        <v/>
      </c>
      <c r="X296" s="50" t="str">
        <f ca="1">IF($A295&lt;&gt;"",IF(OR($BA295&lt;&gt;0,$BB295&lt;&gt;0),"",IF(H295=0,"2","")),"")</f>
        <v/>
      </c>
      <c r="Y296" s="50" t="str">
        <f ca="1">IF($A295&lt;&gt;"",IF(OR($BA295&lt;&gt;0,$BB295&lt;&gt;0),"",IF(I295=0,"3","")),"")</f>
        <v/>
      </c>
      <c r="Z296" s="50" t="str">
        <f ca="1">IF($A295&lt;&gt;"",IF(OR($BA295&lt;&gt;0,$BB295&lt;&gt;0),"",IF(J295=0,"4","")),"")</f>
        <v/>
      </c>
      <c r="AA296" s="50" t="str">
        <f ca="1">IF($A295&lt;&gt;"",IF(OR($BA295&lt;&gt;0,$BB295&lt;&gt;0),"",IF(K295=0,"5","")),"")</f>
        <v/>
      </c>
      <c r="AB296" s="50" t="str">
        <f ca="1">IF($A295&lt;&gt;"",IF(OR($BA295&lt;&gt;0,$BB295&lt;&gt;0),"",IF(L295=0,"6","")),"")</f>
        <v/>
      </c>
      <c r="AC296" s="50" t="str">
        <f ca="1">IF($A295&lt;&gt;"",IF(OR($BA295&lt;&gt;0,$BB295&lt;&gt;0),"",IF(M295=0,"7","")),"")</f>
        <v/>
      </c>
      <c r="AD296" s="50" t="str">
        <f ca="1">IF($A295&lt;&gt;"",IF(OR($BA295&lt;&gt;0,$BB295&lt;&gt;0),"",IF(N295=0,"8","")),"")</f>
        <v/>
      </c>
      <c r="AE296" s="50" t="str">
        <f ca="1">IF($A295&lt;&gt;"",IF(OR($BA295&lt;&gt;0,$BB295&lt;&gt;0),"",IF(O295=0,"9","")),"")</f>
        <v/>
      </c>
      <c r="AF296" s="50" t="str">
        <f ca="1">IF($A295&lt;&gt;"",IF(OR($BA295&lt;&gt;0,$BB295&lt;&gt;0),"",IF(P295=0,"10","")),"")</f>
        <v/>
      </c>
      <c r="AG296" s="50" t="str">
        <f ca="1">IF($A295&lt;&gt;"",IF(OR($BA295&lt;&gt;0,$BB295&lt;&gt;0),"",IF(Q295=0,"11","")),"")</f>
        <v/>
      </c>
      <c r="AH296" s="50" t="str">
        <f ca="1">IF($A295&lt;&gt;"",IF(OR($BA295&lt;&gt;0,$BB295&lt;&gt;0),"",IF(R295=0,"12","")),"")</f>
        <v/>
      </c>
      <c r="AI296" s="85" t="str">
        <f ca="1">IF(A296&lt;&gt;"",IF(A296=0,"L",IF(COUNTBLANK(W296:AH296)=12,"",IF(OR(F296=(W296),F296=(X296),F296=(Y296),F296=(Z296),F296=(AA296),F296=(AB296),F296=(AC296),F296=(AD296),F296=(AE296),F296=(AF296),F296=(AG296),F296=(AH296)),"W","L"))),"")</f>
        <v/>
      </c>
      <c r="AJ296" s="85">
        <f ca="1">IF(AI296="W",0,IF(AND(A296&lt;&gt;0,A295&lt;&gt;0,AI295="L",AI296="L"),1,0))</f>
        <v>0</v>
      </c>
      <c r="AK296" s="85">
        <f ca="1">IF(W296&lt;&gt;"",IF(ABS($F296)=ABS(W296),11*$U296,-1*$U296),0)</f>
        <v>0</v>
      </c>
      <c r="AL296" s="85">
        <f ca="1">IF(X296&lt;&gt;"",IF(ABS($F296)=ABS(X296),11*$U296,-1*$U296),0)</f>
        <v>0</v>
      </c>
      <c r="AM296" s="85">
        <f ca="1">IF(Y296&lt;&gt;"",IF(ABS($F296)=ABS(Y296),11*$U296,-1*$U296),0)</f>
        <v>0</v>
      </c>
      <c r="AN296" s="85">
        <f ca="1">IF(Z296&lt;&gt;"",IF(ABS($F296)=ABS(Z296),11*$U296,-1*$U296),0)</f>
        <v>0</v>
      </c>
      <c r="AO296" s="85">
        <f ca="1">IF(AA296&lt;&gt;"",IF(ABS($F296)=ABS(AA296),11*$U296,-1*$U296),0)</f>
        <v>0</v>
      </c>
      <c r="AP296" s="85">
        <f ca="1">IF(AB296&lt;&gt;"",IF(ABS($F296)=ABS(AB296),11*$U296,-1*$U296),0)</f>
        <v>0</v>
      </c>
      <c r="AQ296" s="85">
        <f ca="1">IF(AC296&lt;&gt;"",IF(ABS($F296)=ABS(AC296),11*$U296,-1*$U296),0)</f>
        <v>0</v>
      </c>
      <c r="AR296" s="85">
        <f ca="1">IF(AD296&lt;&gt;"",IF(ABS($F296)=ABS(AD296),11*$U296,-1*$U296),0)</f>
        <v>0</v>
      </c>
      <c r="AS296" s="85">
        <f ca="1">IF(AE296&lt;&gt;"",IF(ABS($F296)=ABS(AE296),11*$U296,-1*$U296),0)</f>
        <v>0</v>
      </c>
      <c r="AT296" s="85">
        <f ca="1">IF(AF296&lt;&gt;"",IF(ABS($F296)=ABS(AF296),11*$U296,-1*$U296),0)</f>
        <v>0</v>
      </c>
      <c r="AU296" s="85">
        <f ca="1">IF(AG296&lt;&gt;"",IF(ABS($F296)=ABS(AG296),11*$U296,-1*$U296),0)</f>
        <v>0</v>
      </c>
      <c r="AV296" s="85">
        <f ca="1">IF(AH296&lt;&gt;"",IF(ABS($F296)=ABS(AH296),11*$U296,-1*$U296),0)</f>
        <v>0</v>
      </c>
      <c r="AW296" s="33" t="str">
        <f ca="1">IF(A296&lt;&gt;"",IF(OR($BA295&lt;&gt;0,$BB295&lt;&gt;0),"0",SUM(AK296:AV296)),0)</f>
        <v>0</v>
      </c>
      <c r="AX296" s="33">
        <f>IF(T296=5,SUM(AW292:AW296),0)</f>
        <v>0</v>
      </c>
      <c r="AY296" s="13">
        <f t="shared" ca="1" si="317"/>
        <v>0</v>
      </c>
      <c r="AZ296" s="11">
        <f ca="1">IF(A296&lt;&gt;"",AY296+AZ295,0)</f>
        <v>-78</v>
      </c>
      <c r="BA296" s="63">
        <f ca="1">IF($A296&lt;&gt;"",IF(BA295&gt;0,BA295,IF(AND(BC295&gt;=$BC$1,$BC$2*BC295&gt;=AZ296),"Profit Target",IF(AZ296&gt;=$Z$1,"Profit Target",0))),0)</f>
        <v>0</v>
      </c>
      <c r="BB296" s="63" t="str">
        <f ca="1">IF($A296&lt;&gt;"",IF(BB295&lt;&gt;0,BB295,IF(BA295&lt;&gt;0,BB295,IF(AZ296&lt;=$Z$2,"Stop Loss",0))),0)</f>
        <v>Stop Loss</v>
      </c>
      <c r="BC296" s="63">
        <f t="shared" ca="1" si="302"/>
        <v>38</v>
      </c>
      <c r="BD296" s="27" t="str">
        <f t="shared" ca="1" si="331"/>
        <v/>
      </c>
      <c r="BE296" s="27" t="str">
        <f t="shared" ca="1" si="332"/>
        <v/>
      </c>
      <c r="BF296" s="27" t="str">
        <f t="shared" ca="1" si="333"/>
        <v/>
      </c>
      <c r="BG296" s="27" t="str">
        <f t="shared" ca="1" si="334"/>
        <v/>
      </c>
      <c r="BH296" s="27" t="str">
        <f t="shared" ca="1" si="335"/>
        <v/>
      </c>
      <c r="BI296" s="27" t="str">
        <f t="shared" ca="1" si="336"/>
        <v/>
      </c>
      <c r="BJ296" s="27" t="str">
        <f t="shared" ca="1" si="337"/>
        <v/>
      </c>
      <c r="BK296" s="27" t="str">
        <f t="shared" ca="1" si="338"/>
        <v/>
      </c>
      <c r="BL296" s="27" t="str">
        <f t="shared" ca="1" si="339"/>
        <v/>
      </c>
      <c r="BM296" s="27" t="str">
        <f t="shared" ca="1" si="340"/>
        <v/>
      </c>
      <c r="BN296" s="27" t="str">
        <f t="shared" ca="1" si="341"/>
        <v/>
      </c>
      <c r="BO296" s="27" t="str">
        <f t="shared" ca="1" si="342"/>
        <v/>
      </c>
      <c r="BP296" s="27" t="str">
        <f t="shared" ca="1" si="303"/>
        <v/>
      </c>
      <c r="BQ296" s="27" t="str">
        <f t="shared" ca="1" si="304"/>
        <v/>
      </c>
      <c r="BR296" s="27" t="str">
        <f t="shared" ca="1" si="305"/>
        <v/>
      </c>
      <c r="BS296" s="27" t="str">
        <f t="shared" ca="1" si="306"/>
        <v/>
      </c>
      <c r="BT296" s="27" t="str">
        <f t="shared" ca="1" si="307"/>
        <v/>
      </c>
      <c r="BU296" s="27" t="str">
        <f t="shared" ca="1" si="308"/>
        <v/>
      </c>
      <c r="BV296" s="27" t="str">
        <f t="shared" ca="1" si="309"/>
        <v/>
      </c>
      <c r="BW296" s="27" t="str">
        <f t="shared" ca="1" si="310"/>
        <v/>
      </c>
      <c r="BX296" s="27" t="str">
        <f t="shared" ca="1" si="311"/>
        <v/>
      </c>
      <c r="BY296" s="27" t="str">
        <f t="shared" ca="1" si="312"/>
        <v/>
      </c>
      <c r="BZ296" s="27" t="str">
        <f t="shared" ca="1" si="313"/>
        <v/>
      </c>
      <c r="CA296" s="27" t="str">
        <f t="shared" ca="1" si="314"/>
        <v/>
      </c>
      <c r="CB296" s="41"/>
      <c r="CC296" s="41"/>
      <c r="CD296"/>
      <c r="CE296"/>
      <c r="CF296"/>
      <c r="CG296"/>
      <c r="CH296"/>
      <c r="CI296" s="41"/>
      <c r="CJ296" s="140"/>
      <c r="CW296" s="7"/>
      <c r="DD296" s="10">
        <f t="shared" ca="1" si="298"/>
        <v>22</v>
      </c>
    </row>
    <row r="297" spans="1:108">
      <c r="A297" s="106">
        <f t="shared" ca="1" si="296"/>
        <v>29</v>
      </c>
      <c r="B297" s="33" t="str">
        <f ca="1">IF(A297="","",IF(COUNTBLANK(BD298:BO298)=12,"DB",BD298&amp;BE298&amp;BF298&amp;BG298&amp;BH298&amp;BI298&amp;BJ298&amp;BK298&amp;BL298&amp;BM298&amp;BN298&amp;BO298))</f>
        <v>DB</v>
      </c>
      <c r="C297" s="7" t="str">
        <f t="shared" ca="1" si="297"/>
        <v>stop loss</v>
      </c>
      <c r="D297" s="3">
        <f t="shared" ca="1" si="299"/>
        <v>0</v>
      </c>
      <c r="E297" s="7" t="str">
        <f t="shared" ca="1" si="301"/>
        <v/>
      </c>
      <c r="F297" s="60" t="str">
        <f t="shared" ca="1" si="300"/>
        <v>10</v>
      </c>
      <c r="G297" s="7">
        <f t="shared" ca="1" si="318"/>
        <v>0</v>
      </c>
      <c r="H297" s="7">
        <f t="shared" ca="1" si="319"/>
        <v>1</v>
      </c>
      <c r="I297" s="7">
        <f t="shared" ca="1" si="320"/>
        <v>1</v>
      </c>
      <c r="J297" s="7">
        <f t="shared" ca="1" si="321"/>
        <v>0</v>
      </c>
      <c r="K297" s="7">
        <f t="shared" ca="1" si="322"/>
        <v>0</v>
      </c>
      <c r="L297" s="7">
        <f t="shared" ca="1" si="323"/>
        <v>0</v>
      </c>
      <c r="M297" s="7">
        <f t="shared" ca="1" si="324"/>
        <v>0</v>
      </c>
      <c r="N297" s="7">
        <f t="shared" ca="1" si="325"/>
        <v>2</v>
      </c>
      <c r="O297" s="7">
        <f t="shared" ca="1" si="326"/>
        <v>3</v>
      </c>
      <c r="P297" s="7">
        <f t="shared" ca="1" si="327"/>
        <v>2</v>
      </c>
      <c r="Q297" s="7">
        <f t="shared" ca="1" si="328"/>
        <v>4</v>
      </c>
      <c r="R297" s="7">
        <f t="shared" ca="1" si="329"/>
        <v>0</v>
      </c>
      <c r="S297" s="7">
        <f t="shared" ca="1" si="316"/>
        <v>6</v>
      </c>
      <c r="T297" s="14"/>
      <c r="U297" s="51">
        <f t="shared" ca="1" si="330"/>
        <v>1</v>
      </c>
      <c r="V297" s="3">
        <f t="shared" ca="1" si="315"/>
        <v>1</v>
      </c>
      <c r="W297" s="50" t="str">
        <f ca="1">IF($A296&lt;&gt;"",IF(OR($BA296&lt;&gt;0,$BB296&lt;&gt;0),"",IF(G296=0,"1","")),"")</f>
        <v/>
      </c>
      <c r="X297" s="50" t="str">
        <f ca="1">IF($A296&lt;&gt;"",IF(OR($BA296&lt;&gt;0,$BB296&lt;&gt;0),"",IF(H296=0,"2","")),"")</f>
        <v/>
      </c>
      <c r="Y297" s="50" t="str">
        <f ca="1">IF($A296&lt;&gt;"",IF(OR($BA296&lt;&gt;0,$BB296&lt;&gt;0),"",IF(I296=0,"3","")),"")</f>
        <v/>
      </c>
      <c r="Z297" s="50" t="str">
        <f ca="1">IF($A296&lt;&gt;"",IF(OR($BA296&lt;&gt;0,$BB296&lt;&gt;0),"",IF(J296=0,"4","")),"")</f>
        <v/>
      </c>
      <c r="AA297" s="50" t="str">
        <f ca="1">IF($A296&lt;&gt;"",IF(OR($BA296&lt;&gt;0,$BB296&lt;&gt;0),"",IF(K296=0,"5","")),"")</f>
        <v/>
      </c>
      <c r="AB297" s="50" t="str">
        <f ca="1">IF($A296&lt;&gt;"",IF(OR($BA296&lt;&gt;0,$BB296&lt;&gt;0),"",IF(L296=0,"6","")),"")</f>
        <v/>
      </c>
      <c r="AC297" s="50" t="str">
        <f ca="1">IF($A296&lt;&gt;"",IF(OR($BA296&lt;&gt;0,$BB296&lt;&gt;0),"",IF(M296=0,"7","")),"")</f>
        <v/>
      </c>
      <c r="AD297" s="50" t="str">
        <f ca="1">IF($A296&lt;&gt;"",IF(OR($BA296&lt;&gt;0,$BB296&lt;&gt;0),"",IF(N296=0,"8","")),"")</f>
        <v/>
      </c>
      <c r="AE297" s="50" t="str">
        <f ca="1">IF($A296&lt;&gt;"",IF(OR($BA296&lt;&gt;0,$BB296&lt;&gt;0),"",IF(O296=0,"9","")),"")</f>
        <v/>
      </c>
      <c r="AF297" s="50" t="str">
        <f ca="1">IF($A296&lt;&gt;"",IF(OR($BA296&lt;&gt;0,$BB296&lt;&gt;0),"",IF(P296=0,"10","")),"")</f>
        <v/>
      </c>
      <c r="AG297" s="50" t="str">
        <f ca="1">IF($A296&lt;&gt;"",IF(OR($BA296&lt;&gt;0,$BB296&lt;&gt;0),"",IF(Q296=0,"11","")),"")</f>
        <v/>
      </c>
      <c r="AH297" s="50" t="str">
        <f ca="1">IF($A296&lt;&gt;"",IF(OR($BA296&lt;&gt;0,$BB296&lt;&gt;0),"",IF(R296=0,"12","")),"")</f>
        <v/>
      </c>
      <c r="AI297" s="85" t="str">
        <f ca="1">IF(A297&lt;&gt;"",IF(A297=0,"L",IF(COUNTBLANK(W297:AH297)=12,"",IF(OR(F297=(W297),F297=(X297),F297=(Y297),F297=(Z297),F297=(AA297),F297=(AB297),F297=(AC297),F297=(AD297),F297=(AE297),F297=(AF297),F297=(AG297),F297=(AH297)),"W","L"))),"")</f>
        <v/>
      </c>
      <c r="AJ297" s="85">
        <f ca="1">IF(AI297="W",0,IF(AND(A297&lt;&gt;0,A296&lt;&gt;0,AI296="L",AI297="L"),1,0))</f>
        <v>0</v>
      </c>
      <c r="AK297" s="85">
        <f ca="1">IF(W297&lt;&gt;"",IF(ABS($F297)=ABS(W297),11*$U297,-1*$U297),0)</f>
        <v>0</v>
      </c>
      <c r="AL297" s="85">
        <f ca="1">IF(X297&lt;&gt;"",IF(ABS($F297)=ABS(X297),11*$U297,-1*$U297),0)</f>
        <v>0</v>
      </c>
      <c r="AM297" s="85">
        <f ca="1">IF(Y297&lt;&gt;"",IF(ABS($F297)=ABS(Y297),11*$U297,-1*$U297),0)</f>
        <v>0</v>
      </c>
      <c r="AN297" s="85">
        <f ca="1">IF(Z297&lt;&gt;"",IF(ABS($F297)=ABS(Z297),11*$U297,-1*$U297),0)</f>
        <v>0</v>
      </c>
      <c r="AO297" s="85">
        <f ca="1">IF(AA297&lt;&gt;"",IF(ABS($F297)=ABS(AA297),11*$U297,-1*$U297),0)</f>
        <v>0</v>
      </c>
      <c r="AP297" s="85">
        <f ca="1">IF(AB297&lt;&gt;"",IF(ABS($F297)=ABS(AB297),11*$U297,-1*$U297),0)</f>
        <v>0</v>
      </c>
      <c r="AQ297" s="85">
        <f ca="1">IF(AC297&lt;&gt;"",IF(ABS($F297)=ABS(AC297),11*$U297,-1*$U297),0)</f>
        <v>0</v>
      </c>
      <c r="AR297" s="85">
        <f ca="1">IF(AD297&lt;&gt;"",IF(ABS($F297)=ABS(AD297),11*$U297,-1*$U297),0)</f>
        <v>0</v>
      </c>
      <c r="AS297" s="85">
        <f ca="1">IF(AE297&lt;&gt;"",IF(ABS($F297)=ABS(AE297),11*$U297,-1*$U297),0)</f>
        <v>0</v>
      </c>
      <c r="AT297" s="85">
        <f ca="1">IF(AF297&lt;&gt;"",IF(ABS($F297)=ABS(AF297),11*$U297,-1*$U297),0)</f>
        <v>0</v>
      </c>
      <c r="AU297" s="85">
        <f ca="1">IF(AG297&lt;&gt;"",IF(ABS($F297)=ABS(AG297),11*$U297,-1*$U297),0)</f>
        <v>0</v>
      </c>
      <c r="AV297" s="85">
        <f ca="1">IF(AH297&lt;&gt;"",IF(ABS($F297)=ABS(AH297),11*$U297,-1*$U297),0)</f>
        <v>0</v>
      </c>
      <c r="AW297" s="33" t="str">
        <f ca="1">IF(A297&lt;&gt;"",IF(OR($BA296&lt;&gt;0,$BB296&lt;&gt;0),"0",SUM(AK297:AV297)),0)</f>
        <v>0</v>
      </c>
      <c r="AX297" s="33">
        <f>IF(T297=5,SUM(AW293:AW297),0)</f>
        <v>0</v>
      </c>
      <c r="AY297" s="13">
        <f t="shared" ca="1" si="317"/>
        <v>0</v>
      </c>
      <c r="AZ297" s="11">
        <f ca="1">IF(A297&lt;&gt;"",AY297+AZ296,0)</f>
        <v>-78</v>
      </c>
      <c r="BA297" s="63">
        <f ca="1">IF($A297&lt;&gt;"",IF(BA296&gt;0,BA296,IF(AND(BC296&gt;=$BC$1,$BC$2*BC296&gt;=AZ297),"Profit Target",IF(AZ297&gt;=$Z$1,"Profit Target",0))),0)</f>
        <v>0</v>
      </c>
      <c r="BB297" s="63" t="str">
        <f ca="1">IF($A297&lt;&gt;"",IF(BB296&lt;&gt;0,BB296,IF(BA296&lt;&gt;0,BB296,IF(AZ297&lt;=$Z$2,"Stop Loss",0))),0)</f>
        <v>Stop Loss</v>
      </c>
      <c r="BC297" s="63">
        <f t="shared" ca="1" si="302"/>
        <v>38</v>
      </c>
      <c r="BD297" s="27" t="str">
        <f t="shared" ca="1" si="331"/>
        <v/>
      </c>
      <c r="BE297" s="27" t="str">
        <f t="shared" ca="1" si="332"/>
        <v/>
      </c>
      <c r="BF297" s="27" t="str">
        <f t="shared" ca="1" si="333"/>
        <v/>
      </c>
      <c r="BG297" s="27" t="str">
        <f t="shared" ca="1" si="334"/>
        <v/>
      </c>
      <c r="BH297" s="27" t="str">
        <f t="shared" ca="1" si="335"/>
        <v/>
      </c>
      <c r="BI297" s="27" t="str">
        <f t="shared" ca="1" si="336"/>
        <v/>
      </c>
      <c r="BJ297" s="27" t="str">
        <f t="shared" ca="1" si="337"/>
        <v/>
      </c>
      <c r="BK297" s="27" t="str">
        <f t="shared" ca="1" si="338"/>
        <v/>
      </c>
      <c r="BL297" s="27" t="str">
        <f t="shared" ca="1" si="339"/>
        <v/>
      </c>
      <c r="BM297" s="27" t="str">
        <f t="shared" ca="1" si="340"/>
        <v/>
      </c>
      <c r="BN297" s="27" t="str">
        <f t="shared" ca="1" si="341"/>
        <v/>
      </c>
      <c r="BO297" s="27" t="str">
        <f t="shared" ca="1" si="342"/>
        <v/>
      </c>
      <c r="BP297" s="27" t="str">
        <f t="shared" ca="1" si="303"/>
        <v/>
      </c>
      <c r="BQ297" s="27" t="str">
        <f t="shared" ca="1" si="304"/>
        <v/>
      </c>
      <c r="BR297" s="27" t="str">
        <f t="shared" ca="1" si="305"/>
        <v/>
      </c>
      <c r="BS297" s="27" t="str">
        <f t="shared" ca="1" si="306"/>
        <v/>
      </c>
      <c r="BT297" s="27" t="str">
        <f t="shared" ca="1" si="307"/>
        <v/>
      </c>
      <c r="BU297" s="27" t="str">
        <f t="shared" ca="1" si="308"/>
        <v/>
      </c>
      <c r="BV297" s="27" t="str">
        <f t="shared" ca="1" si="309"/>
        <v/>
      </c>
      <c r="BW297" s="27" t="str">
        <f t="shared" ca="1" si="310"/>
        <v/>
      </c>
      <c r="BX297" s="27" t="str">
        <f t="shared" ca="1" si="311"/>
        <v/>
      </c>
      <c r="BY297" s="27" t="str">
        <f t="shared" ca="1" si="312"/>
        <v/>
      </c>
      <c r="BZ297" s="27" t="str">
        <f t="shared" ca="1" si="313"/>
        <v/>
      </c>
      <c r="CA297" s="27" t="str">
        <f t="shared" ca="1" si="314"/>
        <v/>
      </c>
      <c r="CB297" s="41"/>
      <c r="CC297" s="41"/>
      <c r="CD297"/>
      <c r="CE297"/>
      <c r="CF297"/>
      <c r="CG297"/>
      <c r="CH297"/>
      <c r="CI297" s="41"/>
      <c r="CJ297" s="140"/>
      <c r="CW297" s="7"/>
      <c r="DD297" s="10">
        <f t="shared" ca="1" si="298"/>
        <v>13</v>
      </c>
    </row>
    <row r="298" spans="1:108">
      <c r="A298" s="106">
        <f t="shared" ca="1" si="296"/>
        <v>4</v>
      </c>
      <c r="B298" s="33" t="str">
        <f ca="1">IF(A298="","",IF(COUNTBLANK(BD299:BO299)=12,"DB",BD299&amp;BE299&amp;BF299&amp;BG299&amp;BH299&amp;BI299&amp;BJ299&amp;BK299&amp;BL299&amp;BM299&amp;BN299&amp;BO299))</f>
        <v>DB</v>
      </c>
      <c r="C298" s="7" t="str">
        <f t="shared" ca="1" si="297"/>
        <v>stop loss</v>
      </c>
      <c r="D298" s="3">
        <f t="shared" ca="1" si="299"/>
        <v>0</v>
      </c>
      <c r="E298" s="7" t="str">
        <f t="shared" ca="1" si="301"/>
        <v/>
      </c>
      <c r="F298" s="60" t="str">
        <f t="shared" ca="1" si="300"/>
        <v>2</v>
      </c>
      <c r="G298" s="7">
        <f t="shared" ca="1" si="318"/>
        <v>0</v>
      </c>
      <c r="H298" s="7">
        <f t="shared" ca="1" si="319"/>
        <v>2</v>
      </c>
      <c r="I298" s="7">
        <f t="shared" ca="1" si="320"/>
        <v>1</v>
      </c>
      <c r="J298" s="7">
        <f t="shared" ca="1" si="321"/>
        <v>0</v>
      </c>
      <c r="K298" s="7">
        <f t="shared" ca="1" si="322"/>
        <v>0</v>
      </c>
      <c r="L298" s="7">
        <f t="shared" ca="1" si="323"/>
        <v>0</v>
      </c>
      <c r="M298" s="7">
        <f t="shared" ca="1" si="324"/>
        <v>0</v>
      </c>
      <c r="N298" s="7">
        <f t="shared" ca="1" si="325"/>
        <v>1</v>
      </c>
      <c r="O298" s="7">
        <f t="shared" ca="1" si="326"/>
        <v>3</v>
      </c>
      <c r="P298" s="7">
        <f t="shared" ca="1" si="327"/>
        <v>2</v>
      </c>
      <c r="Q298" s="7">
        <f t="shared" ca="1" si="328"/>
        <v>4</v>
      </c>
      <c r="R298" s="7">
        <f t="shared" ca="1" si="329"/>
        <v>0</v>
      </c>
      <c r="S298" s="7">
        <f t="shared" ca="1" si="316"/>
        <v>6</v>
      </c>
      <c r="T298" s="14"/>
      <c r="U298" s="51">
        <f t="shared" ca="1" si="330"/>
        <v>1</v>
      </c>
      <c r="V298" s="3">
        <f t="shared" ca="1" si="315"/>
        <v>1</v>
      </c>
      <c r="W298" s="50" t="str">
        <f ca="1">IF($A297&lt;&gt;"",IF(OR($BA297&lt;&gt;0,$BB297&lt;&gt;0),"",IF(G297=0,"1","")),"")</f>
        <v/>
      </c>
      <c r="X298" s="50" t="str">
        <f ca="1">IF($A297&lt;&gt;"",IF(OR($BA297&lt;&gt;0,$BB297&lt;&gt;0),"",IF(H297=0,"2","")),"")</f>
        <v/>
      </c>
      <c r="Y298" s="50" t="str">
        <f ca="1">IF($A297&lt;&gt;"",IF(OR($BA297&lt;&gt;0,$BB297&lt;&gt;0),"",IF(I297=0,"3","")),"")</f>
        <v/>
      </c>
      <c r="Z298" s="50" t="str">
        <f ca="1">IF($A297&lt;&gt;"",IF(OR($BA297&lt;&gt;0,$BB297&lt;&gt;0),"",IF(J297=0,"4","")),"")</f>
        <v/>
      </c>
      <c r="AA298" s="50" t="str">
        <f ca="1">IF($A297&lt;&gt;"",IF(OR($BA297&lt;&gt;0,$BB297&lt;&gt;0),"",IF(K297=0,"5","")),"")</f>
        <v/>
      </c>
      <c r="AB298" s="50" t="str">
        <f ca="1">IF($A297&lt;&gt;"",IF(OR($BA297&lt;&gt;0,$BB297&lt;&gt;0),"",IF(L297=0,"6","")),"")</f>
        <v/>
      </c>
      <c r="AC298" s="50" t="str">
        <f ca="1">IF($A297&lt;&gt;"",IF(OR($BA297&lt;&gt;0,$BB297&lt;&gt;0),"",IF(M297=0,"7","")),"")</f>
        <v/>
      </c>
      <c r="AD298" s="50" t="str">
        <f ca="1">IF($A297&lt;&gt;"",IF(OR($BA297&lt;&gt;0,$BB297&lt;&gt;0),"",IF(N297=0,"8","")),"")</f>
        <v/>
      </c>
      <c r="AE298" s="50" t="str">
        <f ca="1">IF($A297&lt;&gt;"",IF(OR($BA297&lt;&gt;0,$BB297&lt;&gt;0),"",IF(O297=0,"9","")),"")</f>
        <v/>
      </c>
      <c r="AF298" s="50" t="str">
        <f ca="1">IF($A297&lt;&gt;"",IF(OR($BA297&lt;&gt;0,$BB297&lt;&gt;0),"",IF(P297=0,"10","")),"")</f>
        <v/>
      </c>
      <c r="AG298" s="50" t="str">
        <f ca="1">IF($A297&lt;&gt;"",IF(OR($BA297&lt;&gt;0,$BB297&lt;&gt;0),"",IF(Q297=0,"11","")),"")</f>
        <v/>
      </c>
      <c r="AH298" s="50" t="str">
        <f ca="1">IF($A297&lt;&gt;"",IF(OR($BA297&lt;&gt;0,$BB297&lt;&gt;0),"",IF(R297=0,"12","")),"")</f>
        <v/>
      </c>
      <c r="AI298" s="85" t="str">
        <f ca="1">IF(A298&lt;&gt;"",IF(A298=0,"L",IF(COUNTBLANK(W298:AH298)=12,"",IF(OR(F298=(W298),F298=(X298),F298=(Y298),F298=(Z298),F298=(AA298),F298=(AB298),F298=(AC298),F298=(AD298),F298=(AE298),F298=(AF298),F298=(AG298),F298=(AH298)),"W","L"))),"")</f>
        <v/>
      </c>
      <c r="AJ298" s="85">
        <f ca="1">IF(AI298="W",0,IF(AND(A298&lt;&gt;0,A297&lt;&gt;0,AI297="L",AI298="L"),1,0))</f>
        <v>0</v>
      </c>
      <c r="AK298" s="85">
        <f ca="1">IF(W298&lt;&gt;"",IF(ABS($F298)=ABS(W298),11*$U298,-1*$U298),0)</f>
        <v>0</v>
      </c>
      <c r="AL298" s="85">
        <f ca="1">IF(X298&lt;&gt;"",IF(ABS($F298)=ABS(X298),11*$U298,-1*$U298),0)</f>
        <v>0</v>
      </c>
      <c r="AM298" s="85">
        <f ca="1">IF(Y298&lt;&gt;"",IF(ABS($F298)=ABS(Y298),11*$U298,-1*$U298),0)</f>
        <v>0</v>
      </c>
      <c r="AN298" s="85">
        <f ca="1">IF(Z298&lt;&gt;"",IF(ABS($F298)=ABS(Z298),11*$U298,-1*$U298),0)</f>
        <v>0</v>
      </c>
      <c r="AO298" s="85">
        <f ca="1">IF(AA298&lt;&gt;"",IF(ABS($F298)=ABS(AA298),11*$U298,-1*$U298),0)</f>
        <v>0</v>
      </c>
      <c r="AP298" s="85">
        <f ca="1">IF(AB298&lt;&gt;"",IF(ABS($F298)=ABS(AB298),11*$U298,-1*$U298),0)</f>
        <v>0</v>
      </c>
      <c r="AQ298" s="85">
        <f ca="1">IF(AC298&lt;&gt;"",IF(ABS($F298)=ABS(AC298),11*$U298,-1*$U298),0)</f>
        <v>0</v>
      </c>
      <c r="AR298" s="85">
        <f ca="1">IF(AD298&lt;&gt;"",IF(ABS($F298)=ABS(AD298),11*$U298,-1*$U298),0)</f>
        <v>0</v>
      </c>
      <c r="AS298" s="85">
        <f ca="1">IF(AE298&lt;&gt;"",IF(ABS($F298)=ABS(AE298),11*$U298,-1*$U298),0)</f>
        <v>0</v>
      </c>
      <c r="AT298" s="85">
        <f ca="1">IF(AF298&lt;&gt;"",IF(ABS($F298)=ABS(AF298),11*$U298,-1*$U298),0)</f>
        <v>0</v>
      </c>
      <c r="AU298" s="85">
        <f ca="1">IF(AG298&lt;&gt;"",IF(ABS($F298)=ABS(AG298),11*$U298,-1*$U298),0)</f>
        <v>0</v>
      </c>
      <c r="AV298" s="85">
        <f ca="1">IF(AH298&lt;&gt;"",IF(ABS($F298)=ABS(AH298),11*$U298,-1*$U298),0)</f>
        <v>0</v>
      </c>
      <c r="AW298" s="33" t="str">
        <f ca="1">IF(A298&lt;&gt;"",IF(OR($BA297&lt;&gt;0,$BB297&lt;&gt;0),"0",SUM(AK298:AV298)),0)</f>
        <v>0</v>
      </c>
      <c r="AX298" s="33">
        <f>IF(T298=5,SUM(AW294:AW298),0)</f>
        <v>0</v>
      </c>
      <c r="AY298" s="13">
        <f t="shared" ca="1" si="317"/>
        <v>0</v>
      </c>
      <c r="AZ298" s="11">
        <f ca="1">IF(A298&lt;&gt;"",AY298+AZ297,0)</f>
        <v>-78</v>
      </c>
      <c r="BA298" s="63">
        <f ca="1">IF($A298&lt;&gt;"",IF(BA297&gt;0,BA297,IF(AND(BC297&gt;=$BC$1,$BC$2*BC297&gt;=AZ298),"Profit Target",IF(AZ298&gt;=$Z$1,"Profit Target",0))),0)</f>
        <v>0</v>
      </c>
      <c r="BB298" s="63" t="str">
        <f ca="1">IF($A298&lt;&gt;"",IF(BB297&lt;&gt;0,BB297,IF(BA297&lt;&gt;0,BB297,IF(AZ298&lt;=$Z$2,"Stop Loss",0))),0)</f>
        <v>Stop Loss</v>
      </c>
      <c r="BC298" s="63">
        <f t="shared" ca="1" si="302"/>
        <v>38</v>
      </c>
      <c r="BD298" s="27" t="str">
        <f t="shared" ca="1" si="331"/>
        <v/>
      </c>
      <c r="BE298" s="27" t="str">
        <f t="shared" ca="1" si="332"/>
        <v/>
      </c>
      <c r="BF298" s="27" t="str">
        <f t="shared" ca="1" si="333"/>
        <v/>
      </c>
      <c r="BG298" s="27" t="str">
        <f t="shared" ca="1" si="334"/>
        <v/>
      </c>
      <c r="BH298" s="27" t="str">
        <f t="shared" ca="1" si="335"/>
        <v/>
      </c>
      <c r="BI298" s="27" t="str">
        <f t="shared" ca="1" si="336"/>
        <v/>
      </c>
      <c r="BJ298" s="27" t="str">
        <f t="shared" ca="1" si="337"/>
        <v/>
      </c>
      <c r="BK298" s="27" t="str">
        <f t="shared" ca="1" si="338"/>
        <v/>
      </c>
      <c r="BL298" s="27" t="str">
        <f t="shared" ca="1" si="339"/>
        <v/>
      </c>
      <c r="BM298" s="27" t="str">
        <f t="shared" ca="1" si="340"/>
        <v/>
      </c>
      <c r="BN298" s="27" t="str">
        <f t="shared" ca="1" si="341"/>
        <v/>
      </c>
      <c r="BO298" s="27" t="str">
        <f t="shared" ca="1" si="342"/>
        <v/>
      </c>
      <c r="BP298" s="27" t="str">
        <f t="shared" ca="1" si="303"/>
        <v/>
      </c>
      <c r="BQ298" s="27" t="str">
        <f t="shared" ca="1" si="304"/>
        <v/>
      </c>
      <c r="BR298" s="27" t="str">
        <f t="shared" ca="1" si="305"/>
        <v/>
      </c>
      <c r="BS298" s="27" t="str">
        <f t="shared" ca="1" si="306"/>
        <v/>
      </c>
      <c r="BT298" s="27" t="str">
        <f t="shared" ca="1" si="307"/>
        <v/>
      </c>
      <c r="BU298" s="27" t="str">
        <f t="shared" ca="1" si="308"/>
        <v/>
      </c>
      <c r="BV298" s="27" t="str">
        <f t="shared" ca="1" si="309"/>
        <v/>
      </c>
      <c r="BW298" s="27" t="str">
        <f t="shared" ca="1" si="310"/>
        <v/>
      </c>
      <c r="BX298" s="27" t="str">
        <f t="shared" ca="1" si="311"/>
        <v/>
      </c>
      <c r="BY298" s="27" t="str">
        <f t="shared" ca="1" si="312"/>
        <v/>
      </c>
      <c r="BZ298" s="27" t="str">
        <f t="shared" ca="1" si="313"/>
        <v/>
      </c>
      <c r="CA298" s="27" t="str">
        <f t="shared" ca="1" si="314"/>
        <v/>
      </c>
      <c r="CB298" s="41"/>
      <c r="CC298" s="41"/>
      <c r="CD298"/>
      <c r="CE298"/>
      <c r="CF298"/>
      <c r="CG298"/>
      <c r="CH298"/>
      <c r="CI298" s="41"/>
      <c r="CJ298" s="140"/>
      <c r="CW298" s="7"/>
      <c r="DD298" s="10">
        <f t="shared" ca="1" si="298"/>
        <v>25</v>
      </c>
    </row>
    <row r="299" spans="1:108">
      <c r="A299" s="106">
        <f t="shared" ca="1" si="296"/>
        <v>8</v>
      </c>
      <c r="B299" s="33" t="str">
        <f ca="1">IF(A299="","",IF(COUNTBLANK(BD300:BO300)=12,"DB",BD300&amp;BE300&amp;BF300&amp;BG300&amp;BH300&amp;BI300&amp;BJ300&amp;BK300&amp;BL300&amp;BM300&amp;BN300&amp;BO300))</f>
        <v>DB</v>
      </c>
      <c r="C299" s="7" t="str">
        <f t="shared" ca="1" si="297"/>
        <v>stop loss</v>
      </c>
      <c r="D299" s="3">
        <f t="shared" ca="1" si="299"/>
        <v>0</v>
      </c>
      <c r="E299" s="7" t="str">
        <f t="shared" ca="1" si="301"/>
        <v/>
      </c>
      <c r="F299" s="60" t="str">
        <f t="shared" ca="1" si="300"/>
        <v>3</v>
      </c>
      <c r="G299" s="7">
        <f t="shared" ca="1" si="318"/>
        <v>0</v>
      </c>
      <c r="H299" s="7">
        <f t="shared" ca="1" si="319"/>
        <v>2</v>
      </c>
      <c r="I299" s="7">
        <f t="shared" ca="1" si="320"/>
        <v>2</v>
      </c>
      <c r="J299" s="7">
        <f t="shared" ca="1" si="321"/>
        <v>0</v>
      </c>
      <c r="K299" s="7">
        <f t="shared" ca="1" si="322"/>
        <v>0</v>
      </c>
      <c r="L299" s="7">
        <f t="shared" ca="1" si="323"/>
        <v>0</v>
      </c>
      <c r="M299" s="7">
        <f t="shared" ca="1" si="324"/>
        <v>0</v>
      </c>
      <c r="N299" s="7">
        <f t="shared" ca="1" si="325"/>
        <v>1</v>
      </c>
      <c r="O299" s="7">
        <f t="shared" ca="1" si="326"/>
        <v>3</v>
      </c>
      <c r="P299" s="7">
        <f t="shared" ca="1" si="327"/>
        <v>2</v>
      </c>
      <c r="Q299" s="7">
        <f t="shared" ca="1" si="328"/>
        <v>3</v>
      </c>
      <c r="R299" s="7">
        <f t="shared" ca="1" si="329"/>
        <v>0</v>
      </c>
      <c r="S299" s="7">
        <f t="shared" ca="1" si="316"/>
        <v>6</v>
      </c>
      <c r="T299" s="14"/>
      <c r="U299" s="51">
        <f t="shared" ca="1" si="330"/>
        <v>1</v>
      </c>
      <c r="V299" s="3">
        <f t="shared" ca="1" si="315"/>
        <v>1</v>
      </c>
      <c r="W299" s="50" t="str">
        <f ca="1">IF($A298&lt;&gt;"",IF(OR($BA298&lt;&gt;0,$BB298&lt;&gt;0),"",IF(G298=0,"1","")),"")</f>
        <v/>
      </c>
      <c r="X299" s="50" t="str">
        <f ca="1">IF($A298&lt;&gt;"",IF(OR($BA298&lt;&gt;0,$BB298&lt;&gt;0),"",IF(H298=0,"2","")),"")</f>
        <v/>
      </c>
      <c r="Y299" s="50" t="str">
        <f ca="1">IF($A298&lt;&gt;"",IF(OR($BA298&lt;&gt;0,$BB298&lt;&gt;0),"",IF(I298=0,"3","")),"")</f>
        <v/>
      </c>
      <c r="Z299" s="50" t="str">
        <f ca="1">IF($A298&lt;&gt;"",IF(OR($BA298&lt;&gt;0,$BB298&lt;&gt;0),"",IF(J298=0,"4","")),"")</f>
        <v/>
      </c>
      <c r="AA299" s="50" t="str">
        <f ca="1">IF($A298&lt;&gt;"",IF(OR($BA298&lt;&gt;0,$BB298&lt;&gt;0),"",IF(K298=0,"5","")),"")</f>
        <v/>
      </c>
      <c r="AB299" s="50" t="str">
        <f ca="1">IF($A298&lt;&gt;"",IF(OR($BA298&lt;&gt;0,$BB298&lt;&gt;0),"",IF(L298=0,"6","")),"")</f>
        <v/>
      </c>
      <c r="AC299" s="50" t="str">
        <f ca="1">IF($A298&lt;&gt;"",IF(OR($BA298&lt;&gt;0,$BB298&lt;&gt;0),"",IF(M298=0,"7","")),"")</f>
        <v/>
      </c>
      <c r="AD299" s="50" t="str">
        <f ca="1">IF($A298&lt;&gt;"",IF(OR($BA298&lt;&gt;0,$BB298&lt;&gt;0),"",IF(N298=0,"8","")),"")</f>
        <v/>
      </c>
      <c r="AE299" s="50" t="str">
        <f ca="1">IF($A298&lt;&gt;"",IF(OR($BA298&lt;&gt;0,$BB298&lt;&gt;0),"",IF(O298=0,"9","")),"")</f>
        <v/>
      </c>
      <c r="AF299" s="50" t="str">
        <f ca="1">IF($A298&lt;&gt;"",IF(OR($BA298&lt;&gt;0,$BB298&lt;&gt;0),"",IF(P298=0,"10","")),"")</f>
        <v/>
      </c>
      <c r="AG299" s="50" t="str">
        <f ca="1">IF($A298&lt;&gt;"",IF(OR($BA298&lt;&gt;0,$BB298&lt;&gt;0),"",IF(Q298=0,"11","")),"")</f>
        <v/>
      </c>
      <c r="AH299" s="50" t="str">
        <f ca="1">IF($A298&lt;&gt;"",IF(OR($BA298&lt;&gt;0,$BB298&lt;&gt;0),"",IF(R298=0,"12","")),"")</f>
        <v/>
      </c>
      <c r="AI299" s="85" t="str">
        <f ca="1">IF(A299&lt;&gt;"",IF(A299=0,"L",IF(COUNTBLANK(W299:AH299)=12,"",IF(OR(F299=(W299),F299=(X299),F299=(Y299),F299=(Z299),F299=(AA299),F299=(AB299),F299=(AC299),F299=(AD299),F299=(AE299),F299=(AF299),F299=(AG299),F299=(AH299)),"W","L"))),"")</f>
        <v/>
      </c>
      <c r="AJ299" s="85">
        <f ca="1">IF(AI299="W",0,IF(AND(A299&lt;&gt;0,A298&lt;&gt;0,AI298="L",AI299="L"),1,0))</f>
        <v>0</v>
      </c>
      <c r="AK299" s="85">
        <f ca="1">IF(W299&lt;&gt;"",IF(ABS($F299)=ABS(W299),11*$U299,-1*$U299),0)</f>
        <v>0</v>
      </c>
      <c r="AL299" s="85">
        <f ca="1">IF(X299&lt;&gt;"",IF(ABS($F299)=ABS(X299),11*$U299,-1*$U299),0)</f>
        <v>0</v>
      </c>
      <c r="AM299" s="85">
        <f ca="1">IF(Y299&lt;&gt;"",IF(ABS($F299)=ABS(Y299),11*$U299,-1*$U299),0)</f>
        <v>0</v>
      </c>
      <c r="AN299" s="85">
        <f ca="1">IF(Z299&lt;&gt;"",IF(ABS($F299)=ABS(Z299),11*$U299,-1*$U299),0)</f>
        <v>0</v>
      </c>
      <c r="AO299" s="85">
        <f ca="1">IF(AA299&lt;&gt;"",IF(ABS($F299)=ABS(AA299),11*$U299,-1*$U299),0)</f>
        <v>0</v>
      </c>
      <c r="AP299" s="85">
        <f ca="1">IF(AB299&lt;&gt;"",IF(ABS($F299)=ABS(AB299),11*$U299,-1*$U299),0)</f>
        <v>0</v>
      </c>
      <c r="AQ299" s="85">
        <f ca="1">IF(AC299&lt;&gt;"",IF(ABS($F299)=ABS(AC299),11*$U299,-1*$U299),0)</f>
        <v>0</v>
      </c>
      <c r="AR299" s="85">
        <f ca="1">IF(AD299&lt;&gt;"",IF(ABS($F299)=ABS(AD299),11*$U299,-1*$U299),0)</f>
        <v>0</v>
      </c>
      <c r="AS299" s="85">
        <f ca="1">IF(AE299&lt;&gt;"",IF(ABS($F299)=ABS(AE299),11*$U299,-1*$U299),0)</f>
        <v>0</v>
      </c>
      <c r="AT299" s="85">
        <f ca="1">IF(AF299&lt;&gt;"",IF(ABS($F299)=ABS(AF299),11*$U299,-1*$U299),0)</f>
        <v>0</v>
      </c>
      <c r="AU299" s="85">
        <f ca="1">IF(AG299&lt;&gt;"",IF(ABS($F299)=ABS(AG299),11*$U299,-1*$U299),0)</f>
        <v>0</v>
      </c>
      <c r="AV299" s="85">
        <f ca="1">IF(AH299&lt;&gt;"",IF(ABS($F299)=ABS(AH299),11*$U299,-1*$U299),0)</f>
        <v>0</v>
      </c>
      <c r="AW299" s="33" t="str">
        <f ca="1">IF(A299&lt;&gt;"",IF(OR($BA298&lt;&gt;0,$BB298&lt;&gt;0),"0",SUM(AK299:AV299)),0)</f>
        <v>0</v>
      </c>
      <c r="AX299" s="33">
        <f>IF(T299=5,SUM(AW295:AW299),0)</f>
        <v>0</v>
      </c>
      <c r="AY299" s="13">
        <f t="shared" ca="1" si="317"/>
        <v>0</v>
      </c>
      <c r="AZ299" s="11">
        <f ca="1">IF(A299&lt;&gt;"",AY299+AZ298,0)</f>
        <v>-78</v>
      </c>
      <c r="BA299" s="63">
        <f ca="1">IF($A299&lt;&gt;"",IF(BA298&gt;0,BA298,IF(AND(BC298&gt;=$BC$1,$BC$2*BC298&gt;=AZ299),"Profit Target",IF(AZ299&gt;=$Z$1,"Profit Target",0))),0)</f>
        <v>0</v>
      </c>
      <c r="BB299" s="63" t="str">
        <f ca="1">IF($A299&lt;&gt;"",IF(BB298&lt;&gt;0,BB298,IF(BA298&lt;&gt;0,BB298,IF(AZ299&lt;=$Z$2,"Stop Loss",0))),0)</f>
        <v>Stop Loss</v>
      </c>
      <c r="BC299" s="63">
        <f t="shared" ca="1" si="302"/>
        <v>38</v>
      </c>
      <c r="BD299" s="27" t="str">
        <f t="shared" ca="1" si="331"/>
        <v/>
      </c>
      <c r="BE299" s="27" t="str">
        <f t="shared" ca="1" si="332"/>
        <v/>
      </c>
      <c r="BF299" s="27" t="str">
        <f t="shared" ca="1" si="333"/>
        <v/>
      </c>
      <c r="BG299" s="27" t="str">
        <f t="shared" ca="1" si="334"/>
        <v/>
      </c>
      <c r="BH299" s="27" t="str">
        <f t="shared" ca="1" si="335"/>
        <v/>
      </c>
      <c r="BI299" s="27" t="str">
        <f t="shared" ca="1" si="336"/>
        <v/>
      </c>
      <c r="BJ299" s="27" t="str">
        <f t="shared" ca="1" si="337"/>
        <v/>
      </c>
      <c r="BK299" s="27" t="str">
        <f t="shared" ca="1" si="338"/>
        <v/>
      </c>
      <c r="BL299" s="27" t="str">
        <f t="shared" ca="1" si="339"/>
        <v/>
      </c>
      <c r="BM299" s="27" t="str">
        <f t="shared" ca="1" si="340"/>
        <v/>
      </c>
      <c r="BN299" s="27" t="str">
        <f t="shared" ca="1" si="341"/>
        <v/>
      </c>
      <c r="BO299" s="27" t="str">
        <f t="shared" ca="1" si="342"/>
        <v/>
      </c>
      <c r="BP299" s="27" t="str">
        <f t="shared" ca="1" si="303"/>
        <v/>
      </c>
      <c r="BQ299" s="27" t="str">
        <f t="shared" ca="1" si="304"/>
        <v/>
      </c>
      <c r="BR299" s="27" t="str">
        <f t="shared" ca="1" si="305"/>
        <v/>
      </c>
      <c r="BS299" s="27" t="str">
        <f t="shared" ca="1" si="306"/>
        <v/>
      </c>
      <c r="BT299" s="27" t="str">
        <f t="shared" ca="1" si="307"/>
        <v/>
      </c>
      <c r="BU299" s="27" t="str">
        <f t="shared" ca="1" si="308"/>
        <v/>
      </c>
      <c r="BV299" s="27" t="str">
        <f t="shared" ca="1" si="309"/>
        <v/>
      </c>
      <c r="BW299" s="27" t="str">
        <f t="shared" ca="1" si="310"/>
        <v/>
      </c>
      <c r="BX299" s="27" t="str">
        <f t="shared" ca="1" si="311"/>
        <v/>
      </c>
      <c r="BY299" s="27" t="str">
        <f t="shared" ca="1" si="312"/>
        <v/>
      </c>
      <c r="BZ299" s="27" t="str">
        <f t="shared" ca="1" si="313"/>
        <v/>
      </c>
      <c r="CA299" s="27" t="str">
        <f t="shared" ca="1" si="314"/>
        <v/>
      </c>
      <c r="CB299" s="41"/>
      <c r="CC299" s="41"/>
      <c r="CD299"/>
      <c r="CE299"/>
      <c r="CF299"/>
      <c r="CG299"/>
      <c r="CH299"/>
      <c r="CI299" s="41"/>
      <c r="CJ299" s="140"/>
      <c r="CW299" s="7"/>
      <c r="DD299" s="10">
        <f t="shared" ca="1" si="298"/>
        <v>3</v>
      </c>
    </row>
    <row r="300" spans="1:108">
      <c r="A300" s="106">
        <f t="shared" ca="1" si="296"/>
        <v>8</v>
      </c>
      <c r="B300" s="33" t="str">
        <f ca="1">IF(A300="","",IF(COUNTBLANK(BD301:BO301)=12,"DB",BD301&amp;BE301&amp;BF301&amp;BG301&amp;BH301&amp;BI301&amp;BJ301&amp;BK301&amp;BL301&amp;BM301&amp;BN301&amp;BO301))</f>
        <v>DB</v>
      </c>
      <c r="C300" s="7" t="str">
        <f t="shared" ca="1" si="297"/>
        <v>stop loss</v>
      </c>
      <c r="D300" s="3">
        <f t="shared" ca="1" si="299"/>
        <v>0</v>
      </c>
      <c r="E300" s="7" t="str">
        <f t="shared" ca="1" si="301"/>
        <v/>
      </c>
      <c r="F300" s="60" t="str">
        <f t="shared" ca="1" si="300"/>
        <v>3</v>
      </c>
      <c r="G300" s="7">
        <f t="shared" ca="1" si="318"/>
        <v>0</v>
      </c>
      <c r="H300" s="7">
        <f t="shared" ca="1" si="319"/>
        <v>2</v>
      </c>
      <c r="I300" s="7">
        <f t="shared" ca="1" si="320"/>
        <v>3</v>
      </c>
      <c r="J300" s="7">
        <f t="shared" ca="1" si="321"/>
        <v>0</v>
      </c>
      <c r="K300" s="7">
        <f t="shared" ca="1" si="322"/>
        <v>0</v>
      </c>
      <c r="L300" s="7">
        <f t="shared" ca="1" si="323"/>
        <v>0</v>
      </c>
      <c r="M300" s="7">
        <f t="shared" ca="1" si="324"/>
        <v>0</v>
      </c>
      <c r="N300" s="7">
        <f t="shared" ca="1" si="325"/>
        <v>1</v>
      </c>
      <c r="O300" s="7">
        <f t="shared" ca="1" si="326"/>
        <v>3</v>
      </c>
      <c r="P300" s="7">
        <f t="shared" ca="1" si="327"/>
        <v>2</v>
      </c>
      <c r="Q300" s="7">
        <f t="shared" ca="1" si="328"/>
        <v>2</v>
      </c>
      <c r="R300" s="7">
        <f t="shared" ca="1" si="329"/>
        <v>0</v>
      </c>
      <c r="S300" s="7">
        <f t="shared" ca="1" si="316"/>
        <v>6</v>
      </c>
      <c r="T300" s="14"/>
      <c r="U300" s="51">
        <f t="shared" ca="1" si="330"/>
        <v>1</v>
      </c>
      <c r="V300" s="3">
        <f t="shared" ca="1" si="315"/>
        <v>1</v>
      </c>
      <c r="W300" s="50" t="str">
        <f ca="1">IF($A299&lt;&gt;"",IF(OR($BA299&lt;&gt;0,$BB299&lt;&gt;0),"",IF(G299=0,"1","")),"")</f>
        <v/>
      </c>
      <c r="X300" s="50" t="str">
        <f ca="1">IF($A299&lt;&gt;"",IF(OR($BA299&lt;&gt;0,$BB299&lt;&gt;0),"",IF(H299=0,"2","")),"")</f>
        <v/>
      </c>
      <c r="Y300" s="50" t="str">
        <f ca="1">IF($A299&lt;&gt;"",IF(OR($BA299&lt;&gt;0,$BB299&lt;&gt;0),"",IF(I299=0,"3","")),"")</f>
        <v/>
      </c>
      <c r="Z300" s="50" t="str">
        <f ca="1">IF($A299&lt;&gt;"",IF(OR($BA299&lt;&gt;0,$BB299&lt;&gt;0),"",IF(J299=0,"4","")),"")</f>
        <v/>
      </c>
      <c r="AA300" s="50" t="str">
        <f ca="1">IF($A299&lt;&gt;"",IF(OR($BA299&lt;&gt;0,$BB299&lt;&gt;0),"",IF(K299=0,"5","")),"")</f>
        <v/>
      </c>
      <c r="AB300" s="50" t="str">
        <f ca="1">IF($A299&lt;&gt;"",IF(OR($BA299&lt;&gt;0,$BB299&lt;&gt;0),"",IF(L299=0,"6","")),"")</f>
        <v/>
      </c>
      <c r="AC300" s="50" t="str">
        <f ca="1">IF($A299&lt;&gt;"",IF(OR($BA299&lt;&gt;0,$BB299&lt;&gt;0),"",IF(M299=0,"7","")),"")</f>
        <v/>
      </c>
      <c r="AD300" s="50" t="str">
        <f ca="1">IF($A299&lt;&gt;"",IF(OR($BA299&lt;&gt;0,$BB299&lt;&gt;0),"",IF(N299=0,"8","")),"")</f>
        <v/>
      </c>
      <c r="AE300" s="50" t="str">
        <f ca="1">IF($A299&lt;&gt;"",IF(OR($BA299&lt;&gt;0,$BB299&lt;&gt;0),"",IF(O299=0,"9","")),"")</f>
        <v/>
      </c>
      <c r="AF300" s="50" t="str">
        <f ca="1">IF($A299&lt;&gt;"",IF(OR($BA299&lt;&gt;0,$BB299&lt;&gt;0),"",IF(P299=0,"10","")),"")</f>
        <v/>
      </c>
      <c r="AG300" s="50" t="str">
        <f ca="1">IF($A299&lt;&gt;"",IF(OR($BA299&lt;&gt;0,$BB299&lt;&gt;0),"",IF(Q299=0,"11","")),"")</f>
        <v/>
      </c>
      <c r="AH300" s="50" t="str">
        <f ca="1">IF($A299&lt;&gt;"",IF(OR($BA299&lt;&gt;0,$BB299&lt;&gt;0),"",IF(R299=0,"12","")),"")</f>
        <v/>
      </c>
      <c r="AI300" s="85" t="str">
        <f ca="1">IF(A300&lt;&gt;"",IF(A300=0,"L",IF(COUNTBLANK(W300:AH300)=12,"",IF(OR(F300=(W300),F300=(X300),F300=(Y300),F300=(Z300),F300=(AA300),F300=(AB300),F300=(AC300),F300=(AD300),F300=(AE300),F300=(AF300),F300=(AG300),F300=(AH300)),"W","L"))),"")</f>
        <v/>
      </c>
      <c r="AJ300" s="85">
        <f ca="1">IF(AI300="W",0,IF(AND(A300&lt;&gt;0,A299&lt;&gt;0,AI299="L",AI300="L"),1,0))</f>
        <v>0</v>
      </c>
      <c r="AK300" s="85">
        <f ca="1">IF(W300&lt;&gt;"",IF(ABS($F300)=ABS(W300),11*$U300,-1*$U300),0)</f>
        <v>0</v>
      </c>
      <c r="AL300" s="85">
        <f ca="1">IF(X300&lt;&gt;"",IF(ABS($F300)=ABS(X300),11*$U300,-1*$U300),0)</f>
        <v>0</v>
      </c>
      <c r="AM300" s="85">
        <f ca="1">IF(Y300&lt;&gt;"",IF(ABS($F300)=ABS(Y300),11*$U300,-1*$U300),0)</f>
        <v>0</v>
      </c>
      <c r="AN300" s="85">
        <f ca="1">IF(Z300&lt;&gt;"",IF(ABS($F300)=ABS(Z300),11*$U300,-1*$U300),0)</f>
        <v>0</v>
      </c>
      <c r="AO300" s="85">
        <f ca="1">IF(AA300&lt;&gt;"",IF(ABS($F300)=ABS(AA300),11*$U300,-1*$U300),0)</f>
        <v>0</v>
      </c>
      <c r="AP300" s="85">
        <f ca="1">IF(AB300&lt;&gt;"",IF(ABS($F300)=ABS(AB300),11*$U300,-1*$U300),0)</f>
        <v>0</v>
      </c>
      <c r="AQ300" s="85">
        <f ca="1">IF(AC300&lt;&gt;"",IF(ABS($F300)=ABS(AC300),11*$U300,-1*$U300),0)</f>
        <v>0</v>
      </c>
      <c r="AR300" s="85">
        <f ca="1">IF(AD300&lt;&gt;"",IF(ABS($F300)=ABS(AD300),11*$U300,-1*$U300),0)</f>
        <v>0</v>
      </c>
      <c r="AS300" s="85">
        <f ca="1">IF(AE300&lt;&gt;"",IF(ABS($F300)=ABS(AE300),11*$U300,-1*$U300),0)</f>
        <v>0</v>
      </c>
      <c r="AT300" s="85">
        <f ca="1">IF(AF300&lt;&gt;"",IF(ABS($F300)=ABS(AF300),11*$U300,-1*$U300),0)</f>
        <v>0</v>
      </c>
      <c r="AU300" s="85">
        <f ca="1">IF(AG300&lt;&gt;"",IF(ABS($F300)=ABS(AG300),11*$U300,-1*$U300),0)</f>
        <v>0</v>
      </c>
      <c r="AV300" s="85">
        <f ca="1">IF(AH300&lt;&gt;"",IF(ABS($F300)=ABS(AH300),11*$U300,-1*$U300),0)</f>
        <v>0</v>
      </c>
      <c r="AW300" s="33" t="str">
        <f ca="1">IF(A300&lt;&gt;"",IF(OR($BA299&lt;&gt;0,$BB299&lt;&gt;0),"0",SUM(AK300:AV300)),0)</f>
        <v>0</v>
      </c>
      <c r="AX300" s="33">
        <f>IF(T300=5,SUM(AW296:AW300),0)</f>
        <v>0</v>
      </c>
      <c r="AY300" s="13">
        <f t="shared" ca="1" si="317"/>
        <v>0</v>
      </c>
      <c r="AZ300" s="11">
        <f ca="1">IF(A300&lt;&gt;"",AY300+AZ299,0)</f>
        <v>-78</v>
      </c>
      <c r="BA300" s="63">
        <f ca="1">IF($A300&lt;&gt;"",IF(BA299&gt;0,BA299,IF(AND(BC299&gt;=$BC$1,$BC$2*BC299&gt;=AZ300),"Profit Target",IF(AZ300&gt;=$Z$1,"Profit Target",0))),0)</f>
        <v>0</v>
      </c>
      <c r="BB300" s="63" t="str">
        <f ca="1">IF($A300&lt;&gt;"",IF(BB299&lt;&gt;0,BB299,IF(BA299&lt;&gt;0,BB299,IF(AZ300&lt;=$Z$2,"Stop Loss",0))),0)</f>
        <v>Stop Loss</v>
      </c>
      <c r="BC300" s="63">
        <f t="shared" ca="1" si="302"/>
        <v>38</v>
      </c>
      <c r="BD300" s="27" t="str">
        <f t="shared" ca="1" si="331"/>
        <v/>
      </c>
      <c r="BE300" s="27" t="str">
        <f t="shared" ca="1" si="332"/>
        <v/>
      </c>
      <c r="BF300" s="27" t="str">
        <f t="shared" ca="1" si="333"/>
        <v/>
      </c>
      <c r="BG300" s="27" t="str">
        <f t="shared" ca="1" si="334"/>
        <v/>
      </c>
      <c r="BH300" s="27" t="str">
        <f t="shared" ca="1" si="335"/>
        <v/>
      </c>
      <c r="BI300" s="27" t="str">
        <f t="shared" ca="1" si="336"/>
        <v/>
      </c>
      <c r="BJ300" s="27" t="str">
        <f t="shared" ca="1" si="337"/>
        <v/>
      </c>
      <c r="BK300" s="27" t="str">
        <f t="shared" ca="1" si="338"/>
        <v/>
      </c>
      <c r="BL300" s="27" t="str">
        <f t="shared" ca="1" si="339"/>
        <v/>
      </c>
      <c r="BM300" s="27" t="str">
        <f t="shared" ca="1" si="340"/>
        <v/>
      </c>
      <c r="BN300" s="27" t="str">
        <f t="shared" ca="1" si="341"/>
        <v/>
      </c>
      <c r="BO300" s="27" t="str">
        <f t="shared" ca="1" si="342"/>
        <v/>
      </c>
      <c r="BP300" s="27" t="str">
        <f t="shared" ca="1" si="303"/>
        <v/>
      </c>
      <c r="BQ300" s="27" t="str">
        <f t="shared" ca="1" si="304"/>
        <v/>
      </c>
      <c r="BR300" s="27" t="str">
        <f t="shared" ca="1" si="305"/>
        <v/>
      </c>
      <c r="BS300" s="27" t="str">
        <f t="shared" ca="1" si="306"/>
        <v/>
      </c>
      <c r="BT300" s="27" t="str">
        <f t="shared" ca="1" si="307"/>
        <v/>
      </c>
      <c r="BU300" s="27" t="str">
        <f t="shared" ca="1" si="308"/>
        <v/>
      </c>
      <c r="BV300" s="27" t="str">
        <f t="shared" ca="1" si="309"/>
        <v/>
      </c>
      <c r="BW300" s="27" t="str">
        <f t="shared" ca="1" si="310"/>
        <v/>
      </c>
      <c r="BX300" s="27" t="str">
        <f t="shared" ca="1" si="311"/>
        <v/>
      </c>
      <c r="BY300" s="27" t="str">
        <f t="shared" ca="1" si="312"/>
        <v/>
      </c>
      <c r="BZ300" s="27" t="str">
        <f t="shared" ca="1" si="313"/>
        <v/>
      </c>
      <c r="CA300" s="27" t="str">
        <f t="shared" ca="1" si="314"/>
        <v/>
      </c>
      <c r="CB300" s="41"/>
      <c r="CC300" s="41"/>
      <c r="CD300"/>
      <c r="CE300"/>
      <c r="CF300"/>
      <c r="CG300"/>
      <c r="CH300"/>
      <c r="CI300" s="41"/>
      <c r="CJ300" s="140"/>
      <c r="CW300" s="7"/>
      <c r="DD300" s="10">
        <f t="shared" ca="1" si="298"/>
        <v>24</v>
      </c>
    </row>
    <row r="301" spans="1:108">
      <c r="A301" s="106">
        <f t="shared" ca="1" si="296"/>
        <v>1</v>
      </c>
      <c r="B301" s="33" t="str">
        <f ca="1">IF(A301="","",IF(COUNTBLANK(BD302:BO302)=12,"DB",BD302&amp;BE302&amp;BF302&amp;BG302&amp;BH302&amp;BI302&amp;BJ302&amp;BK302&amp;BL302&amp;BM302&amp;BN302&amp;BO302))</f>
        <v>DB</v>
      </c>
      <c r="C301" s="7" t="str">
        <f t="shared" ca="1" si="297"/>
        <v>stop loss</v>
      </c>
      <c r="D301" s="3">
        <f t="shared" ca="1" si="299"/>
        <v>0</v>
      </c>
      <c r="E301" s="7" t="str">
        <f t="shared" ca="1" si="301"/>
        <v/>
      </c>
      <c r="F301" s="60" t="str">
        <f t="shared" ca="1" si="300"/>
        <v>1</v>
      </c>
      <c r="G301" s="7">
        <f t="shared" ca="1" si="318"/>
        <v>1</v>
      </c>
      <c r="H301" s="7">
        <f t="shared" ca="1" si="319"/>
        <v>2</v>
      </c>
      <c r="I301" s="7">
        <f t="shared" ca="1" si="320"/>
        <v>3</v>
      </c>
      <c r="J301" s="7">
        <f t="shared" ca="1" si="321"/>
        <v>0</v>
      </c>
      <c r="K301" s="7">
        <f t="shared" ca="1" si="322"/>
        <v>0</v>
      </c>
      <c r="L301" s="7">
        <f t="shared" ca="1" si="323"/>
        <v>0</v>
      </c>
      <c r="M301" s="7">
        <f t="shared" ca="1" si="324"/>
        <v>0</v>
      </c>
      <c r="N301" s="7">
        <f t="shared" ca="1" si="325"/>
        <v>1</v>
      </c>
      <c r="O301" s="7">
        <f t="shared" ca="1" si="326"/>
        <v>2</v>
      </c>
      <c r="P301" s="7">
        <f t="shared" ca="1" si="327"/>
        <v>2</v>
      </c>
      <c r="Q301" s="7">
        <f t="shared" ca="1" si="328"/>
        <v>2</v>
      </c>
      <c r="R301" s="7">
        <f t="shared" ca="1" si="329"/>
        <v>0</v>
      </c>
      <c r="S301" s="7">
        <f t="shared" ca="1" si="316"/>
        <v>5</v>
      </c>
      <c r="T301" s="14"/>
      <c r="U301" s="51">
        <f t="shared" ca="1" si="330"/>
        <v>1</v>
      </c>
      <c r="V301" s="3">
        <f t="shared" ca="1" si="315"/>
        <v>1</v>
      </c>
      <c r="W301" s="50" t="str">
        <f ca="1">IF($A300&lt;&gt;"",IF(OR($BA300&lt;&gt;0,$BB300&lt;&gt;0),"",IF(G300=0,"1","")),"")</f>
        <v/>
      </c>
      <c r="X301" s="50" t="str">
        <f ca="1">IF($A300&lt;&gt;"",IF(OR($BA300&lt;&gt;0,$BB300&lt;&gt;0),"",IF(H300=0,"2","")),"")</f>
        <v/>
      </c>
      <c r="Y301" s="50" t="str">
        <f ca="1">IF($A300&lt;&gt;"",IF(OR($BA300&lt;&gt;0,$BB300&lt;&gt;0),"",IF(I300=0,"3","")),"")</f>
        <v/>
      </c>
      <c r="Z301" s="50" t="str">
        <f ca="1">IF($A300&lt;&gt;"",IF(OR($BA300&lt;&gt;0,$BB300&lt;&gt;0),"",IF(J300=0,"4","")),"")</f>
        <v/>
      </c>
      <c r="AA301" s="50" t="str">
        <f ca="1">IF($A300&lt;&gt;"",IF(OR($BA300&lt;&gt;0,$BB300&lt;&gt;0),"",IF(K300=0,"5","")),"")</f>
        <v/>
      </c>
      <c r="AB301" s="50" t="str">
        <f ca="1">IF($A300&lt;&gt;"",IF(OR($BA300&lt;&gt;0,$BB300&lt;&gt;0),"",IF(L300=0,"6","")),"")</f>
        <v/>
      </c>
      <c r="AC301" s="50" t="str">
        <f ca="1">IF($A300&lt;&gt;"",IF(OR($BA300&lt;&gt;0,$BB300&lt;&gt;0),"",IF(M300=0,"7","")),"")</f>
        <v/>
      </c>
      <c r="AD301" s="50" t="str">
        <f ca="1">IF($A300&lt;&gt;"",IF(OR($BA300&lt;&gt;0,$BB300&lt;&gt;0),"",IF(N300=0,"8","")),"")</f>
        <v/>
      </c>
      <c r="AE301" s="50" t="str">
        <f ca="1">IF($A300&lt;&gt;"",IF(OR($BA300&lt;&gt;0,$BB300&lt;&gt;0),"",IF(O300=0,"9","")),"")</f>
        <v/>
      </c>
      <c r="AF301" s="50" t="str">
        <f ca="1">IF($A300&lt;&gt;"",IF(OR($BA300&lt;&gt;0,$BB300&lt;&gt;0),"",IF(P300=0,"10","")),"")</f>
        <v/>
      </c>
      <c r="AG301" s="50" t="str">
        <f ca="1">IF($A300&lt;&gt;"",IF(OR($BA300&lt;&gt;0,$BB300&lt;&gt;0),"",IF(Q300=0,"11","")),"")</f>
        <v/>
      </c>
      <c r="AH301" s="50" t="str">
        <f ca="1">IF($A300&lt;&gt;"",IF(OR($BA300&lt;&gt;0,$BB300&lt;&gt;0),"",IF(R300=0,"12","")),"")</f>
        <v/>
      </c>
      <c r="AI301" s="85" t="str">
        <f ca="1">IF(A301&lt;&gt;"",IF(A301=0,"L",IF(COUNTBLANK(W301:AH301)=12,"",IF(OR(F301=(W301),F301=(X301),F301=(Y301),F301=(Z301),F301=(AA301),F301=(AB301),F301=(AC301),F301=(AD301),F301=(AE301),F301=(AF301),F301=(AG301),F301=(AH301)),"W","L"))),"")</f>
        <v/>
      </c>
      <c r="AJ301" s="85">
        <f ca="1">IF(AI301="W",0,IF(AND(A301&lt;&gt;0,A300&lt;&gt;0,AI300="L",AI301="L"),1,0))</f>
        <v>0</v>
      </c>
      <c r="AK301" s="85">
        <f ca="1">IF(W301&lt;&gt;"",IF(ABS($F301)=ABS(W301),11*$U301,-1*$U301),0)</f>
        <v>0</v>
      </c>
      <c r="AL301" s="85">
        <f ca="1">IF(X301&lt;&gt;"",IF(ABS($F301)=ABS(X301),11*$U301,-1*$U301),0)</f>
        <v>0</v>
      </c>
      <c r="AM301" s="85">
        <f ca="1">IF(Y301&lt;&gt;"",IF(ABS($F301)=ABS(Y301),11*$U301,-1*$U301),0)</f>
        <v>0</v>
      </c>
      <c r="AN301" s="85">
        <f ca="1">IF(Z301&lt;&gt;"",IF(ABS($F301)=ABS(Z301),11*$U301,-1*$U301),0)</f>
        <v>0</v>
      </c>
      <c r="AO301" s="85">
        <f ca="1">IF(AA301&lt;&gt;"",IF(ABS($F301)=ABS(AA301),11*$U301,-1*$U301),0)</f>
        <v>0</v>
      </c>
      <c r="AP301" s="85">
        <f ca="1">IF(AB301&lt;&gt;"",IF(ABS($F301)=ABS(AB301),11*$U301,-1*$U301),0)</f>
        <v>0</v>
      </c>
      <c r="AQ301" s="85">
        <f ca="1">IF(AC301&lt;&gt;"",IF(ABS($F301)=ABS(AC301),11*$U301,-1*$U301),0)</f>
        <v>0</v>
      </c>
      <c r="AR301" s="85">
        <f ca="1">IF(AD301&lt;&gt;"",IF(ABS($F301)=ABS(AD301),11*$U301,-1*$U301),0)</f>
        <v>0</v>
      </c>
      <c r="AS301" s="85">
        <f ca="1">IF(AE301&lt;&gt;"",IF(ABS($F301)=ABS(AE301),11*$U301,-1*$U301),0)</f>
        <v>0</v>
      </c>
      <c r="AT301" s="85">
        <f ca="1">IF(AF301&lt;&gt;"",IF(ABS($F301)=ABS(AF301),11*$U301,-1*$U301),0)</f>
        <v>0</v>
      </c>
      <c r="AU301" s="85">
        <f ca="1">IF(AG301&lt;&gt;"",IF(ABS($F301)=ABS(AG301),11*$U301,-1*$U301),0)</f>
        <v>0</v>
      </c>
      <c r="AV301" s="85">
        <f ca="1">IF(AH301&lt;&gt;"",IF(ABS($F301)=ABS(AH301),11*$U301,-1*$U301),0)</f>
        <v>0</v>
      </c>
      <c r="AW301" s="33" t="str">
        <f ca="1">IF(A301&lt;&gt;"",IF(OR($BA300&lt;&gt;0,$BB300&lt;&gt;0),"0",SUM(AK301:AV301)),0)</f>
        <v>0</v>
      </c>
      <c r="AX301" s="33">
        <f>IF(T301=5,SUM(AW297:AW301),0)</f>
        <v>0</v>
      </c>
      <c r="AY301" s="13">
        <f t="shared" ca="1" si="317"/>
        <v>0</v>
      </c>
      <c r="AZ301" s="11">
        <f ca="1">IF(A301&lt;&gt;"",AY301+AZ300,0)</f>
        <v>-78</v>
      </c>
      <c r="BA301" s="63">
        <f ca="1">IF($A301&lt;&gt;"",IF(BA300&gt;0,BA300,IF(AND(BC300&gt;=$BC$1,$BC$2*BC300&gt;=AZ301),"Profit Target",IF(AZ301&gt;=$Z$1,"Profit Target",0))),0)</f>
        <v>0</v>
      </c>
      <c r="BB301" s="63" t="str">
        <f ca="1">IF($A301&lt;&gt;"",IF(BB300&lt;&gt;0,BB300,IF(BA300&lt;&gt;0,BB300,IF(AZ301&lt;=$Z$2,"Stop Loss",0))),0)</f>
        <v>Stop Loss</v>
      </c>
      <c r="BC301" s="63">
        <f t="shared" ca="1" si="302"/>
        <v>38</v>
      </c>
      <c r="BD301" s="27" t="str">
        <f t="shared" ca="1" si="331"/>
        <v/>
      </c>
      <c r="BE301" s="27" t="str">
        <f t="shared" ca="1" si="332"/>
        <v/>
      </c>
      <c r="BF301" s="27" t="str">
        <f t="shared" ca="1" si="333"/>
        <v/>
      </c>
      <c r="BG301" s="27" t="str">
        <f t="shared" ca="1" si="334"/>
        <v/>
      </c>
      <c r="BH301" s="27" t="str">
        <f t="shared" ca="1" si="335"/>
        <v/>
      </c>
      <c r="BI301" s="27" t="str">
        <f t="shared" ca="1" si="336"/>
        <v/>
      </c>
      <c r="BJ301" s="27" t="str">
        <f t="shared" ca="1" si="337"/>
        <v/>
      </c>
      <c r="BK301" s="27" t="str">
        <f t="shared" ca="1" si="338"/>
        <v/>
      </c>
      <c r="BL301" s="27" t="str">
        <f t="shared" ca="1" si="339"/>
        <v/>
      </c>
      <c r="BM301" s="27" t="str">
        <f t="shared" ca="1" si="340"/>
        <v/>
      </c>
      <c r="BN301" s="27" t="str">
        <f t="shared" ca="1" si="341"/>
        <v/>
      </c>
      <c r="BO301" s="27" t="str">
        <f t="shared" ca="1" si="342"/>
        <v/>
      </c>
      <c r="BP301" s="27" t="str">
        <f t="shared" ca="1" si="303"/>
        <v/>
      </c>
      <c r="BQ301" s="27" t="str">
        <f t="shared" ca="1" si="304"/>
        <v/>
      </c>
      <c r="BR301" s="27" t="str">
        <f t="shared" ca="1" si="305"/>
        <v/>
      </c>
      <c r="BS301" s="27" t="str">
        <f t="shared" ca="1" si="306"/>
        <v/>
      </c>
      <c r="BT301" s="27" t="str">
        <f t="shared" ca="1" si="307"/>
        <v/>
      </c>
      <c r="BU301" s="27" t="str">
        <f t="shared" ca="1" si="308"/>
        <v/>
      </c>
      <c r="BV301" s="27" t="str">
        <f t="shared" ca="1" si="309"/>
        <v/>
      </c>
      <c r="BW301" s="27" t="str">
        <f t="shared" ca="1" si="310"/>
        <v/>
      </c>
      <c r="BX301" s="27" t="str">
        <f t="shared" ca="1" si="311"/>
        <v/>
      </c>
      <c r="BY301" s="27" t="str">
        <f t="shared" ca="1" si="312"/>
        <v/>
      </c>
      <c r="BZ301" s="27" t="str">
        <f t="shared" ca="1" si="313"/>
        <v/>
      </c>
      <c r="CA301" s="27" t="str">
        <f t="shared" ca="1" si="314"/>
        <v/>
      </c>
      <c r="CB301" s="41"/>
      <c r="CC301" s="41"/>
      <c r="CD301"/>
      <c r="CE301"/>
      <c r="CF301"/>
      <c r="CG301"/>
      <c r="CH301"/>
      <c r="CI301" s="41"/>
      <c r="CJ301" s="140"/>
      <c r="CW301" s="7"/>
      <c r="DD301" s="10">
        <f t="shared" ca="1" si="298"/>
        <v>31</v>
      </c>
    </row>
    <row r="302" spans="1:108">
      <c r="A302" s="106">
        <f t="shared" ca="1" si="296"/>
        <v>12</v>
      </c>
      <c r="B302" s="33" t="str">
        <f ca="1">IF(A302="","",IF(COUNTBLANK(BD303:BO303)=12,"DB",BD303&amp;BE303&amp;BF303&amp;BG303&amp;BH303&amp;BI303&amp;BJ303&amp;BK303&amp;BL303&amp;BM303&amp;BN303&amp;BO303))</f>
        <v>DB</v>
      </c>
      <c r="C302" s="7" t="str">
        <f t="shared" ca="1" si="297"/>
        <v>stop loss</v>
      </c>
      <c r="D302" s="3">
        <f t="shared" ca="1" si="299"/>
        <v>0</v>
      </c>
      <c r="E302" s="7" t="str">
        <f t="shared" ca="1" si="301"/>
        <v/>
      </c>
      <c r="F302" s="60" t="str">
        <f t="shared" ca="1" si="300"/>
        <v>4</v>
      </c>
      <c r="G302" s="7">
        <f t="shared" ca="1" si="318"/>
        <v>1</v>
      </c>
      <c r="H302" s="7">
        <f t="shared" ca="1" si="319"/>
        <v>2</v>
      </c>
      <c r="I302" s="7">
        <f t="shared" ca="1" si="320"/>
        <v>3</v>
      </c>
      <c r="J302" s="7">
        <f t="shared" ca="1" si="321"/>
        <v>1</v>
      </c>
      <c r="K302" s="7">
        <f t="shared" ca="1" si="322"/>
        <v>0</v>
      </c>
      <c r="L302" s="7">
        <f t="shared" ca="1" si="323"/>
        <v>0</v>
      </c>
      <c r="M302" s="7">
        <f t="shared" ca="1" si="324"/>
        <v>0</v>
      </c>
      <c r="N302" s="7">
        <f t="shared" ca="1" si="325"/>
        <v>1</v>
      </c>
      <c r="O302" s="7">
        <f t="shared" ca="1" si="326"/>
        <v>1</v>
      </c>
      <c r="P302" s="7">
        <f t="shared" ca="1" si="327"/>
        <v>2</v>
      </c>
      <c r="Q302" s="7">
        <f t="shared" ca="1" si="328"/>
        <v>2</v>
      </c>
      <c r="R302" s="7">
        <f t="shared" ca="1" si="329"/>
        <v>0</v>
      </c>
      <c r="S302" s="7">
        <f t="shared" ca="1" si="316"/>
        <v>4</v>
      </c>
      <c r="T302" s="14"/>
      <c r="U302" s="51">
        <f t="shared" ca="1" si="330"/>
        <v>1</v>
      </c>
      <c r="V302" s="3">
        <f t="shared" ca="1" si="315"/>
        <v>1</v>
      </c>
      <c r="W302" s="50" t="str">
        <f ca="1">IF($A301&lt;&gt;"",IF(OR($BA301&lt;&gt;0,$BB301&lt;&gt;0),"",IF(G301=0,"1","")),"")</f>
        <v/>
      </c>
      <c r="X302" s="50" t="str">
        <f ca="1">IF($A301&lt;&gt;"",IF(OR($BA301&lt;&gt;0,$BB301&lt;&gt;0),"",IF(H301=0,"2","")),"")</f>
        <v/>
      </c>
      <c r="Y302" s="50" t="str">
        <f ca="1">IF($A301&lt;&gt;"",IF(OR($BA301&lt;&gt;0,$BB301&lt;&gt;0),"",IF(I301=0,"3","")),"")</f>
        <v/>
      </c>
      <c r="Z302" s="50" t="str">
        <f ca="1">IF($A301&lt;&gt;"",IF(OR($BA301&lt;&gt;0,$BB301&lt;&gt;0),"",IF(J301=0,"4","")),"")</f>
        <v/>
      </c>
      <c r="AA302" s="50" t="str">
        <f ca="1">IF($A301&lt;&gt;"",IF(OR($BA301&lt;&gt;0,$BB301&lt;&gt;0),"",IF(K301=0,"5","")),"")</f>
        <v/>
      </c>
      <c r="AB302" s="50" t="str">
        <f ca="1">IF($A301&lt;&gt;"",IF(OR($BA301&lt;&gt;0,$BB301&lt;&gt;0),"",IF(L301=0,"6","")),"")</f>
        <v/>
      </c>
      <c r="AC302" s="50" t="str">
        <f ca="1">IF($A301&lt;&gt;"",IF(OR($BA301&lt;&gt;0,$BB301&lt;&gt;0),"",IF(M301=0,"7","")),"")</f>
        <v/>
      </c>
      <c r="AD302" s="50" t="str">
        <f ca="1">IF($A301&lt;&gt;"",IF(OR($BA301&lt;&gt;0,$BB301&lt;&gt;0),"",IF(N301=0,"8","")),"")</f>
        <v/>
      </c>
      <c r="AE302" s="50" t="str">
        <f ca="1">IF($A301&lt;&gt;"",IF(OR($BA301&lt;&gt;0,$BB301&lt;&gt;0),"",IF(O301=0,"9","")),"")</f>
        <v/>
      </c>
      <c r="AF302" s="50" t="str">
        <f ca="1">IF($A301&lt;&gt;"",IF(OR($BA301&lt;&gt;0,$BB301&lt;&gt;0),"",IF(P301=0,"10","")),"")</f>
        <v/>
      </c>
      <c r="AG302" s="50" t="str">
        <f ca="1">IF($A301&lt;&gt;"",IF(OR($BA301&lt;&gt;0,$BB301&lt;&gt;0),"",IF(Q301=0,"11","")),"")</f>
        <v/>
      </c>
      <c r="AH302" s="50" t="str">
        <f ca="1">IF($A301&lt;&gt;"",IF(OR($BA301&lt;&gt;0,$BB301&lt;&gt;0),"",IF(R301=0,"12","")),"")</f>
        <v/>
      </c>
      <c r="AI302" s="85" t="str">
        <f ca="1">IF(A302&lt;&gt;"",IF(A302=0,"L",IF(COUNTBLANK(W302:AH302)=12,"",IF(OR(F302=(W302),F302=(X302),F302=(Y302),F302=(Z302),F302=(AA302),F302=(AB302),F302=(AC302),F302=(AD302),F302=(AE302),F302=(AF302),F302=(AG302),F302=(AH302)),"W","L"))),"")</f>
        <v/>
      </c>
      <c r="AJ302" s="85">
        <f ca="1">IF(AI302="W",0,IF(AND(A302&lt;&gt;0,A301&lt;&gt;0,AI301="L",AI302="L"),1,0))</f>
        <v>0</v>
      </c>
      <c r="AK302" s="85">
        <f ca="1">IF(W302&lt;&gt;"",IF(ABS($F302)=ABS(W302),11*$U302,-1*$U302),0)</f>
        <v>0</v>
      </c>
      <c r="AL302" s="85">
        <f ca="1">IF(X302&lt;&gt;"",IF(ABS($F302)=ABS(X302),11*$U302,-1*$U302),0)</f>
        <v>0</v>
      </c>
      <c r="AM302" s="85">
        <f ca="1">IF(Y302&lt;&gt;"",IF(ABS($F302)=ABS(Y302),11*$U302,-1*$U302),0)</f>
        <v>0</v>
      </c>
      <c r="AN302" s="85">
        <f ca="1">IF(Z302&lt;&gt;"",IF(ABS($F302)=ABS(Z302),11*$U302,-1*$U302),0)</f>
        <v>0</v>
      </c>
      <c r="AO302" s="85">
        <f ca="1">IF(AA302&lt;&gt;"",IF(ABS($F302)=ABS(AA302),11*$U302,-1*$U302),0)</f>
        <v>0</v>
      </c>
      <c r="AP302" s="85">
        <f ca="1">IF(AB302&lt;&gt;"",IF(ABS($F302)=ABS(AB302),11*$U302,-1*$U302),0)</f>
        <v>0</v>
      </c>
      <c r="AQ302" s="85">
        <f ca="1">IF(AC302&lt;&gt;"",IF(ABS($F302)=ABS(AC302),11*$U302,-1*$U302),0)</f>
        <v>0</v>
      </c>
      <c r="AR302" s="85">
        <f ca="1">IF(AD302&lt;&gt;"",IF(ABS($F302)=ABS(AD302),11*$U302,-1*$U302),0)</f>
        <v>0</v>
      </c>
      <c r="AS302" s="85">
        <f ca="1">IF(AE302&lt;&gt;"",IF(ABS($F302)=ABS(AE302),11*$U302,-1*$U302),0)</f>
        <v>0</v>
      </c>
      <c r="AT302" s="85">
        <f ca="1">IF(AF302&lt;&gt;"",IF(ABS($F302)=ABS(AF302),11*$U302,-1*$U302),0)</f>
        <v>0</v>
      </c>
      <c r="AU302" s="85">
        <f ca="1">IF(AG302&lt;&gt;"",IF(ABS($F302)=ABS(AG302),11*$U302,-1*$U302),0)</f>
        <v>0</v>
      </c>
      <c r="AV302" s="85">
        <f ca="1">IF(AH302&lt;&gt;"",IF(ABS($F302)=ABS(AH302),11*$U302,-1*$U302),0)</f>
        <v>0</v>
      </c>
      <c r="AW302" s="33" t="str">
        <f ca="1">IF(A302&lt;&gt;"",IF(OR($BA301&lt;&gt;0,$BB301&lt;&gt;0),"0",SUM(AK302:AV302)),0)</f>
        <v>0</v>
      </c>
      <c r="AX302" s="33">
        <f>IF(T302=5,SUM(AW298:AW302),0)</f>
        <v>0</v>
      </c>
      <c r="AY302" s="13">
        <f t="shared" ca="1" si="317"/>
        <v>0</v>
      </c>
      <c r="AZ302" s="11">
        <f ca="1">IF(A302&lt;&gt;"",AY302+AZ301,0)</f>
        <v>-78</v>
      </c>
      <c r="BA302" s="63">
        <f ca="1">IF($A302&lt;&gt;"",IF(BA301&gt;0,BA301,IF(AND(BC301&gt;=$BC$1,$BC$2*BC301&gt;=AZ302),"Profit Target",IF(AZ302&gt;=$Z$1,"Profit Target",0))),0)</f>
        <v>0</v>
      </c>
      <c r="BB302" s="63" t="str">
        <f ca="1">IF($A302&lt;&gt;"",IF(BB301&lt;&gt;0,BB301,IF(BA301&lt;&gt;0,BB301,IF(AZ302&lt;=$Z$2,"Stop Loss",0))),0)</f>
        <v>Stop Loss</v>
      </c>
      <c r="BC302" s="63">
        <f t="shared" ca="1" si="302"/>
        <v>38</v>
      </c>
      <c r="BD302" s="27" t="str">
        <f t="shared" ca="1" si="331"/>
        <v/>
      </c>
      <c r="BE302" s="27" t="str">
        <f t="shared" ca="1" si="332"/>
        <v/>
      </c>
      <c r="BF302" s="27" t="str">
        <f t="shared" ca="1" si="333"/>
        <v/>
      </c>
      <c r="BG302" s="27" t="str">
        <f t="shared" ca="1" si="334"/>
        <v/>
      </c>
      <c r="BH302" s="27" t="str">
        <f t="shared" ca="1" si="335"/>
        <v/>
      </c>
      <c r="BI302" s="27" t="str">
        <f t="shared" ca="1" si="336"/>
        <v/>
      </c>
      <c r="BJ302" s="27" t="str">
        <f t="shared" ca="1" si="337"/>
        <v/>
      </c>
      <c r="BK302" s="27" t="str">
        <f t="shared" ca="1" si="338"/>
        <v/>
      </c>
      <c r="BL302" s="27" t="str">
        <f t="shared" ca="1" si="339"/>
        <v/>
      </c>
      <c r="BM302" s="27" t="str">
        <f t="shared" ca="1" si="340"/>
        <v/>
      </c>
      <c r="BN302" s="27" t="str">
        <f t="shared" ca="1" si="341"/>
        <v/>
      </c>
      <c r="BO302" s="27" t="str">
        <f t="shared" ca="1" si="342"/>
        <v/>
      </c>
      <c r="BP302" s="27" t="str">
        <f t="shared" ca="1" si="303"/>
        <v/>
      </c>
      <c r="BQ302" s="27" t="str">
        <f t="shared" ca="1" si="304"/>
        <v/>
      </c>
      <c r="BR302" s="27" t="str">
        <f t="shared" ca="1" si="305"/>
        <v/>
      </c>
      <c r="BS302" s="27" t="str">
        <f t="shared" ca="1" si="306"/>
        <v/>
      </c>
      <c r="BT302" s="27" t="str">
        <f t="shared" ca="1" si="307"/>
        <v/>
      </c>
      <c r="BU302" s="27" t="str">
        <f t="shared" ca="1" si="308"/>
        <v/>
      </c>
      <c r="BV302" s="27" t="str">
        <f t="shared" ca="1" si="309"/>
        <v/>
      </c>
      <c r="BW302" s="27" t="str">
        <f t="shared" ca="1" si="310"/>
        <v/>
      </c>
      <c r="BX302" s="27" t="str">
        <f t="shared" ca="1" si="311"/>
        <v/>
      </c>
      <c r="BY302" s="27" t="str">
        <f t="shared" ca="1" si="312"/>
        <v/>
      </c>
      <c r="BZ302" s="27" t="str">
        <f t="shared" ca="1" si="313"/>
        <v/>
      </c>
      <c r="CA302" s="27" t="str">
        <f t="shared" ca="1" si="314"/>
        <v/>
      </c>
      <c r="CB302" s="41"/>
      <c r="CC302" s="41"/>
      <c r="CD302"/>
      <c r="CE302"/>
      <c r="CF302"/>
      <c r="CG302"/>
      <c r="CH302"/>
      <c r="CI302" s="41"/>
      <c r="CJ302" s="140"/>
      <c r="CW302" s="7"/>
      <c r="DD302" s="10">
        <f t="shared" ca="1" si="298"/>
        <v>32</v>
      </c>
    </row>
    <row r="303" spans="1:108">
      <c r="A303" s="106">
        <f t="shared" ca="1" si="296"/>
        <v>2</v>
      </c>
      <c r="B303" s="33" t="str">
        <f ca="1">IF(A303="","",IF(COUNTBLANK(BD304:BO304)=12,"DB",BD304&amp;BE304&amp;BF304&amp;BG304&amp;BH304&amp;BI304&amp;BJ304&amp;BK304&amp;BL304&amp;BM304&amp;BN304&amp;BO304))</f>
        <v>DB</v>
      </c>
      <c r="C303" s="7" t="str">
        <f t="shared" ca="1" si="297"/>
        <v>stop loss</v>
      </c>
      <c r="D303" s="3">
        <f t="shared" ca="1" si="299"/>
        <v>0</v>
      </c>
      <c r="E303" s="7" t="str">
        <f t="shared" ca="1" si="301"/>
        <v/>
      </c>
      <c r="F303" s="60" t="str">
        <f t="shared" ca="1" si="300"/>
        <v>1</v>
      </c>
      <c r="G303" s="7">
        <f t="shared" ca="1" si="318"/>
        <v>2</v>
      </c>
      <c r="H303" s="7">
        <f t="shared" ca="1" si="319"/>
        <v>2</v>
      </c>
      <c r="I303" s="7">
        <f t="shared" ca="1" si="320"/>
        <v>3</v>
      </c>
      <c r="J303" s="7">
        <f t="shared" ca="1" si="321"/>
        <v>1</v>
      </c>
      <c r="K303" s="7">
        <f t="shared" ca="1" si="322"/>
        <v>0</v>
      </c>
      <c r="L303" s="7">
        <f t="shared" ca="1" si="323"/>
        <v>0</v>
      </c>
      <c r="M303" s="7">
        <f t="shared" ca="1" si="324"/>
        <v>0</v>
      </c>
      <c r="N303" s="7">
        <f t="shared" ca="1" si="325"/>
        <v>0</v>
      </c>
      <c r="O303" s="7">
        <f t="shared" ca="1" si="326"/>
        <v>1</v>
      </c>
      <c r="P303" s="7">
        <f t="shared" ca="1" si="327"/>
        <v>2</v>
      </c>
      <c r="Q303" s="7">
        <f t="shared" ca="1" si="328"/>
        <v>2</v>
      </c>
      <c r="R303" s="7">
        <f t="shared" ca="1" si="329"/>
        <v>0</v>
      </c>
      <c r="S303" s="7">
        <f t="shared" ca="1" si="316"/>
        <v>5</v>
      </c>
      <c r="T303" s="14"/>
      <c r="U303" s="51">
        <f t="shared" ca="1" si="330"/>
        <v>1</v>
      </c>
      <c r="V303" s="3">
        <f t="shared" ca="1" si="315"/>
        <v>1</v>
      </c>
      <c r="W303" s="50" t="str">
        <f ca="1">IF($A302&lt;&gt;"",IF(OR($BA302&lt;&gt;0,$BB302&lt;&gt;0),"",IF(G302=0,"1","")),"")</f>
        <v/>
      </c>
      <c r="X303" s="50" t="str">
        <f ca="1">IF($A302&lt;&gt;"",IF(OR($BA302&lt;&gt;0,$BB302&lt;&gt;0),"",IF(H302=0,"2","")),"")</f>
        <v/>
      </c>
      <c r="Y303" s="50" t="str">
        <f ca="1">IF($A302&lt;&gt;"",IF(OR($BA302&lt;&gt;0,$BB302&lt;&gt;0),"",IF(I302=0,"3","")),"")</f>
        <v/>
      </c>
      <c r="Z303" s="50" t="str">
        <f ca="1">IF($A302&lt;&gt;"",IF(OR($BA302&lt;&gt;0,$BB302&lt;&gt;0),"",IF(J302=0,"4","")),"")</f>
        <v/>
      </c>
      <c r="AA303" s="50" t="str">
        <f ca="1">IF($A302&lt;&gt;"",IF(OR($BA302&lt;&gt;0,$BB302&lt;&gt;0),"",IF(K302=0,"5","")),"")</f>
        <v/>
      </c>
      <c r="AB303" s="50" t="str">
        <f ca="1">IF($A302&lt;&gt;"",IF(OR($BA302&lt;&gt;0,$BB302&lt;&gt;0),"",IF(L302=0,"6","")),"")</f>
        <v/>
      </c>
      <c r="AC303" s="50" t="str">
        <f ca="1">IF($A302&lt;&gt;"",IF(OR($BA302&lt;&gt;0,$BB302&lt;&gt;0),"",IF(M302=0,"7","")),"")</f>
        <v/>
      </c>
      <c r="AD303" s="50" t="str">
        <f ca="1">IF($A302&lt;&gt;"",IF(OR($BA302&lt;&gt;0,$BB302&lt;&gt;0),"",IF(N302=0,"8","")),"")</f>
        <v/>
      </c>
      <c r="AE303" s="50" t="str">
        <f ca="1">IF($A302&lt;&gt;"",IF(OR($BA302&lt;&gt;0,$BB302&lt;&gt;0),"",IF(O302=0,"9","")),"")</f>
        <v/>
      </c>
      <c r="AF303" s="50" t="str">
        <f ca="1">IF($A302&lt;&gt;"",IF(OR($BA302&lt;&gt;0,$BB302&lt;&gt;0),"",IF(P302=0,"10","")),"")</f>
        <v/>
      </c>
      <c r="AG303" s="50" t="str">
        <f ca="1">IF($A302&lt;&gt;"",IF(OR($BA302&lt;&gt;0,$BB302&lt;&gt;0),"",IF(Q302=0,"11","")),"")</f>
        <v/>
      </c>
      <c r="AH303" s="50" t="str">
        <f ca="1">IF($A302&lt;&gt;"",IF(OR($BA302&lt;&gt;0,$BB302&lt;&gt;0),"",IF(R302=0,"12","")),"")</f>
        <v/>
      </c>
      <c r="AI303" s="85" t="str">
        <f ca="1">IF(A303&lt;&gt;"",IF(A303=0,"L",IF(COUNTBLANK(W303:AH303)=12,"",IF(OR(F303=(W303),F303=(X303),F303=(Y303),F303=(Z303),F303=(AA303),F303=(AB303),F303=(AC303),F303=(AD303),F303=(AE303),F303=(AF303),F303=(AG303),F303=(AH303)),"W","L"))),"")</f>
        <v/>
      </c>
      <c r="AJ303" s="85">
        <f ca="1">IF(AI303="W",0,IF(AND(A303&lt;&gt;0,A302&lt;&gt;0,AI302="L",AI303="L"),1,0))</f>
        <v>0</v>
      </c>
      <c r="AK303" s="85">
        <f ca="1">IF(W303&lt;&gt;"",IF(ABS($F303)=ABS(W303),11*$U303,-1*$U303),0)</f>
        <v>0</v>
      </c>
      <c r="AL303" s="85">
        <f ca="1">IF(X303&lt;&gt;"",IF(ABS($F303)=ABS(X303),11*$U303,-1*$U303),0)</f>
        <v>0</v>
      </c>
      <c r="AM303" s="85">
        <f ca="1">IF(Y303&lt;&gt;"",IF(ABS($F303)=ABS(Y303),11*$U303,-1*$U303),0)</f>
        <v>0</v>
      </c>
      <c r="AN303" s="85">
        <f ca="1">IF(Z303&lt;&gt;"",IF(ABS($F303)=ABS(Z303),11*$U303,-1*$U303),0)</f>
        <v>0</v>
      </c>
      <c r="AO303" s="85">
        <f ca="1">IF(AA303&lt;&gt;"",IF(ABS($F303)=ABS(AA303),11*$U303,-1*$U303),0)</f>
        <v>0</v>
      </c>
      <c r="AP303" s="85">
        <f ca="1">IF(AB303&lt;&gt;"",IF(ABS($F303)=ABS(AB303),11*$U303,-1*$U303),0)</f>
        <v>0</v>
      </c>
      <c r="AQ303" s="85">
        <f ca="1">IF(AC303&lt;&gt;"",IF(ABS($F303)=ABS(AC303),11*$U303,-1*$U303),0)</f>
        <v>0</v>
      </c>
      <c r="AR303" s="85">
        <f ca="1">IF(AD303&lt;&gt;"",IF(ABS($F303)=ABS(AD303),11*$U303,-1*$U303),0)</f>
        <v>0</v>
      </c>
      <c r="AS303" s="85">
        <f ca="1">IF(AE303&lt;&gt;"",IF(ABS($F303)=ABS(AE303),11*$U303,-1*$U303),0)</f>
        <v>0</v>
      </c>
      <c r="AT303" s="85">
        <f ca="1">IF(AF303&lt;&gt;"",IF(ABS($F303)=ABS(AF303),11*$U303,-1*$U303),0)</f>
        <v>0</v>
      </c>
      <c r="AU303" s="85">
        <f ca="1">IF(AG303&lt;&gt;"",IF(ABS($F303)=ABS(AG303),11*$U303,-1*$U303),0)</f>
        <v>0</v>
      </c>
      <c r="AV303" s="85">
        <f ca="1">IF(AH303&lt;&gt;"",IF(ABS($F303)=ABS(AH303),11*$U303,-1*$U303),0)</f>
        <v>0</v>
      </c>
      <c r="AW303" s="33" t="str">
        <f ca="1">IF(A303&lt;&gt;"",IF(OR($BA302&lt;&gt;0,$BB302&lt;&gt;0),"0",SUM(AK303:AV303)),0)</f>
        <v>0</v>
      </c>
      <c r="AX303" s="33">
        <f>IF(T303=5,SUM(AW299:AW303),0)</f>
        <v>0</v>
      </c>
      <c r="AY303" s="13">
        <f t="shared" ca="1" si="317"/>
        <v>0</v>
      </c>
      <c r="AZ303" s="11">
        <f ca="1">IF(A303&lt;&gt;"",AY303+AZ302,0)</f>
        <v>-78</v>
      </c>
      <c r="BA303" s="63">
        <f ca="1">IF($A303&lt;&gt;"",IF(BA302&gt;0,BA302,IF(AND(BC302&gt;=$BC$1,$BC$2*BC302&gt;=AZ303),"Profit Target",IF(AZ303&gt;=$Z$1,"Profit Target",0))),0)</f>
        <v>0</v>
      </c>
      <c r="BB303" s="63" t="str">
        <f ca="1">IF($A303&lt;&gt;"",IF(BB302&lt;&gt;0,BB302,IF(BA302&lt;&gt;0,BB302,IF(AZ303&lt;=$Z$2,"Stop Loss",0))),0)</f>
        <v>Stop Loss</v>
      </c>
      <c r="BC303" s="63">
        <f t="shared" ca="1" si="302"/>
        <v>38</v>
      </c>
      <c r="BD303" s="27" t="str">
        <f t="shared" ca="1" si="331"/>
        <v/>
      </c>
      <c r="BE303" s="27" t="str">
        <f t="shared" ca="1" si="332"/>
        <v/>
      </c>
      <c r="BF303" s="27" t="str">
        <f t="shared" ca="1" si="333"/>
        <v/>
      </c>
      <c r="BG303" s="27" t="str">
        <f t="shared" ca="1" si="334"/>
        <v/>
      </c>
      <c r="BH303" s="27" t="str">
        <f t="shared" ca="1" si="335"/>
        <v/>
      </c>
      <c r="BI303" s="27" t="str">
        <f t="shared" ca="1" si="336"/>
        <v/>
      </c>
      <c r="BJ303" s="27" t="str">
        <f t="shared" ca="1" si="337"/>
        <v/>
      </c>
      <c r="BK303" s="27" t="str">
        <f t="shared" ca="1" si="338"/>
        <v/>
      </c>
      <c r="BL303" s="27" t="str">
        <f t="shared" ca="1" si="339"/>
        <v/>
      </c>
      <c r="BM303" s="27" t="str">
        <f t="shared" ca="1" si="340"/>
        <v/>
      </c>
      <c r="BN303" s="27" t="str">
        <f t="shared" ca="1" si="341"/>
        <v/>
      </c>
      <c r="BO303" s="27" t="str">
        <f t="shared" ca="1" si="342"/>
        <v/>
      </c>
      <c r="BP303" s="27" t="str">
        <f t="shared" ca="1" si="303"/>
        <v/>
      </c>
      <c r="BQ303" s="27" t="str">
        <f t="shared" ca="1" si="304"/>
        <v/>
      </c>
      <c r="BR303" s="27" t="str">
        <f t="shared" ca="1" si="305"/>
        <v/>
      </c>
      <c r="BS303" s="27" t="str">
        <f t="shared" ca="1" si="306"/>
        <v/>
      </c>
      <c r="BT303" s="27" t="str">
        <f t="shared" ca="1" si="307"/>
        <v/>
      </c>
      <c r="BU303" s="27" t="str">
        <f t="shared" ca="1" si="308"/>
        <v/>
      </c>
      <c r="BV303" s="27" t="str">
        <f t="shared" ca="1" si="309"/>
        <v/>
      </c>
      <c r="BW303" s="27" t="str">
        <f t="shared" ca="1" si="310"/>
        <v/>
      </c>
      <c r="BX303" s="27" t="str">
        <f t="shared" ca="1" si="311"/>
        <v/>
      </c>
      <c r="BY303" s="27" t="str">
        <f t="shared" ca="1" si="312"/>
        <v/>
      </c>
      <c r="BZ303" s="27" t="str">
        <f t="shared" ca="1" si="313"/>
        <v/>
      </c>
      <c r="CA303" s="27" t="str">
        <f t="shared" ca="1" si="314"/>
        <v/>
      </c>
      <c r="CB303" s="41"/>
      <c r="CC303" s="41"/>
      <c r="CD303"/>
      <c r="CE303"/>
      <c r="CF303"/>
      <c r="CG303"/>
      <c r="CH303"/>
      <c r="CI303" s="41"/>
      <c r="CJ303" s="140"/>
      <c r="CW303" s="7"/>
      <c r="DD303" s="10">
        <f t="shared" ca="1" si="298"/>
        <v>14</v>
      </c>
    </row>
    <row r="304" spans="1:108">
      <c r="A304" s="106">
        <f t="shared" ca="1" si="296"/>
        <v>8</v>
      </c>
      <c r="B304" s="33" t="str">
        <f ca="1">IF(A304="","",IF(COUNTBLANK(BD305:BO305)=12,"DB",BD305&amp;BE305&amp;BF305&amp;BG305&amp;BH305&amp;BI305&amp;BJ305&amp;BK305&amp;BL305&amp;BM305&amp;BN305&amp;BO305))</f>
        <v>DB</v>
      </c>
      <c r="C304" s="7" t="str">
        <f t="shared" ca="1" si="297"/>
        <v>stop loss</v>
      </c>
      <c r="D304" s="3">
        <f t="shared" ca="1" si="299"/>
        <v>0</v>
      </c>
      <c r="E304" s="7" t="str">
        <f t="shared" ca="1" si="301"/>
        <v/>
      </c>
      <c r="F304" s="60" t="str">
        <f t="shared" ca="1" si="300"/>
        <v>3</v>
      </c>
      <c r="G304" s="7">
        <f t="shared" ca="1" si="318"/>
        <v>2</v>
      </c>
      <c r="H304" s="7">
        <f t="shared" ca="1" si="319"/>
        <v>2</v>
      </c>
      <c r="I304" s="7">
        <f t="shared" ca="1" si="320"/>
        <v>4</v>
      </c>
      <c r="J304" s="7">
        <f t="shared" ca="1" si="321"/>
        <v>1</v>
      </c>
      <c r="K304" s="7">
        <f t="shared" ca="1" si="322"/>
        <v>0</v>
      </c>
      <c r="L304" s="7">
        <f t="shared" ca="1" si="323"/>
        <v>0</v>
      </c>
      <c r="M304" s="7">
        <f t="shared" ca="1" si="324"/>
        <v>0</v>
      </c>
      <c r="N304" s="7">
        <f t="shared" ca="1" si="325"/>
        <v>0</v>
      </c>
      <c r="O304" s="7">
        <f t="shared" ca="1" si="326"/>
        <v>1</v>
      </c>
      <c r="P304" s="7">
        <f t="shared" ca="1" si="327"/>
        <v>1</v>
      </c>
      <c r="Q304" s="7">
        <f t="shared" ca="1" si="328"/>
        <v>2</v>
      </c>
      <c r="R304" s="7">
        <f t="shared" ca="1" si="329"/>
        <v>0</v>
      </c>
      <c r="S304" s="7">
        <f t="shared" ca="1" si="316"/>
        <v>5</v>
      </c>
      <c r="T304" s="14"/>
      <c r="U304" s="51">
        <f t="shared" ca="1" si="330"/>
        <v>1</v>
      </c>
      <c r="V304" s="3">
        <f t="shared" ca="1" si="315"/>
        <v>1</v>
      </c>
      <c r="W304" s="50" t="str">
        <f ca="1">IF($A303&lt;&gt;"",IF(OR($BA303&lt;&gt;0,$BB303&lt;&gt;0),"",IF(G303=0,"1","")),"")</f>
        <v/>
      </c>
      <c r="X304" s="50" t="str">
        <f ca="1">IF($A303&lt;&gt;"",IF(OR($BA303&lt;&gt;0,$BB303&lt;&gt;0),"",IF(H303=0,"2","")),"")</f>
        <v/>
      </c>
      <c r="Y304" s="50" t="str">
        <f ca="1">IF($A303&lt;&gt;"",IF(OR($BA303&lt;&gt;0,$BB303&lt;&gt;0),"",IF(I303=0,"3","")),"")</f>
        <v/>
      </c>
      <c r="Z304" s="50" t="str">
        <f ca="1">IF($A303&lt;&gt;"",IF(OR($BA303&lt;&gt;0,$BB303&lt;&gt;0),"",IF(J303=0,"4","")),"")</f>
        <v/>
      </c>
      <c r="AA304" s="50" t="str">
        <f ca="1">IF($A303&lt;&gt;"",IF(OR($BA303&lt;&gt;0,$BB303&lt;&gt;0),"",IF(K303=0,"5","")),"")</f>
        <v/>
      </c>
      <c r="AB304" s="50" t="str">
        <f ca="1">IF($A303&lt;&gt;"",IF(OR($BA303&lt;&gt;0,$BB303&lt;&gt;0),"",IF(L303=0,"6","")),"")</f>
        <v/>
      </c>
      <c r="AC304" s="50" t="str">
        <f ca="1">IF($A303&lt;&gt;"",IF(OR($BA303&lt;&gt;0,$BB303&lt;&gt;0),"",IF(M303=0,"7","")),"")</f>
        <v/>
      </c>
      <c r="AD304" s="50" t="str">
        <f ca="1">IF($A303&lt;&gt;"",IF(OR($BA303&lt;&gt;0,$BB303&lt;&gt;0),"",IF(N303=0,"8","")),"")</f>
        <v/>
      </c>
      <c r="AE304" s="50" t="str">
        <f ca="1">IF($A303&lt;&gt;"",IF(OR($BA303&lt;&gt;0,$BB303&lt;&gt;0),"",IF(O303=0,"9","")),"")</f>
        <v/>
      </c>
      <c r="AF304" s="50" t="str">
        <f ca="1">IF($A303&lt;&gt;"",IF(OR($BA303&lt;&gt;0,$BB303&lt;&gt;0),"",IF(P303=0,"10","")),"")</f>
        <v/>
      </c>
      <c r="AG304" s="50" t="str">
        <f ca="1">IF($A303&lt;&gt;"",IF(OR($BA303&lt;&gt;0,$BB303&lt;&gt;0),"",IF(Q303=0,"11","")),"")</f>
        <v/>
      </c>
      <c r="AH304" s="50" t="str">
        <f ca="1">IF($A303&lt;&gt;"",IF(OR($BA303&lt;&gt;0,$BB303&lt;&gt;0),"",IF(R303=0,"12","")),"")</f>
        <v/>
      </c>
      <c r="AI304" s="85" t="str">
        <f ca="1">IF(A304&lt;&gt;"",IF(A304=0,"L",IF(COUNTBLANK(W304:AH304)=12,"",IF(OR(F304=(W304),F304=(X304),F304=(Y304),F304=(Z304),F304=(AA304),F304=(AB304),F304=(AC304),F304=(AD304),F304=(AE304),F304=(AF304),F304=(AG304),F304=(AH304)),"W","L"))),"")</f>
        <v/>
      </c>
      <c r="AJ304" s="85">
        <f ca="1">IF(AI304="W",0,IF(AND(A304&lt;&gt;0,A303&lt;&gt;0,AI303="L",AI304="L"),1,0))</f>
        <v>0</v>
      </c>
      <c r="AK304" s="85">
        <f ca="1">IF(W304&lt;&gt;"",IF(ABS($F304)=ABS(W304),11*$U304,-1*$U304),0)</f>
        <v>0</v>
      </c>
      <c r="AL304" s="85">
        <f ca="1">IF(X304&lt;&gt;"",IF(ABS($F304)=ABS(X304),11*$U304,-1*$U304),0)</f>
        <v>0</v>
      </c>
      <c r="AM304" s="85">
        <f ca="1">IF(Y304&lt;&gt;"",IF(ABS($F304)=ABS(Y304),11*$U304,-1*$U304),0)</f>
        <v>0</v>
      </c>
      <c r="AN304" s="85">
        <f ca="1">IF(Z304&lt;&gt;"",IF(ABS($F304)=ABS(Z304),11*$U304,-1*$U304),0)</f>
        <v>0</v>
      </c>
      <c r="AO304" s="85">
        <f ca="1">IF(AA304&lt;&gt;"",IF(ABS($F304)=ABS(AA304),11*$U304,-1*$U304),0)</f>
        <v>0</v>
      </c>
      <c r="AP304" s="85">
        <f ca="1">IF(AB304&lt;&gt;"",IF(ABS($F304)=ABS(AB304),11*$U304,-1*$U304),0)</f>
        <v>0</v>
      </c>
      <c r="AQ304" s="85">
        <f ca="1">IF(AC304&lt;&gt;"",IF(ABS($F304)=ABS(AC304),11*$U304,-1*$U304),0)</f>
        <v>0</v>
      </c>
      <c r="AR304" s="85">
        <f ca="1">IF(AD304&lt;&gt;"",IF(ABS($F304)=ABS(AD304),11*$U304,-1*$U304),0)</f>
        <v>0</v>
      </c>
      <c r="AS304" s="85">
        <f ca="1">IF(AE304&lt;&gt;"",IF(ABS($F304)=ABS(AE304),11*$U304,-1*$U304),0)</f>
        <v>0</v>
      </c>
      <c r="AT304" s="85">
        <f ca="1">IF(AF304&lt;&gt;"",IF(ABS($F304)=ABS(AF304),11*$U304,-1*$U304),0)</f>
        <v>0</v>
      </c>
      <c r="AU304" s="85">
        <f ca="1">IF(AG304&lt;&gt;"",IF(ABS($F304)=ABS(AG304),11*$U304,-1*$U304),0)</f>
        <v>0</v>
      </c>
      <c r="AV304" s="85">
        <f ca="1">IF(AH304&lt;&gt;"",IF(ABS($F304)=ABS(AH304),11*$U304,-1*$U304),0)</f>
        <v>0</v>
      </c>
      <c r="AW304" s="33" t="str">
        <f ca="1">IF(A304&lt;&gt;"",IF(OR($BA303&lt;&gt;0,$BB303&lt;&gt;0),"0",SUM(AK304:AV304)),0)</f>
        <v>0</v>
      </c>
      <c r="AX304" s="33">
        <f>IF(T304=5,SUM(AW300:AW304),0)</f>
        <v>0</v>
      </c>
      <c r="AY304" s="13">
        <f t="shared" ca="1" si="317"/>
        <v>0</v>
      </c>
      <c r="AZ304" s="11">
        <f ca="1">IF(A304&lt;&gt;"",AY304+AZ303,0)</f>
        <v>-78</v>
      </c>
      <c r="BA304" s="63">
        <f ca="1">IF($A304&lt;&gt;"",IF(BA303&gt;0,BA303,IF(AND(BC303&gt;=$BC$1,$BC$2*BC303&gt;=AZ304),"Profit Target",IF(AZ304&gt;=$Z$1,"Profit Target",0))),0)</f>
        <v>0</v>
      </c>
      <c r="BB304" s="63" t="str">
        <f ca="1">IF($A304&lt;&gt;"",IF(BB303&lt;&gt;0,BB303,IF(BA303&lt;&gt;0,BB303,IF(AZ304&lt;=$Z$2,"Stop Loss",0))),0)</f>
        <v>Stop Loss</v>
      </c>
      <c r="BC304" s="63">
        <f t="shared" ca="1" si="302"/>
        <v>38</v>
      </c>
      <c r="BD304" s="27" t="str">
        <f t="shared" ca="1" si="331"/>
        <v/>
      </c>
      <c r="BE304" s="27" t="str">
        <f t="shared" ca="1" si="332"/>
        <v/>
      </c>
      <c r="BF304" s="27" t="str">
        <f t="shared" ca="1" si="333"/>
        <v/>
      </c>
      <c r="BG304" s="27" t="str">
        <f t="shared" ca="1" si="334"/>
        <v/>
      </c>
      <c r="BH304" s="27" t="str">
        <f t="shared" ca="1" si="335"/>
        <v/>
      </c>
      <c r="BI304" s="27" t="str">
        <f t="shared" ca="1" si="336"/>
        <v/>
      </c>
      <c r="BJ304" s="27" t="str">
        <f t="shared" ca="1" si="337"/>
        <v/>
      </c>
      <c r="BK304" s="27" t="str">
        <f t="shared" ca="1" si="338"/>
        <v/>
      </c>
      <c r="BL304" s="27" t="str">
        <f t="shared" ca="1" si="339"/>
        <v/>
      </c>
      <c r="BM304" s="27" t="str">
        <f t="shared" ca="1" si="340"/>
        <v/>
      </c>
      <c r="BN304" s="27" t="str">
        <f t="shared" ca="1" si="341"/>
        <v/>
      </c>
      <c r="BO304" s="27" t="str">
        <f t="shared" ca="1" si="342"/>
        <v/>
      </c>
      <c r="BP304" s="27" t="str">
        <f t="shared" ca="1" si="303"/>
        <v/>
      </c>
      <c r="BQ304" s="27" t="str">
        <f t="shared" ca="1" si="304"/>
        <v/>
      </c>
      <c r="BR304" s="27" t="str">
        <f t="shared" ca="1" si="305"/>
        <v/>
      </c>
      <c r="BS304" s="27" t="str">
        <f t="shared" ca="1" si="306"/>
        <v/>
      </c>
      <c r="BT304" s="27" t="str">
        <f t="shared" ca="1" si="307"/>
        <v/>
      </c>
      <c r="BU304" s="27" t="str">
        <f t="shared" ca="1" si="308"/>
        <v/>
      </c>
      <c r="BV304" s="27" t="str">
        <f t="shared" ca="1" si="309"/>
        <v/>
      </c>
      <c r="BW304" s="27" t="str">
        <f t="shared" ca="1" si="310"/>
        <v/>
      </c>
      <c r="BX304" s="27" t="str">
        <f t="shared" ca="1" si="311"/>
        <v/>
      </c>
      <c r="BY304" s="27" t="str">
        <f t="shared" ca="1" si="312"/>
        <v/>
      </c>
      <c r="BZ304" s="27" t="str">
        <f t="shared" ca="1" si="313"/>
        <v/>
      </c>
      <c r="CA304" s="27" t="str">
        <f t="shared" ca="1" si="314"/>
        <v/>
      </c>
      <c r="CB304" s="41"/>
      <c r="CC304" s="41"/>
      <c r="CD304"/>
      <c r="CE304"/>
      <c r="CF304"/>
      <c r="CG304"/>
      <c r="CH304"/>
      <c r="CI304" s="41"/>
      <c r="CJ304" s="71"/>
      <c r="CW304" s="7"/>
      <c r="DD304" s="10">
        <f t="shared" ca="1" si="298"/>
        <v>3</v>
      </c>
    </row>
    <row r="305" spans="1:108">
      <c r="A305" s="106">
        <f t="shared" ca="1" si="296"/>
        <v>22</v>
      </c>
      <c r="B305" s="33" t="str">
        <f ca="1">IF(A305="","",IF(COUNTBLANK(BD306:BO306)=12,"DB",BD306&amp;BE306&amp;BF306&amp;BG306&amp;BH306&amp;BI306&amp;BJ306&amp;BK306&amp;BL306&amp;BM306&amp;BN306&amp;BO306))</f>
        <v>DB</v>
      </c>
      <c r="C305" s="7" t="str">
        <f t="shared" ca="1" si="297"/>
        <v>stop loss</v>
      </c>
      <c r="D305" s="3">
        <f t="shared" ca="1" si="299"/>
        <v>0</v>
      </c>
      <c r="E305" s="7" t="str">
        <f t="shared" ca="1" si="301"/>
        <v/>
      </c>
      <c r="F305" s="60" t="str">
        <f t="shared" ca="1" si="300"/>
        <v>8</v>
      </c>
      <c r="G305" s="7">
        <f t="shared" ca="1" si="318"/>
        <v>2</v>
      </c>
      <c r="H305" s="7">
        <f t="shared" ca="1" si="319"/>
        <v>1</v>
      </c>
      <c r="I305" s="7">
        <f t="shared" ca="1" si="320"/>
        <v>4</v>
      </c>
      <c r="J305" s="7">
        <f t="shared" ca="1" si="321"/>
        <v>1</v>
      </c>
      <c r="K305" s="7">
        <f t="shared" ca="1" si="322"/>
        <v>0</v>
      </c>
      <c r="L305" s="7">
        <f t="shared" ca="1" si="323"/>
        <v>0</v>
      </c>
      <c r="M305" s="7">
        <f t="shared" ca="1" si="324"/>
        <v>0</v>
      </c>
      <c r="N305" s="7">
        <f t="shared" ca="1" si="325"/>
        <v>1</v>
      </c>
      <c r="O305" s="7">
        <f t="shared" ca="1" si="326"/>
        <v>1</v>
      </c>
      <c r="P305" s="7">
        <f t="shared" ca="1" si="327"/>
        <v>1</v>
      </c>
      <c r="Q305" s="7">
        <f t="shared" ca="1" si="328"/>
        <v>2</v>
      </c>
      <c r="R305" s="7">
        <f t="shared" ca="1" si="329"/>
        <v>0</v>
      </c>
      <c r="S305" s="7">
        <f t="shared" ca="1" si="316"/>
        <v>4</v>
      </c>
      <c r="T305" s="14"/>
      <c r="U305" s="51">
        <f t="shared" ca="1" si="330"/>
        <v>1</v>
      </c>
      <c r="V305" s="3">
        <f t="shared" ca="1" si="315"/>
        <v>1</v>
      </c>
      <c r="W305" s="50" t="str">
        <f ca="1">IF($A304&lt;&gt;"",IF(OR($BA304&lt;&gt;0,$BB304&lt;&gt;0),"",IF(G304=0,"1","")),"")</f>
        <v/>
      </c>
      <c r="X305" s="50" t="str">
        <f ca="1">IF($A304&lt;&gt;"",IF(OR($BA304&lt;&gt;0,$BB304&lt;&gt;0),"",IF(H304=0,"2","")),"")</f>
        <v/>
      </c>
      <c r="Y305" s="50" t="str">
        <f ca="1">IF($A304&lt;&gt;"",IF(OR($BA304&lt;&gt;0,$BB304&lt;&gt;0),"",IF(I304=0,"3","")),"")</f>
        <v/>
      </c>
      <c r="Z305" s="50" t="str">
        <f ca="1">IF($A304&lt;&gt;"",IF(OR($BA304&lt;&gt;0,$BB304&lt;&gt;0),"",IF(J304=0,"4","")),"")</f>
        <v/>
      </c>
      <c r="AA305" s="50" t="str">
        <f ca="1">IF($A304&lt;&gt;"",IF(OR($BA304&lt;&gt;0,$BB304&lt;&gt;0),"",IF(K304=0,"5","")),"")</f>
        <v/>
      </c>
      <c r="AB305" s="50" t="str">
        <f ca="1">IF($A304&lt;&gt;"",IF(OR($BA304&lt;&gt;0,$BB304&lt;&gt;0),"",IF(L304=0,"6","")),"")</f>
        <v/>
      </c>
      <c r="AC305" s="50" t="str">
        <f ca="1">IF($A304&lt;&gt;"",IF(OR($BA304&lt;&gt;0,$BB304&lt;&gt;0),"",IF(M304=0,"7","")),"")</f>
        <v/>
      </c>
      <c r="AD305" s="50" t="str">
        <f ca="1">IF($A304&lt;&gt;"",IF(OR($BA304&lt;&gt;0,$BB304&lt;&gt;0),"",IF(N304=0,"8","")),"")</f>
        <v/>
      </c>
      <c r="AE305" s="50" t="str">
        <f ca="1">IF($A304&lt;&gt;"",IF(OR($BA304&lt;&gt;0,$BB304&lt;&gt;0),"",IF(O304=0,"9","")),"")</f>
        <v/>
      </c>
      <c r="AF305" s="50" t="str">
        <f ca="1">IF($A304&lt;&gt;"",IF(OR($BA304&lt;&gt;0,$BB304&lt;&gt;0),"",IF(P304=0,"10","")),"")</f>
        <v/>
      </c>
      <c r="AG305" s="50" t="str">
        <f ca="1">IF($A304&lt;&gt;"",IF(OR($BA304&lt;&gt;0,$BB304&lt;&gt;0),"",IF(Q304=0,"11","")),"")</f>
        <v/>
      </c>
      <c r="AH305" s="50" t="str">
        <f ca="1">IF($A304&lt;&gt;"",IF(OR($BA304&lt;&gt;0,$BB304&lt;&gt;0),"",IF(R304=0,"12","")),"")</f>
        <v/>
      </c>
      <c r="AI305" s="85" t="str">
        <f ca="1">IF(A305&lt;&gt;"",IF(A305=0,"L",IF(COUNTBLANK(W305:AH305)=12,"",IF(OR(F305=(W305),F305=(X305),F305=(Y305),F305=(Z305),F305=(AA305),F305=(AB305),F305=(AC305),F305=(AD305),F305=(AE305),F305=(AF305),F305=(AG305),F305=(AH305)),"W","L"))),"")</f>
        <v/>
      </c>
      <c r="AJ305" s="85">
        <f ca="1">IF(AI305="W",0,IF(AND(A305&lt;&gt;0,A304&lt;&gt;0,AI304="L",AI305="L"),1,0))</f>
        <v>0</v>
      </c>
      <c r="AK305" s="85">
        <f ca="1">IF(W305&lt;&gt;"",IF(ABS($F305)=ABS(W305),11*$U305,-1*$U305),0)</f>
        <v>0</v>
      </c>
      <c r="AL305" s="85">
        <f ca="1">IF(X305&lt;&gt;"",IF(ABS($F305)=ABS(X305),11*$U305,-1*$U305),0)</f>
        <v>0</v>
      </c>
      <c r="AM305" s="85">
        <f ca="1">IF(Y305&lt;&gt;"",IF(ABS($F305)=ABS(Y305),11*$U305,-1*$U305),0)</f>
        <v>0</v>
      </c>
      <c r="AN305" s="85">
        <f ca="1">IF(Z305&lt;&gt;"",IF(ABS($F305)=ABS(Z305),11*$U305,-1*$U305),0)</f>
        <v>0</v>
      </c>
      <c r="AO305" s="85">
        <f ca="1">IF(AA305&lt;&gt;"",IF(ABS($F305)=ABS(AA305),11*$U305,-1*$U305),0)</f>
        <v>0</v>
      </c>
      <c r="AP305" s="85">
        <f ca="1">IF(AB305&lt;&gt;"",IF(ABS($F305)=ABS(AB305),11*$U305,-1*$U305),0)</f>
        <v>0</v>
      </c>
      <c r="AQ305" s="85">
        <f ca="1">IF(AC305&lt;&gt;"",IF(ABS($F305)=ABS(AC305),11*$U305,-1*$U305),0)</f>
        <v>0</v>
      </c>
      <c r="AR305" s="85">
        <f ca="1">IF(AD305&lt;&gt;"",IF(ABS($F305)=ABS(AD305),11*$U305,-1*$U305),0)</f>
        <v>0</v>
      </c>
      <c r="AS305" s="85">
        <f ca="1">IF(AE305&lt;&gt;"",IF(ABS($F305)=ABS(AE305),11*$U305,-1*$U305),0)</f>
        <v>0</v>
      </c>
      <c r="AT305" s="85">
        <f ca="1">IF(AF305&lt;&gt;"",IF(ABS($F305)=ABS(AF305),11*$U305,-1*$U305),0)</f>
        <v>0</v>
      </c>
      <c r="AU305" s="85">
        <f ca="1">IF(AG305&lt;&gt;"",IF(ABS($F305)=ABS(AG305),11*$U305,-1*$U305),0)</f>
        <v>0</v>
      </c>
      <c r="AV305" s="85">
        <f ca="1">IF(AH305&lt;&gt;"",IF(ABS($F305)=ABS(AH305),11*$U305,-1*$U305),0)</f>
        <v>0</v>
      </c>
      <c r="AW305" s="33" t="str">
        <f ca="1">IF(A305&lt;&gt;"",IF(OR($BA304&lt;&gt;0,$BB304&lt;&gt;0),"0",SUM(AK305:AV305)),0)</f>
        <v>0</v>
      </c>
      <c r="AX305" s="33">
        <f>IF(T305=5,SUM(AW301:AW305),0)</f>
        <v>0</v>
      </c>
      <c r="AY305" s="13">
        <f t="shared" ca="1" si="317"/>
        <v>0</v>
      </c>
      <c r="AZ305" s="11">
        <f ca="1">IF(A305&lt;&gt;"",AY305+AZ304,0)</f>
        <v>-78</v>
      </c>
      <c r="BA305" s="63">
        <f ca="1">IF($A305&lt;&gt;"",IF(BA304&gt;0,BA304,IF(AND(BC304&gt;=$BC$1,$BC$2*BC304&gt;=AZ305),"Profit Target",IF(AZ305&gt;=$Z$1,"Profit Target",0))),0)</f>
        <v>0</v>
      </c>
      <c r="BB305" s="63" t="str">
        <f ca="1">IF($A305&lt;&gt;"",IF(BB304&lt;&gt;0,BB304,IF(BA304&lt;&gt;0,BB304,IF(AZ305&lt;=$Z$2,"Stop Loss",0))),0)</f>
        <v>Stop Loss</v>
      </c>
      <c r="BC305" s="63">
        <f t="shared" ca="1" si="302"/>
        <v>38</v>
      </c>
      <c r="BD305" s="27" t="str">
        <f t="shared" ca="1" si="331"/>
        <v/>
      </c>
      <c r="BE305" s="27" t="str">
        <f t="shared" ca="1" si="332"/>
        <v/>
      </c>
      <c r="BF305" s="27" t="str">
        <f t="shared" ca="1" si="333"/>
        <v/>
      </c>
      <c r="BG305" s="27" t="str">
        <f t="shared" ca="1" si="334"/>
        <v/>
      </c>
      <c r="BH305" s="27" t="str">
        <f t="shared" ca="1" si="335"/>
        <v/>
      </c>
      <c r="BI305" s="27" t="str">
        <f t="shared" ca="1" si="336"/>
        <v/>
      </c>
      <c r="BJ305" s="27" t="str">
        <f t="shared" ca="1" si="337"/>
        <v/>
      </c>
      <c r="BK305" s="27" t="str">
        <f t="shared" ca="1" si="338"/>
        <v/>
      </c>
      <c r="BL305" s="27" t="str">
        <f t="shared" ca="1" si="339"/>
        <v/>
      </c>
      <c r="BM305" s="27" t="str">
        <f t="shared" ca="1" si="340"/>
        <v/>
      </c>
      <c r="BN305" s="27" t="str">
        <f t="shared" ca="1" si="341"/>
        <v/>
      </c>
      <c r="BO305" s="27" t="str">
        <f t="shared" ca="1" si="342"/>
        <v/>
      </c>
      <c r="BP305" s="27" t="str">
        <f t="shared" ca="1" si="303"/>
        <v/>
      </c>
      <c r="BQ305" s="27" t="str">
        <f t="shared" ca="1" si="304"/>
        <v/>
      </c>
      <c r="BR305" s="27" t="str">
        <f t="shared" ca="1" si="305"/>
        <v/>
      </c>
      <c r="BS305" s="27" t="str">
        <f t="shared" ca="1" si="306"/>
        <v/>
      </c>
      <c r="BT305" s="27" t="str">
        <f t="shared" ca="1" si="307"/>
        <v/>
      </c>
      <c r="BU305" s="27" t="str">
        <f t="shared" ca="1" si="308"/>
        <v/>
      </c>
      <c r="BV305" s="27" t="str">
        <f t="shared" ca="1" si="309"/>
        <v/>
      </c>
      <c r="BW305" s="27" t="str">
        <f t="shared" ca="1" si="310"/>
        <v/>
      </c>
      <c r="BX305" s="27" t="str">
        <f t="shared" ca="1" si="311"/>
        <v/>
      </c>
      <c r="BY305" s="27" t="str">
        <f t="shared" ca="1" si="312"/>
        <v/>
      </c>
      <c r="BZ305" s="27" t="str">
        <f t="shared" ca="1" si="313"/>
        <v/>
      </c>
      <c r="CA305" s="27" t="str">
        <f t="shared" ca="1" si="314"/>
        <v/>
      </c>
      <c r="CB305" s="41"/>
      <c r="CC305" s="41"/>
      <c r="CD305"/>
      <c r="CE305"/>
      <c r="CF305"/>
      <c r="CG305"/>
      <c r="CH305"/>
      <c r="CI305" s="41"/>
      <c r="CJ305" s="71"/>
      <c r="CW305" s="7"/>
      <c r="DD305" s="10">
        <f t="shared" ca="1" si="298"/>
        <v>27</v>
      </c>
    </row>
    <row r="306" spans="1:108">
      <c r="A306" s="106">
        <f t="shared" ca="1" si="296"/>
        <v>29</v>
      </c>
      <c r="B306" s="33" t="str">
        <f ca="1">IF(A306="","",IF(COUNTBLANK(BD307:BO307)=12,"DB",BD307&amp;BE307&amp;BF307&amp;BG307&amp;BH307&amp;BI307&amp;BJ307&amp;BK307&amp;BL307&amp;BM307&amp;BN307&amp;BO307))</f>
        <v>DB</v>
      </c>
      <c r="C306" s="7" t="str">
        <f t="shared" ca="1" si="297"/>
        <v>stop loss</v>
      </c>
      <c r="D306" s="3">
        <f t="shared" ca="1" si="299"/>
        <v>0</v>
      </c>
      <c r="E306" s="7" t="str">
        <f t="shared" ca="1" si="301"/>
        <v/>
      </c>
      <c r="F306" s="60" t="str">
        <f t="shared" ca="1" si="300"/>
        <v>10</v>
      </c>
      <c r="G306" s="7">
        <f t="shared" ca="1" si="318"/>
        <v>2</v>
      </c>
      <c r="H306" s="7">
        <f t="shared" ca="1" si="319"/>
        <v>1</v>
      </c>
      <c r="I306" s="7">
        <f t="shared" ca="1" si="320"/>
        <v>3</v>
      </c>
      <c r="J306" s="7">
        <f t="shared" ca="1" si="321"/>
        <v>1</v>
      </c>
      <c r="K306" s="7">
        <f t="shared" ca="1" si="322"/>
        <v>0</v>
      </c>
      <c r="L306" s="7">
        <f t="shared" ca="1" si="323"/>
        <v>0</v>
      </c>
      <c r="M306" s="7">
        <f t="shared" ca="1" si="324"/>
        <v>0</v>
      </c>
      <c r="N306" s="7">
        <f t="shared" ca="1" si="325"/>
        <v>1</v>
      </c>
      <c r="O306" s="7">
        <f t="shared" ca="1" si="326"/>
        <v>1</v>
      </c>
      <c r="P306" s="7">
        <f t="shared" ca="1" si="327"/>
        <v>2</v>
      </c>
      <c r="Q306" s="7">
        <f t="shared" ca="1" si="328"/>
        <v>2</v>
      </c>
      <c r="R306" s="7">
        <f t="shared" ca="1" si="329"/>
        <v>0</v>
      </c>
      <c r="S306" s="7">
        <f t="shared" ca="1" si="316"/>
        <v>4</v>
      </c>
      <c r="T306" s="14"/>
      <c r="U306" s="51">
        <f t="shared" ca="1" si="330"/>
        <v>1</v>
      </c>
      <c r="V306" s="3">
        <f t="shared" ca="1" si="315"/>
        <v>1</v>
      </c>
      <c r="W306" s="50" t="str">
        <f ca="1">IF($A305&lt;&gt;"",IF(OR($BA305&lt;&gt;0,$BB305&lt;&gt;0),"",IF(G305=0,"1","")),"")</f>
        <v/>
      </c>
      <c r="X306" s="50" t="str">
        <f ca="1">IF($A305&lt;&gt;"",IF(OR($BA305&lt;&gt;0,$BB305&lt;&gt;0),"",IF(H305=0,"2","")),"")</f>
        <v/>
      </c>
      <c r="Y306" s="50" t="str">
        <f ca="1">IF($A305&lt;&gt;"",IF(OR($BA305&lt;&gt;0,$BB305&lt;&gt;0),"",IF(I305=0,"3","")),"")</f>
        <v/>
      </c>
      <c r="Z306" s="50" t="str">
        <f ca="1">IF($A305&lt;&gt;"",IF(OR($BA305&lt;&gt;0,$BB305&lt;&gt;0),"",IF(J305=0,"4","")),"")</f>
        <v/>
      </c>
      <c r="AA306" s="50" t="str">
        <f ca="1">IF($A305&lt;&gt;"",IF(OR($BA305&lt;&gt;0,$BB305&lt;&gt;0),"",IF(K305=0,"5","")),"")</f>
        <v/>
      </c>
      <c r="AB306" s="50" t="str">
        <f ca="1">IF($A305&lt;&gt;"",IF(OR($BA305&lt;&gt;0,$BB305&lt;&gt;0),"",IF(L305=0,"6","")),"")</f>
        <v/>
      </c>
      <c r="AC306" s="50" t="str">
        <f ca="1">IF($A305&lt;&gt;"",IF(OR($BA305&lt;&gt;0,$BB305&lt;&gt;0),"",IF(M305=0,"7","")),"")</f>
        <v/>
      </c>
      <c r="AD306" s="50" t="str">
        <f ca="1">IF($A305&lt;&gt;"",IF(OR($BA305&lt;&gt;0,$BB305&lt;&gt;0),"",IF(N305=0,"8","")),"")</f>
        <v/>
      </c>
      <c r="AE306" s="50" t="str">
        <f ca="1">IF($A305&lt;&gt;"",IF(OR($BA305&lt;&gt;0,$BB305&lt;&gt;0),"",IF(O305=0,"9","")),"")</f>
        <v/>
      </c>
      <c r="AF306" s="50" t="str">
        <f ca="1">IF($A305&lt;&gt;"",IF(OR($BA305&lt;&gt;0,$BB305&lt;&gt;0),"",IF(P305=0,"10","")),"")</f>
        <v/>
      </c>
      <c r="AG306" s="50" t="str">
        <f ca="1">IF($A305&lt;&gt;"",IF(OR($BA305&lt;&gt;0,$BB305&lt;&gt;0),"",IF(Q305=0,"11","")),"")</f>
        <v/>
      </c>
      <c r="AH306" s="50" t="str">
        <f ca="1">IF($A305&lt;&gt;"",IF(OR($BA305&lt;&gt;0,$BB305&lt;&gt;0),"",IF(R305=0,"12","")),"")</f>
        <v/>
      </c>
      <c r="AI306" s="85" t="str">
        <f ca="1">IF(A306&lt;&gt;"",IF(A306=0,"L",IF(COUNTBLANK(W306:AH306)=12,"",IF(OR(F306=(W306),F306=(X306),F306=(Y306),F306=(Z306),F306=(AA306),F306=(AB306),F306=(AC306),F306=(AD306),F306=(AE306),F306=(AF306),F306=(AG306),F306=(AH306)),"W","L"))),"")</f>
        <v/>
      </c>
      <c r="AJ306" s="85">
        <f ca="1">IF(AI306="W",0,IF(AND(A306&lt;&gt;0,A305&lt;&gt;0,AI305="L",AI306="L"),1,0))</f>
        <v>0</v>
      </c>
      <c r="AK306" s="85">
        <f ca="1">IF(W306&lt;&gt;"",IF(ABS($F306)=ABS(W306),11*$U306,-1*$U306),0)</f>
        <v>0</v>
      </c>
      <c r="AL306" s="85">
        <f ca="1">IF(X306&lt;&gt;"",IF(ABS($F306)=ABS(X306),11*$U306,-1*$U306),0)</f>
        <v>0</v>
      </c>
      <c r="AM306" s="85">
        <f ca="1">IF(Y306&lt;&gt;"",IF(ABS($F306)=ABS(Y306),11*$U306,-1*$U306),0)</f>
        <v>0</v>
      </c>
      <c r="AN306" s="85">
        <f ca="1">IF(Z306&lt;&gt;"",IF(ABS($F306)=ABS(Z306),11*$U306,-1*$U306),0)</f>
        <v>0</v>
      </c>
      <c r="AO306" s="85">
        <f ca="1">IF(AA306&lt;&gt;"",IF(ABS($F306)=ABS(AA306),11*$U306,-1*$U306),0)</f>
        <v>0</v>
      </c>
      <c r="AP306" s="85">
        <f ca="1">IF(AB306&lt;&gt;"",IF(ABS($F306)=ABS(AB306),11*$U306,-1*$U306),0)</f>
        <v>0</v>
      </c>
      <c r="AQ306" s="85">
        <f ca="1">IF(AC306&lt;&gt;"",IF(ABS($F306)=ABS(AC306),11*$U306,-1*$U306),0)</f>
        <v>0</v>
      </c>
      <c r="AR306" s="85">
        <f ca="1">IF(AD306&lt;&gt;"",IF(ABS($F306)=ABS(AD306),11*$U306,-1*$U306),0)</f>
        <v>0</v>
      </c>
      <c r="AS306" s="85">
        <f ca="1">IF(AE306&lt;&gt;"",IF(ABS($F306)=ABS(AE306),11*$U306,-1*$U306),0)</f>
        <v>0</v>
      </c>
      <c r="AT306" s="85">
        <f ca="1">IF(AF306&lt;&gt;"",IF(ABS($F306)=ABS(AF306),11*$U306,-1*$U306),0)</f>
        <v>0</v>
      </c>
      <c r="AU306" s="85">
        <f ca="1">IF(AG306&lt;&gt;"",IF(ABS($F306)=ABS(AG306),11*$U306,-1*$U306),0)</f>
        <v>0</v>
      </c>
      <c r="AV306" s="85">
        <f ca="1">IF(AH306&lt;&gt;"",IF(ABS($F306)=ABS(AH306),11*$U306,-1*$U306),0)</f>
        <v>0</v>
      </c>
      <c r="AW306" s="33" t="str">
        <f ca="1">IF(A306&lt;&gt;"",IF(OR($BA305&lt;&gt;0,$BB305&lt;&gt;0),"0",SUM(AK306:AV306)),0)</f>
        <v>0</v>
      </c>
      <c r="AX306" s="33">
        <f>IF(T306=5,SUM(AW302:AW306),0)</f>
        <v>0</v>
      </c>
      <c r="AY306" s="13">
        <f t="shared" ca="1" si="317"/>
        <v>0</v>
      </c>
      <c r="AZ306" s="11">
        <f ca="1">IF(A306&lt;&gt;"",AY306+AZ305,0)</f>
        <v>-78</v>
      </c>
      <c r="BA306" s="63">
        <f ca="1">IF($A306&lt;&gt;"",IF(BA305&gt;0,BA305,IF(AND(BC305&gt;=$BC$1,$BC$2*BC305&gt;=AZ306),"Profit Target",IF(AZ306&gt;=$Z$1,"Profit Target",0))),0)</f>
        <v>0</v>
      </c>
      <c r="BB306" s="63" t="str">
        <f ca="1">IF($A306&lt;&gt;"",IF(BB305&lt;&gt;0,BB305,IF(BA305&lt;&gt;0,BB305,IF(AZ306&lt;=$Z$2,"Stop Loss",0))),0)</f>
        <v>Stop Loss</v>
      </c>
      <c r="BC306" s="63">
        <f t="shared" ca="1" si="302"/>
        <v>38</v>
      </c>
      <c r="BD306" s="27" t="str">
        <f t="shared" ca="1" si="331"/>
        <v/>
      </c>
      <c r="BE306" s="27" t="str">
        <f t="shared" ca="1" si="332"/>
        <v/>
      </c>
      <c r="BF306" s="27" t="str">
        <f t="shared" ca="1" si="333"/>
        <v/>
      </c>
      <c r="BG306" s="27" t="str">
        <f t="shared" ca="1" si="334"/>
        <v/>
      </c>
      <c r="BH306" s="27" t="str">
        <f t="shared" ca="1" si="335"/>
        <v/>
      </c>
      <c r="BI306" s="27" t="str">
        <f t="shared" ca="1" si="336"/>
        <v/>
      </c>
      <c r="BJ306" s="27" t="str">
        <f t="shared" ca="1" si="337"/>
        <v/>
      </c>
      <c r="BK306" s="27" t="str">
        <f t="shared" ca="1" si="338"/>
        <v/>
      </c>
      <c r="BL306" s="27" t="str">
        <f t="shared" ca="1" si="339"/>
        <v/>
      </c>
      <c r="BM306" s="27" t="str">
        <f t="shared" ca="1" si="340"/>
        <v/>
      </c>
      <c r="BN306" s="27" t="str">
        <f t="shared" ca="1" si="341"/>
        <v/>
      </c>
      <c r="BO306" s="27" t="str">
        <f t="shared" ca="1" si="342"/>
        <v/>
      </c>
      <c r="BP306" s="27" t="str">
        <f t="shared" ca="1" si="303"/>
        <v/>
      </c>
      <c r="BQ306" s="27" t="str">
        <f t="shared" ca="1" si="304"/>
        <v/>
      </c>
      <c r="BR306" s="27" t="str">
        <f t="shared" ca="1" si="305"/>
        <v/>
      </c>
      <c r="BS306" s="27" t="str">
        <f t="shared" ca="1" si="306"/>
        <v/>
      </c>
      <c r="BT306" s="27" t="str">
        <f t="shared" ca="1" si="307"/>
        <v/>
      </c>
      <c r="BU306" s="27" t="str">
        <f t="shared" ca="1" si="308"/>
        <v/>
      </c>
      <c r="BV306" s="27" t="str">
        <f t="shared" ca="1" si="309"/>
        <v/>
      </c>
      <c r="BW306" s="27" t="str">
        <f t="shared" ca="1" si="310"/>
        <v/>
      </c>
      <c r="BX306" s="27" t="str">
        <f t="shared" ca="1" si="311"/>
        <v/>
      </c>
      <c r="BY306" s="27" t="str">
        <f t="shared" ca="1" si="312"/>
        <v/>
      </c>
      <c r="BZ306" s="27" t="str">
        <f t="shared" ca="1" si="313"/>
        <v/>
      </c>
      <c r="CA306" s="27" t="str">
        <f t="shared" ca="1" si="314"/>
        <v/>
      </c>
      <c r="CB306" s="41"/>
      <c r="CC306" s="41"/>
      <c r="CD306"/>
      <c r="CE306"/>
      <c r="CF306"/>
      <c r="CG306"/>
      <c r="CH306"/>
      <c r="CI306" s="41"/>
      <c r="CJ306" s="71"/>
      <c r="CW306" s="7"/>
      <c r="DD306" s="10">
        <f t="shared" ca="1" si="298"/>
        <v>2</v>
      </c>
    </row>
    <row r="307" spans="1:108">
      <c r="A307" s="106">
        <f t="shared" ca="1" si="296"/>
        <v>33</v>
      </c>
      <c r="B307" s="33" t="str">
        <f ca="1">IF(A307="","",IF(COUNTBLANK(BD308:BO308)=12,"DB",BD308&amp;BE308&amp;BF308&amp;BG308&amp;BH308&amp;BI308&amp;BJ308&amp;BK308&amp;BL308&amp;BM308&amp;BN308&amp;BO308))</f>
        <v>DB</v>
      </c>
      <c r="C307" s="7" t="str">
        <f t="shared" ca="1" si="297"/>
        <v>stop loss</v>
      </c>
      <c r="D307" s="3">
        <f t="shared" ca="1" si="299"/>
        <v>0</v>
      </c>
      <c r="E307" s="7" t="str">
        <f t="shared" ca="1" si="301"/>
        <v/>
      </c>
      <c r="F307" s="60" t="str">
        <f t="shared" ca="1" si="300"/>
        <v>11</v>
      </c>
      <c r="G307" s="7">
        <f t="shared" ca="1" si="318"/>
        <v>2</v>
      </c>
      <c r="H307" s="7">
        <f t="shared" ca="1" si="319"/>
        <v>1</v>
      </c>
      <c r="I307" s="7">
        <f t="shared" ca="1" si="320"/>
        <v>3</v>
      </c>
      <c r="J307" s="7">
        <f t="shared" ca="1" si="321"/>
        <v>1</v>
      </c>
      <c r="K307" s="7">
        <f t="shared" ca="1" si="322"/>
        <v>0</v>
      </c>
      <c r="L307" s="7">
        <f t="shared" ca="1" si="323"/>
        <v>0</v>
      </c>
      <c r="M307" s="7">
        <f t="shared" ca="1" si="324"/>
        <v>0</v>
      </c>
      <c r="N307" s="7">
        <f t="shared" ca="1" si="325"/>
        <v>1</v>
      </c>
      <c r="O307" s="7">
        <f t="shared" ca="1" si="326"/>
        <v>1</v>
      </c>
      <c r="P307" s="7">
        <f t="shared" ca="1" si="327"/>
        <v>2</v>
      </c>
      <c r="Q307" s="7">
        <f t="shared" ca="1" si="328"/>
        <v>2</v>
      </c>
      <c r="R307" s="7">
        <f t="shared" ca="1" si="329"/>
        <v>0</v>
      </c>
      <c r="S307" s="7">
        <f t="shared" ca="1" si="316"/>
        <v>4</v>
      </c>
      <c r="T307" s="14"/>
      <c r="U307" s="51">
        <f t="shared" ca="1" si="330"/>
        <v>1</v>
      </c>
      <c r="V307" s="3">
        <f t="shared" ca="1" si="315"/>
        <v>1</v>
      </c>
      <c r="W307" s="50" t="str">
        <f ca="1">IF($A306&lt;&gt;"",IF(OR($BA306&lt;&gt;0,$BB306&lt;&gt;0),"",IF(G306=0,"1","")),"")</f>
        <v/>
      </c>
      <c r="X307" s="50" t="str">
        <f ca="1">IF($A306&lt;&gt;"",IF(OR($BA306&lt;&gt;0,$BB306&lt;&gt;0),"",IF(H306=0,"2","")),"")</f>
        <v/>
      </c>
      <c r="Y307" s="50" t="str">
        <f ca="1">IF($A306&lt;&gt;"",IF(OR($BA306&lt;&gt;0,$BB306&lt;&gt;0),"",IF(I306=0,"3","")),"")</f>
        <v/>
      </c>
      <c r="Z307" s="50" t="str">
        <f ca="1">IF($A306&lt;&gt;"",IF(OR($BA306&lt;&gt;0,$BB306&lt;&gt;0),"",IF(J306=0,"4","")),"")</f>
        <v/>
      </c>
      <c r="AA307" s="50" t="str">
        <f ca="1">IF($A306&lt;&gt;"",IF(OR($BA306&lt;&gt;0,$BB306&lt;&gt;0),"",IF(K306=0,"5","")),"")</f>
        <v/>
      </c>
      <c r="AB307" s="50" t="str">
        <f ca="1">IF($A306&lt;&gt;"",IF(OR($BA306&lt;&gt;0,$BB306&lt;&gt;0),"",IF(L306=0,"6","")),"")</f>
        <v/>
      </c>
      <c r="AC307" s="50" t="str">
        <f ca="1">IF($A306&lt;&gt;"",IF(OR($BA306&lt;&gt;0,$BB306&lt;&gt;0),"",IF(M306=0,"7","")),"")</f>
        <v/>
      </c>
      <c r="AD307" s="50" t="str">
        <f ca="1">IF($A306&lt;&gt;"",IF(OR($BA306&lt;&gt;0,$BB306&lt;&gt;0),"",IF(N306=0,"8","")),"")</f>
        <v/>
      </c>
      <c r="AE307" s="50" t="str">
        <f ca="1">IF($A306&lt;&gt;"",IF(OR($BA306&lt;&gt;0,$BB306&lt;&gt;0),"",IF(O306=0,"9","")),"")</f>
        <v/>
      </c>
      <c r="AF307" s="50" t="str">
        <f ca="1">IF($A306&lt;&gt;"",IF(OR($BA306&lt;&gt;0,$BB306&lt;&gt;0),"",IF(P306=0,"10","")),"")</f>
        <v/>
      </c>
      <c r="AG307" s="50" t="str">
        <f ca="1">IF($A306&lt;&gt;"",IF(OR($BA306&lt;&gt;0,$BB306&lt;&gt;0),"",IF(Q306=0,"11","")),"")</f>
        <v/>
      </c>
      <c r="AH307" s="50" t="str">
        <f ca="1">IF($A306&lt;&gt;"",IF(OR($BA306&lt;&gt;0,$BB306&lt;&gt;0),"",IF(R306=0,"12","")),"")</f>
        <v/>
      </c>
      <c r="AI307" s="85" t="str">
        <f ca="1">IF(A307&lt;&gt;"",IF(A307=0,"L",IF(COUNTBLANK(W307:AH307)=12,"",IF(OR(F307=(W307),F307=(X307),F307=(Y307),F307=(Z307),F307=(AA307),F307=(AB307),F307=(AC307),F307=(AD307),F307=(AE307),F307=(AF307),F307=(AG307),F307=(AH307)),"W","L"))),"")</f>
        <v/>
      </c>
      <c r="AJ307" s="85">
        <f ca="1">IF(AI307="W",0,IF(AND(A307&lt;&gt;0,A306&lt;&gt;0,AI306="L",AI307="L"),1,0))</f>
        <v>0</v>
      </c>
      <c r="AK307" s="85">
        <f ca="1">IF(W307&lt;&gt;"",IF(ABS($F307)=ABS(W307),11*$U307,-1*$U307),0)</f>
        <v>0</v>
      </c>
      <c r="AL307" s="85">
        <f ca="1">IF(X307&lt;&gt;"",IF(ABS($F307)=ABS(X307),11*$U307,-1*$U307),0)</f>
        <v>0</v>
      </c>
      <c r="AM307" s="85">
        <f ca="1">IF(Y307&lt;&gt;"",IF(ABS($F307)=ABS(Y307),11*$U307,-1*$U307),0)</f>
        <v>0</v>
      </c>
      <c r="AN307" s="85">
        <f ca="1">IF(Z307&lt;&gt;"",IF(ABS($F307)=ABS(Z307),11*$U307,-1*$U307),0)</f>
        <v>0</v>
      </c>
      <c r="AO307" s="85">
        <f ca="1">IF(AA307&lt;&gt;"",IF(ABS($F307)=ABS(AA307),11*$U307,-1*$U307),0)</f>
        <v>0</v>
      </c>
      <c r="AP307" s="85">
        <f ca="1">IF(AB307&lt;&gt;"",IF(ABS($F307)=ABS(AB307),11*$U307,-1*$U307),0)</f>
        <v>0</v>
      </c>
      <c r="AQ307" s="85">
        <f ca="1">IF(AC307&lt;&gt;"",IF(ABS($F307)=ABS(AC307),11*$U307,-1*$U307),0)</f>
        <v>0</v>
      </c>
      <c r="AR307" s="85">
        <f ca="1">IF(AD307&lt;&gt;"",IF(ABS($F307)=ABS(AD307),11*$U307,-1*$U307),0)</f>
        <v>0</v>
      </c>
      <c r="AS307" s="85">
        <f ca="1">IF(AE307&lt;&gt;"",IF(ABS($F307)=ABS(AE307),11*$U307,-1*$U307),0)</f>
        <v>0</v>
      </c>
      <c r="AT307" s="85">
        <f ca="1">IF(AF307&lt;&gt;"",IF(ABS($F307)=ABS(AF307),11*$U307,-1*$U307),0)</f>
        <v>0</v>
      </c>
      <c r="AU307" s="85">
        <f ca="1">IF(AG307&lt;&gt;"",IF(ABS($F307)=ABS(AG307),11*$U307,-1*$U307),0)</f>
        <v>0</v>
      </c>
      <c r="AV307" s="85">
        <f ca="1">IF(AH307&lt;&gt;"",IF(ABS($F307)=ABS(AH307),11*$U307,-1*$U307),0)</f>
        <v>0</v>
      </c>
      <c r="AW307" s="33" t="str">
        <f ca="1">IF(A307&lt;&gt;"",IF(OR($BA306&lt;&gt;0,$BB306&lt;&gt;0),"0",SUM(AK307:AV307)),0)</f>
        <v>0</v>
      </c>
      <c r="AX307" s="33">
        <f>IF(T307=5,SUM(AW303:AW307),0)</f>
        <v>0</v>
      </c>
      <c r="AY307" s="13">
        <f t="shared" ca="1" si="317"/>
        <v>0</v>
      </c>
      <c r="AZ307" s="11">
        <f ca="1">IF(A307&lt;&gt;"",AY307+AZ306,0)</f>
        <v>-78</v>
      </c>
      <c r="BA307" s="63">
        <f ca="1">IF($A307&lt;&gt;"",IF(BA306&gt;0,BA306,IF(AND(BC306&gt;=$BC$1,$BC$2*BC306&gt;=AZ307),"Profit Target",IF(AZ307&gt;=$Z$1,"Profit Target",0))),0)</f>
        <v>0</v>
      </c>
      <c r="BB307" s="63" t="str">
        <f ca="1">IF($A307&lt;&gt;"",IF(BB306&lt;&gt;0,BB306,IF(BA306&lt;&gt;0,BB306,IF(AZ307&lt;=$Z$2,"Stop Loss",0))),0)</f>
        <v>Stop Loss</v>
      </c>
      <c r="BC307" s="63">
        <f t="shared" ca="1" si="302"/>
        <v>38</v>
      </c>
      <c r="BD307" s="27" t="str">
        <f t="shared" ca="1" si="331"/>
        <v/>
      </c>
      <c r="BE307" s="27" t="str">
        <f t="shared" ca="1" si="332"/>
        <v/>
      </c>
      <c r="BF307" s="27" t="str">
        <f t="shared" ca="1" si="333"/>
        <v/>
      </c>
      <c r="BG307" s="27" t="str">
        <f t="shared" ca="1" si="334"/>
        <v/>
      </c>
      <c r="BH307" s="27" t="str">
        <f t="shared" ca="1" si="335"/>
        <v/>
      </c>
      <c r="BI307" s="27" t="str">
        <f t="shared" ca="1" si="336"/>
        <v/>
      </c>
      <c r="BJ307" s="27" t="str">
        <f t="shared" ca="1" si="337"/>
        <v/>
      </c>
      <c r="BK307" s="27" t="str">
        <f t="shared" ca="1" si="338"/>
        <v/>
      </c>
      <c r="BL307" s="27" t="str">
        <f t="shared" ca="1" si="339"/>
        <v/>
      </c>
      <c r="BM307" s="27" t="str">
        <f t="shared" ca="1" si="340"/>
        <v/>
      </c>
      <c r="BN307" s="27" t="str">
        <f t="shared" ca="1" si="341"/>
        <v/>
      </c>
      <c r="BO307" s="27" t="str">
        <f t="shared" ca="1" si="342"/>
        <v/>
      </c>
      <c r="BP307" s="27" t="str">
        <f t="shared" ca="1" si="303"/>
        <v/>
      </c>
      <c r="BQ307" s="27" t="str">
        <f t="shared" ca="1" si="304"/>
        <v/>
      </c>
      <c r="BR307" s="27" t="str">
        <f t="shared" ca="1" si="305"/>
        <v/>
      </c>
      <c r="BS307" s="27" t="str">
        <f t="shared" ca="1" si="306"/>
        <v/>
      </c>
      <c r="BT307" s="27" t="str">
        <f t="shared" ca="1" si="307"/>
        <v/>
      </c>
      <c r="BU307" s="27" t="str">
        <f t="shared" ca="1" si="308"/>
        <v/>
      </c>
      <c r="BV307" s="27" t="str">
        <f t="shared" ca="1" si="309"/>
        <v/>
      </c>
      <c r="BW307" s="27" t="str">
        <f t="shared" ca="1" si="310"/>
        <v/>
      </c>
      <c r="BX307" s="27" t="str">
        <f t="shared" ca="1" si="311"/>
        <v/>
      </c>
      <c r="BY307" s="27" t="str">
        <f t="shared" ca="1" si="312"/>
        <v/>
      </c>
      <c r="BZ307" s="27" t="str">
        <f t="shared" ca="1" si="313"/>
        <v/>
      </c>
      <c r="CA307" s="27" t="str">
        <f t="shared" ca="1" si="314"/>
        <v/>
      </c>
      <c r="CB307" s="41"/>
      <c r="CC307" s="41"/>
      <c r="CD307"/>
      <c r="CE307"/>
      <c r="CF307"/>
      <c r="CG307"/>
      <c r="CH307"/>
      <c r="CI307" s="41"/>
      <c r="CJ307" s="71"/>
      <c r="CW307" s="7"/>
      <c r="DD307" s="10">
        <f t="shared" ca="1" si="298"/>
        <v>16</v>
      </c>
    </row>
    <row r="308" spans="1:108">
      <c r="A308" s="106">
        <f t="shared" ca="1" si="296"/>
        <v>30</v>
      </c>
      <c r="B308" s="33" t="str">
        <f ca="1">IF(A308="","",IF(COUNTBLANK(BD309:BO309)=12,"DB",BD309&amp;BE309&amp;BF309&amp;BG309&amp;BH309&amp;BI309&amp;BJ309&amp;BK309&amp;BL309&amp;BM309&amp;BN309&amp;BO309))</f>
        <v>DB</v>
      </c>
      <c r="C308" s="7" t="str">
        <f t="shared" ca="1" si="297"/>
        <v>stop loss</v>
      </c>
      <c r="D308" s="3">
        <f t="shared" ca="1" si="299"/>
        <v>0</v>
      </c>
      <c r="E308" s="7" t="str">
        <f t="shared" ca="1" si="301"/>
        <v/>
      </c>
      <c r="F308" s="60" t="str">
        <f t="shared" ca="1" si="300"/>
        <v>10</v>
      </c>
      <c r="G308" s="7">
        <f t="shared" ca="1" si="318"/>
        <v>2</v>
      </c>
      <c r="H308" s="7">
        <f t="shared" ca="1" si="319"/>
        <v>1</v>
      </c>
      <c r="I308" s="7">
        <f t="shared" ca="1" si="320"/>
        <v>3</v>
      </c>
      <c r="J308" s="7">
        <f t="shared" ca="1" si="321"/>
        <v>1</v>
      </c>
      <c r="K308" s="7">
        <f t="shared" ca="1" si="322"/>
        <v>0</v>
      </c>
      <c r="L308" s="7">
        <f t="shared" ca="1" si="323"/>
        <v>0</v>
      </c>
      <c r="M308" s="7">
        <f t="shared" ca="1" si="324"/>
        <v>0</v>
      </c>
      <c r="N308" s="7">
        <f t="shared" ca="1" si="325"/>
        <v>1</v>
      </c>
      <c r="O308" s="7">
        <f t="shared" ca="1" si="326"/>
        <v>0</v>
      </c>
      <c r="P308" s="7">
        <f t="shared" ca="1" si="327"/>
        <v>3</v>
      </c>
      <c r="Q308" s="7">
        <f t="shared" ca="1" si="328"/>
        <v>2</v>
      </c>
      <c r="R308" s="7">
        <f t="shared" ca="1" si="329"/>
        <v>0</v>
      </c>
      <c r="S308" s="7">
        <f t="shared" ca="1" si="316"/>
        <v>5</v>
      </c>
      <c r="T308" s="14"/>
      <c r="U308" s="51">
        <f t="shared" ca="1" si="330"/>
        <v>1</v>
      </c>
      <c r="V308" s="3">
        <f t="shared" ca="1" si="315"/>
        <v>1</v>
      </c>
      <c r="W308" s="50" t="str">
        <f ca="1">IF($A307&lt;&gt;"",IF(OR($BA307&lt;&gt;0,$BB307&lt;&gt;0),"",IF(G307=0,"1","")),"")</f>
        <v/>
      </c>
      <c r="X308" s="50" t="str">
        <f ca="1">IF($A307&lt;&gt;"",IF(OR($BA307&lt;&gt;0,$BB307&lt;&gt;0),"",IF(H307=0,"2","")),"")</f>
        <v/>
      </c>
      <c r="Y308" s="50" t="str">
        <f ca="1">IF($A307&lt;&gt;"",IF(OR($BA307&lt;&gt;0,$BB307&lt;&gt;0),"",IF(I307=0,"3","")),"")</f>
        <v/>
      </c>
      <c r="Z308" s="50" t="str">
        <f ca="1">IF($A307&lt;&gt;"",IF(OR($BA307&lt;&gt;0,$BB307&lt;&gt;0),"",IF(J307=0,"4","")),"")</f>
        <v/>
      </c>
      <c r="AA308" s="50" t="str">
        <f ca="1">IF($A307&lt;&gt;"",IF(OR($BA307&lt;&gt;0,$BB307&lt;&gt;0),"",IF(K307=0,"5","")),"")</f>
        <v/>
      </c>
      <c r="AB308" s="50" t="str">
        <f ca="1">IF($A307&lt;&gt;"",IF(OR($BA307&lt;&gt;0,$BB307&lt;&gt;0),"",IF(L307=0,"6","")),"")</f>
        <v/>
      </c>
      <c r="AC308" s="50" t="str">
        <f ca="1">IF($A307&lt;&gt;"",IF(OR($BA307&lt;&gt;0,$BB307&lt;&gt;0),"",IF(M307=0,"7","")),"")</f>
        <v/>
      </c>
      <c r="AD308" s="50" t="str">
        <f ca="1">IF($A307&lt;&gt;"",IF(OR($BA307&lt;&gt;0,$BB307&lt;&gt;0),"",IF(N307=0,"8","")),"")</f>
        <v/>
      </c>
      <c r="AE308" s="50" t="str">
        <f ca="1">IF($A307&lt;&gt;"",IF(OR($BA307&lt;&gt;0,$BB307&lt;&gt;0),"",IF(O307=0,"9","")),"")</f>
        <v/>
      </c>
      <c r="AF308" s="50" t="str">
        <f ca="1">IF($A307&lt;&gt;"",IF(OR($BA307&lt;&gt;0,$BB307&lt;&gt;0),"",IF(P307=0,"10","")),"")</f>
        <v/>
      </c>
      <c r="AG308" s="50" t="str">
        <f ca="1">IF($A307&lt;&gt;"",IF(OR($BA307&lt;&gt;0,$BB307&lt;&gt;0),"",IF(Q307=0,"11","")),"")</f>
        <v/>
      </c>
      <c r="AH308" s="50" t="str">
        <f ca="1">IF($A307&lt;&gt;"",IF(OR($BA307&lt;&gt;0,$BB307&lt;&gt;0),"",IF(R307=0,"12","")),"")</f>
        <v/>
      </c>
      <c r="AI308" s="85" t="str">
        <f ca="1">IF(A308&lt;&gt;"",IF(A308=0,"L",IF(COUNTBLANK(W308:AH308)=12,"",IF(OR(F308=(W308),F308=(X308),F308=(Y308),F308=(Z308),F308=(AA308),F308=(AB308),F308=(AC308),F308=(AD308),F308=(AE308),F308=(AF308),F308=(AG308),F308=(AH308)),"W","L"))),"")</f>
        <v/>
      </c>
      <c r="AJ308" s="85">
        <f ca="1">IF(AI308="W",0,IF(AND(A308&lt;&gt;0,A307&lt;&gt;0,AI307="L",AI308="L"),1,0))</f>
        <v>0</v>
      </c>
      <c r="AK308" s="85">
        <f ca="1">IF(W308&lt;&gt;"",IF(ABS($F308)=ABS(W308),11*$U308,-1*$U308),0)</f>
        <v>0</v>
      </c>
      <c r="AL308" s="85">
        <f ca="1">IF(X308&lt;&gt;"",IF(ABS($F308)=ABS(X308),11*$U308,-1*$U308),0)</f>
        <v>0</v>
      </c>
      <c r="AM308" s="85">
        <f ca="1">IF(Y308&lt;&gt;"",IF(ABS($F308)=ABS(Y308),11*$U308,-1*$U308),0)</f>
        <v>0</v>
      </c>
      <c r="AN308" s="85">
        <f ca="1">IF(Z308&lt;&gt;"",IF(ABS($F308)=ABS(Z308),11*$U308,-1*$U308),0)</f>
        <v>0</v>
      </c>
      <c r="AO308" s="85">
        <f ca="1">IF(AA308&lt;&gt;"",IF(ABS($F308)=ABS(AA308),11*$U308,-1*$U308),0)</f>
        <v>0</v>
      </c>
      <c r="AP308" s="85">
        <f ca="1">IF(AB308&lt;&gt;"",IF(ABS($F308)=ABS(AB308),11*$U308,-1*$U308),0)</f>
        <v>0</v>
      </c>
      <c r="AQ308" s="85">
        <f ca="1">IF(AC308&lt;&gt;"",IF(ABS($F308)=ABS(AC308),11*$U308,-1*$U308),0)</f>
        <v>0</v>
      </c>
      <c r="AR308" s="85">
        <f ca="1">IF(AD308&lt;&gt;"",IF(ABS($F308)=ABS(AD308),11*$U308,-1*$U308),0)</f>
        <v>0</v>
      </c>
      <c r="AS308" s="85">
        <f ca="1">IF(AE308&lt;&gt;"",IF(ABS($F308)=ABS(AE308),11*$U308,-1*$U308),0)</f>
        <v>0</v>
      </c>
      <c r="AT308" s="85">
        <f ca="1">IF(AF308&lt;&gt;"",IF(ABS($F308)=ABS(AF308),11*$U308,-1*$U308),0)</f>
        <v>0</v>
      </c>
      <c r="AU308" s="85">
        <f ca="1">IF(AG308&lt;&gt;"",IF(ABS($F308)=ABS(AG308),11*$U308,-1*$U308),0)</f>
        <v>0</v>
      </c>
      <c r="AV308" s="85">
        <f ca="1">IF(AH308&lt;&gt;"",IF(ABS($F308)=ABS(AH308),11*$U308,-1*$U308),0)</f>
        <v>0</v>
      </c>
      <c r="AW308" s="33" t="str">
        <f ca="1">IF(A308&lt;&gt;"",IF(OR($BA307&lt;&gt;0,$BB307&lt;&gt;0),"0",SUM(AK308:AV308)),0)</f>
        <v>0</v>
      </c>
      <c r="AX308" s="33">
        <f>IF(T308=5,SUM(AW304:AW308),0)</f>
        <v>0</v>
      </c>
      <c r="AY308" s="13">
        <f t="shared" ca="1" si="317"/>
        <v>0</v>
      </c>
      <c r="AZ308" s="11">
        <f ca="1">IF(A308&lt;&gt;"",AY308+AZ307,0)</f>
        <v>-78</v>
      </c>
      <c r="BA308" s="63">
        <f ca="1">IF($A308&lt;&gt;"",IF(BA307&gt;0,BA307,IF(AND(BC307&gt;=$BC$1,$BC$2*BC307&gt;=AZ308),"Profit Target",IF(AZ308&gt;=$Z$1,"Profit Target",0))),0)</f>
        <v>0</v>
      </c>
      <c r="BB308" s="63" t="str">
        <f ca="1">IF($A308&lt;&gt;"",IF(BB307&lt;&gt;0,BB307,IF(BA307&lt;&gt;0,BB307,IF(AZ308&lt;=$Z$2,"Stop Loss",0))),0)</f>
        <v>Stop Loss</v>
      </c>
      <c r="BC308" s="63">
        <f t="shared" ca="1" si="302"/>
        <v>38</v>
      </c>
      <c r="BD308" s="27" t="str">
        <f t="shared" ca="1" si="331"/>
        <v/>
      </c>
      <c r="BE308" s="27" t="str">
        <f t="shared" ca="1" si="332"/>
        <v/>
      </c>
      <c r="BF308" s="27" t="str">
        <f t="shared" ca="1" si="333"/>
        <v/>
      </c>
      <c r="BG308" s="27" t="str">
        <f t="shared" ca="1" si="334"/>
        <v/>
      </c>
      <c r="BH308" s="27" t="str">
        <f t="shared" ca="1" si="335"/>
        <v/>
      </c>
      <c r="BI308" s="27" t="str">
        <f t="shared" ca="1" si="336"/>
        <v/>
      </c>
      <c r="BJ308" s="27" t="str">
        <f t="shared" ca="1" si="337"/>
        <v/>
      </c>
      <c r="BK308" s="27" t="str">
        <f t="shared" ca="1" si="338"/>
        <v/>
      </c>
      <c r="BL308" s="27" t="str">
        <f t="shared" ca="1" si="339"/>
        <v/>
      </c>
      <c r="BM308" s="27" t="str">
        <f t="shared" ca="1" si="340"/>
        <v/>
      </c>
      <c r="BN308" s="27" t="str">
        <f t="shared" ca="1" si="341"/>
        <v/>
      </c>
      <c r="BO308" s="27" t="str">
        <f t="shared" ca="1" si="342"/>
        <v/>
      </c>
      <c r="BP308" s="27" t="str">
        <f t="shared" ca="1" si="303"/>
        <v/>
      </c>
      <c r="BQ308" s="27" t="str">
        <f t="shared" ca="1" si="304"/>
        <v/>
      </c>
      <c r="BR308" s="27" t="str">
        <f t="shared" ca="1" si="305"/>
        <v/>
      </c>
      <c r="BS308" s="27" t="str">
        <f t="shared" ca="1" si="306"/>
        <v/>
      </c>
      <c r="BT308" s="27" t="str">
        <f t="shared" ca="1" si="307"/>
        <v/>
      </c>
      <c r="BU308" s="27" t="str">
        <f t="shared" ca="1" si="308"/>
        <v/>
      </c>
      <c r="BV308" s="27" t="str">
        <f t="shared" ca="1" si="309"/>
        <v/>
      </c>
      <c r="BW308" s="27" t="str">
        <f t="shared" ca="1" si="310"/>
        <v/>
      </c>
      <c r="BX308" s="27" t="str">
        <f t="shared" ca="1" si="311"/>
        <v/>
      </c>
      <c r="BY308" s="27" t="str">
        <f t="shared" ca="1" si="312"/>
        <v/>
      </c>
      <c r="BZ308" s="27" t="str">
        <f t="shared" ca="1" si="313"/>
        <v/>
      </c>
      <c r="CA308" s="27" t="str">
        <f t="shared" ca="1" si="314"/>
        <v/>
      </c>
      <c r="CB308" s="41"/>
      <c r="CC308" s="41"/>
      <c r="CD308"/>
      <c r="CE308"/>
      <c r="CF308"/>
      <c r="CG308"/>
      <c r="CH308"/>
      <c r="CI308" s="41"/>
      <c r="CJ308" s="71"/>
      <c r="CW308" s="7"/>
      <c r="DD308" s="10">
        <f t="shared" ca="1" si="298"/>
        <v>34</v>
      </c>
    </row>
    <row r="309" spans="1:108">
      <c r="A309" s="106">
        <f t="shared" ca="1" si="296"/>
        <v>36</v>
      </c>
      <c r="B309" s="33" t="str">
        <f ca="1">IF(A309="","",IF(COUNTBLANK(BD310:BO310)=12,"DB",BD310&amp;BE310&amp;BF310&amp;BG310&amp;BH310&amp;BI310&amp;BJ310&amp;BK310&amp;BL310&amp;BM310&amp;BN310&amp;BO310))</f>
        <v>DB</v>
      </c>
      <c r="C309" s="7" t="str">
        <f t="shared" ca="1" si="297"/>
        <v>stop loss</v>
      </c>
      <c r="D309" s="3">
        <f t="shared" ca="1" si="299"/>
        <v>0</v>
      </c>
      <c r="E309" s="7" t="str">
        <f t="shared" ca="1" si="301"/>
        <v/>
      </c>
      <c r="F309" s="60" t="str">
        <f t="shared" ca="1" si="300"/>
        <v>12</v>
      </c>
      <c r="G309" s="7">
        <f t="shared" ca="1" si="318"/>
        <v>2</v>
      </c>
      <c r="H309" s="7">
        <f t="shared" ca="1" si="319"/>
        <v>1</v>
      </c>
      <c r="I309" s="7">
        <f t="shared" ca="1" si="320"/>
        <v>3</v>
      </c>
      <c r="J309" s="7">
        <f t="shared" ca="1" si="321"/>
        <v>1</v>
      </c>
      <c r="K309" s="7">
        <f t="shared" ca="1" si="322"/>
        <v>0</v>
      </c>
      <c r="L309" s="7">
        <f t="shared" ca="1" si="323"/>
        <v>0</v>
      </c>
      <c r="M309" s="7">
        <f t="shared" ca="1" si="324"/>
        <v>0</v>
      </c>
      <c r="N309" s="7">
        <f t="shared" ca="1" si="325"/>
        <v>1</v>
      </c>
      <c r="O309" s="7">
        <f t="shared" ca="1" si="326"/>
        <v>0</v>
      </c>
      <c r="P309" s="7">
        <f t="shared" ca="1" si="327"/>
        <v>3</v>
      </c>
      <c r="Q309" s="7">
        <f t="shared" ca="1" si="328"/>
        <v>1</v>
      </c>
      <c r="R309" s="7">
        <f t="shared" ca="1" si="329"/>
        <v>1</v>
      </c>
      <c r="S309" s="7">
        <f t="shared" ca="1" si="316"/>
        <v>4</v>
      </c>
      <c r="T309" s="14"/>
      <c r="U309" s="51">
        <f t="shared" ca="1" si="330"/>
        <v>1</v>
      </c>
      <c r="V309" s="3">
        <f t="shared" ca="1" si="315"/>
        <v>1</v>
      </c>
      <c r="W309" s="50" t="str">
        <f ca="1">IF($A308&lt;&gt;"",IF(OR($BA308&lt;&gt;0,$BB308&lt;&gt;0),"",IF(G308=0,"1","")),"")</f>
        <v/>
      </c>
      <c r="X309" s="50" t="str">
        <f ca="1">IF($A308&lt;&gt;"",IF(OR($BA308&lt;&gt;0,$BB308&lt;&gt;0),"",IF(H308=0,"2","")),"")</f>
        <v/>
      </c>
      <c r="Y309" s="50" t="str">
        <f ca="1">IF($A308&lt;&gt;"",IF(OR($BA308&lt;&gt;0,$BB308&lt;&gt;0),"",IF(I308=0,"3","")),"")</f>
        <v/>
      </c>
      <c r="Z309" s="50" t="str">
        <f ca="1">IF($A308&lt;&gt;"",IF(OR($BA308&lt;&gt;0,$BB308&lt;&gt;0),"",IF(J308=0,"4","")),"")</f>
        <v/>
      </c>
      <c r="AA309" s="50" t="str">
        <f ca="1">IF($A308&lt;&gt;"",IF(OR($BA308&lt;&gt;0,$BB308&lt;&gt;0),"",IF(K308=0,"5","")),"")</f>
        <v/>
      </c>
      <c r="AB309" s="50" t="str">
        <f ca="1">IF($A308&lt;&gt;"",IF(OR($BA308&lt;&gt;0,$BB308&lt;&gt;0),"",IF(L308=0,"6","")),"")</f>
        <v/>
      </c>
      <c r="AC309" s="50" t="str">
        <f ca="1">IF($A308&lt;&gt;"",IF(OR($BA308&lt;&gt;0,$BB308&lt;&gt;0),"",IF(M308=0,"7","")),"")</f>
        <v/>
      </c>
      <c r="AD309" s="50" t="str">
        <f ca="1">IF($A308&lt;&gt;"",IF(OR($BA308&lt;&gt;0,$BB308&lt;&gt;0),"",IF(N308=0,"8","")),"")</f>
        <v/>
      </c>
      <c r="AE309" s="50" t="str">
        <f ca="1">IF($A308&lt;&gt;"",IF(OR($BA308&lt;&gt;0,$BB308&lt;&gt;0),"",IF(O308=0,"9","")),"")</f>
        <v/>
      </c>
      <c r="AF309" s="50" t="str">
        <f ca="1">IF($A308&lt;&gt;"",IF(OR($BA308&lt;&gt;0,$BB308&lt;&gt;0),"",IF(P308=0,"10","")),"")</f>
        <v/>
      </c>
      <c r="AG309" s="50" t="str">
        <f ca="1">IF($A308&lt;&gt;"",IF(OR($BA308&lt;&gt;0,$BB308&lt;&gt;0),"",IF(Q308=0,"11","")),"")</f>
        <v/>
      </c>
      <c r="AH309" s="50" t="str">
        <f ca="1">IF($A308&lt;&gt;"",IF(OR($BA308&lt;&gt;0,$BB308&lt;&gt;0),"",IF(R308=0,"12","")),"")</f>
        <v/>
      </c>
      <c r="AI309" s="85" t="str">
        <f ca="1">IF(A309&lt;&gt;"",IF(A309=0,"L",IF(COUNTBLANK(W309:AH309)=12,"",IF(OR(F309=(W309),F309=(X309),F309=(Y309),F309=(Z309),F309=(AA309),F309=(AB309),F309=(AC309),F309=(AD309),F309=(AE309),F309=(AF309),F309=(AG309),F309=(AH309)),"W","L"))),"")</f>
        <v/>
      </c>
      <c r="AJ309" s="85">
        <f ca="1">IF(AI309="W",0,IF(AND(A309&lt;&gt;0,A308&lt;&gt;0,AI308="L",AI309="L"),1,0))</f>
        <v>0</v>
      </c>
      <c r="AK309" s="85">
        <f ca="1">IF(W309&lt;&gt;"",IF(ABS($F309)=ABS(W309),11*$U309,-1*$U309),0)</f>
        <v>0</v>
      </c>
      <c r="AL309" s="85">
        <f ca="1">IF(X309&lt;&gt;"",IF(ABS($F309)=ABS(X309),11*$U309,-1*$U309),0)</f>
        <v>0</v>
      </c>
      <c r="AM309" s="85">
        <f ca="1">IF(Y309&lt;&gt;"",IF(ABS($F309)=ABS(Y309),11*$U309,-1*$U309),0)</f>
        <v>0</v>
      </c>
      <c r="AN309" s="85">
        <f ca="1">IF(Z309&lt;&gt;"",IF(ABS($F309)=ABS(Z309),11*$U309,-1*$U309),0)</f>
        <v>0</v>
      </c>
      <c r="AO309" s="85">
        <f ca="1">IF(AA309&lt;&gt;"",IF(ABS($F309)=ABS(AA309),11*$U309,-1*$U309),0)</f>
        <v>0</v>
      </c>
      <c r="AP309" s="85">
        <f ca="1">IF(AB309&lt;&gt;"",IF(ABS($F309)=ABS(AB309),11*$U309,-1*$U309),0)</f>
        <v>0</v>
      </c>
      <c r="AQ309" s="85">
        <f ca="1">IF(AC309&lt;&gt;"",IF(ABS($F309)=ABS(AC309),11*$U309,-1*$U309),0)</f>
        <v>0</v>
      </c>
      <c r="AR309" s="85">
        <f ca="1">IF(AD309&lt;&gt;"",IF(ABS($F309)=ABS(AD309),11*$U309,-1*$U309),0)</f>
        <v>0</v>
      </c>
      <c r="AS309" s="85">
        <f ca="1">IF(AE309&lt;&gt;"",IF(ABS($F309)=ABS(AE309),11*$U309,-1*$U309),0)</f>
        <v>0</v>
      </c>
      <c r="AT309" s="85">
        <f ca="1">IF(AF309&lt;&gt;"",IF(ABS($F309)=ABS(AF309),11*$U309,-1*$U309),0)</f>
        <v>0</v>
      </c>
      <c r="AU309" s="85">
        <f ca="1">IF(AG309&lt;&gt;"",IF(ABS($F309)=ABS(AG309),11*$U309,-1*$U309),0)</f>
        <v>0</v>
      </c>
      <c r="AV309" s="85">
        <f ca="1">IF(AH309&lt;&gt;"",IF(ABS($F309)=ABS(AH309),11*$U309,-1*$U309),0)</f>
        <v>0</v>
      </c>
      <c r="AW309" s="33" t="str">
        <f ca="1">IF(A309&lt;&gt;"",IF(OR($BA308&lt;&gt;0,$BB308&lt;&gt;0),"0",SUM(AK309:AV309)),0)</f>
        <v>0</v>
      </c>
      <c r="AX309" s="33">
        <f>IF(T309=5,SUM(AW305:AW309),0)</f>
        <v>0</v>
      </c>
      <c r="AY309" s="13">
        <f t="shared" ca="1" si="317"/>
        <v>0</v>
      </c>
      <c r="AZ309" s="11">
        <f ca="1">IF(A309&lt;&gt;"",AY309+AZ308,0)</f>
        <v>-78</v>
      </c>
      <c r="BA309" s="63">
        <f ca="1">IF($A309&lt;&gt;"",IF(BA308&gt;0,BA308,IF(AND(BC308&gt;=$BC$1,$BC$2*BC308&gt;=AZ309),"Profit Target",IF(AZ309&gt;=$Z$1,"Profit Target",0))),0)</f>
        <v>0</v>
      </c>
      <c r="BB309" s="63" t="str">
        <f ca="1">IF($A309&lt;&gt;"",IF(BB308&lt;&gt;0,BB308,IF(BA308&lt;&gt;0,BB308,IF(AZ309&lt;=$Z$2,"Stop Loss",0))),0)</f>
        <v>Stop Loss</v>
      </c>
      <c r="BC309" s="63">
        <f t="shared" ca="1" si="302"/>
        <v>38</v>
      </c>
      <c r="BD309" s="27" t="str">
        <f t="shared" ca="1" si="331"/>
        <v/>
      </c>
      <c r="BE309" s="27" t="str">
        <f t="shared" ca="1" si="332"/>
        <v/>
      </c>
      <c r="BF309" s="27" t="str">
        <f t="shared" ca="1" si="333"/>
        <v/>
      </c>
      <c r="BG309" s="27" t="str">
        <f t="shared" ca="1" si="334"/>
        <v/>
      </c>
      <c r="BH309" s="27" t="str">
        <f t="shared" ca="1" si="335"/>
        <v/>
      </c>
      <c r="BI309" s="27" t="str">
        <f t="shared" ca="1" si="336"/>
        <v/>
      </c>
      <c r="BJ309" s="27" t="str">
        <f t="shared" ca="1" si="337"/>
        <v/>
      </c>
      <c r="BK309" s="27" t="str">
        <f t="shared" ca="1" si="338"/>
        <v/>
      </c>
      <c r="BL309" s="27" t="str">
        <f t="shared" ca="1" si="339"/>
        <v/>
      </c>
      <c r="BM309" s="27" t="str">
        <f t="shared" ca="1" si="340"/>
        <v/>
      </c>
      <c r="BN309" s="27" t="str">
        <f t="shared" ca="1" si="341"/>
        <v/>
      </c>
      <c r="BO309" s="27" t="str">
        <f t="shared" ca="1" si="342"/>
        <v/>
      </c>
      <c r="BP309" s="27" t="str">
        <f t="shared" ca="1" si="303"/>
        <v/>
      </c>
      <c r="BQ309" s="27" t="str">
        <f t="shared" ca="1" si="304"/>
        <v/>
      </c>
      <c r="BR309" s="27" t="str">
        <f t="shared" ca="1" si="305"/>
        <v/>
      </c>
      <c r="BS309" s="27" t="str">
        <f t="shared" ca="1" si="306"/>
        <v/>
      </c>
      <c r="BT309" s="27" t="str">
        <f t="shared" ca="1" si="307"/>
        <v/>
      </c>
      <c r="BU309" s="27" t="str">
        <f t="shared" ca="1" si="308"/>
        <v/>
      </c>
      <c r="BV309" s="27" t="str">
        <f t="shared" ca="1" si="309"/>
        <v/>
      </c>
      <c r="BW309" s="27" t="str">
        <f t="shared" ca="1" si="310"/>
        <v/>
      </c>
      <c r="BX309" s="27" t="str">
        <f t="shared" ca="1" si="311"/>
        <v/>
      </c>
      <c r="BY309" s="27" t="str">
        <f t="shared" ca="1" si="312"/>
        <v/>
      </c>
      <c r="BZ309" s="27" t="str">
        <f t="shared" ca="1" si="313"/>
        <v/>
      </c>
      <c r="CA309" s="27" t="str">
        <f t="shared" ca="1" si="314"/>
        <v/>
      </c>
      <c r="CB309" s="41"/>
      <c r="CC309" s="41"/>
      <c r="CD309"/>
      <c r="CE309"/>
      <c r="CF309"/>
      <c r="CG309"/>
      <c r="CH309"/>
      <c r="CI309" s="41"/>
      <c r="CJ309" s="71"/>
      <c r="CW309" s="7"/>
      <c r="DD309" s="10">
        <f t="shared" ca="1" si="298"/>
        <v>20</v>
      </c>
    </row>
    <row r="310" spans="1:108">
      <c r="A310" s="106">
        <f t="shared" ca="1" si="296"/>
        <v>33</v>
      </c>
      <c r="B310" s="33" t="str">
        <f ca="1">IF(A310="","",IF(COUNTBLANK(BD311:BO311)=12,"DB",BD311&amp;BE311&amp;BF311&amp;BG311&amp;BH311&amp;BI311&amp;BJ311&amp;BK311&amp;BL311&amp;BM311&amp;BN311&amp;BO311))</f>
        <v>DB</v>
      </c>
      <c r="C310" s="7" t="str">
        <f t="shared" ca="1" si="297"/>
        <v>stop loss</v>
      </c>
      <c r="D310" s="3">
        <f t="shared" ca="1" si="299"/>
        <v>0</v>
      </c>
      <c r="E310" s="7" t="str">
        <f t="shared" ca="1" si="301"/>
        <v/>
      </c>
      <c r="F310" s="60" t="str">
        <f t="shared" ca="1" si="300"/>
        <v>11</v>
      </c>
      <c r="G310" s="7">
        <f t="shared" ca="1" si="318"/>
        <v>2</v>
      </c>
      <c r="H310" s="7">
        <f t="shared" ca="1" si="319"/>
        <v>1</v>
      </c>
      <c r="I310" s="7">
        <f t="shared" ca="1" si="320"/>
        <v>3</v>
      </c>
      <c r="J310" s="7">
        <f t="shared" ca="1" si="321"/>
        <v>1</v>
      </c>
      <c r="K310" s="7">
        <f t="shared" ca="1" si="322"/>
        <v>0</v>
      </c>
      <c r="L310" s="7">
        <f t="shared" ca="1" si="323"/>
        <v>0</v>
      </c>
      <c r="M310" s="7">
        <f t="shared" ca="1" si="324"/>
        <v>0</v>
      </c>
      <c r="N310" s="7">
        <f t="shared" ca="1" si="325"/>
        <v>1</v>
      </c>
      <c r="O310" s="7">
        <f t="shared" ca="1" si="326"/>
        <v>0</v>
      </c>
      <c r="P310" s="7">
        <f t="shared" ca="1" si="327"/>
        <v>2</v>
      </c>
      <c r="Q310" s="7">
        <f t="shared" ca="1" si="328"/>
        <v>2</v>
      </c>
      <c r="R310" s="7">
        <f t="shared" ca="1" si="329"/>
        <v>1</v>
      </c>
      <c r="S310" s="7">
        <f t="shared" ca="1" si="316"/>
        <v>4</v>
      </c>
      <c r="T310" s="14"/>
      <c r="U310" s="51">
        <f t="shared" ca="1" si="330"/>
        <v>1</v>
      </c>
      <c r="V310" s="3">
        <f t="shared" ca="1" si="315"/>
        <v>1</v>
      </c>
      <c r="W310" s="50" t="str">
        <f ca="1">IF($A309&lt;&gt;"",IF(OR($BA309&lt;&gt;0,$BB309&lt;&gt;0),"",IF(G309=0,"1","")),"")</f>
        <v/>
      </c>
      <c r="X310" s="50" t="str">
        <f ca="1">IF($A309&lt;&gt;"",IF(OR($BA309&lt;&gt;0,$BB309&lt;&gt;0),"",IF(H309=0,"2","")),"")</f>
        <v/>
      </c>
      <c r="Y310" s="50" t="str">
        <f ca="1">IF($A309&lt;&gt;"",IF(OR($BA309&lt;&gt;0,$BB309&lt;&gt;0),"",IF(I309=0,"3","")),"")</f>
        <v/>
      </c>
      <c r="Z310" s="50" t="str">
        <f ca="1">IF($A309&lt;&gt;"",IF(OR($BA309&lt;&gt;0,$BB309&lt;&gt;0),"",IF(J309=0,"4","")),"")</f>
        <v/>
      </c>
      <c r="AA310" s="50" t="str">
        <f ca="1">IF($A309&lt;&gt;"",IF(OR($BA309&lt;&gt;0,$BB309&lt;&gt;0),"",IF(K309=0,"5","")),"")</f>
        <v/>
      </c>
      <c r="AB310" s="50" t="str">
        <f ca="1">IF($A309&lt;&gt;"",IF(OR($BA309&lt;&gt;0,$BB309&lt;&gt;0),"",IF(L309=0,"6","")),"")</f>
        <v/>
      </c>
      <c r="AC310" s="50" t="str">
        <f ca="1">IF($A309&lt;&gt;"",IF(OR($BA309&lt;&gt;0,$BB309&lt;&gt;0),"",IF(M309=0,"7","")),"")</f>
        <v/>
      </c>
      <c r="AD310" s="50" t="str">
        <f ca="1">IF($A309&lt;&gt;"",IF(OR($BA309&lt;&gt;0,$BB309&lt;&gt;0),"",IF(N309=0,"8","")),"")</f>
        <v/>
      </c>
      <c r="AE310" s="50" t="str">
        <f ca="1">IF($A309&lt;&gt;"",IF(OR($BA309&lt;&gt;0,$BB309&lt;&gt;0),"",IF(O309=0,"9","")),"")</f>
        <v/>
      </c>
      <c r="AF310" s="50" t="str">
        <f ca="1">IF($A309&lt;&gt;"",IF(OR($BA309&lt;&gt;0,$BB309&lt;&gt;0),"",IF(P309=0,"10","")),"")</f>
        <v/>
      </c>
      <c r="AG310" s="50" t="str">
        <f ca="1">IF($A309&lt;&gt;"",IF(OR($BA309&lt;&gt;0,$BB309&lt;&gt;0),"",IF(Q309=0,"11","")),"")</f>
        <v/>
      </c>
      <c r="AH310" s="50" t="str">
        <f ca="1">IF($A309&lt;&gt;"",IF(OR($BA309&lt;&gt;0,$BB309&lt;&gt;0),"",IF(R309=0,"12","")),"")</f>
        <v/>
      </c>
      <c r="AI310" s="85" t="str">
        <f ca="1">IF(A310&lt;&gt;"",IF(A310=0,"L",IF(COUNTBLANK(W310:AH310)=12,"",IF(OR(F310=(W310),F310=(X310),F310=(Y310),F310=(Z310),F310=(AA310),F310=(AB310),F310=(AC310),F310=(AD310),F310=(AE310),F310=(AF310),F310=(AG310),F310=(AH310)),"W","L"))),"")</f>
        <v/>
      </c>
      <c r="AJ310" s="85">
        <f ca="1">IF(AI310="W",0,IF(AND(A310&lt;&gt;0,A309&lt;&gt;0,AI309="L",AI310="L"),1,0))</f>
        <v>0</v>
      </c>
      <c r="AK310" s="85">
        <f ca="1">IF(W310&lt;&gt;"",IF(ABS($F310)=ABS(W310),11*$U310,-1*$U310),0)</f>
        <v>0</v>
      </c>
      <c r="AL310" s="85">
        <f ca="1">IF(X310&lt;&gt;"",IF(ABS($F310)=ABS(X310),11*$U310,-1*$U310),0)</f>
        <v>0</v>
      </c>
      <c r="AM310" s="85">
        <f ca="1">IF(Y310&lt;&gt;"",IF(ABS($F310)=ABS(Y310),11*$U310,-1*$U310),0)</f>
        <v>0</v>
      </c>
      <c r="AN310" s="85">
        <f ca="1">IF(Z310&lt;&gt;"",IF(ABS($F310)=ABS(Z310),11*$U310,-1*$U310),0)</f>
        <v>0</v>
      </c>
      <c r="AO310" s="85">
        <f ca="1">IF(AA310&lt;&gt;"",IF(ABS($F310)=ABS(AA310),11*$U310,-1*$U310),0)</f>
        <v>0</v>
      </c>
      <c r="AP310" s="85">
        <f ca="1">IF(AB310&lt;&gt;"",IF(ABS($F310)=ABS(AB310),11*$U310,-1*$U310),0)</f>
        <v>0</v>
      </c>
      <c r="AQ310" s="85">
        <f ca="1">IF(AC310&lt;&gt;"",IF(ABS($F310)=ABS(AC310),11*$U310,-1*$U310),0)</f>
        <v>0</v>
      </c>
      <c r="AR310" s="85">
        <f ca="1">IF(AD310&lt;&gt;"",IF(ABS($F310)=ABS(AD310),11*$U310,-1*$U310),0)</f>
        <v>0</v>
      </c>
      <c r="AS310" s="85">
        <f ca="1">IF(AE310&lt;&gt;"",IF(ABS($F310)=ABS(AE310),11*$U310,-1*$U310),0)</f>
        <v>0</v>
      </c>
      <c r="AT310" s="85">
        <f ca="1">IF(AF310&lt;&gt;"",IF(ABS($F310)=ABS(AF310),11*$U310,-1*$U310),0)</f>
        <v>0</v>
      </c>
      <c r="AU310" s="85">
        <f ca="1">IF(AG310&lt;&gt;"",IF(ABS($F310)=ABS(AG310),11*$U310,-1*$U310),0)</f>
        <v>0</v>
      </c>
      <c r="AV310" s="85">
        <f ca="1">IF(AH310&lt;&gt;"",IF(ABS($F310)=ABS(AH310),11*$U310,-1*$U310),0)</f>
        <v>0</v>
      </c>
      <c r="AW310" s="33" t="str">
        <f ca="1">IF(A310&lt;&gt;"",IF(OR($BA309&lt;&gt;0,$BB309&lt;&gt;0),"0",SUM(AK310:AV310)),0)</f>
        <v>0</v>
      </c>
      <c r="AX310" s="33">
        <f>IF(T310=5,SUM(AW306:AW310),0)</f>
        <v>0</v>
      </c>
      <c r="AY310" s="13">
        <f t="shared" ca="1" si="317"/>
        <v>0</v>
      </c>
      <c r="AZ310" s="11">
        <f ca="1">IF(A310&lt;&gt;"",AY310+AZ309,0)</f>
        <v>-78</v>
      </c>
      <c r="BA310" s="63">
        <f ca="1">IF($A310&lt;&gt;"",IF(BA309&gt;0,BA309,IF(AND(BC309&gt;=$BC$1,$BC$2*BC309&gt;=AZ310),"Profit Target",IF(AZ310&gt;=$Z$1,"Profit Target",0))),0)</f>
        <v>0</v>
      </c>
      <c r="BB310" s="63" t="str">
        <f ca="1">IF($A310&lt;&gt;"",IF(BB309&lt;&gt;0,BB309,IF(BA309&lt;&gt;0,BB309,IF(AZ310&lt;=$Z$2,"Stop Loss",0))),0)</f>
        <v>Stop Loss</v>
      </c>
      <c r="BC310" s="63">
        <f t="shared" ca="1" si="302"/>
        <v>38</v>
      </c>
      <c r="BD310" s="27" t="str">
        <f t="shared" ca="1" si="331"/>
        <v/>
      </c>
      <c r="BE310" s="27" t="str">
        <f t="shared" ca="1" si="332"/>
        <v/>
      </c>
      <c r="BF310" s="27" t="str">
        <f t="shared" ca="1" si="333"/>
        <v/>
      </c>
      <c r="BG310" s="27" t="str">
        <f t="shared" ca="1" si="334"/>
        <v/>
      </c>
      <c r="BH310" s="27" t="str">
        <f t="shared" ca="1" si="335"/>
        <v/>
      </c>
      <c r="BI310" s="27" t="str">
        <f t="shared" ca="1" si="336"/>
        <v/>
      </c>
      <c r="BJ310" s="27" t="str">
        <f t="shared" ca="1" si="337"/>
        <v/>
      </c>
      <c r="BK310" s="27" t="str">
        <f t="shared" ca="1" si="338"/>
        <v/>
      </c>
      <c r="BL310" s="27" t="str">
        <f t="shared" ca="1" si="339"/>
        <v/>
      </c>
      <c r="BM310" s="27" t="str">
        <f t="shared" ca="1" si="340"/>
        <v/>
      </c>
      <c r="BN310" s="27" t="str">
        <f t="shared" ca="1" si="341"/>
        <v/>
      </c>
      <c r="BO310" s="27" t="str">
        <f t="shared" ca="1" si="342"/>
        <v/>
      </c>
      <c r="BP310" s="27" t="str">
        <f t="shared" ca="1" si="303"/>
        <v/>
      </c>
      <c r="BQ310" s="27" t="str">
        <f t="shared" ca="1" si="304"/>
        <v/>
      </c>
      <c r="BR310" s="27" t="str">
        <f t="shared" ca="1" si="305"/>
        <v/>
      </c>
      <c r="BS310" s="27" t="str">
        <f t="shared" ca="1" si="306"/>
        <v/>
      </c>
      <c r="BT310" s="27" t="str">
        <f t="shared" ca="1" si="307"/>
        <v/>
      </c>
      <c r="BU310" s="27" t="str">
        <f t="shared" ca="1" si="308"/>
        <v/>
      </c>
      <c r="BV310" s="27" t="str">
        <f t="shared" ca="1" si="309"/>
        <v/>
      </c>
      <c r="BW310" s="27" t="str">
        <f t="shared" ca="1" si="310"/>
        <v/>
      </c>
      <c r="BX310" s="27" t="str">
        <f t="shared" ca="1" si="311"/>
        <v/>
      </c>
      <c r="BY310" s="27" t="str">
        <f t="shared" ca="1" si="312"/>
        <v/>
      </c>
      <c r="BZ310" s="27" t="str">
        <f t="shared" ca="1" si="313"/>
        <v/>
      </c>
      <c r="CA310" s="27" t="str">
        <f t="shared" ca="1" si="314"/>
        <v/>
      </c>
      <c r="CB310" s="41"/>
      <c r="CC310" s="41"/>
      <c r="CD310"/>
      <c r="CE310"/>
      <c r="CF310"/>
      <c r="CG310"/>
      <c r="CH310"/>
      <c r="CI310" s="41"/>
      <c r="CJ310" s="71"/>
      <c r="CW310" s="7"/>
      <c r="DD310" s="10">
        <f t="shared" ca="1" si="298"/>
        <v>31</v>
      </c>
    </row>
    <row r="311" spans="1:108">
      <c r="A311" s="106">
        <f t="shared" ca="1" si="296"/>
        <v>14</v>
      </c>
      <c r="B311" s="33" t="str">
        <f ca="1">IF(A311="","",IF(COUNTBLANK(BD312:BO312)=12,"DB",BD312&amp;BE312&amp;BF312&amp;BG312&amp;BH312&amp;BI312&amp;BJ312&amp;BK312&amp;BL312&amp;BM312&amp;BN312&amp;BO312))</f>
        <v>DB</v>
      </c>
      <c r="C311" s="7" t="str">
        <f t="shared" ca="1" si="297"/>
        <v>stop loss</v>
      </c>
      <c r="D311" s="3">
        <f t="shared" ca="1" si="299"/>
        <v>0</v>
      </c>
      <c r="E311" s="7" t="str">
        <f t="shared" ca="1" si="301"/>
        <v/>
      </c>
      <c r="F311" s="60" t="str">
        <f t="shared" ca="1" si="300"/>
        <v>5</v>
      </c>
      <c r="G311" s="7">
        <f t="shared" ca="1" si="318"/>
        <v>2</v>
      </c>
      <c r="H311" s="7">
        <f t="shared" ca="1" si="319"/>
        <v>0</v>
      </c>
      <c r="I311" s="7">
        <f t="shared" ca="1" si="320"/>
        <v>3</v>
      </c>
      <c r="J311" s="7">
        <f t="shared" ca="1" si="321"/>
        <v>1</v>
      </c>
      <c r="K311" s="7">
        <f t="shared" ca="1" si="322"/>
        <v>1</v>
      </c>
      <c r="L311" s="7">
        <f t="shared" ca="1" si="323"/>
        <v>0</v>
      </c>
      <c r="M311" s="7">
        <f t="shared" ca="1" si="324"/>
        <v>0</v>
      </c>
      <c r="N311" s="7">
        <f t="shared" ca="1" si="325"/>
        <v>1</v>
      </c>
      <c r="O311" s="7">
        <f t="shared" ca="1" si="326"/>
        <v>0</v>
      </c>
      <c r="P311" s="7">
        <f t="shared" ca="1" si="327"/>
        <v>2</v>
      </c>
      <c r="Q311" s="7">
        <f t="shared" ca="1" si="328"/>
        <v>2</v>
      </c>
      <c r="R311" s="7">
        <f t="shared" ca="1" si="329"/>
        <v>1</v>
      </c>
      <c r="S311" s="7">
        <f t="shared" ca="1" si="316"/>
        <v>4</v>
      </c>
      <c r="T311" s="14"/>
      <c r="U311" s="51">
        <f t="shared" ca="1" si="330"/>
        <v>1</v>
      </c>
      <c r="V311" s="3">
        <f t="shared" ca="1" si="315"/>
        <v>1</v>
      </c>
      <c r="W311" s="50" t="str">
        <f ca="1">IF($A310&lt;&gt;"",IF(OR($BA310&lt;&gt;0,$BB310&lt;&gt;0),"",IF(G310=0,"1","")),"")</f>
        <v/>
      </c>
      <c r="X311" s="50" t="str">
        <f ca="1">IF($A310&lt;&gt;"",IF(OR($BA310&lt;&gt;0,$BB310&lt;&gt;0),"",IF(H310=0,"2","")),"")</f>
        <v/>
      </c>
      <c r="Y311" s="50" t="str">
        <f ca="1">IF($A310&lt;&gt;"",IF(OR($BA310&lt;&gt;0,$BB310&lt;&gt;0),"",IF(I310=0,"3","")),"")</f>
        <v/>
      </c>
      <c r="Z311" s="50" t="str">
        <f ca="1">IF($A310&lt;&gt;"",IF(OR($BA310&lt;&gt;0,$BB310&lt;&gt;0),"",IF(J310=0,"4","")),"")</f>
        <v/>
      </c>
      <c r="AA311" s="50" t="str">
        <f ca="1">IF($A310&lt;&gt;"",IF(OR($BA310&lt;&gt;0,$BB310&lt;&gt;0),"",IF(K310=0,"5","")),"")</f>
        <v/>
      </c>
      <c r="AB311" s="50" t="str">
        <f ca="1">IF($A310&lt;&gt;"",IF(OR($BA310&lt;&gt;0,$BB310&lt;&gt;0),"",IF(L310=0,"6","")),"")</f>
        <v/>
      </c>
      <c r="AC311" s="50" t="str">
        <f ca="1">IF($A310&lt;&gt;"",IF(OR($BA310&lt;&gt;0,$BB310&lt;&gt;0),"",IF(M310=0,"7","")),"")</f>
        <v/>
      </c>
      <c r="AD311" s="50" t="str">
        <f ca="1">IF($A310&lt;&gt;"",IF(OR($BA310&lt;&gt;0,$BB310&lt;&gt;0),"",IF(N310=0,"8","")),"")</f>
        <v/>
      </c>
      <c r="AE311" s="50" t="str">
        <f ca="1">IF($A310&lt;&gt;"",IF(OR($BA310&lt;&gt;0,$BB310&lt;&gt;0),"",IF(O310=0,"9","")),"")</f>
        <v/>
      </c>
      <c r="AF311" s="50" t="str">
        <f ca="1">IF($A310&lt;&gt;"",IF(OR($BA310&lt;&gt;0,$BB310&lt;&gt;0),"",IF(P310=0,"10","")),"")</f>
        <v/>
      </c>
      <c r="AG311" s="50" t="str">
        <f ca="1">IF($A310&lt;&gt;"",IF(OR($BA310&lt;&gt;0,$BB310&lt;&gt;0),"",IF(Q310=0,"11","")),"")</f>
        <v/>
      </c>
      <c r="AH311" s="50" t="str">
        <f ca="1">IF($A310&lt;&gt;"",IF(OR($BA310&lt;&gt;0,$BB310&lt;&gt;0),"",IF(R310=0,"12","")),"")</f>
        <v/>
      </c>
      <c r="AI311" s="85" t="str">
        <f ca="1">IF(A311&lt;&gt;"",IF(A311=0,"L",IF(COUNTBLANK(W311:AH311)=12,"",IF(OR(F311=(W311),F311=(X311),F311=(Y311),F311=(Z311),F311=(AA311),F311=(AB311),F311=(AC311),F311=(AD311),F311=(AE311),F311=(AF311),F311=(AG311),F311=(AH311)),"W","L"))),"")</f>
        <v/>
      </c>
      <c r="AJ311" s="85">
        <f ca="1">IF(AI311="W",0,IF(AND(A311&lt;&gt;0,A310&lt;&gt;0,AI310="L",AI311="L"),1,0))</f>
        <v>0</v>
      </c>
      <c r="AK311" s="85">
        <f ca="1">IF(W311&lt;&gt;"",IF(ABS($F311)=ABS(W311),11*$U311,-1*$U311),0)</f>
        <v>0</v>
      </c>
      <c r="AL311" s="85">
        <f ca="1">IF(X311&lt;&gt;"",IF(ABS($F311)=ABS(X311),11*$U311,-1*$U311),0)</f>
        <v>0</v>
      </c>
      <c r="AM311" s="85">
        <f ca="1">IF(Y311&lt;&gt;"",IF(ABS($F311)=ABS(Y311),11*$U311,-1*$U311),0)</f>
        <v>0</v>
      </c>
      <c r="AN311" s="85">
        <f ca="1">IF(Z311&lt;&gt;"",IF(ABS($F311)=ABS(Z311),11*$U311,-1*$U311),0)</f>
        <v>0</v>
      </c>
      <c r="AO311" s="85">
        <f ca="1">IF(AA311&lt;&gt;"",IF(ABS($F311)=ABS(AA311),11*$U311,-1*$U311),0)</f>
        <v>0</v>
      </c>
      <c r="AP311" s="85">
        <f ca="1">IF(AB311&lt;&gt;"",IF(ABS($F311)=ABS(AB311),11*$U311,-1*$U311),0)</f>
        <v>0</v>
      </c>
      <c r="AQ311" s="85">
        <f ca="1">IF(AC311&lt;&gt;"",IF(ABS($F311)=ABS(AC311),11*$U311,-1*$U311),0)</f>
        <v>0</v>
      </c>
      <c r="AR311" s="85">
        <f ca="1">IF(AD311&lt;&gt;"",IF(ABS($F311)=ABS(AD311),11*$U311,-1*$U311),0)</f>
        <v>0</v>
      </c>
      <c r="AS311" s="85">
        <f ca="1">IF(AE311&lt;&gt;"",IF(ABS($F311)=ABS(AE311),11*$U311,-1*$U311),0)</f>
        <v>0</v>
      </c>
      <c r="AT311" s="85">
        <f ca="1">IF(AF311&lt;&gt;"",IF(ABS($F311)=ABS(AF311),11*$U311,-1*$U311),0)</f>
        <v>0</v>
      </c>
      <c r="AU311" s="85">
        <f ca="1">IF(AG311&lt;&gt;"",IF(ABS($F311)=ABS(AG311),11*$U311,-1*$U311),0)</f>
        <v>0</v>
      </c>
      <c r="AV311" s="85">
        <f ca="1">IF(AH311&lt;&gt;"",IF(ABS($F311)=ABS(AH311),11*$U311,-1*$U311),0)</f>
        <v>0</v>
      </c>
      <c r="AW311" s="33" t="str">
        <f ca="1">IF(A311&lt;&gt;"",IF(OR($BA310&lt;&gt;0,$BB310&lt;&gt;0),"0",SUM(AK311:AV311)),0)</f>
        <v>0</v>
      </c>
      <c r="AX311" s="33">
        <f>IF(T311=5,SUM(AW307:AW311),0)</f>
        <v>0</v>
      </c>
      <c r="AY311" s="13">
        <f t="shared" ca="1" si="317"/>
        <v>0</v>
      </c>
      <c r="AZ311" s="11">
        <f ca="1">IF(A311&lt;&gt;"",AY311+AZ310,0)</f>
        <v>-78</v>
      </c>
      <c r="BA311" s="63">
        <f ca="1">IF($A311&lt;&gt;"",IF(BA310&gt;0,BA310,IF(AND(BC310&gt;=$BC$1,$BC$2*BC310&gt;=AZ311),"Profit Target",IF(AZ311&gt;=$Z$1,"Profit Target",0))),0)</f>
        <v>0</v>
      </c>
      <c r="BB311" s="63" t="str">
        <f ca="1">IF($A311&lt;&gt;"",IF(BB310&lt;&gt;0,BB310,IF(BA310&lt;&gt;0,BB310,IF(AZ311&lt;=$Z$2,"Stop Loss",0))),0)</f>
        <v>Stop Loss</v>
      </c>
      <c r="BC311" s="63">
        <f t="shared" ca="1" si="302"/>
        <v>38</v>
      </c>
      <c r="BD311" s="27" t="str">
        <f t="shared" ca="1" si="331"/>
        <v/>
      </c>
      <c r="BE311" s="27" t="str">
        <f t="shared" ca="1" si="332"/>
        <v/>
      </c>
      <c r="BF311" s="27" t="str">
        <f t="shared" ca="1" si="333"/>
        <v/>
      </c>
      <c r="BG311" s="27" t="str">
        <f t="shared" ca="1" si="334"/>
        <v/>
      </c>
      <c r="BH311" s="27" t="str">
        <f t="shared" ca="1" si="335"/>
        <v/>
      </c>
      <c r="BI311" s="27" t="str">
        <f t="shared" ca="1" si="336"/>
        <v/>
      </c>
      <c r="BJ311" s="27" t="str">
        <f t="shared" ca="1" si="337"/>
        <v/>
      </c>
      <c r="BK311" s="27" t="str">
        <f t="shared" ca="1" si="338"/>
        <v/>
      </c>
      <c r="BL311" s="27" t="str">
        <f t="shared" ca="1" si="339"/>
        <v/>
      </c>
      <c r="BM311" s="27" t="str">
        <f t="shared" ca="1" si="340"/>
        <v/>
      </c>
      <c r="BN311" s="27" t="str">
        <f t="shared" ca="1" si="341"/>
        <v/>
      </c>
      <c r="BO311" s="27" t="str">
        <f t="shared" ca="1" si="342"/>
        <v/>
      </c>
      <c r="BP311" s="27" t="str">
        <f t="shared" ca="1" si="303"/>
        <v/>
      </c>
      <c r="BQ311" s="27" t="str">
        <f t="shared" ca="1" si="304"/>
        <v/>
      </c>
      <c r="BR311" s="27" t="str">
        <f t="shared" ca="1" si="305"/>
        <v/>
      </c>
      <c r="BS311" s="27" t="str">
        <f t="shared" ca="1" si="306"/>
        <v/>
      </c>
      <c r="BT311" s="27" t="str">
        <f t="shared" ca="1" si="307"/>
        <v/>
      </c>
      <c r="BU311" s="27" t="str">
        <f t="shared" ca="1" si="308"/>
        <v/>
      </c>
      <c r="BV311" s="27" t="str">
        <f t="shared" ca="1" si="309"/>
        <v/>
      </c>
      <c r="BW311" s="27" t="str">
        <f t="shared" ca="1" si="310"/>
        <v/>
      </c>
      <c r="BX311" s="27" t="str">
        <f t="shared" ca="1" si="311"/>
        <v/>
      </c>
      <c r="BY311" s="27" t="str">
        <f t="shared" ca="1" si="312"/>
        <v/>
      </c>
      <c r="BZ311" s="27" t="str">
        <f t="shared" ca="1" si="313"/>
        <v/>
      </c>
      <c r="CA311" s="27" t="str">
        <f t="shared" ca="1" si="314"/>
        <v/>
      </c>
      <c r="CB311" s="41"/>
      <c r="CC311" s="41"/>
      <c r="CD311"/>
      <c r="CE311"/>
      <c r="CF311"/>
      <c r="CG311"/>
      <c r="CH311"/>
      <c r="CI311" s="41"/>
      <c r="CJ311" s="71"/>
      <c r="CW311" s="7"/>
      <c r="DD311" s="10">
        <f t="shared" ca="1" si="298"/>
        <v>2</v>
      </c>
    </row>
    <row r="312" spans="1:108">
      <c r="A312" s="106">
        <f t="shared" ca="1" si="296"/>
        <v>11</v>
      </c>
      <c r="B312" s="33" t="str">
        <f ca="1">IF(A312="","",IF(COUNTBLANK(BD313:BO313)=12,"DB",BD313&amp;BE313&amp;BF313&amp;BG313&amp;BH313&amp;BI313&amp;BJ313&amp;BK313&amp;BL313&amp;BM313&amp;BN313&amp;BO313))</f>
        <v>DB</v>
      </c>
      <c r="C312" s="7" t="str">
        <f t="shared" ca="1" si="297"/>
        <v>stop loss</v>
      </c>
      <c r="D312" s="3">
        <f t="shared" ca="1" si="299"/>
        <v>0</v>
      </c>
      <c r="E312" s="7" t="str">
        <f t="shared" ca="1" si="301"/>
        <v/>
      </c>
      <c r="F312" s="60" t="str">
        <f t="shared" ca="1" si="300"/>
        <v>4</v>
      </c>
      <c r="G312" s="7">
        <f t="shared" ca="1" si="318"/>
        <v>2</v>
      </c>
      <c r="H312" s="7">
        <f t="shared" ca="1" si="319"/>
        <v>0</v>
      </c>
      <c r="I312" s="7">
        <f t="shared" ca="1" si="320"/>
        <v>2</v>
      </c>
      <c r="J312" s="7">
        <f t="shared" ca="1" si="321"/>
        <v>2</v>
      </c>
      <c r="K312" s="7">
        <f t="shared" ca="1" si="322"/>
        <v>1</v>
      </c>
      <c r="L312" s="7">
        <f t="shared" ca="1" si="323"/>
        <v>0</v>
      </c>
      <c r="M312" s="7">
        <f t="shared" ca="1" si="324"/>
        <v>0</v>
      </c>
      <c r="N312" s="7">
        <f t="shared" ca="1" si="325"/>
        <v>1</v>
      </c>
      <c r="O312" s="7">
        <f t="shared" ca="1" si="326"/>
        <v>0</v>
      </c>
      <c r="P312" s="7">
        <f t="shared" ca="1" si="327"/>
        <v>2</v>
      </c>
      <c r="Q312" s="7">
        <f t="shared" ca="1" si="328"/>
        <v>2</v>
      </c>
      <c r="R312" s="7">
        <f t="shared" ca="1" si="329"/>
        <v>1</v>
      </c>
      <c r="S312" s="7">
        <f t="shared" ca="1" si="316"/>
        <v>4</v>
      </c>
      <c r="T312" s="14"/>
      <c r="U312" s="51">
        <f t="shared" ca="1" si="330"/>
        <v>1</v>
      </c>
      <c r="V312" s="3">
        <f t="shared" ca="1" si="315"/>
        <v>1</v>
      </c>
      <c r="W312" s="50" t="str">
        <f ca="1">IF($A311&lt;&gt;"",IF(OR($BA311&lt;&gt;0,$BB311&lt;&gt;0),"",IF(G311=0,"1","")),"")</f>
        <v/>
      </c>
      <c r="X312" s="50" t="str">
        <f ca="1">IF($A311&lt;&gt;"",IF(OR($BA311&lt;&gt;0,$BB311&lt;&gt;0),"",IF(H311=0,"2","")),"")</f>
        <v/>
      </c>
      <c r="Y312" s="50" t="str">
        <f ca="1">IF($A311&lt;&gt;"",IF(OR($BA311&lt;&gt;0,$BB311&lt;&gt;0),"",IF(I311=0,"3","")),"")</f>
        <v/>
      </c>
      <c r="Z312" s="50" t="str">
        <f ca="1">IF($A311&lt;&gt;"",IF(OR($BA311&lt;&gt;0,$BB311&lt;&gt;0),"",IF(J311=0,"4","")),"")</f>
        <v/>
      </c>
      <c r="AA312" s="50" t="str">
        <f ca="1">IF($A311&lt;&gt;"",IF(OR($BA311&lt;&gt;0,$BB311&lt;&gt;0),"",IF(K311=0,"5","")),"")</f>
        <v/>
      </c>
      <c r="AB312" s="50" t="str">
        <f ca="1">IF($A311&lt;&gt;"",IF(OR($BA311&lt;&gt;0,$BB311&lt;&gt;0),"",IF(L311=0,"6","")),"")</f>
        <v/>
      </c>
      <c r="AC312" s="50" t="str">
        <f ca="1">IF($A311&lt;&gt;"",IF(OR($BA311&lt;&gt;0,$BB311&lt;&gt;0),"",IF(M311=0,"7","")),"")</f>
        <v/>
      </c>
      <c r="AD312" s="50" t="str">
        <f ca="1">IF($A311&lt;&gt;"",IF(OR($BA311&lt;&gt;0,$BB311&lt;&gt;0),"",IF(N311=0,"8","")),"")</f>
        <v/>
      </c>
      <c r="AE312" s="50" t="str">
        <f ca="1">IF($A311&lt;&gt;"",IF(OR($BA311&lt;&gt;0,$BB311&lt;&gt;0),"",IF(O311=0,"9","")),"")</f>
        <v/>
      </c>
      <c r="AF312" s="50" t="str">
        <f ca="1">IF($A311&lt;&gt;"",IF(OR($BA311&lt;&gt;0,$BB311&lt;&gt;0),"",IF(P311=0,"10","")),"")</f>
        <v/>
      </c>
      <c r="AG312" s="50" t="str">
        <f ca="1">IF($A311&lt;&gt;"",IF(OR($BA311&lt;&gt;0,$BB311&lt;&gt;0),"",IF(Q311=0,"11","")),"")</f>
        <v/>
      </c>
      <c r="AH312" s="50" t="str">
        <f ca="1">IF($A311&lt;&gt;"",IF(OR($BA311&lt;&gt;0,$BB311&lt;&gt;0),"",IF(R311=0,"12","")),"")</f>
        <v/>
      </c>
      <c r="AI312" s="85" t="str">
        <f ca="1">IF(A312&lt;&gt;"",IF(A312=0,"L",IF(COUNTBLANK(W312:AH312)=12,"",IF(OR(F312=(W312),F312=(X312),F312=(Y312),F312=(Z312),F312=(AA312),F312=(AB312),F312=(AC312),F312=(AD312),F312=(AE312),F312=(AF312),F312=(AG312),F312=(AH312)),"W","L"))),"")</f>
        <v/>
      </c>
      <c r="AJ312" s="85">
        <f ca="1">IF(AI312="W",0,IF(AND(A312&lt;&gt;0,A311&lt;&gt;0,AI311="L",AI312="L"),1,0))</f>
        <v>0</v>
      </c>
      <c r="AK312" s="85">
        <f ca="1">IF(W312&lt;&gt;"",IF(ABS($F312)=ABS(W312),11*$U312,-1*$U312),0)</f>
        <v>0</v>
      </c>
      <c r="AL312" s="85">
        <f ca="1">IF(X312&lt;&gt;"",IF(ABS($F312)=ABS(X312),11*$U312,-1*$U312),0)</f>
        <v>0</v>
      </c>
      <c r="AM312" s="85">
        <f ca="1">IF(Y312&lt;&gt;"",IF(ABS($F312)=ABS(Y312),11*$U312,-1*$U312),0)</f>
        <v>0</v>
      </c>
      <c r="AN312" s="85">
        <f ca="1">IF(Z312&lt;&gt;"",IF(ABS($F312)=ABS(Z312),11*$U312,-1*$U312),0)</f>
        <v>0</v>
      </c>
      <c r="AO312" s="85">
        <f ca="1">IF(AA312&lt;&gt;"",IF(ABS($F312)=ABS(AA312),11*$U312,-1*$U312),0)</f>
        <v>0</v>
      </c>
      <c r="AP312" s="85">
        <f ca="1">IF(AB312&lt;&gt;"",IF(ABS($F312)=ABS(AB312),11*$U312,-1*$U312),0)</f>
        <v>0</v>
      </c>
      <c r="AQ312" s="85">
        <f ca="1">IF(AC312&lt;&gt;"",IF(ABS($F312)=ABS(AC312),11*$U312,-1*$U312),0)</f>
        <v>0</v>
      </c>
      <c r="AR312" s="85">
        <f ca="1">IF(AD312&lt;&gt;"",IF(ABS($F312)=ABS(AD312),11*$U312,-1*$U312),0)</f>
        <v>0</v>
      </c>
      <c r="AS312" s="85">
        <f ca="1">IF(AE312&lt;&gt;"",IF(ABS($F312)=ABS(AE312),11*$U312,-1*$U312),0)</f>
        <v>0</v>
      </c>
      <c r="AT312" s="85">
        <f ca="1">IF(AF312&lt;&gt;"",IF(ABS($F312)=ABS(AF312),11*$U312,-1*$U312),0)</f>
        <v>0</v>
      </c>
      <c r="AU312" s="85">
        <f ca="1">IF(AG312&lt;&gt;"",IF(ABS($F312)=ABS(AG312),11*$U312,-1*$U312),0)</f>
        <v>0</v>
      </c>
      <c r="AV312" s="85">
        <f ca="1">IF(AH312&lt;&gt;"",IF(ABS($F312)=ABS(AH312),11*$U312,-1*$U312),0)</f>
        <v>0</v>
      </c>
      <c r="AW312" s="33" t="str">
        <f ca="1">IF(A312&lt;&gt;"",IF(OR($BA311&lt;&gt;0,$BB311&lt;&gt;0),"0",SUM(AK312:AV312)),0)</f>
        <v>0</v>
      </c>
      <c r="AX312" s="33">
        <f>IF(T312=5,SUM(AW308:AW312),0)</f>
        <v>0</v>
      </c>
      <c r="AY312" s="13">
        <f t="shared" ca="1" si="317"/>
        <v>0</v>
      </c>
      <c r="AZ312" s="11">
        <f ca="1">IF(A312&lt;&gt;"",AY312+AZ311,0)</f>
        <v>-78</v>
      </c>
      <c r="BA312" s="63">
        <f ca="1">IF($A312&lt;&gt;"",IF(BA311&gt;0,BA311,IF(AND(BC311&gt;=$BC$1,$BC$2*BC311&gt;=AZ312),"Profit Target",IF(AZ312&gt;=$Z$1,"Profit Target",0))),0)</f>
        <v>0</v>
      </c>
      <c r="BB312" s="63" t="str">
        <f ca="1">IF($A312&lt;&gt;"",IF(BB311&lt;&gt;0,BB311,IF(BA311&lt;&gt;0,BB311,IF(AZ312&lt;=$Z$2,"Stop Loss",0))),0)</f>
        <v>Stop Loss</v>
      </c>
      <c r="BC312" s="63">
        <f t="shared" ca="1" si="302"/>
        <v>38</v>
      </c>
      <c r="BD312" s="27" t="str">
        <f t="shared" ca="1" si="331"/>
        <v/>
      </c>
      <c r="BE312" s="27" t="str">
        <f t="shared" ca="1" si="332"/>
        <v/>
      </c>
      <c r="BF312" s="27" t="str">
        <f t="shared" ca="1" si="333"/>
        <v/>
      </c>
      <c r="BG312" s="27" t="str">
        <f t="shared" ca="1" si="334"/>
        <v/>
      </c>
      <c r="BH312" s="27" t="str">
        <f t="shared" ca="1" si="335"/>
        <v/>
      </c>
      <c r="BI312" s="27" t="str">
        <f t="shared" ca="1" si="336"/>
        <v/>
      </c>
      <c r="BJ312" s="27" t="str">
        <f t="shared" ca="1" si="337"/>
        <v/>
      </c>
      <c r="BK312" s="27" t="str">
        <f t="shared" ca="1" si="338"/>
        <v/>
      </c>
      <c r="BL312" s="27" t="str">
        <f t="shared" ca="1" si="339"/>
        <v/>
      </c>
      <c r="BM312" s="27" t="str">
        <f t="shared" ca="1" si="340"/>
        <v/>
      </c>
      <c r="BN312" s="27" t="str">
        <f t="shared" ca="1" si="341"/>
        <v/>
      </c>
      <c r="BO312" s="27" t="str">
        <f t="shared" ca="1" si="342"/>
        <v/>
      </c>
      <c r="BP312" s="27" t="str">
        <f t="shared" ca="1" si="303"/>
        <v/>
      </c>
      <c r="BQ312" s="27" t="str">
        <f t="shared" ca="1" si="304"/>
        <v/>
      </c>
      <c r="BR312" s="27" t="str">
        <f t="shared" ca="1" si="305"/>
        <v/>
      </c>
      <c r="BS312" s="27" t="str">
        <f t="shared" ca="1" si="306"/>
        <v/>
      </c>
      <c r="BT312" s="27" t="str">
        <f t="shared" ca="1" si="307"/>
        <v/>
      </c>
      <c r="BU312" s="27" t="str">
        <f t="shared" ca="1" si="308"/>
        <v/>
      </c>
      <c r="BV312" s="27" t="str">
        <f t="shared" ca="1" si="309"/>
        <v/>
      </c>
      <c r="BW312" s="27" t="str">
        <f t="shared" ca="1" si="310"/>
        <v/>
      </c>
      <c r="BX312" s="27" t="str">
        <f t="shared" ca="1" si="311"/>
        <v/>
      </c>
      <c r="BY312" s="27" t="str">
        <f t="shared" ca="1" si="312"/>
        <v/>
      </c>
      <c r="BZ312" s="27" t="str">
        <f t="shared" ca="1" si="313"/>
        <v/>
      </c>
      <c r="CA312" s="27" t="str">
        <f t="shared" ca="1" si="314"/>
        <v/>
      </c>
      <c r="CB312" s="41"/>
      <c r="CC312" s="41"/>
      <c r="CD312"/>
      <c r="CE312"/>
      <c r="CF312"/>
      <c r="CG312"/>
      <c r="CH312"/>
      <c r="CI312" s="41"/>
      <c r="CJ312" s="71"/>
      <c r="CW312" s="7"/>
      <c r="DD312" s="10">
        <f t="shared" ca="1" si="298"/>
        <v>23</v>
      </c>
    </row>
    <row r="313" spans="1:108">
      <c r="A313" s="106">
        <f t="shared" ca="1" si="296"/>
        <v>9</v>
      </c>
      <c r="B313" s="33" t="str">
        <f ca="1">IF(A313="","",IF(COUNTBLANK(BD314:BO314)=12,"DB",BD314&amp;BE314&amp;BF314&amp;BG314&amp;BH314&amp;BI314&amp;BJ314&amp;BK314&amp;BL314&amp;BM314&amp;BN314&amp;BO314))</f>
        <v>DB</v>
      </c>
      <c r="C313" s="7" t="str">
        <f t="shared" ca="1" si="297"/>
        <v>stop loss</v>
      </c>
      <c r="D313" s="3">
        <f t="shared" ca="1" si="299"/>
        <v>0</v>
      </c>
      <c r="E313" s="7" t="str">
        <f t="shared" ca="1" si="301"/>
        <v/>
      </c>
      <c r="F313" s="60" t="str">
        <f t="shared" ca="1" si="300"/>
        <v>3</v>
      </c>
      <c r="G313" s="7">
        <f t="shared" ca="1" si="318"/>
        <v>1</v>
      </c>
      <c r="H313" s="7">
        <f t="shared" ca="1" si="319"/>
        <v>0</v>
      </c>
      <c r="I313" s="7">
        <f t="shared" ca="1" si="320"/>
        <v>2</v>
      </c>
      <c r="J313" s="7">
        <f t="shared" ca="1" si="321"/>
        <v>2</v>
      </c>
      <c r="K313" s="7">
        <f t="shared" ca="1" si="322"/>
        <v>1</v>
      </c>
      <c r="L313" s="7">
        <f t="shared" ca="1" si="323"/>
        <v>0</v>
      </c>
      <c r="M313" s="7">
        <f t="shared" ca="1" si="324"/>
        <v>0</v>
      </c>
      <c r="N313" s="7">
        <f t="shared" ca="1" si="325"/>
        <v>1</v>
      </c>
      <c r="O313" s="7">
        <f t="shared" ca="1" si="326"/>
        <v>0</v>
      </c>
      <c r="P313" s="7">
        <f t="shared" ca="1" si="327"/>
        <v>2</v>
      </c>
      <c r="Q313" s="7">
        <f t="shared" ca="1" si="328"/>
        <v>2</v>
      </c>
      <c r="R313" s="7">
        <f t="shared" ca="1" si="329"/>
        <v>1</v>
      </c>
      <c r="S313" s="7">
        <f t="shared" ca="1" si="316"/>
        <v>4</v>
      </c>
      <c r="T313" s="14"/>
      <c r="U313" s="51">
        <f t="shared" ca="1" si="330"/>
        <v>1</v>
      </c>
      <c r="V313" s="3">
        <f t="shared" ca="1" si="315"/>
        <v>1</v>
      </c>
      <c r="W313" s="50" t="str">
        <f ca="1">IF($A312&lt;&gt;"",IF(OR($BA312&lt;&gt;0,$BB312&lt;&gt;0),"",IF(G312=0,"1","")),"")</f>
        <v/>
      </c>
      <c r="X313" s="50" t="str">
        <f ca="1">IF($A312&lt;&gt;"",IF(OR($BA312&lt;&gt;0,$BB312&lt;&gt;0),"",IF(H312=0,"2","")),"")</f>
        <v/>
      </c>
      <c r="Y313" s="50" t="str">
        <f ca="1">IF($A312&lt;&gt;"",IF(OR($BA312&lt;&gt;0,$BB312&lt;&gt;0),"",IF(I312=0,"3","")),"")</f>
        <v/>
      </c>
      <c r="Z313" s="50" t="str">
        <f ca="1">IF($A312&lt;&gt;"",IF(OR($BA312&lt;&gt;0,$BB312&lt;&gt;0),"",IF(J312=0,"4","")),"")</f>
        <v/>
      </c>
      <c r="AA313" s="50" t="str">
        <f ca="1">IF($A312&lt;&gt;"",IF(OR($BA312&lt;&gt;0,$BB312&lt;&gt;0),"",IF(K312=0,"5","")),"")</f>
        <v/>
      </c>
      <c r="AB313" s="50" t="str">
        <f ca="1">IF($A312&lt;&gt;"",IF(OR($BA312&lt;&gt;0,$BB312&lt;&gt;0),"",IF(L312=0,"6","")),"")</f>
        <v/>
      </c>
      <c r="AC313" s="50" t="str">
        <f ca="1">IF($A312&lt;&gt;"",IF(OR($BA312&lt;&gt;0,$BB312&lt;&gt;0),"",IF(M312=0,"7","")),"")</f>
        <v/>
      </c>
      <c r="AD313" s="50" t="str">
        <f ca="1">IF($A312&lt;&gt;"",IF(OR($BA312&lt;&gt;0,$BB312&lt;&gt;0),"",IF(N312=0,"8","")),"")</f>
        <v/>
      </c>
      <c r="AE313" s="50" t="str">
        <f ca="1">IF($A312&lt;&gt;"",IF(OR($BA312&lt;&gt;0,$BB312&lt;&gt;0),"",IF(O312=0,"9","")),"")</f>
        <v/>
      </c>
      <c r="AF313" s="50" t="str">
        <f ca="1">IF($A312&lt;&gt;"",IF(OR($BA312&lt;&gt;0,$BB312&lt;&gt;0),"",IF(P312=0,"10","")),"")</f>
        <v/>
      </c>
      <c r="AG313" s="50" t="str">
        <f ca="1">IF($A312&lt;&gt;"",IF(OR($BA312&lt;&gt;0,$BB312&lt;&gt;0),"",IF(Q312=0,"11","")),"")</f>
        <v/>
      </c>
      <c r="AH313" s="50" t="str">
        <f ca="1">IF($A312&lt;&gt;"",IF(OR($BA312&lt;&gt;0,$BB312&lt;&gt;0),"",IF(R312=0,"12","")),"")</f>
        <v/>
      </c>
      <c r="AI313" s="85" t="str">
        <f ca="1">IF(A313&lt;&gt;"",IF(A313=0,"L",IF(COUNTBLANK(W313:AH313)=12,"",IF(OR(F313=(W313),F313=(X313),F313=(Y313),F313=(Z313),F313=(AA313),F313=(AB313),F313=(AC313),F313=(AD313),F313=(AE313),F313=(AF313),F313=(AG313),F313=(AH313)),"W","L"))),"")</f>
        <v/>
      </c>
      <c r="AJ313" s="85">
        <f ca="1">IF(AI313="W",0,IF(AND(A313&lt;&gt;0,A312&lt;&gt;0,AI312="L",AI313="L"),1,0))</f>
        <v>0</v>
      </c>
      <c r="AK313" s="85">
        <f ca="1">IF(W313&lt;&gt;"",IF(ABS($F313)=ABS(W313),11*$U313,-1*$U313),0)</f>
        <v>0</v>
      </c>
      <c r="AL313" s="85">
        <f ca="1">IF(X313&lt;&gt;"",IF(ABS($F313)=ABS(X313),11*$U313,-1*$U313),0)</f>
        <v>0</v>
      </c>
      <c r="AM313" s="85">
        <f ca="1">IF(Y313&lt;&gt;"",IF(ABS($F313)=ABS(Y313),11*$U313,-1*$U313),0)</f>
        <v>0</v>
      </c>
      <c r="AN313" s="85">
        <f ca="1">IF(Z313&lt;&gt;"",IF(ABS($F313)=ABS(Z313),11*$U313,-1*$U313),0)</f>
        <v>0</v>
      </c>
      <c r="AO313" s="85">
        <f ca="1">IF(AA313&lt;&gt;"",IF(ABS($F313)=ABS(AA313),11*$U313,-1*$U313),0)</f>
        <v>0</v>
      </c>
      <c r="AP313" s="85">
        <f ca="1">IF(AB313&lt;&gt;"",IF(ABS($F313)=ABS(AB313),11*$U313,-1*$U313),0)</f>
        <v>0</v>
      </c>
      <c r="AQ313" s="85">
        <f ca="1">IF(AC313&lt;&gt;"",IF(ABS($F313)=ABS(AC313),11*$U313,-1*$U313),0)</f>
        <v>0</v>
      </c>
      <c r="AR313" s="85">
        <f ca="1">IF(AD313&lt;&gt;"",IF(ABS($F313)=ABS(AD313),11*$U313,-1*$U313),0)</f>
        <v>0</v>
      </c>
      <c r="AS313" s="85">
        <f ca="1">IF(AE313&lt;&gt;"",IF(ABS($F313)=ABS(AE313),11*$U313,-1*$U313),0)</f>
        <v>0</v>
      </c>
      <c r="AT313" s="85">
        <f ca="1">IF(AF313&lt;&gt;"",IF(ABS($F313)=ABS(AF313),11*$U313,-1*$U313),0)</f>
        <v>0</v>
      </c>
      <c r="AU313" s="85">
        <f ca="1">IF(AG313&lt;&gt;"",IF(ABS($F313)=ABS(AG313),11*$U313,-1*$U313),0)</f>
        <v>0</v>
      </c>
      <c r="AV313" s="85">
        <f ca="1">IF(AH313&lt;&gt;"",IF(ABS($F313)=ABS(AH313),11*$U313,-1*$U313),0)</f>
        <v>0</v>
      </c>
      <c r="AW313" s="33" t="str">
        <f ca="1">IF(A313&lt;&gt;"",IF(OR($BA312&lt;&gt;0,$BB312&lt;&gt;0),"0",SUM(AK313:AV313)),0)</f>
        <v>0</v>
      </c>
      <c r="AX313" s="33">
        <f>IF(T313=5,SUM(AW309:AW313),0)</f>
        <v>0</v>
      </c>
      <c r="AY313" s="13">
        <f t="shared" ca="1" si="317"/>
        <v>0</v>
      </c>
      <c r="AZ313" s="11">
        <f ca="1">IF(A313&lt;&gt;"",AY313+AZ312,0)</f>
        <v>-78</v>
      </c>
      <c r="BA313" s="63">
        <f ca="1">IF($A313&lt;&gt;"",IF(BA312&gt;0,BA312,IF(AND(BC312&gt;=$BC$1,$BC$2*BC312&gt;=AZ313),"Profit Target",IF(AZ313&gt;=$Z$1,"Profit Target",0))),0)</f>
        <v>0</v>
      </c>
      <c r="BB313" s="63" t="str">
        <f ca="1">IF($A313&lt;&gt;"",IF(BB312&lt;&gt;0,BB312,IF(BA312&lt;&gt;0,BB312,IF(AZ313&lt;=$Z$2,"Stop Loss",0))),0)</f>
        <v>Stop Loss</v>
      </c>
      <c r="BC313" s="63">
        <f t="shared" ca="1" si="302"/>
        <v>38</v>
      </c>
      <c r="BD313" s="27" t="str">
        <f t="shared" ca="1" si="331"/>
        <v/>
      </c>
      <c r="BE313" s="27" t="str">
        <f t="shared" ca="1" si="332"/>
        <v/>
      </c>
      <c r="BF313" s="27" t="str">
        <f t="shared" ca="1" si="333"/>
        <v/>
      </c>
      <c r="BG313" s="27" t="str">
        <f t="shared" ca="1" si="334"/>
        <v/>
      </c>
      <c r="BH313" s="27" t="str">
        <f t="shared" ca="1" si="335"/>
        <v/>
      </c>
      <c r="BI313" s="27" t="str">
        <f t="shared" ca="1" si="336"/>
        <v/>
      </c>
      <c r="BJ313" s="27" t="str">
        <f t="shared" ca="1" si="337"/>
        <v/>
      </c>
      <c r="BK313" s="27" t="str">
        <f t="shared" ca="1" si="338"/>
        <v/>
      </c>
      <c r="BL313" s="27" t="str">
        <f t="shared" ca="1" si="339"/>
        <v/>
      </c>
      <c r="BM313" s="27" t="str">
        <f t="shared" ca="1" si="340"/>
        <v/>
      </c>
      <c r="BN313" s="27" t="str">
        <f t="shared" ca="1" si="341"/>
        <v/>
      </c>
      <c r="BO313" s="27" t="str">
        <f t="shared" ca="1" si="342"/>
        <v/>
      </c>
      <c r="BP313" s="27" t="str">
        <f t="shared" ca="1" si="303"/>
        <v/>
      </c>
      <c r="BQ313" s="27" t="str">
        <f t="shared" ca="1" si="304"/>
        <v/>
      </c>
      <c r="BR313" s="27" t="str">
        <f t="shared" ca="1" si="305"/>
        <v/>
      </c>
      <c r="BS313" s="27" t="str">
        <f t="shared" ca="1" si="306"/>
        <v/>
      </c>
      <c r="BT313" s="27" t="str">
        <f t="shared" ca="1" si="307"/>
        <v/>
      </c>
      <c r="BU313" s="27" t="str">
        <f t="shared" ca="1" si="308"/>
        <v/>
      </c>
      <c r="BV313" s="27" t="str">
        <f t="shared" ca="1" si="309"/>
        <v/>
      </c>
      <c r="BW313" s="27" t="str">
        <f t="shared" ca="1" si="310"/>
        <v/>
      </c>
      <c r="BX313" s="27" t="str">
        <f t="shared" ca="1" si="311"/>
        <v/>
      </c>
      <c r="BY313" s="27" t="str">
        <f t="shared" ca="1" si="312"/>
        <v/>
      </c>
      <c r="BZ313" s="27" t="str">
        <f t="shared" ca="1" si="313"/>
        <v/>
      </c>
      <c r="CA313" s="27" t="str">
        <f t="shared" ca="1" si="314"/>
        <v/>
      </c>
      <c r="CB313" s="41"/>
      <c r="CC313" s="41"/>
      <c r="CD313"/>
      <c r="CE313"/>
      <c r="CF313"/>
      <c r="CG313"/>
      <c r="CH313"/>
      <c r="CI313" s="41"/>
      <c r="CJ313" s="41"/>
      <c r="CW313" s="7"/>
      <c r="DD313" s="10">
        <f t="shared" ca="1" si="298"/>
        <v>11</v>
      </c>
    </row>
    <row r="314" spans="1:108">
      <c r="A314" s="106">
        <f t="shared" ca="1" si="296"/>
        <v>19</v>
      </c>
      <c r="B314" s="33" t="str">
        <f ca="1">IF(A314="","",IF(COUNTBLANK(BD315:BO315)=12,"DB",BD315&amp;BE315&amp;BF315&amp;BG315&amp;BH315&amp;BI315&amp;BJ315&amp;BK315&amp;BL315&amp;BM315&amp;BN315&amp;BO315))</f>
        <v>DB</v>
      </c>
      <c r="C314" s="7" t="str">
        <f t="shared" ca="1" si="297"/>
        <v>stop loss</v>
      </c>
      <c r="D314" s="3">
        <f t="shared" ca="1" si="299"/>
        <v>0</v>
      </c>
      <c r="E314" s="7" t="str">
        <f t="shared" ca="1" si="301"/>
        <v/>
      </c>
      <c r="F314" s="60" t="str">
        <f t="shared" ca="1" si="300"/>
        <v>7</v>
      </c>
      <c r="G314" s="7">
        <f t="shared" ca="1" si="318"/>
        <v>1</v>
      </c>
      <c r="H314" s="7">
        <f t="shared" ca="1" si="319"/>
        <v>0</v>
      </c>
      <c r="I314" s="7">
        <f t="shared" ca="1" si="320"/>
        <v>2</v>
      </c>
      <c r="J314" s="7">
        <f t="shared" ca="1" si="321"/>
        <v>2</v>
      </c>
      <c r="K314" s="7">
        <f t="shared" ca="1" si="322"/>
        <v>1</v>
      </c>
      <c r="L314" s="7">
        <f t="shared" ca="1" si="323"/>
        <v>0</v>
      </c>
      <c r="M314" s="7">
        <f t="shared" ca="1" si="324"/>
        <v>1</v>
      </c>
      <c r="N314" s="7">
        <f t="shared" ca="1" si="325"/>
        <v>1</v>
      </c>
      <c r="O314" s="7">
        <f t="shared" ca="1" si="326"/>
        <v>0</v>
      </c>
      <c r="P314" s="7">
        <f t="shared" ca="1" si="327"/>
        <v>2</v>
      </c>
      <c r="Q314" s="7">
        <f t="shared" ca="1" si="328"/>
        <v>2</v>
      </c>
      <c r="R314" s="7">
        <f t="shared" ca="1" si="329"/>
        <v>1</v>
      </c>
      <c r="S314" s="7">
        <f t="shared" ca="1" si="316"/>
        <v>3</v>
      </c>
      <c r="T314" s="14"/>
      <c r="U314" s="51">
        <f t="shared" ca="1" si="330"/>
        <v>1</v>
      </c>
      <c r="V314" s="3">
        <f t="shared" ca="1" si="315"/>
        <v>1</v>
      </c>
      <c r="W314" s="50" t="str">
        <f ca="1">IF($A313&lt;&gt;"",IF(OR($BA313&lt;&gt;0,$BB313&lt;&gt;0),"",IF(G313=0,"1","")),"")</f>
        <v/>
      </c>
      <c r="X314" s="50" t="str">
        <f ca="1">IF($A313&lt;&gt;"",IF(OR($BA313&lt;&gt;0,$BB313&lt;&gt;0),"",IF(H313=0,"2","")),"")</f>
        <v/>
      </c>
      <c r="Y314" s="50" t="str">
        <f ca="1">IF($A313&lt;&gt;"",IF(OR($BA313&lt;&gt;0,$BB313&lt;&gt;0),"",IF(I313=0,"3","")),"")</f>
        <v/>
      </c>
      <c r="Z314" s="50" t="str">
        <f ca="1">IF($A313&lt;&gt;"",IF(OR($BA313&lt;&gt;0,$BB313&lt;&gt;0),"",IF(J313=0,"4","")),"")</f>
        <v/>
      </c>
      <c r="AA314" s="50" t="str">
        <f ca="1">IF($A313&lt;&gt;"",IF(OR($BA313&lt;&gt;0,$BB313&lt;&gt;0),"",IF(K313=0,"5","")),"")</f>
        <v/>
      </c>
      <c r="AB314" s="50" t="str">
        <f ca="1">IF($A313&lt;&gt;"",IF(OR($BA313&lt;&gt;0,$BB313&lt;&gt;0),"",IF(L313=0,"6","")),"")</f>
        <v/>
      </c>
      <c r="AC314" s="50" t="str">
        <f ca="1">IF($A313&lt;&gt;"",IF(OR($BA313&lt;&gt;0,$BB313&lt;&gt;0),"",IF(M313=0,"7","")),"")</f>
        <v/>
      </c>
      <c r="AD314" s="50" t="str">
        <f ca="1">IF($A313&lt;&gt;"",IF(OR($BA313&lt;&gt;0,$BB313&lt;&gt;0),"",IF(N313=0,"8","")),"")</f>
        <v/>
      </c>
      <c r="AE314" s="50" t="str">
        <f ca="1">IF($A313&lt;&gt;"",IF(OR($BA313&lt;&gt;0,$BB313&lt;&gt;0),"",IF(O313=0,"9","")),"")</f>
        <v/>
      </c>
      <c r="AF314" s="50" t="str">
        <f ca="1">IF($A313&lt;&gt;"",IF(OR($BA313&lt;&gt;0,$BB313&lt;&gt;0),"",IF(P313=0,"10","")),"")</f>
        <v/>
      </c>
      <c r="AG314" s="50" t="str">
        <f ca="1">IF($A313&lt;&gt;"",IF(OR($BA313&lt;&gt;0,$BB313&lt;&gt;0),"",IF(Q313=0,"11","")),"")</f>
        <v/>
      </c>
      <c r="AH314" s="50" t="str">
        <f ca="1">IF($A313&lt;&gt;"",IF(OR($BA313&lt;&gt;0,$BB313&lt;&gt;0),"",IF(R313=0,"12","")),"")</f>
        <v/>
      </c>
      <c r="AI314" s="85" t="str">
        <f ca="1">IF(A314&lt;&gt;"",IF(A314=0,"L",IF(COUNTBLANK(W314:AH314)=12,"",IF(OR(F314=(W314),F314=(X314),F314=(Y314),F314=(Z314),F314=(AA314),F314=(AB314),F314=(AC314),F314=(AD314),F314=(AE314),F314=(AF314),F314=(AG314),F314=(AH314)),"W","L"))),"")</f>
        <v/>
      </c>
      <c r="AJ314" s="85">
        <f ca="1">IF(AI314="W",0,IF(AND(A314&lt;&gt;0,A313&lt;&gt;0,AI313="L",AI314="L"),1,0))</f>
        <v>0</v>
      </c>
      <c r="AK314" s="85">
        <f ca="1">IF(W314&lt;&gt;"",IF(ABS($F314)=ABS(W314),11*$U314,-1*$U314),0)</f>
        <v>0</v>
      </c>
      <c r="AL314" s="85">
        <f ca="1">IF(X314&lt;&gt;"",IF(ABS($F314)=ABS(X314),11*$U314,-1*$U314),0)</f>
        <v>0</v>
      </c>
      <c r="AM314" s="85">
        <f ca="1">IF(Y314&lt;&gt;"",IF(ABS($F314)=ABS(Y314),11*$U314,-1*$U314),0)</f>
        <v>0</v>
      </c>
      <c r="AN314" s="85">
        <f ca="1">IF(Z314&lt;&gt;"",IF(ABS($F314)=ABS(Z314),11*$U314,-1*$U314),0)</f>
        <v>0</v>
      </c>
      <c r="AO314" s="85">
        <f ca="1">IF(AA314&lt;&gt;"",IF(ABS($F314)=ABS(AA314),11*$U314,-1*$U314),0)</f>
        <v>0</v>
      </c>
      <c r="AP314" s="85">
        <f ca="1">IF(AB314&lt;&gt;"",IF(ABS($F314)=ABS(AB314),11*$U314,-1*$U314),0)</f>
        <v>0</v>
      </c>
      <c r="AQ314" s="85">
        <f ca="1">IF(AC314&lt;&gt;"",IF(ABS($F314)=ABS(AC314),11*$U314,-1*$U314),0)</f>
        <v>0</v>
      </c>
      <c r="AR314" s="85">
        <f ca="1">IF(AD314&lt;&gt;"",IF(ABS($F314)=ABS(AD314),11*$U314,-1*$U314),0)</f>
        <v>0</v>
      </c>
      <c r="AS314" s="85">
        <f ca="1">IF(AE314&lt;&gt;"",IF(ABS($F314)=ABS(AE314),11*$U314,-1*$U314),0)</f>
        <v>0</v>
      </c>
      <c r="AT314" s="85">
        <f ca="1">IF(AF314&lt;&gt;"",IF(ABS($F314)=ABS(AF314),11*$U314,-1*$U314),0)</f>
        <v>0</v>
      </c>
      <c r="AU314" s="85">
        <f ca="1">IF(AG314&lt;&gt;"",IF(ABS($F314)=ABS(AG314),11*$U314,-1*$U314),0)</f>
        <v>0</v>
      </c>
      <c r="AV314" s="85">
        <f ca="1">IF(AH314&lt;&gt;"",IF(ABS($F314)=ABS(AH314),11*$U314,-1*$U314),0)</f>
        <v>0</v>
      </c>
      <c r="AW314" s="33" t="str">
        <f ca="1">IF(A314&lt;&gt;"",IF(OR($BA313&lt;&gt;0,$BB313&lt;&gt;0),"0",SUM(AK314:AV314)),0)</f>
        <v>0</v>
      </c>
      <c r="AX314" s="33">
        <f>IF(T314=5,SUM(AW310:AW314),0)</f>
        <v>0</v>
      </c>
      <c r="AY314" s="13">
        <f t="shared" ca="1" si="317"/>
        <v>0</v>
      </c>
      <c r="AZ314" s="11">
        <f ca="1">IF(A314&lt;&gt;"",AY314+AZ313,0)</f>
        <v>-78</v>
      </c>
      <c r="BA314" s="63">
        <f ca="1">IF($A314&lt;&gt;"",IF(BA313&gt;0,BA313,IF(AND(BC313&gt;=$BC$1,$BC$2*BC313&gt;=AZ314),"Profit Target",IF(AZ314&gt;=$Z$1,"Profit Target",0))),0)</f>
        <v>0</v>
      </c>
      <c r="BB314" s="63" t="str">
        <f ca="1">IF($A314&lt;&gt;"",IF(BB313&lt;&gt;0,BB313,IF(BA313&lt;&gt;0,BB313,IF(AZ314&lt;=$Z$2,"Stop Loss",0))),0)</f>
        <v>Stop Loss</v>
      </c>
      <c r="BC314" s="63">
        <f t="shared" ca="1" si="302"/>
        <v>38</v>
      </c>
      <c r="BD314" s="27" t="str">
        <f t="shared" ca="1" si="331"/>
        <v/>
      </c>
      <c r="BE314" s="27" t="str">
        <f t="shared" ca="1" si="332"/>
        <v/>
      </c>
      <c r="BF314" s="27" t="str">
        <f t="shared" ca="1" si="333"/>
        <v/>
      </c>
      <c r="BG314" s="27" t="str">
        <f t="shared" ca="1" si="334"/>
        <v/>
      </c>
      <c r="BH314" s="27" t="str">
        <f t="shared" ca="1" si="335"/>
        <v/>
      </c>
      <c r="BI314" s="27" t="str">
        <f t="shared" ca="1" si="336"/>
        <v/>
      </c>
      <c r="BJ314" s="27" t="str">
        <f t="shared" ca="1" si="337"/>
        <v/>
      </c>
      <c r="BK314" s="27" t="str">
        <f t="shared" ca="1" si="338"/>
        <v/>
      </c>
      <c r="BL314" s="27" t="str">
        <f t="shared" ca="1" si="339"/>
        <v/>
      </c>
      <c r="BM314" s="27" t="str">
        <f t="shared" ca="1" si="340"/>
        <v/>
      </c>
      <c r="BN314" s="27" t="str">
        <f t="shared" ca="1" si="341"/>
        <v/>
      </c>
      <c r="BO314" s="27" t="str">
        <f t="shared" ca="1" si="342"/>
        <v/>
      </c>
      <c r="BP314" s="27" t="str">
        <f t="shared" ca="1" si="303"/>
        <v/>
      </c>
      <c r="BQ314" s="27" t="str">
        <f t="shared" ca="1" si="304"/>
        <v/>
      </c>
      <c r="BR314" s="27" t="str">
        <f t="shared" ca="1" si="305"/>
        <v/>
      </c>
      <c r="BS314" s="27" t="str">
        <f t="shared" ca="1" si="306"/>
        <v/>
      </c>
      <c r="BT314" s="27" t="str">
        <f t="shared" ca="1" si="307"/>
        <v/>
      </c>
      <c r="BU314" s="27" t="str">
        <f t="shared" ca="1" si="308"/>
        <v/>
      </c>
      <c r="BV314" s="27" t="str">
        <f t="shared" ca="1" si="309"/>
        <v/>
      </c>
      <c r="BW314" s="27" t="str">
        <f t="shared" ca="1" si="310"/>
        <v/>
      </c>
      <c r="BX314" s="27" t="str">
        <f t="shared" ca="1" si="311"/>
        <v/>
      </c>
      <c r="BY314" s="27" t="str">
        <f t="shared" ca="1" si="312"/>
        <v/>
      </c>
      <c r="BZ314" s="27" t="str">
        <f t="shared" ca="1" si="313"/>
        <v/>
      </c>
      <c r="CA314" s="27" t="str">
        <f t="shared" ca="1" si="314"/>
        <v/>
      </c>
      <c r="CB314" s="41"/>
      <c r="CC314" s="41"/>
      <c r="CD314"/>
      <c r="CE314"/>
      <c r="CF314"/>
      <c r="CG314"/>
      <c r="CH314"/>
      <c r="CI314" s="41"/>
      <c r="CJ314" s="41"/>
      <c r="CW314" s="7"/>
      <c r="DD314" s="10">
        <f t="shared" ca="1" si="298"/>
        <v>13</v>
      </c>
    </row>
    <row r="315" spans="1:108">
      <c r="A315" s="106">
        <f t="shared" ca="1" si="296"/>
        <v>14</v>
      </c>
      <c r="B315" s="33" t="str">
        <f ca="1">IF(A315="","",IF(COUNTBLANK(BD316:BO316)=12,"DB",BD316&amp;BE316&amp;BF316&amp;BG316&amp;BH316&amp;BI316&amp;BJ316&amp;BK316&amp;BL316&amp;BM316&amp;BN316&amp;BO316))</f>
        <v>DB</v>
      </c>
      <c r="C315" s="7" t="str">
        <f t="shared" ca="1" si="297"/>
        <v>stop loss</v>
      </c>
      <c r="D315" s="3">
        <f t="shared" ca="1" si="299"/>
        <v>0</v>
      </c>
      <c r="E315" s="7" t="str">
        <f t="shared" ca="1" si="301"/>
        <v/>
      </c>
      <c r="F315" s="60" t="str">
        <f t="shared" ca="1" si="300"/>
        <v>5</v>
      </c>
      <c r="G315" s="7">
        <f t="shared" ca="1" si="318"/>
        <v>0</v>
      </c>
      <c r="H315" s="7">
        <f t="shared" ca="1" si="319"/>
        <v>0</v>
      </c>
      <c r="I315" s="7">
        <f t="shared" ca="1" si="320"/>
        <v>2</v>
      </c>
      <c r="J315" s="7">
        <f t="shared" ca="1" si="321"/>
        <v>1</v>
      </c>
      <c r="K315" s="7">
        <f t="shared" ca="1" si="322"/>
        <v>2</v>
      </c>
      <c r="L315" s="7">
        <f t="shared" ca="1" si="323"/>
        <v>0</v>
      </c>
      <c r="M315" s="7">
        <f t="shared" ca="1" si="324"/>
        <v>1</v>
      </c>
      <c r="N315" s="7">
        <f t="shared" ca="1" si="325"/>
        <v>1</v>
      </c>
      <c r="O315" s="7">
        <f t="shared" ca="1" si="326"/>
        <v>0</v>
      </c>
      <c r="P315" s="7">
        <f t="shared" ca="1" si="327"/>
        <v>2</v>
      </c>
      <c r="Q315" s="7">
        <f t="shared" ca="1" si="328"/>
        <v>2</v>
      </c>
      <c r="R315" s="7">
        <f t="shared" ca="1" si="329"/>
        <v>1</v>
      </c>
      <c r="S315" s="7">
        <f t="shared" ca="1" si="316"/>
        <v>4</v>
      </c>
      <c r="T315" s="14"/>
      <c r="U315" s="51">
        <f t="shared" ca="1" si="330"/>
        <v>1</v>
      </c>
      <c r="V315" s="3">
        <f t="shared" ca="1" si="315"/>
        <v>1</v>
      </c>
      <c r="W315" s="50" t="str">
        <f ca="1">IF($A314&lt;&gt;"",IF(OR($BA314&lt;&gt;0,$BB314&lt;&gt;0),"",IF(G314=0,"1","")),"")</f>
        <v/>
      </c>
      <c r="X315" s="50" t="str">
        <f ca="1">IF($A314&lt;&gt;"",IF(OR($BA314&lt;&gt;0,$BB314&lt;&gt;0),"",IF(H314=0,"2","")),"")</f>
        <v/>
      </c>
      <c r="Y315" s="50" t="str">
        <f ca="1">IF($A314&lt;&gt;"",IF(OR($BA314&lt;&gt;0,$BB314&lt;&gt;0),"",IF(I314=0,"3","")),"")</f>
        <v/>
      </c>
      <c r="Z315" s="50" t="str">
        <f ca="1">IF($A314&lt;&gt;"",IF(OR($BA314&lt;&gt;0,$BB314&lt;&gt;0),"",IF(J314=0,"4","")),"")</f>
        <v/>
      </c>
      <c r="AA315" s="50" t="str">
        <f ca="1">IF($A314&lt;&gt;"",IF(OR($BA314&lt;&gt;0,$BB314&lt;&gt;0),"",IF(K314=0,"5","")),"")</f>
        <v/>
      </c>
      <c r="AB315" s="50" t="str">
        <f ca="1">IF($A314&lt;&gt;"",IF(OR($BA314&lt;&gt;0,$BB314&lt;&gt;0),"",IF(L314=0,"6","")),"")</f>
        <v/>
      </c>
      <c r="AC315" s="50" t="str">
        <f ca="1">IF($A314&lt;&gt;"",IF(OR($BA314&lt;&gt;0,$BB314&lt;&gt;0),"",IF(M314=0,"7","")),"")</f>
        <v/>
      </c>
      <c r="AD315" s="50" t="str">
        <f ca="1">IF($A314&lt;&gt;"",IF(OR($BA314&lt;&gt;0,$BB314&lt;&gt;0),"",IF(N314=0,"8","")),"")</f>
        <v/>
      </c>
      <c r="AE315" s="50" t="str">
        <f ca="1">IF($A314&lt;&gt;"",IF(OR($BA314&lt;&gt;0,$BB314&lt;&gt;0),"",IF(O314=0,"9","")),"")</f>
        <v/>
      </c>
      <c r="AF315" s="50" t="str">
        <f ca="1">IF($A314&lt;&gt;"",IF(OR($BA314&lt;&gt;0,$BB314&lt;&gt;0),"",IF(P314=0,"10","")),"")</f>
        <v/>
      </c>
      <c r="AG315" s="50" t="str">
        <f ca="1">IF($A314&lt;&gt;"",IF(OR($BA314&lt;&gt;0,$BB314&lt;&gt;0),"",IF(Q314=0,"11","")),"")</f>
        <v/>
      </c>
      <c r="AH315" s="50" t="str">
        <f ca="1">IF($A314&lt;&gt;"",IF(OR($BA314&lt;&gt;0,$BB314&lt;&gt;0),"",IF(R314=0,"12","")),"")</f>
        <v/>
      </c>
      <c r="AI315" s="85" t="str">
        <f ca="1">IF(A315&lt;&gt;"",IF(A315=0,"L",IF(COUNTBLANK(W315:AH315)=12,"",IF(OR(F315=(W315),F315=(X315),F315=(Y315),F315=(Z315),F315=(AA315),F315=(AB315),F315=(AC315),F315=(AD315),F315=(AE315),F315=(AF315),F315=(AG315),F315=(AH315)),"W","L"))),"")</f>
        <v/>
      </c>
      <c r="AJ315" s="85">
        <f ca="1">IF(AI315="W",0,IF(AND(A315&lt;&gt;0,A314&lt;&gt;0,AI314="L",AI315="L"),1,0))</f>
        <v>0</v>
      </c>
      <c r="AK315" s="85">
        <f ca="1">IF(W315&lt;&gt;"",IF(ABS($F315)=ABS(W315),11*$U315,-1*$U315),0)</f>
        <v>0</v>
      </c>
      <c r="AL315" s="85">
        <f ca="1">IF(X315&lt;&gt;"",IF(ABS($F315)=ABS(X315),11*$U315,-1*$U315),0)</f>
        <v>0</v>
      </c>
      <c r="AM315" s="85">
        <f ca="1">IF(Y315&lt;&gt;"",IF(ABS($F315)=ABS(Y315),11*$U315,-1*$U315),0)</f>
        <v>0</v>
      </c>
      <c r="AN315" s="85">
        <f ca="1">IF(Z315&lt;&gt;"",IF(ABS($F315)=ABS(Z315),11*$U315,-1*$U315),0)</f>
        <v>0</v>
      </c>
      <c r="AO315" s="85">
        <f ca="1">IF(AA315&lt;&gt;"",IF(ABS($F315)=ABS(AA315),11*$U315,-1*$U315),0)</f>
        <v>0</v>
      </c>
      <c r="AP315" s="85">
        <f ca="1">IF(AB315&lt;&gt;"",IF(ABS($F315)=ABS(AB315),11*$U315,-1*$U315),0)</f>
        <v>0</v>
      </c>
      <c r="AQ315" s="85">
        <f ca="1">IF(AC315&lt;&gt;"",IF(ABS($F315)=ABS(AC315),11*$U315,-1*$U315),0)</f>
        <v>0</v>
      </c>
      <c r="AR315" s="85">
        <f ca="1">IF(AD315&lt;&gt;"",IF(ABS($F315)=ABS(AD315),11*$U315,-1*$U315),0)</f>
        <v>0</v>
      </c>
      <c r="AS315" s="85">
        <f ca="1">IF(AE315&lt;&gt;"",IF(ABS($F315)=ABS(AE315),11*$U315,-1*$U315),0)</f>
        <v>0</v>
      </c>
      <c r="AT315" s="85">
        <f ca="1">IF(AF315&lt;&gt;"",IF(ABS($F315)=ABS(AF315),11*$U315,-1*$U315),0)</f>
        <v>0</v>
      </c>
      <c r="AU315" s="85">
        <f ca="1">IF(AG315&lt;&gt;"",IF(ABS($F315)=ABS(AG315),11*$U315,-1*$U315),0)</f>
        <v>0</v>
      </c>
      <c r="AV315" s="85">
        <f ca="1">IF(AH315&lt;&gt;"",IF(ABS($F315)=ABS(AH315),11*$U315,-1*$U315),0)</f>
        <v>0</v>
      </c>
      <c r="AW315" s="33" t="str">
        <f ca="1">IF(A315&lt;&gt;"",IF(OR($BA314&lt;&gt;0,$BB314&lt;&gt;0),"0",SUM(AK315:AV315)),0)</f>
        <v>0</v>
      </c>
      <c r="AX315" s="33">
        <f>IF(T315=5,SUM(AW311:AW315),0)</f>
        <v>0</v>
      </c>
      <c r="AY315" s="13">
        <f t="shared" ca="1" si="317"/>
        <v>0</v>
      </c>
      <c r="AZ315" s="11">
        <f ca="1">IF(A315&lt;&gt;"",AY315+AZ314,0)</f>
        <v>-78</v>
      </c>
      <c r="BA315" s="63">
        <f ca="1">IF($A315&lt;&gt;"",IF(BA314&gt;0,BA314,IF(AND(BC314&gt;=$BC$1,$BC$2*BC314&gt;=AZ315),"Profit Target",IF(AZ315&gt;=$Z$1,"Profit Target",0))),0)</f>
        <v>0</v>
      </c>
      <c r="BB315" s="63" t="str">
        <f ca="1">IF($A315&lt;&gt;"",IF(BB314&lt;&gt;0,BB314,IF(BA314&lt;&gt;0,BB314,IF(AZ315&lt;=$Z$2,"Stop Loss",0))),0)</f>
        <v>Stop Loss</v>
      </c>
      <c r="BC315" s="63">
        <f t="shared" ca="1" si="302"/>
        <v>38</v>
      </c>
      <c r="BD315" s="27" t="str">
        <f t="shared" ca="1" si="331"/>
        <v/>
      </c>
      <c r="BE315" s="27" t="str">
        <f t="shared" ca="1" si="332"/>
        <v/>
      </c>
      <c r="BF315" s="27" t="str">
        <f t="shared" ca="1" si="333"/>
        <v/>
      </c>
      <c r="BG315" s="27" t="str">
        <f t="shared" ca="1" si="334"/>
        <v/>
      </c>
      <c r="BH315" s="27" t="str">
        <f t="shared" ca="1" si="335"/>
        <v/>
      </c>
      <c r="BI315" s="27" t="str">
        <f t="shared" ca="1" si="336"/>
        <v/>
      </c>
      <c r="BJ315" s="27" t="str">
        <f t="shared" ca="1" si="337"/>
        <v/>
      </c>
      <c r="BK315" s="27" t="str">
        <f t="shared" ca="1" si="338"/>
        <v/>
      </c>
      <c r="BL315" s="27" t="str">
        <f t="shared" ca="1" si="339"/>
        <v/>
      </c>
      <c r="BM315" s="27" t="str">
        <f t="shared" ca="1" si="340"/>
        <v/>
      </c>
      <c r="BN315" s="27" t="str">
        <f t="shared" ca="1" si="341"/>
        <v/>
      </c>
      <c r="BO315" s="27" t="str">
        <f t="shared" ca="1" si="342"/>
        <v/>
      </c>
      <c r="BP315" s="27" t="str">
        <f t="shared" ca="1" si="303"/>
        <v/>
      </c>
      <c r="BQ315" s="27" t="str">
        <f t="shared" ca="1" si="304"/>
        <v/>
      </c>
      <c r="BR315" s="27" t="str">
        <f t="shared" ca="1" si="305"/>
        <v/>
      </c>
      <c r="BS315" s="27" t="str">
        <f t="shared" ca="1" si="306"/>
        <v/>
      </c>
      <c r="BT315" s="27" t="str">
        <f t="shared" ca="1" si="307"/>
        <v/>
      </c>
      <c r="BU315" s="27" t="str">
        <f t="shared" ca="1" si="308"/>
        <v/>
      </c>
      <c r="BV315" s="27" t="str">
        <f t="shared" ca="1" si="309"/>
        <v/>
      </c>
      <c r="BW315" s="27" t="str">
        <f t="shared" ca="1" si="310"/>
        <v/>
      </c>
      <c r="BX315" s="27" t="str">
        <f t="shared" ca="1" si="311"/>
        <v/>
      </c>
      <c r="BY315" s="27" t="str">
        <f t="shared" ca="1" si="312"/>
        <v/>
      </c>
      <c r="BZ315" s="27" t="str">
        <f t="shared" ca="1" si="313"/>
        <v/>
      </c>
      <c r="CA315" s="27" t="str">
        <f t="shared" ca="1" si="314"/>
        <v/>
      </c>
      <c r="CB315" s="41"/>
      <c r="CC315" s="41"/>
      <c r="CD315"/>
      <c r="CE315"/>
      <c r="CF315"/>
      <c r="CG315"/>
      <c r="CH315"/>
      <c r="CI315" s="41"/>
      <c r="CJ315" s="41"/>
      <c r="CW315" s="7"/>
      <c r="DD315" s="10">
        <f t="shared" ca="1" si="298"/>
        <v>3</v>
      </c>
    </row>
    <row r="316" spans="1:108">
      <c r="A316" s="106">
        <f t="shared" ca="1" si="296"/>
        <v>25</v>
      </c>
      <c r="B316" s="33" t="str">
        <f ca="1">IF(A316="","",IF(COUNTBLANK(BD317:BO317)=12,"DB",BD317&amp;BE317&amp;BF317&amp;BG317&amp;BH317&amp;BI317&amp;BJ317&amp;BK317&amp;BL317&amp;BM317&amp;BN317&amp;BO317))</f>
        <v>DB</v>
      </c>
      <c r="C316" s="7" t="str">
        <f t="shared" ca="1" si="297"/>
        <v>stop loss</v>
      </c>
      <c r="D316" s="3">
        <f t="shared" ca="1" si="299"/>
        <v>0</v>
      </c>
      <c r="E316" s="7" t="str">
        <f t="shared" ca="1" si="301"/>
        <v/>
      </c>
      <c r="F316" s="60">
        <f t="shared" ca="1" si="300"/>
        <v>9</v>
      </c>
      <c r="G316" s="7">
        <f t="shared" ca="1" si="318"/>
        <v>0</v>
      </c>
      <c r="H316" s="7">
        <f t="shared" ca="1" si="319"/>
        <v>0</v>
      </c>
      <c r="I316" s="7">
        <f t="shared" ca="1" si="320"/>
        <v>2</v>
      </c>
      <c r="J316" s="7">
        <f t="shared" ca="1" si="321"/>
        <v>1</v>
      </c>
      <c r="K316" s="7">
        <f t="shared" ca="1" si="322"/>
        <v>2</v>
      </c>
      <c r="L316" s="7">
        <f t="shared" ca="1" si="323"/>
        <v>0</v>
      </c>
      <c r="M316" s="7">
        <f t="shared" ca="1" si="324"/>
        <v>1</v>
      </c>
      <c r="N316" s="7">
        <f t="shared" ca="1" si="325"/>
        <v>1</v>
      </c>
      <c r="O316" s="7">
        <f t="shared" ca="1" si="326"/>
        <v>1</v>
      </c>
      <c r="P316" s="7">
        <f t="shared" ca="1" si="327"/>
        <v>2</v>
      </c>
      <c r="Q316" s="7">
        <f t="shared" ca="1" si="328"/>
        <v>2</v>
      </c>
      <c r="R316" s="7">
        <f t="shared" ca="1" si="329"/>
        <v>1</v>
      </c>
      <c r="S316" s="7">
        <f t="shared" ca="1" si="316"/>
        <v>3</v>
      </c>
      <c r="T316" s="14"/>
      <c r="U316" s="51">
        <f t="shared" ca="1" si="330"/>
        <v>1</v>
      </c>
      <c r="V316" s="3">
        <f t="shared" ca="1" si="315"/>
        <v>1</v>
      </c>
      <c r="W316" s="50" t="str">
        <f ca="1">IF($A315&lt;&gt;"",IF(OR($BA315&lt;&gt;0,$BB315&lt;&gt;0),"",IF(G315=0,"1","")),"")</f>
        <v/>
      </c>
      <c r="X316" s="50" t="str">
        <f ca="1">IF($A315&lt;&gt;"",IF(OR($BA315&lt;&gt;0,$BB315&lt;&gt;0),"",IF(H315=0,"2","")),"")</f>
        <v/>
      </c>
      <c r="Y316" s="50" t="str">
        <f ca="1">IF($A315&lt;&gt;"",IF(OR($BA315&lt;&gt;0,$BB315&lt;&gt;0),"",IF(I315=0,"3","")),"")</f>
        <v/>
      </c>
      <c r="Z316" s="50" t="str">
        <f ca="1">IF($A315&lt;&gt;"",IF(OR($BA315&lt;&gt;0,$BB315&lt;&gt;0),"",IF(J315=0,"4","")),"")</f>
        <v/>
      </c>
      <c r="AA316" s="50" t="str">
        <f ca="1">IF($A315&lt;&gt;"",IF(OR($BA315&lt;&gt;0,$BB315&lt;&gt;0),"",IF(K315=0,"5","")),"")</f>
        <v/>
      </c>
      <c r="AB316" s="50" t="str">
        <f ca="1">IF($A315&lt;&gt;"",IF(OR($BA315&lt;&gt;0,$BB315&lt;&gt;0),"",IF(L315=0,"6","")),"")</f>
        <v/>
      </c>
      <c r="AC316" s="50" t="str">
        <f ca="1">IF($A315&lt;&gt;"",IF(OR($BA315&lt;&gt;0,$BB315&lt;&gt;0),"",IF(M315=0,"7","")),"")</f>
        <v/>
      </c>
      <c r="AD316" s="50" t="str">
        <f ca="1">IF($A315&lt;&gt;"",IF(OR($BA315&lt;&gt;0,$BB315&lt;&gt;0),"",IF(N315=0,"8","")),"")</f>
        <v/>
      </c>
      <c r="AE316" s="50" t="str">
        <f ca="1">IF($A315&lt;&gt;"",IF(OR($BA315&lt;&gt;0,$BB315&lt;&gt;0),"",IF(O315=0,"9","")),"")</f>
        <v/>
      </c>
      <c r="AF316" s="50" t="str">
        <f ca="1">IF($A315&lt;&gt;"",IF(OR($BA315&lt;&gt;0,$BB315&lt;&gt;0),"",IF(P315=0,"10","")),"")</f>
        <v/>
      </c>
      <c r="AG316" s="50" t="str">
        <f ca="1">IF($A315&lt;&gt;"",IF(OR($BA315&lt;&gt;0,$BB315&lt;&gt;0),"",IF(Q315=0,"11","")),"")</f>
        <v/>
      </c>
      <c r="AH316" s="50" t="str">
        <f ca="1">IF($A315&lt;&gt;"",IF(OR($BA315&lt;&gt;0,$BB315&lt;&gt;0),"",IF(R315=0,"12","")),"")</f>
        <v/>
      </c>
      <c r="AI316" s="85" t="str">
        <f ca="1">IF(A316&lt;&gt;"",IF(A316=0,"L",IF(COUNTBLANK(W316:AH316)=12,"",IF(OR(F316=(W316),F316=(X316),F316=(Y316),F316=(Z316),F316=(AA316),F316=(AB316),F316=(AC316),F316=(AD316),F316=(AE316),F316=(AF316),F316=(AG316),F316=(AH316)),"W","L"))),"")</f>
        <v/>
      </c>
      <c r="AJ316" s="85">
        <f ca="1">IF(AI316="W",0,IF(AND(A316&lt;&gt;0,A315&lt;&gt;0,AI315="L",AI316="L"),1,0))</f>
        <v>0</v>
      </c>
      <c r="AK316" s="85">
        <f ca="1">IF(W316&lt;&gt;"",IF(ABS($F316)=ABS(W316),11*$U316,-1*$U316),0)</f>
        <v>0</v>
      </c>
      <c r="AL316" s="85">
        <f ca="1">IF(X316&lt;&gt;"",IF(ABS($F316)=ABS(X316),11*$U316,-1*$U316),0)</f>
        <v>0</v>
      </c>
      <c r="AM316" s="85">
        <f ca="1">IF(Y316&lt;&gt;"",IF(ABS($F316)=ABS(Y316),11*$U316,-1*$U316),0)</f>
        <v>0</v>
      </c>
      <c r="AN316" s="85">
        <f ca="1">IF(Z316&lt;&gt;"",IF(ABS($F316)=ABS(Z316),11*$U316,-1*$U316),0)</f>
        <v>0</v>
      </c>
      <c r="AO316" s="85">
        <f ca="1">IF(AA316&lt;&gt;"",IF(ABS($F316)=ABS(AA316),11*$U316,-1*$U316),0)</f>
        <v>0</v>
      </c>
      <c r="AP316" s="85">
        <f ca="1">IF(AB316&lt;&gt;"",IF(ABS($F316)=ABS(AB316),11*$U316,-1*$U316),0)</f>
        <v>0</v>
      </c>
      <c r="AQ316" s="85">
        <f ca="1">IF(AC316&lt;&gt;"",IF(ABS($F316)=ABS(AC316),11*$U316,-1*$U316),0)</f>
        <v>0</v>
      </c>
      <c r="AR316" s="85">
        <f ca="1">IF(AD316&lt;&gt;"",IF(ABS($F316)=ABS(AD316),11*$U316,-1*$U316),0)</f>
        <v>0</v>
      </c>
      <c r="AS316" s="85">
        <f ca="1">IF(AE316&lt;&gt;"",IF(ABS($F316)=ABS(AE316),11*$U316,-1*$U316),0)</f>
        <v>0</v>
      </c>
      <c r="AT316" s="85">
        <f ca="1">IF(AF316&lt;&gt;"",IF(ABS($F316)=ABS(AF316),11*$U316,-1*$U316),0)</f>
        <v>0</v>
      </c>
      <c r="AU316" s="85">
        <f ca="1">IF(AG316&lt;&gt;"",IF(ABS($F316)=ABS(AG316),11*$U316,-1*$U316),0)</f>
        <v>0</v>
      </c>
      <c r="AV316" s="85">
        <f ca="1">IF(AH316&lt;&gt;"",IF(ABS($F316)=ABS(AH316),11*$U316,-1*$U316),0)</f>
        <v>0</v>
      </c>
      <c r="AW316" s="33" t="str">
        <f ca="1">IF(A316&lt;&gt;"",IF(OR($BA315&lt;&gt;0,$BB315&lt;&gt;0),"0",SUM(AK316:AV316)),0)</f>
        <v>0</v>
      </c>
      <c r="AX316" s="33">
        <f>IF(T316=5,SUM(AW312:AW316),0)</f>
        <v>0</v>
      </c>
      <c r="AY316" s="13">
        <f t="shared" ca="1" si="317"/>
        <v>0</v>
      </c>
      <c r="AZ316" s="11">
        <f ca="1">IF(A316&lt;&gt;"",AY316+AZ315,0)</f>
        <v>-78</v>
      </c>
      <c r="BA316" s="63">
        <f ca="1">IF($A316&lt;&gt;"",IF(BA315&gt;0,BA315,IF(AND(BC315&gt;=$BC$1,$BC$2*BC315&gt;=AZ316),"Profit Target",IF(AZ316&gt;=$Z$1,"Profit Target",0))),0)</f>
        <v>0</v>
      </c>
      <c r="BB316" s="63" t="str">
        <f ca="1">IF($A316&lt;&gt;"",IF(BB315&lt;&gt;0,BB315,IF(BA315&lt;&gt;0,BB315,IF(AZ316&lt;=$Z$2,"Stop Loss",0))),0)</f>
        <v>Stop Loss</v>
      </c>
      <c r="BC316" s="63">
        <f t="shared" ca="1" si="302"/>
        <v>38</v>
      </c>
      <c r="BD316" s="27" t="str">
        <f t="shared" ca="1" si="331"/>
        <v/>
      </c>
      <c r="BE316" s="27" t="str">
        <f t="shared" ca="1" si="332"/>
        <v/>
      </c>
      <c r="BF316" s="27" t="str">
        <f t="shared" ca="1" si="333"/>
        <v/>
      </c>
      <c r="BG316" s="27" t="str">
        <f t="shared" ca="1" si="334"/>
        <v/>
      </c>
      <c r="BH316" s="27" t="str">
        <f t="shared" ca="1" si="335"/>
        <v/>
      </c>
      <c r="BI316" s="27" t="str">
        <f t="shared" ca="1" si="336"/>
        <v/>
      </c>
      <c r="BJ316" s="27" t="str">
        <f t="shared" ca="1" si="337"/>
        <v/>
      </c>
      <c r="BK316" s="27" t="str">
        <f t="shared" ca="1" si="338"/>
        <v/>
      </c>
      <c r="BL316" s="27" t="str">
        <f t="shared" ca="1" si="339"/>
        <v/>
      </c>
      <c r="BM316" s="27" t="str">
        <f t="shared" ca="1" si="340"/>
        <v/>
      </c>
      <c r="BN316" s="27" t="str">
        <f t="shared" ca="1" si="341"/>
        <v/>
      </c>
      <c r="BO316" s="27" t="str">
        <f t="shared" ca="1" si="342"/>
        <v/>
      </c>
      <c r="BP316" s="27" t="str">
        <f t="shared" ca="1" si="303"/>
        <v/>
      </c>
      <c r="BQ316" s="27" t="str">
        <f t="shared" ca="1" si="304"/>
        <v/>
      </c>
      <c r="BR316" s="27" t="str">
        <f t="shared" ca="1" si="305"/>
        <v/>
      </c>
      <c r="BS316" s="27" t="str">
        <f t="shared" ca="1" si="306"/>
        <v/>
      </c>
      <c r="BT316" s="27" t="str">
        <f t="shared" ca="1" si="307"/>
        <v/>
      </c>
      <c r="BU316" s="27" t="str">
        <f t="shared" ca="1" si="308"/>
        <v/>
      </c>
      <c r="BV316" s="27" t="str">
        <f t="shared" ca="1" si="309"/>
        <v/>
      </c>
      <c r="BW316" s="27" t="str">
        <f t="shared" ca="1" si="310"/>
        <v/>
      </c>
      <c r="BX316" s="27" t="str">
        <f t="shared" ca="1" si="311"/>
        <v/>
      </c>
      <c r="BY316" s="27" t="str">
        <f t="shared" ca="1" si="312"/>
        <v/>
      </c>
      <c r="BZ316" s="27" t="str">
        <f t="shared" ca="1" si="313"/>
        <v/>
      </c>
      <c r="CA316" s="27" t="str">
        <f t="shared" ca="1" si="314"/>
        <v/>
      </c>
      <c r="CB316" s="41"/>
      <c r="CC316" s="41"/>
      <c r="CD316"/>
      <c r="CE316"/>
      <c r="CF316"/>
      <c r="CG316"/>
      <c r="CH316"/>
      <c r="CI316" s="41"/>
      <c r="CJ316" s="41"/>
      <c r="CW316" s="7"/>
      <c r="DD316" s="10">
        <f t="shared" ca="1" si="298"/>
        <v>9</v>
      </c>
    </row>
    <row r="317" spans="1:108">
      <c r="A317" s="106">
        <f t="shared" ca="1" si="296"/>
        <v>23</v>
      </c>
      <c r="B317" s="33" t="str">
        <f ca="1">IF(A317="","",IF(COUNTBLANK(BD318:BO318)=12,"DB",BD318&amp;BE318&amp;BF318&amp;BG318&amp;BH318&amp;BI318&amp;BJ318&amp;BK318&amp;BL318&amp;BM318&amp;BN318&amp;BO318))</f>
        <v>DB</v>
      </c>
      <c r="C317" s="7" t="str">
        <f t="shared" ca="1" si="297"/>
        <v>stop loss</v>
      </c>
      <c r="D317" s="3">
        <f t="shared" ca="1" si="299"/>
        <v>0</v>
      </c>
      <c r="E317" s="7" t="str">
        <f t="shared" ca="1" si="301"/>
        <v/>
      </c>
      <c r="F317" s="60" t="str">
        <f t="shared" ca="1" si="300"/>
        <v>8</v>
      </c>
      <c r="G317" s="7">
        <f t="shared" ca="1" si="318"/>
        <v>0</v>
      </c>
      <c r="H317" s="7">
        <f t="shared" ca="1" si="319"/>
        <v>0</v>
      </c>
      <c r="I317" s="7">
        <f t="shared" ca="1" si="320"/>
        <v>1</v>
      </c>
      <c r="J317" s="7">
        <f t="shared" ca="1" si="321"/>
        <v>1</v>
      </c>
      <c r="K317" s="7">
        <f t="shared" ca="1" si="322"/>
        <v>2</v>
      </c>
      <c r="L317" s="7">
        <f t="shared" ca="1" si="323"/>
        <v>0</v>
      </c>
      <c r="M317" s="7">
        <f t="shared" ca="1" si="324"/>
        <v>1</v>
      </c>
      <c r="N317" s="7">
        <f t="shared" ca="1" si="325"/>
        <v>2</v>
      </c>
      <c r="O317" s="7">
        <f t="shared" ca="1" si="326"/>
        <v>1</v>
      </c>
      <c r="P317" s="7">
        <f t="shared" ca="1" si="327"/>
        <v>2</v>
      </c>
      <c r="Q317" s="7">
        <f t="shared" ca="1" si="328"/>
        <v>2</v>
      </c>
      <c r="R317" s="7">
        <f t="shared" ca="1" si="329"/>
        <v>1</v>
      </c>
      <c r="S317" s="7">
        <f t="shared" ca="1" si="316"/>
        <v>3</v>
      </c>
      <c r="T317" s="14"/>
      <c r="U317" s="51">
        <f t="shared" ca="1" si="330"/>
        <v>1</v>
      </c>
      <c r="V317" s="3">
        <f t="shared" ca="1" si="315"/>
        <v>1</v>
      </c>
      <c r="W317" s="50" t="str">
        <f ca="1">IF($A316&lt;&gt;"",IF(OR($BA316&lt;&gt;0,$BB316&lt;&gt;0),"",IF(G316=0,"1","")),"")</f>
        <v/>
      </c>
      <c r="X317" s="50" t="str">
        <f ca="1">IF($A316&lt;&gt;"",IF(OR($BA316&lt;&gt;0,$BB316&lt;&gt;0),"",IF(H316=0,"2","")),"")</f>
        <v/>
      </c>
      <c r="Y317" s="50" t="str">
        <f ca="1">IF($A316&lt;&gt;"",IF(OR($BA316&lt;&gt;0,$BB316&lt;&gt;0),"",IF(I316=0,"3","")),"")</f>
        <v/>
      </c>
      <c r="Z317" s="50" t="str">
        <f ca="1">IF($A316&lt;&gt;"",IF(OR($BA316&lt;&gt;0,$BB316&lt;&gt;0),"",IF(J316=0,"4","")),"")</f>
        <v/>
      </c>
      <c r="AA317" s="50" t="str">
        <f ca="1">IF($A316&lt;&gt;"",IF(OR($BA316&lt;&gt;0,$BB316&lt;&gt;0),"",IF(K316=0,"5","")),"")</f>
        <v/>
      </c>
      <c r="AB317" s="50" t="str">
        <f ca="1">IF($A316&lt;&gt;"",IF(OR($BA316&lt;&gt;0,$BB316&lt;&gt;0),"",IF(L316=0,"6","")),"")</f>
        <v/>
      </c>
      <c r="AC317" s="50" t="str">
        <f ca="1">IF($A316&lt;&gt;"",IF(OR($BA316&lt;&gt;0,$BB316&lt;&gt;0),"",IF(M316=0,"7","")),"")</f>
        <v/>
      </c>
      <c r="AD317" s="50" t="str">
        <f ca="1">IF($A316&lt;&gt;"",IF(OR($BA316&lt;&gt;0,$BB316&lt;&gt;0),"",IF(N316=0,"8","")),"")</f>
        <v/>
      </c>
      <c r="AE317" s="50" t="str">
        <f ca="1">IF($A316&lt;&gt;"",IF(OR($BA316&lt;&gt;0,$BB316&lt;&gt;0),"",IF(O316=0,"9","")),"")</f>
        <v/>
      </c>
      <c r="AF317" s="50" t="str">
        <f ca="1">IF($A316&lt;&gt;"",IF(OR($BA316&lt;&gt;0,$BB316&lt;&gt;0),"",IF(P316=0,"10","")),"")</f>
        <v/>
      </c>
      <c r="AG317" s="50" t="str">
        <f ca="1">IF($A316&lt;&gt;"",IF(OR($BA316&lt;&gt;0,$BB316&lt;&gt;0),"",IF(Q316=0,"11","")),"")</f>
        <v/>
      </c>
      <c r="AH317" s="50" t="str">
        <f ca="1">IF($A316&lt;&gt;"",IF(OR($BA316&lt;&gt;0,$BB316&lt;&gt;0),"",IF(R316=0,"12","")),"")</f>
        <v/>
      </c>
      <c r="AI317" s="85" t="str">
        <f ca="1">IF(A317&lt;&gt;"",IF(A317=0,"L",IF(COUNTBLANK(W317:AH317)=12,"",IF(OR(F317=(W317),F317=(X317),F317=(Y317),F317=(Z317),F317=(AA317),F317=(AB317),F317=(AC317),F317=(AD317),F317=(AE317),F317=(AF317),F317=(AG317),F317=(AH317)),"W","L"))),"")</f>
        <v/>
      </c>
      <c r="AJ317" s="85">
        <f ca="1">IF(AI317="W",0,IF(AND(A317&lt;&gt;0,A316&lt;&gt;0,AI316="L",AI317="L"),1,0))</f>
        <v>0</v>
      </c>
      <c r="AK317" s="85">
        <f ca="1">IF(W317&lt;&gt;"",IF(ABS($F317)=ABS(W317),11*$U317,-1*$U317),0)</f>
        <v>0</v>
      </c>
      <c r="AL317" s="85">
        <f ca="1">IF(X317&lt;&gt;"",IF(ABS($F317)=ABS(X317),11*$U317,-1*$U317),0)</f>
        <v>0</v>
      </c>
      <c r="AM317" s="85">
        <f ca="1">IF(Y317&lt;&gt;"",IF(ABS($F317)=ABS(Y317),11*$U317,-1*$U317),0)</f>
        <v>0</v>
      </c>
      <c r="AN317" s="85">
        <f ca="1">IF(Z317&lt;&gt;"",IF(ABS($F317)=ABS(Z317),11*$U317,-1*$U317),0)</f>
        <v>0</v>
      </c>
      <c r="AO317" s="85">
        <f ca="1">IF(AA317&lt;&gt;"",IF(ABS($F317)=ABS(AA317),11*$U317,-1*$U317),0)</f>
        <v>0</v>
      </c>
      <c r="AP317" s="85">
        <f ca="1">IF(AB317&lt;&gt;"",IF(ABS($F317)=ABS(AB317),11*$U317,-1*$U317),0)</f>
        <v>0</v>
      </c>
      <c r="AQ317" s="85">
        <f ca="1">IF(AC317&lt;&gt;"",IF(ABS($F317)=ABS(AC317),11*$U317,-1*$U317),0)</f>
        <v>0</v>
      </c>
      <c r="AR317" s="85">
        <f ca="1">IF(AD317&lt;&gt;"",IF(ABS($F317)=ABS(AD317),11*$U317,-1*$U317),0)</f>
        <v>0</v>
      </c>
      <c r="AS317" s="85">
        <f ca="1">IF(AE317&lt;&gt;"",IF(ABS($F317)=ABS(AE317),11*$U317,-1*$U317),0)</f>
        <v>0</v>
      </c>
      <c r="AT317" s="85">
        <f ca="1">IF(AF317&lt;&gt;"",IF(ABS($F317)=ABS(AF317),11*$U317,-1*$U317),0)</f>
        <v>0</v>
      </c>
      <c r="AU317" s="85">
        <f ca="1">IF(AG317&lt;&gt;"",IF(ABS($F317)=ABS(AG317),11*$U317,-1*$U317),0)</f>
        <v>0</v>
      </c>
      <c r="AV317" s="85">
        <f ca="1">IF(AH317&lt;&gt;"",IF(ABS($F317)=ABS(AH317),11*$U317,-1*$U317),0)</f>
        <v>0</v>
      </c>
      <c r="AW317" s="33" t="str">
        <f ca="1">IF(A317&lt;&gt;"",IF(OR($BA316&lt;&gt;0,$BB316&lt;&gt;0),"0",SUM(AK317:AV317)),0)</f>
        <v>0</v>
      </c>
      <c r="AX317" s="33">
        <f>IF(T317=5,SUM(AW313:AW317),0)</f>
        <v>0</v>
      </c>
      <c r="AY317" s="13">
        <f t="shared" ca="1" si="317"/>
        <v>0</v>
      </c>
      <c r="AZ317" s="11">
        <f ca="1">IF(A317&lt;&gt;"",AY317+AZ316,0)</f>
        <v>-78</v>
      </c>
      <c r="BA317" s="63">
        <f ca="1">IF($A317&lt;&gt;"",IF(BA316&gt;0,BA316,IF(AND(BC316&gt;=$BC$1,$BC$2*BC316&gt;=AZ317),"Profit Target",IF(AZ317&gt;=$Z$1,"Profit Target",0))),0)</f>
        <v>0</v>
      </c>
      <c r="BB317" s="63" t="str">
        <f ca="1">IF($A317&lt;&gt;"",IF(BB316&lt;&gt;0,BB316,IF(BA316&lt;&gt;0,BB316,IF(AZ317&lt;=$Z$2,"Stop Loss",0))),0)</f>
        <v>Stop Loss</v>
      </c>
      <c r="BC317" s="63">
        <f t="shared" ca="1" si="302"/>
        <v>38</v>
      </c>
      <c r="BD317" s="27" t="str">
        <f t="shared" ca="1" si="331"/>
        <v/>
      </c>
      <c r="BE317" s="27" t="str">
        <f t="shared" ca="1" si="332"/>
        <v/>
      </c>
      <c r="BF317" s="27" t="str">
        <f t="shared" ca="1" si="333"/>
        <v/>
      </c>
      <c r="BG317" s="27" t="str">
        <f t="shared" ca="1" si="334"/>
        <v/>
      </c>
      <c r="BH317" s="27" t="str">
        <f t="shared" ca="1" si="335"/>
        <v/>
      </c>
      <c r="BI317" s="27" t="str">
        <f t="shared" ca="1" si="336"/>
        <v/>
      </c>
      <c r="BJ317" s="27" t="str">
        <f t="shared" ca="1" si="337"/>
        <v/>
      </c>
      <c r="BK317" s="27" t="str">
        <f t="shared" ca="1" si="338"/>
        <v/>
      </c>
      <c r="BL317" s="27" t="str">
        <f t="shared" ca="1" si="339"/>
        <v/>
      </c>
      <c r="BM317" s="27" t="str">
        <f t="shared" ca="1" si="340"/>
        <v/>
      </c>
      <c r="BN317" s="27" t="str">
        <f t="shared" ca="1" si="341"/>
        <v/>
      </c>
      <c r="BO317" s="27" t="str">
        <f t="shared" ca="1" si="342"/>
        <v/>
      </c>
      <c r="BP317" s="27" t="str">
        <f t="shared" ca="1" si="303"/>
        <v/>
      </c>
      <c r="BQ317" s="27" t="str">
        <f t="shared" ca="1" si="304"/>
        <v/>
      </c>
      <c r="BR317" s="27" t="str">
        <f t="shared" ca="1" si="305"/>
        <v/>
      </c>
      <c r="BS317" s="27" t="str">
        <f t="shared" ca="1" si="306"/>
        <v/>
      </c>
      <c r="BT317" s="27" t="str">
        <f t="shared" ca="1" si="307"/>
        <v/>
      </c>
      <c r="BU317" s="27" t="str">
        <f t="shared" ca="1" si="308"/>
        <v/>
      </c>
      <c r="BV317" s="27" t="str">
        <f t="shared" ca="1" si="309"/>
        <v/>
      </c>
      <c r="BW317" s="27" t="str">
        <f t="shared" ca="1" si="310"/>
        <v/>
      </c>
      <c r="BX317" s="27" t="str">
        <f t="shared" ca="1" si="311"/>
        <v/>
      </c>
      <c r="BY317" s="27" t="str">
        <f t="shared" ca="1" si="312"/>
        <v/>
      </c>
      <c r="BZ317" s="27" t="str">
        <f t="shared" ca="1" si="313"/>
        <v/>
      </c>
      <c r="CA317" s="27" t="str">
        <f t="shared" ca="1" si="314"/>
        <v/>
      </c>
      <c r="CB317" s="41"/>
      <c r="CC317" s="41"/>
      <c r="CD317"/>
      <c r="CE317"/>
      <c r="CF317"/>
      <c r="CG317"/>
      <c r="CH317"/>
      <c r="CI317" s="41"/>
      <c r="CJ317" s="41"/>
      <c r="CW317" s="7"/>
      <c r="DD317" s="10">
        <f t="shared" ca="1" si="298"/>
        <v>7</v>
      </c>
    </row>
    <row r="318" spans="1:108">
      <c r="A318" s="106">
        <f t="shared" ca="1" si="296"/>
        <v>25</v>
      </c>
      <c r="B318" s="33" t="str">
        <f ca="1">IF(A318="","",IF(COUNTBLANK(BD319:BO319)=12,"DB",BD319&amp;BE319&amp;BF319&amp;BG319&amp;BH319&amp;BI319&amp;BJ319&amp;BK319&amp;BL319&amp;BM319&amp;BN319&amp;BO319))</f>
        <v>DB</v>
      </c>
      <c r="C318" s="7" t="str">
        <f t="shared" ca="1" si="297"/>
        <v>stop loss</v>
      </c>
      <c r="D318" s="3">
        <f t="shared" ca="1" si="299"/>
        <v>0</v>
      </c>
      <c r="E318" s="7" t="str">
        <f t="shared" ca="1" si="301"/>
        <v/>
      </c>
      <c r="F318" s="60">
        <f t="shared" ca="1" si="300"/>
        <v>9</v>
      </c>
      <c r="G318" s="7">
        <f t="shared" ca="1" si="318"/>
        <v>0</v>
      </c>
      <c r="H318" s="7">
        <f t="shared" ca="1" si="319"/>
        <v>0</v>
      </c>
      <c r="I318" s="7">
        <f t="shared" ca="1" si="320"/>
        <v>1</v>
      </c>
      <c r="J318" s="7">
        <f t="shared" ca="1" si="321"/>
        <v>1</v>
      </c>
      <c r="K318" s="7">
        <f t="shared" ca="1" si="322"/>
        <v>2</v>
      </c>
      <c r="L318" s="7">
        <f t="shared" ca="1" si="323"/>
        <v>0</v>
      </c>
      <c r="M318" s="7">
        <f t="shared" ca="1" si="324"/>
        <v>1</v>
      </c>
      <c r="N318" s="7">
        <f t="shared" ca="1" si="325"/>
        <v>1</v>
      </c>
      <c r="O318" s="7">
        <f t="shared" ca="1" si="326"/>
        <v>2</v>
      </c>
      <c r="P318" s="7">
        <f t="shared" ca="1" si="327"/>
        <v>2</v>
      </c>
      <c r="Q318" s="7">
        <f t="shared" ca="1" si="328"/>
        <v>2</v>
      </c>
      <c r="R318" s="7">
        <f t="shared" ca="1" si="329"/>
        <v>1</v>
      </c>
      <c r="S318" s="7">
        <f t="shared" ca="1" si="316"/>
        <v>3</v>
      </c>
      <c r="T318" s="14"/>
      <c r="U318" s="51">
        <f t="shared" ca="1" si="330"/>
        <v>1</v>
      </c>
      <c r="V318" s="3">
        <f t="shared" ca="1" si="315"/>
        <v>1</v>
      </c>
      <c r="W318" s="50" t="str">
        <f ca="1">IF($A317&lt;&gt;"",IF(OR($BA317&lt;&gt;0,$BB317&lt;&gt;0),"",IF(G317=0,"1","")),"")</f>
        <v/>
      </c>
      <c r="X318" s="50" t="str">
        <f ca="1">IF($A317&lt;&gt;"",IF(OR($BA317&lt;&gt;0,$BB317&lt;&gt;0),"",IF(H317=0,"2","")),"")</f>
        <v/>
      </c>
      <c r="Y318" s="50" t="str">
        <f ca="1">IF($A317&lt;&gt;"",IF(OR($BA317&lt;&gt;0,$BB317&lt;&gt;0),"",IF(I317=0,"3","")),"")</f>
        <v/>
      </c>
      <c r="Z318" s="50" t="str">
        <f ca="1">IF($A317&lt;&gt;"",IF(OR($BA317&lt;&gt;0,$BB317&lt;&gt;0),"",IF(J317=0,"4","")),"")</f>
        <v/>
      </c>
      <c r="AA318" s="50" t="str">
        <f ca="1">IF($A317&lt;&gt;"",IF(OR($BA317&lt;&gt;0,$BB317&lt;&gt;0),"",IF(K317=0,"5","")),"")</f>
        <v/>
      </c>
      <c r="AB318" s="50" t="str">
        <f ca="1">IF($A317&lt;&gt;"",IF(OR($BA317&lt;&gt;0,$BB317&lt;&gt;0),"",IF(L317=0,"6","")),"")</f>
        <v/>
      </c>
      <c r="AC318" s="50" t="str">
        <f ca="1">IF($A317&lt;&gt;"",IF(OR($BA317&lt;&gt;0,$BB317&lt;&gt;0),"",IF(M317=0,"7","")),"")</f>
        <v/>
      </c>
      <c r="AD318" s="50" t="str">
        <f ca="1">IF($A317&lt;&gt;"",IF(OR($BA317&lt;&gt;0,$BB317&lt;&gt;0),"",IF(N317=0,"8","")),"")</f>
        <v/>
      </c>
      <c r="AE318" s="50" t="str">
        <f ca="1">IF($A317&lt;&gt;"",IF(OR($BA317&lt;&gt;0,$BB317&lt;&gt;0),"",IF(O317=0,"9","")),"")</f>
        <v/>
      </c>
      <c r="AF318" s="50" t="str">
        <f ca="1">IF($A317&lt;&gt;"",IF(OR($BA317&lt;&gt;0,$BB317&lt;&gt;0),"",IF(P317=0,"10","")),"")</f>
        <v/>
      </c>
      <c r="AG318" s="50" t="str">
        <f ca="1">IF($A317&lt;&gt;"",IF(OR($BA317&lt;&gt;0,$BB317&lt;&gt;0),"",IF(Q317=0,"11","")),"")</f>
        <v/>
      </c>
      <c r="AH318" s="50" t="str">
        <f ca="1">IF($A317&lt;&gt;"",IF(OR($BA317&lt;&gt;0,$BB317&lt;&gt;0),"",IF(R317=0,"12","")),"")</f>
        <v/>
      </c>
      <c r="AI318" s="85" t="str">
        <f ca="1">IF(A318&lt;&gt;"",IF(A318=0,"L",IF(COUNTBLANK(W318:AH318)=12,"",IF(OR(F318=(W318),F318=(X318),F318=(Y318),F318=(Z318),F318=(AA318),F318=(AB318),F318=(AC318),F318=(AD318),F318=(AE318),F318=(AF318),F318=(AG318),F318=(AH318)),"W","L"))),"")</f>
        <v/>
      </c>
      <c r="AJ318" s="85">
        <f ca="1">IF(AI318="W",0,IF(AND(A318&lt;&gt;0,A317&lt;&gt;0,AI317="L",AI318="L"),1,0))</f>
        <v>0</v>
      </c>
      <c r="AK318" s="85">
        <f ca="1">IF(W318&lt;&gt;"",IF(ABS($F318)=ABS(W318),11*$U318,-1*$U318),0)</f>
        <v>0</v>
      </c>
      <c r="AL318" s="85">
        <f ca="1">IF(X318&lt;&gt;"",IF(ABS($F318)=ABS(X318),11*$U318,-1*$U318),0)</f>
        <v>0</v>
      </c>
      <c r="AM318" s="85">
        <f ca="1">IF(Y318&lt;&gt;"",IF(ABS($F318)=ABS(Y318),11*$U318,-1*$U318),0)</f>
        <v>0</v>
      </c>
      <c r="AN318" s="85">
        <f ca="1">IF(Z318&lt;&gt;"",IF(ABS($F318)=ABS(Z318),11*$U318,-1*$U318),0)</f>
        <v>0</v>
      </c>
      <c r="AO318" s="85">
        <f ca="1">IF(AA318&lt;&gt;"",IF(ABS($F318)=ABS(AA318),11*$U318,-1*$U318),0)</f>
        <v>0</v>
      </c>
      <c r="AP318" s="85">
        <f ca="1">IF(AB318&lt;&gt;"",IF(ABS($F318)=ABS(AB318),11*$U318,-1*$U318),0)</f>
        <v>0</v>
      </c>
      <c r="AQ318" s="85">
        <f ca="1">IF(AC318&lt;&gt;"",IF(ABS($F318)=ABS(AC318),11*$U318,-1*$U318),0)</f>
        <v>0</v>
      </c>
      <c r="AR318" s="85">
        <f ca="1">IF(AD318&lt;&gt;"",IF(ABS($F318)=ABS(AD318),11*$U318,-1*$U318),0)</f>
        <v>0</v>
      </c>
      <c r="AS318" s="85">
        <f ca="1">IF(AE318&lt;&gt;"",IF(ABS($F318)=ABS(AE318),11*$U318,-1*$U318),0)</f>
        <v>0</v>
      </c>
      <c r="AT318" s="85">
        <f ca="1">IF(AF318&lt;&gt;"",IF(ABS($F318)=ABS(AF318),11*$U318,-1*$U318),0)</f>
        <v>0</v>
      </c>
      <c r="AU318" s="85">
        <f ca="1">IF(AG318&lt;&gt;"",IF(ABS($F318)=ABS(AG318),11*$U318,-1*$U318),0)</f>
        <v>0</v>
      </c>
      <c r="AV318" s="85">
        <f ca="1">IF(AH318&lt;&gt;"",IF(ABS($F318)=ABS(AH318),11*$U318,-1*$U318),0)</f>
        <v>0</v>
      </c>
      <c r="AW318" s="33" t="str">
        <f ca="1">IF(A318&lt;&gt;"",IF(OR($BA317&lt;&gt;0,$BB317&lt;&gt;0),"0",SUM(AK318:AV318)),0)</f>
        <v>0</v>
      </c>
      <c r="AX318" s="33">
        <f>IF(T318=5,SUM(AW314:AW318),0)</f>
        <v>0</v>
      </c>
      <c r="AY318" s="13">
        <f t="shared" ca="1" si="317"/>
        <v>0</v>
      </c>
      <c r="AZ318" s="11">
        <f ca="1">IF(A318&lt;&gt;"",AY318+AZ317,0)</f>
        <v>-78</v>
      </c>
      <c r="BA318" s="63">
        <f ca="1">IF($A318&lt;&gt;"",IF(BA317&gt;0,BA317,IF(AND(BC317&gt;=$BC$1,$BC$2*BC317&gt;=AZ318),"Profit Target",IF(AZ318&gt;=$Z$1,"Profit Target",0))),0)</f>
        <v>0</v>
      </c>
      <c r="BB318" s="63" t="str">
        <f ca="1">IF($A318&lt;&gt;"",IF(BB317&lt;&gt;0,BB317,IF(BA317&lt;&gt;0,BB317,IF(AZ318&lt;=$Z$2,"Stop Loss",0))),0)</f>
        <v>Stop Loss</v>
      </c>
      <c r="BC318" s="63">
        <f t="shared" ca="1" si="302"/>
        <v>38</v>
      </c>
      <c r="BD318" s="27" t="str">
        <f t="shared" ca="1" si="331"/>
        <v/>
      </c>
      <c r="BE318" s="27" t="str">
        <f t="shared" ca="1" si="332"/>
        <v/>
      </c>
      <c r="BF318" s="27" t="str">
        <f t="shared" ca="1" si="333"/>
        <v/>
      </c>
      <c r="BG318" s="27" t="str">
        <f t="shared" ca="1" si="334"/>
        <v/>
      </c>
      <c r="BH318" s="27" t="str">
        <f t="shared" ca="1" si="335"/>
        <v/>
      </c>
      <c r="BI318" s="27" t="str">
        <f t="shared" ca="1" si="336"/>
        <v/>
      </c>
      <c r="BJ318" s="27" t="str">
        <f t="shared" ca="1" si="337"/>
        <v/>
      </c>
      <c r="BK318" s="27" t="str">
        <f t="shared" ca="1" si="338"/>
        <v/>
      </c>
      <c r="BL318" s="27" t="str">
        <f t="shared" ca="1" si="339"/>
        <v/>
      </c>
      <c r="BM318" s="27" t="str">
        <f t="shared" ca="1" si="340"/>
        <v/>
      </c>
      <c r="BN318" s="27" t="str">
        <f t="shared" ca="1" si="341"/>
        <v/>
      </c>
      <c r="BO318" s="27" t="str">
        <f t="shared" ca="1" si="342"/>
        <v/>
      </c>
      <c r="BP318" s="27" t="str">
        <f t="shared" ca="1" si="303"/>
        <v/>
      </c>
      <c r="BQ318" s="27" t="str">
        <f t="shared" ca="1" si="304"/>
        <v/>
      </c>
      <c r="BR318" s="27" t="str">
        <f t="shared" ca="1" si="305"/>
        <v/>
      </c>
      <c r="BS318" s="27" t="str">
        <f t="shared" ca="1" si="306"/>
        <v/>
      </c>
      <c r="BT318" s="27" t="str">
        <f t="shared" ca="1" si="307"/>
        <v/>
      </c>
      <c r="BU318" s="27" t="str">
        <f t="shared" ca="1" si="308"/>
        <v/>
      </c>
      <c r="BV318" s="27" t="str">
        <f t="shared" ca="1" si="309"/>
        <v/>
      </c>
      <c r="BW318" s="27" t="str">
        <f t="shared" ca="1" si="310"/>
        <v/>
      </c>
      <c r="BX318" s="27" t="str">
        <f t="shared" ca="1" si="311"/>
        <v/>
      </c>
      <c r="BY318" s="27" t="str">
        <f t="shared" ca="1" si="312"/>
        <v/>
      </c>
      <c r="BZ318" s="27" t="str">
        <f t="shared" ca="1" si="313"/>
        <v/>
      </c>
      <c r="CA318" s="27" t="str">
        <f t="shared" ca="1" si="314"/>
        <v/>
      </c>
      <c r="CB318" s="41"/>
      <c r="CC318" s="41"/>
      <c r="CD318" s="87"/>
      <c r="CE318" s="87"/>
      <c r="CF318" s="87"/>
      <c r="CG318" s="87"/>
      <c r="CH318" s="87"/>
      <c r="CI318" s="87"/>
      <c r="CJ318" s="87"/>
      <c r="CW318" s="7"/>
      <c r="DD318" s="10">
        <f t="shared" ca="1" si="298"/>
        <v>33</v>
      </c>
    </row>
    <row r="319" spans="1:108">
      <c r="A319" s="106">
        <f t="shared" ca="1" si="296"/>
        <v>3</v>
      </c>
      <c r="B319" s="33" t="str">
        <f ca="1">IF(A319="","",IF(COUNTBLANK(BD320:BO320)=12,"DB",BD320&amp;BE320&amp;BF320&amp;BG320&amp;BH320&amp;BI320&amp;BJ320&amp;BK320&amp;BL320&amp;BM320&amp;BN320&amp;BO320))</f>
        <v>DB</v>
      </c>
      <c r="C319" s="7" t="str">
        <f t="shared" ca="1" si="297"/>
        <v>stop loss</v>
      </c>
      <c r="D319" s="3">
        <f t="shared" ca="1" si="299"/>
        <v>0</v>
      </c>
      <c r="E319" s="7" t="str">
        <f t="shared" ca="1" si="301"/>
        <v/>
      </c>
      <c r="F319" s="60" t="str">
        <f t="shared" ca="1" si="300"/>
        <v>1</v>
      </c>
      <c r="G319" s="7">
        <f t="shared" ca="1" si="318"/>
        <v>1</v>
      </c>
      <c r="H319" s="7">
        <f t="shared" ca="1" si="319"/>
        <v>0</v>
      </c>
      <c r="I319" s="7">
        <f t="shared" ca="1" si="320"/>
        <v>1</v>
      </c>
      <c r="J319" s="7">
        <f t="shared" ca="1" si="321"/>
        <v>1</v>
      </c>
      <c r="K319" s="7">
        <f t="shared" ca="1" si="322"/>
        <v>2</v>
      </c>
      <c r="L319" s="7">
        <f t="shared" ca="1" si="323"/>
        <v>0</v>
      </c>
      <c r="M319" s="7">
        <f t="shared" ca="1" si="324"/>
        <v>1</v>
      </c>
      <c r="N319" s="7">
        <f t="shared" ca="1" si="325"/>
        <v>1</v>
      </c>
      <c r="O319" s="7">
        <f t="shared" ca="1" si="326"/>
        <v>2</v>
      </c>
      <c r="P319" s="7">
        <f t="shared" ca="1" si="327"/>
        <v>1</v>
      </c>
      <c r="Q319" s="7">
        <f t="shared" ca="1" si="328"/>
        <v>2</v>
      </c>
      <c r="R319" s="7">
        <f t="shared" ca="1" si="329"/>
        <v>1</v>
      </c>
      <c r="S319" s="7">
        <f t="shared" ca="1" si="316"/>
        <v>2</v>
      </c>
      <c r="T319" s="14"/>
      <c r="U319" s="51">
        <f t="shared" ca="1" si="330"/>
        <v>1</v>
      </c>
      <c r="V319" s="3">
        <f t="shared" ca="1" si="315"/>
        <v>1</v>
      </c>
      <c r="W319" s="50" t="str">
        <f ca="1">IF($A318&lt;&gt;"",IF(OR($BA318&lt;&gt;0,$BB318&lt;&gt;0),"",IF(G318=0,"1","")),"")</f>
        <v/>
      </c>
      <c r="X319" s="50" t="str">
        <f ca="1">IF($A318&lt;&gt;"",IF(OR($BA318&lt;&gt;0,$BB318&lt;&gt;0),"",IF(H318=0,"2","")),"")</f>
        <v/>
      </c>
      <c r="Y319" s="50" t="str">
        <f ca="1">IF($A318&lt;&gt;"",IF(OR($BA318&lt;&gt;0,$BB318&lt;&gt;0),"",IF(I318=0,"3","")),"")</f>
        <v/>
      </c>
      <c r="Z319" s="50" t="str">
        <f ca="1">IF($A318&lt;&gt;"",IF(OR($BA318&lt;&gt;0,$BB318&lt;&gt;0),"",IF(J318=0,"4","")),"")</f>
        <v/>
      </c>
      <c r="AA319" s="50" t="str">
        <f ca="1">IF($A318&lt;&gt;"",IF(OR($BA318&lt;&gt;0,$BB318&lt;&gt;0),"",IF(K318=0,"5","")),"")</f>
        <v/>
      </c>
      <c r="AB319" s="50" t="str">
        <f ca="1">IF($A318&lt;&gt;"",IF(OR($BA318&lt;&gt;0,$BB318&lt;&gt;0),"",IF(L318=0,"6","")),"")</f>
        <v/>
      </c>
      <c r="AC319" s="50" t="str">
        <f ca="1">IF($A318&lt;&gt;"",IF(OR($BA318&lt;&gt;0,$BB318&lt;&gt;0),"",IF(M318=0,"7","")),"")</f>
        <v/>
      </c>
      <c r="AD319" s="50" t="str">
        <f ca="1">IF($A318&lt;&gt;"",IF(OR($BA318&lt;&gt;0,$BB318&lt;&gt;0),"",IF(N318=0,"8","")),"")</f>
        <v/>
      </c>
      <c r="AE319" s="50" t="str">
        <f ca="1">IF($A318&lt;&gt;"",IF(OR($BA318&lt;&gt;0,$BB318&lt;&gt;0),"",IF(O318=0,"9","")),"")</f>
        <v/>
      </c>
      <c r="AF319" s="50" t="str">
        <f ca="1">IF($A318&lt;&gt;"",IF(OR($BA318&lt;&gt;0,$BB318&lt;&gt;0),"",IF(P318=0,"10","")),"")</f>
        <v/>
      </c>
      <c r="AG319" s="50" t="str">
        <f ca="1">IF($A318&lt;&gt;"",IF(OR($BA318&lt;&gt;0,$BB318&lt;&gt;0),"",IF(Q318=0,"11","")),"")</f>
        <v/>
      </c>
      <c r="AH319" s="50" t="str">
        <f ca="1">IF($A318&lt;&gt;"",IF(OR($BA318&lt;&gt;0,$BB318&lt;&gt;0),"",IF(R318=0,"12","")),"")</f>
        <v/>
      </c>
      <c r="AI319" s="85" t="str">
        <f ca="1">IF(A319&lt;&gt;"",IF(A319=0,"L",IF(COUNTBLANK(W319:AH319)=12,"",IF(OR(F319=(W319),F319=(X319),F319=(Y319),F319=(Z319),F319=(AA319),F319=(AB319),F319=(AC319),F319=(AD319),F319=(AE319),F319=(AF319),F319=(AG319),F319=(AH319)),"W","L"))),"")</f>
        <v/>
      </c>
      <c r="AJ319" s="85">
        <f ca="1">IF(AI319="W",0,IF(AND(A319&lt;&gt;0,A318&lt;&gt;0,AI318="L",AI319="L"),1,0))</f>
        <v>0</v>
      </c>
      <c r="AK319" s="85">
        <f ca="1">IF(W319&lt;&gt;"",IF(ABS($F319)=ABS(W319),11*$U319,-1*$U319),0)</f>
        <v>0</v>
      </c>
      <c r="AL319" s="85">
        <f ca="1">IF(X319&lt;&gt;"",IF(ABS($F319)=ABS(X319),11*$U319,-1*$U319),0)</f>
        <v>0</v>
      </c>
      <c r="AM319" s="85">
        <f ca="1">IF(Y319&lt;&gt;"",IF(ABS($F319)=ABS(Y319),11*$U319,-1*$U319),0)</f>
        <v>0</v>
      </c>
      <c r="AN319" s="85">
        <f ca="1">IF(Z319&lt;&gt;"",IF(ABS($F319)=ABS(Z319),11*$U319,-1*$U319),0)</f>
        <v>0</v>
      </c>
      <c r="AO319" s="85">
        <f ca="1">IF(AA319&lt;&gt;"",IF(ABS($F319)=ABS(AA319),11*$U319,-1*$U319),0)</f>
        <v>0</v>
      </c>
      <c r="AP319" s="85">
        <f ca="1">IF(AB319&lt;&gt;"",IF(ABS($F319)=ABS(AB319),11*$U319,-1*$U319),0)</f>
        <v>0</v>
      </c>
      <c r="AQ319" s="85">
        <f ca="1">IF(AC319&lt;&gt;"",IF(ABS($F319)=ABS(AC319),11*$U319,-1*$U319),0)</f>
        <v>0</v>
      </c>
      <c r="AR319" s="85">
        <f ca="1">IF(AD319&lt;&gt;"",IF(ABS($F319)=ABS(AD319),11*$U319,-1*$U319),0)</f>
        <v>0</v>
      </c>
      <c r="AS319" s="85">
        <f ca="1">IF(AE319&lt;&gt;"",IF(ABS($F319)=ABS(AE319),11*$U319,-1*$U319),0)</f>
        <v>0</v>
      </c>
      <c r="AT319" s="85">
        <f ca="1">IF(AF319&lt;&gt;"",IF(ABS($F319)=ABS(AF319),11*$U319,-1*$U319),0)</f>
        <v>0</v>
      </c>
      <c r="AU319" s="85">
        <f ca="1">IF(AG319&lt;&gt;"",IF(ABS($F319)=ABS(AG319),11*$U319,-1*$U319),0)</f>
        <v>0</v>
      </c>
      <c r="AV319" s="85">
        <f ca="1">IF(AH319&lt;&gt;"",IF(ABS($F319)=ABS(AH319),11*$U319,-1*$U319),0)</f>
        <v>0</v>
      </c>
      <c r="AW319" s="33" t="str">
        <f ca="1">IF(A319&lt;&gt;"",IF(OR($BA318&lt;&gt;0,$BB318&lt;&gt;0),"0",SUM(AK319:AV319)),0)</f>
        <v>0</v>
      </c>
      <c r="AX319" s="33">
        <f>IF(T319=5,SUM(AW315:AW319),0)</f>
        <v>0</v>
      </c>
      <c r="AY319" s="13">
        <f t="shared" ca="1" si="317"/>
        <v>0</v>
      </c>
      <c r="AZ319" s="11">
        <f ca="1">IF(A319&lt;&gt;"",AY319+AZ318,0)</f>
        <v>-78</v>
      </c>
      <c r="BA319" s="63">
        <f ca="1">IF($A319&lt;&gt;"",IF(BA318&gt;0,BA318,IF(AND(BC318&gt;=$BC$1,$BC$2*BC318&gt;=AZ319),"Profit Target",IF(AZ319&gt;=$Z$1,"Profit Target",0))),0)</f>
        <v>0</v>
      </c>
      <c r="BB319" s="63" t="str">
        <f ca="1">IF($A319&lt;&gt;"",IF(BB318&lt;&gt;0,BB318,IF(BA318&lt;&gt;0,BB318,IF(AZ319&lt;=$Z$2,"Stop Loss",0))),0)</f>
        <v>Stop Loss</v>
      </c>
      <c r="BC319" s="63">
        <f t="shared" ca="1" si="302"/>
        <v>38</v>
      </c>
      <c r="BD319" s="27" t="str">
        <f t="shared" ca="1" si="331"/>
        <v/>
      </c>
      <c r="BE319" s="27" t="str">
        <f t="shared" ca="1" si="332"/>
        <v/>
      </c>
      <c r="BF319" s="27" t="str">
        <f t="shared" ca="1" si="333"/>
        <v/>
      </c>
      <c r="BG319" s="27" t="str">
        <f t="shared" ca="1" si="334"/>
        <v/>
      </c>
      <c r="BH319" s="27" t="str">
        <f t="shared" ca="1" si="335"/>
        <v/>
      </c>
      <c r="BI319" s="27" t="str">
        <f t="shared" ca="1" si="336"/>
        <v/>
      </c>
      <c r="BJ319" s="27" t="str">
        <f t="shared" ca="1" si="337"/>
        <v/>
      </c>
      <c r="BK319" s="27" t="str">
        <f t="shared" ca="1" si="338"/>
        <v/>
      </c>
      <c r="BL319" s="27" t="str">
        <f t="shared" ca="1" si="339"/>
        <v/>
      </c>
      <c r="BM319" s="27" t="str">
        <f t="shared" ca="1" si="340"/>
        <v/>
      </c>
      <c r="BN319" s="27" t="str">
        <f t="shared" ca="1" si="341"/>
        <v/>
      </c>
      <c r="BO319" s="27" t="str">
        <f t="shared" ca="1" si="342"/>
        <v/>
      </c>
      <c r="BP319" s="27" t="str">
        <f t="shared" ca="1" si="303"/>
        <v/>
      </c>
      <c r="BQ319" s="27" t="str">
        <f t="shared" ca="1" si="304"/>
        <v/>
      </c>
      <c r="BR319" s="27" t="str">
        <f t="shared" ca="1" si="305"/>
        <v/>
      </c>
      <c r="BS319" s="27" t="str">
        <f t="shared" ca="1" si="306"/>
        <v/>
      </c>
      <c r="BT319" s="27" t="str">
        <f t="shared" ca="1" si="307"/>
        <v/>
      </c>
      <c r="BU319" s="27" t="str">
        <f t="shared" ca="1" si="308"/>
        <v/>
      </c>
      <c r="BV319" s="27" t="str">
        <f t="shared" ca="1" si="309"/>
        <v/>
      </c>
      <c r="BW319" s="27" t="str">
        <f t="shared" ca="1" si="310"/>
        <v/>
      </c>
      <c r="BX319" s="27" t="str">
        <f t="shared" ca="1" si="311"/>
        <v/>
      </c>
      <c r="BY319" s="27" t="str">
        <f t="shared" ca="1" si="312"/>
        <v/>
      </c>
      <c r="BZ319" s="27" t="str">
        <f t="shared" ca="1" si="313"/>
        <v/>
      </c>
      <c r="CA319" s="27" t="str">
        <f t="shared" ca="1" si="314"/>
        <v/>
      </c>
      <c r="CB319" s="41"/>
      <c r="CC319" s="41"/>
      <c r="CD319" s="87"/>
      <c r="CE319" s="87"/>
      <c r="CF319" s="87"/>
      <c r="CG319" s="87"/>
      <c r="CH319" s="87"/>
      <c r="CI319" s="87"/>
      <c r="CJ319" s="87"/>
      <c r="CW319" s="7"/>
      <c r="DD319" s="10">
        <f t="shared" ca="1" si="298"/>
        <v>34</v>
      </c>
    </row>
    <row r="320" spans="1:108">
      <c r="A320" s="106">
        <f t="shared" ca="1" si="296"/>
        <v>31</v>
      </c>
      <c r="B320" s="33" t="str">
        <f ca="1">IF(A320="","",IF(COUNTBLANK(BD321:BO321)=12,"DB",BD321&amp;BE321&amp;BF321&amp;BG321&amp;BH321&amp;BI321&amp;BJ321&amp;BK321&amp;BL321&amp;BM321&amp;BN321&amp;BO321))</f>
        <v>DB</v>
      </c>
      <c r="C320" s="7" t="str">
        <f t="shared" ca="1" si="297"/>
        <v>stop loss</v>
      </c>
      <c r="D320" s="3">
        <f t="shared" ca="1" si="299"/>
        <v>0</v>
      </c>
      <c r="E320" s="7" t="str">
        <f t="shared" ca="1" si="301"/>
        <v/>
      </c>
      <c r="F320" s="60" t="str">
        <f t="shared" ca="1" si="300"/>
        <v>11</v>
      </c>
      <c r="G320" s="7">
        <f t="shared" ca="1" si="318"/>
        <v>1</v>
      </c>
      <c r="H320" s="7">
        <f t="shared" ca="1" si="319"/>
        <v>0</v>
      </c>
      <c r="I320" s="7">
        <f t="shared" ca="1" si="320"/>
        <v>1</v>
      </c>
      <c r="J320" s="7">
        <f t="shared" ca="1" si="321"/>
        <v>1</v>
      </c>
      <c r="K320" s="7">
        <f t="shared" ca="1" si="322"/>
        <v>2</v>
      </c>
      <c r="L320" s="7">
        <f t="shared" ca="1" si="323"/>
        <v>0</v>
      </c>
      <c r="M320" s="7">
        <f t="shared" ca="1" si="324"/>
        <v>1</v>
      </c>
      <c r="N320" s="7">
        <f t="shared" ca="1" si="325"/>
        <v>1</v>
      </c>
      <c r="O320" s="7">
        <f t="shared" ca="1" si="326"/>
        <v>2</v>
      </c>
      <c r="P320" s="7">
        <f t="shared" ca="1" si="327"/>
        <v>1</v>
      </c>
      <c r="Q320" s="7">
        <f t="shared" ca="1" si="328"/>
        <v>2</v>
      </c>
      <c r="R320" s="7">
        <f t="shared" ca="1" si="329"/>
        <v>1</v>
      </c>
      <c r="S320" s="7">
        <f t="shared" ca="1" si="316"/>
        <v>2</v>
      </c>
      <c r="T320" s="14"/>
      <c r="U320" s="51">
        <f t="shared" ca="1" si="330"/>
        <v>1</v>
      </c>
      <c r="V320" s="3">
        <f t="shared" ca="1" si="315"/>
        <v>1</v>
      </c>
      <c r="W320" s="50" t="str">
        <f ca="1">IF($A319&lt;&gt;"",IF(OR($BA319&lt;&gt;0,$BB319&lt;&gt;0),"",IF(G319=0,"1","")),"")</f>
        <v/>
      </c>
      <c r="X320" s="50" t="str">
        <f ca="1">IF($A319&lt;&gt;"",IF(OR($BA319&lt;&gt;0,$BB319&lt;&gt;0),"",IF(H319=0,"2","")),"")</f>
        <v/>
      </c>
      <c r="Y320" s="50" t="str">
        <f ca="1">IF($A319&lt;&gt;"",IF(OR($BA319&lt;&gt;0,$BB319&lt;&gt;0),"",IF(I319=0,"3","")),"")</f>
        <v/>
      </c>
      <c r="Z320" s="50" t="str">
        <f ca="1">IF($A319&lt;&gt;"",IF(OR($BA319&lt;&gt;0,$BB319&lt;&gt;0),"",IF(J319=0,"4","")),"")</f>
        <v/>
      </c>
      <c r="AA320" s="50" t="str">
        <f ca="1">IF($A319&lt;&gt;"",IF(OR($BA319&lt;&gt;0,$BB319&lt;&gt;0),"",IF(K319=0,"5","")),"")</f>
        <v/>
      </c>
      <c r="AB320" s="50" t="str">
        <f ca="1">IF($A319&lt;&gt;"",IF(OR($BA319&lt;&gt;0,$BB319&lt;&gt;0),"",IF(L319=0,"6","")),"")</f>
        <v/>
      </c>
      <c r="AC320" s="50" t="str">
        <f ca="1">IF($A319&lt;&gt;"",IF(OR($BA319&lt;&gt;0,$BB319&lt;&gt;0),"",IF(M319=0,"7","")),"")</f>
        <v/>
      </c>
      <c r="AD320" s="50" t="str">
        <f ca="1">IF($A319&lt;&gt;"",IF(OR($BA319&lt;&gt;0,$BB319&lt;&gt;0),"",IF(N319=0,"8","")),"")</f>
        <v/>
      </c>
      <c r="AE320" s="50" t="str">
        <f ca="1">IF($A319&lt;&gt;"",IF(OR($BA319&lt;&gt;0,$BB319&lt;&gt;0),"",IF(O319=0,"9","")),"")</f>
        <v/>
      </c>
      <c r="AF320" s="50" t="str">
        <f ca="1">IF($A319&lt;&gt;"",IF(OR($BA319&lt;&gt;0,$BB319&lt;&gt;0),"",IF(P319=0,"10","")),"")</f>
        <v/>
      </c>
      <c r="AG320" s="50" t="str">
        <f ca="1">IF($A319&lt;&gt;"",IF(OR($BA319&lt;&gt;0,$BB319&lt;&gt;0),"",IF(Q319=0,"11","")),"")</f>
        <v/>
      </c>
      <c r="AH320" s="50" t="str">
        <f ca="1">IF($A319&lt;&gt;"",IF(OR($BA319&lt;&gt;0,$BB319&lt;&gt;0),"",IF(R319=0,"12","")),"")</f>
        <v/>
      </c>
      <c r="AI320" s="85" t="str">
        <f ca="1">IF(A320&lt;&gt;"",IF(A320=0,"L",IF(COUNTBLANK(W320:AH320)=12,"",IF(OR(F320=(W320),F320=(X320),F320=(Y320),F320=(Z320),F320=(AA320),F320=(AB320),F320=(AC320),F320=(AD320),F320=(AE320),F320=(AF320),F320=(AG320),F320=(AH320)),"W","L"))),"")</f>
        <v/>
      </c>
      <c r="AJ320" s="85">
        <f ca="1">IF(AI320="W",0,IF(AND(A320&lt;&gt;0,A319&lt;&gt;0,AI319="L",AI320="L"),1,0))</f>
        <v>0</v>
      </c>
      <c r="AK320" s="85">
        <f ca="1">IF(W320&lt;&gt;"",IF(ABS($F320)=ABS(W320),11*$U320,-1*$U320),0)</f>
        <v>0</v>
      </c>
      <c r="AL320" s="85">
        <f ca="1">IF(X320&lt;&gt;"",IF(ABS($F320)=ABS(X320),11*$U320,-1*$U320),0)</f>
        <v>0</v>
      </c>
      <c r="AM320" s="85">
        <f ca="1">IF(Y320&lt;&gt;"",IF(ABS($F320)=ABS(Y320),11*$U320,-1*$U320),0)</f>
        <v>0</v>
      </c>
      <c r="AN320" s="85">
        <f ca="1">IF(Z320&lt;&gt;"",IF(ABS($F320)=ABS(Z320),11*$U320,-1*$U320),0)</f>
        <v>0</v>
      </c>
      <c r="AO320" s="85">
        <f ca="1">IF(AA320&lt;&gt;"",IF(ABS($F320)=ABS(AA320),11*$U320,-1*$U320),0)</f>
        <v>0</v>
      </c>
      <c r="AP320" s="85">
        <f ca="1">IF(AB320&lt;&gt;"",IF(ABS($F320)=ABS(AB320),11*$U320,-1*$U320),0)</f>
        <v>0</v>
      </c>
      <c r="AQ320" s="85">
        <f ca="1">IF(AC320&lt;&gt;"",IF(ABS($F320)=ABS(AC320),11*$U320,-1*$U320),0)</f>
        <v>0</v>
      </c>
      <c r="AR320" s="85">
        <f ca="1">IF(AD320&lt;&gt;"",IF(ABS($F320)=ABS(AD320),11*$U320,-1*$U320),0)</f>
        <v>0</v>
      </c>
      <c r="AS320" s="85">
        <f ca="1">IF(AE320&lt;&gt;"",IF(ABS($F320)=ABS(AE320),11*$U320,-1*$U320),0)</f>
        <v>0</v>
      </c>
      <c r="AT320" s="85">
        <f ca="1">IF(AF320&lt;&gt;"",IF(ABS($F320)=ABS(AF320),11*$U320,-1*$U320),0)</f>
        <v>0</v>
      </c>
      <c r="AU320" s="85">
        <f ca="1">IF(AG320&lt;&gt;"",IF(ABS($F320)=ABS(AG320),11*$U320,-1*$U320),0)</f>
        <v>0</v>
      </c>
      <c r="AV320" s="85">
        <f ca="1">IF(AH320&lt;&gt;"",IF(ABS($F320)=ABS(AH320),11*$U320,-1*$U320),0)</f>
        <v>0</v>
      </c>
      <c r="AW320" s="33" t="str">
        <f ca="1">IF(A320&lt;&gt;"",IF(OR($BA319&lt;&gt;0,$BB319&lt;&gt;0),"0",SUM(AK320:AV320)),0)</f>
        <v>0</v>
      </c>
      <c r="AX320" s="33">
        <f>IF(T320=5,SUM(AW316:AW320),0)</f>
        <v>0</v>
      </c>
      <c r="AY320" s="13">
        <f t="shared" ca="1" si="317"/>
        <v>0</v>
      </c>
      <c r="AZ320" s="11">
        <f ca="1">IF(A320&lt;&gt;"",AY320+AZ319,0)</f>
        <v>-78</v>
      </c>
      <c r="BA320" s="63">
        <f ca="1">IF($A320&lt;&gt;"",IF(BA319&gt;0,BA319,IF(AND(BC319&gt;=$BC$1,$BC$2*BC319&gt;=AZ320),"Profit Target",IF(AZ320&gt;=$Z$1,"Profit Target",0))),0)</f>
        <v>0</v>
      </c>
      <c r="BB320" s="63" t="str">
        <f ca="1">IF($A320&lt;&gt;"",IF(BB319&lt;&gt;0,BB319,IF(BA319&lt;&gt;0,BB319,IF(AZ320&lt;=$Z$2,"Stop Loss",0))),0)</f>
        <v>Stop Loss</v>
      </c>
      <c r="BC320" s="63">
        <f t="shared" ca="1" si="302"/>
        <v>38</v>
      </c>
      <c r="BD320" s="27" t="str">
        <f t="shared" ca="1" si="331"/>
        <v/>
      </c>
      <c r="BE320" s="27" t="str">
        <f t="shared" ca="1" si="332"/>
        <v/>
      </c>
      <c r="BF320" s="27" t="str">
        <f t="shared" ca="1" si="333"/>
        <v/>
      </c>
      <c r="BG320" s="27" t="str">
        <f t="shared" ca="1" si="334"/>
        <v/>
      </c>
      <c r="BH320" s="27" t="str">
        <f t="shared" ca="1" si="335"/>
        <v/>
      </c>
      <c r="BI320" s="27" t="str">
        <f t="shared" ca="1" si="336"/>
        <v/>
      </c>
      <c r="BJ320" s="27" t="str">
        <f t="shared" ca="1" si="337"/>
        <v/>
      </c>
      <c r="BK320" s="27" t="str">
        <f t="shared" ca="1" si="338"/>
        <v/>
      </c>
      <c r="BL320" s="27" t="str">
        <f t="shared" ca="1" si="339"/>
        <v/>
      </c>
      <c r="BM320" s="27" t="str">
        <f t="shared" ca="1" si="340"/>
        <v/>
      </c>
      <c r="BN320" s="27" t="str">
        <f t="shared" ca="1" si="341"/>
        <v/>
      </c>
      <c r="BO320" s="27" t="str">
        <f t="shared" ca="1" si="342"/>
        <v/>
      </c>
      <c r="BP320" s="27" t="str">
        <f t="shared" ca="1" si="303"/>
        <v/>
      </c>
      <c r="BQ320" s="27" t="str">
        <f t="shared" ca="1" si="304"/>
        <v/>
      </c>
      <c r="BR320" s="27" t="str">
        <f t="shared" ca="1" si="305"/>
        <v/>
      </c>
      <c r="BS320" s="27" t="str">
        <f t="shared" ca="1" si="306"/>
        <v/>
      </c>
      <c r="BT320" s="27" t="str">
        <f t="shared" ca="1" si="307"/>
        <v/>
      </c>
      <c r="BU320" s="27" t="str">
        <f t="shared" ca="1" si="308"/>
        <v/>
      </c>
      <c r="BV320" s="27" t="str">
        <f t="shared" ca="1" si="309"/>
        <v/>
      </c>
      <c r="BW320" s="27" t="str">
        <f t="shared" ca="1" si="310"/>
        <v/>
      </c>
      <c r="BX320" s="27" t="str">
        <f t="shared" ca="1" si="311"/>
        <v/>
      </c>
      <c r="BY320" s="27" t="str">
        <f t="shared" ca="1" si="312"/>
        <v/>
      </c>
      <c r="BZ320" s="27" t="str">
        <f t="shared" ca="1" si="313"/>
        <v/>
      </c>
      <c r="CA320" s="27" t="str">
        <f t="shared" ca="1" si="314"/>
        <v/>
      </c>
      <c r="CB320" s="41"/>
      <c r="CC320" s="41"/>
      <c r="CD320" s="87"/>
      <c r="CE320" s="87"/>
      <c r="CF320" s="87"/>
      <c r="CG320" s="87"/>
      <c r="CH320" s="87"/>
      <c r="CI320" s="87"/>
      <c r="CJ320" s="87"/>
      <c r="CW320" s="7"/>
      <c r="DD320" s="10">
        <f t="shared" ca="1" si="298"/>
        <v>23</v>
      </c>
    </row>
    <row r="321" spans="1:108">
      <c r="A321" s="106">
        <f t="shared" ca="1" si="296"/>
        <v>19</v>
      </c>
      <c r="B321" s="33" t="str">
        <f ca="1">IF(A321="","",IF(COUNTBLANK(BD322:BO322)=12,"DB",BD322&amp;BE322&amp;BF322&amp;BG322&amp;BH322&amp;BI322&amp;BJ322&amp;BK322&amp;BL322&amp;BM322&amp;BN322&amp;BO322))</f>
        <v>DB</v>
      </c>
      <c r="C321" s="7" t="str">
        <f t="shared" ca="1" si="297"/>
        <v>stop loss</v>
      </c>
      <c r="D321" s="3">
        <f t="shared" ca="1" si="299"/>
        <v>0</v>
      </c>
      <c r="E321" s="7" t="str">
        <f t="shared" ca="1" si="301"/>
        <v/>
      </c>
      <c r="F321" s="60" t="str">
        <f t="shared" ca="1" si="300"/>
        <v>7</v>
      </c>
      <c r="G321" s="7">
        <f t="shared" ca="1" si="318"/>
        <v>1</v>
      </c>
      <c r="H321" s="7">
        <f t="shared" ca="1" si="319"/>
        <v>0</v>
      </c>
      <c r="I321" s="7">
        <f t="shared" ca="1" si="320"/>
        <v>1</v>
      </c>
      <c r="J321" s="7">
        <f t="shared" ca="1" si="321"/>
        <v>1</v>
      </c>
      <c r="K321" s="7">
        <f t="shared" ca="1" si="322"/>
        <v>2</v>
      </c>
      <c r="L321" s="7">
        <f t="shared" ca="1" si="323"/>
        <v>0</v>
      </c>
      <c r="M321" s="7">
        <f t="shared" ca="1" si="324"/>
        <v>2</v>
      </c>
      <c r="N321" s="7">
        <f t="shared" ca="1" si="325"/>
        <v>1</v>
      </c>
      <c r="O321" s="7">
        <f t="shared" ca="1" si="326"/>
        <v>2</v>
      </c>
      <c r="P321" s="7">
        <f t="shared" ca="1" si="327"/>
        <v>0</v>
      </c>
      <c r="Q321" s="7">
        <f t="shared" ca="1" si="328"/>
        <v>2</v>
      </c>
      <c r="R321" s="7">
        <f t="shared" ca="1" si="329"/>
        <v>1</v>
      </c>
      <c r="S321" s="7">
        <f t="shared" ca="1" si="316"/>
        <v>3</v>
      </c>
      <c r="T321" s="14"/>
      <c r="U321" s="51">
        <f t="shared" ca="1" si="330"/>
        <v>1</v>
      </c>
      <c r="V321" s="3">
        <f t="shared" ca="1" si="315"/>
        <v>1</v>
      </c>
      <c r="W321" s="50" t="str">
        <f ca="1">IF($A320&lt;&gt;"",IF(OR($BA320&lt;&gt;0,$BB320&lt;&gt;0),"",IF(G320=0,"1","")),"")</f>
        <v/>
      </c>
      <c r="X321" s="50" t="str">
        <f ca="1">IF($A320&lt;&gt;"",IF(OR($BA320&lt;&gt;0,$BB320&lt;&gt;0),"",IF(H320=0,"2","")),"")</f>
        <v/>
      </c>
      <c r="Y321" s="50" t="str">
        <f ca="1">IF($A320&lt;&gt;"",IF(OR($BA320&lt;&gt;0,$BB320&lt;&gt;0),"",IF(I320=0,"3","")),"")</f>
        <v/>
      </c>
      <c r="Z321" s="50" t="str">
        <f ca="1">IF($A320&lt;&gt;"",IF(OR($BA320&lt;&gt;0,$BB320&lt;&gt;0),"",IF(J320=0,"4","")),"")</f>
        <v/>
      </c>
      <c r="AA321" s="50" t="str">
        <f ca="1">IF($A320&lt;&gt;"",IF(OR($BA320&lt;&gt;0,$BB320&lt;&gt;0),"",IF(K320=0,"5","")),"")</f>
        <v/>
      </c>
      <c r="AB321" s="50" t="str">
        <f ca="1">IF($A320&lt;&gt;"",IF(OR($BA320&lt;&gt;0,$BB320&lt;&gt;0),"",IF(L320=0,"6","")),"")</f>
        <v/>
      </c>
      <c r="AC321" s="50" t="str">
        <f ca="1">IF($A320&lt;&gt;"",IF(OR($BA320&lt;&gt;0,$BB320&lt;&gt;0),"",IF(M320=0,"7","")),"")</f>
        <v/>
      </c>
      <c r="AD321" s="50" t="str">
        <f ca="1">IF($A320&lt;&gt;"",IF(OR($BA320&lt;&gt;0,$BB320&lt;&gt;0),"",IF(N320=0,"8","")),"")</f>
        <v/>
      </c>
      <c r="AE321" s="50" t="str">
        <f ca="1">IF($A320&lt;&gt;"",IF(OR($BA320&lt;&gt;0,$BB320&lt;&gt;0),"",IF(O320=0,"9","")),"")</f>
        <v/>
      </c>
      <c r="AF321" s="50" t="str">
        <f ca="1">IF($A320&lt;&gt;"",IF(OR($BA320&lt;&gt;0,$BB320&lt;&gt;0),"",IF(P320=0,"10","")),"")</f>
        <v/>
      </c>
      <c r="AG321" s="50" t="str">
        <f ca="1">IF($A320&lt;&gt;"",IF(OR($BA320&lt;&gt;0,$BB320&lt;&gt;0),"",IF(Q320=0,"11","")),"")</f>
        <v/>
      </c>
      <c r="AH321" s="50" t="str">
        <f ca="1">IF($A320&lt;&gt;"",IF(OR($BA320&lt;&gt;0,$BB320&lt;&gt;0),"",IF(R320=0,"12","")),"")</f>
        <v/>
      </c>
      <c r="AI321" s="85" t="str">
        <f ca="1">IF(A321&lt;&gt;"",IF(A321=0,"L",IF(COUNTBLANK(W321:AH321)=12,"",IF(OR(F321=(W321),F321=(X321),F321=(Y321),F321=(Z321),F321=(AA321),F321=(AB321),F321=(AC321),F321=(AD321),F321=(AE321),F321=(AF321),F321=(AG321),F321=(AH321)),"W","L"))),"")</f>
        <v/>
      </c>
      <c r="AJ321" s="85">
        <f ca="1">IF(AI321="W",0,IF(AND(A321&lt;&gt;0,A320&lt;&gt;0,AI320="L",AI321="L"),1,0))</f>
        <v>0</v>
      </c>
      <c r="AK321" s="85">
        <f ca="1">IF(W321&lt;&gt;"",IF(ABS($F321)=ABS(W321),11*$U321,-1*$U321),0)</f>
        <v>0</v>
      </c>
      <c r="AL321" s="85">
        <f ca="1">IF(X321&lt;&gt;"",IF(ABS($F321)=ABS(X321),11*$U321,-1*$U321),0)</f>
        <v>0</v>
      </c>
      <c r="AM321" s="85">
        <f ca="1">IF(Y321&lt;&gt;"",IF(ABS($F321)=ABS(Y321),11*$U321,-1*$U321),0)</f>
        <v>0</v>
      </c>
      <c r="AN321" s="85">
        <f ca="1">IF(Z321&lt;&gt;"",IF(ABS($F321)=ABS(Z321),11*$U321,-1*$U321),0)</f>
        <v>0</v>
      </c>
      <c r="AO321" s="85">
        <f ca="1">IF(AA321&lt;&gt;"",IF(ABS($F321)=ABS(AA321),11*$U321,-1*$U321),0)</f>
        <v>0</v>
      </c>
      <c r="AP321" s="85">
        <f ca="1">IF(AB321&lt;&gt;"",IF(ABS($F321)=ABS(AB321),11*$U321,-1*$U321),0)</f>
        <v>0</v>
      </c>
      <c r="AQ321" s="85">
        <f ca="1">IF(AC321&lt;&gt;"",IF(ABS($F321)=ABS(AC321),11*$U321,-1*$U321),0)</f>
        <v>0</v>
      </c>
      <c r="AR321" s="85">
        <f ca="1">IF(AD321&lt;&gt;"",IF(ABS($F321)=ABS(AD321),11*$U321,-1*$U321),0)</f>
        <v>0</v>
      </c>
      <c r="AS321" s="85">
        <f ca="1">IF(AE321&lt;&gt;"",IF(ABS($F321)=ABS(AE321),11*$U321,-1*$U321),0)</f>
        <v>0</v>
      </c>
      <c r="AT321" s="85">
        <f ca="1">IF(AF321&lt;&gt;"",IF(ABS($F321)=ABS(AF321),11*$U321,-1*$U321),0)</f>
        <v>0</v>
      </c>
      <c r="AU321" s="85">
        <f ca="1">IF(AG321&lt;&gt;"",IF(ABS($F321)=ABS(AG321),11*$U321,-1*$U321),0)</f>
        <v>0</v>
      </c>
      <c r="AV321" s="85">
        <f ca="1">IF(AH321&lt;&gt;"",IF(ABS($F321)=ABS(AH321),11*$U321,-1*$U321),0)</f>
        <v>0</v>
      </c>
      <c r="AW321" s="33" t="str">
        <f ca="1">IF(A321&lt;&gt;"",IF(OR($BA320&lt;&gt;0,$BB320&lt;&gt;0),"0",SUM(AK321:AV321)),0)</f>
        <v>0</v>
      </c>
      <c r="AX321" s="33">
        <f>IF(T321=5,SUM(AW317:AW321),0)</f>
        <v>0</v>
      </c>
      <c r="AY321" s="13">
        <f t="shared" ca="1" si="317"/>
        <v>0</v>
      </c>
      <c r="AZ321" s="11">
        <f ca="1">IF(A321&lt;&gt;"",AY321+AZ320,0)</f>
        <v>-78</v>
      </c>
      <c r="BA321" s="63">
        <f ca="1">IF($A321&lt;&gt;"",IF(BA320&gt;0,BA320,IF(AND(BC320&gt;=$BC$1,$BC$2*BC320&gt;=AZ321),"Profit Target",IF(AZ321&gt;=$Z$1,"Profit Target",0))),0)</f>
        <v>0</v>
      </c>
      <c r="BB321" s="63" t="str">
        <f ca="1">IF($A321&lt;&gt;"",IF(BB320&lt;&gt;0,BB320,IF(BA320&lt;&gt;0,BB320,IF(AZ321&lt;=$Z$2,"Stop Loss",0))),0)</f>
        <v>Stop Loss</v>
      </c>
      <c r="BC321" s="63">
        <f t="shared" ca="1" si="302"/>
        <v>38</v>
      </c>
      <c r="BD321" s="27" t="str">
        <f t="shared" ca="1" si="331"/>
        <v/>
      </c>
      <c r="BE321" s="27" t="str">
        <f t="shared" ca="1" si="332"/>
        <v/>
      </c>
      <c r="BF321" s="27" t="str">
        <f t="shared" ca="1" si="333"/>
        <v/>
      </c>
      <c r="BG321" s="27" t="str">
        <f t="shared" ca="1" si="334"/>
        <v/>
      </c>
      <c r="BH321" s="27" t="str">
        <f t="shared" ca="1" si="335"/>
        <v/>
      </c>
      <c r="BI321" s="27" t="str">
        <f t="shared" ca="1" si="336"/>
        <v/>
      </c>
      <c r="BJ321" s="27" t="str">
        <f t="shared" ca="1" si="337"/>
        <v/>
      </c>
      <c r="BK321" s="27" t="str">
        <f t="shared" ca="1" si="338"/>
        <v/>
      </c>
      <c r="BL321" s="27" t="str">
        <f t="shared" ca="1" si="339"/>
        <v/>
      </c>
      <c r="BM321" s="27" t="str">
        <f t="shared" ca="1" si="340"/>
        <v/>
      </c>
      <c r="BN321" s="27" t="str">
        <f t="shared" ca="1" si="341"/>
        <v/>
      </c>
      <c r="BO321" s="27" t="str">
        <f t="shared" ca="1" si="342"/>
        <v/>
      </c>
      <c r="BP321" s="27" t="str">
        <f t="shared" ca="1" si="303"/>
        <v/>
      </c>
      <c r="BQ321" s="27" t="str">
        <f t="shared" ca="1" si="304"/>
        <v/>
      </c>
      <c r="BR321" s="27" t="str">
        <f t="shared" ca="1" si="305"/>
        <v/>
      </c>
      <c r="BS321" s="27" t="str">
        <f t="shared" ca="1" si="306"/>
        <v/>
      </c>
      <c r="BT321" s="27" t="str">
        <f t="shared" ca="1" si="307"/>
        <v/>
      </c>
      <c r="BU321" s="27" t="str">
        <f t="shared" ca="1" si="308"/>
        <v/>
      </c>
      <c r="BV321" s="27" t="str">
        <f t="shared" ca="1" si="309"/>
        <v/>
      </c>
      <c r="BW321" s="27" t="str">
        <f t="shared" ca="1" si="310"/>
        <v/>
      </c>
      <c r="BX321" s="27" t="str">
        <f t="shared" ca="1" si="311"/>
        <v/>
      </c>
      <c r="BY321" s="27" t="str">
        <f t="shared" ca="1" si="312"/>
        <v/>
      </c>
      <c r="BZ321" s="27" t="str">
        <f t="shared" ca="1" si="313"/>
        <v/>
      </c>
      <c r="CA321" s="27" t="str">
        <f t="shared" ca="1" si="314"/>
        <v/>
      </c>
      <c r="CB321" s="41"/>
      <c r="CC321" s="41"/>
      <c r="CD321" s="87"/>
      <c r="CE321" s="87"/>
      <c r="CF321" s="87"/>
      <c r="CG321" s="87"/>
      <c r="CH321" s="87"/>
      <c r="CI321" s="87"/>
      <c r="CJ321" s="87"/>
      <c r="CW321" s="7"/>
      <c r="DD321" s="10">
        <f t="shared" ca="1" si="298"/>
        <v>10</v>
      </c>
    </row>
    <row r="322" spans="1:108">
      <c r="A322" s="106">
        <f t="shared" ca="1" si="296"/>
        <v>31</v>
      </c>
      <c r="B322" s="33" t="str">
        <f ca="1">IF(A322="","",IF(COUNTBLANK(BD323:BO323)=12,"DB",BD323&amp;BE323&amp;BF323&amp;BG323&amp;BH323&amp;BI323&amp;BJ323&amp;BK323&amp;BL323&amp;BM323&amp;BN323&amp;BO323))</f>
        <v>DB</v>
      </c>
      <c r="C322" s="7" t="str">
        <f t="shared" ca="1" si="297"/>
        <v>stop loss</v>
      </c>
      <c r="D322" s="3">
        <f t="shared" ca="1" si="299"/>
        <v>0</v>
      </c>
      <c r="E322" s="7" t="str">
        <f t="shared" ca="1" si="301"/>
        <v/>
      </c>
      <c r="F322" s="60" t="str">
        <f t="shared" ca="1" si="300"/>
        <v>11</v>
      </c>
      <c r="G322" s="7">
        <f t="shared" ca="1" si="318"/>
        <v>1</v>
      </c>
      <c r="H322" s="7">
        <f t="shared" ca="1" si="319"/>
        <v>0</v>
      </c>
      <c r="I322" s="7">
        <f t="shared" ca="1" si="320"/>
        <v>1</v>
      </c>
      <c r="J322" s="7">
        <f t="shared" ca="1" si="321"/>
        <v>1</v>
      </c>
      <c r="K322" s="7">
        <f t="shared" ca="1" si="322"/>
        <v>2</v>
      </c>
      <c r="L322" s="7">
        <f t="shared" ca="1" si="323"/>
        <v>0</v>
      </c>
      <c r="M322" s="7">
        <f t="shared" ca="1" si="324"/>
        <v>2</v>
      </c>
      <c r="N322" s="7">
        <f t="shared" ca="1" si="325"/>
        <v>1</v>
      </c>
      <c r="O322" s="7">
        <f t="shared" ca="1" si="326"/>
        <v>2</v>
      </c>
      <c r="P322" s="7">
        <f t="shared" ca="1" si="327"/>
        <v>0</v>
      </c>
      <c r="Q322" s="7">
        <f t="shared" ca="1" si="328"/>
        <v>3</v>
      </c>
      <c r="R322" s="7">
        <f t="shared" ca="1" si="329"/>
        <v>0</v>
      </c>
      <c r="S322" s="7">
        <f t="shared" ca="1" si="316"/>
        <v>4</v>
      </c>
      <c r="T322" s="14"/>
      <c r="U322" s="51">
        <f t="shared" ca="1" si="330"/>
        <v>1</v>
      </c>
      <c r="V322" s="3">
        <f t="shared" ca="1" si="315"/>
        <v>1</v>
      </c>
      <c r="W322" s="50" t="str">
        <f ca="1">IF($A321&lt;&gt;"",IF(OR($BA321&lt;&gt;0,$BB321&lt;&gt;0),"",IF(G321=0,"1","")),"")</f>
        <v/>
      </c>
      <c r="X322" s="50" t="str">
        <f ca="1">IF($A321&lt;&gt;"",IF(OR($BA321&lt;&gt;0,$BB321&lt;&gt;0),"",IF(H321=0,"2","")),"")</f>
        <v/>
      </c>
      <c r="Y322" s="50" t="str">
        <f ca="1">IF($A321&lt;&gt;"",IF(OR($BA321&lt;&gt;0,$BB321&lt;&gt;0),"",IF(I321=0,"3","")),"")</f>
        <v/>
      </c>
      <c r="Z322" s="50" t="str">
        <f ca="1">IF($A321&lt;&gt;"",IF(OR($BA321&lt;&gt;0,$BB321&lt;&gt;0),"",IF(J321=0,"4","")),"")</f>
        <v/>
      </c>
      <c r="AA322" s="50" t="str">
        <f ca="1">IF($A321&lt;&gt;"",IF(OR($BA321&lt;&gt;0,$BB321&lt;&gt;0),"",IF(K321=0,"5","")),"")</f>
        <v/>
      </c>
      <c r="AB322" s="50" t="str">
        <f ca="1">IF($A321&lt;&gt;"",IF(OR($BA321&lt;&gt;0,$BB321&lt;&gt;0),"",IF(L321=0,"6","")),"")</f>
        <v/>
      </c>
      <c r="AC322" s="50" t="str">
        <f ca="1">IF($A321&lt;&gt;"",IF(OR($BA321&lt;&gt;0,$BB321&lt;&gt;0),"",IF(M321=0,"7","")),"")</f>
        <v/>
      </c>
      <c r="AD322" s="50" t="str">
        <f ca="1">IF($A321&lt;&gt;"",IF(OR($BA321&lt;&gt;0,$BB321&lt;&gt;0),"",IF(N321=0,"8","")),"")</f>
        <v/>
      </c>
      <c r="AE322" s="50" t="str">
        <f ca="1">IF($A321&lt;&gt;"",IF(OR($BA321&lt;&gt;0,$BB321&lt;&gt;0),"",IF(O321=0,"9","")),"")</f>
        <v/>
      </c>
      <c r="AF322" s="50" t="str">
        <f ca="1">IF($A321&lt;&gt;"",IF(OR($BA321&lt;&gt;0,$BB321&lt;&gt;0),"",IF(P321=0,"10","")),"")</f>
        <v/>
      </c>
      <c r="AG322" s="50" t="str">
        <f ca="1">IF($A321&lt;&gt;"",IF(OR($BA321&lt;&gt;0,$BB321&lt;&gt;0),"",IF(Q321=0,"11","")),"")</f>
        <v/>
      </c>
      <c r="AH322" s="50" t="str">
        <f ca="1">IF($A321&lt;&gt;"",IF(OR($BA321&lt;&gt;0,$BB321&lt;&gt;0),"",IF(R321=0,"12","")),"")</f>
        <v/>
      </c>
      <c r="AI322" s="85" t="str">
        <f ca="1">IF(A322&lt;&gt;"",IF(A322=0,"L",IF(COUNTBLANK(W322:AH322)=12,"",IF(OR(F322=(W322),F322=(X322),F322=(Y322),F322=(Z322),F322=(AA322),F322=(AB322),F322=(AC322),F322=(AD322),F322=(AE322),F322=(AF322),F322=(AG322),F322=(AH322)),"W","L"))),"")</f>
        <v/>
      </c>
      <c r="AJ322" s="85">
        <f ca="1">IF(AI322="W",0,IF(AND(A322&lt;&gt;0,A321&lt;&gt;0,AI321="L",AI322="L"),1,0))</f>
        <v>0</v>
      </c>
      <c r="AK322" s="85">
        <f ca="1">IF(W322&lt;&gt;"",IF(ABS($F322)=ABS(W322),11*$U322,-1*$U322),0)</f>
        <v>0</v>
      </c>
      <c r="AL322" s="85">
        <f ca="1">IF(X322&lt;&gt;"",IF(ABS($F322)=ABS(X322),11*$U322,-1*$U322),0)</f>
        <v>0</v>
      </c>
      <c r="AM322" s="85">
        <f ca="1">IF(Y322&lt;&gt;"",IF(ABS($F322)=ABS(Y322),11*$U322,-1*$U322),0)</f>
        <v>0</v>
      </c>
      <c r="AN322" s="85">
        <f ca="1">IF(Z322&lt;&gt;"",IF(ABS($F322)=ABS(Z322),11*$U322,-1*$U322),0)</f>
        <v>0</v>
      </c>
      <c r="AO322" s="85">
        <f ca="1">IF(AA322&lt;&gt;"",IF(ABS($F322)=ABS(AA322),11*$U322,-1*$U322),0)</f>
        <v>0</v>
      </c>
      <c r="AP322" s="85">
        <f ca="1">IF(AB322&lt;&gt;"",IF(ABS($F322)=ABS(AB322),11*$U322,-1*$U322),0)</f>
        <v>0</v>
      </c>
      <c r="AQ322" s="85">
        <f ca="1">IF(AC322&lt;&gt;"",IF(ABS($F322)=ABS(AC322),11*$U322,-1*$U322),0)</f>
        <v>0</v>
      </c>
      <c r="AR322" s="85">
        <f ca="1">IF(AD322&lt;&gt;"",IF(ABS($F322)=ABS(AD322),11*$U322,-1*$U322),0)</f>
        <v>0</v>
      </c>
      <c r="AS322" s="85">
        <f ca="1">IF(AE322&lt;&gt;"",IF(ABS($F322)=ABS(AE322),11*$U322,-1*$U322),0)</f>
        <v>0</v>
      </c>
      <c r="AT322" s="85">
        <f ca="1">IF(AF322&lt;&gt;"",IF(ABS($F322)=ABS(AF322),11*$U322,-1*$U322),0)</f>
        <v>0</v>
      </c>
      <c r="AU322" s="85">
        <f ca="1">IF(AG322&lt;&gt;"",IF(ABS($F322)=ABS(AG322),11*$U322,-1*$U322),0)</f>
        <v>0</v>
      </c>
      <c r="AV322" s="85">
        <f ca="1">IF(AH322&lt;&gt;"",IF(ABS($F322)=ABS(AH322),11*$U322,-1*$U322),0)</f>
        <v>0</v>
      </c>
      <c r="AW322" s="33" t="str">
        <f ca="1">IF(A322&lt;&gt;"",IF(OR($BA321&lt;&gt;0,$BB321&lt;&gt;0),"0",SUM(AK322:AV322)),0)</f>
        <v>0</v>
      </c>
      <c r="AX322" s="33">
        <f>IF(T322=5,SUM(AW318:AW322),0)</f>
        <v>0</v>
      </c>
      <c r="AY322" s="13">
        <f t="shared" ca="1" si="317"/>
        <v>0</v>
      </c>
      <c r="AZ322" s="11">
        <f ca="1">IF(A322&lt;&gt;"",AY322+AZ321,0)</f>
        <v>-78</v>
      </c>
      <c r="BA322" s="63">
        <f ca="1">IF($A322&lt;&gt;"",IF(BA321&gt;0,BA321,IF(AND(BC321&gt;=$BC$1,$BC$2*BC321&gt;=AZ322),"Profit Target",IF(AZ322&gt;=$Z$1,"Profit Target",0))),0)</f>
        <v>0</v>
      </c>
      <c r="BB322" s="63" t="str">
        <f ca="1">IF($A322&lt;&gt;"",IF(BB321&lt;&gt;0,BB321,IF(BA321&lt;&gt;0,BB321,IF(AZ322&lt;=$Z$2,"Stop Loss",0))),0)</f>
        <v>Stop Loss</v>
      </c>
      <c r="BC322" s="63">
        <f t="shared" ca="1" si="302"/>
        <v>38</v>
      </c>
      <c r="BD322" s="27" t="str">
        <f t="shared" ca="1" si="331"/>
        <v/>
      </c>
      <c r="BE322" s="27" t="str">
        <f t="shared" ca="1" si="332"/>
        <v/>
      </c>
      <c r="BF322" s="27" t="str">
        <f t="shared" ca="1" si="333"/>
        <v/>
      </c>
      <c r="BG322" s="27" t="str">
        <f t="shared" ca="1" si="334"/>
        <v/>
      </c>
      <c r="BH322" s="27" t="str">
        <f t="shared" ca="1" si="335"/>
        <v/>
      </c>
      <c r="BI322" s="27" t="str">
        <f t="shared" ca="1" si="336"/>
        <v/>
      </c>
      <c r="BJ322" s="27" t="str">
        <f t="shared" ca="1" si="337"/>
        <v/>
      </c>
      <c r="BK322" s="27" t="str">
        <f t="shared" ca="1" si="338"/>
        <v/>
      </c>
      <c r="BL322" s="27" t="str">
        <f t="shared" ca="1" si="339"/>
        <v/>
      </c>
      <c r="BM322" s="27" t="str">
        <f t="shared" ca="1" si="340"/>
        <v/>
      </c>
      <c r="BN322" s="27" t="str">
        <f t="shared" ca="1" si="341"/>
        <v/>
      </c>
      <c r="BO322" s="27" t="str">
        <f t="shared" ca="1" si="342"/>
        <v/>
      </c>
      <c r="BP322" s="27" t="str">
        <f t="shared" ca="1" si="303"/>
        <v/>
      </c>
      <c r="BQ322" s="27" t="str">
        <f t="shared" ca="1" si="304"/>
        <v/>
      </c>
      <c r="BR322" s="27" t="str">
        <f t="shared" ca="1" si="305"/>
        <v/>
      </c>
      <c r="BS322" s="27" t="str">
        <f t="shared" ca="1" si="306"/>
        <v/>
      </c>
      <c r="BT322" s="27" t="str">
        <f t="shared" ca="1" si="307"/>
        <v/>
      </c>
      <c r="BU322" s="27" t="str">
        <f t="shared" ca="1" si="308"/>
        <v/>
      </c>
      <c r="BV322" s="27" t="str">
        <f t="shared" ca="1" si="309"/>
        <v/>
      </c>
      <c r="BW322" s="27" t="str">
        <f t="shared" ca="1" si="310"/>
        <v/>
      </c>
      <c r="BX322" s="27" t="str">
        <f t="shared" ca="1" si="311"/>
        <v/>
      </c>
      <c r="BY322" s="27" t="str">
        <f t="shared" ca="1" si="312"/>
        <v/>
      </c>
      <c r="BZ322" s="27" t="str">
        <f t="shared" ca="1" si="313"/>
        <v/>
      </c>
      <c r="CA322" s="27" t="str">
        <f t="shared" ca="1" si="314"/>
        <v/>
      </c>
      <c r="CB322" s="41"/>
      <c r="CC322" s="41"/>
      <c r="CD322" s="87"/>
      <c r="CE322" s="87"/>
      <c r="CF322" s="87"/>
      <c r="CG322" s="87"/>
      <c r="CH322" s="87"/>
      <c r="CI322" s="87"/>
      <c r="CJ322" s="87"/>
      <c r="CW322" s="7"/>
      <c r="DD322" s="10">
        <f t="shared" ca="1" si="298"/>
        <v>29</v>
      </c>
    </row>
    <row r="323" spans="1:108">
      <c r="A323" s="106">
        <f t="shared" ca="1" si="296"/>
        <v>28</v>
      </c>
      <c r="B323" s="33" t="str">
        <f ca="1">IF(A323="","",IF(COUNTBLANK(BD324:BO324)=12,"DB",BD324&amp;BE324&amp;BF324&amp;BG324&amp;BH324&amp;BI324&amp;BJ324&amp;BK324&amp;BL324&amp;BM324&amp;BN324&amp;BO324))</f>
        <v>DB</v>
      </c>
      <c r="C323" s="7" t="str">
        <f t="shared" ca="1" si="297"/>
        <v>stop loss</v>
      </c>
      <c r="D323" s="3">
        <f t="shared" ca="1" si="299"/>
        <v>0</v>
      </c>
      <c r="E323" s="7" t="str">
        <f t="shared" ca="1" si="301"/>
        <v/>
      </c>
      <c r="F323" s="60" t="str">
        <f t="shared" ca="1" si="300"/>
        <v>10</v>
      </c>
      <c r="G323" s="7">
        <f t="shared" ca="1" si="318"/>
        <v>1</v>
      </c>
      <c r="H323" s="7">
        <f t="shared" ca="1" si="319"/>
        <v>0</v>
      </c>
      <c r="I323" s="7">
        <f t="shared" ca="1" si="320"/>
        <v>1</v>
      </c>
      <c r="J323" s="7">
        <f t="shared" ca="1" si="321"/>
        <v>1</v>
      </c>
      <c r="K323" s="7">
        <f t="shared" ca="1" si="322"/>
        <v>2</v>
      </c>
      <c r="L323" s="7">
        <f t="shared" ca="1" si="323"/>
        <v>0</v>
      </c>
      <c r="M323" s="7">
        <f t="shared" ca="1" si="324"/>
        <v>2</v>
      </c>
      <c r="N323" s="7">
        <f t="shared" ca="1" si="325"/>
        <v>1</v>
      </c>
      <c r="O323" s="7">
        <f t="shared" ca="1" si="326"/>
        <v>2</v>
      </c>
      <c r="P323" s="7">
        <f t="shared" ca="1" si="327"/>
        <v>1</v>
      </c>
      <c r="Q323" s="7">
        <f t="shared" ca="1" si="328"/>
        <v>2</v>
      </c>
      <c r="R323" s="7">
        <f t="shared" ca="1" si="329"/>
        <v>0</v>
      </c>
      <c r="S323" s="7">
        <f t="shared" ca="1" si="316"/>
        <v>3</v>
      </c>
      <c r="T323" s="14"/>
      <c r="U323" s="51">
        <f t="shared" ca="1" si="330"/>
        <v>1</v>
      </c>
      <c r="V323" s="3">
        <f t="shared" ca="1" si="315"/>
        <v>1</v>
      </c>
      <c r="W323" s="50" t="str">
        <f ca="1">IF($A322&lt;&gt;"",IF(OR($BA322&lt;&gt;0,$BB322&lt;&gt;0),"",IF(G322=0,"1","")),"")</f>
        <v/>
      </c>
      <c r="X323" s="50" t="str">
        <f ca="1">IF($A322&lt;&gt;"",IF(OR($BA322&lt;&gt;0,$BB322&lt;&gt;0),"",IF(H322=0,"2","")),"")</f>
        <v/>
      </c>
      <c r="Y323" s="50" t="str">
        <f ca="1">IF($A322&lt;&gt;"",IF(OR($BA322&lt;&gt;0,$BB322&lt;&gt;0),"",IF(I322=0,"3","")),"")</f>
        <v/>
      </c>
      <c r="Z323" s="50" t="str">
        <f ca="1">IF($A322&lt;&gt;"",IF(OR($BA322&lt;&gt;0,$BB322&lt;&gt;0),"",IF(J322=0,"4","")),"")</f>
        <v/>
      </c>
      <c r="AA323" s="50" t="str">
        <f ca="1">IF($A322&lt;&gt;"",IF(OR($BA322&lt;&gt;0,$BB322&lt;&gt;0),"",IF(K322=0,"5","")),"")</f>
        <v/>
      </c>
      <c r="AB323" s="50" t="str">
        <f ca="1">IF($A322&lt;&gt;"",IF(OR($BA322&lt;&gt;0,$BB322&lt;&gt;0),"",IF(L322=0,"6","")),"")</f>
        <v/>
      </c>
      <c r="AC323" s="50" t="str">
        <f ca="1">IF($A322&lt;&gt;"",IF(OR($BA322&lt;&gt;0,$BB322&lt;&gt;0),"",IF(M322=0,"7","")),"")</f>
        <v/>
      </c>
      <c r="AD323" s="50" t="str">
        <f ca="1">IF($A322&lt;&gt;"",IF(OR($BA322&lt;&gt;0,$BB322&lt;&gt;0),"",IF(N322=0,"8","")),"")</f>
        <v/>
      </c>
      <c r="AE323" s="50" t="str">
        <f ca="1">IF($A322&lt;&gt;"",IF(OR($BA322&lt;&gt;0,$BB322&lt;&gt;0),"",IF(O322=0,"9","")),"")</f>
        <v/>
      </c>
      <c r="AF323" s="50" t="str">
        <f ca="1">IF($A322&lt;&gt;"",IF(OR($BA322&lt;&gt;0,$BB322&lt;&gt;0),"",IF(P322=0,"10","")),"")</f>
        <v/>
      </c>
      <c r="AG323" s="50" t="str">
        <f ca="1">IF($A322&lt;&gt;"",IF(OR($BA322&lt;&gt;0,$BB322&lt;&gt;0),"",IF(Q322=0,"11","")),"")</f>
        <v/>
      </c>
      <c r="AH323" s="50" t="str">
        <f ca="1">IF($A322&lt;&gt;"",IF(OR($BA322&lt;&gt;0,$BB322&lt;&gt;0),"",IF(R322=0,"12","")),"")</f>
        <v/>
      </c>
      <c r="AI323" s="85" t="str">
        <f ca="1">IF(A323&lt;&gt;"",IF(A323=0,"L",IF(COUNTBLANK(W323:AH323)=12,"",IF(OR(F323=(W323),F323=(X323),F323=(Y323),F323=(Z323),F323=(AA323),F323=(AB323),F323=(AC323),F323=(AD323),F323=(AE323),F323=(AF323),F323=(AG323),F323=(AH323)),"W","L"))),"")</f>
        <v/>
      </c>
      <c r="AJ323" s="85">
        <f ca="1">IF(AI323="W",0,IF(AND(A323&lt;&gt;0,A322&lt;&gt;0,AI322="L",AI323="L"),1,0))</f>
        <v>0</v>
      </c>
      <c r="AK323" s="85">
        <f ca="1">IF(W323&lt;&gt;"",IF(ABS($F323)=ABS(W323),11*$U323,-1*$U323),0)</f>
        <v>0</v>
      </c>
      <c r="AL323" s="85">
        <f ca="1">IF(X323&lt;&gt;"",IF(ABS($F323)=ABS(X323),11*$U323,-1*$U323),0)</f>
        <v>0</v>
      </c>
      <c r="AM323" s="85">
        <f ca="1">IF(Y323&lt;&gt;"",IF(ABS($F323)=ABS(Y323),11*$U323,-1*$U323),0)</f>
        <v>0</v>
      </c>
      <c r="AN323" s="85">
        <f ca="1">IF(Z323&lt;&gt;"",IF(ABS($F323)=ABS(Z323),11*$U323,-1*$U323),0)</f>
        <v>0</v>
      </c>
      <c r="AO323" s="85">
        <f ca="1">IF(AA323&lt;&gt;"",IF(ABS($F323)=ABS(AA323),11*$U323,-1*$U323),0)</f>
        <v>0</v>
      </c>
      <c r="AP323" s="85">
        <f ca="1">IF(AB323&lt;&gt;"",IF(ABS($F323)=ABS(AB323),11*$U323,-1*$U323),0)</f>
        <v>0</v>
      </c>
      <c r="AQ323" s="85">
        <f ca="1">IF(AC323&lt;&gt;"",IF(ABS($F323)=ABS(AC323),11*$U323,-1*$U323),0)</f>
        <v>0</v>
      </c>
      <c r="AR323" s="85">
        <f ca="1">IF(AD323&lt;&gt;"",IF(ABS($F323)=ABS(AD323),11*$U323,-1*$U323),0)</f>
        <v>0</v>
      </c>
      <c r="AS323" s="85">
        <f ca="1">IF(AE323&lt;&gt;"",IF(ABS($F323)=ABS(AE323),11*$U323,-1*$U323),0)</f>
        <v>0</v>
      </c>
      <c r="AT323" s="85">
        <f ca="1">IF(AF323&lt;&gt;"",IF(ABS($F323)=ABS(AF323),11*$U323,-1*$U323),0)</f>
        <v>0</v>
      </c>
      <c r="AU323" s="85">
        <f ca="1">IF(AG323&lt;&gt;"",IF(ABS($F323)=ABS(AG323),11*$U323,-1*$U323),0)</f>
        <v>0</v>
      </c>
      <c r="AV323" s="85">
        <f ca="1">IF(AH323&lt;&gt;"",IF(ABS($F323)=ABS(AH323),11*$U323,-1*$U323),0)</f>
        <v>0</v>
      </c>
      <c r="AW323" s="33" t="str">
        <f ca="1">IF(A323&lt;&gt;"",IF(OR($BA322&lt;&gt;0,$BB322&lt;&gt;0),"0",SUM(AK323:AV323)),0)</f>
        <v>0</v>
      </c>
      <c r="AX323" s="33">
        <f>IF(T323=5,SUM(AW319:AW323),0)</f>
        <v>0</v>
      </c>
      <c r="AY323" s="13">
        <f t="shared" ca="1" si="317"/>
        <v>0</v>
      </c>
      <c r="AZ323" s="11">
        <f ca="1">IF(A323&lt;&gt;"",AY323+AZ322,0)</f>
        <v>-78</v>
      </c>
      <c r="BA323" s="63">
        <f ca="1">IF($A323&lt;&gt;"",IF(BA322&gt;0,BA322,IF(AND(BC322&gt;=$BC$1,$BC$2*BC322&gt;=AZ323),"Profit Target",IF(AZ323&gt;=$Z$1,"Profit Target",0))),0)</f>
        <v>0</v>
      </c>
      <c r="BB323" s="63" t="str">
        <f ca="1">IF($A323&lt;&gt;"",IF(BB322&lt;&gt;0,BB322,IF(BA322&lt;&gt;0,BB322,IF(AZ323&lt;=$Z$2,"Stop Loss",0))),0)</f>
        <v>Stop Loss</v>
      </c>
      <c r="BC323" s="63">
        <f t="shared" ca="1" si="302"/>
        <v>38</v>
      </c>
      <c r="BD323" s="27" t="str">
        <f t="shared" ca="1" si="331"/>
        <v/>
      </c>
      <c r="BE323" s="27" t="str">
        <f t="shared" ca="1" si="332"/>
        <v/>
      </c>
      <c r="BF323" s="27" t="str">
        <f t="shared" ca="1" si="333"/>
        <v/>
      </c>
      <c r="BG323" s="27" t="str">
        <f t="shared" ca="1" si="334"/>
        <v/>
      </c>
      <c r="BH323" s="27" t="str">
        <f t="shared" ca="1" si="335"/>
        <v/>
      </c>
      <c r="BI323" s="27" t="str">
        <f t="shared" ca="1" si="336"/>
        <v/>
      </c>
      <c r="BJ323" s="27" t="str">
        <f t="shared" ca="1" si="337"/>
        <v/>
      </c>
      <c r="BK323" s="27" t="str">
        <f t="shared" ca="1" si="338"/>
        <v/>
      </c>
      <c r="BL323" s="27" t="str">
        <f t="shared" ca="1" si="339"/>
        <v/>
      </c>
      <c r="BM323" s="27" t="str">
        <f t="shared" ca="1" si="340"/>
        <v/>
      </c>
      <c r="BN323" s="27" t="str">
        <f t="shared" ca="1" si="341"/>
        <v/>
      </c>
      <c r="BO323" s="27" t="str">
        <f t="shared" ca="1" si="342"/>
        <v/>
      </c>
      <c r="BP323" s="27" t="str">
        <f t="shared" ca="1" si="303"/>
        <v/>
      </c>
      <c r="BQ323" s="27" t="str">
        <f t="shared" ca="1" si="304"/>
        <v/>
      </c>
      <c r="BR323" s="27" t="str">
        <f t="shared" ca="1" si="305"/>
        <v/>
      </c>
      <c r="BS323" s="27" t="str">
        <f t="shared" ca="1" si="306"/>
        <v/>
      </c>
      <c r="BT323" s="27" t="str">
        <f t="shared" ca="1" si="307"/>
        <v/>
      </c>
      <c r="BU323" s="27" t="str">
        <f t="shared" ca="1" si="308"/>
        <v/>
      </c>
      <c r="BV323" s="27" t="str">
        <f t="shared" ca="1" si="309"/>
        <v/>
      </c>
      <c r="BW323" s="27" t="str">
        <f t="shared" ca="1" si="310"/>
        <v/>
      </c>
      <c r="BX323" s="27" t="str">
        <f t="shared" ca="1" si="311"/>
        <v/>
      </c>
      <c r="BY323" s="27" t="str">
        <f t="shared" ca="1" si="312"/>
        <v/>
      </c>
      <c r="BZ323" s="27" t="str">
        <f t="shared" ca="1" si="313"/>
        <v/>
      </c>
      <c r="CA323" s="27" t="str">
        <f t="shared" ca="1" si="314"/>
        <v/>
      </c>
      <c r="CB323" s="41"/>
      <c r="CC323" s="41"/>
      <c r="CD323" s="87"/>
      <c r="CE323" s="87"/>
      <c r="CF323" s="87"/>
      <c r="CG323" s="87"/>
      <c r="CH323" s="87"/>
      <c r="CI323" s="87"/>
      <c r="CJ323" s="87"/>
      <c r="CW323" s="7"/>
      <c r="DD323" s="10">
        <f t="shared" ca="1" si="298"/>
        <v>2</v>
      </c>
    </row>
    <row r="324" spans="1:108">
      <c r="A324" s="106">
        <f t="shared" ca="1" si="296"/>
        <v>36</v>
      </c>
      <c r="B324" s="33" t="str">
        <f ca="1">IF(A324="","",IF(COUNTBLANK(BD325:BO325)=12,"DB",BD325&amp;BE325&amp;BF325&amp;BG325&amp;BH325&amp;BI325&amp;BJ325&amp;BK325&amp;BL325&amp;BM325&amp;BN325&amp;BO325))</f>
        <v>DB</v>
      </c>
      <c r="C324" s="7" t="str">
        <f t="shared" ca="1" si="297"/>
        <v>stop loss</v>
      </c>
      <c r="D324" s="3">
        <f t="shared" ca="1" si="299"/>
        <v>0</v>
      </c>
      <c r="E324" s="7" t="str">
        <f t="shared" ca="1" si="301"/>
        <v/>
      </c>
      <c r="F324" s="60" t="str">
        <f t="shared" ca="1" si="300"/>
        <v>12</v>
      </c>
      <c r="G324" s="7">
        <f t="shared" ca="1" si="318"/>
        <v>1</v>
      </c>
      <c r="H324" s="7">
        <f t="shared" ca="1" si="319"/>
        <v>0</v>
      </c>
      <c r="I324" s="7">
        <f t="shared" ca="1" si="320"/>
        <v>1</v>
      </c>
      <c r="J324" s="7">
        <f t="shared" ca="1" si="321"/>
        <v>1</v>
      </c>
      <c r="K324" s="7">
        <f t="shared" ca="1" si="322"/>
        <v>1</v>
      </c>
      <c r="L324" s="7">
        <f t="shared" ca="1" si="323"/>
        <v>0</v>
      </c>
      <c r="M324" s="7">
        <f t="shared" ca="1" si="324"/>
        <v>2</v>
      </c>
      <c r="N324" s="7">
        <f t="shared" ca="1" si="325"/>
        <v>1</v>
      </c>
      <c r="O324" s="7">
        <f t="shared" ca="1" si="326"/>
        <v>2</v>
      </c>
      <c r="P324" s="7">
        <f t="shared" ca="1" si="327"/>
        <v>1</v>
      </c>
      <c r="Q324" s="7">
        <f t="shared" ca="1" si="328"/>
        <v>2</v>
      </c>
      <c r="R324" s="7">
        <f t="shared" ca="1" si="329"/>
        <v>1</v>
      </c>
      <c r="S324" s="7">
        <f t="shared" ca="1" si="316"/>
        <v>2</v>
      </c>
      <c r="T324" s="14"/>
      <c r="U324" s="51">
        <f t="shared" ca="1" si="330"/>
        <v>1</v>
      </c>
      <c r="V324" s="3">
        <f t="shared" ca="1" si="315"/>
        <v>1</v>
      </c>
      <c r="W324" s="50" t="str">
        <f ca="1">IF($A323&lt;&gt;"",IF(OR($BA323&lt;&gt;0,$BB323&lt;&gt;0),"",IF(G323=0,"1","")),"")</f>
        <v/>
      </c>
      <c r="X324" s="50" t="str">
        <f ca="1">IF($A323&lt;&gt;"",IF(OR($BA323&lt;&gt;0,$BB323&lt;&gt;0),"",IF(H323=0,"2","")),"")</f>
        <v/>
      </c>
      <c r="Y324" s="50" t="str">
        <f ca="1">IF($A323&lt;&gt;"",IF(OR($BA323&lt;&gt;0,$BB323&lt;&gt;0),"",IF(I323=0,"3","")),"")</f>
        <v/>
      </c>
      <c r="Z324" s="50" t="str">
        <f ca="1">IF($A323&lt;&gt;"",IF(OR($BA323&lt;&gt;0,$BB323&lt;&gt;0),"",IF(J323=0,"4","")),"")</f>
        <v/>
      </c>
      <c r="AA324" s="50" t="str">
        <f ca="1">IF($A323&lt;&gt;"",IF(OR($BA323&lt;&gt;0,$BB323&lt;&gt;0),"",IF(K323=0,"5","")),"")</f>
        <v/>
      </c>
      <c r="AB324" s="50" t="str">
        <f ca="1">IF($A323&lt;&gt;"",IF(OR($BA323&lt;&gt;0,$BB323&lt;&gt;0),"",IF(L323=0,"6","")),"")</f>
        <v/>
      </c>
      <c r="AC324" s="50" t="str">
        <f ca="1">IF($A323&lt;&gt;"",IF(OR($BA323&lt;&gt;0,$BB323&lt;&gt;0),"",IF(M323=0,"7","")),"")</f>
        <v/>
      </c>
      <c r="AD324" s="50" t="str">
        <f ca="1">IF($A323&lt;&gt;"",IF(OR($BA323&lt;&gt;0,$BB323&lt;&gt;0),"",IF(N323=0,"8","")),"")</f>
        <v/>
      </c>
      <c r="AE324" s="50" t="str">
        <f ca="1">IF($A323&lt;&gt;"",IF(OR($BA323&lt;&gt;0,$BB323&lt;&gt;0),"",IF(O323=0,"9","")),"")</f>
        <v/>
      </c>
      <c r="AF324" s="50" t="str">
        <f ca="1">IF($A323&lt;&gt;"",IF(OR($BA323&lt;&gt;0,$BB323&lt;&gt;0),"",IF(P323=0,"10","")),"")</f>
        <v/>
      </c>
      <c r="AG324" s="50" t="str">
        <f ca="1">IF($A323&lt;&gt;"",IF(OR($BA323&lt;&gt;0,$BB323&lt;&gt;0),"",IF(Q323=0,"11","")),"")</f>
        <v/>
      </c>
      <c r="AH324" s="50" t="str">
        <f ca="1">IF($A323&lt;&gt;"",IF(OR($BA323&lt;&gt;0,$BB323&lt;&gt;0),"",IF(R323=0,"12","")),"")</f>
        <v/>
      </c>
      <c r="AI324" s="85" t="str">
        <f ca="1">IF(A324&lt;&gt;"",IF(A324=0,"L",IF(COUNTBLANK(W324:AH324)=12,"",IF(OR(F324=(W324),F324=(X324),F324=(Y324),F324=(Z324),F324=(AA324),F324=(AB324),F324=(AC324),F324=(AD324),F324=(AE324),F324=(AF324),F324=(AG324),F324=(AH324)),"W","L"))),"")</f>
        <v/>
      </c>
      <c r="AJ324" s="85">
        <f ca="1">IF(AI324="W",0,IF(AND(A324&lt;&gt;0,A323&lt;&gt;0,AI323="L",AI324="L"),1,0))</f>
        <v>0</v>
      </c>
      <c r="AK324" s="85">
        <f ca="1">IF(W324&lt;&gt;"",IF(ABS($F324)=ABS(W324),11*$U324,-1*$U324),0)</f>
        <v>0</v>
      </c>
      <c r="AL324" s="85">
        <f ca="1">IF(X324&lt;&gt;"",IF(ABS($F324)=ABS(X324),11*$U324,-1*$U324),0)</f>
        <v>0</v>
      </c>
      <c r="AM324" s="85">
        <f ca="1">IF(Y324&lt;&gt;"",IF(ABS($F324)=ABS(Y324),11*$U324,-1*$U324),0)</f>
        <v>0</v>
      </c>
      <c r="AN324" s="85">
        <f ca="1">IF(Z324&lt;&gt;"",IF(ABS($F324)=ABS(Z324),11*$U324,-1*$U324),0)</f>
        <v>0</v>
      </c>
      <c r="AO324" s="85">
        <f ca="1">IF(AA324&lt;&gt;"",IF(ABS($F324)=ABS(AA324),11*$U324,-1*$U324),0)</f>
        <v>0</v>
      </c>
      <c r="AP324" s="85">
        <f ca="1">IF(AB324&lt;&gt;"",IF(ABS($F324)=ABS(AB324),11*$U324,-1*$U324),0)</f>
        <v>0</v>
      </c>
      <c r="AQ324" s="85">
        <f ca="1">IF(AC324&lt;&gt;"",IF(ABS($F324)=ABS(AC324),11*$U324,-1*$U324),0)</f>
        <v>0</v>
      </c>
      <c r="AR324" s="85">
        <f ca="1">IF(AD324&lt;&gt;"",IF(ABS($F324)=ABS(AD324),11*$U324,-1*$U324),0)</f>
        <v>0</v>
      </c>
      <c r="AS324" s="85">
        <f ca="1">IF(AE324&lt;&gt;"",IF(ABS($F324)=ABS(AE324),11*$U324,-1*$U324),0)</f>
        <v>0</v>
      </c>
      <c r="AT324" s="85">
        <f ca="1">IF(AF324&lt;&gt;"",IF(ABS($F324)=ABS(AF324),11*$U324,-1*$U324),0)</f>
        <v>0</v>
      </c>
      <c r="AU324" s="85">
        <f ca="1">IF(AG324&lt;&gt;"",IF(ABS($F324)=ABS(AG324),11*$U324,-1*$U324),0)</f>
        <v>0</v>
      </c>
      <c r="AV324" s="85">
        <f ca="1">IF(AH324&lt;&gt;"",IF(ABS($F324)=ABS(AH324),11*$U324,-1*$U324),0)</f>
        <v>0</v>
      </c>
      <c r="AW324" s="33" t="str">
        <f ca="1">IF(A324&lt;&gt;"",IF(OR($BA323&lt;&gt;0,$BB323&lt;&gt;0),"0",SUM(AK324:AV324)),0)</f>
        <v>0</v>
      </c>
      <c r="AX324" s="33">
        <f>IF(T324=5,SUM(AW320:AW324),0)</f>
        <v>0</v>
      </c>
      <c r="AY324" s="13">
        <f t="shared" ca="1" si="317"/>
        <v>0</v>
      </c>
      <c r="AZ324" s="11">
        <f ca="1">IF(A324&lt;&gt;"",AY324+AZ323,0)</f>
        <v>-78</v>
      </c>
      <c r="BA324" s="63">
        <f ca="1">IF($A324&lt;&gt;"",IF(BA323&gt;0,BA323,IF(AND(BC323&gt;=$BC$1,$BC$2*BC323&gt;=AZ324),"Profit Target",IF(AZ324&gt;=$Z$1,"Profit Target",0))),0)</f>
        <v>0</v>
      </c>
      <c r="BB324" s="63" t="str">
        <f ca="1">IF($A324&lt;&gt;"",IF(BB323&lt;&gt;0,BB323,IF(BA323&lt;&gt;0,BB323,IF(AZ324&lt;=$Z$2,"Stop Loss",0))),0)</f>
        <v>Stop Loss</v>
      </c>
      <c r="BC324" s="63">
        <f t="shared" ca="1" si="302"/>
        <v>38</v>
      </c>
      <c r="BD324" s="27" t="str">
        <f t="shared" ca="1" si="331"/>
        <v/>
      </c>
      <c r="BE324" s="27" t="str">
        <f t="shared" ca="1" si="332"/>
        <v/>
      </c>
      <c r="BF324" s="27" t="str">
        <f t="shared" ca="1" si="333"/>
        <v/>
      </c>
      <c r="BG324" s="27" t="str">
        <f t="shared" ca="1" si="334"/>
        <v/>
      </c>
      <c r="BH324" s="27" t="str">
        <f t="shared" ca="1" si="335"/>
        <v/>
      </c>
      <c r="BI324" s="27" t="str">
        <f t="shared" ca="1" si="336"/>
        <v/>
      </c>
      <c r="BJ324" s="27" t="str">
        <f t="shared" ca="1" si="337"/>
        <v/>
      </c>
      <c r="BK324" s="27" t="str">
        <f t="shared" ca="1" si="338"/>
        <v/>
      </c>
      <c r="BL324" s="27" t="str">
        <f t="shared" ca="1" si="339"/>
        <v/>
      </c>
      <c r="BM324" s="27" t="str">
        <f t="shared" ca="1" si="340"/>
        <v/>
      </c>
      <c r="BN324" s="27" t="str">
        <f t="shared" ca="1" si="341"/>
        <v/>
      </c>
      <c r="BO324" s="27" t="str">
        <f t="shared" ca="1" si="342"/>
        <v/>
      </c>
      <c r="BP324" s="27" t="str">
        <f t="shared" ca="1" si="303"/>
        <v/>
      </c>
      <c r="BQ324" s="27" t="str">
        <f t="shared" ca="1" si="304"/>
        <v/>
      </c>
      <c r="BR324" s="27" t="str">
        <f t="shared" ca="1" si="305"/>
        <v/>
      </c>
      <c r="BS324" s="27" t="str">
        <f t="shared" ca="1" si="306"/>
        <v/>
      </c>
      <c r="BT324" s="27" t="str">
        <f t="shared" ca="1" si="307"/>
        <v/>
      </c>
      <c r="BU324" s="27" t="str">
        <f t="shared" ca="1" si="308"/>
        <v/>
      </c>
      <c r="BV324" s="27" t="str">
        <f t="shared" ca="1" si="309"/>
        <v/>
      </c>
      <c r="BW324" s="27" t="str">
        <f t="shared" ca="1" si="310"/>
        <v/>
      </c>
      <c r="BX324" s="27" t="str">
        <f t="shared" ca="1" si="311"/>
        <v/>
      </c>
      <c r="BY324" s="27" t="str">
        <f t="shared" ca="1" si="312"/>
        <v/>
      </c>
      <c r="BZ324" s="27" t="str">
        <f t="shared" ca="1" si="313"/>
        <v/>
      </c>
      <c r="CA324" s="27" t="str">
        <f t="shared" ca="1" si="314"/>
        <v/>
      </c>
      <c r="CB324" s="88"/>
      <c r="CC324" s="29"/>
      <c r="CD324" s="88"/>
      <c r="CE324" s="88"/>
      <c r="CF324" s="29"/>
      <c r="CG324" s="88"/>
      <c r="CH324" s="88"/>
      <c r="CI324" s="39"/>
      <c r="CJ324" s="56"/>
      <c r="CW324" s="7"/>
      <c r="DD324" s="10">
        <f t="shared" ca="1" si="298"/>
        <v>1</v>
      </c>
    </row>
    <row r="325" spans="1:108">
      <c r="A325" s="106">
        <f t="shared" ref="A325:A388" ca="1" si="343">IF($A$2="no",INT(RAND()*36+1),INT(RAND()*37))</f>
        <v>30</v>
      </c>
      <c r="B325" s="33" t="str">
        <f ca="1">IF(A325="","",IF(COUNTBLANK(BD326:BO326)=12,"DB",BD326&amp;BE326&amp;BF326&amp;BG326&amp;BH326&amp;BI326&amp;BJ326&amp;BK326&amp;BL326&amp;BM326&amp;BN326&amp;BO326))</f>
        <v>DB</v>
      </c>
      <c r="C325" s="7" t="str">
        <f t="shared" ref="C325:C388" ca="1" si="344">IF(AND(BA325=0,BB325=0),"",IF(BA325="Profit Target","profit target",IF(BB325="Stop Loss","stop loss","")))</f>
        <v>stop loss</v>
      </c>
      <c r="D325" s="3">
        <f t="shared" ca="1" si="299"/>
        <v>0</v>
      </c>
      <c r="E325" s="7" t="str">
        <f t="shared" ca="1" si="301"/>
        <v/>
      </c>
      <c r="F325" s="60" t="str">
        <f t="shared" ca="1" si="300"/>
        <v>10</v>
      </c>
      <c r="G325" s="7">
        <f t="shared" ca="1" si="318"/>
        <v>1</v>
      </c>
      <c r="H325" s="7">
        <f t="shared" ca="1" si="319"/>
        <v>0</v>
      </c>
      <c r="I325" s="7">
        <f t="shared" ca="1" si="320"/>
        <v>1</v>
      </c>
      <c r="J325" s="7">
        <f t="shared" ca="1" si="321"/>
        <v>0</v>
      </c>
      <c r="K325" s="7">
        <f t="shared" ca="1" si="322"/>
        <v>1</v>
      </c>
      <c r="L325" s="7">
        <f t="shared" ca="1" si="323"/>
        <v>0</v>
      </c>
      <c r="M325" s="7">
        <f t="shared" ca="1" si="324"/>
        <v>2</v>
      </c>
      <c r="N325" s="7">
        <f t="shared" ca="1" si="325"/>
        <v>1</v>
      </c>
      <c r="O325" s="7">
        <f t="shared" ca="1" si="326"/>
        <v>2</v>
      </c>
      <c r="P325" s="7">
        <f t="shared" ca="1" si="327"/>
        <v>2</v>
      </c>
      <c r="Q325" s="7">
        <f t="shared" ca="1" si="328"/>
        <v>2</v>
      </c>
      <c r="R325" s="7">
        <f t="shared" ca="1" si="329"/>
        <v>1</v>
      </c>
      <c r="S325" s="7">
        <f t="shared" ca="1" si="316"/>
        <v>3</v>
      </c>
      <c r="T325" s="14"/>
      <c r="U325" s="51">
        <f t="shared" ca="1" si="330"/>
        <v>1</v>
      </c>
      <c r="V325" s="3">
        <f t="shared" ca="1" si="315"/>
        <v>1</v>
      </c>
      <c r="W325" s="50" t="str">
        <f ca="1">IF($A324&lt;&gt;"",IF(OR($BA324&lt;&gt;0,$BB324&lt;&gt;0),"",IF(G324=0,"1","")),"")</f>
        <v/>
      </c>
      <c r="X325" s="50" t="str">
        <f ca="1">IF($A324&lt;&gt;"",IF(OR($BA324&lt;&gt;0,$BB324&lt;&gt;0),"",IF(H324=0,"2","")),"")</f>
        <v/>
      </c>
      <c r="Y325" s="50" t="str">
        <f ca="1">IF($A324&lt;&gt;"",IF(OR($BA324&lt;&gt;0,$BB324&lt;&gt;0),"",IF(I324=0,"3","")),"")</f>
        <v/>
      </c>
      <c r="Z325" s="50" t="str">
        <f ca="1">IF($A324&lt;&gt;"",IF(OR($BA324&lt;&gt;0,$BB324&lt;&gt;0),"",IF(J324=0,"4","")),"")</f>
        <v/>
      </c>
      <c r="AA325" s="50" t="str">
        <f ca="1">IF($A324&lt;&gt;"",IF(OR($BA324&lt;&gt;0,$BB324&lt;&gt;0),"",IF(K324=0,"5","")),"")</f>
        <v/>
      </c>
      <c r="AB325" s="50" t="str">
        <f ca="1">IF($A324&lt;&gt;"",IF(OR($BA324&lt;&gt;0,$BB324&lt;&gt;0),"",IF(L324=0,"6","")),"")</f>
        <v/>
      </c>
      <c r="AC325" s="50" t="str">
        <f ca="1">IF($A324&lt;&gt;"",IF(OR($BA324&lt;&gt;0,$BB324&lt;&gt;0),"",IF(M324=0,"7","")),"")</f>
        <v/>
      </c>
      <c r="AD325" s="50" t="str">
        <f ca="1">IF($A324&lt;&gt;"",IF(OR($BA324&lt;&gt;0,$BB324&lt;&gt;0),"",IF(N324=0,"8","")),"")</f>
        <v/>
      </c>
      <c r="AE325" s="50" t="str">
        <f ca="1">IF($A324&lt;&gt;"",IF(OR($BA324&lt;&gt;0,$BB324&lt;&gt;0),"",IF(O324=0,"9","")),"")</f>
        <v/>
      </c>
      <c r="AF325" s="50" t="str">
        <f ca="1">IF($A324&lt;&gt;"",IF(OR($BA324&lt;&gt;0,$BB324&lt;&gt;0),"",IF(P324=0,"10","")),"")</f>
        <v/>
      </c>
      <c r="AG325" s="50" t="str">
        <f ca="1">IF($A324&lt;&gt;"",IF(OR($BA324&lt;&gt;0,$BB324&lt;&gt;0),"",IF(Q324=0,"11","")),"")</f>
        <v/>
      </c>
      <c r="AH325" s="50" t="str">
        <f ca="1">IF($A324&lt;&gt;"",IF(OR($BA324&lt;&gt;0,$BB324&lt;&gt;0),"",IF(R324=0,"12","")),"")</f>
        <v/>
      </c>
      <c r="AI325" s="85" t="str">
        <f ca="1">IF(A325&lt;&gt;"",IF(A325=0,"L",IF(COUNTBLANK(W325:AH325)=12,"",IF(OR(F325=(W325),F325=(X325),F325=(Y325),F325=(Z325),F325=(AA325),F325=(AB325),F325=(AC325),F325=(AD325),F325=(AE325),F325=(AF325),F325=(AG325),F325=(AH325)),"W","L"))),"")</f>
        <v/>
      </c>
      <c r="AJ325" s="85">
        <f ca="1">IF(AI325="W",0,IF(AND(A325&lt;&gt;0,A324&lt;&gt;0,AI324="L",AI325="L"),1,0))</f>
        <v>0</v>
      </c>
      <c r="AK325" s="85">
        <f ca="1">IF(W325&lt;&gt;"",IF(ABS($F325)=ABS(W325),11*$U325,-1*$U325),0)</f>
        <v>0</v>
      </c>
      <c r="AL325" s="85">
        <f ca="1">IF(X325&lt;&gt;"",IF(ABS($F325)=ABS(X325),11*$U325,-1*$U325),0)</f>
        <v>0</v>
      </c>
      <c r="AM325" s="85">
        <f ca="1">IF(Y325&lt;&gt;"",IF(ABS($F325)=ABS(Y325),11*$U325,-1*$U325),0)</f>
        <v>0</v>
      </c>
      <c r="AN325" s="85">
        <f ca="1">IF(Z325&lt;&gt;"",IF(ABS($F325)=ABS(Z325),11*$U325,-1*$U325),0)</f>
        <v>0</v>
      </c>
      <c r="AO325" s="85">
        <f ca="1">IF(AA325&lt;&gt;"",IF(ABS($F325)=ABS(AA325),11*$U325,-1*$U325),0)</f>
        <v>0</v>
      </c>
      <c r="AP325" s="85">
        <f ca="1">IF(AB325&lt;&gt;"",IF(ABS($F325)=ABS(AB325),11*$U325,-1*$U325),0)</f>
        <v>0</v>
      </c>
      <c r="AQ325" s="85">
        <f ca="1">IF(AC325&lt;&gt;"",IF(ABS($F325)=ABS(AC325),11*$U325,-1*$U325),0)</f>
        <v>0</v>
      </c>
      <c r="AR325" s="85">
        <f ca="1">IF(AD325&lt;&gt;"",IF(ABS($F325)=ABS(AD325),11*$U325,-1*$U325),0)</f>
        <v>0</v>
      </c>
      <c r="AS325" s="85">
        <f ca="1">IF(AE325&lt;&gt;"",IF(ABS($F325)=ABS(AE325),11*$U325,-1*$U325),0)</f>
        <v>0</v>
      </c>
      <c r="AT325" s="85">
        <f ca="1">IF(AF325&lt;&gt;"",IF(ABS($F325)=ABS(AF325),11*$U325,-1*$U325),0)</f>
        <v>0</v>
      </c>
      <c r="AU325" s="85">
        <f ca="1">IF(AG325&lt;&gt;"",IF(ABS($F325)=ABS(AG325),11*$U325,-1*$U325),0)</f>
        <v>0</v>
      </c>
      <c r="AV325" s="85">
        <f ca="1">IF(AH325&lt;&gt;"",IF(ABS($F325)=ABS(AH325),11*$U325,-1*$U325),0)</f>
        <v>0</v>
      </c>
      <c r="AW325" s="33" t="str">
        <f ca="1">IF(A325&lt;&gt;"",IF(OR($BA324&lt;&gt;0,$BB324&lt;&gt;0),"0",SUM(AK325:AV325)),0)</f>
        <v>0</v>
      </c>
      <c r="AX325" s="33">
        <f>IF(T325=5,SUM(AW321:AW325),0)</f>
        <v>0</v>
      </c>
      <c r="AY325" s="13">
        <f t="shared" ca="1" si="317"/>
        <v>0</v>
      </c>
      <c r="AZ325" s="11">
        <f ca="1">IF(A325&lt;&gt;"",AY325+AZ324,0)</f>
        <v>-78</v>
      </c>
      <c r="BA325" s="63">
        <f ca="1">IF($A325&lt;&gt;"",IF(BA324&gt;0,BA324,IF(AND(BC324&gt;=$BC$1,$BC$2*BC324&gt;=AZ325),"Profit Target",IF(AZ325&gt;=$Z$1,"Profit Target",0))),0)</f>
        <v>0</v>
      </c>
      <c r="BB325" s="63" t="str">
        <f ca="1">IF($A325&lt;&gt;"",IF(BB324&lt;&gt;0,BB324,IF(BA324&lt;&gt;0,BB324,IF(AZ325&lt;=$Z$2,"Stop Loss",0))),0)</f>
        <v>Stop Loss</v>
      </c>
      <c r="BC325" s="63">
        <f t="shared" ca="1" si="302"/>
        <v>38</v>
      </c>
      <c r="BD325" s="27" t="str">
        <f t="shared" ca="1" si="331"/>
        <v/>
      </c>
      <c r="BE325" s="27" t="str">
        <f t="shared" ca="1" si="332"/>
        <v/>
      </c>
      <c r="BF325" s="27" t="str">
        <f t="shared" ca="1" si="333"/>
        <v/>
      </c>
      <c r="BG325" s="27" t="str">
        <f t="shared" ca="1" si="334"/>
        <v/>
      </c>
      <c r="BH325" s="27" t="str">
        <f t="shared" ca="1" si="335"/>
        <v/>
      </c>
      <c r="BI325" s="27" t="str">
        <f t="shared" ca="1" si="336"/>
        <v/>
      </c>
      <c r="BJ325" s="27" t="str">
        <f t="shared" ca="1" si="337"/>
        <v/>
      </c>
      <c r="BK325" s="27" t="str">
        <f t="shared" ca="1" si="338"/>
        <v/>
      </c>
      <c r="BL325" s="27" t="str">
        <f t="shared" ca="1" si="339"/>
        <v/>
      </c>
      <c r="BM325" s="27" t="str">
        <f t="shared" ca="1" si="340"/>
        <v/>
      </c>
      <c r="BN325" s="27" t="str">
        <f t="shared" ca="1" si="341"/>
        <v/>
      </c>
      <c r="BO325" s="27" t="str">
        <f t="shared" ca="1" si="342"/>
        <v/>
      </c>
      <c r="BP325" s="27" t="str">
        <f t="shared" ca="1" si="303"/>
        <v/>
      </c>
      <c r="BQ325" s="27" t="str">
        <f t="shared" ca="1" si="304"/>
        <v/>
      </c>
      <c r="BR325" s="27" t="str">
        <f t="shared" ca="1" si="305"/>
        <v/>
      </c>
      <c r="BS325" s="27" t="str">
        <f t="shared" ca="1" si="306"/>
        <v/>
      </c>
      <c r="BT325" s="27" t="str">
        <f t="shared" ca="1" si="307"/>
        <v/>
      </c>
      <c r="BU325" s="27" t="str">
        <f t="shared" ca="1" si="308"/>
        <v/>
      </c>
      <c r="BV325" s="27" t="str">
        <f t="shared" ca="1" si="309"/>
        <v/>
      </c>
      <c r="BW325" s="27" t="str">
        <f t="shared" ca="1" si="310"/>
        <v/>
      </c>
      <c r="BX325" s="27" t="str">
        <f t="shared" ca="1" si="311"/>
        <v/>
      </c>
      <c r="BY325" s="27" t="str">
        <f t="shared" ca="1" si="312"/>
        <v/>
      </c>
      <c r="BZ325" s="27" t="str">
        <f t="shared" ca="1" si="313"/>
        <v/>
      </c>
      <c r="CA325" s="27" t="str">
        <f t="shared" ca="1" si="314"/>
        <v/>
      </c>
      <c r="CB325" s="88"/>
      <c r="CC325" s="29"/>
      <c r="CD325" s="88"/>
      <c r="CE325" s="88"/>
      <c r="CF325" s="29"/>
      <c r="CG325" s="88"/>
      <c r="CH325" s="88"/>
      <c r="CI325" s="39"/>
      <c r="CJ325" s="56"/>
      <c r="CW325" s="7"/>
      <c r="DD325" s="10">
        <f t="shared" ref="DD325:DD388" ca="1" si="345">IF($A$2="no",INT(RAND()*36+1),INT(RAND()*37))</f>
        <v>23</v>
      </c>
    </row>
    <row r="326" spans="1:108">
      <c r="A326" s="106">
        <f t="shared" ca="1" si="343"/>
        <v>23</v>
      </c>
      <c r="B326" s="33" t="str">
        <f ca="1">IF(A326="","",IF(COUNTBLANK(BD327:BO327)=12,"DB",BD327&amp;BE327&amp;BF327&amp;BG327&amp;BH327&amp;BI327&amp;BJ327&amp;BK327&amp;BL327&amp;BM327&amp;BN327&amp;BO327))</f>
        <v>DB</v>
      </c>
      <c r="C326" s="7" t="str">
        <f t="shared" ca="1" si="344"/>
        <v>stop loss</v>
      </c>
      <c r="D326" s="3">
        <f t="shared" ref="D326:D389" ca="1" si="346">AY326</f>
        <v>0</v>
      </c>
      <c r="E326" s="7" t="str">
        <f t="shared" ca="1" si="301"/>
        <v/>
      </c>
      <c r="F326" s="60" t="str">
        <f t="shared" ref="F326:F389" ca="1" si="347">VLOOKUP(A326,$CT$107:$DB$144,4,0)</f>
        <v>8</v>
      </c>
      <c r="G326" s="7">
        <f t="shared" ca="1" si="318"/>
        <v>1</v>
      </c>
      <c r="H326" s="7">
        <f t="shared" ca="1" si="319"/>
        <v>0</v>
      </c>
      <c r="I326" s="7">
        <f t="shared" ca="1" si="320"/>
        <v>0</v>
      </c>
      <c r="J326" s="7">
        <f t="shared" ca="1" si="321"/>
        <v>0</v>
      </c>
      <c r="K326" s="7">
        <f t="shared" ca="1" si="322"/>
        <v>1</v>
      </c>
      <c r="L326" s="7">
        <f t="shared" ca="1" si="323"/>
        <v>0</v>
      </c>
      <c r="M326" s="7">
        <f t="shared" ca="1" si="324"/>
        <v>2</v>
      </c>
      <c r="N326" s="7">
        <f t="shared" ca="1" si="325"/>
        <v>2</v>
      </c>
      <c r="O326" s="7">
        <f t="shared" ca="1" si="326"/>
        <v>2</v>
      </c>
      <c r="P326" s="7">
        <f t="shared" ca="1" si="327"/>
        <v>2</v>
      </c>
      <c r="Q326" s="7">
        <f t="shared" ca="1" si="328"/>
        <v>2</v>
      </c>
      <c r="R326" s="7">
        <f t="shared" ca="1" si="329"/>
        <v>1</v>
      </c>
      <c r="S326" s="7">
        <f t="shared" ca="1" si="316"/>
        <v>4</v>
      </c>
      <c r="T326" s="14"/>
      <c r="U326" s="51">
        <f t="shared" ca="1" si="330"/>
        <v>1</v>
      </c>
      <c r="V326" s="3">
        <f t="shared" ca="1" si="315"/>
        <v>1</v>
      </c>
      <c r="W326" s="50" t="str">
        <f ca="1">IF($A325&lt;&gt;"",IF(OR($BA325&lt;&gt;0,$BB325&lt;&gt;0),"",IF(G325=0,"1","")),"")</f>
        <v/>
      </c>
      <c r="X326" s="50" t="str">
        <f ca="1">IF($A325&lt;&gt;"",IF(OR($BA325&lt;&gt;0,$BB325&lt;&gt;0),"",IF(H325=0,"2","")),"")</f>
        <v/>
      </c>
      <c r="Y326" s="50" t="str">
        <f ca="1">IF($A325&lt;&gt;"",IF(OR($BA325&lt;&gt;0,$BB325&lt;&gt;0),"",IF(I325=0,"3","")),"")</f>
        <v/>
      </c>
      <c r="Z326" s="50" t="str">
        <f ca="1">IF($A325&lt;&gt;"",IF(OR($BA325&lt;&gt;0,$BB325&lt;&gt;0),"",IF(J325=0,"4","")),"")</f>
        <v/>
      </c>
      <c r="AA326" s="50" t="str">
        <f ca="1">IF($A325&lt;&gt;"",IF(OR($BA325&lt;&gt;0,$BB325&lt;&gt;0),"",IF(K325=0,"5","")),"")</f>
        <v/>
      </c>
      <c r="AB326" s="50" t="str">
        <f ca="1">IF($A325&lt;&gt;"",IF(OR($BA325&lt;&gt;0,$BB325&lt;&gt;0),"",IF(L325=0,"6","")),"")</f>
        <v/>
      </c>
      <c r="AC326" s="50" t="str">
        <f ca="1">IF($A325&lt;&gt;"",IF(OR($BA325&lt;&gt;0,$BB325&lt;&gt;0),"",IF(M325=0,"7","")),"")</f>
        <v/>
      </c>
      <c r="AD326" s="50" t="str">
        <f ca="1">IF($A325&lt;&gt;"",IF(OR($BA325&lt;&gt;0,$BB325&lt;&gt;0),"",IF(N325=0,"8","")),"")</f>
        <v/>
      </c>
      <c r="AE326" s="50" t="str">
        <f ca="1">IF($A325&lt;&gt;"",IF(OR($BA325&lt;&gt;0,$BB325&lt;&gt;0),"",IF(O325=0,"9","")),"")</f>
        <v/>
      </c>
      <c r="AF326" s="50" t="str">
        <f ca="1">IF($A325&lt;&gt;"",IF(OR($BA325&lt;&gt;0,$BB325&lt;&gt;0),"",IF(P325=0,"10","")),"")</f>
        <v/>
      </c>
      <c r="AG326" s="50" t="str">
        <f ca="1">IF($A325&lt;&gt;"",IF(OR($BA325&lt;&gt;0,$BB325&lt;&gt;0),"",IF(Q325=0,"11","")),"")</f>
        <v/>
      </c>
      <c r="AH326" s="50" t="str">
        <f ca="1">IF($A325&lt;&gt;"",IF(OR($BA325&lt;&gt;0,$BB325&lt;&gt;0),"",IF(R325=0,"12","")),"")</f>
        <v/>
      </c>
      <c r="AI326" s="85" t="str">
        <f ca="1">IF(A326&lt;&gt;"",IF(A326=0,"L",IF(COUNTBLANK(W326:AH326)=12,"",IF(OR(F326=(W326),F326=(X326),F326=(Y326),F326=(Z326),F326=(AA326),F326=(AB326),F326=(AC326),F326=(AD326),F326=(AE326),F326=(AF326),F326=(AG326),F326=(AH326)),"W","L"))),"")</f>
        <v/>
      </c>
      <c r="AJ326" s="85">
        <f ca="1">IF(AI326="W",0,IF(AND(A326&lt;&gt;0,A325&lt;&gt;0,AI325="L",AI326="L"),1,0))</f>
        <v>0</v>
      </c>
      <c r="AK326" s="85">
        <f ca="1">IF(W326&lt;&gt;"",IF(ABS($F326)=ABS(W326),11*$U326,-1*$U326),0)</f>
        <v>0</v>
      </c>
      <c r="AL326" s="85">
        <f ca="1">IF(X326&lt;&gt;"",IF(ABS($F326)=ABS(X326),11*$U326,-1*$U326),0)</f>
        <v>0</v>
      </c>
      <c r="AM326" s="85">
        <f ca="1">IF(Y326&lt;&gt;"",IF(ABS($F326)=ABS(Y326),11*$U326,-1*$U326),0)</f>
        <v>0</v>
      </c>
      <c r="AN326" s="85">
        <f ca="1">IF(Z326&lt;&gt;"",IF(ABS($F326)=ABS(Z326),11*$U326,-1*$U326),0)</f>
        <v>0</v>
      </c>
      <c r="AO326" s="85">
        <f ca="1">IF(AA326&lt;&gt;"",IF(ABS($F326)=ABS(AA326),11*$U326,-1*$U326),0)</f>
        <v>0</v>
      </c>
      <c r="AP326" s="85">
        <f ca="1">IF(AB326&lt;&gt;"",IF(ABS($F326)=ABS(AB326),11*$U326,-1*$U326),0)</f>
        <v>0</v>
      </c>
      <c r="AQ326" s="85">
        <f ca="1">IF(AC326&lt;&gt;"",IF(ABS($F326)=ABS(AC326),11*$U326,-1*$U326),0)</f>
        <v>0</v>
      </c>
      <c r="AR326" s="85">
        <f ca="1">IF(AD326&lt;&gt;"",IF(ABS($F326)=ABS(AD326),11*$U326,-1*$U326),0)</f>
        <v>0</v>
      </c>
      <c r="AS326" s="85">
        <f ca="1">IF(AE326&lt;&gt;"",IF(ABS($F326)=ABS(AE326),11*$U326,-1*$U326),0)</f>
        <v>0</v>
      </c>
      <c r="AT326" s="85">
        <f ca="1">IF(AF326&lt;&gt;"",IF(ABS($F326)=ABS(AF326),11*$U326,-1*$U326),0)</f>
        <v>0</v>
      </c>
      <c r="AU326" s="85">
        <f ca="1">IF(AG326&lt;&gt;"",IF(ABS($F326)=ABS(AG326),11*$U326,-1*$U326),0)</f>
        <v>0</v>
      </c>
      <c r="AV326" s="85">
        <f ca="1">IF(AH326&lt;&gt;"",IF(ABS($F326)=ABS(AH326),11*$U326,-1*$U326),0)</f>
        <v>0</v>
      </c>
      <c r="AW326" s="33" t="str">
        <f ca="1">IF(A326&lt;&gt;"",IF(OR($BA325&lt;&gt;0,$BB325&lt;&gt;0),"0",SUM(AK326:AV326)),0)</f>
        <v>0</v>
      </c>
      <c r="AX326" s="33">
        <f>IF(T326=5,SUM(AW322:AW326),0)</f>
        <v>0</v>
      </c>
      <c r="AY326" s="13">
        <f t="shared" ca="1" si="317"/>
        <v>0</v>
      </c>
      <c r="AZ326" s="11">
        <f ca="1">IF(A326&lt;&gt;"",AY326+AZ325,0)</f>
        <v>-78</v>
      </c>
      <c r="BA326" s="63">
        <f ca="1">IF($A326&lt;&gt;"",IF(BA325&gt;0,BA325,IF(AND(BC325&gt;=$BC$1,$BC$2*BC325&gt;=AZ326),"Profit Target",IF(AZ326&gt;=$Z$1,"Profit Target",0))),0)</f>
        <v>0</v>
      </c>
      <c r="BB326" s="63" t="str">
        <f ca="1">IF($A326&lt;&gt;"",IF(BB325&lt;&gt;0,BB325,IF(BA325&lt;&gt;0,BB325,IF(AZ326&lt;=$Z$2,"Stop Loss",0))),0)</f>
        <v>Stop Loss</v>
      </c>
      <c r="BC326" s="63">
        <f t="shared" ca="1" si="302"/>
        <v>38</v>
      </c>
      <c r="BD326" s="27" t="str">
        <f t="shared" ca="1" si="331"/>
        <v/>
      </c>
      <c r="BE326" s="27" t="str">
        <f t="shared" ca="1" si="332"/>
        <v/>
      </c>
      <c r="BF326" s="27" t="str">
        <f t="shared" ca="1" si="333"/>
        <v/>
      </c>
      <c r="BG326" s="27" t="str">
        <f t="shared" ca="1" si="334"/>
        <v/>
      </c>
      <c r="BH326" s="27" t="str">
        <f t="shared" ca="1" si="335"/>
        <v/>
      </c>
      <c r="BI326" s="27" t="str">
        <f t="shared" ca="1" si="336"/>
        <v/>
      </c>
      <c r="BJ326" s="27" t="str">
        <f t="shared" ca="1" si="337"/>
        <v/>
      </c>
      <c r="BK326" s="27" t="str">
        <f t="shared" ca="1" si="338"/>
        <v/>
      </c>
      <c r="BL326" s="27" t="str">
        <f t="shared" ca="1" si="339"/>
        <v/>
      </c>
      <c r="BM326" s="27" t="str">
        <f t="shared" ca="1" si="340"/>
        <v/>
      </c>
      <c r="BN326" s="27" t="str">
        <f t="shared" ca="1" si="341"/>
        <v/>
      </c>
      <c r="BO326" s="27" t="str">
        <f t="shared" ca="1" si="342"/>
        <v/>
      </c>
      <c r="BP326" s="27" t="str">
        <f t="shared" ca="1" si="303"/>
        <v/>
      </c>
      <c r="BQ326" s="27" t="str">
        <f t="shared" ca="1" si="304"/>
        <v/>
      </c>
      <c r="BR326" s="27" t="str">
        <f t="shared" ca="1" si="305"/>
        <v/>
      </c>
      <c r="BS326" s="27" t="str">
        <f t="shared" ca="1" si="306"/>
        <v/>
      </c>
      <c r="BT326" s="27" t="str">
        <f t="shared" ca="1" si="307"/>
        <v/>
      </c>
      <c r="BU326" s="27" t="str">
        <f t="shared" ca="1" si="308"/>
        <v/>
      </c>
      <c r="BV326" s="27" t="str">
        <f t="shared" ca="1" si="309"/>
        <v/>
      </c>
      <c r="BW326" s="27" t="str">
        <f t="shared" ca="1" si="310"/>
        <v/>
      </c>
      <c r="BX326" s="27" t="str">
        <f t="shared" ca="1" si="311"/>
        <v/>
      </c>
      <c r="BY326" s="27" t="str">
        <f t="shared" ca="1" si="312"/>
        <v/>
      </c>
      <c r="BZ326" s="27" t="str">
        <f t="shared" ca="1" si="313"/>
        <v/>
      </c>
      <c r="CA326" s="27" t="str">
        <f t="shared" ca="1" si="314"/>
        <v/>
      </c>
      <c r="CB326" s="88"/>
      <c r="CC326" s="29"/>
      <c r="CD326" s="88"/>
      <c r="CE326" s="88"/>
      <c r="CF326" s="29"/>
      <c r="CG326" s="88"/>
      <c r="CH326" s="88"/>
      <c r="CI326" s="39"/>
      <c r="CJ326" s="56"/>
      <c r="CW326" s="7"/>
      <c r="DD326" s="10">
        <f t="shared" ca="1" si="345"/>
        <v>21</v>
      </c>
    </row>
    <row r="327" spans="1:108">
      <c r="A327" s="106">
        <f t="shared" ca="1" si="343"/>
        <v>31</v>
      </c>
      <c r="B327" s="33" t="str">
        <f ca="1">IF(A327="","",IF(COUNTBLANK(BD328:BO328)=12,"DB",BD328&amp;BE328&amp;BF328&amp;BG328&amp;BH328&amp;BI328&amp;BJ328&amp;BK328&amp;BL328&amp;BM328&amp;BN328&amp;BO328))</f>
        <v>DB</v>
      </c>
      <c r="C327" s="7" t="str">
        <f t="shared" ca="1" si="344"/>
        <v>stop loss</v>
      </c>
      <c r="D327" s="3">
        <f t="shared" ca="1" si="346"/>
        <v>0</v>
      </c>
      <c r="E327" s="7" t="str">
        <f t="shared" ref="E327:E390" ca="1" si="348">BP328&amp;BQ328&amp;BR328&amp;BS328&amp;BT328&amp;BU328&amp;BV328&amp;BW328&amp;BX328&amp;BY328&amp;BZ328&amp;CA328</f>
        <v/>
      </c>
      <c r="F327" s="60" t="str">
        <f t="shared" ca="1" si="347"/>
        <v>11</v>
      </c>
      <c r="G327" s="7">
        <f t="shared" ca="1" si="318"/>
        <v>1</v>
      </c>
      <c r="H327" s="7">
        <f t="shared" ca="1" si="319"/>
        <v>0</v>
      </c>
      <c r="I327" s="7">
        <f t="shared" ca="1" si="320"/>
        <v>0</v>
      </c>
      <c r="J327" s="7">
        <f t="shared" ca="1" si="321"/>
        <v>0</v>
      </c>
      <c r="K327" s="7">
        <f t="shared" ca="1" si="322"/>
        <v>1</v>
      </c>
      <c r="L327" s="7">
        <f t="shared" ca="1" si="323"/>
        <v>0</v>
      </c>
      <c r="M327" s="7">
        <f t="shared" ca="1" si="324"/>
        <v>1</v>
      </c>
      <c r="N327" s="7">
        <f t="shared" ca="1" si="325"/>
        <v>2</v>
      </c>
      <c r="O327" s="7">
        <f t="shared" ca="1" si="326"/>
        <v>2</v>
      </c>
      <c r="P327" s="7">
        <f t="shared" ca="1" si="327"/>
        <v>2</v>
      </c>
      <c r="Q327" s="7">
        <f t="shared" ca="1" si="328"/>
        <v>3</v>
      </c>
      <c r="R327" s="7">
        <f t="shared" ca="1" si="329"/>
        <v>1</v>
      </c>
      <c r="S327" s="7">
        <f t="shared" ca="1" si="316"/>
        <v>4</v>
      </c>
      <c r="T327" s="14"/>
      <c r="U327" s="51">
        <f t="shared" ca="1" si="330"/>
        <v>1</v>
      </c>
      <c r="V327" s="3">
        <f t="shared" ca="1" si="315"/>
        <v>1</v>
      </c>
      <c r="W327" s="50" t="str">
        <f ca="1">IF($A326&lt;&gt;"",IF(OR($BA326&lt;&gt;0,$BB326&lt;&gt;0),"",IF(G326=0,"1","")),"")</f>
        <v/>
      </c>
      <c r="X327" s="50" t="str">
        <f ca="1">IF($A326&lt;&gt;"",IF(OR($BA326&lt;&gt;0,$BB326&lt;&gt;0),"",IF(H326=0,"2","")),"")</f>
        <v/>
      </c>
      <c r="Y327" s="50" t="str">
        <f ca="1">IF($A326&lt;&gt;"",IF(OR($BA326&lt;&gt;0,$BB326&lt;&gt;0),"",IF(I326=0,"3","")),"")</f>
        <v/>
      </c>
      <c r="Z327" s="50" t="str">
        <f ca="1">IF($A326&lt;&gt;"",IF(OR($BA326&lt;&gt;0,$BB326&lt;&gt;0),"",IF(J326=0,"4","")),"")</f>
        <v/>
      </c>
      <c r="AA327" s="50" t="str">
        <f ca="1">IF($A326&lt;&gt;"",IF(OR($BA326&lt;&gt;0,$BB326&lt;&gt;0),"",IF(K326=0,"5","")),"")</f>
        <v/>
      </c>
      <c r="AB327" s="50" t="str">
        <f ca="1">IF($A326&lt;&gt;"",IF(OR($BA326&lt;&gt;0,$BB326&lt;&gt;0),"",IF(L326=0,"6","")),"")</f>
        <v/>
      </c>
      <c r="AC327" s="50" t="str">
        <f ca="1">IF($A326&lt;&gt;"",IF(OR($BA326&lt;&gt;0,$BB326&lt;&gt;0),"",IF(M326=0,"7","")),"")</f>
        <v/>
      </c>
      <c r="AD327" s="50" t="str">
        <f ca="1">IF($A326&lt;&gt;"",IF(OR($BA326&lt;&gt;0,$BB326&lt;&gt;0),"",IF(N326=0,"8","")),"")</f>
        <v/>
      </c>
      <c r="AE327" s="50" t="str">
        <f ca="1">IF($A326&lt;&gt;"",IF(OR($BA326&lt;&gt;0,$BB326&lt;&gt;0),"",IF(O326=0,"9","")),"")</f>
        <v/>
      </c>
      <c r="AF327" s="50" t="str">
        <f ca="1">IF($A326&lt;&gt;"",IF(OR($BA326&lt;&gt;0,$BB326&lt;&gt;0),"",IF(P326=0,"10","")),"")</f>
        <v/>
      </c>
      <c r="AG327" s="50" t="str">
        <f ca="1">IF($A326&lt;&gt;"",IF(OR($BA326&lt;&gt;0,$BB326&lt;&gt;0),"",IF(Q326=0,"11","")),"")</f>
        <v/>
      </c>
      <c r="AH327" s="50" t="str">
        <f ca="1">IF($A326&lt;&gt;"",IF(OR($BA326&lt;&gt;0,$BB326&lt;&gt;0),"",IF(R326=0,"12","")),"")</f>
        <v/>
      </c>
      <c r="AI327" s="85" t="str">
        <f ca="1">IF(A327&lt;&gt;"",IF(A327=0,"L",IF(COUNTBLANK(W327:AH327)=12,"",IF(OR(F327=(W327),F327=(X327),F327=(Y327),F327=(Z327),F327=(AA327),F327=(AB327),F327=(AC327),F327=(AD327),F327=(AE327),F327=(AF327),F327=(AG327),F327=(AH327)),"W","L"))),"")</f>
        <v/>
      </c>
      <c r="AJ327" s="85">
        <f ca="1">IF(AI327="W",0,IF(AND(A327&lt;&gt;0,A326&lt;&gt;0,AI326="L",AI327="L"),1,0))</f>
        <v>0</v>
      </c>
      <c r="AK327" s="85">
        <f ca="1">IF(W327&lt;&gt;"",IF(ABS($F327)=ABS(W327),11*$U327,-1*$U327),0)</f>
        <v>0</v>
      </c>
      <c r="AL327" s="85">
        <f ca="1">IF(X327&lt;&gt;"",IF(ABS($F327)=ABS(X327),11*$U327,-1*$U327),0)</f>
        <v>0</v>
      </c>
      <c r="AM327" s="85">
        <f ca="1">IF(Y327&lt;&gt;"",IF(ABS($F327)=ABS(Y327),11*$U327,-1*$U327),0)</f>
        <v>0</v>
      </c>
      <c r="AN327" s="85">
        <f ca="1">IF(Z327&lt;&gt;"",IF(ABS($F327)=ABS(Z327),11*$U327,-1*$U327),0)</f>
        <v>0</v>
      </c>
      <c r="AO327" s="85">
        <f ca="1">IF(AA327&lt;&gt;"",IF(ABS($F327)=ABS(AA327),11*$U327,-1*$U327),0)</f>
        <v>0</v>
      </c>
      <c r="AP327" s="85">
        <f ca="1">IF(AB327&lt;&gt;"",IF(ABS($F327)=ABS(AB327),11*$U327,-1*$U327),0)</f>
        <v>0</v>
      </c>
      <c r="AQ327" s="85">
        <f ca="1">IF(AC327&lt;&gt;"",IF(ABS($F327)=ABS(AC327),11*$U327,-1*$U327),0)</f>
        <v>0</v>
      </c>
      <c r="AR327" s="85">
        <f ca="1">IF(AD327&lt;&gt;"",IF(ABS($F327)=ABS(AD327),11*$U327,-1*$U327),0)</f>
        <v>0</v>
      </c>
      <c r="AS327" s="85">
        <f ca="1">IF(AE327&lt;&gt;"",IF(ABS($F327)=ABS(AE327),11*$U327,-1*$U327),0)</f>
        <v>0</v>
      </c>
      <c r="AT327" s="85">
        <f ca="1">IF(AF327&lt;&gt;"",IF(ABS($F327)=ABS(AF327),11*$U327,-1*$U327),0)</f>
        <v>0</v>
      </c>
      <c r="AU327" s="85">
        <f ca="1">IF(AG327&lt;&gt;"",IF(ABS($F327)=ABS(AG327),11*$U327,-1*$U327),0)</f>
        <v>0</v>
      </c>
      <c r="AV327" s="85">
        <f ca="1">IF(AH327&lt;&gt;"",IF(ABS($F327)=ABS(AH327),11*$U327,-1*$U327),0)</f>
        <v>0</v>
      </c>
      <c r="AW327" s="33" t="str">
        <f ca="1">IF(A327&lt;&gt;"",IF(OR($BA326&lt;&gt;0,$BB326&lt;&gt;0),"0",SUM(AK327:AV327)),0)</f>
        <v>0</v>
      </c>
      <c r="AX327" s="33">
        <f>IF(T327=5,SUM(AW323:AW327),0)</f>
        <v>0</v>
      </c>
      <c r="AY327" s="13">
        <f t="shared" ca="1" si="317"/>
        <v>0</v>
      </c>
      <c r="AZ327" s="11">
        <f ca="1">IF(A327&lt;&gt;"",AY327+AZ326,0)</f>
        <v>-78</v>
      </c>
      <c r="BA327" s="63">
        <f ca="1">IF($A327&lt;&gt;"",IF(BA326&gt;0,BA326,IF(AND(BC326&gt;=$BC$1,$BC$2*BC326&gt;=AZ327),"Profit Target",IF(AZ327&gt;=$Z$1,"Profit Target",0))),0)</f>
        <v>0</v>
      </c>
      <c r="BB327" s="63" t="str">
        <f ca="1">IF($A327&lt;&gt;"",IF(BB326&lt;&gt;0,BB326,IF(BA326&lt;&gt;0,BB326,IF(AZ327&lt;=$Z$2,"Stop Loss",0))),0)</f>
        <v>Stop Loss</v>
      </c>
      <c r="BC327" s="63">
        <f t="shared" ref="BC327:BC390" ca="1" si="349">IF(AZ327&gt;BC326,AZ327,BC326)</f>
        <v>38</v>
      </c>
      <c r="BD327" s="27" t="str">
        <f t="shared" ca="1" si="331"/>
        <v/>
      </c>
      <c r="BE327" s="27" t="str">
        <f t="shared" ca="1" si="332"/>
        <v/>
      </c>
      <c r="BF327" s="27" t="str">
        <f t="shared" ca="1" si="333"/>
        <v/>
      </c>
      <c r="BG327" s="27" t="str">
        <f t="shared" ca="1" si="334"/>
        <v/>
      </c>
      <c r="BH327" s="27" t="str">
        <f t="shared" ca="1" si="335"/>
        <v/>
      </c>
      <c r="BI327" s="27" t="str">
        <f t="shared" ca="1" si="336"/>
        <v/>
      </c>
      <c r="BJ327" s="27" t="str">
        <f t="shared" ca="1" si="337"/>
        <v/>
      </c>
      <c r="BK327" s="27" t="str">
        <f t="shared" ca="1" si="338"/>
        <v/>
      </c>
      <c r="BL327" s="27" t="str">
        <f t="shared" ca="1" si="339"/>
        <v/>
      </c>
      <c r="BM327" s="27" t="str">
        <f t="shared" ca="1" si="340"/>
        <v/>
      </c>
      <c r="BN327" s="27" t="str">
        <f t="shared" ca="1" si="341"/>
        <v/>
      </c>
      <c r="BO327" s="27" t="str">
        <f t="shared" ca="1" si="342"/>
        <v/>
      </c>
      <c r="BP327" s="27" t="str">
        <f t="shared" ca="1" si="303"/>
        <v/>
      </c>
      <c r="BQ327" s="27" t="str">
        <f t="shared" ca="1" si="304"/>
        <v/>
      </c>
      <c r="BR327" s="27" t="str">
        <f t="shared" ca="1" si="305"/>
        <v/>
      </c>
      <c r="BS327" s="27" t="str">
        <f t="shared" ca="1" si="306"/>
        <v/>
      </c>
      <c r="BT327" s="27" t="str">
        <f t="shared" ca="1" si="307"/>
        <v/>
      </c>
      <c r="BU327" s="27" t="str">
        <f t="shared" ca="1" si="308"/>
        <v/>
      </c>
      <c r="BV327" s="27" t="str">
        <f t="shared" ca="1" si="309"/>
        <v/>
      </c>
      <c r="BW327" s="27" t="str">
        <f t="shared" ca="1" si="310"/>
        <v/>
      </c>
      <c r="BX327" s="27" t="str">
        <f t="shared" ca="1" si="311"/>
        <v/>
      </c>
      <c r="BY327" s="27" t="str">
        <f t="shared" ca="1" si="312"/>
        <v/>
      </c>
      <c r="BZ327" s="27" t="str">
        <f t="shared" ca="1" si="313"/>
        <v/>
      </c>
      <c r="CA327" s="27" t="str">
        <f t="shared" ca="1" si="314"/>
        <v/>
      </c>
      <c r="CB327" s="88"/>
      <c r="CC327" s="88"/>
      <c r="CD327" s="88"/>
      <c r="CE327" s="88"/>
      <c r="CF327" s="88"/>
      <c r="CG327" s="88"/>
      <c r="CH327" s="88"/>
      <c r="CI327" s="39"/>
      <c r="CJ327" s="56"/>
      <c r="CW327" s="7"/>
      <c r="DD327" s="10">
        <f t="shared" ca="1" si="345"/>
        <v>19</v>
      </c>
    </row>
    <row r="328" spans="1:108">
      <c r="A328" s="106">
        <f t="shared" ca="1" si="343"/>
        <v>16</v>
      </c>
      <c r="B328" s="33" t="str">
        <f ca="1">IF(A328="","",IF(COUNTBLANK(BD329:BO329)=12,"DB",BD329&amp;BE329&amp;BF329&amp;BG329&amp;BH329&amp;BI329&amp;BJ329&amp;BK329&amp;BL329&amp;BM329&amp;BN329&amp;BO329))</f>
        <v>DB</v>
      </c>
      <c r="C328" s="7" t="str">
        <f t="shared" ca="1" si="344"/>
        <v>stop loss</v>
      </c>
      <c r="D328" s="3">
        <f t="shared" ca="1" si="346"/>
        <v>0</v>
      </c>
      <c r="E328" s="7" t="str">
        <f t="shared" ca="1" si="348"/>
        <v/>
      </c>
      <c r="F328" s="60" t="str">
        <f t="shared" ca="1" si="347"/>
        <v>6</v>
      </c>
      <c r="G328" s="7">
        <f t="shared" ca="1" si="318"/>
        <v>1</v>
      </c>
      <c r="H328" s="7">
        <f t="shared" ca="1" si="319"/>
        <v>0</v>
      </c>
      <c r="I328" s="7">
        <f t="shared" ca="1" si="320"/>
        <v>0</v>
      </c>
      <c r="J328" s="7">
        <f t="shared" ca="1" si="321"/>
        <v>0</v>
      </c>
      <c r="K328" s="7">
        <f t="shared" ca="1" si="322"/>
        <v>0</v>
      </c>
      <c r="L328" s="7">
        <f t="shared" ca="1" si="323"/>
        <v>1</v>
      </c>
      <c r="M328" s="7">
        <f t="shared" ca="1" si="324"/>
        <v>1</v>
      </c>
      <c r="N328" s="7">
        <f t="shared" ca="1" si="325"/>
        <v>2</v>
      </c>
      <c r="O328" s="7">
        <f t="shared" ca="1" si="326"/>
        <v>2</v>
      </c>
      <c r="P328" s="7">
        <f t="shared" ca="1" si="327"/>
        <v>2</v>
      </c>
      <c r="Q328" s="7">
        <f t="shared" ca="1" si="328"/>
        <v>3</v>
      </c>
      <c r="R328" s="7">
        <f t="shared" ca="1" si="329"/>
        <v>1</v>
      </c>
      <c r="S328" s="7">
        <f t="shared" ca="1" si="316"/>
        <v>4</v>
      </c>
      <c r="T328" s="14"/>
      <c r="U328" s="51">
        <f t="shared" ca="1" si="330"/>
        <v>1</v>
      </c>
      <c r="V328" s="3">
        <f t="shared" ca="1" si="315"/>
        <v>1</v>
      </c>
      <c r="W328" s="50" t="str">
        <f ca="1">IF($A327&lt;&gt;"",IF(OR($BA327&lt;&gt;0,$BB327&lt;&gt;0),"",IF(G327=0,"1","")),"")</f>
        <v/>
      </c>
      <c r="X328" s="50" t="str">
        <f ca="1">IF($A327&lt;&gt;"",IF(OR($BA327&lt;&gt;0,$BB327&lt;&gt;0),"",IF(H327=0,"2","")),"")</f>
        <v/>
      </c>
      <c r="Y328" s="50" t="str">
        <f ca="1">IF($A327&lt;&gt;"",IF(OR($BA327&lt;&gt;0,$BB327&lt;&gt;0),"",IF(I327=0,"3","")),"")</f>
        <v/>
      </c>
      <c r="Z328" s="50" t="str">
        <f ca="1">IF($A327&lt;&gt;"",IF(OR($BA327&lt;&gt;0,$BB327&lt;&gt;0),"",IF(J327=0,"4","")),"")</f>
        <v/>
      </c>
      <c r="AA328" s="50" t="str">
        <f ca="1">IF($A327&lt;&gt;"",IF(OR($BA327&lt;&gt;0,$BB327&lt;&gt;0),"",IF(K327=0,"5","")),"")</f>
        <v/>
      </c>
      <c r="AB328" s="50" t="str">
        <f ca="1">IF($A327&lt;&gt;"",IF(OR($BA327&lt;&gt;0,$BB327&lt;&gt;0),"",IF(L327=0,"6","")),"")</f>
        <v/>
      </c>
      <c r="AC328" s="50" t="str">
        <f ca="1">IF($A327&lt;&gt;"",IF(OR($BA327&lt;&gt;0,$BB327&lt;&gt;0),"",IF(M327=0,"7","")),"")</f>
        <v/>
      </c>
      <c r="AD328" s="50" t="str">
        <f ca="1">IF($A327&lt;&gt;"",IF(OR($BA327&lt;&gt;0,$BB327&lt;&gt;0),"",IF(N327=0,"8","")),"")</f>
        <v/>
      </c>
      <c r="AE328" s="50" t="str">
        <f ca="1">IF($A327&lt;&gt;"",IF(OR($BA327&lt;&gt;0,$BB327&lt;&gt;0),"",IF(O327=0,"9","")),"")</f>
        <v/>
      </c>
      <c r="AF328" s="50" t="str">
        <f ca="1">IF($A327&lt;&gt;"",IF(OR($BA327&lt;&gt;0,$BB327&lt;&gt;0),"",IF(P327=0,"10","")),"")</f>
        <v/>
      </c>
      <c r="AG328" s="50" t="str">
        <f ca="1">IF($A327&lt;&gt;"",IF(OR($BA327&lt;&gt;0,$BB327&lt;&gt;0),"",IF(Q327=0,"11","")),"")</f>
        <v/>
      </c>
      <c r="AH328" s="50" t="str">
        <f ca="1">IF($A327&lt;&gt;"",IF(OR($BA327&lt;&gt;0,$BB327&lt;&gt;0),"",IF(R327=0,"12","")),"")</f>
        <v/>
      </c>
      <c r="AI328" s="85" t="str">
        <f ca="1">IF(A328&lt;&gt;"",IF(A328=0,"L",IF(COUNTBLANK(W328:AH328)=12,"",IF(OR(F328=(W328),F328=(X328),F328=(Y328),F328=(Z328),F328=(AA328),F328=(AB328),F328=(AC328),F328=(AD328),F328=(AE328),F328=(AF328),F328=(AG328),F328=(AH328)),"W","L"))),"")</f>
        <v/>
      </c>
      <c r="AJ328" s="85">
        <f ca="1">IF(AI328="W",0,IF(AND(A328&lt;&gt;0,A327&lt;&gt;0,AI327="L",AI328="L"),1,0))</f>
        <v>0</v>
      </c>
      <c r="AK328" s="85">
        <f ca="1">IF(W328&lt;&gt;"",IF(ABS($F328)=ABS(W328),11*$U328,-1*$U328),0)</f>
        <v>0</v>
      </c>
      <c r="AL328" s="85">
        <f ca="1">IF(X328&lt;&gt;"",IF(ABS($F328)=ABS(X328),11*$U328,-1*$U328),0)</f>
        <v>0</v>
      </c>
      <c r="AM328" s="85">
        <f ca="1">IF(Y328&lt;&gt;"",IF(ABS($F328)=ABS(Y328),11*$U328,-1*$U328),0)</f>
        <v>0</v>
      </c>
      <c r="AN328" s="85">
        <f ca="1">IF(Z328&lt;&gt;"",IF(ABS($F328)=ABS(Z328),11*$U328,-1*$U328),0)</f>
        <v>0</v>
      </c>
      <c r="AO328" s="85">
        <f ca="1">IF(AA328&lt;&gt;"",IF(ABS($F328)=ABS(AA328),11*$U328,-1*$U328),0)</f>
        <v>0</v>
      </c>
      <c r="AP328" s="85">
        <f ca="1">IF(AB328&lt;&gt;"",IF(ABS($F328)=ABS(AB328),11*$U328,-1*$U328),0)</f>
        <v>0</v>
      </c>
      <c r="AQ328" s="85">
        <f ca="1">IF(AC328&lt;&gt;"",IF(ABS($F328)=ABS(AC328),11*$U328,-1*$U328),0)</f>
        <v>0</v>
      </c>
      <c r="AR328" s="85">
        <f ca="1">IF(AD328&lt;&gt;"",IF(ABS($F328)=ABS(AD328),11*$U328,-1*$U328),0)</f>
        <v>0</v>
      </c>
      <c r="AS328" s="85">
        <f ca="1">IF(AE328&lt;&gt;"",IF(ABS($F328)=ABS(AE328),11*$U328,-1*$U328),0)</f>
        <v>0</v>
      </c>
      <c r="AT328" s="85">
        <f ca="1">IF(AF328&lt;&gt;"",IF(ABS($F328)=ABS(AF328),11*$U328,-1*$U328),0)</f>
        <v>0</v>
      </c>
      <c r="AU328" s="85">
        <f ca="1">IF(AG328&lt;&gt;"",IF(ABS($F328)=ABS(AG328),11*$U328,-1*$U328),0)</f>
        <v>0</v>
      </c>
      <c r="AV328" s="85">
        <f ca="1">IF(AH328&lt;&gt;"",IF(ABS($F328)=ABS(AH328),11*$U328,-1*$U328),0)</f>
        <v>0</v>
      </c>
      <c r="AW328" s="33" t="str">
        <f ca="1">IF(A328&lt;&gt;"",IF(OR($BA327&lt;&gt;0,$BB327&lt;&gt;0),"0",SUM(AK328:AV328)),0)</f>
        <v>0</v>
      </c>
      <c r="AX328" s="33">
        <f>IF(T328=5,SUM(AW324:AW328),0)</f>
        <v>0</v>
      </c>
      <c r="AY328" s="13">
        <f t="shared" ca="1" si="317"/>
        <v>0</v>
      </c>
      <c r="AZ328" s="11">
        <f ca="1">IF(A328&lt;&gt;"",AY328+AZ327,0)</f>
        <v>-78</v>
      </c>
      <c r="BA328" s="63">
        <f ca="1">IF($A328&lt;&gt;"",IF(BA327&gt;0,BA327,IF(AND(BC327&gt;=$BC$1,$BC$2*BC327&gt;=AZ328),"Profit Target",IF(AZ328&gt;=$Z$1,"Profit Target",0))),0)</f>
        <v>0</v>
      </c>
      <c r="BB328" s="63" t="str">
        <f ca="1">IF($A328&lt;&gt;"",IF(BB327&lt;&gt;0,BB327,IF(BA327&lt;&gt;0,BB327,IF(AZ328&lt;=$Z$2,"Stop Loss",0))),0)</f>
        <v>Stop Loss</v>
      </c>
      <c r="BC328" s="63">
        <f t="shared" ca="1" si="349"/>
        <v>38</v>
      </c>
      <c r="BD328" s="27" t="str">
        <f t="shared" ca="1" si="331"/>
        <v/>
      </c>
      <c r="BE328" s="27" t="str">
        <f t="shared" ca="1" si="332"/>
        <v/>
      </c>
      <c r="BF328" s="27" t="str">
        <f t="shared" ca="1" si="333"/>
        <v/>
      </c>
      <c r="BG328" s="27" t="str">
        <f t="shared" ca="1" si="334"/>
        <v/>
      </c>
      <c r="BH328" s="27" t="str">
        <f t="shared" ca="1" si="335"/>
        <v/>
      </c>
      <c r="BI328" s="27" t="str">
        <f t="shared" ca="1" si="336"/>
        <v/>
      </c>
      <c r="BJ328" s="27" t="str">
        <f t="shared" ca="1" si="337"/>
        <v/>
      </c>
      <c r="BK328" s="27" t="str">
        <f t="shared" ca="1" si="338"/>
        <v/>
      </c>
      <c r="BL328" s="27" t="str">
        <f t="shared" ca="1" si="339"/>
        <v/>
      </c>
      <c r="BM328" s="27" t="str">
        <f t="shared" ca="1" si="340"/>
        <v/>
      </c>
      <c r="BN328" s="27" t="str">
        <f t="shared" ca="1" si="341"/>
        <v/>
      </c>
      <c r="BO328" s="27" t="str">
        <f t="shared" ca="1" si="342"/>
        <v/>
      </c>
      <c r="BP328" s="27" t="str">
        <f t="shared" ca="1" si="303"/>
        <v/>
      </c>
      <c r="BQ328" s="27" t="str">
        <f t="shared" ca="1" si="304"/>
        <v/>
      </c>
      <c r="BR328" s="27" t="str">
        <f t="shared" ca="1" si="305"/>
        <v/>
      </c>
      <c r="BS328" s="27" t="str">
        <f t="shared" ca="1" si="306"/>
        <v/>
      </c>
      <c r="BT328" s="27" t="str">
        <f t="shared" ca="1" si="307"/>
        <v/>
      </c>
      <c r="BU328" s="27" t="str">
        <f t="shared" ca="1" si="308"/>
        <v/>
      </c>
      <c r="BV328" s="27" t="str">
        <f t="shared" ca="1" si="309"/>
        <v/>
      </c>
      <c r="BW328" s="27" t="str">
        <f t="shared" ca="1" si="310"/>
        <v/>
      </c>
      <c r="BX328" s="27" t="str">
        <f t="shared" ca="1" si="311"/>
        <v/>
      </c>
      <c r="BY328" s="27" t="str">
        <f t="shared" ca="1" si="312"/>
        <v/>
      </c>
      <c r="BZ328" s="27" t="str">
        <f t="shared" ca="1" si="313"/>
        <v/>
      </c>
      <c r="CA328" s="27" t="str">
        <f t="shared" ca="1" si="314"/>
        <v/>
      </c>
      <c r="CB328" s="88"/>
      <c r="CC328" s="88"/>
      <c r="CD328" s="88"/>
      <c r="CE328" s="88"/>
      <c r="CF328" s="88"/>
      <c r="CG328" s="88"/>
      <c r="CH328" s="88"/>
      <c r="CI328" s="39"/>
      <c r="CJ328" s="56"/>
      <c r="CW328" s="7"/>
      <c r="DD328" s="10">
        <f t="shared" ca="1" si="345"/>
        <v>11</v>
      </c>
    </row>
    <row r="329" spans="1:108">
      <c r="A329" s="106">
        <f t="shared" ca="1" si="343"/>
        <v>27</v>
      </c>
      <c r="B329" s="33" t="str">
        <f ca="1">IF(A329="","",IF(COUNTBLANK(BD330:BO330)=12,"DB",BD330&amp;BE330&amp;BF330&amp;BG330&amp;BH330&amp;BI330&amp;BJ330&amp;BK330&amp;BL330&amp;BM330&amp;BN330&amp;BO330))</f>
        <v>DB</v>
      </c>
      <c r="C329" s="7" t="str">
        <f t="shared" ca="1" si="344"/>
        <v>stop loss</v>
      </c>
      <c r="D329" s="3">
        <f t="shared" ca="1" si="346"/>
        <v>0</v>
      </c>
      <c r="E329" s="7" t="str">
        <f t="shared" ca="1" si="348"/>
        <v/>
      </c>
      <c r="F329" s="60">
        <f t="shared" ca="1" si="347"/>
        <v>9</v>
      </c>
      <c r="G329" s="7">
        <f t="shared" ca="1" si="318"/>
        <v>1</v>
      </c>
      <c r="H329" s="7">
        <f t="shared" ca="1" si="319"/>
        <v>0</v>
      </c>
      <c r="I329" s="7">
        <f t="shared" ca="1" si="320"/>
        <v>0</v>
      </c>
      <c r="J329" s="7">
        <f t="shared" ca="1" si="321"/>
        <v>0</v>
      </c>
      <c r="K329" s="7">
        <f t="shared" ca="1" si="322"/>
        <v>0</v>
      </c>
      <c r="L329" s="7">
        <f t="shared" ca="1" si="323"/>
        <v>1</v>
      </c>
      <c r="M329" s="7">
        <f t="shared" ca="1" si="324"/>
        <v>1</v>
      </c>
      <c r="N329" s="7">
        <f t="shared" ca="1" si="325"/>
        <v>2</v>
      </c>
      <c r="O329" s="7">
        <f t="shared" ca="1" si="326"/>
        <v>2</v>
      </c>
      <c r="P329" s="7">
        <f t="shared" ca="1" si="327"/>
        <v>2</v>
      </c>
      <c r="Q329" s="7">
        <f t="shared" ca="1" si="328"/>
        <v>3</v>
      </c>
      <c r="R329" s="7">
        <f t="shared" ca="1" si="329"/>
        <v>1</v>
      </c>
      <c r="S329" s="7">
        <f t="shared" ca="1" si="316"/>
        <v>4</v>
      </c>
      <c r="T329" s="14"/>
      <c r="U329" s="51">
        <f t="shared" ca="1" si="330"/>
        <v>1</v>
      </c>
      <c r="V329" s="3">
        <f t="shared" ca="1" si="315"/>
        <v>1</v>
      </c>
      <c r="W329" s="50" t="str">
        <f ca="1">IF($A328&lt;&gt;"",IF(OR($BA328&lt;&gt;0,$BB328&lt;&gt;0),"",IF(G328=0,"1","")),"")</f>
        <v/>
      </c>
      <c r="X329" s="50" t="str">
        <f ca="1">IF($A328&lt;&gt;"",IF(OR($BA328&lt;&gt;0,$BB328&lt;&gt;0),"",IF(H328=0,"2","")),"")</f>
        <v/>
      </c>
      <c r="Y329" s="50" t="str">
        <f ca="1">IF($A328&lt;&gt;"",IF(OR($BA328&lt;&gt;0,$BB328&lt;&gt;0),"",IF(I328=0,"3","")),"")</f>
        <v/>
      </c>
      <c r="Z329" s="50" t="str">
        <f ca="1">IF($A328&lt;&gt;"",IF(OR($BA328&lt;&gt;0,$BB328&lt;&gt;0),"",IF(J328=0,"4","")),"")</f>
        <v/>
      </c>
      <c r="AA329" s="50" t="str">
        <f ca="1">IF($A328&lt;&gt;"",IF(OR($BA328&lt;&gt;0,$BB328&lt;&gt;0),"",IF(K328=0,"5","")),"")</f>
        <v/>
      </c>
      <c r="AB329" s="50" t="str">
        <f ca="1">IF($A328&lt;&gt;"",IF(OR($BA328&lt;&gt;0,$BB328&lt;&gt;0),"",IF(L328=0,"6","")),"")</f>
        <v/>
      </c>
      <c r="AC329" s="50" t="str">
        <f ca="1">IF($A328&lt;&gt;"",IF(OR($BA328&lt;&gt;0,$BB328&lt;&gt;0),"",IF(M328=0,"7","")),"")</f>
        <v/>
      </c>
      <c r="AD329" s="50" t="str">
        <f ca="1">IF($A328&lt;&gt;"",IF(OR($BA328&lt;&gt;0,$BB328&lt;&gt;0),"",IF(N328=0,"8","")),"")</f>
        <v/>
      </c>
      <c r="AE329" s="50" t="str">
        <f ca="1">IF($A328&lt;&gt;"",IF(OR($BA328&lt;&gt;0,$BB328&lt;&gt;0),"",IF(O328=0,"9","")),"")</f>
        <v/>
      </c>
      <c r="AF329" s="50" t="str">
        <f ca="1">IF($A328&lt;&gt;"",IF(OR($BA328&lt;&gt;0,$BB328&lt;&gt;0),"",IF(P328=0,"10","")),"")</f>
        <v/>
      </c>
      <c r="AG329" s="50" t="str">
        <f ca="1">IF($A328&lt;&gt;"",IF(OR($BA328&lt;&gt;0,$BB328&lt;&gt;0),"",IF(Q328=0,"11","")),"")</f>
        <v/>
      </c>
      <c r="AH329" s="50" t="str">
        <f ca="1">IF($A328&lt;&gt;"",IF(OR($BA328&lt;&gt;0,$BB328&lt;&gt;0),"",IF(R328=0,"12","")),"")</f>
        <v/>
      </c>
      <c r="AI329" s="85" t="str">
        <f ca="1">IF(A329&lt;&gt;"",IF(A329=0,"L",IF(COUNTBLANK(W329:AH329)=12,"",IF(OR(F329=(W329),F329=(X329),F329=(Y329),F329=(Z329),F329=(AA329),F329=(AB329),F329=(AC329),F329=(AD329),F329=(AE329),F329=(AF329),F329=(AG329),F329=(AH329)),"W","L"))),"")</f>
        <v/>
      </c>
      <c r="AJ329" s="85">
        <f ca="1">IF(AI329="W",0,IF(AND(A329&lt;&gt;0,A328&lt;&gt;0,AI328="L",AI329="L"),1,0))</f>
        <v>0</v>
      </c>
      <c r="AK329" s="85">
        <f ca="1">IF(W329&lt;&gt;"",IF(ABS($F329)=ABS(W329),11*$U329,-1*$U329),0)</f>
        <v>0</v>
      </c>
      <c r="AL329" s="85">
        <f ca="1">IF(X329&lt;&gt;"",IF(ABS($F329)=ABS(X329),11*$U329,-1*$U329),0)</f>
        <v>0</v>
      </c>
      <c r="AM329" s="85">
        <f ca="1">IF(Y329&lt;&gt;"",IF(ABS($F329)=ABS(Y329),11*$U329,-1*$U329),0)</f>
        <v>0</v>
      </c>
      <c r="AN329" s="85">
        <f ca="1">IF(Z329&lt;&gt;"",IF(ABS($F329)=ABS(Z329),11*$U329,-1*$U329),0)</f>
        <v>0</v>
      </c>
      <c r="AO329" s="85">
        <f ca="1">IF(AA329&lt;&gt;"",IF(ABS($F329)=ABS(AA329),11*$U329,-1*$U329),0)</f>
        <v>0</v>
      </c>
      <c r="AP329" s="85">
        <f ca="1">IF(AB329&lt;&gt;"",IF(ABS($F329)=ABS(AB329),11*$U329,-1*$U329),0)</f>
        <v>0</v>
      </c>
      <c r="AQ329" s="85">
        <f ca="1">IF(AC329&lt;&gt;"",IF(ABS($F329)=ABS(AC329),11*$U329,-1*$U329),0)</f>
        <v>0</v>
      </c>
      <c r="AR329" s="85">
        <f ca="1">IF(AD329&lt;&gt;"",IF(ABS($F329)=ABS(AD329),11*$U329,-1*$U329),0)</f>
        <v>0</v>
      </c>
      <c r="AS329" s="85">
        <f ca="1">IF(AE329&lt;&gt;"",IF(ABS($F329)=ABS(AE329),11*$U329,-1*$U329),0)</f>
        <v>0</v>
      </c>
      <c r="AT329" s="85">
        <f ca="1">IF(AF329&lt;&gt;"",IF(ABS($F329)=ABS(AF329),11*$U329,-1*$U329),0)</f>
        <v>0</v>
      </c>
      <c r="AU329" s="85">
        <f ca="1">IF(AG329&lt;&gt;"",IF(ABS($F329)=ABS(AG329),11*$U329,-1*$U329),0)</f>
        <v>0</v>
      </c>
      <c r="AV329" s="85">
        <f ca="1">IF(AH329&lt;&gt;"",IF(ABS($F329)=ABS(AH329),11*$U329,-1*$U329),0)</f>
        <v>0</v>
      </c>
      <c r="AW329" s="33" t="str">
        <f ca="1">IF(A329&lt;&gt;"",IF(OR($BA328&lt;&gt;0,$BB328&lt;&gt;0),"0",SUM(AK329:AV329)),0)</f>
        <v>0</v>
      </c>
      <c r="AX329" s="33">
        <f>IF(T329=5,SUM(AW325:AW329),0)</f>
        <v>0</v>
      </c>
      <c r="AY329" s="13">
        <f t="shared" ca="1" si="317"/>
        <v>0</v>
      </c>
      <c r="AZ329" s="11">
        <f ca="1">IF(A329&lt;&gt;"",AY329+AZ328,0)</f>
        <v>-78</v>
      </c>
      <c r="BA329" s="63">
        <f ca="1">IF($A329&lt;&gt;"",IF(BA328&gt;0,BA328,IF(AND(BC328&gt;=$BC$1,$BC$2*BC328&gt;=AZ329),"Profit Target",IF(AZ329&gt;=$Z$1,"Profit Target",0))),0)</f>
        <v>0</v>
      </c>
      <c r="BB329" s="63" t="str">
        <f ca="1">IF($A329&lt;&gt;"",IF(BB328&lt;&gt;0,BB328,IF(BA328&lt;&gt;0,BB328,IF(AZ329&lt;=$Z$2,"Stop Loss",0))),0)</f>
        <v>Stop Loss</v>
      </c>
      <c r="BC329" s="63">
        <f t="shared" ca="1" si="349"/>
        <v>38</v>
      </c>
      <c r="BD329" s="27" t="str">
        <f t="shared" ca="1" si="331"/>
        <v/>
      </c>
      <c r="BE329" s="27" t="str">
        <f t="shared" ca="1" si="332"/>
        <v/>
      </c>
      <c r="BF329" s="27" t="str">
        <f t="shared" ca="1" si="333"/>
        <v/>
      </c>
      <c r="BG329" s="27" t="str">
        <f t="shared" ca="1" si="334"/>
        <v/>
      </c>
      <c r="BH329" s="27" t="str">
        <f t="shared" ca="1" si="335"/>
        <v/>
      </c>
      <c r="BI329" s="27" t="str">
        <f t="shared" ca="1" si="336"/>
        <v/>
      </c>
      <c r="BJ329" s="27" t="str">
        <f t="shared" ca="1" si="337"/>
        <v/>
      </c>
      <c r="BK329" s="27" t="str">
        <f t="shared" ca="1" si="338"/>
        <v/>
      </c>
      <c r="BL329" s="27" t="str">
        <f t="shared" ca="1" si="339"/>
        <v/>
      </c>
      <c r="BM329" s="27" t="str">
        <f t="shared" ca="1" si="340"/>
        <v/>
      </c>
      <c r="BN329" s="27" t="str">
        <f t="shared" ca="1" si="341"/>
        <v/>
      </c>
      <c r="BO329" s="27" t="str">
        <f t="shared" ca="1" si="342"/>
        <v/>
      </c>
      <c r="BP329" s="27" t="str">
        <f t="shared" ref="BP329:BP392" ca="1" si="350">IF(W329="","",CONCATENATE($U329,","))</f>
        <v/>
      </c>
      <c r="BQ329" s="27" t="str">
        <f t="shared" ref="BQ329:BQ392" ca="1" si="351">IF(X329="","",CONCATENATE($U329,","))</f>
        <v/>
      </c>
      <c r="BR329" s="27" t="str">
        <f t="shared" ref="BR329:BR392" ca="1" si="352">IF(Y329="","",CONCATENATE($U329,","))</f>
        <v/>
      </c>
      <c r="BS329" s="27" t="str">
        <f t="shared" ref="BS329:BS392" ca="1" si="353">IF(Z329="","",CONCATENATE($U329,","))</f>
        <v/>
      </c>
      <c r="BT329" s="27" t="str">
        <f t="shared" ref="BT329:BT392" ca="1" si="354">IF(AA329="","",CONCATENATE($U329,","))</f>
        <v/>
      </c>
      <c r="BU329" s="27" t="str">
        <f t="shared" ref="BU329:BU392" ca="1" si="355">IF(AB329="","",CONCATENATE($U329,","))</f>
        <v/>
      </c>
      <c r="BV329" s="27" t="str">
        <f t="shared" ref="BV329:BV392" ca="1" si="356">IF(AC329="","",CONCATENATE($U329,","))</f>
        <v/>
      </c>
      <c r="BW329" s="27" t="str">
        <f t="shared" ref="BW329:BW392" ca="1" si="357">IF(AD329="","",CONCATENATE($U329,","))</f>
        <v/>
      </c>
      <c r="BX329" s="27" t="str">
        <f t="shared" ref="BX329:BX392" ca="1" si="358">IF(AE329="","",CONCATENATE($U329,","))</f>
        <v/>
      </c>
      <c r="BY329" s="27" t="str">
        <f t="shared" ref="BY329:BY392" ca="1" si="359">IF(AF329="","",CONCATENATE($U329,","))</f>
        <v/>
      </c>
      <c r="BZ329" s="27" t="str">
        <f t="shared" ref="BZ329:BZ392" ca="1" si="360">IF(AG329="","",CONCATENATE($U329,","))</f>
        <v/>
      </c>
      <c r="CA329" s="27" t="str">
        <f t="shared" ref="CA329:CA392" ca="1" si="361">IF(AH329="","",CONCATENATE($U329,","))</f>
        <v/>
      </c>
      <c r="CB329" s="88"/>
      <c r="CC329" s="88"/>
      <c r="CD329" s="88"/>
      <c r="CE329" s="88"/>
      <c r="CF329" s="88"/>
      <c r="CG329" s="88"/>
      <c r="CH329" s="88"/>
      <c r="CI329" s="39"/>
      <c r="CJ329" s="56"/>
      <c r="CW329" s="7"/>
      <c r="DD329" s="10">
        <f t="shared" ca="1" si="345"/>
        <v>10</v>
      </c>
    </row>
    <row r="330" spans="1:108">
      <c r="A330" s="106">
        <f t="shared" ca="1" si="343"/>
        <v>30</v>
      </c>
      <c r="B330" s="33" t="str">
        <f ca="1">IF(A330="","",IF(COUNTBLANK(BD331:BO331)=12,"DB",BD331&amp;BE331&amp;BF331&amp;BG331&amp;BH331&amp;BI331&amp;BJ331&amp;BK331&amp;BL331&amp;BM331&amp;BN331&amp;BO331))</f>
        <v>DB</v>
      </c>
      <c r="C330" s="7" t="str">
        <f t="shared" ca="1" si="344"/>
        <v>stop loss</v>
      </c>
      <c r="D330" s="3">
        <f t="shared" ca="1" si="346"/>
        <v>0</v>
      </c>
      <c r="E330" s="7" t="str">
        <f t="shared" ca="1" si="348"/>
        <v/>
      </c>
      <c r="F330" s="60" t="str">
        <f t="shared" ca="1" si="347"/>
        <v>10</v>
      </c>
      <c r="G330" s="7">
        <f t="shared" ca="1" si="318"/>
        <v>1</v>
      </c>
      <c r="H330" s="7">
        <f t="shared" ca="1" si="319"/>
        <v>0</v>
      </c>
      <c r="I330" s="7">
        <f t="shared" ca="1" si="320"/>
        <v>0</v>
      </c>
      <c r="J330" s="7">
        <f t="shared" ca="1" si="321"/>
        <v>0</v>
      </c>
      <c r="K330" s="7">
        <f t="shared" ca="1" si="322"/>
        <v>0</v>
      </c>
      <c r="L330" s="7">
        <f t="shared" ca="1" si="323"/>
        <v>1</v>
      </c>
      <c r="M330" s="7">
        <f t="shared" ca="1" si="324"/>
        <v>1</v>
      </c>
      <c r="N330" s="7">
        <f t="shared" ca="1" si="325"/>
        <v>1</v>
      </c>
      <c r="O330" s="7">
        <f t="shared" ca="1" si="326"/>
        <v>2</v>
      </c>
      <c r="P330" s="7">
        <f t="shared" ca="1" si="327"/>
        <v>3</v>
      </c>
      <c r="Q330" s="7">
        <f t="shared" ca="1" si="328"/>
        <v>3</v>
      </c>
      <c r="R330" s="7">
        <f t="shared" ca="1" si="329"/>
        <v>1</v>
      </c>
      <c r="S330" s="7">
        <f t="shared" ca="1" si="316"/>
        <v>4</v>
      </c>
      <c r="T330" s="14"/>
      <c r="U330" s="51">
        <f t="shared" ca="1" si="330"/>
        <v>1</v>
      </c>
      <c r="V330" s="3">
        <f t="shared" ca="1" si="315"/>
        <v>1</v>
      </c>
      <c r="W330" s="50" t="str">
        <f ca="1">IF($A329&lt;&gt;"",IF(OR($BA329&lt;&gt;0,$BB329&lt;&gt;0),"",IF(G329=0,"1","")),"")</f>
        <v/>
      </c>
      <c r="X330" s="50" t="str">
        <f ca="1">IF($A329&lt;&gt;"",IF(OR($BA329&lt;&gt;0,$BB329&lt;&gt;0),"",IF(H329=0,"2","")),"")</f>
        <v/>
      </c>
      <c r="Y330" s="50" t="str">
        <f ca="1">IF($A329&lt;&gt;"",IF(OR($BA329&lt;&gt;0,$BB329&lt;&gt;0),"",IF(I329=0,"3","")),"")</f>
        <v/>
      </c>
      <c r="Z330" s="50" t="str">
        <f ca="1">IF($A329&lt;&gt;"",IF(OR($BA329&lt;&gt;0,$BB329&lt;&gt;0),"",IF(J329=0,"4","")),"")</f>
        <v/>
      </c>
      <c r="AA330" s="50" t="str">
        <f ca="1">IF($A329&lt;&gt;"",IF(OR($BA329&lt;&gt;0,$BB329&lt;&gt;0),"",IF(K329=0,"5","")),"")</f>
        <v/>
      </c>
      <c r="AB330" s="50" t="str">
        <f ca="1">IF($A329&lt;&gt;"",IF(OR($BA329&lt;&gt;0,$BB329&lt;&gt;0),"",IF(L329=0,"6","")),"")</f>
        <v/>
      </c>
      <c r="AC330" s="50" t="str">
        <f ca="1">IF($A329&lt;&gt;"",IF(OR($BA329&lt;&gt;0,$BB329&lt;&gt;0),"",IF(M329=0,"7","")),"")</f>
        <v/>
      </c>
      <c r="AD330" s="50" t="str">
        <f ca="1">IF($A329&lt;&gt;"",IF(OR($BA329&lt;&gt;0,$BB329&lt;&gt;0),"",IF(N329=0,"8","")),"")</f>
        <v/>
      </c>
      <c r="AE330" s="50" t="str">
        <f ca="1">IF($A329&lt;&gt;"",IF(OR($BA329&lt;&gt;0,$BB329&lt;&gt;0),"",IF(O329=0,"9","")),"")</f>
        <v/>
      </c>
      <c r="AF330" s="50" t="str">
        <f ca="1">IF($A329&lt;&gt;"",IF(OR($BA329&lt;&gt;0,$BB329&lt;&gt;0),"",IF(P329=0,"10","")),"")</f>
        <v/>
      </c>
      <c r="AG330" s="50" t="str">
        <f ca="1">IF($A329&lt;&gt;"",IF(OR($BA329&lt;&gt;0,$BB329&lt;&gt;0),"",IF(Q329=0,"11","")),"")</f>
        <v/>
      </c>
      <c r="AH330" s="50" t="str">
        <f ca="1">IF($A329&lt;&gt;"",IF(OR($BA329&lt;&gt;0,$BB329&lt;&gt;0),"",IF(R329=0,"12","")),"")</f>
        <v/>
      </c>
      <c r="AI330" s="85" t="str">
        <f ca="1">IF(A330&lt;&gt;"",IF(A330=0,"L",IF(COUNTBLANK(W330:AH330)=12,"",IF(OR(F330=(W330),F330=(X330),F330=(Y330),F330=(Z330),F330=(AA330),F330=(AB330),F330=(AC330),F330=(AD330),F330=(AE330),F330=(AF330),F330=(AG330),F330=(AH330)),"W","L"))),"")</f>
        <v/>
      </c>
      <c r="AJ330" s="85">
        <f ca="1">IF(AI330="W",0,IF(AND(A330&lt;&gt;0,A329&lt;&gt;0,AI329="L",AI330="L"),1,0))</f>
        <v>0</v>
      </c>
      <c r="AK330" s="85">
        <f ca="1">IF(W330&lt;&gt;"",IF(ABS($F330)=ABS(W330),11*$U330,-1*$U330),0)</f>
        <v>0</v>
      </c>
      <c r="AL330" s="85">
        <f ca="1">IF(X330&lt;&gt;"",IF(ABS($F330)=ABS(X330),11*$U330,-1*$U330),0)</f>
        <v>0</v>
      </c>
      <c r="AM330" s="85">
        <f ca="1">IF(Y330&lt;&gt;"",IF(ABS($F330)=ABS(Y330),11*$U330,-1*$U330),0)</f>
        <v>0</v>
      </c>
      <c r="AN330" s="85">
        <f ca="1">IF(Z330&lt;&gt;"",IF(ABS($F330)=ABS(Z330),11*$U330,-1*$U330),0)</f>
        <v>0</v>
      </c>
      <c r="AO330" s="85">
        <f ca="1">IF(AA330&lt;&gt;"",IF(ABS($F330)=ABS(AA330),11*$U330,-1*$U330),0)</f>
        <v>0</v>
      </c>
      <c r="AP330" s="85">
        <f ca="1">IF(AB330&lt;&gt;"",IF(ABS($F330)=ABS(AB330),11*$U330,-1*$U330),0)</f>
        <v>0</v>
      </c>
      <c r="AQ330" s="85">
        <f ca="1">IF(AC330&lt;&gt;"",IF(ABS($F330)=ABS(AC330),11*$U330,-1*$U330),0)</f>
        <v>0</v>
      </c>
      <c r="AR330" s="85">
        <f ca="1">IF(AD330&lt;&gt;"",IF(ABS($F330)=ABS(AD330),11*$U330,-1*$U330),0)</f>
        <v>0</v>
      </c>
      <c r="AS330" s="85">
        <f ca="1">IF(AE330&lt;&gt;"",IF(ABS($F330)=ABS(AE330),11*$U330,-1*$U330),0)</f>
        <v>0</v>
      </c>
      <c r="AT330" s="85">
        <f ca="1">IF(AF330&lt;&gt;"",IF(ABS($F330)=ABS(AF330),11*$U330,-1*$U330),0)</f>
        <v>0</v>
      </c>
      <c r="AU330" s="85">
        <f ca="1">IF(AG330&lt;&gt;"",IF(ABS($F330)=ABS(AG330),11*$U330,-1*$U330),0)</f>
        <v>0</v>
      </c>
      <c r="AV330" s="85">
        <f ca="1">IF(AH330&lt;&gt;"",IF(ABS($F330)=ABS(AH330),11*$U330,-1*$U330),0)</f>
        <v>0</v>
      </c>
      <c r="AW330" s="33" t="str">
        <f ca="1">IF(A330&lt;&gt;"",IF(OR($BA329&lt;&gt;0,$BB329&lt;&gt;0),"0",SUM(AK330:AV330)),0)</f>
        <v>0</v>
      </c>
      <c r="AX330" s="33">
        <f>IF(T330=5,SUM(AW326:AW330),0)</f>
        <v>0</v>
      </c>
      <c r="AY330" s="13">
        <f t="shared" ca="1" si="317"/>
        <v>0</v>
      </c>
      <c r="AZ330" s="11">
        <f ca="1">IF(A330&lt;&gt;"",AY330+AZ329,0)</f>
        <v>-78</v>
      </c>
      <c r="BA330" s="63">
        <f ca="1">IF($A330&lt;&gt;"",IF(BA329&gt;0,BA329,IF(AND(BC329&gt;=$BC$1,$BC$2*BC329&gt;=AZ330),"Profit Target",IF(AZ330&gt;=$Z$1,"Profit Target",0))),0)</f>
        <v>0</v>
      </c>
      <c r="BB330" s="63" t="str">
        <f ca="1">IF($A330&lt;&gt;"",IF(BB329&lt;&gt;0,BB329,IF(BA329&lt;&gt;0,BB329,IF(AZ330&lt;=$Z$2,"Stop Loss",0))),0)</f>
        <v>Stop Loss</v>
      </c>
      <c r="BC330" s="63">
        <f t="shared" ca="1" si="349"/>
        <v>38</v>
      </c>
      <c r="BD330" s="27" t="str">
        <f t="shared" ca="1" si="331"/>
        <v/>
      </c>
      <c r="BE330" s="27" t="str">
        <f t="shared" ca="1" si="332"/>
        <v/>
      </c>
      <c r="BF330" s="27" t="str">
        <f t="shared" ca="1" si="333"/>
        <v/>
      </c>
      <c r="BG330" s="27" t="str">
        <f t="shared" ca="1" si="334"/>
        <v/>
      </c>
      <c r="BH330" s="27" t="str">
        <f t="shared" ca="1" si="335"/>
        <v/>
      </c>
      <c r="BI330" s="27" t="str">
        <f t="shared" ca="1" si="336"/>
        <v/>
      </c>
      <c r="BJ330" s="27" t="str">
        <f t="shared" ca="1" si="337"/>
        <v/>
      </c>
      <c r="BK330" s="27" t="str">
        <f t="shared" ca="1" si="338"/>
        <v/>
      </c>
      <c r="BL330" s="27" t="str">
        <f t="shared" ca="1" si="339"/>
        <v/>
      </c>
      <c r="BM330" s="27" t="str">
        <f t="shared" ca="1" si="340"/>
        <v/>
      </c>
      <c r="BN330" s="27" t="str">
        <f t="shared" ca="1" si="341"/>
        <v/>
      </c>
      <c r="BO330" s="27" t="str">
        <f t="shared" ca="1" si="342"/>
        <v/>
      </c>
      <c r="BP330" s="27" t="str">
        <f t="shared" ca="1" si="350"/>
        <v/>
      </c>
      <c r="BQ330" s="27" t="str">
        <f t="shared" ca="1" si="351"/>
        <v/>
      </c>
      <c r="BR330" s="27" t="str">
        <f t="shared" ca="1" si="352"/>
        <v/>
      </c>
      <c r="BS330" s="27" t="str">
        <f t="shared" ca="1" si="353"/>
        <v/>
      </c>
      <c r="BT330" s="27" t="str">
        <f t="shared" ca="1" si="354"/>
        <v/>
      </c>
      <c r="BU330" s="27" t="str">
        <f t="shared" ca="1" si="355"/>
        <v/>
      </c>
      <c r="BV330" s="27" t="str">
        <f t="shared" ca="1" si="356"/>
        <v/>
      </c>
      <c r="BW330" s="27" t="str">
        <f t="shared" ca="1" si="357"/>
        <v/>
      </c>
      <c r="BX330" s="27" t="str">
        <f t="shared" ca="1" si="358"/>
        <v/>
      </c>
      <c r="BY330" s="27" t="str">
        <f t="shared" ca="1" si="359"/>
        <v/>
      </c>
      <c r="BZ330" s="27" t="str">
        <f t="shared" ca="1" si="360"/>
        <v/>
      </c>
      <c r="CA330" s="27" t="str">
        <f t="shared" ca="1" si="361"/>
        <v/>
      </c>
      <c r="CB330" s="88"/>
      <c r="CC330" s="88"/>
      <c r="CD330" s="88"/>
      <c r="CE330" s="88"/>
      <c r="CF330" s="88"/>
      <c r="CG330" s="88"/>
      <c r="CH330" s="88"/>
      <c r="CI330" s="39"/>
      <c r="CJ330" s="56"/>
      <c r="CW330" s="7"/>
      <c r="DD330" s="10">
        <f t="shared" ca="1" si="345"/>
        <v>19</v>
      </c>
    </row>
    <row r="331" spans="1:108">
      <c r="A331" s="106">
        <f t="shared" ca="1" si="343"/>
        <v>36</v>
      </c>
      <c r="B331" s="33" t="str">
        <f ca="1">IF(A331="","",IF(COUNTBLANK(BD332:BO332)=12,"DB",BD332&amp;BE332&amp;BF332&amp;BG332&amp;BH332&amp;BI332&amp;BJ332&amp;BK332&amp;BL332&amp;BM332&amp;BN332&amp;BO332))</f>
        <v>DB</v>
      </c>
      <c r="C331" s="7" t="str">
        <f t="shared" ca="1" si="344"/>
        <v>stop loss</v>
      </c>
      <c r="D331" s="3">
        <f t="shared" ca="1" si="346"/>
        <v>0</v>
      </c>
      <c r="E331" s="7" t="str">
        <f t="shared" ca="1" si="348"/>
        <v/>
      </c>
      <c r="F331" s="60" t="str">
        <f t="shared" ca="1" si="347"/>
        <v>12</v>
      </c>
      <c r="G331" s="7">
        <f t="shared" ca="1" si="318"/>
        <v>0</v>
      </c>
      <c r="H331" s="7">
        <f t="shared" ca="1" si="319"/>
        <v>0</v>
      </c>
      <c r="I331" s="7">
        <f t="shared" ca="1" si="320"/>
        <v>0</v>
      </c>
      <c r="J331" s="7">
        <f t="shared" ca="1" si="321"/>
        <v>0</v>
      </c>
      <c r="K331" s="7">
        <f t="shared" ca="1" si="322"/>
        <v>0</v>
      </c>
      <c r="L331" s="7">
        <f t="shared" ca="1" si="323"/>
        <v>1</v>
      </c>
      <c r="M331" s="7">
        <f t="shared" ca="1" si="324"/>
        <v>1</v>
      </c>
      <c r="N331" s="7">
        <f t="shared" ca="1" si="325"/>
        <v>1</v>
      </c>
      <c r="O331" s="7">
        <f t="shared" ca="1" si="326"/>
        <v>1</v>
      </c>
      <c r="P331" s="7">
        <f t="shared" ca="1" si="327"/>
        <v>3</v>
      </c>
      <c r="Q331" s="7">
        <f t="shared" ca="1" si="328"/>
        <v>3</v>
      </c>
      <c r="R331" s="7">
        <f t="shared" ca="1" si="329"/>
        <v>2</v>
      </c>
      <c r="S331" s="7">
        <f t="shared" ca="1" si="316"/>
        <v>5</v>
      </c>
      <c r="T331" s="14"/>
      <c r="U331" s="51">
        <f t="shared" ca="1" si="330"/>
        <v>1</v>
      </c>
      <c r="V331" s="3">
        <f t="shared" ca="1" si="315"/>
        <v>1</v>
      </c>
      <c r="W331" s="50" t="str">
        <f ca="1">IF($A330&lt;&gt;"",IF(OR($BA330&lt;&gt;0,$BB330&lt;&gt;0),"",IF(G330=0,"1","")),"")</f>
        <v/>
      </c>
      <c r="X331" s="50" t="str">
        <f ca="1">IF($A330&lt;&gt;"",IF(OR($BA330&lt;&gt;0,$BB330&lt;&gt;0),"",IF(H330=0,"2","")),"")</f>
        <v/>
      </c>
      <c r="Y331" s="50" t="str">
        <f ca="1">IF($A330&lt;&gt;"",IF(OR($BA330&lt;&gt;0,$BB330&lt;&gt;0),"",IF(I330=0,"3","")),"")</f>
        <v/>
      </c>
      <c r="Z331" s="50" t="str">
        <f ca="1">IF($A330&lt;&gt;"",IF(OR($BA330&lt;&gt;0,$BB330&lt;&gt;0),"",IF(J330=0,"4","")),"")</f>
        <v/>
      </c>
      <c r="AA331" s="50" t="str">
        <f ca="1">IF($A330&lt;&gt;"",IF(OR($BA330&lt;&gt;0,$BB330&lt;&gt;0),"",IF(K330=0,"5","")),"")</f>
        <v/>
      </c>
      <c r="AB331" s="50" t="str">
        <f ca="1">IF($A330&lt;&gt;"",IF(OR($BA330&lt;&gt;0,$BB330&lt;&gt;0),"",IF(L330=0,"6","")),"")</f>
        <v/>
      </c>
      <c r="AC331" s="50" t="str">
        <f ca="1">IF($A330&lt;&gt;"",IF(OR($BA330&lt;&gt;0,$BB330&lt;&gt;0),"",IF(M330=0,"7","")),"")</f>
        <v/>
      </c>
      <c r="AD331" s="50" t="str">
        <f ca="1">IF($A330&lt;&gt;"",IF(OR($BA330&lt;&gt;0,$BB330&lt;&gt;0),"",IF(N330=0,"8","")),"")</f>
        <v/>
      </c>
      <c r="AE331" s="50" t="str">
        <f ca="1">IF($A330&lt;&gt;"",IF(OR($BA330&lt;&gt;0,$BB330&lt;&gt;0),"",IF(O330=0,"9","")),"")</f>
        <v/>
      </c>
      <c r="AF331" s="50" t="str">
        <f ca="1">IF($A330&lt;&gt;"",IF(OR($BA330&lt;&gt;0,$BB330&lt;&gt;0),"",IF(P330=0,"10","")),"")</f>
        <v/>
      </c>
      <c r="AG331" s="50" t="str">
        <f ca="1">IF($A330&lt;&gt;"",IF(OR($BA330&lt;&gt;0,$BB330&lt;&gt;0),"",IF(Q330=0,"11","")),"")</f>
        <v/>
      </c>
      <c r="AH331" s="50" t="str">
        <f ca="1">IF($A330&lt;&gt;"",IF(OR($BA330&lt;&gt;0,$BB330&lt;&gt;0),"",IF(R330=0,"12","")),"")</f>
        <v/>
      </c>
      <c r="AI331" s="85" t="str">
        <f ca="1">IF(A331&lt;&gt;"",IF(A331=0,"L",IF(COUNTBLANK(W331:AH331)=12,"",IF(OR(F331=(W331),F331=(X331),F331=(Y331),F331=(Z331),F331=(AA331),F331=(AB331),F331=(AC331),F331=(AD331),F331=(AE331),F331=(AF331),F331=(AG331),F331=(AH331)),"W","L"))),"")</f>
        <v/>
      </c>
      <c r="AJ331" s="85">
        <f ca="1">IF(AI331="W",0,IF(AND(A331&lt;&gt;0,A330&lt;&gt;0,AI330="L",AI331="L"),1,0))</f>
        <v>0</v>
      </c>
      <c r="AK331" s="85">
        <f ca="1">IF(W331&lt;&gt;"",IF(ABS($F331)=ABS(W331),11*$U331,-1*$U331),0)</f>
        <v>0</v>
      </c>
      <c r="AL331" s="85">
        <f ca="1">IF(X331&lt;&gt;"",IF(ABS($F331)=ABS(X331),11*$U331,-1*$U331),0)</f>
        <v>0</v>
      </c>
      <c r="AM331" s="85">
        <f ca="1">IF(Y331&lt;&gt;"",IF(ABS($F331)=ABS(Y331),11*$U331,-1*$U331),0)</f>
        <v>0</v>
      </c>
      <c r="AN331" s="85">
        <f ca="1">IF(Z331&lt;&gt;"",IF(ABS($F331)=ABS(Z331),11*$U331,-1*$U331),0)</f>
        <v>0</v>
      </c>
      <c r="AO331" s="85">
        <f ca="1">IF(AA331&lt;&gt;"",IF(ABS($F331)=ABS(AA331),11*$U331,-1*$U331),0)</f>
        <v>0</v>
      </c>
      <c r="AP331" s="85">
        <f ca="1">IF(AB331&lt;&gt;"",IF(ABS($F331)=ABS(AB331),11*$U331,-1*$U331),0)</f>
        <v>0</v>
      </c>
      <c r="AQ331" s="85">
        <f ca="1">IF(AC331&lt;&gt;"",IF(ABS($F331)=ABS(AC331),11*$U331,-1*$U331),0)</f>
        <v>0</v>
      </c>
      <c r="AR331" s="85">
        <f ca="1">IF(AD331&lt;&gt;"",IF(ABS($F331)=ABS(AD331),11*$U331,-1*$U331),0)</f>
        <v>0</v>
      </c>
      <c r="AS331" s="85">
        <f ca="1">IF(AE331&lt;&gt;"",IF(ABS($F331)=ABS(AE331),11*$U331,-1*$U331),0)</f>
        <v>0</v>
      </c>
      <c r="AT331" s="85">
        <f ca="1">IF(AF331&lt;&gt;"",IF(ABS($F331)=ABS(AF331),11*$U331,-1*$U331),0)</f>
        <v>0</v>
      </c>
      <c r="AU331" s="85">
        <f ca="1">IF(AG331&lt;&gt;"",IF(ABS($F331)=ABS(AG331),11*$U331,-1*$U331),0)</f>
        <v>0</v>
      </c>
      <c r="AV331" s="85">
        <f ca="1">IF(AH331&lt;&gt;"",IF(ABS($F331)=ABS(AH331),11*$U331,-1*$U331),0)</f>
        <v>0</v>
      </c>
      <c r="AW331" s="33" t="str">
        <f ca="1">IF(A331&lt;&gt;"",IF(OR($BA330&lt;&gt;0,$BB330&lt;&gt;0),"0",SUM(AK331:AV331)),0)</f>
        <v>0</v>
      </c>
      <c r="AX331" s="33">
        <f>IF(T331=5,SUM(AW327:AW331),0)</f>
        <v>0</v>
      </c>
      <c r="AY331" s="13">
        <f t="shared" ca="1" si="317"/>
        <v>0</v>
      </c>
      <c r="AZ331" s="11">
        <f ca="1">IF(A331&lt;&gt;"",AY331+AZ330,0)</f>
        <v>-78</v>
      </c>
      <c r="BA331" s="63">
        <f ca="1">IF($A331&lt;&gt;"",IF(BA330&gt;0,BA330,IF(AND(BC330&gt;=$BC$1,$BC$2*BC330&gt;=AZ331),"Profit Target",IF(AZ331&gt;=$Z$1,"Profit Target",0))),0)</f>
        <v>0</v>
      </c>
      <c r="BB331" s="63" t="str">
        <f ca="1">IF($A331&lt;&gt;"",IF(BB330&lt;&gt;0,BB330,IF(BA330&lt;&gt;0,BB330,IF(AZ331&lt;=$Z$2,"Stop Loss",0))),0)</f>
        <v>Stop Loss</v>
      </c>
      <c r="BC331" s="63">
        <f t="shared" ca="1" si="349"/>
        <v>38</v>
      </c>
      <c r="BD331" s="27" t="str">
        <f t="shared" ca="1" si="331"/>
        <v/>
      </c>
      <c r="BE331" s="27" t="str">
        <f t="shared" ca="1" si="332"/>
        <v/>
      </c>
      <c r="BF331" s="27" t="str">
        <f t="shared" ca="1" si="333"/>
        <v/>
      </c>
      <c r="BG331" s="27" t="str">
        <f t="shared" ca="1" si="334"/>
        <v/>
      </c>
      <c r="BH331" s="27" t="str">
        <f t="shared" ca="1" si="335"/>
        <v/>
      </c>
      <c r="BI331" s="27" t="str">
        <f t="shared" ca="1" si="336"/>
        <v/>
      </c>
      <c r="BJ331" s="27" t="str">
        <f t="shared" ca="1" si="337"/>
        <v/>
      </c>
      <c r="BK331" s="27" t="str">
        <f t="shared" ca="1" si="338"/>
        <v/>
      </c>
      <c r="BL331" s="27" t="str">
        <f t="shared" ca="1" si="339"/>
        <v/>
      </c>
      <c r="BM331" s="27" t="str">
        <f t="shared" ca="1" si="340"/>
        <v/>
      </c>
      <c r="BN331" s="27" t="str">
        <f t="shared" ca="1" si="341"/>
        <v/>
      </c>
      <c r="BO331" s="27" t="str">
        <f t="shared" ca="1" si="342"/>
        <v/>
      </c>
      <c r="BP331" s="27" t="str">
        <f t="shared" ca="1" si="350"/>
        <v/>
      </c>
      <c r="BQ331" s="27" t="str">
        <f t="shared" ca="1" si="351"/>
        <v/>
      </c>
      <c r="BR331" s="27" t="str">
        <f t="shared" ca="1" si="352"/>
        <v/>
      </c>
      <c r="BS331" s="27" t="str">
        <f t="shared" ca="1" si="353"/>
        <v/>
      </c>
      <c r="BT331" s="27" t="str">
        <f t="shared" ca="1" si="354"/>
        <v/>
      </c>
      <c r="BU331" s="27" t="str">
        <f t="shared" ca="1" si="355"/>
        <v/>
      </c>
      <c r="BV331" s="27" t="str">
        <f t="shared" ca="1" si="356"/>
        <v/>
      </c>
      <c r="BW331" s="27" t="str">
        <f t="shared" ca="1" si="357"/>
        <v/>
      </c>
      <c r="BX331" s="27" t="str">
        <f t="shared" ca="1" si="358"/>
        <v/>
      </c>
      <c r="BY331" s="27" t="str">
        <f t="shared" ca="1" si="359"/>
        <v/>
      </c>
      <c r="BZ331" s="27" t="str">
        <f t="shared" ca="1" si="360"/>
        <v/>
      </c>
      <c r="CA331" s="27" t="str">
        <f t="shared" ca="1" si="361"/>
        <v/>
      </c>
      <c r="CB331" s="88"/>
      <c r="CC331" s="88"/>
      <c r="CD331" s="88"/>
      <c r="CE331" s="88"/>
      <c r="CF331" s="88"/>
      <c r="CG331" s="88"/>
      <c r="CH331" s="88"/>
      <c r="CI331" s="39"/>
      <c r="CJ331" s="56"/>
      <c r="CW331" s="7"/>
      <c r="DD331" s="10">
        <f t="shared" ca="1" si="345"/>
        <v>23</v>
      </c>
    </row>
    <row r="332" spans="1:108">
      <c r="A332" s="106">
        <f t="shared" ca="1" si="343"/>
        <v>17</v>
      </c>
      <c r="B332" s="33" t="str">
        <f ca="1">IF(A332="","",IF(COUNTBLANK(BD333:BO333)=12,"DB",BD333&amp;BE333&amp;BF333&amp;BG333&amp;BH333&amp;BI333&amp;BJ333&amp;BK333&amp;BL333&amp;BM333&amp;BN333&amp;BO333))</f>
        <v>DB</v>
      </c>
      <c r="C332" s="7" t="str">
        <f t="shared" ca="1" si="344"/>
        <v>stop loss</v>
      </c>
      <c r="D332" s="3">
        <f t="shared" ca="1" si="346"/>
        <v>0</v>
      </c>
      <c r="E332" s="7" t="str">
        <f t="shared" ca="1" si="348"/>
        <v/>
      </c>
      <c r="F332" s="60" t="str">
        <f t="shared" ca="1" si="347"/>
        <v>6</v>
      </c>
      <c r="G332" s="7">
        <f t="shared" ca="1" si="318"/>
        <v>0</v>
      </c>
      <c r="H332" s="7">
        <f t="shared" ca="1" si="319"/>
        <v>0</v>
      </c>
      <c r="I332" s="7">
        <f t="shared" ca="1" si="320"/>
        <v>0</v>
      </c>
      <c r="J332" s="7">
        <f t="shared" ca="1" si="321"/>
        <v>0</v>
      </c>
      <c r="K332" s="7">
        <f t="shared" ca="1" si="322"/>
        <v>0</v>
      </c>
      <c r="L332" s="7">
        <f t="shared" ca="1" si="323"/>
        <v>2</v>
      </c>
      <c r="M332" s="7">
        <f t="shared" ca="1" si="324"/>
        <v>1</v>
      </c>
      <c r="N332" s="7">
        <f t="shared" ca="1" si="325"/>
        <v>1</v>
      </c>
      <c r="O332" s="7">
        <f t="shared" ca="1" si="326"/>
        <v>1</v>
      </c>
      <c r="P332" s="7">
        <f t="shared" ca="1" si="327"/>
        <v>3</v>
      </c>
      <c r="Q332" s="7">
        <f t="shared" ca="1" si="328"/>
        <v>3</v>
      </c>
      <c r="R332" s="7">
        <f t="shared" ca="1" si="329"/>
        <v>2</v>
      </c>
      <c r="S332" s="7">
        <f t="shared" ca="1" si="316"/>
        <v>5</v>
      </c>
      <c r="T332" s="14"/>
      <c r="U332" s="51">
        <f t="shared" ca="1" si="330"/>
        <v>1</v>
      </c>
      <c r="V332" s="3">
        <f t="shared" ca="1" si="315"/>
        <v>1</v>
      </c>
      <c r="W332" s="50" t="str">
        <f ca="1">IF($A331&lt;&gt;"",IF(OR($BA331&lt;&gt;0,$BB331&lt;&gt;0),"",IF(G331=0,"1","")),"")</f>
        <v/>
      </c>
      <c r="X332" s="50" t="str">
        <f ca="1">IF($A331&lt;&gt;"",IF(OR($BA331&lt;&gt;0,$BB331&lt;&gt;0),"",IF(H331=0,"2","")),"")</f>
        <v/>
      </c>
      <c r="Y332" s="50" t="str">
        <f ca="1">IF($A331&lt;&gt;"",IF(OR($BA331&lt;&gt;0,$BB331&lt;&gt;0),"",IF(I331=0,"3","")),"")</f>
        <v/>
      </c>
      <c r="Z332" s="50" t="str">
        <f ca="1">IF($A331&lt;&gt;"",IF(OR($BA331&lt;&gt;0,$BB331&lt;&gt;0),"",IF(J331=0,"4","")),"")</f>
        <v/>
      </c>
      <c r="AA332" s="50" t="str">
        <f ca="1">IF($A331&lt;&gt;"",IF(OR($BA331&lt;&gt;0,$BB331&lt;&gt;0),"",IF(K331=0,"5","")),"")</f>
        <v/>
      </c>
      <c r="AB332" s="50" t="str">
        <f ca="1">IF($A331&lt;&gt;"",IF(OR($BA331&lt;&gt;0,$BB331&lt;&gt;0),"",IF(L331=0,"6","")),"")</f>
        <v/>
      </c>
      <c r="AC332" s="50" t="str">
        <f ca="1">IF($A331&lt;&gt;"",IF(OR($BA331&lt;&gt;0,$BB331&lt;&gt;0),"",IF(M331=0,"7","")),"")</f>
        <v/>
      </c>
      <c r="AD332" s="50" t="str">
        <f ca="1">IF($A331&lt;&gt;"",IF(OR($BA331&lt;&gt;0,$BB331&lt;&gt;0),"",IF(N331=0,"8","")),"")</f>
        <v/>
      </c>
      <c r="AE332" s="50" t="str">
        <f ca="1">IF($A331&lt;&gt;"",IF(OR($BA331&lt;&gt;0,$BB331&lt;&gt;0),"",IF(O331=0,"9","")),"")</f>
        <v/>
      </c>
      <c r="AF332" s="50" t="str">
        <f ca="1">IF($A331&lt;&gt;"",IF(OR($BA331&lt;&gt;0,$BB331&lt;&gt;0),"",IF(P331=0,"10","")),"")</f>
        <v/>
      </c>
      <c r="AG332" s="50" t="str">
        <f ca="1">IF($A331&lt;&gt;"",IF(OR($BA331&lt;&gt;0,$BB331&lt;&gt;0),"",IF(Q331=0,"11","")),"")</f>
        <v/>
      </c>
      <c r="AH332" s="50" t="str">
        <f ca="1">IF($A331&lt;&gt;"",IF(OR($BA331&lt;&gt;0,$BB331&lt;&gt;0),"",IF(R331=0,"12","")),"")</f>
        <v/>
      </c>
      <c r="AI332" s="85" t="str">
        <f ca="1">IF(A332&lt;&gt;"",IF(A332=0,"L",IF(COUNTBLANK(W332:AH332)=12,"",IF(OR(F332=(W332),F332=(X332),F332=(Y332),F332=(Z332),F332=(AA332),F332=(AB332),F332=(AC332),F332=(AD332),F332=(AE332),F332=(AF332),F332=(AG332),F332=(AH332)),"W","L"))),"")</f>
        <v/>
      </c>
      <c r="AJ332" s="85">
        <f ca="1">IF(AI332="W",0,IF(AND(A332&lt;&gt;0,A331&lt;&gt;0,AI331="L",AI332="L"),1,0))</f>
        <v>0</v>
      </c>
      <c r="AK332" s="85">
        <f ca="1">IF(W332&lt;&gt;"",IF(ABS($F332)=ABS(W332),11*$U332,-1*$U332),0)</f>
        <v>0</v>
      </c>
      <c r="AL332" s="85">
        <f ca="1">IF(X332&lt;&gt;"",IF(ABS($F332)=ABS(X332),11*$U332,-1*$U332),0)</f>
        <v>0</v>
      </c>
      <c r="AM332" s="85">
        <f ca="1">IF(Y332&lt;&gt;"",IF(ABS($F332)=ABS(Y332),11*$U332,-1*$U332),0)</f>
        <v>0</v>
      </c>
      <c r="AN332" s="85">
        <f ca="1">IF(Z332&lt;&gt;"",IF(ABS($F332)=ABS(Z332),11*$U332,-1*$U332),0)</f>
        <v>0</v>
      </c>
      <c r="AO332" s="85">
        <f ca="1">IF(AA332&lt;&gt;"",IF(ABS($F332)=ABS(AA332),11*$U332,-1*$U332),0)</f>
        <v>0</v>
      </c>
      <c r="AP332" s="85">
        <f ca="1">IF(AB332&lt;&gt;"",IF(ABS($F332)=ABS(AB332),11*$U332,-1*$U332),0)</f>
        <v>0</v>
      </c>
      <c r="AQ332" s="85">
        <f ca="1">IF(AC332&lt;&gt;"",IF(ABS($F332)=ABS(AC332),11*$U332,-1*$U332),0)</f>
        <v>0</v>
      </c>
      <c r="AR332" s="85">
        <f ca="1">IF(AD332&lt;&gt;"",IF(ABS($F332)=ABS(AD332),11*$U332,-1*$U332),0)</f>
        <v>0</v>
      </c>
      <c r="AS332" s="85">
        <f ca="1">IF(AE332&lt;&gt;"",IF(ABS($F332)=ABS(AE332),11*$U332,-1*$U332),0)</f>
        <v>0</v>
      </c>
      <c r="AT332" s="85">
        <f ca="1">IF(AF332&lt;&gt;"",IF(ABS($F332)=ABS(AF332),11*$U332,-1*$U332),0)</f>
        <v>0</v>
      </c>
      <c r="AU332" s="85">
        <f ca="1">IF(AG332&lt;&gt;"",IF(ABS($F332)=ABS(AG332),11*$U332,-1*$U332),0)</f>
        <v>0</v>
      </c>
      <c r="AV332" s="85">
        <f ca="1">IF(AH332&lt;&gt;"",IF(ABS($F332)=ABS(AH332),11*$U332,-1*$U332),0)</f>
        <v>0</v>
      </c>
      <c r="AW332" s="33" t="str">
        <f ca="1">IF(A332&lt;&gt;"",IF(OR($BA331&lt;&gt;0,$BB331&lt;&gt;0),"0",SUM(AK332:AV332)),0)</f>
        <v>0</v>
      </c>
      <c r="AX332" s="33">
        <f>IF(T332=5,SUM(AW328:AW332),0)</f>
        <v>0</v>
      </c>
      <c r="AY332" s="13">
        <f t="shared" ca="1" si="317"/>
        <v>0</v>
      </c>
      <c r="AZ332" s="11">
        <f ca="1">IF(A332&lt;&gt;"",AY332+AZ331,0)</f>
        <v>-78</v>
      </c>
      <c r="BA332" s="63">
        <f ca="1">IF($A332&lt;&gt;"",IF(BA331&gt;0,BA331,IF(AND(BC331&gt;=$BC$1,$BC$2*BC331&gt;=AZ332),"Profit Target",IF(AZ332&gt;=$Z$1,"Profit Target",0))),0)</f>
        <v>0</v>
      </c>
      <c r="BB332" s="63" t="str">
        <f ca="1">IF($A332&lt;&gt;"",IF(BB331&lt;&gt;0,BB331,IF(BA331&lt;&gt;0,BB331,IF(AZ332&lt;=$Z$2,"Stop Loss",0))),0)</f>
        <v>Stop Loss</v>
      </c>
      <c r="BC332" s="63">
        <f t="shared" ca="1" si="349"/>
        <v>38</v>
      </c>
      <c r="BD332" s="27" t="str">
        <f t="shared" ca="1" si="331"/>
        <v/>
      </c>
      <c r="BE332" s="27" t="str">
        <f t="shared" ca="1" si="332"/>
        <v/>
      </c>
      <c r="BF332" s="27" t="str">
        <f t="shared" ca="1" si="333"/>
        <v/>
      </c>
      <c r="BG332" s="27" t="str">
        <f t="shared" ca="1" si="334"/>
        <v/>
      </c>
      <c r="BH332" s="27" t="str">
        <f t="shared" ca="1" si="335"/>
        <v/>
      </c>
      <c r="BI332" s="27" t="str">
        <f t="shared" ca="1" si="336"/>
        <v/>
      </c>
      <c r="BJ332" s="27" t="str">
        <f t="shared" ca="1" si="337"/>
        <v/>
      </c>
      <c r="BK332" s="27" t="str">
        <f t="shared" ca="1" si="338"/>
        <v/>
      </c>
      <c r="BL332" s="27" t="str">
        <f t="shared" ca="1" si="339"/>
        <v/>
      </c>
      <c r="BM332" s="27" t="str">
        <f t="shared" ca="1" si="340"/>
        <v/>
      </c>
      <c r="BN332" s="27" t="str">
        <f t="shared" ca="1" si="341"/>
        <v/>
      </c>
      <c r="BO332" s="27" t="str">
        <f t="shared" ca="1" si="342"/>
        <v/>
      </c>
      <c r="BP332" s="27" t="str">
        <f t="shared" ca="1" si="350"/>
        <v/>
      </c>
      <c r="BQ332" s="27" t="str">
        <f t="shared" ca="1" si="351"/>
        <v/>
      </c>
      <c r="BR332" s="27" t="str">
        <f t="shared" ca="1" si="352"/>
        <v/>
      </c>
      <c r="BS332" s="27" t="str">
        <f t="shared" ca="1" si="353"/>
        <v/>
      </c>
      <c r="BT332" s="27" t="str">
        <f t="shared" ca="1" si="354"/>
        <v/>
      </c>
      <c r="BU332" s="27" t="str">
        <f t="shared" ca="1" si="355"/>
        <v/>
      </c>
      <c r="BV332" s="27" t="str">
        <f t="shared" ca="1" si="356"/>
        <v/>
      </c>
      <c r="BW332" s="27" t="str">
        <f t="shared" ca="1" si="357"/>
        <v/>
      </c>
      <c r="BX332" s="27" t="str">
        <f t="shared" ca="1" si="358"/>
        <v/>
      </c>
      <c r="BY332" s="27" t="str">
        <f t="shared" ca="1" si="359"/>
        <v/>
      </c>
      <c r="BZ332" s="27" t="str">
        <f t="shared" ca="1" si="360"/>
        <v/>
      </c>
      <c r="CA332" s="27" t="str">
        <f t="shared" ca="1" si="361"/>
        <v/>
      </c>
      <c r="CB332" s="88"/>
      <c r="CC332" s="88"/>
      <c r="CD332" s="88"/>
      <c r="CE332" s="88"/>
      <c r="CF332" s="88"/>
      <c r="CG332" s="88"/>
      <c r="CH332" s="88"/>
      <c r="CI332" s="39"/>
      <c r="CJ332" s="56"/>
      <c r="CW332" s="7"/>
      <c r="DD332" s="10">
        <f t="shared" ca="1" si="345"/>
        <v>25</v>
      </c>
    </row>
    <row r="333" spans="1:108">
      <c r="A333" s="106">
        <f t="shared" ca="1" si="343"/>
        <v>27</v>
      </c>
      <c r="B333" s="33" t="str">
        <f ca="1">IF(A333="","",IF(COUNTBLANK(BD334:BO334)=12,"DB",BD334&amp;BE334&amp;BF334&amp;BG334&amp;BH334&amp;BI334&amp;BJ334&amp;BK334&amp;BL334&amp;BM334&amp;BN334&amp;BO334))</f>
        <v>DB</v>
      </c>
      <c r="C333" s="7" t="str">
        <f t="shared" ca="1" si="344"/>
        <v>stop loss</v>
      </c>
      <c r="D333" s="3">
        <f t="shared" ca="1" si="346"/>
        <v>0</v>
      </c>
      <c r="E333" s="7" t="str">
        <f t="shared" ca="1" si="348"/>
        <v/>
      </c>
      <c r="F333" s="60">
        <f t="shared" ca="1" si="347"/>
        <v>9</v>
      </c>
      <c r="G333" s="7">
        <f t="shared" ca="1" si="318"/>
        <v>0</v>
      </c>
      <c r="H333" s="7">
        <f t="shared" ca="1" si="319"/>
        <v>0</v>
      </c>
      <c r="I333" s="7">
        <f t="shared" ca="1" si="320"/>
        <v>0</v>
      </c>
      <c r="J333" s="7">
        <f t="shared" ca="1" si="321"/>
        <v>0</v>
      </c>
      <c r="K333" s="7">
        <f t="shared" ca="1" si="322"/>
        <v>0</v>
      </c>
      <c r="L333" s="7">
        <f t="shared" ca="1" si="323"/>
        <v>2</v>
      </c>
      <c r="M333" s="7">
        <f t="shared" ca="1" si="324"/>
        <v>1</v>
      </c>
      <c r="N333" s="7">
        <f t="shared" ca="1" si="325"/>
        <v>1</v>
      </c>
      <c r="O333" s="7">
        <f t="shared" ca="1" si="326"/>
        <v>2</v>
      </c>
      <c r="P333" s="7">
        <f t="shared" ca="1" si="327"/>
        <v>3</v>
      </c>
      <c r="Q333" s="7">
        <f t="shared" ca="1" si="328"/>
        <v>2</v>
      </c>
      <c r="R333" s="7">
        <f t="shared" ca="1" si="329"/>
        <v>2</v>
      </c>
      <c r="S333" s="7">
        <f t="shared" ca="1" si="316"/>
        <v>5</v>
      </c>
      <c r="T333" s="14"/>
      <c r="U333" s="51">
        <f t="shared" ca="1" si="330"/>
        <v>1</v>
      </c>
      <c r="V333" s="3">
        <f t="shared" ref="V333:V396" ca="1" si="362">IF($A332&lt;&gt;"",IF(AND(AX332&lt;&gt;0,AX332&lt;0),V332+1,IF(AND(AX332&lt;&gt;0,AX332&gt;0,V332&gt;1),V332-1,V332)),"")</f>
        <v>1</v>
      </c>
      <c r="W333" s="50" t="str">
        <f ca="1">IF($A332&lt;&gt;"",IF(OR($BA332&lt;&gt;0,$BB332&lt;&gt;0),"",IF(G332=0,"1","")),"")</f>
        <v/>
      </c>
      <c r="X333" s="50" t="str">
        <f ca="1">IF($A332&lt;&gt;"",IF(OR($BA332&lt;&gt;0,$BB332&lt;&gt;0),"",IF(H332=0,"2","")),"")</f>
        <v/>
      </c>
      <c r="Y333" s="50" t="str">
        <f ca="1">IF($A332&lt;&gt;"",IF(OR($BA332&lt;&gt;0,$BB332&lt;&gt;0),"",IF(I332=0,"3","")),"")</f>
        <v/>
      </c>
      <c r="Z333" s="50" t="str">
        <f ca="1">IF($A332&lt;&gt;"",IF(OR($BA332&lt;&gt;0,$BB332&lt;&gt;0),"",IF(J332=0,"4","")),"")</f>
        <v/>
      </c>
      <c r="AA333" s="50" t="str">
        <f ca="1">IF($A332&lt;&gt;"",IF(OR($BA332&lt;&gt;0,$BB332&lt;&gt;0),"",IF(K332=0,"5","")),"")</f>
        <v/>
      </c>
      <c r="AB333" s="50" t="str">
        <f ca="1">IF($A332&lt;&gt;"",IF(OR($BA332&lt;&gt;0,$BB332&lt;&gt;0),"",IF(L332=0,"6","")),"")</f>
        <v/>
      </c>
      <c r="AC333" s="50" t="str">
        <f ca="1">IF($A332&lt;&gt;"",IF(OR($BA332&lt;&gt;0,$BB332&lt;&gt;0),"",IF(M332=0,"7","")),"")</f>
        <v/>
      </c>
      <c r="AD333" s="50" t="str">
        <f ca="1">IF($A332&lt;&gt;"",IF(OR($BA332&lt;&gt;0,$BB332&lt;&gt;0),"",IF(N332=0,"8","")),"")</f>
        <v/>
      </c>
      <c r="AE333" s="50" t="str">
        <f ca="1">IF($A332&lt;&gt;"",IF(OR($BA332&lt;&gt;0,$BB332&lt;&gt;0),"",IF(O332=0,"9","")),"")</f>
        <v/>
      </c>
      <c r="AF333" s="50" t="str">
        <f ca="1">IF($A332&lt;&gt;"",IF(OR($BA332&lt;&gt;0,$BB332&lt;&gt;0),"",IF(P332=0,"10","")),"")</f>
        <v/>
      </c>
      <c r="AG333" s="50" t="str">
        <f ca="1">IF($A332&lt;&gt;"",IF(OR($BA332&lt;&gt;0,$BB332&lt;&gt;0),"",IF(Q332=0,"11","")),"")</f>
        <v/>
      </c>
      <c r="AH333" s="50" t="str">
        <f ca="1">IF($A332&lt;&gt;"",IF(OR($BA332&lt;&gt;0,$BB332&lt;&gt;0),"",IF(R332=0,"12","")),"")</f>
        <v/>
      </c>
      <c r="AI333" s="85" t="str">
        <f ca="1">IF(A333&lt;&gt;"",IF(A333=0,"L",IF(COUNTBLANK(W333:AH333)=12,"",IF(OR(F333=(W333),F333=(X333),F333=(Y333),F333=(Z333),F333=(AA333),F333=(AB333),F333=(AC333),F333=(AD333),F333=(AE333),F333=(AF333),F333=(AG333),F333=(AH333)),"W","L"))),"")</f>
        <v/>
      </c>
      <c r="AJ333" s="85">
        <f ca="1">IF(AI333="W",0,IF(AND(A333&lt;&gt;0,A332&lt;&gt;0,AI332="L",AI333="L"),1,0))</f>
        <v>0</v>
      </c>
      <c r="AK333" s="85">
        <f ca="1">IF(W333&lt;&gt;"",IF(ABS($F333)=ABS(W333),11*$U333,-1*$U333),0)</f>
        <v>0</v>
      </c>
      <c r="AL333" s="85">
        <f ca="1">IF(X333&lt;&gt;"",IF(ABS($F333)=ABS(X333),11*$U333,-1*$U333),0)</f>
        <v>0</v>
      </c>
      <c r="AM333" s="85">
        <f ca="1">IF(Y333&lt;&gt;"",IF(ABS($F333)=ABS(Y333),11*$U333,-1*$U333),0)</f>
        <v>0</v>
      </c>
      <c r="AN333" s="85">
        <f ca="1">IF(Z333&lt;&gt;"",IF(ABS($F333)=ABS(Z333),11*$U333,-1*$U333),0)</f>
        <v>0</v>
      </c>
      <c r="AO333" s="85">
        <f ca="1">IF(AA333&lt;&gt;"",IF(ABS($F333)=ABS(AA333),11*$U333,-1*$U333),0)</f>
        <v>0</v>
      </c>
      <c r="AP333" s="85">
        <f ca="1">IF(AB333&lt;&gt;"",IF(ABS($F333)=ABS(AB333),11*$U333,-1*$U333),0)</f>
        <v>0</v>
      </c>
      <c r="AQ333" s="85">
        <f ca="1">IF(AC333&lt;&gt;"",IF(ABS($F333)=ABS(AC333),11*$U333,-1*$U333),0)</f>
        <v>0</v>
      </c>
      <c r="AR333" s="85">
        <f ca="1">IF(AD333&lt;&gt;"",IF(ABS($F333)=ABS(AD333),11*$U333,-1*$U333),0)</f>
        <v>0</v>
      </c>
      <c r="AS333" s="85">
        <f ca="1">IF(AE333&lt;&gt;"",IF(ABS($F333)=ABS(AE333),11*$U333,-1*$U333),0)</f>
        <v>0</v>
      </c>
      <c r="AT333" s="85">
        <f ca="1">IF(AF333&lt;&gt;"",IF(ABS($F333)=ABS(AF333),11*$U333,-1*$U333),0)</f>
        <v>0</v>
      </c>
      <c r="AU333" s="85">
        <f ca="1">IF(AG333&lt;&gt;"",IF(ABS($F333)=ABS(AG333),11*$U333,-1*$U333),0)</f>
        <v>0</v>
      </c>
      <c r="AV333" s="85">
        <f ca="1">IF(AH333&lt;&gt;"",IF(ABS($F333)=ABS(AH333),11*$U333,-1*$U333),0)</f>
        <v>0</v>
      </c>
      <c r="AW333" s="33" t="str">
        <f ca="1">IF(A333&lt;&gt;"",IF(OR($BA332&lt;&gt;0,$BB332&lt;&gt;0),"0",SUM(AK333:AV333)),0)</f>
        <v>0</v>
      </c>
      <c r="AX333" s="33">
        <f>IF(T333=5,SUM(AW329:AW333),0)</f>
        <v>0</v>
      </c>
      <c r="AY333" s="13">
        <f t="shared" ca="1" si="317"/>
        <v>0</v>
      </c>
      <c r="AZ333" s="11">
        <f ca="1">IF(A333&lt;&gt;"",AY333+AZ332,0)</f>
        <v>-78</v>
      </c>
      <c r="BA333" s="63">
        <f ca="1">IF($A333&lt;&gt;"",IF(BA332&gt;0,BA332,IF(AND(BC332&gt;=$BC$1,$BC$2*BC332&gt;=AZ333),"Profit Target",IF(AZ333&gt;=$Z$1,"Profit Target",0))),0)</f>
        <v>0</v>
      </c>
      <c r="BB333" s="63" t="str">
        <f ca="1">IF($A333&lt;&gt;"",IF(BB332&lt;&gt;0,BB332,IF(BA332&lt;&gt;0,BB332,IF(AZ333&lt;=$Z$2,"Stop Loss",0))),0)</f>
        <v>Stop Loss</v>
      </c>
      <c r="BC333" s="63">
        <f t="shared" ca="1" si="349"/>
        <v>38</v>
      </c>
      <c r="BD333" s="27" t="str">
        <f t="shared" ca="1" si="331"/>
        <v/>
      </c>
      <c r="BE333" s="27" t="str">
        <f t="shared" ca="1" si="332"/>
        <v/>
      </c>
      <c r="BF333" s="27" t="str">
        <f t="shared" ca="1" si="333"/>
        <v/>
      </c>
      <c r="BG333" s="27" t="str">
        <f t="shared" ca="1" si="334"/>
        <v/>
      </c>
      <c r="BH333" s="27" t="str">
        <f t="shared" ca="1" si="335"/>
        <v/>
      </c>
      <c r="BI333" s="27" t="str">
        <f t="shared" ca="1" si="336"/>
        <v/>
      </c>
      <c r="BJ333" s="27" t="str">
        <f t="shared" ca="1" si="337"/>
        <v/>
      </c>
      <c r="BK333" s="27" t="str">
        <f t="shared" ca="1" si="338"/>
        <v/>
      </c>
      <c r="BL333" s="27" t="str">
        <f t="shared" ca="1" si="339"/>
        <v/>
      </c>
      <c r="BM333" s="27" t="str">
        <f t="shared" ca="1" si="340"/>
        <v/>
      </c>
      <c r="BN333" s="27" t="str">
        <f t="shared" ca="1" si="341"/>
        <v/>
      </c>
      <c r="BO333" s="27" t="str">
        <f t="shared" ca="1" si="342"/>
        <v/>
      </c>
      <c r="BP333" s="27" t="str">
        <f t="shared" ca="1" si="350"/>
        <v/>
      </c>
      <c r="BQ333" s="27" t="str">
        <f t="shared" ca="1" si="351"/>
        <v/>
      </c>
      <c r="BR333" s="27" t="str">
        <f t="shared" ca="1" si="352"/>
        <v/>
      </c>
      <c r="BS333" s="27" t="str">
        <f t="shared" ca="1" si="353"/>
        <v/>
      </c>
      <c r="BT333" s="27" t="str">
        <f t="shared" ca="1" si="354"/>
        <v/>
      </c>
      <c r="BU333" s="27" t="str">
        <f t="shared" ca="1" si="355"/>
        <v/>
      </c>
      <c r="BV333" s="27" t="str">
        <f t="shared" ca="1" si="356"/>
        <v/>
      </c>
      <c r="BW333" s="27" t="str">
        <f t="shared" ca="1" si="357"/>
        <v/>
      </c>
      <c r="BX333" s="27" t="str">
        <f t="shared" ca="1" si="358"/>
        <v/>
      </c>
      <c r="BY333" s="27" t="str">
        <f t="shared" ca="1" si="359"/>
        <v/>
      </c>
      <c r="BZ333" s="27" t="str">
        <f t="shared" ca="1" si="360"/>
        <v/>
      </c>
      <c r="CA333" s="27" t="str">
        <f t="shared" ca="1" si="361"/>
        <v/>
      </c>
      <c r="CB333" s="88"/>
      <c r="CC333" s="88"/>
      <c r="CD333" s="88"/>
      <c r="CE333" s="88"/>
      <c r="CF333" s="88"/>
      <c r="CG333" s="88"/>
      <c r="CH333" s="88"/>
      <c r="CI333" s="39"/>
      <c r="CJ333" s="56"/>
      <c r="CW333" s="7"/>
      <c r="DD333" s="10">
        <f t="shared" ca="1" si="345"/>
        <v>24</v>
      </c>
    </row>
    <row r="334" spans="1:108">
      <c r="A334" s="106">
        <f t="shared" ca="1" si="343"/>
        <v>25</v>
      </c>
      <c r="B334" s="33" t="str">
        <f ca="1">IF(A334="","",IF(COUNTBLANK(BD335:BO335)=12,"DB",BD335&amp;BE335&amp;BF335&amp;BG335&amp;BH335&amp;BI335&amp;BJ335&amp;BK335&amp;BL335&amp;BM335&amp;BN335&amp;BO335))</f>
        <v>DB</v>
      </c>
      <c r="C334" s="7" t="str">
        <f t="shared" ca="1" si="344"/>
        <v>stop loss</v>
      </c>
      <c r="D334" s="3">
        <f t="shared" ca="1" si="346"/>
        <v>0</v>
      </c>
      <c r="E334" s="7" t="str">
        <f t="shared" ca="1" si="348"/>
        <v/>
      </c>
      <c r="F334" s="60">
        <f t="shared" ca="1" si="347"/>
        <v>9</v>
      </c>
      <c r="G334" s="7">
        <f t="shared" ca="1" si="318"/>
        <v>0</v>
      </c>
      <c r="H334" s="7">
        <f t="shared" ca="1" si="319"/>
        <v>0</v>
      </c>
      <c r="I334" s="7">
        <f t="shared" ca="1" si="320"/>
        <v>0</v>
      </c>
      <c r="J334" s="7">
        <f t="shared" ca="1" si="321"/>
        <v>0</v>
      </c>
      <c r="K334" s="7">
        <f t="shared" ca="1" si="322"/>
        <v>0</v>
      </c>
      <c r="L334" s="7">
        <f t="shared" ca="1" si="323"/>
        <v>2</v>
      </c>
      <c r="M334" s="7">
        <f t="shared" ca="1" si="324"/>
        <v>0</v>
      </c>
      <c r="N334" s="7">
        <f t="shared" ca="1" si="325"/>
        <v>1</v>
      </c>
      <c r="O334" s="7">
        <f t="shared" ca="1" si="326"/>
        <v>3</v>
      </c>
      <c r="P334" s="7">
        <f t="shared" ca="1" si="327"/>
        <v>3</v>
      </c>
      <c r="Q334" s="7">
        <f t="shared" ca="1" si="328"/>
        <v>2</v>
      </c>
      <c r="R334" s="7">
        <f t="shared" ca="1" si="329"/>
        <v>2</v>
      </c>
      <c r="S334" s="7">
        <f t="shared" ca="1" si="316"/>
        <v>6</v>
      </c>
      <c r="T334" s="14"/>
      <c r="U334" s="51">
        <f t="shared" ca="1" si="330"/>
        <v>1</v>
      </c>
      <c r="V334" s="3">
        <f t="shared" ca="1" si="362"/>
        <v>1</v>
      </c>
      <c r="W334" s="50" t="str">
        <f ca="1">IF($A333&lt;&gt;"",IF(OR($BA333&lt;&gt;0,$BB333&lt;&gt;0),"",IF(G333=0,"1","")),"")</f>
        <v/>
      </c>
      <c r="X334" s="50" t="str">
        <f ca="1">IF($A333&lt;&gt;"",IF(OR($BA333&lt;&gt;0,$BB333&lt;&gt;0),"",IF(H333=0,"2","")),"")</f>
        <v/>
      </c>
      <c r="Y334" s="50" t="str">
        <f ca="1">IF($A333&lt;&gt;"",IF(OR($BA333&lt;&gt;0,$BB333&lt;&gt;0),"",IF(I333=0,"3","")),"")</f>
        <v/>
      </c>
      <c r="Z334" s="50" t="str">
        <f ca="1">IF($A333&lt;&gt;"",IF(OR($BA333&lt;&gt;0,$BB333&lt;&gt;0),"",IF(J333=0,"4","")),"")</f>
        <v/>
      </c>
      <c r="AA334" s="50" t="str">
        <f ca="1">IF($A333&lt;&gt;"",IF(OR($BA333&lt;&gt;0,$BB333&lt;&gt;0),"",IF(K333=0,"5","")),"")</f>
        <v/>
      </c>
      <c r="AB334" s="50" t="str">
        <f ca="1">IF($A333&lt;&gt;"",IF(OR($BA333&lt;&gt;0,$BB333&lt;&gt;0),"",IF(L333=0,"6","")),"")</f>
        <v/>
      </c>
      <c r="AC334" s="50" t="str">
        <f ca="1">IF($A333&lt;&gt;"",IF(OR($BA333&lt;&gt;0,$BB333&lt;&gt;0),"",IF(M333=0,"7","")),"")</f>
        <v/>
      </c>
      <c r="AD334" s="50" t="str">
        <f ca="1">IF($A333&lt;&gt;"",IF(OR($BA333&lt;&gt;0,$BB333&lt;&gt;0),"",IF(N333=0,"8","")),"")</f>
        <v/>
      </c>
      <c r="AE334" s="50" t="str">
        <f ca="1">IF($A333&lt;&gt;"",IF(OR($BA333&lt;&gt;0,$BB333&lt;&gt;0),"",IF(O333=0,"9","")),"")</f>
        <v/>
      </c>
      <c r="AF334" s="50" t="str">
        <f ca="1">IF($A333&lt;&gt;"",IF(OR($BA333&lt;&gt;0,$BB333&lt;&gt;0),"",IF(P333=0,"10","")),"")</f>
        <v/>
      </c>
      <c r="AG334" s="50" t="str">
        <f ca="1">IF($A333&lt;&gt;"",IF(OR($BA333&lt;&gt;0,$BB333&lt;&gt;0),"",IF(Q333=0,"11","")),"")</f>
        <v/>
      </c>
      <c r="AH334" s="50" t="str">
        <f ca="1">IF($A333&lt;&gt;"",IF(OR($BA333&lt;&gt;0,$BB333&lt;&gt;0),"",IF(R333=0,"12","")),"")</f>
        <v/>
      </c>
      <c r="AI334" s="85" t="str">
        <f ca="1">IF(A334&lt;&gt;"",IF(A334=0,"L",IF(COUNTBLANK(W334:AH334)=12,"",IF(OR(F334=(W334),F334=(X334),F334=(Y334),F334=(Z334),F334=(AA334),F334=(AB334),F334=(AC334),F334=(AD334),F334=(AE334),F334=(AF334),F334=(AG334),F334=(AH334)),"W","L"))),"")</f>
        <v/>
      </c>
      <c r="AJ334" s="85">
        <f ca="1">IF(AI334="W",0,IF(AND(A334&lt;&gt;0,A333&lt;&gt;0,AI333="L",AI334="L"),1,0))</f>
        <v>0</v>
      </c>
      <c r="AK334" s="85">
        <f ca="1">IF(W334&lt;&gt;"",IF(ABS($F334)=ABS(W334),11*$U334,-1*$U334),0)</f>
        <v>0</v>
      </c>
      <c r="AL334" s="85">
        <f ca="1">IF(X334&lt;&gt;"",IF(ABS($F334)=ABS(X334),11*$U334,-1*$U334),0)</f>
        <v>0</v>
      </c>
      <c r="AM334" s="85">
        <f ca="1">IF(Y334&lt;&gt;"",IF(ABS($F334)=ABS(Y334),11*$U334,-1*$U334),0)</f>
        <v>0</v>
      </c>
      <c r="AN334" s="85">
        <f ca="1">IF(Z334&lt;&gt;"",IF(ABS($F334)=ABS(Z334),11*$U334,-1*$U334),0)</f>
        <v>0</v>
      </c>
      <c r="AO334" s="85">
        <f ca="1">IF(AA334&lt;&gt;"",IF(ABS($F334)=ABS(AA334),11*$U334,-1*$U334),0)</f>
        <v>0</v>
      </c>
      <c r="AP334" s="85">
        <f ca="1">IF(AB334&lt;&gt;"",IF(ABS($F334)=ABS(AB334),11*$U334,-1*$U334),0)</f>
        <v>0</v>
      </c>
      <c r="AQ334" s="85">
        <f ca="1">IF(AC334&lt;&gt;"",IF(ABS($F334)=ABS(AC334),11*$U334,-1*$U334),0)</f>
        <v>0</v>
      </c>
      <c r="AR334" s="85">
        <f ca="1">IF(AD334&lt;&gt;"",IF(ABS($F334)=ABS(AD334),11*$U334,-1*$U334),0)</f>
        <v>0</v>
      </c>
      <c r="AS334" s="85">
        <f ca="1">IF(AE334&lt;&gt;"",IF(ABS($F334)=ABS(AE334),11*$U334,-1*$U334),0)</f>
        <v>0</v>
      </c>
      <c r="AT334" s="85">
        <f ca="1">IF(AF334&lt;&gt;"",IF(ABS($F334)=ABS(AF334),11*$U334,-1*$U334),0)</f>
        <v>0</v>
      </c>
      <c r="AU334" s="85">
        <f ca="1">IF(AG334&lt;&gt;"",IF(ABS($F334)=ABS(AG334),11*$U334,-1*$U334),0)</f>
        <v>0</v>
      </c>
      <c r="AV334" s="85">
        <f ca="1">IF(AH334&lt;&gt;"",IF(ABS($F334)=ABS(AH334),11*$U334,-1*$U334),0)</f>
        <v>0</v>
      </c>
      <c r="AW334" s="33" t="str">
        <f ca="1">IF(A334&lt;&gt;"",IF(OR($BA333&lt;&gt;0,$BB333&lt;&gt;0),"0",SUM(AK334:AV334)),0)</f>
        <v>0</v>
      </c>
      <c r="AX334" s="33">
        <f>IF(T334=5,SUM(AW330:AW334),0)</f>
        <v>0</v>
      </c>
      <c r="AY334" s="13">
        <f t="shared" ca="1" si="317"/>
        <v>0</v>
      </c>
      <c r="AZ334" s="11">
        <f ca="1">IF(A334&lt;&gt;"",AY334+AZ333,0)</f>
        <v>-78</v>
      </c>
      <c r="BA334" s="63">
        <f ca="1">IF($A334&lt;&gt;"",IF(BA333&gt;0,BA333,IF(AND(BC333&gt;=$BC$1,$BC$2*BC333&gt;=AZ334),"Profit Target",IF(AZ334&gt;=$Z$1,"Profit Target",0))),0)</f>
        <v>0</v>
      </c>
      <c r="BB334" s="63" t="str">
        <f ca="1">IF($A334&lt;&gt;"",IF(BB333&lt;&gt;0,BB333,IF(BA333&lt;&gt;0,BB333,IF(AZ334&lt;=$Z$2,"Stop Loss",0))),0)</f>
        <v>Stop Loss</v>
      </c>
      <c r="BC334" s="63">
        <f t="shared" ca="1" si="349"/>
        <v>38</v>
      </c>
      <c r="BD334" s="27" t="str">
        <f t="shared" ca="1" si="331"/>
        <v/>
      </c>
      <c r="BE334" s="27" t="str">
        <f t="shared" ca="1" si="332"/>
        <v/>
      </c>
      <c r="BF334" s="27" t="str">
        <f t="shared" ca="1" si="333"/>
        <v/>
      </c>
      <c r="BG334" s="27" t="str">
        <f t="shared" ca="1" si="334"/>
        <v/>
      </c>
      <c r="BH334" s="27" t="str">
        <f t="shared" ca="1" si="335"/>
        <v/>
      </c>
      <c r="BI334" s="27" t="str">
        <f t="shared" ca="1" si="336"/>
        <v/>
      </c>
      <c r="BJ334" s="27" t="str">
        <f t="shared" ca="1" si="337"/>
        <v/>
      </c>
      <c r="BK334" s="27" t="str">
        <f t="shared" ca="1" si="338"/>
        <v/>
      </c>
      <c r="BL334" s="27" t="str">
        <f t="shared" ca="1" si="339"/>
        <v/>
      </c>
      <c r="BM334" s="27" t="str">
        <f t="shared" ca="1" si="340"/>
        <v/>
      </c>
      <c r="BN334" s="27" t="str">
        <f t="shared" ca="1" si="341"/>
        <v/>
      </c>
      <c r="BO334" s="27" t="str">
        <f t="shared" ca="1" si="342"/>
        <v/>
      </c>
      <c r="BP334" s="27" t="str">
        <f t="shared" ca="1" si="350"/>
        <v/>
      </c>
      <c r="BQ334" s="27" t="str">
        <f t="shared" ca="1" si="351"/>
        <v/>
      </c>
      <c r="BR334" s="27" t="str">
        <f t="shared" ca="1" si="352"/>
        <v/>
      </c>
      <c r="BS334" s="27" t="str">
        <f t="shared" ca="1" si="353"/>
        <v/>
      </c>
      <c r="BT334" s="27" t="str">
        <f t="shared" ca="1" si="354"/>
        <v/>
      </c>
      <c r="BU334" s="27" t="str">
        <f t="shared" ca="1" si="355"/>
        <v/>
      </c>
      <c r="BV334" s="27" t="str">
        <f t="shared" ca="1" si="356"/>
        <v/>
      </c>
      <c r="BW334" s="27" t="str">
        <f t="shared" ca="1" si="357"/>
        <v/>
      </c>
      <c r="BX334" s="27" t="str">
        <f t="shared" ca="1" si="358"/>
        <v/>
      </c>
      <c r="BY334" s="27" t="str">
        <f t="shared" ca="1" si="359"/>
        <v/>
      </c>
      <c r="BZ334" s="27" t="str">
        <f t="shared" ca="1" si="360"/>
        <v/>
      </c>
      <c r="CA334" s="27" t="str">
        <f t="shared" ca="1" si="361"/>
        <v/>
      </c>
      <c r="CB334" s="58"/>
      <c r="CC334" s="58"/>
      <c r="CD334" s="58"/>
      <c r="CE334" s="58"/>
      <c r="CF334" s="58"/>
      <c r="CG334" s="58"/>
      <c r="CH334" s="58"/>
      <c r="CI334" s="39"/>
      <c r="CJ334" s="56"/>
      <c r="CW334" s="7"/>
      <c r="DD334" s="10">
        <f t="shared" ca="1" si="345"/>
        <v>34</v>
      </c>
    </row>
    <row r="335" spans="1:108">
      <c r="A335" s="106">
        <f t="shared" ca="1" si="343"/>
        <v>30</v>
      </c>
      <c r="B335" s="33" t="str">
        <f ca="1">IF(A335="","",IF(COUNTBLANK(BD336:BO336)=12,"DB",BD336&amp;BE336&amp;BF336&amp;BG336&amp;BH336&amp;BI336&amp;BJ336&amp;BK336&amp;BL336&amp;BM336&amp;BN336&amp;BO336))</f>
        <v>DB</v>
      </c>
      <c r="C335" s="7" t="str">
        <f t="shared" ca="1" si="344"/>
        <v>stop loss</v>
      </c>
      <c r="D335" s="3">
        <f t="shared" ca="1" si="346"/>
        <v>0</v>
      </c>
      <c r="E335" s="7" t="str">
        <f t="shared" ca="1" si="348"/>
        <v/>
      </c>
      <c r="F335" s="60" t="str">
        <f t="shared" ca="1" si="347"/>
        <v>10</v>
      </c>
      <c r="G335" s="7">
        <f t="shared" ca="1" si="318"/>
        <v>0</v>
      </c>
      <c r="H335" s="7">
        <f t="shared" ca="1" si="319"/>
        <v>0</v>
      </c>
      <c r="I335" s="7">
        <f t="shared" ca="1" si="320"/>
        <v>0</v>
      </c>
      <c r="J335" s="7">
        <f t="shared" ca="1" si="321"/>
        <v>0</v>
      </c>
      <c r="K335" s="7">
        <f t="shared" ca="1" si="322"/>
        <v>0</v>
      </c>
      <c r="L335" s="7">
        <f t="shared" ca="1" si="323"/>
        <v>2</v>
      </c>
      <c r="M335" s="7">
        <f t="shared" ca="1" si="324"/>
        <v>0</v>
      </c>
      <c r="N335" s="7">
        <f t="shared" ca="1" si="325"/>
        <v>1</v>
      </c>
      <c r="O335" s="7">
        <f t="shared" ca="1" si="326"/>
        <v>3</v>
      </c>
      <c r="P335" s="7">
        <f t="shared" ca="1" si="327"/>
        <v>4</v>
      </c>
      <c r="Q335" s="7">
        <f t="shared" ca="1" si="328"/>
        <v>1</v>
      </c>
      <c r="R335" s="7">
        <f t="shared" ca="1" si="329"/>
        <v>2</v>
      </c>
      <c r="S335" s="7">
        <f t="shared" ca="1" si="316"/>
        <v>6</v>
      </c>
      <c r="T335" s="14"/>
      <c r="U335" s="51">
        <f t="shared" ca="1" si="330"/>
        <v>1</v>
      </c>
      <c r="V335" s="3">
        <f t="shared" ca="1" si="362"/>
        <v>1</v>
      </c>
      <c r="W335" s="50" t="str">
        <f ca="1">IF($A334&lt;&gt;"",IF(OR($BA334&lt;&gt;0,$BB334&lt;&gt;0),"",IF(G334=0,"1","")),"")</f>
        <v/>
      </c>
      <c r="X335" s="50" t="str">
        <f ca="1">IF($A334&lt;&gt;"",IF(OR($BA334&lt;&gt;0,$BB334&lt;&gt;0),"",IF(H334=0,"2","")),"")</f>
        <v/>
      </c>
      <c r="Y335" s="50" t="str">
        <f ca="1">IF($A334&lt;&gt;"",IF(OR($BA334&lt;&gt;0,$BB334&lt;&gt;0),"",IF(I334=0,"3","")),"")</f>
        <v/>
      </c>
      <c r="Z335" s="50" t="str">
        <f ca="1">IF($A334&lt;&gt;"",IF(OR($BA334&lt;&gt;0,$BB334&lt;&gt;0),"",IF(J334=0,"4","")),"")</f>
        <v/>
      </c>
      <c r="AA335" s="50" t="str">
        <f ca="1">IF($A334&lt;&gt;"",IF(OR($BA334&lt;&gt;0,$BB334&lt;&gt;0),"",IF(K334=0,"5","")),"")</f>
        <v/>
      </c>
      <c r="AB335" s="50" t="str">
        <f ca="1">IF($A334&lt;&gt;"",IF(OR($BA334&lt;&gt;0,$BB334&lt;&gt;0),"",IF(L334=0,"6","")),"")</f>
        <v/>
      </c>
      <c r="AC335" s="50" t="str">
        <f ca="1">IF($A334&lt;&gt;"",IF(OR($BA334&lt;&gt;0,$BB334&lt;&gt;0),"",IF(M334=0,"7","")),"")</f>
        <v/>
      </c>
      <c r="AD335" s="50" t="str">
        <f ca="1">IF($A334&lt;&gt;"",IF(OR($BA334&lt;&gt;0,$BB334&lt;&gt;0),"",IF(N334=0,"8","")),"")</f>
        <v/>
      </c>
      <c r="AE335" s="50" t="str">
        <f ca="1">IF($A334&lt;&gt;"",IF(OR($BA334&lt;&gt;0,$BB334&lt;&gt;0),"",IF(O334=0,"9","")),"")</f>
        <v/>
      </c>
      <c r="AF335" s="50" t="str">
        <f ca="1">IF($A334&lt;&gt;"",IF(OR($BA334&lt;&gt;0,$BB334&lt;&gt;0),"",IF(P334=0,"10","")),"")</f>
        <v/>
      </c>
      <c r="AG335" s="50" t="str">
        <f ca="1">IF($A334&lt;&gt;"",IF(OR($BA334&lt;&gt;0,$BB334&lt;&gt;0),"",IF(Q334=0,"11","")),"")</f>
        <v/>
      </c>
      <c r="AH335" s="50" t="str">
        <f ca="1">IF($A334&lt;&gt;"",IF(OR($BA334&lt;&gt;0,$BB334&lt;&gt;0),"",IF(R334=0,"12","")),"")</f>
        <v/>
      </c>
      <c r="AI335" s="85" t="str">
        <f ca="1">IF(A335&lt;&gt;"",IF(A335=0,"L",IF(COUNTBLANK(W335:AH335)=12,"",IF(OR(F335=(W335),F335=(X335),F335=(Y335),F335=(Z335),F335=(AA335),F335=(AB335),F335=(AC335),F335=(AD335),F335=(AE335),F335=(AF335),F335=(AG335),F335=(AH335)),"W","L"))),"")</f>
        <v/>
      </c>
      <c r="AJ335" s="85">
        <f ca="1">IF(AI335="W",0,IF(AND(A335&lt;&gt;0,A334&lt;&gt;0,AI334="L",AI335="L"),1,0))</f>
        <v>0</v>
      </c>
      <c r="AK335" s="85">
        <f ca="1">IF(W335&lt;&gt;"",IF(ABS($F335)=ABS(W335),11*$U335,-1*$U335),0)</f>
        <v>0</v>
      </c>
      <c r="AL335" s="85">
        <f ca="1">IF(X335&lt;&gt;"",IF(ABS($F335)=ABS(X335),11*$U335,-1*$U335),0)</f>
        <v>0</v>
      </c>
      <c r="AM335" s="85">
        <f ca="1">IF(Y335&lt;&gt;"",IF(ABS($F335)=ABS(Y335),11*$U335,-1*$U335),0)</f>
        <v>0</v>
      </c>
      <c r="AN335" s="85">
        <f ca="1">IF(Z335&lt;&gt;"",IF(ABS($F335)=ABS(Z335),11*$U335,-1*$U335),0)</f>
        <v>0</v>
      </c>
      <c r="AO335" s="85">
        <f ca="1">IF(AA335&lt;&gt;"",IF(ABS($F335)=ABS(AA335),11*$U335,-1*$U335),0)</f>
        <v>0</v>
      </c>
      <c r="AP335" s="85">
        <f ca="1">IF(AB335&lt;&gt;"",IF(ABS($F335)=ABS(AB335),11*$U335,-1*$U335),0)</f>
        <v>0</v>
      </c>
      <c r="AQ335" s="85">
        <f ca="1">IF(AC335&lt;&gt;"",IF(ABS($F335)=ABS(AC335),11*$U335,-1*$U335),0)</f>
        <v>0</v>
      </c>
      <c r="AR335" s="85">
        <f ca="1">IF(AD335&lt;&gt;"",IF(ABS($F335)=ABS(AD335),11*$U335,-1*$U335),0)</f>
        <v>0</v>
      </c>
      <c r="AS335" s="85">
        <f ca="1">IF(AE335&lt;&gt;"",IF(ABS($F335)=ABS(AE335),11*$U335,-1*$U335),0)</f>
        <v>0</v>
      </c>
      <c r="AT335" s="85">
        <f ca="1">IF(AF335&lt;&gt;"",IF(ABS($F335)=ABS(AF335),11*$U335,-1*$U335),0)</f>
        <v>0</v>
      </c>
      <c r="AU335" s="85">
        <f ca="1">IF(AG335&lt;&gt;"",IF(ABS($F335)=ABS(AG335),11*$U335,-1*$U335),0)</f>
        <v>0</v>
      </c>
      <c r="AV335" s="85">
        <f ca="1">IF(AH335&lt;&gt;"",IF(ABS($F335)=ABS(AH335),11*$U335,-1*$U335),0)</f>
        <v>0</v>
      </c>
      <c r="AW335" s="33" t="str">
        <f ca="1">IF(A335&lt;&gt;"",IF(OR($BA334&lt;&gt;0,$BB334&lt;&gt;0),"0",SUM(AK335:AV335)),0)</f>
        <v>0</v>
      </c>
      <c r="AX335" s="33">
        <f>IF(T335=5,SUM(AW331:AW335),0)</f>
        <v>0</v>
      </c>
      <c r="AY335" s="13">
        <f t="shared" ca="1" si="317"/>
        <v>0</v>
      </c>
      <c r="AZ335" s="11">
        <f ca="1">IF(A335&lt;&gt;"",AY335+AZ334,0)</f>
        <v>-78</v>
      </c>
      <c r="BA335" s="63">
        <f ca="1">IF($A335&lt;&gt;"",IF(BA334&gt;0,BA334,IF(AND(BC334&gt;=$BC$1,$BC$2*BC334&gt;=AZ335),"Profit Target",IF(AZ335&gt;=$Z$1,"Profit Target",0))),0)</f>
        <v>0</v>
      </c>
      <c r="BB335" s="63" t="str">
        <f ca="1">IF($A335&lt;&gt;"",IF(BB334&lt;&gt;0,BB334,IF(BA334&lt;&gt;0,BB334,IF(AZ335&lt;=$Z$2,"Stop Loss",0))),0)</f>
        <v>Stop Loss</v>
      </c>
      <c r="BC335" s="63">
        <f t="shared" ca="1" si="349"/>
        <v>38</v>
      </c>
      <c r="BD335" s="27" t="str">
        <f t="shared" ca="1" si="331"/>
        <v/>
      </c>
      <c r="BE335" s="27" t="str">
        <f t="shared" ca="1" si="332"/>
        <v/>
      </c>
      <c r="BF335" s="27" t="str">
        <f t="shared" ca="1" si="333"/>
        <v/>
      </c>
      <c r="BG335" s="27" t="str">
        <f t="shared" ca="1" si="334"/>
        <v/>
      </c>
      <c r="BH335" s="27" t="str">
        <f t="shared" ca="1" si="335"/>
        <v/>
      </c>
      <c r="BI335" s="27" t="str">
        <f t="shared" ca="1" si="336"/>
        <v/>
      </c>
      <c r="BJ335" s="27" t="str">
        <f t="shared" ca="1" si="337"/>
        <v/>
      </c>
      <c r="BK335" s="27" t="str">
        <f t="shared" ca="1" si="338"/>
        <v/>
      </c>
      <c r="BL335" s="27" t="str">
        <f t="shared" ca="1" si="339"/>
        <v/>
      </c>
      <c r="BM335" s="27" t="str">
        <f t="shared" ca="1" si="340"/>
        <v/>
      </c>
      <c r="BN335" s="27" t="str">
        <f t="shared" ca="1" si="341"/>
        <v/>
      </c>
      <c r="BO335" s="27" t="str">
        <f t="shared" ca="1" si="342"/>
        <v/>
      </c>
      <c r="BP335" s="27" t="str">
        <f t="shared" ca="1" si="350"/>
        <v/>
      </c>
      <c r="BQ335" s="27" t="str">
        <f t="shared" ca="1" si="351"/>
        <v/>
      </c>
      <c r="BR335" s="27" t="str">
        <f t="shared" ca="1" si="352"/>
        <v/>
      </c>
      <c r="BS335" s="27" t="str">
        <f t="shared" ca="1" si="353"/>
        <v/>
      </c>
      <c r="BT335" s="27" t="str">
        <f t="shared" ca="1" si="354"/>
        <v/>
      </c>
      <c r="BU335" s="27" t="str">
        <f t="shared" ca="1" si="355"/>
        <v/>
      </c>
      <c r="BV335" s="27" t="str">
        <f t="shared" ca="1" si="356"/>
        <v/>
      </c>
      <c r="BW335" s="27" t="str">
        <f t="shared" ca="1" si="357"/>
        <v/>
      </c>
      <c r="BX335" s="27" t="str">
        <f t="shared" ca="1" si="358"/>
        <v/>
      </c>
      <c r="BY335" s="27" t="str">
        <f t="shared" ca="1" si="359"/>
        <v/>
      </c>
      <c r="BZ335" s="27" t="str">
        <f t="shared" ca="1" si="360"/>
        <v/>
      </c>
      <c r="CA335" s="27" t="str">
        <f t="shared" ca="1" si="361"/>
        <v/>
      </c>
      <c r="CB335" s="41"/>
      <c r="CC335"/>
      <c r="CD335"/>
      <c r="CE335"/>
      <c r="CF335"/>
      <c r="CG335"/>
      <c r="CH335"/>
      <c r="CI335" s="39"/>
      <c r="CJ335" s="56"/>
      <c r="CW335" s="7"/>
      <c r="DD335" s="10">
        <f t="shared" ca="1" si="345"/>
        <v>26</v>
      </c>
    </row>
    <row r="336" spans="1:108">
      <c r="A336" s="106">
        <f t="shared" ca="1" si="343"/>
        <v>4</v>
      </c>
      <c r="B336" s="33" t="str">
        <f ca="1">IF(A336="","",IF(COUNTBLANK(BD337:BO337)=12,"DB",BD337&amp;BE337&amp;BF337&amp;BG337&amp;BH337&amp;BI337&amp;BJ337&amp;BK337&amp;BL337&amp;BM337&amp;BN337&amp;BO337))</f>
        <v>DB</v>
      </c>
      <c r="C336" s="7" t="str">
        <f t="shared" ca="1" si="344"/>
        <v>stop loss</v>
      </c>
      <c r="D336" s="3">
        <f t="shared" ca="1" si="346"/>
        <v>0</v>
      </c>
      <c r="E336" s="7" t="str">
        <f t="shared" ca="1" si="348"/>
        <v/>
      </c>
      <c r="F336" s="60" t="str">
        <f t="shared" ca="1" si="347"/>
        <v>2</v>
      </c>
      <c r="G336" s="7">
        <f t="shared" ca="1" si="318"/>
        <v>0</v>
      </c>
      <c r="H336" s="7">
        <f t="shared" ca="1" si="319"/>
        <v>1</v>
      </c>
      <c r="I336" s="7">
        <f t="shared" ca="1" si="320"/>
        <v>0</v>
      </c>
      <c r="J336" s="7">
        <f t="shared" ca="1" si="321"/>
        <v>0</v>
      </c>
      <c r="K336" s="7">
        <f t="shared" ca="1" si="322"/>
        <v>0</v>
      </c>
      <c r="L336" s="7">
        <f t="shared" ca="1" si="323"/>
        <v>2</v>
      </c>
      <c r="M336" s="7">
        <f t="shared" ca="1" si="324"/>
        <v>0</v>
      </c>
      <c r="N336" s="7">
        <f t="shared" ca="1" si="325"/>
        <v>1</v>
      </c>
      <c r="O336" s="7">
        <f t="shared" ca="1" si="326"/>
        <v>3</v>
      </c>
      <c r="P336" s="7">
        <f t="shared" ca="1" si="327"/>
        <v>3</v>
      </c>
      <c r="Q336" s="7">
        <f t="shared" ca="1" si="328"/>
        <v>1</v>
      </c>
      <c r="R336" s="7">
        <f t="shared" ca="1" si="329"/>
        <v>2</v>
      </c>
      <c r="S336" s="7">
        <f t="shared" ca="1" si="316"/>
        <v>5</v>
      </c>
      <c r="T336" s="14"/>
      <c r="U336" s="51">
        <f t="shared" ca="1" si="330"/>
        <v>1</v>
      </c>
      <c r="V336" s="3">
        <f t="shared" ca="1" si="362"/>
        <v>1</v>
      </c>
      <c r="W336" s="50" t="str">
        <f ca="1">IF($A335&lt;&gt;"",IF(OR($BA335&lt;&gt;0,$BB335&lt;&gt;0),"",IF(G335=0,"1","")),"")</f>
        <v/>
      </c>
      <c r="X336" s="50" t="str">
        <f ca="1">IF($A335&lt;&gt;"",IF(OR($BA335&lt;&gt;0,$BB335&lt;&gt;0),"",IF(H335=0,"2","")),"")</f>
        <v/>
      </c>
      <c r="Y336" s="50" t="str">
        <f ca="1">IF($A335&lt;&gt;"",IF(OR($BA335&lt;&gt;0,$BB335&lt;&gt;0),"",IF(I335=0,"3","")),"")</f>
        <v/>
      </c>
      <c r="Z336" s="50" t="str">
        <f ca="1">IF($A335&lt;&gt;"",IF(OR($BA335&lt;&gt;0,$BB335&lt;&gt;0),"",IF(J335=0,"4","")),"")</f>
        <v/>
      </c>
      <c r="AA336" s="50" t="str">
        <f ca="1">IF($A335&lt;&gt;"",IF(OR($BA335&lt;&gt;0,$BB335&lt;&gt;0),"",IF(K335=0,"5","")),"")</f>
        <v/>
      </c>
      <c r="AB336" s="50" t="str">
        <f ca="1">IF($A335&lt;&gt;"",IF(OR($BA335&lt;&gt;0,$BB335&lt;&gt;0),"",IF(L335=0,"6","")),"")</f>
        <v/>
      </c>
      <c r="AC336" s="50" t="str">
        <f ca="1">IF($A335&lt;&gt;"",IF(OR($BA335&lt;&gt;0,$BB335&lt;&gt;0),"",IF(M335=0,"7","")),"")</f>
        <v/>
      </c>
      <c r="AD336" s="50" t="str">
        <f ca="1">IF($A335&lt;&gt;"",IF(OR($BA335&lt;&gt;0,$BB335&lt;&gt;0),"",IF(N335=0,"8","")),"")</f>
        <v/>
      </c>
      <c r="AE336" s="50" t="str">
        <f ca="1">IF($A335&lt;&gt;"",IF(OR($BA335&lt;&gt;0,$BB335&lt;&gt;0),"",IF(O335=0,"9","")),"")</f>
        <v/>
      </c>
      <c r="AF336" s="50" t="str">
        <f ca="1">IF($A335&lt;&gt;"",IF(OR($BA335&lt;&gt;0,$BB335&lt;&gt;0),"",IF(P335=0,"10","")),"")</f>
        <v/>
      </c>
      <c r="AG336" s="50" t="str">
        <f ca="1">IF($A335&lt;&gt;"",IF(OR($BA335&lt;&gt;0,$BB335&lt;&gt;0),"",IF(Q335=0,"11","")),"")</f>
        <v/>
      </c>
      <c r="AH336" s="50" t="str">
        <f ca="1">IF($A335&lt;&gt;"",IF(OR($BA335&lt;&gt;0,$BB335&lt;&gt;0),"",IF(R335=0,"12","")),"")</f>
        <v/>
      </c>
      <c r="AI336" s="85" t="str">
        <f ca="1">IF(A336&lt;&gt;"",IF(A336=0,"L",IF(COUNTBLANK(W336:AH336)=12,"",IF(OR(F336=(W336),F336=(X336),F336=(Y336),F336=(Z336),F336=(AA336),F336=(AB336),F336=(AC336),F336=(AD336),F336=(AE336),F336=(AF336),F336=(AG336),F336=(AH336)),"W","L"))),"")</f>
        <v/>
      </c>
      <c r="AJ336" s="85">
        <f ca="1">IF(AI336="W",0,IF(AND(A336&lt;&gt;0,A335&lt;&gt;0,AI335="L",AI336="L"),1,0))</f>
        <v>0</v>
      </c>
      <c r="AK336" s="85">
        <f ca="1">IF(W336&lt;&gt;"",IF(ABS($F336)=ABS(W336),11*$U336,-1*$U336),0)</f>
        <v>0</v>
      </c>
      <c r="AL336" s="85">
        <f ca="1">IF(X336&lt;&gt;"",IF(ABS($F336)=ABS(X336),11*$U336,-1*$U336),0)</f>
        <v>0</v>
      </c>
      <c r="AM336" s="85">
        <f ca="1">IF(Y336&lt;&gt;"",IF(ABS($F336)=ABS(Y336),11*$U336,-1*$U336),0)</f>
        <v>0</v>
      </c>
      <c r="AN336" s="85">
        <f ca="1">IF(Z336&lt;&gt;"",IF(ABS($F336)=ABS(Z336),11*$U336,-1*$U336),0)</f>
        <v>0</v>
      </c>
      <c r="AO336" s="85">
        <f ca="1">IF(AA336&lt;&gt;"",IF(ABS($F336)=ABS(AA336),11*$U336,-1*$U336),0)</f>
        <v>0</v>
      </c>
      <c r="AP336" s="85">
        <f ca="1">IF(AB336&lt;&gt;"",IF(ABS($F336)=ABS(AB336),11*$U336,-1*$U336),0)</f>
        <v>0</v>
      </c>
      <c r="AQ336" s="85">
        <f ca="1">IF(AC336&lt;&gt;"",IF(ABS($F336)=ABS(AC336),11*$U336,-1*$U336),0)</f>
        <v>0</v>
      </c>
      <c r="AR336" s="85">
        <f ca="1">IF(AD336&lt;&gt;"",IF(ABS($F336)=ABS(AD336),11*$U336,-1*$U336),0)</f>
        <v>0</v>
      </c>
      <c r="AS336" s="85">
        <f ca="1">IF(AE336&lt;&gt;"",IF(ABS($F336)=ABS(AE336),11*$U336,-1*$U336),0)</f>
        <v>0</v>
      </c>
      <c r="AT336" s="85">
        <f ca="1">IF(AF336&lt;&gt;"",IF(ABS($F336)=ABS(AF336),11*$U336,-1*$U336),0)</f>
        <v>0</v>
      </c>
      <c r="AU336" s="85">
        <f ca="1">IF(AG336&lt;&gt;"",IF(ABS($F336)=ABS(AG336),11*$U336,-1*$U336),0)</f>
        <v>0</v>
      </c>
      <c r="AV336" s="85">
        <f ca="1">IF(AH336&lt;&gt;"",IF(ABS($F336)=ABS(AH336),11*$U336,-1*$U336),0)</f>
        <v>0</v>
      </c>
      <c r="AW336" s="33" t="str">
        <f ca="1">IF(A336&lt;&gt;"",IF(OR($BA335&lt;&gt;0,$BB335&lt;&gt;0),"0",SUM(AK336:AV336)),0)</f>
        <v>0</v>
      </c>
      <c r="AX336" s="33">
        <f>IF(T336=5,SUM(AW332:AW336),0)</f>
        <v>0</v>
      </c>
      <c r="AY336" s="13">
        <f t="shared" ca="1" si="317"/>
        <v>0</v>
      </c>
      <c r="AZ336" s="11">
        <f ca="1">IF(A336&lt;&gt;"",AY336+AZ335,0)</f>
        <v>-78</v>
      </c>
      <c r="BA336" s="63">
        <f ca="1">IF($A336&lt;&gt;"",IF(BA335&gt;0,BA335,IF(AND(BC335&gt;=$BC$1,$BC$2*BC335&gt;=AZ336),"Profit Target",IF(AZ336&gt;=$Z$1,"Profit Target",0))),0)</f>
        <v>0</v>
      </c>
      <c r="BB336" s="63" t="str">
        <f ca="1">IF($A336&lt;&gt;"",IF(BB335&lt;&gt;0,BB335,IF(BA335&lt;&gt;0,BB335,IF(AZ336&lt;=$Z$2,"Stop Loss",0))),0)</f>
        <v>Stop Loss</v>
      </c>
      <c r="BC336" s="63">
        <f t="shared" ca="1" si="349"/>
        <v>38</v>
      </c>
      <c r="BD336" s="27" t="str">
        <f t="shared" ca="1" si="331"/>
        <v/>
      </c>
      <c r="BE336" s="27" t="str">
        <f t="shared" ca="1" si="332"/>
        <v/>
      </c>
      <c r="BF336" s="27" t="str">
        <f t="shared" ca="1" si="333"/>
        <v/>
      </c>
      <c r="BG336" s="27" t="str">
        <f t="shared" ca="1" si="334"/>
        <v/>
      </c>
      <c r="BH336" s="27" t="str">
        <f t="shared" ca="1" si="335"/>
        <v/>
      </c>
      <c r="BI336" s="27" t="str">
        <f t="shared" ca="1" si="336"/>
        <v/>
      </c>
      <c r="BJ336" s="27" t="str">
        <f t="shared" ca="1" si="337"/>
        <v/>
      </c>
      <c r="BK336" s="27" t="str">
        <f t="shared" ca="1" si="338"/>
        <v/>
      </c>
      <c r="BL336" s="27" t="str">
        <f t="shared" ca="1" si="339"/>
        <v/>
      </c>
      <c r="BM336" s="27" t="str">
        <f t="shared" ca="1" si="340"/>
        <v/>
      </c>
      <c r="BN336" s="27" t="str">
        <f t="shared" ca="1" si="341"/>
        <v/>
      </c>
      <c r="BO336" s="27" t="str">
        <f t="shared" ca="1" si="342"/>
        <v/>
      </c>
      <c r="BP336" s="27" t="str">
        <f t="shared" ca="1" si="350"/>
        <v/>
      </c>
      <c r="BQ336" s="27" t="str">
        <f t="shared" ca="1" si="351"/>
        <v/>
      </c>
      <c r="BR336" s="27" t="str">
        <f t="shared" ca="1" si="352"/>
        <v/>
      </c>
      <c r="BS336" s="27" t="str">
        <f t="shared" ca="1" si="353"/>
        <v/>
      </c>
      <c r="BT336" s="27" t="str">
        <f t="shared" ca="1" si="354"/>
        <v/>
      </c>
      <c r="BU336" s="27" t="str">
        <f t="shared" ca="1" si="355"/>
        <v/>
      </c>
      <c r="BV336" s="27" t="str">
        <f t="shared" ca="1" si="356"/>
        <v/>
      </c>
      <c r="BW336" s="27" t="str">
        <f t="shared" ca="1" si="357"/>
        <v/>
      </c>
      <c r="BX336" s="27" t="str">
        <f t="shared" ca="1" si="358"/>
        <v/>
      </c>
      <c r="BY336" s="27" t="str">
        <f t="shared" ca="1" si="359"/>
        <v/>
      </c>
      <c r="BZ336" s="27" t="str">
        <f t="shared" ca="1" si="360"/>
        <v/>
      </c>
      <c r="CA336" s="27" t="str">
        <f t="shared" ca="1" si="361"/>
        <v/>
      </c>
      <c r="CB336" s="41"/>
      <c r="CC336"/>
      <c r="CD336"/>
      <c r="CE336"/>
      <c r="CF336"/>
      <c r="CG336"/>
      <c r="CH336"/>
      <c r="CI336" s="39"/>
      <c r="CJ336" s="40"/>
      <c r="CW336" s="7"/>
      <c r="DD336" s="10">
        <f t="shared" ca="1" si="345"/>
        <v>33</v>
      </c>
    </row>
    <row r="337" spans="1:108">
      <c r="A337" s="106">
        <f t="shared" ca="1" si="343"/>
        <v>23</v>
      </c>
      <c r="B337" s="33" t="str">
        <f ca="1">IF(A337="","",IF(COUNTBLANK(BD338:BO338)=12,"DB",BD338&amp;BE338&amp;BF338&amp;BG338&amp;BH338&amp;BI338&amp;BJ338&amp;BK338&amp;BL338&amp;BM338&amp;BN338&amp;BO338))</f>
        <v>DB</v>
      </c>
      <c r="C337" s="7" t="str">
        <f t="shared" ca="1" si="344"/>
        <v>stop loss</v>
      </c>
      <c r="D337" s="3">
        <f t="shared" ca="1" si="346"/>
        <v>0</v>
      </c>
      <c r="E337" s="7" t="str">
        <f t="shared" ca="1" si="348"/>
        <v/>
      </c>
      <c r="F337" s="60" t="str">
        <f t="shared" ca="1" si="347"/>
        <v>8</v>
      </c>
      <c r="G337" s="7">
        <f t="shared" ca="1" si="318"/>
        <v>0</v>
      </c>
      <c r="H337" s="7">
        <f t="shared" ca="1" si="319"/>
        <v>1</v>
      </c>
      <c r="I337" s="7">
        <f t="shared" ca="1" si="320"/>
        <v>0</v>
      </c>
      <c r="J337" s="7">
        <f t="shared" ca="1" si="321"/>
        <v>0</v>
      </c>
      <c r="K337" s="7">
        <f t="shared" ca="1" si="322"/>
        <v>0</v>
      </c>
      <c r="L337" s="7">
        <f t="shared" ca="1" si="323"/>
        <v>2</v>
      </c>
      <c r="M337" s="7">
        <f t="shared" ca="1" si="324"/>
        <v>0</v>
      </c>
      <c r="N337" s="7">
        <f t="shared" ca="1" si="325"/>
        <v>2</v>
      </c>
      <c r="O337" s="7">
        <f t="shared" ca="1" si="326"/>
        <v>3</v>
      </c>
      <c r="P337" s="7">
        <f t="shared" ca="1" si="327"/>
        <v>3</v>
      </c>
      <c r="Q337" s="7">
        <f t="shared" ca="1" si="328"/>
        <v>1</v>
      </c>
      <c r="R337" s="7">
        <f t="shared" ca="1" si="329"/>
        <v>1</v>
      </c>
      <c r="S337" s="7">
        <f t="shared" ca="1" si="316"/>
        <v>5</v>
      </c>
      <c r="T337" s="14"/>
      <c r="U337" s="51">
        <f t="shared" ca="1" si="330"/>
        <v>1</v>
      </c>
      <c r="V337" s="3">
        <f t="shared" ca="1" si="362"/>
        <v>1</v>
      </c>
      <c r="W337" s="50" t="str">
        <f ca="1">IF($A336&lt;&gt;"",IF(OR($BA336&lt;&gt;0,$BB336&lt;&gt;0),"",IF(G336=0,"1","")),"")</f>
        <v/>
      </c>
      <c r="X337" s="50" t="str">
        <f ca="1">IF($A336&lt;&gt;"",IF(OR($BA336&lt;&gt;0,$BB336&lt;&gt;0),"",IF(H336=0,"2","")),"")</f>
        <v/>
      </c>
      <c r="Y337" s="50" t="str">
        <f ca="1">IF($A336&lt;&gt;"",IF(OR($BA336&lt;&gt;0,$BB336&lt;&gt;0),"",IF(I336=0,"3","")),"")</f>
        <v/>
      </c>
      <c r="Z337" s="50" t="str">
        <f ca="1">IF($A336&lt;&gt;"",IF(OR($BA336&lt;&gt;0,$BB336&lt;&gt;0),"",IF(J336=0,"4","")),"")</f>
        <v/>
      </c>
      <c r="AA337" s="50" t="str">
        <f ca="1">IF($A336&lt;&gt;"",IF(OR($BA336&lt;&gt;0,$BB336&lt;&gt;0),"",IF(K336=0,"5","")),"")</f>
        <v/>
      </c>
      <c r="AB337" s="50" t="str">
        <f ca="1">IF($A336&lt;&gt;"",IF(OR($BA336&lt;&gt;0,$BB336&lt;&gt;0),"",IF(L336=0,"6","")),"")</f>
        <v/>
      </c>
      <c r="AC337" s="50" t="str">
        <f ca="1">IF($A336&lt;&gt;"",IF(OR($BA336&lt;&gt;0,$BB336&lt;&gt;0),"",IF(M336=0,"7","")),"")</f>
        <v/>
      </c>
      <c r="AD337" s="50" t="str">
        <f ca="1">IF($A336&lt;&gt;"",IF(OR($BA336&lt;&gt;0,$BB336&lt;&gt;0),"",IF(N336=0,"8","")),"")</f>
        <v/>
      </c>
      <c r="AE337" s="50" t="str">
        <f ca="1">IF($A336&lt;&gt;"",IF(OR($BA336&lt;&gt;0,$BB336&lt;&gt;0),"",IF(O336=0,"9","")),"")</f>
        <v/>
      </c>
      <c r="AF337" s="50" t="str">
        <f ca="1">IF($A336&lt;&gt;"",IF(OR($BA336&lt;&gt;0,$BB336&lt;&gt;0),"",IF(P336=0,"10","")),"")</f>
        <v/>
      </c>
      <c r="AG337" s="50" t="str">
        <f ca="1">IF($A336&lt;&gt;"",IF(OR($BA336&lt;&gt;0,$BB336&lt;&gt;0),"",IF(Q336=0,"11","")),"")</f>
        <v/>
      </c>
      <c r="AH337" s="50" t="str">
        <f ca="1">IF($A336&lt;&gt;"",IF(OR($BA336&lt;&gt;0,$BB336&lt;&gt;0),"",IF(R336=0,"12","")),"")</f>
        <v/>
      </c>
      <c r="AI337" s="85" t="str">
        <f ca="1">IF(A337&lt;&gt;"",IF(A337=0,"L",IF(COUNTBLANK(W337:AH337)=12,"",IF(OR(F337=(W337),F337=(X337),F337=(Y337),F337=(Z337),F337=(AA337),F337=(AB337),F337=(AC337),F337=(AD337),F337=(AE337),F337=(AF337),F337=(AG337),F337=(AH337)),"W","L"))),"")</f>
        <v/>
      </c>
      <c r="AJ337" s="85">
        <f ca="1">IF(AI337="W",0,IF(AND(A337&lt;&gt;0,A336&lt;&gt;0,AI336="L",AI337="L"),1,0))</f>
        <v>0</v>
      </c>
      <c r="AK337" s="85">
        <f ca="1">IF(W337&lt;&gt;"",IF(ABS($F337)=ABS(W337),11*$U337,-1*$U337),0)</f>
        <v>0</v>
      </c>
      <c r="AL337" s="85">
        <f ca="1">IF(X337&lt;&gt;"",IF(ABS($F337)=ABS(X337),11*$U337,-1*$U337),0)</f>
        <v>0</v>
      </c>
      <c r="AM337" s="85">
        <f ca="1">IF(Y337&lt;&gt;"",IF(ABS($F337)=ABS(Y337),11*$U337,-1*$U337),0)</f>
        <v>0</v>
      </c>
      <c r="AN337" s="85">
        <f ca="1">IF(Z337&lt;&gt;"",IF(ABS($F337)=ABS(Z337),11*$U337,-1*$U337),0)</f>
        <v>0</v>
      </c>
      <c r="AO337" s="85">
        <f ca="1">IF(AA337&lt;&gt;"",IF(ABS($F337)=ABS(AA337),11*$U337,-1*$U337),0)</f>
        <v>0</v>
      </c>
      <c r="AP337" s="85">
        <f ca="1">IF(AB337&lt;&gt;"",IF(ABS($F337)=ABS(AB337),11*$U337,-1*$U337),0)</f>
        <v>0</v>
      </c>
      <c r="AQ337" s="85">
        <f ca="1">IF(AC337&lt;&gt;"",IF(ABS($F337)=ABS(AC337),11*$U337,-1*$U337),0)</f>
        <v>0</v>
      </c>
      <c r="AR337" s="85">
        <f ca="1">IF(AD337&lt;&gt;"",IF(ABS($F337)=ABS(AD337),11*$U337,-1*$U337),0)</f>
        <v>0</v>
      </c>
      <c r="AS337" s="85">
        <f ca="1">IF(AE337&lt;&gt;"",IF(ABS($F337)=ABS(AE337),11*$U337,-1*$U337),0)</f>
        <v>0</v>
      </c>
      <c r="AT337" s="85">
        <f ca="1">IF(AF337&lt;&gt;"",IF(ABS($F337)=ABS(AF337),11*$U337,-1*$U337),0)</f>
        <v>0</v>
      </c>
      <c r="AU337" s="85">
        <f ca="1">IF(AG337&lt;&gt;"",IF(ABS($F337)=ABS(AG337),11*$U337,-1*$U337),0)</f>
        <v>0</v>
      </c>
      <c r="AV337" s="85">
        <f ca="1">IF(AH337&lt;&gt;"",IF(ABS($F337)=ABS(AH337),11*$U337,-1*$U337),0)</f>
        <v>0</v>
      </c>
      <c r="AW337" s="33" t="str">
        <f ca="1">IF(A337&lt;&gt;"",IF(OR($BA336&lt;&gt;0,$BB336&lt;&gt;0),"0",SUM(AK337:AV337)),0)</f>
        <v>0</v>
      </c>
      <c r="AX337" s="33">
        <f>IF(T337=5,SUM(AW333:AW337),0)</f>
        <v>0</v>
      </c>
      <c r="AY337" s="13">
        <f t="shared" ca="1" si="317"/>
        <v>0</v>
      </c>
      <c r="AZ337" s="11">
        <f ca="1">IF(A337&lt;&gt;"",AY337+AZ336,0)</f>
        <v>-78</v>
      </c>
      <c r="BA337" s="63">
        <f ca="1">IF($A337&lt;&gt;"",IF(BA336&gt;0,BA336,IF(AND(BC336&gt;=$BC$1,$BC$2*BC336&gt;=AZ337),"Profit Target",IF(AZ337&gt;=$Z$1,"Profit Target",0))),0)</f>
        <v>0</v>
      </c>
      <c r="BB337" s="63" t="str">
        <f ca="1">IF($A337&lt;&gt;"",IF(BB336&lt;&gt;0,BB336,IF(BA336&lt;&gt;0,BB336,IF(AZ337&lt;=$Z$2,"Stop Loss",0))),0)</f>
        <v>Stop Loss</v>
      </c>
      <c r="BC337" s="63">
        <f t="shared" ca="1" si="349"/>
        <v>38</v>
      </c>
      <c r="BD337" s="27" t="str">
        <f t="shared" ca="1" si="331"/>
        <v/>
      </c>
      <c r="BE337" s="27" t="str">
        <f t="shared" ca="1" si="332"/>
        <v/>
      </c>
      <c r="BF337" s="27" t="str">
        <f t="shared" ca="1" si="333"/>
        <v/>
      </c>
      <c r="BG337" s="27" t="str">
        <f t="shared" ca="1" si="334"/>
        <v/>
      </c>
      <c r="BH337" s="27" t="str">
        <f t="shared" ca="1" si="335"/>
        <v/>
      </c>
      <c r="BI337" s="27" t="str">
        <f t="shared" ca="1" si="336"/>
        <v/>
      </c>
      <c r="BJ337" s="27" t="str">
        <f t="shared" ca="1" si="337"/>
        <v/>
      </c>
      <c r="BK337" s="27" t="str">
        <f t="shared" ca="1" si="338"/>
        <v/>
      </c>
      <c r="BL337" s="27" t="str">
        <f t="shared" ca="1" si="339"/>
        <v/>
      </c>
      <c r="BM337" s="27" t="str">
        <f t="shared" ca="1" si="340"/>
        <v/>
      </c>
      <c r="BN337" s="27" t="str">
        <f t="shared" ca="1" si="341"/>
        <v/>
      </c>
      <c r="BO337" s="27" t="str">
        <f t="shared" ca="1" si="342"/>
        <v/>
      </c>
      <c r="BP337" s="27" t="str">
        <f t="shared" ca="1" si="350"/>
        <v/>
      </c>
      <c r="BQ337" s="27" t="str">
        <f t="shared" ca="1" si="351"/>
        <v/>
      </c>
      <c r="BR337" s="27" t="str">
        <f t="shared" ca="1" si="352"/>
        <v/>
      </c>
      <c r="BS337" s="27" t="str">
        <f t="shared" ca="1" si="353"/>
        <v/>
      </c>
      <c r="BT337" s="27" t="str">
        <f t="shared" ca="1" si="354"/>
        <v/>
      </c>
      <c r="BU337" s="27" t="str">
        <f t="shared" ca="1" si="355"/>
        <v/>
      </c>
      <c r="BV337" s="27" t="str">
        <f t="shared" ca="1" si="356"/>
        <v/>
      </c>
      <c r="BW337" s="27" t="str">
        <f t="shared" ca="1" si="357"/>
        <v/>
      </c>
      <c r="BX337" s="27" t="str">
        <f t="shared" ca="1" si="358"/>
        <v/>
      </c>
      <c r="BY337" s="27" t="str">
        <f t="shared" ca="1" si="359"/>
        <v/>
      </c>
      <c r="BZ337" s="27" t="str">
        <f t="shared" ca="1" si="360"/>
        <v/>
      </c>
      <c r="CA337" s="27" t="str">
        <f t="shared" ca="1" si="361"/>
        <v/>
      </c>
      <c r="CB337" s="41"/>
      <c r="CC337"/>
      <c r="CD337"/>
      <c r="CE337"/>
      <c r="CF337"/>
      <c r="CG337"/>
      <c r="CH337"/>
      <c r="CI337" s="39"/>
      <c r="CJ337" s="40"/>
      <c r="CW337" s="7"/>
      <c r="DD337" s="10">
        <f t="shared" ca="1" si="345"/>
        <v>20</v>
      </c>
    </row>
    <row r="338" spans="1:108">
      <c r="A338" s="106">
        <f t="shared" ca="1" si="343"/>
        <v>2</v>
      </c>
      <c r="B338" s="33" t="str">
        <f ca="1">IF(A338="","",IF(COUNTBLANK(BD339:BO339)=12,"DB",BD339&amp;BE339&amp;BF339&amp;BG339&amp;BH339&amp;BI339&amp;BJ339&amp;BK339&amp;BL339&amp;BM339&amp;BN339&amp;BO339))</f>
        <v>DB</v>
      </c>
      <c r="C338" s="7" t="str">
        <f t="shared" ca="1" si="344"/>
        <v>stop loss</v>
      </c>
      <c r="D338" s="3">
        <f t="shared" ca="1" si="346"/>
        <v>0</v>
      </c>
      <c r="E338" s="7" t="str">
        <f t="shared" ca="1" si="348"/>
        <v/>
      </c>
      <c r="F338" s="60" t="str">
        <f t="shared" ca="1" si="347"/>
        <v>1</v>
      </c>
      <c r="G338" s="7">
        <f t="shared" ca="1" si="318"/>
        <v>1</v>
      </c>
      <c r="H338" s="7">
        <f t="shared" ca="1" si="319"/>
        <v>1</v>
      </c>
      <c r="I338" s="7">
        <f t="shared" ca="1" si="320"/>
        <v>0</v>
      </c>
      <c r="J338" s="7">
        <f t="shared" ca="1" si="321"/>
        <v>0</v>
      </c>
      <c r="K338" s="7">
        <f t="shared" ca="1" si="322"/>
        <v>0</v>
      </c>
      <c r="L338" s="7">
        <f t="shared" ca="1" si="323"/>
        <v>2</v>
      </c>
      <c r="M338" s="7">
        <f t="shared" ca="1" si="324"/>
        <v>0</v>
      </c>
      <c r="N338" s="7">
        <f t="shared" ca="1" si="325"/>
        <v>2</v>
      </c>
      <c r="O338" s="7">
        <f t="shared" ca="1" si="326"/>
        <v>3</v>
      </c>
      <c r="P338" s="7">
        <f t="shared" ca="1" si="327"/>
        <v>2</v>
      </c>
      <c r="Q338" s="7">
        <f t="shared" ca="1" si="328"/>
        <v>1</v>
      </c>
      <c r="R338" s="7">
        <f t="shared" ca="1" si="329"/>
        <v>1</v>
      </c>
      <c r="S338" s="7">
        <f t="shared" ref="S338:S401" ca="1" si="363">COUNTIF(G338:R338,"0")</f>
        <v>4</v>
      </c>
      <c r="T338" s="14"/>
      <c r="U338" s="51">
        <f t="shared" ca="1" si="330"/>
        <v>1</v>
      </c>
      <c r="V338" s="3">
        <f t="shared" ca="1" si="362"/>
        <v>1</v>
      </c>
      <c r="W338" s="50" t="str">
        <f ca="1">IF($A337&lt;&gt;"",IF(OR($BA337&lt;&gt;0,$BB337&lt;&gt;0),"",IF(G337=0,"1","")),"")</f>
        <v/>
      </c>
      <c r="X338" s="50" t="str">
        <f ca="1">IF($A337&lt;&gt;"",IF(OR($BA337&lt;&gt;0,$BB337&lt;&gt;0),"",IF(H337=0,"2","")),"")</f>
        <v/>
      </c>
      <c r="Y338" s="50" t="str">
        <f ca="1">IF($A337&lt;&gt;"",IF(OR($BA337&lt;&gt;0,$BB337&lt;&gt;0),"",IF(I337=0,"3","")),"")</f>
        <v/>
      </c>
      <c r="Z338" s="50" t="str">
        <f ca="1">IF($A337&lt;&gt;"",IF(OR($BA337&lt;&gt;0,$BB337&lt;&gt;0),"",IF(J337=0,"4","")),"")</f>
        <v/>
      </c>
      <c r="AA338" s="50" t="str">
        <f ca="1">IF($A337&lt;&gt;"",IF(OR($BA337&lt;&gt;0,$BB337&lt;&gt;0),"",IF(K337=0,"5","")),"")</f>
        <v/>
      </c>
      <c r="AB338" s="50" t="str">
        <f ca="1">IF($A337&lt;&gt;"",IF(OR($BA337&lt;&gt;0,$BB337&lt;&gt;0),"",IF(L337=0,"6","")),"")</f>
        <v/>
      </c>
      <c r="AC338" s="50" t="str">
        <f ca="1">IF($A337&lt;&gt;"",IF(OR($BA337&lt;&gt;0,$BB337&lt;&gt;0),"",IF(M337=0,"7","")),"")</f>
        <v/>
      </c>
      <c r="AD338" s="50" t="str">
        <f ca="1">IF($A337&lt;&gt;"",IF(OR($BA337&lt;&gt;0,$BB337&lt;&gt;0),"",IF(N337=0,"8","")),"")</f>
        <v/>
      </c>
      <c r="AE338" s="50" t="str">
        <f ca="1">IF($A337&lt;&gt;"",IF(OR($BA337&lt;&gt;0,$BB337&lt;&gt;0),"",IF(O337=0,"9","")),"")</f>
        <v/>
      </c>
      <c r="AF338" s="50" t="str">
        <f ca="1">IF($A337&lt;&gt;"",IF(OR($BA337&lt;&gt;0,$BB337&lt;&gt;0),"",IF(P337=0,"10","")),"")</f>
        <v/>
      </c>
      <c r="AG338" s="50" t="str">
        <f ca="1">IF($A337&lt;&gt;"",IF(OR($BA337&lt;&gt;0,$BB337&lt;&gt;0),"",IF(Q337=0,"11","")),"")</f>
        <v/>
      </c>
      <c r="AH338" s="50" t="str">
        <f ca="1">IF($A337&lt;&gt;"",IF(OR($BA337&lt;&gt;0,$BB337&lt;&gt;0),"",IF(R337=0,"12","")),"")</f>
        <v/>
      </c>
      <c r="AI338" s="85" t="str">
        <f ca="1">IF(A338&lt;&gt;"",IF(A338=0,"L",IF(COUNTBLANK(W338:AH338)=12,"",IF(OR(F338=(W338),F338=(X338),F338=(Y338),F338=(Z338),F338=(AA338),F338=(AB338),F338=(AC338),F338=(AD338),F338=(AE338),F338=(AF338),F338=(AG338),F338=(AH338)),"W","L"))),"")</f>
        <v/>
      </c>
      <c r="AJ338" s="85">
        <f ca="1">IF(AI338="W",0,IF(AND(A338&lt;&gt;0,A337&lt;&gt;0,AI337="L",AI338="L"),1,0))</f>
        <v>0</v>
      </c>
      <c r="AK338" s="85">
        <f ca="1">IF(W338&lt;&gt;"",IF(ABS($F338)=ABS(W338),11*$U338,-1*$U338),0)</f>
        <v>0</v>
      </c>
      <c r="AL338" s="85">
        <f ca="1">IF(X338&lt;&gt;"",IF(ABS($F338)=ABS(X338),11*$U338,-1*$U338),0)</f>
        <v>0</v>
      </c>
      <c r="AM338" s="85">
        <f ca="1">IF(Y338&lt;&gt;"",IF(ABS($F338)=ABS(Y338),11*$U338,-1*$U338),0)</f>
        <v>0</v>
      </c>
      <c r="AN338" s="85">
        <f ca="1">IF(Z338&lt;&gt;"",IF(ABS($F338)=ABS(Z338),11*$U338,-1*$U338),0)</f>
        <v>0</v>
      </c>
      <c r="AO338" s="85">
        <f ca="1">IF(AA338&lt;&gt;"",IF(ABS($F338)=ABS(AA338),11*$U338,-1*$U338),0)</f>
        <v>0</v>
      </c>
      <c r="AP338" s="85">
        <f ca="1">IF(AB338&lt;&gt;"",IF(ABS($F338)=ABS(AB338),11*$U338,-1*$U338),0)</f>
        <v>0</v>
      </c>
      <c r="AQ338" s="85">
        <f ca="1">IF(AC338&lt;&gt;"",IF(ABS($F338)=ABS(AC338),11*$U338,-1*$U338),0)</f>
        <v>0</v>
      </c>
      <c r="AR338" s="85">
        <f ca="1">IF(AD338&lt;&gt;"",IF(ABS($F338)=ABS(AD338),11*$U338,-1*$U338),0)</f>
        <v>0</v>
      </c>
      <c r="AS338" s="85">
        <f ca="1">IF(AE338&lt;&gt;"",IF(ABS($F338)=ABS(AE338),11*$U338,-1*$U338),0)</f>
        <v>0</v>
      </c>
      <c r="AT338" s="85">
        <f ca="1">IF(AF338&lt;&gt;"",IF(ABS($F338)=ABS(AF338),11*$U338,-1*$U338),0)</f>
        <v>0</v>
      </c>
      <c r="AU338" s="85">
        <f ca="1">IF(AG338&lt;&gt;"",IF(ABS($F338)=ABS(AG338),11*$U338,-1*$U338),0)</f>
        <v>0</v>
      </c>
      <c r="AV338" s="85">
        <f ca="1">IF(AH338&lt;&gt;"",IF(ABS($F338)=ABS(AH338),11*$U338,-1*$U338),0)</f>
        <v>0</v>
      </c>
      <c r="AW338" s="33" t="str">
        <f ca="1">IF(A338&lt;&gt;"",IF(OR($BA337&lt;&gt;0,$BB337&lt;&gt;0),"0",SUM(AK338:AV338)),0)</f>
        <v>0</v>
      </c>
      <c r="AX338" s="33">
        <f>IF(T338=5,SUM(AW334:AW338),0)</f>
        <v>0</v>
      </c>
      <c r="AY338" s="13">
        <f t="shared" ref="AY338:AY401" ca="1" si="364">IF(A338&lt;&gt;"",IF(OR(BA337&lt;&gt;0,BB337&lt;&gt;0),0,AW338),0)</f>
        <v>0</v>
      </c>
      <c r="AZ338" s="11">
        <f ca="1">IF(A338&lt;&gt;"",AY338+AZ337,0)</f>
        <v>-78</v>
      </c>
      <c r="BA338" s="63">
        <f ca="1">IF($A338&lt;&gt;"",IF(BA337&gt;0,BA337,IF(AND(BC337&gt;=$BC$1,$BC$2*BC337&gt;=AZ338),"Profit Target",IF(AZ338&gt;=$Z$1,"Profit Target",0))),0)</f>
        <v>0</v>
      </c>
      <c r="BB338" s="63" t="str">
        <f ca="1">IF($A338&lt;&gt;"",IF(BB337&lt;&gt;0,BB337,IF(BA337&lt;&gt;0,BB337,IF(AZ338&lt;=$Z$2,"Stop Loss",0))),0)</f>
        <v>Stop Loss</v>
      </c>
      <c r="BC338" s="63">
        <f t="shared" ca="1" si="349"/>
        <v>38</v>
      </c>
      <c r="BD338" s="27" t="str">
        <f t="shared" ca="1" si="331"/>
        <v/>
      </c>
      <c r="BE338" s="27" t="str">
        <f t="shared" ca="1" si="332"/>
        <v/>
      </c>
      <c r="BF338" s="27" t="str">
        <f t="shared" ca="1" si="333"/>
        <v/>
      </c>
      <c r="BG338" s="27" t="str">
        <f t="shared" ca="1" si="334"/>
        <v/>
      </c>
      <c r="BH338" s="27" t="str">
        <f t="shared" ca="1" si="335"/>
        <v/>
      </c>
      <c r="BI338" s="27" t="str">
        <f t="shared" ca="1" si="336"/>
        <v/>
      </c>
      <c r="BJ338" s="27" t="str">
        <f t="shared" ca="1" si="337"/>
        <v/>
      </c>
      <c r="BK338" s="27" t="str">
        <f t="shared" ca="1" si="338"/>
        <v/>
      </c>
      <c r="BL338" s="27" t="str">
        <f t="shared" ca="1" si="339"/>
        <v/>
      </c>
      <c r="BM338" s="27" t="str">
        <f t="shared" ca="1" si="340"/>
        <v/>
      </c>
      <c r="BN338" s="27" t="str">
        <f t="shared" ca="1" si="341"/>
        <v/>
      </c>
      <c r="BO338" s="27" t="str">
        <f t="shared" ca="1" si="342"/>
        <v/>
      </c>
      <c r="BP338" s="27" t="str">
        <f t="shared" ca="1" si="350"/>
        <v/>
      </c>
      <c r="BQ338" s="27" t="str">
        <f t="shared" ca="1" si="351"/>
        <v/>
      </c>
      <c r="BR338" s="27" t="str">
        <f t="shared" ca="1" si="352"/>
        <v/>
      </c>
      <c r="BS338" s="27" t="str">
        <f t="shared" ca="1" si="353"/>
        <v/>
      </c>
      <c r="BT338" s="27" t="str">
        <f t="shared" ca="1" si="354"/>
        <v/>
      </c>
      <c r="BU338" s="27" t="str">
        <f t="shared" ca="1" si="355"/>
        <v/>
      </c>
      <c r="BV338" s="27" t="str">
        <f t="shared" ca="1" si="356"/>
        <v/>
      </c>
      <c r="BW338" s="27" t="str">
        <f t="shared" ca="1" si="357"/>
        <v/>
      </c>
      <c r="BX338" s="27" t="str">
        <f t="shared" ca="1" si="358"/>
        <v/>
      </c>
      <c r="BY338" s="27" t="str">
        <f t="shared" ca="1" si="359"/>
        <v/>
      </c>
      <c r="BZ338" s="27" t="str">
        <f t="shared" ca="1" si="360"/>
        <v/>
      </c>
      <c r="CA338" s="27" t="str">
        <f t="shared" ca="1" si="361"/>
        <v/>
      </c>
      <c r="CB338" s="41"/>
      <c r="CC338"/>
      <c r="CD338"/>
      <c r="CE338"/>
      <c r="CF338"/>
      <c r="CG338"/>
      <c r="CH338"/>
      <c r="CI338" s="39"/>
      <c r="CJ338" s="40"/>
      <c r="CW338" s="7"/>
      <c r="DD338" s="10">
        <f t="shared" ca="1" si="345"/>
        <v>8</v>
      </c>
    </row>
    <row r="339" spans="1:108">
      <c r="A339" s="106">
        <f t="shared" ca="1" si="343"/>
        <v>28</v>
      </c>
      <c r="B339" s="33" t="str">
        <f ca="1">IF(A339="","",IF(COUNTBLANK(BD340:BO340)=12,"DB",BD340&amp;BE340&amp;BF340&amp;BG340&amp;BH340&amp;BI340&amp;BJ340&amp;BK340&amp;BL340&amp;BM340&amp;BN340&amp;BO340))</f>
        <v>DB</v>
      </c>
      <c r="C339" s="7" t="str">
        <f t="shared" ca="1" si="344"/>
        <v>stop loss</v>
      </c>
      <c r="D339" s="3">
        <f t="shared" ca="1" si="346"/>
        <v>0</v>
      </c>
      <c r="E339" s="7" t="str">
        <f t="shared" ca="1" si="348"/>
        <v/>
      </c>
      <c r="F339" s="60" t="str">
        <f t="shared" ca="1" si="347"/>
        <v>10</v>
      </c>
      <c r="G339" s="7">
        <f t="shared" ref="G339:G402" ca="1" si="365">COUNTIF($F328:$F339,"1")</f>
        <v>1</v>
      </c>
      <c r="H339" s="7">
        <f t="shared" ref="H339:H402" ca="1" si="366">COUNTIF($F327:$F339,"2")</f>
        <v>1</v>
      </c>
      <c r="I339" s="7">
        <f t="shared" ref="I339:I402" ca="1" si="367">COUNTIF($F327:$F339,"3")</f>
        <v>0</v>
      </c>
      <c r="J339" s="7">
        <f t="shared" ref="J339:J402" ca="1" si="368">COUNTIF($F327:$F339,"4")</f>
        <v>0</v>
      </c>
      <c r="K339" s="7">
        <f t="shared" ref="K339:K402" ca="1" si="369">COUNTIF($F327:$F339,"5")</f>
        <v>0</v>
      </c>
      <c r="L339" s="7">
        <f t="shared" ref="L339:L402" ca="1" si="370">COUNTIF($F327:$F339,"6")</f>
        <v>2</v>
      </c>
      <c r="M339" s="7">
        <f t="shared" ref="M339:M402" ca="1" si="371">COUNTIF($F327:$F339,"7")</f>
        <v>0</v>
      </c>
      <c r="N339" s="7">
        <f t="shared" ref="N339:N402" ca="1" si="372">COUNTIF($F327:$F339,"8")</f>
        <v>1</v>
      </c>
      <c r="O339" s="7">
        <f t="shared" ref="O339:O402" ca="1" si="373">COUNTIF($F327:$F339,"9")</f>
        <v>3</v>
      </c>
      <c r="P339" s="7">
        <f t="shared" ref="P339:P402" ca="1" si="374">COUNTIF($F327:$F339,"10")</f>
        <v>3</v>
      </c>
      <c r="Q339" s="7">
        <f t="shared" ref="Q339:Q402" ca="1" si="375">COUNTIF($F327:$F339,"11")</f>
        <v>1</v>
      </c>
      <c r="R339" s="7">
        <f t="shared" ref="R339:R402" ca="1" si="376">COUNTIF($F327:$F339,"12")</f>
        <v>1</v>
      </c>
      <c r="S339" s="7">
        <f t="shared" ca="1" si="363"/>
        <v>4</v>
      </c>
      <c r="T339" s="14"/>
      <c r="U339" s="51">
        <f t="shared" ref="U339:U402" ca="1" si="377">IF(A338="","",IF(OR(BC338&gt;BC337,BA338&lt;&gt;0,BB338&lt;&gt;0),1,IF(S338&gt;S337,U338+1,U338)))</f>
        <v>1</v>
      </c>
      <c r="V339" s="3">
        <f t="shared" ca="1" si="362"/>
        <v>1</v>
      </c>
      <c r="W339" s="50" t="str">
        <f ca="1">IF($A338&lt;&gt;"",IF(OR($BA338&lt;&gt;0,$BB338&lt;&gt;0),"",IF(G338=0,"1","")),"")</f>
        <v/>
      </c>
      <c r="X339" s="50" t="str">
        <f ca="1">IF($A338&lt;&gt;"",IF(OR($BA338&lt;&gt;0,$BB338&lt;&gt;0),"",IF(H338=0,"2","")),"")</f>
        <v/>
      </c>
      <c r="Y339" s="50" t="str">
        <f ca="1">IF($A338&lt;&gt;"",IF(OR($BA338&lt;&gt;0,$BB338&lt;&gt;0),"",IF(I338=0,"3","")),"")</f>
        <v/>
      </c>
      <c r="Z339" s="50" t="str">
        <f ca="1">IF($A338&lt;&gt;"",IF(OR($BA338&lt;&gt;0,$BB338&lt;&gt;0),"",IF(J338=0,"4","")),"")</f>
        <v/>
      </c>
      <c r="AA339" s="50" t="str">
        <f ca="1">IF($A338&lt;&gt;"",IF(OR($BA338&lt;&gt;0,$BB338&lt;&gt;0),"",IF(K338=0,"5","")),"")</f>
        <v/>
      </c>
      <c r="AB339" s="50" t="str">
        <f ca="1">IF($A338&lt;&gt;"",IF(OR($BA338&lt;&gt;0,$BB338&lt;&gt;0),"",IF(L338=0,"6","")),"")</f>
        <v/>
      </c>
      <c r="AC339" s="50" t="str">
        <f ca="1">IF($A338&lt;&gt;"",IF(OR($BA338&lt;&gt;0,$BB338&lt;&gt;0),"",IF(M338=0,"7","")),"")</f>
        <v/>
      </c>
      <c r="AD339" s="50" t="str">
        <f ca="1">IF($A338&lt;&gt;"",IF(OR($BA338&lt;&gt;0,$BB338&lt;&gt;0),"",IF(N338=0,"8","")),"")</f>
        <v/>
      </c>
      <c r="AE339" s="50" t="str">
        <f ca="1">IF($A338&lt;&gt;"",IF(OR($BA338&lt;&gt;0,$BB338&lt;&gt;0),"",IF(O338=0,"9","")),"")</f>
        <v/>
      </c>
      <c r="AF339" s="50" t="str">
        <f ca="1">IF($A338&lt;&gt;"",IF(OR($BA338&lt;&gt;0,$BB338&lt;&gt;0),"",IF(P338=0,"10","")),"")</f>
        <v/>
      </c>
      <c r="AG339" s="50" t="str">
        <f ca="1">IF($A338&lt;&gt;"",IF(OR($BA338&lt;&gt;0,$BB338&lt;&gt;0),"",IF(Q338=0,"11","")),"")</f>
        <v/>
      </c>
      <c r="AH339" s="50" t="str">
        <f ca="1">IF($A338&lt;&gt;"",IF(OR($BA338&lt;&gt;0,$BB338&lt;&gt;0),"",IF(R338=0,"12","")),"")</f>
        <v/>
      </c>
      <c r="AI339" s="85" t="str">
        <f ca="1">IF(A339&lt;&gt;"",IF(A339=0,"L",IF(COUNTBLANK(W339:AH339)=12,"",IF(OR(F339=(W339),F339=(X339),F339=(Y339),F339=(Z339),F339=(AA339),F339=(AB339),F339=(AC339),F339=(AD339),F339=(AE339),F339=(AF339),F339=(AG339),F339=(AH339)),"W","L"))),"")</f>
        <v/>
      </c>
      <c r="AJ339" s="85">
        <f ca="1">IF(AI339="W",0,IF(AND(A339&lt;&gt;0,A338&lt;&gt;0,AI338="L",AI339="L"),1,0))</f>
        <v>0</v>
      </c>
      <c r="AK339" s="85">
        <f ca="1">IF(W339&lt;&gt;"",IF(ABS($F339)=ABS(W339),11*$U339,-1*$U339),0)</f>
        <v>0</v>
      </c>
      <c r="AL339" s="85">
        <f ca="1">IF(X339&lt;&gt;"",IF(ABS($F339)=ABS(X339),11*$U339,-1*$U339),0)</f>
        <v>0</v>
      </c>
      <c r="AM339" s="85">
        <f ca="1">IF(Y339&lt;&gt;"",IF(ABS($F339)=ABS(Y339),11*$U339,-1*$U339),0)</f>
        <v>0</v>
      </c>
      <c r="AN339" s="85">
        <f ca="1">IF(Z339&lt;&gt;"",IF(ABS($F339)=ABS(Z339),11*$U339,-1*$U339),0)</f>
        <v>0</v>
      </c>
      <c r="AO339" s="85">
        <f ca="1">IF(AA339&lt;&gt;"",IF(ABS($F339)=ABS(AA339),11*$U339,-1*$U339),0)</f>
        <v>0</v>
      </c>
      <c r="AP339" s="85">
        <f ca="1">IF(AB339&lt;&gt;"",IF(ABS($F339)=ABS(AB339),11*$U339,-1*$U339),0)</f>
        <v>0</v>
      </c>
      <c r="AQ339" s="85">
        <f ca="1">IF(AC339&lt;&gt;"",IF(ABS($F339)=ABS(AC339),11*$U339,-1*$U339),0)</f>
        <v>0</v>
      </c>
      <c r="AR339" s="85">
        <f ca="1">IF(AD339&lt;&gt;"",IF(ABS($F339)=ABS(AD339),11*$U339,-1*$U339),0)</f>
        <v>0</v>
      </c>
      <c r="AS339" s="85">
        <f ca="1">IF(AE339&lt;&gt;"",IF(ABS($F339)=ABS(AE339),11*$U339,-1*$U339),0)</f>
        <v>0</v>
      </c>
      <c r="AT339" s="85">
        <f ca="1">IF(AF339&lt;&gt;"",IF(ABS($F339)=ABS(AF339),11*$U339,-1*$U339),0)</f>
        <v>0</v>
      </c>
      <c r="AU339" s="85">
        <f ca="1">IF(AG339&lt;&gt;"",IF(ABS($F339)=ABS(AG339),11*$U339,-1*$U339),0)</f>
        <v>0</v>
      </c>
      <c r="AV339" s="85">
        <f ca="1">IF(AH339&lt;&gt;"",IF(ABS($F339)=ABS(AH339),11*$U339,-1*$U339),0)</f>
        <v>0</v>
      </c>
      <c r="AW339" s="33" t="str">
        <f ca="1">IF(A339&lt;&gt;"",IF(OR($BA338&lt;&gt;0,$BB338&lt;&gt;0),"0",SUM(AK339:AV339)),0)</f>
        <v>0</v>
      </c>
      <c r="AX339" s="33">
        <f>IF(T339=5,SUM(AW335:AW339),0)</f>
        <v>0</v>
      </c>
      <c r="AY339" s="13">
        <f t="shared" ca="1" si="364"/>
        <v>0</v>
      </c>
      <c r="AZ339" s="11">
        <f ca="1">IF(A339&lt;&gt;"",AY339+AZ338,0)</f>
        <v>-78</v>
      </c>
      <c r="BA339" s="63">
        <f ca="1">IF($A339&lt;&gt;"",IF(BA338&gt;0,BA338,IF(AND(BC338&gt;=$BC$1,$BC$2*BC338&gt;=AZ339),"Profit Target",IF(AZ339&gt;=$Z$1,"Profit Target",0))),0)</f>
        <v>0</v>
      </c>
      <c r="BB339" s="63" t="str">
        <f ca="1">IF($A339&lt;&gt;"",IF(BB338&lt;&gt;0,BB338,IF(BA338&lt;&gt;0,BB338,IF(AZ339&lt;=$Z$2,"Stop Loss",0))),0)</f>
        <v>Stop Loss</v>
      </c>
      <c r="BC339" s="63">
        <f t="shared" ca="1" si="349"/>
        <v>38</v>
      </c>
      <c r="BD339" s="27" t="str">
        <f t="shared" ca="1" si="331"/>
        <v/>
      </c>
      <c r="BE339" s="27" t="str">
        <f t="shared" ca="1" si="332"/>
        <v/>
      </c>
      <c r="BF339" s="27" t="str">
        <f t="shared" ca="1" si="333"/>
        <v/>
      </c>
      <c r="BG339" s="27" t="str">
        <f t="shared" ca="1" si="334"/>
        <v/>
      </c>
      <c r="BH339" s="27" t="str">
        <f t="shared" ca="1" si="335"/>
        <v/>
      </c>
      <c r="BI339" s="27" t="str">
        <f t="shared" ca="1" si="336"/>
        <v/>
      </c>
      <c r="BJ339" s="27" t="str">
        <f t="shared" ca="1" si="337"/>
        <v/>
      </c>
      <c r="BK339" s="27" t="str">
        <f t="shared" ca="1" si="338"/>
        <v/>
      </c>
      <c r="BL339" s="27" t="str">
        <f t="shared" ca="1" si="339"/>
        <v/>
      </c>
      <c r="BM339" s="27" t="str">
        <f t="shared" ca="1" si="340"/>
        <v/>
      </c>
      <c r="BN339" s="27" t="str">
        <f t="shared" ca="1" si="341"/>
        <v/>
      </c>
      <c r="BO339" s="27" t="str">
        <f t="shared" ca="1" si="342"/>
        <v/>
      </c>
      <c r="BP339" s="27" t="str">
        <f t="shared" ca="1" si="350"/>
        <v/>
      </c>
      <c r="BQ339" s="27" t="str">
        <f t="shared" ca="1" si="351"/>
        <v/>
      </c>
      <c r="BR339" s="27" t="str">
        <f t="shared" ca="1" si="352"/>
        <v/>
      </c>
      <c r="BS339" s="27" t="str">
        <f t="shared" ca="1" si="353"/>
        <v/>
      </c>
      <c r="BT339" s="27" t="str">
        <f t="shared" ca="1" si="354"/>
        <v/>
      </c>
      <c r="BU339" s="27" t="str">
        <f t="shared" ca="1" si="355"/>
        <v/>
      </c>
      <c r="BV339" s="27" t="str">
        <f t="shared" ca="1" si="356"/>
        <v/>
      </c>
      <c r="BW339" s="27" t="str">
        <f t="shared" ca="1" si="357"/>
        <v/>
      </c>
      <c r="BX339" s="27" t="str">
        <f t="shared" ca="1" si="358"/>
        <v/>
      </c>
      <c r="BY339" s="27" t="str">
        <f t="shared" ca="1" si="359"/>
        <v/>
      </c>
      <c r="BZ339" s="27" t="str">
        <f t="shared" ca="1" si="360"/>
        <v/>
      </c>
      <c r="CA339" s="27" t="str">
        <f t="shared" ca="1" si="361"/>
        <v/>
      </c>
      <c r="CB339" s="41"/>
      <c r="CC339" s="5"/>
      <c r="CD339"/>
      <c r="CE339"/>
      <c r="CF339"/>
      <c r="CG339"/>
      <c r="CH339"/>
      <c r="CI339" s="39"/>
      <c r="CJ339" s="40"/>
      <c r="CW339" s="7"/>
      <c r="DD339" s="10">
        <f t="shared" ca="1" si="345"/>
        <v>9</v>
      </c>
    </row>
    <row r="340" spans="1:108">
      <c r="A340" s="106">
        <f t="shared" ca="1" si="343"/>
        <v>3</v>
      </c>
      <c r="B340" s="33" t="str">
        <f ca="1">IF(A340="","",IF(COUNTBLANK(BD341:BO341)=12,"DB",BD341&amp;BE341&amp;BF341&amp;BG341&amp;BH341&amp;BI341&amp;BJ341&amp;BK341&amp;BL341&amp;BM341&amp;BN341&amp;BO341))</f>
        <v>DB</v>
      </c>
      <c r="C340" s="7" t="str">
        <f t="shared" ca="1" si="344"/>
        <v>stop loss</v>
      </c>
      <c r="D340" s="3">
        <f t="shared" ca="1" si="346"/>
        <v>0</v>
      </c>
      <c r="E340" s="7" t="str">
        <f t="shared" ca="1" si="348"/>
        <v/>
      </c>
      <c r="F340" s="60" t="str">
        <f t="shared" ca="1" si="347"/>
        <v>1</v>
      </c>
      <c r="G340" s="7">
        <f t="shared" ca="1" si="365"/>
        <v>2</v>
      </c>
      <c r="H340" s="7">
        <f t="shared" ca="1" si="366"/>
        <v>1</v>
      </c>
      <c r="I340" s="7">
        <f t="shared" ca="1" si="367"/>
        <v>0</v>
      </c>
      <c r="J340" s="7">
        <f t="shared" ca="1" si="368"/>
        <v>0</v>
      </c>
      <c r="K340" s="7">
        <f t="shared" ca="1" si="369"/>
        <v>0</v>
      </c>
      <c r="L340" s="7">
        <f t="shared" ca="1" si="370"/>
        <v>2</v>
      </c>
      <c r="M340" s="7">
        <f t="shared" ca="1" si="371"/>
        <v>0</v>
      </c>
      <c r="N340" s="7">
        <f t="shared" ca="1" si="372"/>
        <v>1</v>
      </c>
      <c r="O340" s="7">
        <f t="shared" ca="1" si="373"/>
        <v>3</v>
      </c>
      <c r="P340" s="7">
        <f t="shared" ca="1" si="374"/>
        <v>3</v>
      </c>
      <c r="Q340" s="7">
        <f t="shared" ca="1" si="375"/>
        <v>0</v>
      </c>
      <c r="R340" s="7">
        <f t="shared" ca="1" si="376"/>
        <v>1</v>
      </c>
      <c r="S340" s="7">
        <f t="shared" ca="1" si="363"/>
        <v>5</v>
      </c>
      <c r="T340" s="14"/>
      <c r="U340" s="51">
        <f t="shared" ca="1" si="377"/>
        <v>1</v>
      </c>
      <c r="V340" s="3">
        <f t="shared" ca="1" si="362"/>
        <v>1</v>
      </c>
      <c r="W340" s="50" t="str">
        <f ca="1">IF($A339&lt;&gt;"",IF(OR($BA339&lt;&gt;0,$BB339&lt;&gt;0),"",IF(G339=0,"1","")),"")</f>
        <v/>
      </c>
      <c r="X340" s="50" t="str">
        <f ca="1">IF($A339&lt;&gt;"",IF(OR($BA339&lt;&gt;0,$BB339&lt;&gt;0),"",IF(H339=0,"2","")),"")</f>
        <v/>
      </c>
      <c r="Y340" s="50" t="str">
        <f ca="1">IF($A339&lt;&gt;"",IF(OR($BA339&lt;&gt;0,$BB339&lt;&gt;0),"",IF(I339=0,"3","")),"")</f>
        <v/>
      </c>
      <c r="Z340" s="50" t="str">
        <f ca="1">IF($A339&lt;&gt;"",IF(OR($BA339&lt;&gt;0,$BB339&lt;&gt;0),"",IF(J339=0,"4","")),"")</f>
        <v/>
      </c>
      <c r="AA340" s="50" t="str">
        <f ca="1">IF($A339&lt;&gt;"",IF(OR($BA339&lt;&gt;0,$BB339&lt;&gt;0),"",IF(K339=0,"5","")),"")</f>
        <v/>
      </c>
      <c r="AB340" s="50" t="str">
        <f ca="1">IF($A339&lt;&gt;"",IF(OR($BA339&lt;&gt;0,$BB339&lt;&gt;0),"",IF(L339=0,"6","")),"")</f>
        <v/>
      </c>
      <c r="AC340" s="50" t="str">
        <f ca="1">IF($A339&lt;&gt;"",IF(OR($BA339&lt;&gt;0,$BB339&lt;&gt;0),"",IF(M339=0,"7","")),"")</f>
        <v/>
      </c>
      <c r="AD340" s="50" t="str">
        <f ca="1">IF($A339&lt;&gt;"",IF(OR($BA339&lt;&gt;0,$BB339&lt;&gt;0),"",IF(N339=0,"8","")),"")</f>
        <v/>
      </c>
      <c r="AE340" s="50" t="str">
        <f ca="1">IF($A339&lt;&gt;"",IF(OR($BA339&lt;&gt;0,$BB339&lt;&gt;0),"",IF(O339=0,"9","")),"")</f>
        <v/>
      </c>
      <c r="AF340" s="50" t="str">
        <f ca="1">IF($A339&lt;&gt;"",IF(OR($BA339&lt;&gt;0,$BB339&lt;&gt;0),"",IF(P339=0,"10","")),"")</f>
        <v/>
      </c>
      <c r="AG340" s="50" t="str">
        <f ca="1">IF($A339&lt;&gt;"",IF(OR($BA339&lt;&gt;0,$BB339&lt;&gt;0),"",IF(Q339=0,"11","")),"")</f>
        <v/>
      </c>
      <c r="AH340" s="50" t="str">
        <f ca="1">IF($A339&lt;&gt;"",IF(OR($BA339&lt;&gt;0,$BB339&lt;&gt;0),"",IF(R339=0,"12","")),"")</f>
        <v/>
      </c>
      <c r="AI340" s="85" t="str">
        <f ca="1">IF(A340&lt;&gt;"",IF(A340=0,"L",IF(COUNTBLANK(W340:AH340)=12,"",IF(OR(F340=(W340),F340=(X340),F340=(Y340),F340=(Z340),F340=(AA340),F340=(AB340),F340=(AC340),F340=(AD340),F340=(AE340),F340=(AF340),F340=(AG340),F340=(AH340)),"W","L"))),"")</f>
        <v/>
      </c>
      <c r="AJ340" s="85">
        <f ca="1">IF(AI340="W",0,IF(AND(A340&lt;&gt;0,A339&lt;&gt;0,AI339="L",AI340="L"),1,0))</f>
        <v>0</v>
      </c>
      <c r="AK340" s="85">
        <f ca="1">IF(W340&lt;&gt;"",IF(ABS($F340)=ABS(W340),11*$U340,-1*$U340),0)</f>
        <v>0</v>
      </c>
      <c r="AL340" s="85">
        <f ca="1">IF(X340&lt;&gt;"",IF(ABS($F340)=ABS(X340),11*$U340,-1*$U340),0)</f>
        <v>0</v>
      </c>
      <c r="AM340" s="85">
        <f ca="1">IF(Y340&lt;&gt;"",IF(ABS($F340)=ABS(Y340),11*$U340,-1*$U340),0)</f>
        <v>0</v>
      </c>
      <c r="AN340" s="85">
        <f ca="1">IF(Z340&lt;&gt;"",IF(ABS($F340)=ABS(Z340),11*$U340,-1*$U340),0)</f>
        <v>0</v>
      </c>
      <c r="AO340" s="85">
        <f ca="1">IF(AA340&lt;&gt;"",IF(ABS($F340)=ABS(AA340),11*$U340,-1*$U340),0)</f>
        <v>0</v>
      </c>
      <c r="AP340" s="85">
        <f ca="1">IF(AB340&lt;&gt;"",IF(ABS($F340)=ABS(AB340),11*$U340,-1*$U340),0)</f>
        <v>0</v>
      </c>
      <c r="AQ340" s="85">
        <f ca="1">IF(AC340&lt;&gt;"",IF(ABS($F340)=ABS(AC340),11*$U340,-1*$U340),0)</f>
        <v>0</v>
      </c>
      <c r="AR340" s="85">
        <f ca="1">IF(AD340&lt;&gt;"",IF(ABS($F340)=ABS(AD340),11*$U340,-1*$U340),0)</f>
        <v>0</v>
      </c>
      <c r="AS340" s="85">
        <f ca="1">IF(AE340&lt;&gt;"",IF(ABS($F340)=ABS(AE340),11*$U340,-1*$U340),0)</f>
        <v>0</v>
      </c>
      <c r="AT340" s="85">
        <f ca="1">IF(AF340&lt;&gt;"",IF(ABS($F340)=ABS(AF340),11*$U340,-1*$U340),0)</f>
        <v>0</v>
      </c>
      <c r="AU340" s="85">
        <f ca="1">IF(AG340&lt;&gt;"",IF(ABS($F340)=ABS(AG340),11*$U340,-1*$U340),0)</f>
        <v>0</v>
      </c>
      <c r="AV340" s="85">
        <f ca="1">IF(AH340&lt;&gt;"",IF(ABS($F340)=ABS(AH340),11*$U340,-1*$U340),0)</f>
        <v>0</v>
      </c>
      <c r="AW340" s="33" t="str">
        <f ca="1">IF(A340&lt;&gt;"",IF(OR($BA339&lt;&gt;0,$BB339&lt;&gt;0),"0",SUM(AK340:AV340)),0)</f>
        <v>0</v>
      </c>
      <c r="AX340" s="33">
        <f>IF(T340=5,SUM(AW336:AW340),0)</f>
        <v>0</v>
      </c>
      <c r="AY340" s="13">
        <f t="shared" ca="1" si="364"/>
        <v>0</v>
      </c>
      <c r="AZ340" s="11">
        <f ca="1">IF(A340&lt;&gt;"",AY340+AZ339,0)</f>
        <v>-78</v>
      </c>
      <c r="BA340" s="63">
        <f ca="1">IF($A340&lt;&gt;"",IF(BA339&gt;0,BA339,IF(AND(BC339&gt;=$BC$1,$BC$2*BC339&gt;=AZ340),"Profit Target",IF(AZ340&gt;=$Z$1,"Profit Target",0))),0)</f>
        <v>0</v>
      </c>
      <c r="BB340" s="63" t="str">
        <f ca="1">IF($A340&lt;&gt;"",IF(BB339&lt;&gt;0,BB339,IF(BA339&lt;&gt;0,BB339,IF(AZ340&lt;=$Z$2,"Stop Loss",0))),0)</f>
        <v>Stop Loss</v>
      </c>
      <c r="BC340" s="63">
        <f t="shared" ca="1" si="349"/>
        <v>38</v>
      </c>
      <c r="BD340" s="27" t="str">
        <f t="shared" ca="1" si="331"/>
        <v/>
      </c>
      <c r="BE340" s="27" t="str">
        <f t="shared" ca="1" si="332"/>
        <v/>
      </c>
      <c r="BF340" s="27" t="str">
        <f t="shared" ca="1" si="333"/>
        <v/>
      </c>
      <c r="BG340" s="27" t="str">
        <f t="shared" ca="1" si="334"/>
        <v/>
      </c>
      <c r="BH340" s="27" t="str">
        <f t="shared" ca="1" si="335"/>
        <v/>
      </c>
      <c r="BI340" s="27" t="str">
        <f t="shared" ca="1" si="336"/>
        <v/>
      </c>
      <c r="BJ340" s="27" t="str">
        <f t="shared" ca="1" si="337"/>
        <v/>
      </c>
      <c r="BK340" s="27" t="str">
        <f t="shared" ca="1" si="338"/>
        <v/>
      </c>
      <c r="BL340" s="27" t="str">
        <f t="shared" ca="1" si="339"/>
        <v/>
      </c>
      <c r="BM340" s="27" t="str">
        <f t="shared" ca="1" si="340"/>
        <v/>
      </c>
      <c r="BN340" s="27" t="str">
        <f t="shared" ca="1" si="341"/>
        <v/>
      </c>
      <c r="BO340" s="27" t="str">
        <f t="shared" ca="1" si="342"/>
        <v/>
      </c>
      <c r="BP340" s="27" t="str">
        <f t="shared" ca="1" si="350"/>
        <v/>
      </c>
      <c r="BQ340" s="27" t="str">
        <f t="shared" ca="1" si="351"/>
        <v/>
      </c>
      <c r="BR340" s="27" t="str">
        <f t="shared" ca="1" si="352"/>
        <v/>
      </c>
      <c r="BS340" s="27" t="str">
        <f t="shared" ca="1" si="353"/>
        <v/>
      </c>
      <c r="BT340" s="27" t="str">
        <f t="shared" ca="1" si="354"/>
        <v/>
      </c>
      <c r="BU340" s="27" t="str">
        <f t="shared" ca="1" si="355"/>
        <v/>
      </c>
      <c r="BV340" s="27" t="str">
        <f t="shared" ca="1" si="356"/>
        <v/>
      </c>
      <c r="BW340" s="27" t="str">
        <f t="shared" ca="1" si="357"/>
        <v/>
      </c>
      <c r="BX340" s="27" t="str">
        <f t="shared" ca="1" si="358"/>
        <v/>
      </c>
      <c r="BY340" s="27" t="str">
        <f t="shared" ca="1" si="359"/>
        <v/>
      </c>
      <c r="BZ340" s="27" t="str">
        <f t="shared" ca="1" si="360"/>
        <v/>
      </c>
      <c r="CA340" s="27" t="str">
        <f t="shared" ca="1" si="361"/>
        <v/>
      </c>
      <c r="CB340" s="41"/>
      <c r="CC340" s="5"/>
      <c r="CD340"/>
      <c r="CE340"/>
      <c r="CF340"/>
      <c r="CG340"/>
      <c r="CH340"/>
      <c r="CI340" s="39"/>
      <c r="CJ340" s="40"/>
      <c r="CW340" s="7"/>
      <c r="DD340" s="10">
        <f t="shared" ca="1" si="345"/>
        <v>15</v>
      </c>
    </row>
    <row r="341" spans="1:108">
      <c r="A341" s="106">
        <f t="shared" ca="1" si="343"/>
        <v>21</v>
      </c>
      <c r="B341" s="33" t="str">
        <f ca="1">IF(A341="","",IF(COUNTBLANK(BD342:BO342)=12,"DB",BD342&amp;BE342&amp;BF342&amp;BG342&amp;BH342&amp;BI342&amp;BJ342&amp;BK342&amp;BL342&amp;BM342&amp;BN342&amp;BO342))</f>
        <v>DB</v>
      </c>
      <c r="C341" s="7" t="str">
        <f t="shared" ca="1" si="344"/>
        <v>stop loss</v>
      </c>
      <c r="D341" s="3">
        <f t="shared" ca="1" si="346"/>
        <v>0</v>
      </c>
      <c r="E341" s="7" t="str">
        <f t="shared" ca="1" si="348"/>
        <v/>
      </c>
      <c r="F341" s="60" t="str">
        <f t="shared" ca="1" si="347"/>
        <v>7</v>
      </c>
      <c r="G341" s="7">
        <f t="shared" ca="1" si="365"/>
        <v>2</v>
      </c>
      <c r="H341" s="7">
        <f t="shared" ca="1" si="366"/>
        <v>1</v>
      </c>
      <c r="I341" s="7">
        <f t="shared" ca="1" si="367"/>
        <v>0</v>
      </c>
      <c r="J341" s="7">
        <f t="shared" ca="1" si="368"/>
        <v>0</v>
      </c>
      <c r="K341" s="7">
        <f t="shared" ca="1" si="369"/>
        <v>0</v>
      </c>
      <c r="L341" s="7">
        <f t="shared" ca="1" si="370"/>
        <v>1</v>
      </c>
      <c r="M341" s="7">
        <f t="shared" ca="1" si="371"/>
        <v>1</v>
      </c>
      <c r="N341" s="7">
        <f t="shared" ca="1" si="372"/>
        <v>1</v>
      </c>
      <c r="O341" s="7">
        <f t="shared" ca="1" si="373"/>
        <v>3</v>
      </c>
      <c r="P341" s="7">
        <f t="shared" ca="1" si="374"/>
        <v>3</v>
      </c>
      <c r="Q341" s="7">
        <f t="shared" ca="1" si="375"/>
        <v>0</v>
      </c>
      <c r="R341" s="7">
        <f t="shared" ca="1" si="376"/>
        <v>1</v>
      </c>
      <c r="S341" s="7">
        <f t="shared" ca="1" si="363"/>
        <v>4</v>
      </c>
      <c r="T341" s="14"/>
      <c r="U341" s="51">
        <f t="shared" ca="1" si="377"/>
        <v>1</v>
      </c>
      <c r="V341" s="3">
        <f t="shared" ca="1" si="362"/>
        <v>1</v>
      </c>
      <c r="W341" s="50" t="str">
        <f ca="1">IF($A340&lt;&gt;"",IF(OR($BA340&lt;&gt;0,$BB340&lt;&gt;0),"",IF(G340=0,"1","")),"")</f>
        <v/>
      </c>
      <c r="X341" s="50" t="str">
        <f ca="1">IF($A340&lt;&gt;"",IF(OR($BA340&lt;&gt;0,$BB340&lt;&gt;0),"",IF(H340=0,"2","")),"")</f>
        <v/>
      </c>
      <c r="Y341" s="50" t="str">
        <f ca="1">IF($A340&lt;&gt;"",IF(OR($BA340&lt;&gt;0,$BB340&lt;&gt;0),"",IF(I340=0,"3","")),"")</f>
        <v/>
      </c>
      <c r="Z341" s="50" t="str">
        <f ca="1">IF($A340&lt;&gt;"",IF(OR($BA340&lt;&gt;0,$BB340&lt;&gt;0),"",IF(J340=0,"4","")),"")</f>
        <v/>
      </c>
      <c r="AA341" s="50" t="str">
        <f ca="1">IF($A340&lt;&gt;"",IF(OR($BA340&lt;&gt;0,$BB340&lt;&gt;0),"",IF(K340=0,"5","")),"")</f>
        <v/>
      </c>
      <c r="AB341" s="50" t="str">
        <f ca="1">IF($A340&lt;&gt;"",IF(OR($BA340&lt;&gt;0,$BB340&lt;&gt;0),"",IF(L340=0,"6","")),"")</f>
        <v/>
      </c>
      <c r="AC341" s="50" t="str">
        <f ca="1">IF($A340&lt;&gt;"",IF(OR($BA340&lt;&gt;0,$BB340&lt;&gt;0),"",IF(M340=0,"7","")),"")</f>
        <v/>
      </c>
      <c r="AD341" s="50" t="str">
        <f ca="1">IF($A340&lt;&gt;"",IF(OR($BA340&lt;&gt;0,$BB340&lt;&gt;0),"",IF(N340=0,"8","")),"")</f>
        <v/>
      </c>
      <c r="AE341" s="50" t="str">
        <f ca="1">IF($A340&lt;&gt;"",IF(OR($BA340&lt;&gt;0,$BB340&lt;&gt;0),"",IF(O340=0,"9","")),"")</f>
        <v/>
      </c>
      <c r="AF341" s="50" t="str">
        <f ca="1">IF($A340&lt;&gt;"",IF(OR($BA340&lt;&gt;0,$BB340&lt;&gt;0),"",IF(P340=0,"10","")),"")</f>
        <v/>
      </c>
      <c r="AG341" s="50" t="str">
        <f ca="1">IF($A340&lt;&gt;"",IF(OR($BA340&lt;&gt;0,$BB340&lt;&gt;0),"",IF(Q340=0,"11","")),"")</f>
        <v/>
      </c>
      <c r="AH341" s="50" t="str">
        <f ca="1">IF($A340&lt;&gt;"",IF(OR($BA340&lt;&gt;0,$BB340&lt;&gt;0),"",IF(R340=0,"12","")),"")</f>
        <v/>
      </c>
      <c r="AI341" s="85" t="str">
        <f ca="1">IF(A341&lt;&gt;"",IF(A341=0,"L",IF(COUNTBLANK(W341:AH341)=12,"",IF(OR(F341=(W341),F341=(X341),F341=(Y341),F341=(Z341),F341=(AA341),F341=(AB341),F341=(AC341),F341=(AD341),F341=(AE341),F341=(AF341),F341=(AG341),F341=(AH341)),"W","L"))),"")</f>
        <v/>
      </c>
      <c r="AJ341" s="85">
        <f ca="1">IF(AI341="W",0,IF(AND(A341&lt;&gt;0,A340&lt;&gt;0,AI340="L",AI341="L"),1,0))</f>
        <v>0</v>
      </c>
      <c r="AK341" s="85">
        <f ca="1">IF(W341&lt;&gt;"",IF(ABS($F341)=ABS(W341),11*$U341,-1*$U341),0)</f>
        <v>0</v>
      </c>
      <c r="AL341" s="85">
        <f ca="1">IF(X341&lt;&gt;"",IF(ABS($F341)=ABS(X341),11*$U341,-1*$U341),0)</f>
        <v>0</v>
      </c>
      <c r="AM341" s="85">
        <f ca="1">IF(Y341&lt;&gt;"",IF(ABS($F341)=ABS(Y341),11*$U341,-1*$U341),0)</f>
        <v>0</v>
      </c>
      <c r="AN341" s="85">
        <f ca="1">IF(Z341&lt;&gt;"",IF(ABS($F341)=ABS(Z341),11*$U341,-1*$U341),0)</f>
        <v>0</v>
      </c>
      <c r="AO341" s="85">
        <f ca="1">IF(AA341&lt;&gt;"",IF(ABS($F341)=ABS(AA341),11*$U341,-1*$U341),0)</f>
        <v>0</v>
      </c>
      <c r="AP341" s="85">
        <f ca="1">IF(AB341&lt;&gt;"",IF(ABS($F341)=ABS(AB341),11*$U341,-1*$U341),0)</f>
        <v>0</v>
      </c>
      <c r="AQ341" s="85">
        <f ca="1">IF(AC341&lt;&gt;"",IF(ABS($F341)=ABS(AC341),11*$U341,-1*$U341),0)</f>
        <v>0</v>
      </c>
      <c r="AR341" s="85">
        <f ca="1">IF(AD341&lt;&gt;"",IF(ABS($F341)=ABS(AD341),11*$U341,-1*$U341),0)</f>
        <v>0</v>
      </c>
      <c r="AS341" s="85">
        <f ca="1">IF(AE341&lt;&gt;"",IF(ABS($F341)=ABS(AE341),11*$U341,-1*$U341),0)</f>
        <v>0</v>
      </c>
      <c r="AT341" s="85">
        <f ca="1">IF(AF341&lt;&gt;"",IF(ABS($F341)=ABS(AF341),11*$U341,-1*$U341),0)</f>
        <v>0</v>
      </c>
      <c r="AU341" s="85">
        <f ca="1">IF(AG341&lt;&gt;"",IF(ABS($F341)=ABS(AG341),11*$U341,-1*$U341),0)</f>
        <v>0</v>
      </c>
      <c r="AV341" s="85">
        <f ca="1">IF(AH341&lt;&gt;"",IF(ABS($F341)=ABS(AH341),11*$U341,-1*$U341),0)</f>
        <v>0</v>
      </c>
      <c r="AW341" s="33" t="str">
        <f ca="1">IF(A341&lt;&gt;"",IF(OR($BA340&lt;&gt;0,$BB340&lt;&gt;0),"0",SUM(AK341:AV341)),0)</f>
        <v>0</v>
      </c>
      <c r="AX341" s="33">
        <f>IF(T341=5,SUM(AW337:AW341),0)</f>
        <v>0</v>
      </c>
      <c r="AY341" s="13">
        <f t="shared" ca="1" si="364"/>
        <v>0</v>
      </c>
      <c r="AZ341" s="11">
        <f ca="1">IF(A341&lt;&gt;"",AY341+AZ340,0)</f>
        <v>-78</v>
      </c>
      <c r="BA341" s="63">
        <f ca="1">IF($A341&lt;&gt;"",IF(BA340&gt;0,BA340,IF(AND(BC340&gt;=$BC$1,$BC$2*BC340&gt;=AZ341),"Profit Target",IF(AZ341&gt;=$Z$1,"Profit Target",0))),0)</f>
        <v>0</v>
      </c>
      <c r="BB341" s="63" t="str">
        <f ca="1">IF($A341&lt;&gt;"",IF(BB340&lt;&gt;0,BB340,IF(BA340&lt;&gt;0,BB340,IF(AZ341&lt;=$Z$2,"Stop Loss",0))),0)</f>
        <v>Stop Loss</v>
      </c>
      <c r="BC341" s="63">
        <f t="shared" ca="1" si="349"/>
        <v>38</v>
      </c>
      <c r="BD341" s="27" t="str">
        <f t="shared" ca="1" si="331"/>
        <v/>
      </c>
      <c r="BE341" s="27" t="str">
        <f t="shared" ca="1" si="332"/>
        <v/>
      </c>
      <c r="BF341" s="27" t="str">
        <f t="shared" ca="1" si="333"/>
        <v/>
      </c>
      <c r="BG341" s="27" t="str">
        <f t="shared" ca="1" si="334"/>
        <v/>
      </c>
      <c r="BH341" s="27" t="str">
        <f t="shared" ca="1" si="335"/>
        <v/>
      </c>
      <c r="BI341" s="27" t="str">
        <f t="shared" ca="1" si="336"/>
        <v/>
      </c>
      <c r="BJ341" s="27" t="str">
        <f t="shared" ca="1" si="337"/>
        <v/>
      </c>
      <c r="BK341" s="27" t="str">
        <f t="shared" ca="1" si="338"/>
        <v/>
      </c>
      <c r="BL341" s="27" t="str">
        <f t="shared" ca="1" si="339"/>
        <v/>
      </c>
      <c r="BM341" s="27" t="str">
        <f t="shared" ca="1" si="340"/>
        <v/>
      </c>
      <c r="BN341" s="27" t="str">
        <f t="shared" ca="1" si="341"/>
        <v/>
      </c>
      <c r="BO341" s="27" t="str">
        <f t="shared" ca="1" si="342"/>
        <v/>
      </c>
      <c r="BP341" s="27" t="str">
        <f t="shared" ca="1" si="350"/>
        <v/>
      </c>
      <c r="BQ341" s="27" t="str">
        <f t="shared" ca="1" si="351"/>
        <v/>
      </c>
      <c r="BR341" s="27" t="str">
        <f t="shared" ca="1" si="352"/>
        <v/>
      </c>
      <c r="BS341" s="27" t="str">
        <f t="shared" ca="1" si="353"/>
        <v/>
      </c>
      <c r="BT341" s="27" t="str">
        <f t="shared" ca="1" si="354"/>
        <v/>
      </c>
      <c r="BU341" s="27" t="str">
        <f t="shared" ca="1" si="355"/>
        <v/>
      </c>
      <c r="BV341" s="27" t="str">
        <f t="shared" ca="1" si="356"/>
        <v/>
      </c>
      <c r="BW341" s="27" t="str">
        <f t="shared" ca="1" si="357"/>
        <v/>
      </c>
      <c r="BX341" s="27" t="str">
        <f t="shared" ca="1" si="358"/>
        <v/>
      </c>
      <c r="BY341" s="27" t="str">
        <f t="shared" ca="1" si="359"/>
        <v/>
      </c>
      <c r="BZ341" s="27" t="str">
        <f t="shared" ca="1" si="360"/>
        <v/>
      </c>
      <c r="CA341" s="27" t="str">
        <f t="shared" ca="1" si="361"/>
        <v/>
      </c>
      <c r="CB341" s="41"/>
      <c r="CC341" s="5"/>
      <c r="CD341"/>
      <c r="CE341"/>
      <c r="CF341"/>
      <c r="CG341"/>
      <c r="CH341"/>
      <c r="CI341" s="87"/>
      <c r="CJ341" s="54"/>
      <c r="CW341" s="7"/>
      <c r="DD341" s="10">
        <f t="shared" ca="1" si="345"/>
        <v>32</v>
      </c>
    </row>
    <row r="342" spans="1:108">
      <c r="A342" s="106">
        <f t="shared" ca="1" si="343"/>
        <v>10</v>
      </c>
      <c r="B342" s="33" t="str">
        <f ca="1">IF(A342="","",IF(COUNTBLANK(BD343:BO343)=12,"DB",BD343&amp;BE343&amp;BF343&amp;BG343&amp;BH343&amp;BI343&amp;BJ343&amp;BK343&amp;BL343&amp;BM343&amp;BN343&amp;BO343))</f>
        <v>DB</v>
      </c>
      <c r="C342" s="7" t="str">
        <f t="shared" ca="1" si="344"/>
        <v>stop loss</v>
      </c>
      <c r="D342" s="3">
        <f t="shared" ca="1" si="346"/>
        <v>0</v>
      </c>
      <c r="E342" s="7" t="str">
        <f t="shared" ca="1" si="348"/>
        <v/>
      </c>
      <c r="F342" s="60" t="str">
        <f t="shared" ca="1" si="347"/>
        <v>4</v>
      </c>
      <c r="G342" s="7">
        <f t="shared" ca="1" si="365"/>
        <v>2</v>
      </c>
      <c r="H342" s="7">
        <f t="shared" ca="1" si="366"/>
        <v>1</v>
      </c>
      <c r="I342" s="7">
        <f t="shared" ca="1" si="367"/>
        <v>0</v>
      </c>
      <c r="J342" s="7">
        <f t="shared" ca="1" si="368"/>
        <v>1</v>
      </c>
      <c r="K342" s="7">
        <f t="shared" ca="1" si="369"/>
        <v>0</v>
      </c>
      <c r="L342" s="7">
        <f t="shared" ca="1" si="370"/>
        <v>1</v>
      </c>
      <c r="M342" s="7">
        <f t="shared" ca="1" si="371"/>
        <v>1</v>
      </c>
      <c r="N342" s="7">
        <f t="shared" ca="1" si="372"/>
        <v>1</v>
      </c>
      <c r="O342" s="7">
        <f t="shared" ca="1" si="373"/>
        <v>2</v>
      </c>
      <c r="P342" s="7">
        <f t="shared" ca="1" si="374"/>
        <v>3</v>
      </c>
      <c r="Q342" s="7">
        <f t="shared" ca="1" si="375"/>
        <v>0</v>
      </c>
      <c r="R342" s="7">
        <f t="shared" ca="1" si="376"/>
        <v>1</v>
      </c>
      <c r="S342" s="7">
        <f t="shared" ca="1" si="363"/>
        <v>3</v>
      </c>
      <c r="T342" s="14"/>
      <c r="U342" s="51">
        <f t="shared" ca="1" si="377"/>
        <v>1</v>
      </c>
      <c r="V342" s="3">
        <f t="shared" ca="1" si="362"/>
        <v>1</v>
      </c>
      <c r="W342" s="50" t="str">
        <f ca="1">IF($A341&lt;&gt;"",IF(OR($BA341&lt;&gt;0,$BB341&lt;&gt;0),"",IF(G341=0,"1","")),"")</f>
        <v/>
      </c>
      <c r="X342" s="50" t="str">
        <f ca="1">IF($A341&lt;&gt;"",IF(OR($BA341&lt;&gt;0,$BB341&lt;&gt;0),"",IF(H341=0,"2","")),"")</f>
        <v/>
      </c>
      <c r="Y342" s="50" t="str">
        <f ca="1">IF($A341&lt;&gt;"",IF(OR($BA341&lt;&gt;0,$BB341&lt;&gt;0),"",IF(I341=0,"3","")),"")</f>
        <v/>
      </c>
      <c r="Z342" s="50" t="str">
        <f ca="1">IF($A341&lt;&gt;"",IF(OR($BA341&lt;&gt;0,$BB341&lt;&gt;0),"",IF(J341=0,"4","")),"")</f>
        <v/>
      </c>
      <c r="AA342" s="50" t="str">
        <f ca="1">IF($A341&lt;&gt;"",IF(OR($BA341&lt;&gt;0,$BB341&lt;&gt;0),"",IF(K341=0,"5","")),"")</f>
        <v/>
      </c>
      <c r="AB342" s="50" t="str">
        <f ca="1">IF($A341&lt;&gt;"",IF(OR($BA341&lt;&gt;0,$BB341&lt;&gt;0),"",IF(L341=0,"6","")),"")</f>
        <v/>
      </c>
      <c r="AC342" s="50" t="str">
        <f ca="1">IF($A341&lt;&gt;"",IF(OR($BA341&lt;&gt;0,$BB341&lt;&gt;0),"",IF(M341=0,"7","")),"")</f>
        <v/>
      </c>
      <c r="AD342" s="50" t="str">
        <f ca="1">IF($A341&lt;&gt;"",IF(OR($BA341&lt;&gt;0,$BB341&lt;&gt;0),"",IF(N341=0,"8","")),"")</f>
        <v/>
      </c>
      <c r="AE342" s="50" t="str">
        <f ca="1">IF($A341&lt;&gt;"",IF(OR($BA341&lt;&gt;0,$BB341&lt;&gt;0),"",IF(O341=0,"9","")),"")</f>
        <v/>
      </c>
      <c r="AF342" s="50" t="str">
        <f ca="1">IF($A341&lt;&gt;"",IF(OR($BA341&lt;&gt;0,$BB341&lt;&gt;0),"",IF(P341=0,"10","")),"")</f>
        <v/>
      </c>
      <c r="AG342" s="50" t="str">
        <f ca="1">IF($A341&lt;&gt;"",IF(OR($BA341&lt;&gt;0,$BB341&lt;&gt;0),"",IF(Q341=0,"11","")),"")</f>
        <v/>
      </c>
      <c r="AH342" s="50" t="str">
        <f ca="1">IF($A341&lt;&gt;"",IF(OR($BA341&lt;&gt;0,$BB341&lt;&gt;0),"",IF(R341=0,"12","")),"")</f>
        <v/>
      </c>
      <c r="AI342" s="85" t="str">
        <f ca="1">IF(A342&lt;&gt;"",IF(A342=0,"L",IF(COUNTBLANK(W342:AH342)=12,"",IF(OR(F342=(W342),F342=(X342),F342=(Y342),F342=(Z342),F342=(AA342),F342=(AB342),F342=(AC342),F342=(AD342),F342=(AE342),F342=(AF342),F342=(AG342),F342=(AH342)),"W","L"))),"")</f>
        <v/>
      </c>
      <c r="AJ342" s="85">
        <f ca="1">IF(AI342="W",0,IF(AND(A342&lt;&gt;0,A341&lt;&gt;0,AI341="L",AI342="L"),1,0))</f>
        <v>0</v>
      </c>
      <c r="AK342" s="85">
        <f ca="1">IF(W342&lt;&gt;"",IF(ABS($F342)=ABS(W342),11*$U342,-1*$U342),0)</f>
        <v>0</v>
      </c>
      <c r="AL342" s="85">
        <f ca="1">IF(X342&lt;&gt;"",IF(ABS($F342)=ABS(X342),11*$U342,-1*$U342),0)</f>
        <v>0</v>
      </c>
      <c r="AM342" s="85">
        <f ca="1">IF(Y342&lt;&gt;"",IF(ABS($F342)=ABS(Y342),11*$U342,-1*$U342),0)</f>
        <v>0</v>
      </c>
      <c r="AN342" s="85">
        <f ca="1">IF(Z342&lt;&gt;"",IF(ABS($F342)=ABS(Z342),11*$U342,-1*$U342),0)</f>
        <v>0</v>
      </c>
      <c r="AO342" s="85">
        <f ca="1">IF(AA342&lt;&gt;"",IF(ABS($F342)=ABS(AA342),11*$U342,-1*$U342),0)</f>
        <v>0</v>
      </c>
      <c r="AP342" s="85">
        <f ca="1">IF(AB342&lt;&gt;"",IF(ABS($F342)=ABS(AB342),11*$U342,-1*$U342),0)</f>
        <v>0</v>
      </c>
      <c r="AQ342" s="85">
        <f ca="1">IF(AC342&lt;&gt;"",IF(ABS($F342)=ABS(AC342),11*$U342,-1*$U342),0)</f>
        <v>0</v>
      </c>
      <c r="AR342" s="85">
        <f ca="1">IF(AD342&lt;&gt;"",IF(ABS($F342)=ABS(AD342),11*$U342,-1*$U342),0)</f>
        <v>0</v>
      </c>
      <c r="AS342" s="85">
        <f ca="1">IF(AE342&lt;&gt;"",IF(ABS($F342)=ABS(AE342),11*$U342,-1*$U342),0)</f>
        <v>0</v>
      </c>
      <c r="AT342" s="85">
        <f ca="1">IF(AF342&lt;&gt;"",IF(ABS($F342)=ABS(AF342),11*$U342,-1*$U342),0)</f>
        <v>0</v>
      </c>
      <c r="AU342" s="85">
        <f ca="1">IF(AG342&lt;&gt;"",IF(ABS($F342)=ABS(AG342),11*$U342,-1*$U342),0)</f>
        <v>0</v>
      </c>
      <c r="AV342" s="85">
        <f ca="1">IF(AH342&lt;&gt;"",IF(ABS($F342)=ABS(AH342),11*$U342,-1*$U342),0)</f>
        <v>0</v>
      </c>
      <c r="AW342" s="33" t="str">
        <f ca="1">IF(A342&lt;&gt;"",IF(OR($BA341&lt;&gt;0,$BB341&lt;&gt;0),"0",SUM(AK342:AV342)),0)</f>
        <v>0</v>
      </c>
      <c r="AX342" s="33">
        <f>IF(T342=5,SUM(AW338:AW342),0)</f>
        <v>0</v>
      </c>
      <c r="AY342" s="13">
        <f t="shared" ca="1" si="364"/>
        <v>0</v>
      </c>
      <c r="AZ342" s="11">
        <f ca="1">IF(A342&lt;&gt;"",AY342+AZ341,0)</f>
        <v>-78</v>
      </c>
      <c r="BA342" s="63">
        <f ca="1">IF($A342&lt;&gt;"",IF(BA341&gt;0,BA341,IF(AND(BC341&gt;=$BC$1,$BC$2*BC341&gt;=AZ342),"Profit Target",IF(AZ342&gt;=$Z$1,"Profit Target",0))),0)</f>
        <v>0</v>
      </c>
      <c r="BB342" s="63" t="str">
        <f ca="1">IF($A342&lt;&gt;"",IF(BB341&lt;&gt;0,BB341,IF(BA341&lt;&gt;0,BB341,IF(AZ342&lt;=$Z$2,"Stop Loss",0))),0)</f>
        <v>Stop Loss</v>
      </c>
      <c r="BC342" s="63">
        <f t="shared" ca="1" si="349"/>
        <v>38</v>
      </c>
      <c r="BD342" s="27" t="str">
        <f t="shared" ca="1" si="331"/>
        <v/>
      </c>
      <c r="BE342" s="27" t="str">
        <f t="shared" ca="1" si="332"/>
        <v/>
      </c>
      <c r="BF342" s="27" t="str">
        <f t="shared" ca="1" si="333"/>
        <v/>
      </c>
      <c r="BG342" s="27" t="str">
        <f t="shared" ca="1" si="334"/>
        <v/>
      </c>
      <c r="BH342" s="27" t="str">
        <f t="shared" ca="1" si="335"/>
        <v/>
      </c>
      <c r="BI342" s="27" t="str">
        <f t="shared" ca="1" si="336"/>
        <v/>
      </c>
      <c r="BJ342" s="27" t="str">
        <f t="shared" ca="1" si="337"/>
        <v/>
      </c>
      <c r="BK342" s="27" t="str">
        <f t="shared" ca="1" si="338"/>
        <v/>
      </c>
      <c r="BL342" s="27" t="str">
        <f t="shared" ca="1" si="339"/>
        <v/>
      </c>
      <c r="BM342" s="27" t="str">
        <f t="shared" ca="1" si="340"/>
        <v/>
      </c>
      <c r="BN342" s="27" t="str">
        <f t="shared" ca="1" si="341"/>
        <v/>
      </c>
      <c r="BO342" s="27" t="str">
        <f t="shared" ca="1" si="342"/>
        <v/>
      </c>
      <c r="BP342" s="27" t="str">
        <f t="shared" ca="1" si="350"/>
        <v/>
      </c>
      <c r="BQ342" s="27" t="str">
        <f t="shared" ca="1" si="351"/>
        <v/>
      </c>
      <c r="BR342" s="27" t="str">
        <f t="shared" ca="1" si="352"/>
        <v/>
      </c>
      <c r="BS342" s="27" t="str">
        <f t="shared" ca="1" si="353"/>
        <v/>
      </c>
      <c r="BT342" s="27" t="str">
        <f t="shared" ca="1" si="354"/>
        <v/>
      </c>
      <c r="BU342" s="27" t="str">
        <f t="shared" ca="1" si="355"/>
        <v/>
      </c>
      <c r="BV342" s="27" t="str">
        <f t="shared" ca="1" si="356"/>
        <v/>
      </c>
      <c r="BW342" s="27" t="str">
        <f t="shared" ca="1" si="357"/>
        <v/>
      </c>
      <c r="BX342" s="27" t="str">
        <f t="shared" ca="1" si="358"/>
        <v/>
      </c>
      <c r="BY342" s="27" t="str">
        <f t="shared" ca="1" si="359"/>
        <v/>
      </c>
      <c r="BZ342" s="27" t="str">
        <f t="shared" ca="1" si="360"/>
        <v/>
      </c>
      <c r="CA342" s="27" t="str">
        <f t="shared" ca="1" si="361"/>
        <v/>
      </c>
      <c r="CB342" s="41"/>
      <c r="CC342" s="5"/>
      <c r="CD342"/>
      <c r="CE342"/>
      <c r="CF342"/>
      <c r="CG342"/>
      <c r="CH342"/>
      <c r="CI342" s="87"/>
      <c r="CJ342" s="7"/>
      <c r="CW342" s="7"/>
      <c r="DD342" s="10">
        <f t="shared" ca="1" si="345"/>
        <v>20</v>
      </c>
    </row>
    <row r="343" spans="1:108">
      <c r="A343" s="106">
        <f t="shared" ca="1" si="343"/>
        <v>17</v>
      </c>
      <c r="B343" s="33" t="str">
        <f ca="1">IF(A343="","",IF(COUNTBLANK(BD344:BO344)=12,"DB",BD344&amp;BE344&amp;BF344&amp;BG344&amp;BH344&amp;BI344&amp;BJ344&amp;BK344&amp;BL344&amp;BM344&amp;BN344&amp;BO344))</f>
        <v>DB</v>
      </c>
      <c r="C343" s="7" t="str">
        <f t="shared" ca="1" si="344"/>
        <v>stop loss</v>
      </c>
      <c r="D343" s="3">
        <f t="shared" ca="1" si="346"/>
        <v>0</v>
      </c>
      <c r="E343" s="7" t="str">
        <f t="shared" ca="1" si="348"/>
        <v/>
      </c>
      <c r="F343" s="60" t="str">
        <f t="shared" ca="1" si="347"/>
        <v>6</v>
      </c>
      <c r="G343" s="7">
        <f t="shared" ca="1" si="365"/>
        <v>2</v>
      </c>
      <c r="H343" s="7">
        <f t="shared" ca="1" si="366"/>
        <v>1</v>
      </c>
      <c r="I343" s="7">
        <f t="shared" ca="1" si="367"/>
        <v>0</v>
      </c>
      <c r="J343" s="7">
        <f t="shared" ca="1" si="368"/>
        <v>1</v>
      </c>
      <c r="K343" s="7">
        <f t="shared" ca="1" si="369"/>
        <v>0</v>
      </c>
      <c r="L343" s="7">
        <f t="shared" ca="1" si="370"/>
        <v>2</v>
      </c>
      <c r="M343" s="7">
        <f t="shared" ca="1" si="371"/>
        <v>1</v>
      </c>
      <c r="N343" s="7">
        <f t="shared" ca="1" si="372"/>
        <v>1</v>
      </c>
      <c r="O343" s="7">
        <f t="shared" ca="1" si="373"/>
        <v>2</v>
      </c>
      <c r="P343" s="7">
        <f t="shared" ca="1" si="374"/>
        <v>2</v>
      </c>
      <c r="Q343" s="7">
        <f t="shared" ca="1" si="375"/>
        <v>0</v>
      </c>
      <c r="R343" s="7">
        <f t="shared" ca="1" si="376"/>
        <v>1</v>
      </c>
      <c r="S343" s="7">
        <f t="shared" ca="1" si="363"/>
        <v>3</v>
      </c>
      <c r="T343" s="14"/>
      <c r="U343" s="51">
        <f t="shared" ca="1" si="377"/>
        <v>1</v>
      </c>
      <c r="V343" s="3">
        <f t="shared" ca="1" si="362"/>
        <v>1</v>
      </c>
      <c r="W343" s="50" t="str">
        <f ca="1">IF($A342&lt;&gt;"",IF(OR($BA342&lt;&gt;0,$BB342&lt;&gt;0),"",IF(G342=0,"1","")),"")</f>
        <v/>
      </c>
      <c r="X343" s="50" t="str">
        <f ca="1">IF($A342&lt;&gt;"",IF(OR($BA342&lt;&gt;0,$BB342&lt;&gt;0),"",IF(H342=0,"2","")),"")</f>
        <v/>
      </c>
      <c r="Y343" s="50" t="str">
        <f ca="1">IF($A342&lt;&gt;"",IF(OR($BA342&lt;&gt;0,$BB342&lt;&gt;0),"",IF(I342=0,"3","")),"")</f>
        <v/>
      </c>
      <c r="Z343" s="50" t="str">
        <f ca="1">IF($A342&lt;&gt;"",IF(OR($BA342&lt;&gt;0,$BB342&lt;&gt;0),"",IF(J342=0,"4","")),"")</f>
        <v/>
      </c>
      <c r="AA343" s="50" t="str">
        <f ca="1">IF($A342&lt;&gt;"",IF(OR($BA342&lt;&gt;0,$BB342&lt;&gt;0),"",IF(K342=0,"5","")),"")</f>
        <v/>
      </c>
      <c r="AB343" s="50" t="str">
        <f ca="1">IF($A342&lt;&gt;"",IF(OR($BA342&lt;&gt;0,$BB342&lt;&gt;0),"",IF(L342=0,"6","")),"")</f>
        <v/>
      </c>
      <c r="AC343" s="50" t="str">
        <f ca="1">IF($A342&lt;&gt;"",IF(OR($BA342&lt;&gt;0,$BB342&lt;&gt;0),"",IF(M342=0,"7","")),"")</f>
        <v/>
      </c>
      <c r="AD343" s="50" t="str">
        <f ca="1">IF($A342&lt;&gt;"",IF(OR($BA342&lt;&gt;0,$BB342&lt;&gt;0),"",IF(N342=0,"8","")),"")</f>
        <v/>
      </c>
      <c r="AE343" s="50" t="str">
        <f ca="1">IF($A342&lt;&gt;"",IF(OR($BA342&lt;&gt;0,$BB342&lt;&gt;0),"",IF(O342=0,"9","")),"")</f>
        <v/>
      </c>
      <c r="AF343" s="50" t="str">
        <f ca="1">IF($A342&lt;&gt;"",IF(OR($BA342&lt;&gt;0,$BB342&lt;&gt;0),"",IF(P342=0,"10","")),"")</f>
        <v/>
      </c>
      <c r="AG343" s="50" t="str">
        <f ca="1">IF($A342&lt;&gt;"",IF(OR($BA342&lt;&gt;0,$BB342&lt;&gt;0),"",IF(Q342=0,"11","")),"")</f>
        <v/>
      </c>
      <c r="AH343" s="50" t="str">
        <f ca="1">IF($A342&lt;&gt;"",IF(OR($BA342&lt;&gt;0,$BB342&lt;&gt;0),"",IF(R342=0,"12","")),"")</f>
        <v/>
      </c>
      <c r="AI343" s="85" t="str">
        <f ca="1">IF(A343&lt;&gt;"",IF(A343=0,"L",IF(COUNTBLANK(W343:AH343)=12,"",IF(OR(F343=(W343),F343=(X343),F343=(Y343),F343=(Z343),F343=(AA343),F343=(AB343),F343=(AC343),F343=(AD343),F343=(AE343),F343=(AF343),F343=(AG343),F343=(AH343)),"W","L"))),"")</f>
        <v/>
      </c>
      <c r="AJ343" s="85">
        <f ca="1">IF(AI343="W",0,IF(AND(A343&lt;&gt;0,A342&lt;&gt;0,AI342="L",AI343="L"),1,0))</f>
        <v>0</v>
      </c>
      <c r="AK343" s="85">
        <f ca="1">IF(W343&lt;&gt;"",IF(ABS($F343)=ABS(W343),11*$U343,-1*$U343),0)</f>
        <v>0</v>
      </c>
      <c r="AL343" s="85">
        <f ca="1">IF(X343&lt;&gt;"",IF(ABS($F343)=ABS(X343),11*$U343,-1*$U343),0)</f>
        <v>0</v>
      </c>
      <c r="AM343" s="85">
        <f ca="1">IF(Y343&lt;&gt;"",IF(ABS($F343)=ABS(Y343),11*$U343,-1*$U343),0)</f>
        <v>0</v>
      </c>
      <c r="AN343" s="85">
        <f ca="1">IF(Z343&lt;&gt;"",IF(ABS($F343)=ABS(Z343),11*$U343,-1*$U343),0)</f>
        <v>0</v>
      </c>
      <c r="AO343" s="85">
        <f ca="1">IF(AA343&lt;&gt;"",IF(ABS($F343)=ABS(AA343),11*$U343,-1*$U343),0)</f>
        <v>0</v>
      </c>
      <c r="AP343" s="85">
        <f ca="1">IF(AB343&lt;&gt;"",IF(ABS($F343)=ABS(AB343),11*$U343,-1*$U343),0)</f>
        <v>0</v>
      </c>
      <c r="AQ343" s="85">
        <f ca="1">IF(AC343&lt;&gt;"",IF(ABS($F343)=ABS(AC343),11*$U343,-1*$U343),0)</f>
        <v>0</v>
      </c>
      <c r="AR343" s="85">
        <f ca="1">IF(AD343&lt;&gt;"",IF(ABS($F343)=ABS(AD343),11*$U343,-1*$U343),0)</f>
        <v>0</v>
      </c>
      <c r="AS343" s="85">
        <f ca="1">IF(AE343&lt;&gt;"",IF(ABS($F343)=ABS(AE343),11*$U343,-1*$U343),0)</f>
        <v>0</v>
      </c>
      <c r="AT343" s="85">
        <f ca="1">IF(AF343&lt;&gt;"",IF(ABS($F343)=ABS(AF343),11*$U343,-1*$U343),0)</f>
        <v>0</v>
      </c>
      <c r="AU343" s="85">
        <f ca="1">IF(AG343&lt;&gt;"",IF(ABS($F343)=ABS(AG343),11*$U343,-1*$U343),0)</f>
        <v>0</v>
      </c>
      <c r="AV343" s="85">
        <f ca="1">IF(AH343&lt;&gt;"",IF(ABS($F343)=ABS(AH343),11*$U343,-1*$U343),0)</f>
        <v>0</v>
      </c>
      <c r="AW343" s="33" t="str">
        <f ca="1">IF(A343&lt;&gt;"",IF(OR($BA342&lt;&gt;0,$BB342&lt;&gt;0),"0",SUM(AK343:AV343)),0)</f>
        <v>0</v>
      </c>
      <c r="AX343" s="33">
        <f>IF(T343=5,SUM(AW339:AW343),0)</f>
        <v>0</v>
      </c>
      <c r="AY343" s="13">
        <f t="shared" ca="1" si="364"/>
        <v>0</v>
      </c>
      <c r="AZ343" s="11">
        <f ca="1">IF(A343&lt;&gt;"",AY343+AZ342,0)</f>
        <v>-78</v>
      </c>
      <c r="BA343" s="63">
        <f ca="1">IF($A343&lt;&gt;"",IF(BA342&gt;0,BA342,IF(AND(BC342&gt;=$BC$1,$BC$2*BC342&gt;=AZ343),"Profit Target",IF(AZ343&gt;=$Z$1,"Profit Target",0))),0)</f>
        <v>0</v>
      </c>
      <c r="BB343" s="63" t="str">
        <f ca="1">IF($A343&lt;&gt;"",IF(BB342&lt;&gt;0,BB342,IF(BA342&lt;&gt;0,BB342,IF(AZ343&lt;=$Z$2,"Stop Loss",0))),0)</f>
        <v>Stop Loss</v>
      </c>
      <c r="BC343" s="63">
        <f t="shared" ca="1" si="349"/>
        <v>38</v>
      </c>
      <c r="BD343" s="27" t="str">
        <f t="shared" ca="1" si="331"/>
        <v/>
      </c>
      <c r="BE343" s="27" t="str">
        <f t="shared" ca="1" si="332"/>
        <v/>
      </c>
      <c r="BF343" s="27" t="str">
        <f t="shared" ca="1" si="333"/>
        <v/>
      </c>
      <c r="BG343" s="27" t="str">
        <f t="shared" ca="1" si="334"/>
        <v/>
      </c>
      <c r="BH343" s="27" t="str">
        <f t="shared" ca="1" si="335"/>
        <v/>
      </c>
      <c r="BI343" s="27" t="str">
        <f t="shared" ca="1" si="336"/>
        <v/>
      </c>
      <c r="BJ343" s="27" t="str">
        <f t="shared" ca="1" si="337"/>
        <v/>
      </c>
      <c r="BK343" s="27" t="str">
        <f t="shared" ca="1" si="338"/>
        <v/>
      </c>
      <c r="BL343" s="27" t="str">
        <f t="shared" ca="1" si="339"/>
        <v/>
      </c>
      <c r="BM343" s="27" t="str">
        <f t="shared" ca="1" si="340"/>
        <v/>
      </c>
      <c r="BN343" s="27" t="str">
        <f t="shared" ca="1" si="341"/>
        <v/>
      </c>
      <c r="BO343" s="27" t="str">
        <f t="shared" ca="1" si="342"/>
        <v/>
      </c>
      <c r="BP343" s="27" t="str">
        <f t="shared" ca="1" si="350"/>
        <v/>
      </c>
      <c r="BQ343" s="27" t="str">
        <f t="shared" ca="1" si="351"/>
        <v/>
      </c>
      <c r="BR343" s="27" t="str">
        <f t="shared" ca="1" si="352"/>
        <v/>
      </c>
      <c r="BS343" s="27" t="str">
        <f t="shared" ca="1" si="353"/>
        <v/>
      </c>
      <c r="BT343" s="27" t="str">
        <f t="shared" ca="1" si="354"/>
        <v/>
      </c>
      <c r="BU343" s="27" t="str">
        <f t="shared" ca="1" si="355"/>
        <v/>
      </c>
      <c r="BV343" s="27" t="str">
        <f t="shared" ca="1" si="356"/>
        <v/>
      </c>
      <c r="BW343" s="27" t="str">
        <f t="shared" ca="1" si="357"/>
        <v/>
      </c>
      <c r="BX343" s="27" t="str">
        <f t="shared" ca="1" si="358"/>
        <v/>
      </c>
      <c r="BY343" s="27" t="str">
        <f t="shared" ca="1" si="359"/>
        <v/>
      </c>
      <c r="BZ343" s="27" t="str">
        <f t="shared" ca="1" si="360"/>
        <v/>
      </c>
      <c r="CA343" s="27" t="str">
        <f t="shared" ca="1" si="361"/>
        <v/>
      </c>
      <c r="CB343" s="41"/>
      <c r="CC343" s="5"/>
      <c r="CD343"/>
      <c r="CE343"/>
      <c r="CF343"/>
      <c r="CG343"/>
      <c r="CH343"/>
      <c r="CI343" s="87"/>
      <c r="CJ343" s="7"/>
      <c r="CW343" s="7"/>
      <c r="DD343" s="10">
        <f t="shared" ca="1" si="345"/>
        <v>32</v>
      </c>
    </row>
    <row r="344" spans="1:108">
      <c r="A344" s="106">
        <f t="shared" ca="1" si="343"/>
        <v>1</v>
      </c>
      <c r="B344" s="33" t="str">
        <f ca="1">IF(A344="","",IF(COUNTBLANK(BD345:BO345)=12,"DB",BD345&amp;BE345&amp;BF345&amp;BG345&amp;BH345&amp;BI345&amp;BJ345&amp;BK345&amp;BL345&amp;BM345&amp;BN345&amp;BO345))</f>
        <v>DB</v>
      </c>
      <c r="C344" s="7" t="str">
        <f t="shared" ca="1" si="344"/>
        <v>stop loss</v>
      </c>
      <c r="D344" s="3">
        <f t="shared" ca="1" si="346"/>
        <v>0</v>
      </c>
      <c r="E344" s="7" t="str">
        <f t="shared" ca="1" si="348"/>
        <v/>
      </c>
      <c r="F344" s="60" t="str">
        <f t="shared" ca="1" si="347"/>
        <v>1</v>
      </c>
      <c r="G344" s="7">
        <f t="shared" ca="1" si="365"/>
        <v>3</v>
      </c>
      <c r="H344" s="7">
        <f t="shared" ca="1" si="366"/>
        <v>1</v>
      </c>
      <c r="I344" s="7">
        <f t="shared" ca="1" si="367"/>
        <v>0</v>
      </c>
      <c r="J344" s="7">
        <f t="shared" ca="1" si="368"/>
        <v>1</v>
      </c>
      <c r="K344" s="7">
        <f t="shared" ca="1" si="369"/>
        <v>0</v>
      </c>
      <c r="L344" s="7">
        <f t="shared" ca="1" si="370"/>
        <v>2</v>
      </c>
      <c r="M344" s="7">
        <f t="shared" ca="1" si="371"/>
        <v>1</v>
      </c>
      <c r="N344" s="7">
        <f t="shared" ca="1" si="372"/>
        <v>1</v>
      </c>
      <c r="O344" s="7">
        <f t="shared" ca="1" si="373"/>
        <v>2</v>
      </c>
      <c r="P344" s="7">
        <f t="shared" ca="1" si="374"/>
        <v>2</v>
      </c>
      <c r="Q344" s="7">
        <f t="shared" ca="1" si="375"/>
        <v>0</v>
      </c>
      <c r="R344" s="7">
        <f t="shared" ca="1" si="376"/>
        <v>0</v>
      </c>
      <c r="S344" s="7">
        <f t="shared" ca="1" si="363"/>
        <v>4</v>
      </c>
      <c r="T344" s="14"/>
      <c r="U344" s="51">
        <f t="shared" ca="1" si="377"/>
        <v>1</v>
      </c>
      <c r="V344" s="3">
        <f t="shared" ca="1" si="362"/>
        <v>1</v>
      </c>
      <c r="W344" s="50" t="str">
        <f ca="1">IF($A343&lt;&gt;"",IF(OR($BA343&lt;&gt;0,$BB343&lt;&gt;0),"",IF(G343=0,"1","")),"")</f>
        <v/>
      </c>
      <c r="X344" s="50" t="str">
        <f ca="1">IF($A343&lt;&gt;"",IF(OR($BA343&lt;&gt;0,$BB343&lt;&gt;0),"",IF(H343=0,"2","")),"")</f>
        <v/>
      </c>
      <c r="Y344" s="50" t="str">
        <f ca="1">IF($A343&lt;&gt;"",IF(OR($BA343&lt;&gt;0,$BB343&lt;&gt;0),"",IF(I343=0,"3","")),"")</f>
        <v/>
      </c>
      <c r="Z344" s="50" t="str">
        <f ca="1">IF($A343&lt;&gt;"",IF(OR($BA343&lt;&gt;0,$BB343&lt;&gt;0),"",IF(J343=0,"4","")),"")</f>
        <v/>
      </c>
      <c r="AA344" s="50" t="str">
        <f ca="1">IF($A343&lt;&gt;"",IF(OR($BA343&lt;&gt;0,$BB343&lt;&gt;0),"",IF(K343=0,"5","")),"")</f>
        <v/>
      </c>
      <c r="AB344" s="50" t="str">
        <f ca="1">IF($A343&lt;&gt;"",IF(OR($BA343&lt;&gt;0,$BB343&lt;&gt;0),"",IF(L343=0,"6","")),"")</f>
        <v/>
      </c>
      <c r="AC344" s="50" t="str">
        <f ca="1">IF($A343&lt;&gt;"",IF(OR($BA343&lt;&gt;0,$BB343&lt;&gt;0),"",IF(M343=0,"7","")),"")</f>
        <v/>
      </c>
      <c r="AD344" s="50" t="str">
        <f ca="1">IF($A343&lt;&gt;"",IF(OR($BA343&lt;&gt;0,$BB343&lt;&gt;0),"",IF(N343=0,"8","")),"")</f>
        <v/>
      </c>
      <c r="AE344" s="50" t="str">
        <f ca="1">IF($A343&lt;&gt;"",IF(OR($BA343&lt;&gt;0,$BB343&lt;&gt;0),"",IF(O343=0,"9","")),"")</f>
        <v/>
      </c>
      <c r="AF344" s="50" t="str">
        <f ca="1">IF($A343&lt;&gt;"",IF(OR($BA343&lt;&gt;0,$BB343&lt;&gt;0),"",IF(P343=0,"10","")),"")</f>
        <v/>
      </c>
      <c r="AG344" s="50" t="str">
        <f ca="1">IF($A343&lt;&gt;"",IF(OR($BA343&lt;&gt;0,$BB343&lt;&gt;0),"",IF(Q343=0,"11","")),"")</f>
        <v/>
      </c>
      <c r="AH344" s="50" t="str">
        <f ca="1">IF($A343&lt;&gt;"",IF(OR($BA343&lt;&gt;0,$BB343&lt;&gt;0),"",IF(R343=0,"12","")),"")</f>
        <v/>
      </c>
      <c r="AI344" s="85" t="str">
        <f ca="1">IF(A344&lt;&gt;"",IF(A344=0,"L",IF(COUNTBLANK(W344:AH344)=12,"",IF(OR(F344=(W344),F344=(X344),F344=(Y344),F344=(Z344),F344=(AA344),F344=(AB344),F344=(AC344),F344=(AD344),F344=(AE344),F344=(AF344),F344=(AG344),F344=(AH344)),"W","L"))),"")</f>
        <v/>
      </c>
      <c r="AJ344" s="85">
        <f ca="1">IF(AI344="W",0,IF(AND(A344&lt;&gt;0,A343&lt;&gt;0,AI343="L",AI344="L"),1,0))</f>
        <v>0</v>
      </c>
      <c r="AK344" s="85">
        <f ca="1">IF(W344&lt;&gt;"",IF(ABS($F344)=ABS(W344),11*$U344,-1*$U344),0)</f>
        <v>0</v>
      </c>
      <c r="AL344" s="85">
        <f ca="1">IF(X344&lt;&gt;"",IF(ABS($F344)=ABS(X344),11*$U344,-1*$U344),0)</f>
        <v>0</v>
      </c>
      <c r="AM344" s="85">
        <f ca="1">IF(Y344&lt;&gt;"",IF(ABS($F344)=ABS(Y344),11*$U344,-1*$U344),0)</f>
        <v>0</v>
      </c>
      <c r="AN344" s="85">
        <f ca="1">IF(Z344&lt;&gt;"",IF(ABS($F344)=ABS(Z344),11*$U344,-1*$U344),0)</f>
        <v>0</v>
      </c>
      <c r="AO344" s="85">
        <f ca="1">IF(AA344&lt;&gt;"",IF(ABS($F344)=ABS(AA344),11*$U344,-1*$U344),0)</f>
        <v>0</v>
      </c>
      <c r="AP344" s="85">
        <f ca="1">IF(AB344&lt;&gt;"",IF(ABS($F344)=ABS(AB344),11*$U344,-1*$U344),0)</f>
        <v>0</v>
      </c>
      <c r="AQ344" s="85">
        <f ca="1">IF(AC344&lt;&gt;"",IF(ABS($F344)=ABS(AC344),11*$U344,-1*$U344),0)</f>
        <v>0</v>
      </c>
      <c r="AR344" s="85">
        <f ca="1">IF(AD344&lt;&gt;"",IF(ABS($F344)=ABS(AD344),11*$U344,-1*$U344),0)</f>
        <v>0</v>
      </c>
      <c r="AS344" s="85">
        <f ca="1">IF(AE344&lt;&gt;"",IF(ABS($F344)=ABS(AE344),11*$U344,-1*$U344),0)</f>
        <v>0</v>
      </c>
      <c r="AT344" s="85">
        <f ca="1">IF(AF344&lt;&gt;"",IF(ABS($F344)=ABS(AF344),11*$U344,-1*$U344),0)</f>
        <v>0</v>
      </c>
      <c r="AU344" s="85">
        <f ca="1">IF(AG344&lt;&gt;"",IF(ABS($F344)=ABS(AG344),11*$U344,-1*$U344),0)</f>
        <v>0</v>
      </c>
      <c r="AV344" s="85">
        <f ca="1">IF(AH344&lt;&gt;"",IF(ABS($F344)=ABS(AH344),11*$U344,-1*$U344),0)</f>
        <v>0</v>
      </c>
      <c r="AW344" s="33" t="str">
        <f ca="1">IF(A344&lt;&gt;"",IF(OR($BA343&lt;&gt;0,$BB343&lt;&gt;0),"0",SUM(AK344:AV344)),0)</f>
        <v>0</v>
      </c>
      <c r="AX344" s="33">
        <f>IF(T344=5,SUM(AW340:AW344),0)</f>
        <v>0</v>
      </c>
      <c r="AY344" s="13">
        <f t="shared" ca="1" si="364"/>
        <v>0</v>
      </c>
      <c r="AZ344" s="11">
        <f ca="1">IF(A344&lt;&gt;"",AY344+AZ343,0)</f>
        <v>-78</v>
      </c>
      <c r="BA344" s="63">
        <f ca="1">IF($A344&lt;&gt;"",IF(BA343&gt;0,BA343,IF(AND(BC343&gt;=$BC$1,$BC$2*BC343&gt;=AZ344),"Profit Target",IF(AZ344&gt;=$Z$1,"Profit Target",0))),0)</f>
        <v>0</v>
      </c>
      <c r="BB344" s="63" t="str">
        <f ca="1">IF($A344&lt;&gt;"",IF(BB343&lt;&gt;0,BB343,IF(BA343&lt;&gt;0,BB343,IF(AZ344&lt;=$Z$2,"Stop Loss",0))),0)</f>
        <v>Stop Loss</v>
      </c>
      <c r="BC344" s="63">
        <f t="shared" ca="1" si="349"/>
        <v>38</v>
      </c>
      <c r="BD344" s="27" t="str">
        <f t="shared" ca="1" si="331"/>
        <v/>
      </c>
      <c r="BE344" s="27" t="str">
        <f t="shared" ca="1" si="332"/>
        <v/>
      </c>
      <c r="BF344" s="27" t="str">
        <f t="shared" ca="1" si="333"/>
        <v/>
      </c>
      <c r="BG344" s="27" t="str">
        <f t="shared" ca="1" si="334"/>
        <v/>
      </c>
      <c r="BH344" s="27" t="str">
        <f t="shared" ca="1" si="335"/>
        <v/>
      </c>
      <c r="BI344" s="27" t="str">
        <f t="shared" ca="1" si="336"/>
        <v/>
      </c>
      <c r="BJ344" s="27" t="str">
        <f t="shared" ca="1" si="337"/>
        <v/>
      </c>
      <c r="BK344" s="27" t="str">
        <f t="shared" ca="1" si="338"/>
        <v/>
      </c>
      <c r="BL344" s="27" t="str">
        <f t="shared" ca="1" si="339"/>
        <v/>
      </c>
      <c r="BM344" s="27" t="str">
        <f t="shared" ca="1" si="340"/>
        <v/>
      </c>
      <c r="BN344" s="27" t="str">
        <f t="shared" ca="1" si="341"/>
        <v/>
      </c>
      <c r="BO344" s="27" t="str">
        <f t="shared" ca="1" si="342"/>
        <v/>
      </c>
      <c r="BP344" s="27" t="str">
        <f t="shared" ca="1" si="350"/>
        <v/>
      </c>
      <c r="BQ344" s="27" t="str">
        <f t="shared" ca="1" si="351"/>
        <v/>
      </c>
      <c r="BR344" s="27" t="str">
        <f t="shared" ca="1" si="352"/>
        <v/>
      </c>
      <c r="BS344" s="27" t="str">
        <f t="shared" ca="1" si="353"/>
        <v/>
      </c>
      <c r="BT344" s="27" t="str">
        <f t="shared" ca="1" si="354"/>
        <v/>
      </c>
      <c r="BU344" s="27" t="str">
        <f t="shared" ca="1" si="355"/>
        <v/>
      </c>
      <c r="BV344" s="27" t="str">
        <f t="shared" ca="1" si="356"/>
        <v/>
      </c>
      <c r="BW344" s="27" t="str">
        <f t="shared" ca="1" si="357"/>
        <v/>
      </c>
      <c r="BX344" s="27" t="str">
        <f t="shared" ca="1" si="358"/>
        <v/>
      </c>
      <c r="BY344" s="27" t="str">
        <f t="shared" ca="1" si="359"/>
        <v/>
      </c>
      <c r="BZ344" s="27" t="str">
        <f t="shared" ca="1" si="360"/>
        <v/>
      </c>
      <c r="CA344" s="27" t="str">
        <f t="shared" ca="1" si="361"/>
        <v/>
      </c>
      <c r="CB344" s="41"/>
      <c r="CC344" s="5"/>
      <c r="CD344"/>
      <c r="CE344"/>
      <c r="CF344"/>
      <c r="CG344"/>
      <c r="CH344"/>
      <c r="CI344" s="87"/>
      <c r="CJ344" s="7"/>
      <c r="CW344" s="7"/>
      <c r="DD344" s="10">
        <f t="shared" ca="1" si="345"/>
        <v>22</v>
      </c>
    </row>
    <row r="345" spans="1:108">
      <c r="A345" s="106">
        <f t="shared" ca="1" si="343"/>
        <v>25</v>
      </c>
      <c r="B345" s="33" t="str">
        <f ca="1">IF(A345="","",IF(COUNTBLANK(BD346:BO346)=12,"DB",BD346&amp;BE346&amp;BF346&amp;BG346&amp;BH346&amp;BI346&amp;BJ346&amp;BK346&amp;BL346&amp;BM346&amp;BN346&amp;BO346))</f>
        <v>DB</v>
      </c>
      <c r="C345" s="7" t="str">
        <f t="shared" ca="1" si="344"/>
        <v>stop loss</v>
      </c>
      <c r="D345" s="3">
        <f t="shared" ca="1" si="346"/>
        <v>0</v>
      </c>
      <c r="E345" s="7" t="str">
        <f t="shared" ca="1" si="348"/>
        <v/>
      </c>
      <c r="F345" s="60">
        <f t="shared" ca="1" si="347"/>
        <v>9</v>
      </c>
      <c r="G345" s="7">
        <f t="shared" ca="1" si="365"/>
        <v>3</v>
      </c>
      <c r="H345" s="7">
        <f t="shared" ca="1" si="366"/>
        <v>1</v>
      </c>
      <c r="I345" s="7">
        <f t="shared" ca="1" si="367"/>
        <v>0</v>
      </c>
      <c r="J345" s="7">
        <f t="shared" ca="1" si="368"/>
        <v>1</v>
      </c>
      <c r="K345" s="7">
        <f t="shared" ca="1" si="369"/>
        <v>0</v>
      </c>
      <c r="L345" s="7">
        <f t="shared" ca="1" si="370"/>
        <v>1</v>
      </c>
      <c r="M345" s="7">
        <f t="shared" ca="1" si="371"/>
        <v>1</v>
      </c>
      <c r="N345" s="7">
        <f t="shared" ca="1" si="372"/>
        <v>1</v>
      </c>
      <c r="O345" s="7">
        <f t="shared" ca="1" si="373"/>
        <v>3</v>
      </c>
      <c r="P345" s="7">
        <f t="shared" ca="1" si="374"/>
        <v>2</v>
      </c>
      <c r="Q345" s="7">
        <f t="shared" ca="1" si="375"/>
        <v>0</v>
      </c>
      <c r="R345" s="7">
        <f t="shared" ca="1" si="376"/>
        <v>0</v>
      </c>
      <c r="S345" s="7">
        <f t="shared" ca="1" si="363"/>
        <v>4</v>
      </c>
      <c r="T345" s="14"/>
      <c r="U345" s="51">
        <f t="shared" ca="1" si="377"/>
        <v>1</v>
      </c>
      <c r="V345" s="3">
        <f t="shared" ca="1" si="362"/>
        <v>1</v>
      </c>
      <c r="W345" s="50" t="str">
        <f ca="1">IF($A344&lt;&gt;"",IF(OR($BA344&lt;&gt;0,$BB344&lt;&gt;0),"",IF(G344=0,"1","")),"")</f>
        <v/>
      </c>
      <c r="X345" s="50" t="str">
        <f ca="1">IF($A344&lt;&gt;"",IF(OR($BA344&lt;&gt;0,$BB344&lt;&gt;0),"",IF(H344=0,"2","")),"")</f>
        <v/>
      </c>
      <c r="Y345" s="50" t="str">
        <f ca="1">IF($A344&lt;&gt;"",IF(OR($BA344&lt;&gt;0,$BB344&lt;&gt;0),"",IF(I344=0,"3","")),"")</f>
        <v/>
      </c>
      <c r="Z345" s="50" t="str">
        <f ca="1">IF($A344&lt;&gt;"",IF(OR($BA344&lt;&gt;0,$BB344&lt;&gt;0),"",IF(J344=0,"4","")),"")</f>
        <v/>
      </c>
      <c r="AA345" s="50" t="str">
        <f ca="1">IF($A344&lt;&gt;"",IF(OR($BA344&lt;&gt;0,$BB344&lt;&gt;0),"",IF(K344=0,"5","")),"")</f>
        <v/>
      </c>
      <c r="AB345" s="50" t="str">
        <f ca="1">IF($A344&lt;&gt;"",IF(OR($BA344&lt;&gt;0,$BB344&lt;&gt;0),"",IF(L344=0,"6","")),"")</f>
        <v/>
      </c>
      <c r="AC345" s="50" t="str">
        <f ca="1">IF($A344&lt;&gt;"",IF(OR($BA344&lt;&gt;0,$BB344&lt;&gt;0),"",IF(M344=0,"7","")),"")</f>
        <v/>
      </c>
      <c r="AD345" s="50" t="str">
        <f ca="1">IF($A344&lt;&gt;"",IF(OR($BA344&lt;&gt;0,$BB344&lt;&gt;0),"",IF(N344=0,"8","")),"")</f>
        <v/>
      </c>
      <c r="AE345" s="50" t="str">
        <f ca="1">IF($A344&lt;&gt;"",IF(OR($BA344&lt;&gt;0,$BB344&lt;&gt;0),"",IF(O344=0,"9","")),"")</f>
        <v/>
      </c>
      <c r="AF345" s="50" t="str">
        <f ca="1">IF($A344&lt;&gt;"",IF(OR($BA344&lt;&gt;0,$BB344&lt;&gt;0),"",IF(P344=0,"10","")),"")</f>
        <v/>
      </c>
      <c r="AG345" s="50" t="str">
        <f ca="1">IF($A344&lt;&gt;"",IF(OR($BA344&lt;&gt;0,$BB344&lt;&gt;0),"",IF(Q344=0,"11","")),"")</f>
        <v/>
      </c>
      <c r="AH345" s="50" t="str">
        <f ca="1">IF($A344&lt;&gt;"",IF(OR($BA344&lt;&gt;0,$BB344&lt;&gt;0),"",IF(R344=0,"12","")),"")</f>
        <v/>
      </c>
      <c r="AI345" s="85" t="str">
        <f ca="1">IF(A345&lt;&gt;"",IF(A345=0,"L",IF(COUNTBLANK(W345:AH345)=12,"",IF(OR(F345=(W345),F345=(X345),F345=(Y345),F345=(Z345),F345=(AA345),F345=(AB345),F345=(AC345),F345=(AD345),F345=(AE345),F345=(AF345),F345=(AG345),F345=(AH345)),"W","L"))),"")</f>
        <v/>
      </c>
      <c r="AJ345" s="85">
        <f ca="1">IF(AI345="W",0,IF(AND(A345&lt;&gt;0,A344&lt;&gt;0,AI344="L",AI345="L"),1,0))</f>
        <v>0</v>
      </c>
      <c r="AK345" s="85">
        <f ca="1">IF(W345&lt;&gt;"",IF(ABS($F345)=ABS(W345),11*$U345,-1*$U345),0)</f>
        <v>0</v>
      </c>
      <c r="AL345" s="85">
        <f ca="1">IF(X345&lt;&gt;"",IF(ABS($F345)=ABS(X345),11*$U345,-1*$U345),0)</f>
        <v>0</v>
      </c>
      <c r="AM345" s="85">
        <f ca="1">IF(Y345&lt;&gt;"",IF(ABS($F345)=ABS(Y345),11*$U345,-1*$U345),0)</f>
        <v>0</v>
      </c>
      <c r="AN345" s="85">
        <f ca="1">IF(Z345&lt;&gt;"",IF(ABS($F345)=ABS(Z345),11*$U345,-1*$U345),0)</f>
        <v>0</v>
      </c>
      <c r="AO345" s="85">
        <f ca="1">IF(AA345&lt;&gt;"",IF(ABS($F345)=ABS(AA345),11*$U345,-1*$U345),0)</f>
        <v>0</v>
      </c>
      <c r="AP345" s="85">
        <f ca="1">IF(AB345&lt;&gt;"",IF(ABS($F345)=ABS(AB345),11*$U345,-1*$U345),0)</f>
        <v>0</v>
      </c>
      <c r="AQ345" s="85">
        <f ca="1">IF(AC345&lt;&gt;"",IF(ABS($F345)=ABS(AC345),11*$U345,-1*$U345),0)</f>
        <v>0</v>
      </c>
      <c r="AR345" s="85">
        <f ca="1">IF(AD345&lt;&gt;"",IF(ABS($F345)=ABS(AD345),11*$U345,-1*$U345),0)</f>
        <v>0</v>
      </c>
      <c r="AS345" s="85">
        <f ca="1">IF(AE345&lt;&gt;"",IF(ABS($F345)=ABS(AE345),11*$U345,-1*$U345),0)</f>
        <v>0</v>
      </c>
      <c r="AT345" s="85">
        <f ca="1">IF(AF345&lt;&gt;"",IF(ABS($F345)=ABS(AF345),11*$U345,-1*$U345),0)</f>
        <v>0</v>
      </c>
      <c r="AU345" s="85">
        <f ca="1">IF(AG345&lt;&gt;"",IF(ABS($F345)=ABS(AG345),11*$U345,-1*$U345),0)</f>
        <v>0</v>
      </c>
      <c r="AV345" s="85">
        <f ca="1">IF(AH345&lt;&gt;"",IF(ABS($F345)=ABS(AH345),11*$U345,-1*$U345),0)</f>
        <v>0</v>
      </c>
      <c r="AW345" s="33" t="str">
        <f ca="1">IF(A345&lt;&gt;"",IF(OR($BA344&lt;&gt;0,$BB344&lt;&gt;0),"0",SUM(AK345:AV345)),0)</f>
        <v>0</v>
      </c>
      <c r="AX345" s="33">
        <f>IF(T345=5,SUM(AW341:AW345),0)</f>
        <v>0</v>
      </c>
      <c r="AY345" s="13">
        <f t="shared" ca="1" si="364"/>
        <v>0</v>
      </c>
      <c r="AZ345" s="11">
        <f ca="1">IF(A345&lt;&gt;"",AY345+AZ344,0)</f>
        <v>-78</v>
      </c>
      <c r="BA345" s="63">
        <f ca="1">IF($A345&lt;&gt;"",IF(BA344&gt;0,BA344,IF(AND(BC344&gt;=$BC$1,$BC$2*BC344&gt;=AZ345),"Profit Target",IF(AZ345&gt;=$Z$1,"Profit Target",0))),0)</f>
        <v>0</v>
      </c>
      <c r="BB345" s="63" t="str">
        <f ca="1">IF($A345&lt;&gt;"",IF(BB344&lt;&gt;0,BB344,IF(BA344&lt;&gt;0,BB344,IF(AZ345&lt;=$Z$2,"Stop Loss",0))),0)</f>
        <v>Stop Loss</v>
      </c>
      <c r="BC345" s="63">
        <f t="shared" ca="1" si="349"/>
        <v>38</v>
      </c>
      <c r="BD345" s="27" t="str">
        <f t="shared" ca="1" si="331"/>
        <v/>
      </c>
      <c r="BE345" s="27" t="str">
        <f t="shared" ca="1" si="332"/>
        <v/>
      </c>
      <c r="BF345" s="27" t="str">
        <f t="shared" ca="1" si="333"/>
        <v/>
      </c>
      <c r="BG345" s="27" t="str">
        <f t="shared" ca="1" si="334"/>
        <v/>
      </c>
      <c r="BH345" s="27" t="str">
        <f t="shared" ca="1" si="335"/>
        <v/>
      </c>
      <c r="BI345" s="27" t="str">
        <f t="shared" ca="1" si="336"/>
        <v/>
      </c>
      <c r="BJ345" s="27" t="str">
        <f t="shared" ca="1" si="337"/>
        <v/>
      </c>
      <c r="BK345" s="27" t="str">
        <f t="shared" ca="1" si="338"/>
        <v/>
      </c>
      <c r="BL345" s="27" t="str">
        <f t="shared" ca="1" si="339"/>
        <v/>
      </c>
      <c r="BM345" s="27" t="str">
        <f t="shared" ca="1" si="340"/>
        <v/>
      </c>
      <c r="BN345" s="27" t="str">
        <f t="shared" ca="1" si="341"/>
        <v/>
      </c>
      <c r="BO345" s="27" t="str">
        <f t="shared" ca="1" si="342"/>
        <v/>
      </c>
      <c r="BP345" s="27" t="str">
        <f t="shared" ca="1" si="350"/>
        <v/>
      </c>
      <c r="BQ345" s="27" t="str">
        <f t="shared" ca="1" si="351"/>
        <v/>
      </c>
      <c r="BR345" s="27" t="str">
        <f t="shared" ca="1" si="352"/>
        <v/>
      </c>
      <c r="BS345" s="27" t="str">
        <f t="shared" ca="1" si="353"/>
        <v/>
      </c>
      <c r="BT345" s="27" t="str">
        <f t="shared" ca="1" si="354"/>
        <v/>
      </c>
      <c r="BU345" s="27" t="str">
        <f t="shared" ca="1" si="355"/>
        <v/>
      </c>
      <c r="BV345" s="27" t="str">
        <f t="shared" ca="1" si="356"/>
        <v/>
      </c>
      <c r="BW345" s="27" t="str">
        <f t="shared" ca="1" si="357"/>
        <v/>
      </c>
      <c r="BX345" s="27" t="str">
        <f t="shared" ca="1" si="358"/>
        <v/>
      </c>
      <c r="BY345" s="27" t="str">
        <f t="shared" ca="1" si="359"/>
        <v/>
      </c>
      <c r="BZ345" s="27" t="str">
        <f t="shared" ca="1" si="360"/>
        <v/>
      </c>
      <c r="CA345" s="27" t="str">
        <f t="shared" ca="1" si="361"/>
        <v/>
      </c>
      <c r="CB345" s="41"/>
      <c r="CC345" s="5"/>
      <c r="CD345"/>
      <c r="CE345"/>
      <c r="CF345"/>
      <c r="CG345"/>
      <c r="CH345"/>
      <c r="CI345" s="41"/>
      <c r="CJ345" s="7"/>
      <c r="CW345" s="7"/>
      <c r="DD345" s="10">
        <f t="shared" ca="1" si="345"/>
        <v>6</v>
      </c>
    </row>
    <row r="346" spans="1:108">
      <c r="A346" s="106">
        <f t="shared" ca="1" si="343"/>
        <v>11</v>
      </c>
      <c r="B346" s="33" t="str">
        <f ca="1">IF(A346="","",IF(COUNTBLANK(BD347:BO347)=12,"DB",BD347&amp;BE347&amp;BF347&amp;BG347&amp;BH347&amp;BI347&amp;BJ347&amp;BK347&amp;BL347&amp;BM347&amp;BN347&amp;BO347))</f>
        <v>DB</v>
      </c>
      <c r="C346" s="7" t="str">
        <f t="shared" ca="1" si="344"/>
        <v>stop loss</v>
      </c>
      <c r="D346" s="3">
        <f t="shared" ca="1" si="346"/>
        <v>0</v>
      </c>
      <c r="E346" s="7" t="str">
        <f t="shared" ca="1" si="348"/>
        <v/>
      </c>
      <c r="F346" s="60" t="str">
        <f t="shared" ca="1" si="347"/>
        <v>4</v>
      </c>
      <c r="G346" s="7">
        <f t="shared" ca="1" si="365"/>
        <v>3</v>
      </c>
      <c r="H346" s="7">
        <f t="shared" ca="1" si="366"/>
        <v>1</v>
      </c>
      <c r="I346" s="7">
        <f t="shared" ca="1" si="367"/>
        <v>0</v>
      </c>
      <c r="J346" s="7">
        <f t="shared" ca="1" si="368"/>
        <v>2</v>
      </c>
      <c r="K346" s="7">
        <f t="shared" ca="1" si="369"/>
        <v>0</v>
      </c>
      <c r="L346" s="7">
        <f t="shared" ca="1" si="370"/>
        <v>1</v>
      </c>
      <c r="M346" s="7">
        <f t="shared" ca="1" si="371"/>
        <v>1</v>
      </c>
      <c r="N346" s="7">
        <f t="shared" ca="1" si="372"/>
        <v>1</v>
      </c>
      <c r="O346" s="7">
        <f t="shared" ca="1" si="373"/>
        <v>2</v>
      </c>
      <c r="P346" s="7">
        <f t="shared" ca="1" si="374"/>
        <v>2</v>
      </c>
      <c r="Q346" s="7">
        <f t="shared" ca="1" si="375"/>
        <v>0</v>
      </c>
      <c r="R346" s="7">
        <f t="shared" ca="1" si="376"/>
        <v>0</v>
      </c>
      <c r="S346" s="7">
        <f t="shared" ca="1" si="363"/>
        <v>4</v>
      </c>
      <c r="T346" s="14"/>
      <c r="U346" s="51">
        <f t="shared" ca="1" si="377"/>
        <v>1</v>
      </c>
      <c r="V346" s="3">
        <f t="shared" ca="1" si="362"/>
        <v>1</v>
      </c>
      <c r="W346" s="50" t="str">
        <f ca="1">IF($A345&lt;&gt;"",IF(OR($BA345&lt;&gt;0,$BB345&lt;&gt;0),"",IF(G345=0,"1","")),"")</f>
        <v/>
      </c>
      <c r="X346" s="50" t="str">
        <f ca="1">IF($A345&lt;&gt;"",IF(OR($BA345&lt;&gt;0,$BB345&lt;&gt;0),"",IF(H345=0,"2","")),"")</f>
        <v/>
      </c>
      <c r="Y346" s="50" t="str">
        <f ca="1">IF($A345&lt;&gt;"",IF(OR($BA345&lt;&gt;0,$BB345&lt;&gt;0),"",IF(I345=0,"3","")),"")</f>
        <v/>
      </c>
      <c r="Z346" s="50" t="str">
        <f ca="1">IF($A345&lt;&gt;"",IF(OR($BA345&lt;&gt;0,$BB345&lt;&gt;0),"",IF(J345=0,"4","")),"")</f>
        <v/>
      </c>
      <c r="AA346" s="50" t="str">
        <f ca="1">IF($A345&lt;&gt;"",IF(OR($BA345&lt;&gt;0,$BB345&lt;&gt;0),"",IF(K345=0,"5","")),"")</f>
        <v/>
      </c>
      <c r="AB346" s="50" t="str">
        <f ca="1">IF($A345&lt;&gt;"",IF(OR($BA345&lt;&gt;0,$BB345&lt;&gt;0),"",IF(L345=0,"6","")),"")</f>
        <v/>
      </c>
      <c r="AC346" s="50" t="str">
        <f ca="1">IF($A345&lt;&gt;"",IF(OR($BA345&lt;&gt;0,$BB345&lt;&gt;0),"",IF(M345=0,"7","")),"")</f>
        <v/>
      </c>
      <c r="AD346" s="50" t="str">
        <f ca="1">IF($A345&lt;&gt;"",IF(OR($BA345&lt;&gt;0,$BB345&lt;&gt;0),"",IF(N345=0,"8","")),"")</f>
        <v/>
      </c>
      <c r="AE346" s="50" t="str">
        <f ca="1">IF($A345&lt;&gt;"",IF(OR($BA345&lt;&gt;0,$BB345&lt;&gt;0),"",IF(O345=0,"9","")),"")</f>
        <v/>
      </c>
      <c r="AF346" s="50" t="str">
        <f ca="1">IF($A345&lt;&gt;"",IF(OR($BA345&lt;&gt;0,$BB345&lt;&gt;0),"",IF(P345=0,"10","")),"")</f>
        <v/>
      </c>
      <c r="AG346" s="50" t="str">
        <f ca="1">IF($A345&lt;&gt;"",IF(OR($BA345&lt;&gt;0,$BB345&lt;&gt;0),"",IF(Q345=0,"11","")),"")</f>
        <v/>
      </c>
      <c r="AH346" s="50" t="str">
        <f ca="1">IF($A345&lt;&gt;"",IF(OR($BA345&lt;&gt;0,$BB345&lt;&gt;0),"",IF(R345=0,"12","")),"")</f>
        <v/>
      </c>
      <c r="AI346" s="85" t="str">
        <f ca="1">IF(A346&lt;&gt;"",IF(A346=0,"L",IF(COUNTBLANK(W346:AH346)=12,"",IF(OR(F346=(W346),F346=(X346),F346=(Y346),F346=(Z346),F346=(AA346),F346=(AB346),F346=(AC346),F346=(AD346),F346=(AE346),F346=(AF346),F346=(AG346),F346=(AH346)),"W","L"))),"")</f>
        <v/>
      </c>
      <c r="AJ346" s="85">
        <f ca="1">IF(AI346="W",0,IF(AND(A346&lt;&gt;0,A345&lt;&gt;0,AI345="L",AI346="L"),1,0))</f>
        <v>0</v>
      </c>
      <c r="AK346" s="85">
        <f ca="1">IF(W346&lt;&gt;"",IF(ABS($F346)=ABS(W346),11*$U346,-1*$U346),0)</f>
        <v>0</v>
      </c>
      <c r="AL346" s="85">
        <f ca="1">IF(X346&lt;&gt;"",IF(ABS($F346)=ABS(X346),11*$U346,-1*$U346),0)</f>
        <v>0</v>
      </c>
      <c r="AM346" s="85">
        <f ca="1">IF(Y346&lt;&gt;"",IF(ABS($F346)=ABS(Y346),11*$U346,-1*$U346),0)</f>
        <v>0</v>
      </c>
      <c r="AN346" s="85">
        <f ca="1">IF(Z346&lt;&gt;"",IF(ABS($F346)=ABS(Z346),11*$U346,-1*$U346),0)</f>
        <v>0</v>
      </c>
      <c r="AO346" s="85">
        <f ca="1">IF(AA346&lt;&gt;"",IF(ABS($F346)=ABS(AA346),11*$U346,-1*$U346),0)</f>
        <v>0</v>
      </c>
      <c r="AP346" s="85">
        <f ca="1">IF(AB346&lt;&gt;"",IF(ABS($F346)=ABS(AB346),11*$U346,-1*$U346),0)</f>
        <v>0</v>
      </c>
      <c r="AQ346" s="85">
        <f ca="1">IF(AC346&lt;&gt;"",IF(ABS($F346)=ABS(AC346),11*$U346,-1*$U346),0)</f>
        <v>0</v>
      </c>
      <c r="AR346" s="85">
        <f ca="1">IF(AD346&lt;&gt;"",IF(ABS($F346)=ABS(AD346),11*$U346,-1*$U346),0)</f>
        <v>0</v>
      </c>
      <c r="AS346" s="85">
        <f ca="1">IF(AE346&lt;&gt;"",IF(ABS($F346)=ABS(AE346),11*$U346,-1*$U346),0)</f>
        <v>0</v>
      </c>
      <c r="AT346" s="85">
        <f ca="1">IF(AF346&lt;&gt;"",IF(ABS($F346)=ABS(AF346),11*$U346,-1*$U346),0)</f>
        <v>0</v>
      </c>
      <c r="AU346" s="85">
        <f ca="1">IF(AG346&lt;&gt;"",IF(ABS($F346)=ABS(AG346),11*$U346,-1*$U346),0)</f>
        <v>0</v>
      </c>
      <c r="AV346" s="85">
        <f ca="1">IF(AH346&lt;&gt;"",IF(ABS($F346)=ABS(AH346),11*$U346,-1*$U346),0)</f>
        <v>0</v>
      </c>
      <c r="AW346" s="33" t="str">
        <f ca="1">IF(A346&lt;&gt;"",IF(OR($BA345&lt;&gt;0,$BB345&lt;&gt;0),"0",SUM(AK346:AV346)),0)</f>
        <v>0</v>
      </c>
      <c r="AX346" s="33">
        <f>IF(T346=5,SUM(AW342:AW346),0)</f>
        <v>0</v>
      </c>
      <c r="AY346" s="13">
        <f t="shared" ca="1" si="364"/>
        <v>0</v>
      </c>
      <c r="AZ346" s="11">
        <f ca="1">IF(A346&lt;&gt;"",AY346+AZ345,0)</f>
        <v>-78</v>
      </c>
      <c r="BA346" s="63">
        <f ca="1">IF($A346&lt;&gt;"",IF(BA345&gt;0,BA345,IF(AND(BC345&gt;=$BC$1,$BC$2*BC345&gt;=AZ346),"Profit Target",IF(AZ346&gt;=$Z$1,"Profit Target",0))),0)</f>
        <v>0</v>
      </c>
      <c r="BB346" s="63" t="str">
        <f ca="1">IF($A346&lt;&gt;"",IF(BB345&lt;&gt;0,BB345,IF(BA345&lt;&gt;0,BB345,IF(AZ346&lt;=$Z$2,"Stop Loss",0))),0)</f>
        <v>Stop Loss</v>
      </c>
      <c r="BC346" s="63">
        <f t="shared" ca="1" si="349"/>
        <v>38</v>
      </c>
      <c r="BD346" s="27" t="str">
        <f t="shared" ca="1" si="331"/>
        <v/>
      </c>
      <c r="BE346" s="27" t="str">
        <f t="shared" ca="1" si="332"/>
        <v/>
      </c>
      <c r="BF346" s="27" t="str">
        <f t="shared" ca="1" si="333"/>
        <v/>
      </c>
      <c r="BG346" s="27" t="str">
        <f t="shared" ca="1" si="334"/>
        <v/>
      </c>
      <c r="BH346" s="27" t="str">
        <f t="shared" ca="1" si="335"/>
        <v/>
      </c>
      <c r="BI346" s="27" t="str">
        <f t="shared" ca="1" si="336"/>
        <v/>
      </c>
      <c r="BJ346" s="27" t="str">
        <f t="shared" ca="1" si="337"/>
        <v/>
      </c>
      <c r="BK346" s="27" t="str">
        <f t="shared" ca="1" si="338"/>
        <v/>
      </c>
      <c r="BL346" s="27" t="str">
        <f t="shared" ca="1" si="339"/>
        <v/>
      </c>
      <c r="BM346" s="27" t="str">
        <f t="shared" ca="1" si="340"/>
        <v/>
      </c>
      <c r="BN346" s="27" t="str">
        <f t="shared" ca="1" si="341"/>
        <v/>
      </c>
      <c r="BO346" s="27" t="str">
        <f t="shared" ca="1" si="342"/>
        <v/>
      </c>
      <c r="BP346" s="27" t="str">
        <f t="shared" ca="1" si="350"/>
        <v/>
      </c>
      <c r="BQ346" s="27" t="str">
        <f t="shared" ca="1" si="351"/>
        <v/>
      </c>
      <c r="BR346" s="27" t="str">
        <f t="shared" ca="1" si="352"/>
        <v/>
      </c>
      <c r="BS346" s="27" t="str">
        <f t="shared" ca="1" si="353"/>
        <v/>
      </c>
      <c r="BT346" s="27" t="str">
        <f t="shared" ca="1" si="354"/>
        <v/>
      </c>
      <c r="BU346" s="27" t="str">
        <f t="shared" ca="1" si="355"/>
        <v/>
      </c>
      <c r="BV346" s="27" t="str">
        <f t="shared" ca="1" si="356"/>
        <v/>
      </c>
      <c r="BW346" s="27" t="str">
        <f t="shared" ca="1" si="357"/>
        <v/>
      </c>
      <c r="BX346" s="27" t="str">
        <f t="shared" ca="1" si="358"/>
        <v/>
      </c>
      <c r="BY346" s="27" t="str">
        <f t="shared" ca="1" si="359"/>
        <v/>
      </c>
      <c r="BZ346" s="27" t="str">
        <f t="shared" ca="1" si="360"/>
        <v/>
      </c>
      <c r="CA346" s="27" t="str">
        <f t="shared" ca="1" si="361"/>
        <v/>
      </c>
      <c r="CB346" s="41"/>
      <c r="CC346" s="5"/>
      <c r="CD346"/>
      <c r="CE346"/>
      <c r="CF346"/>
      <c r="CG346"/>
      <c r="CH346"/>
      <c r="CI346" s="41"/>
      <c r="CJ346" s="7"/>
      <c r="CW346" s="7"/>
      <c r="DD346" s="10">
        <f t="shared" ca="1" si="345"/>
        <v>34</v>
      </c>
    </row>
    <row r="347" spans="1:108">
      <c r="A347" s="106">
        <f t="shared" ca="1" si="343"/>
        <v>10</v>
      </c>
      <c r="B347" s="33" t="str">
        <f ca="1">IF(A347="","",IF(COUNTBLANK(BD348:BO348)=12,"DB",BD348&amp;BE348&amp;BF348&amp;BG348&amp;BH348&amp;BI348&amp;BJ348&amp;BK348&amp;BL348&amp;BM348&amp;BN348&amp;BO348))</f>
        <v>DB</v>
      </c>
      <c r="C347" s="7" t="str">
        <f t="shared" ca="1" si="344"/>
        <v>stop loss</v>
      </c>
      <c r="D347" s="3">
        <f t="shared" ca="1" si="346"/>
        <v>0</v>
      </c>
      <c r="E347" s="7" t="str">
        <f t="shared" ca="1" si="348"/>
        <v/>
      </c>
      <c r="F347" s="60" t="str">
        <f t="shared" ca="1" si="347"/>
        <v>4</v>
      </c>
      <c r="G347" s="7">
        <f t="shared" ca="1" si="365"/>
        <v>3</v>
      </c>
      <c r="H347" s="7">
        <f t="shared" ca="1" si="366"/>
        <v>1</v>
      </c>
      <c r="I347" s="7">
        <f t="shared" ca="1" si="367"/>
        <v>0</v>
      </c>
      <c r="J347" s="7">
        <f t="shared" ca="1" si="368"/>
        <v>3</v>
      </c>
      <c r="K347" s="7">
        <f t="shared" ca="1" si="369"/>
        <v>0</v>
      </c>
      <c r="L347" s="7">
        <f t="shared" ca="1" si="370"/>
        <v>1</v>
      </c>
      <c r="M347" s="7">
        <f t="shared" ca="1" si="371"/>
        <v>1</v>
      </c>
      <c r="N347" s="7">
        <f t="shared" ca="1" si="372"/>
        <v>1</v>
      </c>
      <c r="O347" s="7">
        <f t="shared" ca="1" si="373"/>
        <v>1</v>
      </c>
      <c r="P347" s="7">
        <f t="shared" ca="1" si="374"/>
        <v>2</v>
      </c>
      <c r="Q347" s="7">
        <f t="shared" ca="1" si="375"/>
        <v>0</v>
      </c>
      <c r="R347" s="7">
        <f t="shared" ca="1" si="376"/>
        <v>0</v>
      </c>
      <c r="S347" s="7">
        <f t="shared" ca="1" si="363"/>
        <v>4</v>
      </c>
      <c r="T347" s="14"/>
      <c r="U347" s="51">
        <f t="shared" ca="1" si="377"/>
        <v>1</v>
      </c>
      <c r="V347" s="3">
        <f t="shared" ca="1" si="362"/>
        <v>1</v>
      </c>
      <c r="W347" s="50" t="str">
        <f ca="1">IF($A346&lt;&gt;"",IF(OR($BA346&lt;&gt;0,$BB346&lt;&gt;0),"",IF(G346=0,"1","")),"")</f>
        <v/>
      </c>
      <c r="X347" s="50" t="str">
        <f ca="1">IF($A346&lt;&gt;"",IF(OR($BA346&lt;&gt;0,$BB346&lt;&gt;0),"",IF(H346=0,"2","")),"")</f>
        <v/>
      </c>
      <c r="Y347" s="50" t="str">
        <f ca="1">IF($A346&lt;&gt;"",IF(OR($BA346&lt;&gt;0,$BB346&lt;&gt;0),"",IF(I346=0,"3","")),"")</f>
        <v/>
      </c>
      <c r="Z347" s="50" t="str">
        <f ca="1">IF($A346&lt;&gt;"",IF(OR($BA346&lt;&gt;0,$BB346&lt;&gt;0),"",IF(J346=0,"4","")),"")</f>
        <v/>
      </c>
      <c r="AA347" s="50" t="str">
        <f ca="1">IF($A346&lt;&gt;"",IF(OR($BA346&lt;&gt;0,$BB346&lt;&gt;0),"",IF(K346=0,"5","")),"")</f>
        <v/>
      </c>
      <c r="AB347" s="50" t="str">
        <f ca="1">IF($A346&lt;&gt;"",IF(OR($BA346&lt;&gt;0,$BB346&lt;&gt;0),"",IF(L346=0,"6","")),"")</f>
        <v/>
      </c>
      <c r="AC347" s="50" t="str">
        <f ca="1">IF($A346&lt;&gt;"",IF(OR($BA346&lt;&gt;0,$BB346&lt;&gt;0),"",IF(M346=0,"7","")),"")</f>
        <v/>
      </c>
      <c r="AD347" s="50" t="str">
        <f ca="1">IF($A346&lt;&gt;"",IF(OR($BA346&lt;&gt;0,$BB346&lt;&gt;0),"",IF(N346=0,"8","")),"")</f>
        <v/>
      </c>
      <c r="AE347" s="50" t="str">
        <f ca="1">IF($A346&lt;&gt;"",IF(OR($BA346&lt;&gt;0,$BB346&lt;&gt;0),"",IF(O346=0,"9","")),"")</f>
        <v/>
      </c>
      <c r="AF347" s="50" t="str">
        <f ca="1">IF($A346&lt;&gt;"",IF(OR($BA346&lt;&gt;0,$BB346&lt;&gt;0),"",IF(P346=0,"10","")),"")</f>
        <v/>
      </c>
      <c r="AG347" s="50" t="str">
        <f ca="1">IF($A346&lt;&gt;"",IF(OR($BA346&lt;&gt;0,$BB346&lt;&gt;0),"",IF(Q346=0,"11","")),"")</f>
        <v/>
      </c>
      <c r="AH347" s="50" t="str">
        <f ca="1">IF($A346&lt;&gt;"",IF(OR($BA346&lt;&gt;0,$BB346&lt;&gt;0),"",IF(R346=0,"12","")),"")</f>
        <v/>
      </c>
      <c r="AI347" s="85" t="str">
        <f ca="1">IF(A347&lt;&gt;"",IF(A347=0,"L",IF(COUNTBLANK(W347:AH347)=12,"",IF(OR(F347=(W347),F347=(X347),F347=(Y347),F347=(Z347),F347=(AA347),F347=(AB347),F347=(AC347),F347=(AD347),F347=(AE347),F347=(AF347),F347=(AG347),F347=(AH347)),"W","L"))),"")</f>
        <v/>
      </c>
      <c r="AJ347" s="85">
        <f ca="1">IF(AI347="W",0,IF(AND(A347&lt;&gt;0,A346&lt;&gt;0,AI346="L",AI347="L"),1,0))</f>
        <v>0</v>
      </c>
      <c r="AK347" s="85">
        <f ca="1">IF(W347&lt;&gt;"",IF(ABS($F347)=ABS(W347),11*$U347,-1*$U347),0)</f>
        <v>0</v>
      </c>
      <c r="AL347" s="85">
        <f ca="1">IF(X347&lt;&gt;"",IF(ABS($F347)=ABS(X347),11*$U347,-1*$U347),0)</f>
        <v>0</v>
      </c>
      <c r="AM347" s="85">
        <f ca="1">IF(Y347&lt;&gt;"",IF(ABS($F347)=ABS(Y347),11*$U347,-1*$U347),0)</f>
        <v>0</v>
      </c>
      <c r="AN347" s="85">
        <f ca="1">IF(Z347&lt;&gt;"",IF(ABS($F347)=ABS(Z347),11*$U347,-1*$U347),0)</f>
        <v>0</v>
      </c>
      <c r="AO347" s="85">
        <f ca="1">IF(AA347&lt;&gt;"",IF(ABS($F347)=ABS(AA347),11*$U347,-1*$U347),0)</f>
        <v>0</v>
      </c>
      <c r="AP347" s="85">
        <f ca="1">IF(AB347&lt;&gt;"",IF(ABS($F347)=ABS(AB347),11*$U347,-1*$U347),0)</f>
        <v>0</v>
      </c>
      <c r="AQ347" s="85">
        <f ca="1">IF(AC347&lt;&gt;"",IF(ABS($F347)=ABS(AC347),11*$U347,-1*$U347),0)</f>
        <v>0</v>
      </c>
      <c r="AR347" s="85">
        <f ca="1">IF(AD347&lt;&gt;"",IF(ABS($F347)=ABS(AD347),11*$U347,-1*$U347),0)</f>
        <v>0</v>
      </c>
      <c r="AS347" s="85">
        <f ca="1">IF(AE347&lt;&gt;"",IF(ABS($F347)=ABS(AE347),11*$U347,-1*$U347),0)</f>
        <v>0</v>
      </c>
      <c r="AT347" s="85">
        <f ca="1">IF(AF347&lt;&gt;"",IF(ABS($F347)=ABS(AF347),11*$U347,-1*$U347),0)</f>
        <v>0</v>
      </c>
      <c r="AU347" s="85">
        <f ca="1">IF(AG347&lt;&gt;"",IF(ABS($F347)=ABS(AG347),11*$U347,-1*$U347),0)</f>
        <v>0</v>
      </c>
      <c r="AV347" s="85">
        <f ca="1">IF(AH347&lt;&gt;"",IF(ABS($F347)=ABS(AH347),11*$U347,-1*$U347),0)</f>
        <v>0</v>
      </c>
      <c r="AW347" s="33" t="str">
        <f ca="1">IF(A347&lt;&gt;"",IF(OR($BA346&lt;&gt;0,$BB346&lt;&gt;0),"0",SUM(AK347:AV347)),0)</f>
        <v>0</v>
      </c>
      <c r="AX347" s="33">
        <f>IF(T347=5,SUM(AW343:AW347),0)</f>
        <v>0</v>
      </c>
      <c r="AY347" s="13">
        <f t="shared" ca="1" si="364"/>
        <v>0</v>
      </c>
      <c r="AZ347" s="11">
        <f ca="1">IF(A347&lt;&gt;"",AY347+AZ346,0)</f>
        <v>-78</v>
      </c>
      <c r="BA347" s="63">
        <f ca="1">IF($A347&lt;&gt;"",IF(BA346&gt;0,BA346,IF(AND(BC346&gt;=$BC$1,$BC$2*BC346&gt;=AZ347),"Profit Target",IF(AZ347&gt;=$Z$1,"Profit Target",0))),0)</f>
        <v>0</v>
      </c>
      <c r="BB347" s="63" t="str">
        <f ca="1">IF($A347&lt;&gt;"",IF(BB346&lt;&gt;0,BB346,IF(BA346&lt;&gt;0,BB346,IF(AZ347&lt;=$Z$2,"Stop Loss",0))),0)</f>
        <v>Stop Loss</v>
      </c>
      <c r="BC347" s="63">
        <f t="shared" ca="1" si="349"/>
        <v>38</v>
      </c>
      <c r="BD347" s="27" t="str">
        <f t="shared" ca="1" si="331"/>
        <v/>
      </c>
      <c r="BE347" s="27" t="str">
        <f t="shared" ca="1" si="332"/>
        <v/>
      </c>
      <c r="BF347" s="27" t="str">
        <f t="shared" ca="1" si="333"/>
        <v/>
      </c>
      <c r="BG347" s="27" t="str">
        <f t="shared" ca="1" si="334"/>
        <v/>
      </c>
      <c r="BH347" s="27" t="str">
        <f t="shared" ca="1" si="335"/>
        <v/>
      </c>
      <c r="BI347" s="27" t="str">
        <f t="shared" ca="1" si="336"/>
        <v/>
      </c>
      <c r="BJ347" s="27" t="str">
        <f t="shared" ca="1" si="337"/>
        <v/>
      </c>
      <c r="BK347" s="27" t="str">
        <f t="shared" ca="1" si="338"/>
        <v/>
      </c>
      <c r="BL347" s="27" t="str">
        <f t="shared" ca="1" si="339"/>
        <v/>
      </c>
      <c r="BM347" s="27" t="str">
        <f t="shared" ca="1" si="340"/>
        <v/>
      </c>
      <c r="BN347" s="27" t="str">
        <f t="shared" ca="1" si="341"/>
        <v/>
      </c>
      <c r="BO347" s="27" t="str">
        <f t="shared" ca="1" si="342"/>
        <v/>
      </c>
      <c r="BP347" s="27" t="str">
        <f t="shared" ca="1" si="350"/>
        <v/>
      </c>
      <c r="BQ347" s="27" t="str">
        <f t="shared" ca="1" si="351"/>
        <v/>
      </c>
      <c r="BR347" s="27" t="str">
        <f t="shared" ca="1" si="352"/>
        <v/>
      </c>
      <c r="BS347" s="27" t="str">
        <f t="shared" ca="1" si="353"/>
        <v/>
      </c>
      <c r="BT347" s="27" t="str">
        <f t="shared" ca="1" si="354"/>
        <v/>
      </c>
      <c r="BU347" s="27" t="str">
        <f t="shared" ca="1" si="355"/>
        <v/>
      </c>
      <c r="BV347" s="27" t="str">
        <f t="shared" ca="1" si="356"/>
        <v/>
      </c>
      <c r="BW347" s="27" t="str">
        <f t="shared" ca="1" si="357"/>
        <v/>
      </c>
      <c r="BX347" s="27" t="str">
        <f t="shared" ca="1" si="358"/>
        <v/>
      </c>
      <c r="BY347" s="27" t="str">
        <f t="shared" ca="1" si="359"/>
        <v/>
      </c>
      <c r="BZ347" s="27" t="str">
        <f t="shared" ca="1" si="360"/>
        <v/>
      </c>
      <c r="CA347" s="27" t="str">
        <f t="shared" ca="1" si="361"/>
        <v/>
      </c>
      <c r="CB347" s="41"/>
      <c r="CC347" s="5"/>
      <c r="CD347"/>
      <c r="CE347"/>
      <c r="CF347"/>
      <c r="CG347"/>
      <c r="CH347"/>
      <c r="CI347" s="41"/>
      <c r="CJ347" s="7"/>
      <c r="CW347" s="7"/>
      <c r="DD347" s="10">
        <f t="shared" ca="1" si="345"/>
        <v>20</v>
      </c>
    </row>
    <row r="348" spans="1:108">
      <c r="A348" s="106">
        <f t="shared" ca="1" si="343"/>
        <v>10</v>
      </c>
      <c r="B348" s="33" t="str">
        <f ca="1">IF(A348="","",IF(COUNTBLANK(BD349:BO349)=12,"DB",BD349&amp;BE349&amp;BF349&amp;BG349&amp;BH349&amp;BI349&amp;BJ349&amp;BK349&amp;BL349&amp;BM349&amp;BN349&amp;BO349))</f>
        <v>DB</v>
      </c>
      <c r="C348" s="7" t="str">
        <f t="shared" ca="1" si="344"/>
        <v>stop loss</v>
      </c>
      <c r="D348" s="3">
        <f t="shared" ca="1" si="346"/>
        <v>0</v>
      </c>
      <c r="E348" s="7" t="str">
        <f t="shared" ca="1" si="348"/>
        <v/>
      </c>
      <c r="F348" s="60" t="str">
        <f t="shared" ca="1" si="347"/>
        <v>4</v>
      </c>
      <c r="G348" s="7">
        <f t="shared" ca="1" si="365"/>
        <v>3</v>
      </c>
      <c r="H348" s="7">
        <f t="shared" ca="1" si="366"/>
        <v>1</v>
      </c>
      <c r="I348" s="7">
        <f t="shared" ca="1" si="367"/>
        <v>0</v>
      </c>
      <c r="J348" s="7">
        <f t="shared" ca="1" si="368"/>
        <v>4</v>
      </c>
      <c r="K348" s="7">
        <f t="shared" ca="1" si="369"/>
        <v>0</v>
      </c>
      <c r="L348" s="7">
        <f t="shared" ca="1" si="370"/>
        <v>1</v>
      </c>
      <c r="M348" s="7">
        <f t="shared" ca="1" si="371"/>
        <v>1</v>
      </c>
      <c r="N348" s="7">
        <f t="shared" ca="1" si="372"/>
        <v>1</v>
      </c>
      <c r="O348" s="7">
        <f t="shared" ca="1" si="373"/>
        <v>1</v>
      </c>
      <c r="P348" s="7">
        <f t="shared" ca="1" si="374"/>
        <v>1</v>
      </c>
      <c r="Q348" s="7">
        <f t="shared" ca="1" si="375"/>
        <v>0</v>
      </c>
      <c r="R348" s="7">
        <f t="shared" ca="1" si="376"/>
        <v>0</v>
      </c>
      <c r="S348" s="7">
        <f t="shared" ca="1" si="363"/>
        <v>4</v>
      </c>
      <c r="T348" s="14"/>
      <c r="U348" s="51">
        <f t="shared" ca="1" si="377"/>
        <v>1</v>
      </c>
      <c r="V348" s="3">
        <f t="shared" ca="1" si="362"/>
        <v>1</v>
      </c>
      <c r="W348" s="50" t="str">
        <f ca="1">IF($A347&lt;&gt;"",IF(OR($BA347&lt;&gt;0,$BB347&lt;&gt;0),"",IF(G347=0,"1","")),"")</f>
        <v/>
      </c>
      <c r="X348" s="50" t="str">
        <f ca="1">IF($A347&lt;&gt;"",IF(OR($BA347&lt;&gt;0,$BB347&lt;&gt;0),"",IF(H347=0,"2","")),"")</f>
        <v/>
      </c>
      <c r="Y348" s="50" t="str">
        <f ca="1">IF($A347&lt;&gt;"",IF(OR($BA347&lt;&gt;0,$BB347&lt;&gt;0),"",IF(I347=0,"3","")),"")</f>
        <v/>
      </c>
      <c r="Z348" s="50" t="str">
        <f ca="1">IF($A347&lt;&gt;"",IF(OR($BA347&lt;&gt;0,$BB347&lt;&gt;0),"",IF(J347=0,"4","")),"")</f>
        <v/>
      </c>
      <c r="AA348" s="50" t="str">
        <f ca="1">IF($A347&lt;&gt;"",IF(OR($BA347&lt;&gt;0,$BB347&lt;&gt;0),"",IF(K347=0,"5","")),"")</f>
        <v/>
      </c>
      <c r="AB348" s="50" t="str">
        <f ca="1">IF($A347&lt;&gt;"",IF(OR($BA347&lt;&gt;0,$BB347&lt;&gt;0),"",IF(L347=0,"6","")),"")</f>
        <v/>
      </c>
      <c r="AC348" s="50" t="str">
        <f ca="1">IF($A347&lt;&gt;"",IF(OR($BA347&lt;&gt;0,$BB347&lt;&gt;0),"",IF(M347=0,"7","")),"")</f>
        <v/>
      </c>
      <c r="AD348" s="50" t="str">
        <f ca="1">IF($A347&lt;&gt;"",IF(OR($BA347&lt;&gt;0,$BB347&lt;&gt;0),"",IF(N347=0,"8","")),"")</f>
        <v/>
      </c>
      <c r="AE348" s="50" t="str">
        <f ca="1">IF($A347&lt;&gt;"",IF(OR($BA347&lt;&gt;0,$BB347&lt;&gt;0),"",IF(O347=0,"9","")),"")</f>
        <v/>
      </c>
      <c r="AF348" s="50" t="str">
        <f ca="1">IF($A347&lt;&gt;"",IF(OR($BA347&lt;&gt;0,$BB347&lt;&gt;0),"",IF(P347=0,"10","")),"")</f>
        <v/>
      </c>
      <c r="AG348" s="50" t="str">
        <f ca="1">IF($A347&lt;&gt;"",IF(OR($BA347&lt;&gt;0,$BB347&lt;&gt;0),"",IF(Q347=0,"11","")),"")</f>
        <v/>
      </c>
      <c r="AH348" s="50" t="str">
        <f ca="1">IF($A347&lt;&gt;"",IF(OR($BA347&lt;&gt;0,$BB347&lt;&gt;0),"",IF(R347=0,"12","")),"")</f>
        <v/>
      </c>
      <c r="AI348" s="85" t="str">
        <f ca="1">IF(A348&lt;&gt;"",IF(A348=0,"L",IF(COUNTBLANK(W348:AH348)=12,"",IF(OR(F348=(W348),F348=(X348),F348=(Y348),F348=(Z348),F348=(AA348),F348=(AB348),F348=(AC348),F348=(AD348),F348=(AE348),F348=(AF348),F348=(AG348),F348=(AH348)),"W","L"))),"")</f>
        <v/>
      </c>
      <c r="AJ348" s="85">
        <f ca="1">IF(AI348="W",0,IF(AND(A348&lt;&gt;0,A347&lt;&gt;0,AI347="L",AI348="L"),1,0))</f>
        <v>0</v>
      </c>
      <c r="AK348" s="85">
        <f ca="1">IF(W348&lt;&gt;"",IF(ABS($F348)=ABS(W348),11*$U348,-1*$U348),0)</f>
        <v>0</v>
      </c>
      <c r="AL348" s="85">
        <f ca="1">IF(X348&lt;&gt;"",IF(ABS($F348)=ABS(X348),11*$U348,-1*$U348),0)</f>
        <v>0</v>
      </c>
      <c r="AM348" s="85">
        <f ca="1">IF(Y348&lt;&gt;"",IF(ABS($F348)=ABS(Y348),11*$U348,-1*$U348),0)</f>
        <v>0</v>
      </c>
      <c r="AN348" s="85">
        <f ca="1">IF(Z348&lt;&gt;"",IF(ABS($F348)=ABS(Z348),11*$U348,-1*$U348),0)</f>
        <v>0</v>
      </c>
      <c r="AO348" s="85">
        <f ca="1">IF(AA348&lt;&gt;"",IF(ABS($F348)=ABS(AA348),11*$U348,-1*$U348),0)</f>
        <v>0</v>
      </c>
      <c r="AP348" s="85">
        <f ca="1">IF(AB348&lt;&gt;"",IF(ABS($F348)=ABS(AB348),11*$U348,-1*$U348),0)</f>
        <v>0</v>
      </c>
      <c r="AQ348" s="85">
        <f ca="1">IF(AC348&lt;&gt;"",IF(ABS($F348)=ABS(AC348),11*$U348,-1*$U348),0)</f>
        <v>0</v>
      </c>
      <c r="AR348" s="85">
        <f ca="1">IF(AD348&lt;&gt;"",IF(ABS($F348)=ABS(AD348),11*$U348,-1*$U348),0)</f>
        <v>0</v>
      </c>
      <c r="AS348" s="85">
        <f ca="1">IF(AE348&lt;&gt;"",IF(ABS($F348)=ABS(AE348),11*$U348,-1*$U348),0)</f>
        <v>0</v>
      </c>
      <c r="AT348" s="85">
        <f ca="1">IF(AF348&lt;&gt;"",IF(ABS($F348)=ABS(AF348),11*$U348,-1*$U348),0)</f>
        <v>0</v>
      </c>
      <c r="AU348" s="85">
        <f ca="1">IF(AG348&lt;&gt;"",IF(ABS($F348)=ABS(AG348),11*$U348,-1*$U348),0)</f>
        <v>0</v>
      </c>
      <c r="AV348" s="85">
        <f ca="1">IF(AH348&lt;&gt;"",IF(ABS($F348)=ABS(AH348),11*$U348,-1*$U348),0)</f>
        <v>0</v>
      </c>
      <c r="AW348" s="33" t="str">
        <f ca="1">IF(A348&lt;&gt;"",IF(OR($BA347&lt;&gt;0,$BB347&lt;&gt;0),"0",SUM(AK348:AV348)),0)</f>
        <v>0</v>
      </c>
      <c r="AX348" s="33">
        <f>IF(T348=5,SUM(AW344:AW348),0)</f>
        <v>0</v>
      </c>
      <c r="AY348" s="13">
        <f t="shared" ca="1" si="364"/>
        <v>0</v>
      </c>
      <c r="AZ348" s="11">
        <f ca="1">IF(A348&lt;&gt;"",AY348+AZ347,0)</f>
        <v>-78</v>
      </c>
      <c r="BA348" s="63">
        <f ca="1">IF($A348&lt;&gt;"",IF(BA347&gt;0,BA347,IF(AND(BC347&gt;=$BC$1,$BC$2*BC347&gt;=AZ348),"Profit Target",IF(AZ348&gt;=$Z$1,"Profit Target",0))),0)</f>
        <v>0</v>
      </c>
      <c r="BB348" s="63" t="str">
        <f ca="1">IF($A348&lt;&gt;"",IF(BB347&lt;&gt;0,BB347,IF(BA347&lt;&gt;0,BB347,IF(AZ348&lt;=$Z$2,"Stop Loss",0))),0)</f>
        <v>Stop Loss</v>
      </c>
      <c r="BC348" s="63">
        <f t="shared" ca="1" si="349"/>
        <v>38</v>
      </c>
      <c r="BD348" s="27" t="str">
        <f t="shared" ca="1" si="331"/>
        <v/>
      </c>
      <c r="BE348" s="27" t="str">
        <f t="shared" ca="1" si="332"/>
        <v/>
      </c>
      <c r="BF348" s="27" t="str">
        <f t="shared" ca="1" si="333"/>
        <v/>
      </c>
      <c r="BG348" s="27" t="str">
        <f t="shared" ca="1" si="334"/>
        <v/>
      </c>
      <c r="BH348" s="27" t="str">
        <f t="shared" ca="1" si="335"/>
        <v/>
      </c>
      <c r="BI348" s="27" t="str">
        <f t="shared" ca="1" si="336"/>
        <v/>
      </c>
      <c r="BJ348" s="27" t="str">
        <f t="shared" ca="1" si="337"/>
        <v/>
      </c>
      <c r="BK348" s="27" t="str">
        <f t="shared" ca="1" si="338"/>
        <v/>
      </c>
      <c r="BL348" s="27" t="str">
        <f t="shared" ca="1" si="339"/>
        <v/>
      </c>
      <c r="BM348" s="27" t="str">
        <f t="shared" ca="1" si="340"/>
        <v/>
      </c>
      <c r="BN348" s="27" t="str">
        <f t="shared" ca="1" si="341"/>
        <v/>
      </c>
      <c r="BO348" s="27" t="str">
        <f t="shared" ca="1" si="342"/>
        <v/>
      </c>
      <c r="BP348" s="27" t="str">
        <f t="shared" ca="1" si="350"/>
        <v/>
      </c>
      <c r="BQ348" s="27" t="str">
        <f t="shared" ca="1" si="351"/>
        <v/>
      </c>
      <c r="BR348" s="27" t="str">
        <f t="shared" ca="1" si="352"/>
        <v/>
      </c>
      <c r="BS348" s="27" t="str">
        <f t="shared" ca="1" si="353"/>
        <v/>
      </c>
      <c r="BT348" s="27" t="str">
        <f t="shared" ca="1" si="354"/>
        <v/>
      </c>
      <c r="BU348" s="27" t="str">
        <f t="shared" ca="1" si="355"/>
        <v/>
      </c>
      <c r="BV348" s="27" t="str">
        <f t="shared" ca="1" si="356"/>
        <v/>
      </c>
      <c r="BW348" s="27" t="str">
        <f t="shared" ca="1" si="357"/>
        <v/>
      </c>
      <c r="BX348" s="27" t="str">
        <f t="shared" ca="1" si="358"/>
        <v/>
      </c>
      <c r="BY348" s="27" t="str">
        <f t="shared" ca="1" si="359"/>
        <v/>
      </c>
      <c r="BZ348" s="27" t="str">
        <f t="shared" ca="1" si="360"/>
        <v/>
      </c>
      <c r="CA348" s="27" t="str">
        <f t="shared" ca="1" si="361"/>
        <v/>
      </c>
      <c r="CB348" s="41"/>
      <c r="CC348" s="5"/>
      <c r="CD348"/>
      <c r="CE348"/>
      <c r="CF348"/>
      <c r="CG348"/>
      <c r="CH348"/>
      <c r="CI348" s="41"/>
      <c r="CJ348" s="7"/>
      <c r="CW348" s="7"/>
      <c r="DD348" s="10">
        <f t="shared" ca="1" si="345"/>
        <v>21</v>
      </c>
    </row>
    <row r="349" spans="1:108">
      <c r="A349" s="106">
        <f t="shared" ca="1" si="343"/>
        <v>13</v>
      </c>
      <c r="B349" s="33" t="str">
        <f ca="1">IF(A349="","",IF(COUNTBLANK(BD350:BO350)=12,"DB",BD350&amp;BE350&amp;BF350&amp;BG350&amp;BH350&amp;BI350&amp;BJ350&amp;BK350&amp;BL350&amp;BM350&amp;BN350&amp;BO350))</f>
        <v>DB</v>
      </c>
      <c r="C349" s="7" t="str">
        <f t="shared" ca="1" si="344"/>
        <v>stop loss</v>
      </c>
      <c r="D349" s="3">
        <f t="shared" ca="1" si="346"/>
        <v>0</v>
      </c>
      <c r="E349" s="7" t="str">
        <f t="shared" ca="1" si="348"/>
        <v/>
      </c>
      <c r="F349" s="60" t="str">
        <f t="shared" ca="1" si="347"/>
        <v>5</v>
      </c>
      <c r="G349" s="7">
        <f t="shared" ca="1" si="365"/>
        <v>3</v>
      </c>
      <c r="H349" s="7">
        <f t="shared" ca="1" si="366"/>
        <v>0</v>
      </c>
      <c r="I349" s="7">
        <f t="shared" ca="1" si="367"/>
        <v>0</v>
      </c>
      <c r="J349" s="7">
        <f t="shared" ca="1" si="368"/>
        <v>4</v>
      </c>
      <c r="K349" s="7">
        <f t="shared" ca="1" si="369"/>
        <v>1</v>
      </c>
      <c r="L349" s="7">
        <f t="shared" ca="1" si="370"/>
        <v>1</v>
      </c>
      <c r="M349" s="7">
        <f t="shared" ca="1" si="371"/>
        <v>1</v>
      </c>
      <c r="N349" s="7">
        <f t="shared" ca="1" si="372"/>
        <v>1</v>
      </c>
      <c r="O349" s="7">
        <f t="shared" ca="1" si="373"/>
        <v>1</v>
      </c>
      <c r="P349" s="7">
        <f t="shared" ca="1" si="374"/>
        <v>1</v>
      </c>
      <c r="Q349" s="7">
        <f t="shared" ca="1" si="375"/>
        <v>0</v>
      </c>
      <c r="R349" s="7">
        <f t="shared" ca="1" si="376"/>
        <v>0</v>
      </c>
      <c r="S349" s="7">
        <f t="shared" ca="1" si="363"/>
        <v>4</v>
      </c>
      <c r="T349" s="14"/>
      <c r="U349" s="51">
        <f t="shared" ca="1" si="377"/>
        <v>1</v>
      </c>
      <c r="V349" s="3">
        <f t="shared" ca="1" si="362"/>
        <v>1</v>
      </c>
      <c r="W349" s="50" t="str">
        <f ca="1">IF($A348&lt;&gt;"",IF(OR($BA348&lt;&gt;0,$BB348&lt;&gt;0),"",IF(G348=0,"1","")),"")</f>
        <v/>
      </c>
      <c r="X349" s="50" t="str">
        <f ca="1">IF($A348&lt;&gt;"",IF(OR($BA348&lt;&gt;0,$BB348&lt;&gt;0),"",IF(H348=0,"2","")),"")</f>
        <v/>
      </c>
      <c r="Y349" s="50" t="str">
        <f ca="1">IF($A348&lt;&gt;"",IF(OR($BA348&lt;&gt;0,$BB348&lt;&gt;0),"",IF(I348=0,"3","")),"")</f>
        <v/>
      </c>
      <c r="Z349" s="50" t="str">
        <f ca="1">IF($A348&lt;&gt;"",IF(OR($BA348&lt;&gt;0,$BB348&lt;&gt;0),"",IF(J348=0,"4","")),"")</f>
        <v/>
      </c>
      <c r="AA349" s="50" t="str">
        <f ca="1">IF($A348&lt;&gt;"",IF(OR($BA348&lt;&gt;0,$BB348&lt;&gt;0),"",IF(K348=0,"5","")),"")</f>
        <v/>
      </c>
      <c r="AB349" s="50" t="str">
        <f ca="1">IF($A348&lt;&gt;"",IF(OR($BA348&lt;&gt;0,$BB348&lt;&gt;0),"",IF(L348=0,"6","")),"")</f>
        <v/>
      </c>
      <c r="AC349" s="50" t="str">
        <f ca="1">IF($A348&lt;&gt;"",IF(OR($BA348&lt;&gt;0,$BB348&lt;&gt;0),"",IF(M348=0,"7","")),"")</f>
        <v/>
      </c>
      <c r="AD349" s="50" t="str">
        <f ca="1">IF($A348&lt;&gt;"",IF(OR($BA348&lt;&gt;0,$BB348&lt;&gt;0),"",IF(N348=0,"8","")),"")</f>
        <v/>
      </c>
      <c r="AE349" s="50" t="str">
        <f ca="1">IF($A348&lt;&gt;"",IF(OR($BA348&lt;&gt;0,$BB348&lt;&gt;0),"",IF(O348=0,"9","")),"")</f>
        <v/>
      </c>
      <c r="AF349" s="50" t="str">
        <f ca="1">IF($A348&lt;&gt;"",IF(OR($BA348&lt;&gt;0,$BB348&lt;&gt;0),"",IF(P348=0,"10","")),"")</f>
        <v/>
      </c>
      <c r="AG349" s="50" t="str">
        <f ca="1">IF($A348&lt;&gt;"",IF(OR($BA348&lt;&gt;0,$BB348&lt;&gt;0),"",IF(Q348=0,"11","")),"")</f>
        <v/>
      </c>
      <c r="AH349" s="50" t="str">
        <f ca="1">IF($A348&lt;&gt;"",IF(OR($BA348&lt;&gt;0,$BB348&lt;&gt;0),"",IF(R348=0,"12","")),"")</f>
        <v/>
      </c>
      <c r="AI349" s="85" t="str">
        <f ca="1">IF(A349&lt;&gt;"",IF(A349=0,"L",IF(COUNTBLANK(W349:AH349)=12,"",IF(OR(F349=(W349),F349=(X349),F349=(Y349),F349=(Z349),F349=(AA349),F349=(AB349),F349=(AC349),F349=(AD349),F349=(AE349),F349=(AF349),F349=(AG349),F349=(AH349)),"W","L"))),"")</f>
        <v/>
      </c>
      <c r="AJ349" s="85">
        <f ca="1">IF(AI349="W",0,IF(AND(A349&lt;&gt;0,A348&lt;&gt;0,AI348="L",AI349="L"),1,0))</f>
        <v>0</v>
      </c>
      <c r="AK349" s="85">
        <f ca="1">IF(W349&lt;&gt;"",IF(ABS($F349)=ABS(W349),11*$U349,-1*$U349),0)</f>
        <v>0</v>
      </c>
      <c r="AL349" s="85">
        <f ca="1">IF(X349&lt;&gt;"",IF(ABS($F349)=ABS(X349),11*$U349,-1*$U349),0)</f>
        <v>0</v>
      </c>
      <c r="AM349" s="85">
        <f ca="1">IF(Y349&lt;&gt;"",IF(ABS($F349)=ABS(Y349),11*$U349,-1*$U349),0)</f>
        <v>0</v>
      </c>
      <c r="AN349" s="85">
        <f ca="1">IF(Z349&lt;&gt;"",IF(ABS($F349)=ABS(Z349),11*$U349,-1*$U349),0)</f>
        <v>0</v>
      </c>
      <c r="AO349" s="85">
        <f ca="1">IF(AA349&lt;&gt;"",IF(ABS($F349)=ABS(AA349),11*$U349,-1*$U349),0)</f>
        <v>0</v>
      </c>
      <c r="AP349" s="85">
        <f ca="1">IF(AB349&lt;&gt;"",IF(ABS($F349)=ABS(AB349),11*$U349,-1*$U349),0)</f>
        <v>0</v>
      </c>
      <c r="AQ349" s="85">
        <f ca="1">IF(AC349&lt;&gt;"",IF(ABS($F349)=ABS(AC349),11*$U349,-1*$U349),0)</f>
        <v>0</v>
      </c>
      <c r="AR349" s="85">
        <f ca="1">IF(AD349&lt;&gt;"",IF(ABS($F349)=ABS(AD349),11*$U349,-1*$U349),0)</f>
        <v>0</v>
      </c>
      <c r="AS349" s="85">
        <f ca="1">IF(AE349&lt;&gt;"",IF(ABS($F349)=ABS(AE349),11*$U349,-1*$U349),0)</f>
        <v>0</v>
      </c>
      <c r="AT349" s="85">
        <f ca="1">IF(AF349&lt;&gt;"",IF(ABS($F349)=ABS(AF349),11*$U349,-1*$U349),0)</f>
        <v>0</v>
      </c>
      <c r="AU349" s="85">
        <f ca="1">IF(AG349&lt;&gt;"",IF(ABS($F349)=ABS(AG349),11*$U349,-1*$U349),0)</f>
        <v>0</v>
      </c>
      <c r="AV349" s="85">
        <f ca="1">IF(AH349&lt;&gt;"",IF(ABS($F349)=ABS(AH349),11*$U349,-1*$U349),0)</f>
        <v>0</v>
      </c>
      <c r="AW349" s="33" t="str">
        <f ca="1">IF(A349&lt;&gt;"",IF(OR($BA348&lt;&gt;0,$BB348&lt;&gt;0),"0",SUM(AK349:AV349)),0)</f>
        <v>0</v>
      </c>
      <c r="AX349" s="33">
        <f>IF(T349=5,SUM(AW345:AW349),0)</f>
        <v>0</v>
      </c>
      <c r="AY349" s="13">
        <f t="shared" ca="1" si="364"/>
        <v>0</v>
      </c>
      <c r="AZ349" s="11">
        <f ca="1">IF(A349&lt;&gt;"",AY349+AZ348,0)</f>
        <v>-78</v>
      </c>
      <c r="BA349" s="63">
        <f ca="1">IF($A349&lt;&gt;"",IF(BA348&gt;0,BA348,IF(AND(BC348&gt;=$BC$1,$BC$2*BC348&gt;=AZ349),"Profit Target",IF(AZ349&gt;=$Z$1,"Profit Target",0))),0)</f>
        <v>0</v>
      </c>
      <c r="BB349" s="63" t="str">
        <f ca="1">IF($A349&lt;&gt;"",IF(BB348&lt;&gt;0,BB348,IF(BA348&lt;&gt;0,BB348,IF(AZ349&lt;=$Z$2,"Stop Loss",0))),0)</f>
        <v>Stop Loss</v>
      </c>
      <c r="BC349" s="63">
        <f t="shared" ca="1" si="349"/>
        <v>38</v>
      </c>
      <c r="BD349" s="27" t="str">
        <f t="shared" ca="1" si="331"/>
        <v/>
      </c>
      <c r="BE349" s="27" t="str">
        <f t="shared" ca="1" si="332"/>
        <v/>
      </c>
      <c r="BF349" s="27" t="str">
        <f t="shared" ca="1" si="333"/>
        <v/>
      </c>
      <c r="BG349" s="27" t="str">
        <f t="shared" ca="1" si="334"/>
        <v/>
      </c>
      <c r="BH349" s="27" t="str">
        <f t="shared" ca="1" si="335"/>
        <v/>
      </c>
      <c r="BI349" s="27" t="str">
        <f t="shared" ca="1" si="336"/>
        <v/>
      </c>
      <c r="BJ349" s="27" t="str">
        <f t="shared" ca="1" si="337"/>
        <v/>
      </c>
      <c r="BK349" s="27" t="str">
        <f t="shared" ca="1" si="338"/>
        <v/>
      </c>
      <c r="BL349" s="27" t="str">
        <f t="shared" ca="1" si="339"/>
        <v/>
      </c>
      <c r="BM349" s="27" t="str">
        <f t="shared" ca="1" si="340"/>
        <v/>
      </c>
      <c r="BN349" s="27" t="str">
        <f t="shared" ca="1" si="341"/>
        <v/>
      </c>
      <c r="BO349" s="27" t="str">
        <f t="shared" ca="1" si="342"/>
        <v/>
      </c>
      <c r="BP349" s="27" t="str">
        <f t="shared" ca="1" si="350"/>
        <v/>
      </c>
      <c r="BQ349" s="27" t="str">
        <f t="shared" ca="1" si="351"/>
        <v/>
      </c>
      <c r="BR349" s="27" t="str">
        <f t="shared" ca="1" si="352"/>
        <v/>
      </c>
      <c r="BS349" s="27" t="str">
        <f t="shared" ca="1" si="353"/>
        <v/>
      </c>
      <c r="BT349" s="27" t="str">
        <f t="shared" ca="1" si="354"/>
        <v/>
      </c>
      <c r="BU349" s="27" t="str">
        <f t="shared" ca="1" si="355"/>
        <v/>
      </c>
      <c r="BV349" s="27" t="str">
        <f t="shared" ca="1" si="356"/>
        <v/>
      </c>
      <c r="BW349" s="27" t="str">
        <f t="shared" ca="1" si="357"/>
        <v/>
      </c>
      <c r="BX349" s="27" t="str">
        <f t="shared" ca="1" si="358"/>
        <v/>
      </c>
      <c r="BY349" s="27" t="str">
        <f t="shared" ca="1" si="359"/>
        <v/>
      </c>
      <c r="BZ349" s="27" t="str">
        <f t="shared" ca="1" si="360"/>
        <v/>
      </c>
      <c r="CA349" s="27" t="str">
        <f t="shared" ca="1" si="361"/>
        <v/>
      </c>
      <c r="CB349" s="41"/>
      <c r="CC349" s="5"/>
      <c r="CD349"/>
      <c r="CE349"/>
      <c r="CF349"/>
      <c r="CG349"/>
      <c r="CH349"/>
      <c r="CI349" s="41"/>
      <c r="CJ349" s="7"/>
      <c r="CW349" s="7"/>
      <c r="DD349" s="10">
        <f t="shared" ca="1" si="345"/>
        <v>16</v>
      </c>
    </row>
    <row r="350" spans="1:108">
      <c r="A350" s="106">
        <f t="shared" ca="1" si="343"/>
        <v>32</v>
      </c>
      <c r="B350" s="33" t="str">
        <f ca="1">IF(A350="","",IF(COUNTBLANK(BD351:BO351)=12,"DB",BD351&amp;BE351&amp;BF351&amp;BG351&amp;BH351&amp;BI351&amp;BJ351&amp;BK351&amp;BL351&amp;BM351&amp;BN351&amp;BO351))</f>
        <v>DB</v>
      </c>
      <c r="C350" s="7" t="str">
        <f t="shared" ca="1" si="344"/>
        <v>stop loss</v>
      </c>
      <c r="D350" s="3">
        <f t="shared" ca="1" si="346"/>
        <v>0</v>
      </c>
      <c r="E350" s="7" t="str">
        <f t="shared" ca="1" si="348"/>
        <v/>
      </c>
      <c r="F350" s="60" t="str">
        <f t="shared" ca="1" si="347"/>
        <v>11</v>
      </c>
      <c r="G350" s="7">
        <f t="shared" ca="1" si="365"/>
        <v>2</v>
      </c>
      <c r="H350" s="7">
        <f t="shared" ca="1" si="366"/>
        <v>0</v>
      </c>
      <c r="I350" s="7">
        <f t="shared" ca="1" si="367"/>
        <v>0</v>
      </c>
      <c r="J350" s="7">
        <f t="shared" ca="1" si="368"/>
        <v>4</v>
      </c>
      <c r="K350" s="7">
        <f t="shared" ca="1" si="369"/>
        <v>1</v>
      </c>
      <c r="L350" s="7">
        <f t="shared" ca="1" si="370"/>
        <v>1</v>
      </c>
      <c r="M350" s="7">
        <f t="shared" ca="1" si="371"/>
        <v>1</v>
      </c>
      <c r="N350" s="7">
        <f t="shared" ca="1" si="372"/>
        <v>0</v>
      </c>
      <c r="O350" s="7">
        <f t="shared" ca="1" si="373"/>
        <v>1</v>
      </c>
      <c r="P350" s="7">
        <f t="shared" ca="1" si="374"/>
        <v>1</v>
      </c>
      <c r="Q350" s="7">
        <f t="shared" ca="1" si="375"/>
        <v>1</v>
      </c>
      <c r="R350" s="7">
        <f t="shared" ca="1" si="376"/>
        <v>0</v>
      </c>
      <c r="S350" s="7">
        <f t="shared" ca="1" si="363"/>
        <v>4</v>
      </c>
      <c r="T350" s="14"/>
      <c r="U350" s="51">
        <f t="shared" ca="1" si="377"/>
        <v>1</v>
      </c>
      <c r="V350" s="3">
        <f t="shared" ca="1" si="362"/>
        <v>1</v>
      </c>
      <c r="W350" s="50" t="str">
        <f ca="1">IF($A349&lt;&gt;"",IF(OR($BA349&lt;&gt;0,$BB349&lt;&gt;0),"",IF(G349=0,"1","")),"")</f>
        <v/>
      </c>
      <c r="X350" s="50" t="str">
        <f ca="1">IF($A349&lt;&gt;"",IF(OR($BA349&lt;&gt;0,$BB349&lt;&gt;0),"",IF(H349=0,"2","")),"")</f>
        <v/>
      </c>
      <c r="Y350" s="50" t="str">
        <f ca="1">IF($A349&lt;&gt;"",IF(OR($BA349&lt;&gt;0,$BB349&lt;&gt;0),"",IF(I349=0,"3","")),"")</f>
        <v/>
      </c>
      <c r="Z350" s="50" t="str">
        <f ca="1">IF($A349&lt;&gt;"",IF(OR($BA349&lt;&gt;0,$BB349&lt;&gt;0),"",IF(J349=0,"4","")),"")</f>
        <v/>
      </c>
      <c r="AA350" s="50" t="str">
        <f ca="1">IF($A349&lt;&gt;"",IF(OR($BA349&lt;&gt;0,$BB349&lt;&gt;0),"",IF(K349=0,"5","")),"")</f>
        <v/>
      </c>
      <c r="AB350" s="50" t="str">
        <f ca="1">IF($A349&lt;&gt;"",IF(OR($BA349&lt;&gt;0,$BB349&lt;&gt;0),"",IF(L349=0,"6","")),"")</f>
        <v/>
      </c>
      <c r="AC350" s="50" t="str">
        <f ca="1">IF($A349&lt;&gt;"",IF(OR($BA349&lt;&gt;0,$BB349&lt;&gt;0),"",IF(M349=0,"7","")),"")</f>
        <v/>
      </c>
      <c r="AD350" s="50" t="str">
        <f ca="1">IF($A349&lt;&gt;"",IF(OR($BA349&lt;&gt;0,$BB349&lt;&gt;0),"",IF(N349=0,"8","")),"")</f>
        <v/>
      </c>
      <c r="AE350" s="50" t="str">
        <f ca="1">IF($A349&lt;&gt;"",IF(OR($BA349&lt;&gt;0,$BB349&lt;&gt;0),"",IF(O349=0,"9","")),"")</f>
        <v/>
      </c>
      <c r="AF350" s="50" t="str">
        <f ca="1">IF($A349&lt;&gt;"",IF(OR($BA349&lt;&gt;0,$BB349&lt;&gt;0),"",IF(P349=0,"10","")),"")</f>
        <v/>
      </c>
      <c r="AG350" s="50" t="str">
        <f ca="1">IF($A349&lt;&gt;"",IF(OR($BA349&lt;&gt;0,$BB349&lt;&gt;0),"",IF(Q349=0,"11","")),"")</f>
        <v/>
      </c>
      <c r="AH350" s="50" t="str">
        <f ca="1">IF($A349&lt;&gt;"",IF(OR($BA349&lt;&gt;0,$BB349&lt;&gt;0),"",IF(R349=0,"12","")),"")</f>
        <v/>
      </c>
      <c r="AI350" s="85" t="str">
        <f ca="1">IF(A350&lt;&gt;"",IF(A350=0,"L",IF(COUNTBLANK(W350:AH350)=12,"",IF(OR(F350=(W350),F350=(X350),F350=(Y350),F350=(Z350),F350=(AA350),F350=(AB350),F350=(AC350),F350=(AD350),F350=(AE350),F350=(AF350),F350=(AG350),F350=(AH350)),"W","L"))),"")</f>
        <v/>
      </c>
      <c r="AJ350" s="85">
        <f ca="1">IF(AI350="W",0,IF(AND(A350&lt;&gt;0,A349&lt;&gt;0,AI349="L",AI350="L"),1,0))</f>
        <v>0</v>
      </c>
      <c r="AK350" s="85">
        <f ca="1">IF(W350&lt;&gt;"",IF(ABS($F350)=ABS(W350),11*$U350,-1*$U350),0)</f>
        <v>0</v>
      </c>
      <c r="AL350" s="85">
        <f ca="1">IF(X350&lt;&gt;"",IF(ABS($F350)=ABS(X350),11*$U350,-1*$U350),0)</f>
        <v>0</v>
      </c>
      <c r="AM350" s="85">
        <f ca="1">IF(Y350&lt;&gt;"",IF(ABS($F350)=ABS(Y350),11*$U350,-1*$U350),0)</f>
        <v>0</v>
      </c>
      <c r="AN350" s="85">
        <f ca="1">IF(Z350&lt;&gt;"",IF(ABS($F350)=ABS(Z350),11*$U350,-1*$U350),0)</f>
        <v>0</v>
      </c>
      <c r="AO350" s="85">
        <f ca="1">IF(AA350&lt;&gt;"",IF(ABS($F350)=ABS(AA350),11*$U350,-1*$U350),0)</f>
        <v>0</v>
      </c>
      <c r="AP350" s="85">
        <f ca="1">IF(AB350&lt;&gt;"",IF(ABS($F350)=ABS(AB350),11*$U350,-1*$U350),0)</f>
        <v>0</v>
      </c>
      <c r="AQ350" s="85">
        <f ca="1">IF(AC350&lt;&gt;"",IF(ABS($F350)=ABS(AC350),11*$U350,-1*$U350),0)</f>
        <v>0</v>
      </c>
      <c r="AR350" s="85">
        <f ca="1">IF(AD350&lt;&gt;"",IF(ABS($F350)=ABS(AD350),11*$U350,-1*$U350),0)</f>
        <v>0</v>
      </c>
      <c r="AS350" s="85">
        <f ca="1">IF(AE350&lt;&gt;"",IF(ABS($F350)=ABS(AE350),11*$U350,-1*$U350),0)</f>
        <v>0</v>
      </c>
      <c r="AT350" s="85">
        <f ca="1">IF(AF350&lt;&gt;"",IF(ABS($F350)=ABS(AF350),11*$U350,-1*$U350),0)</f>
        <v>0</v>
      </c>
      <c r="AU350" s="85">
        <f ca="1">IF(AG350&lt;&gt;"",IF(ABS($F350)=ABS(AG350),11*$U350,-1*$U350),0)</f>
        <v>0</v>
      </c>
      <c r="AV350" s="85">
        <f ca="1">IF(AH350&lt;&gt;"",IF(ABS($F350)=ABS(AH350),11*$U350,-1*$U350),0)</f>
        <v>0</v>
      </c>
      <c r="AW350" s="33" t="str">
        <f ca="1">IF(A350&lt;&gt;"",IF(OR($BA349&lt;&gt;0,$BB349&lt;&gt;0),"0",SUM(AK350:AV350)),0)</f>
        <v>0</v>
      </c>
      <c r="AX350" s="33">
        <f>IF(T350=5,SUM(AW346:AW350),0)</f>
        <v>0</v>
      </c>
      <c r="AY350" s="13">
        <f t="shared" ca="1" si="364"/>
        <v>0</v>
      </c>
      <c r="AZ350" s="11">
        <f ca="1">IF(A350&lt;&gt;"",AY350+AZ349,0)</f>
        <v>-78</v>
      </c>
      <c r="BA350" s="63">
        <f ca="1">IF($A350&lt;&gt;"",IF(BA349&gt;0,BA349,IF(AND(BC349&gt;=$BC$1,$BC$2*BC349&gt;=AZ350),"Profit Target",IF(AZ350&gt;=$Z$1,"Profit Target",0))),0)</f>
        <v>0</v>
      </c>
      <c r="BB350" s="63" t="str">
        <f ca="1">IF($A350&lt;&gt;"",IF(BB349&lt;&gt;0,BB349,IF(BA349&lt;&gt;0,BB349,IF(AZ350&lt;=$Z$2,"Stop Loss",0))),0)</f>
        <v>Stop Loss</v>
      </c>
      <c r="BC350" s="63">
        <f t="shared" ca="1" si="349"/>
        <v>38</v>
      </c>
      <c r="BD350" s="27" t="str">
        <f t="shared" ca="1" si="331"/>
        <v/>
      </c>
      <c r="BE350" s="27" t="str">
        <f t="shared" ca="1" si="332"/>
        <v/>
      </c>
      <c r="BF350" s="27" t="str">
        <f t="shared" ca="1" si="333"/>
        <v/>
      </c>
      <c r="BG350" s="27" t="str">
        <f t="shared" ca="1" si="334"/>
        <v/>
      </c>
      <c r="BH350" s="27" t="str">
        <f t="shared" ca="1" si="335"/>
        <v/>
      </c>
      <c r="BI350" s="27" t="str">
        <f t="shared" ca="1" si="336"/>
        <v/>
      </c>
      <c r="BJ350" s="27" t="str">
        <f t="shared" ca="1" si="337"/>
        <v/>
      </c>
      <c r="BK350" s="27" t="str">
        <f t="shared" ca="1" si="338"/>
        <v/>
      </c>
      <c r="BL350" s="27" t="str">
        <f t="shared" ca="1" si="339"/>
        <v/>
      </c>
      <c r="BM350" s="27" t="str">
        <f t="shared" ca="1" si="340"/>
        <v/>
      </c>
      <c r="BN350" s="27" t="str">
        <f t="shared" ca="1" si="341"/>
        <v/>
      </c>
      <c r="BO350" s="27" t="str">
        <f t="shared" ca="1" si="342"/>
        <v/>
      </c>
      <c r="BP350" s="27" t="str">
        <f t="shared" ca="1" si="350"/>
        <v/>
      </c>
      <c r="BQ350" s="27" t="str">
        <f t="shared" ca="1" si="351"/>
        <v/>
      </c>
      <c r="BR350" s="27" t="str">
        <f t="shared" ca="1" si="352"/>
        <v/>
      </c>
      <c r="BS350" s="27" t="str">
        <f t="shared" ca="1" si="353"/>
        <v/>
      </c>
      <c r="BT350" s="27" t="str">
        <f t="shared" ca="1" si="354"/>
        <v/>
      </c>
      <c r="BU350" s="27" t="str">
        <f t="shared" ca="1" si="355"/>
        <v/>
      </c>
      <c r="BV350" s="27" t="str">
        <f t="shared" ca="1" si="356"/>
        <v/>
      </c>
      <c r="BW350" s="27" t="str">
        <f t="shared" ca="1" si="357"/>
        <v/>
      </c>
      <c r="BX350" s="27" t="str">
        <f t="shared" ca="1" si="358"/>
        <v/>
      </c>
      <c r="BY350" s="27" t="str">
        <f t="shared" ca="1" si="359"/>
        <v/>
      </c>
      <c r="BZ350" s="27" t="str">
        <f t="shared" ca="1" si="360"/>
        <v/>
      </c>
      <c r="CA350" s="27" t="str">
        <f t="shared" ca="1" si="361"/>
        <v/>
      </c>
      <c r="CB350" s="41"/>
      <c r="CC350" s="5"/>
      <c r="CD350"/>
      <c r="CE350"/>
      <c r="CF350"/>
      <c r="CG350"/>
      <c r="CH350"/>
      <c r="CI350" s="41"/>
      <c r="CJ350" s="7"/>
      <c r="CW350" s="7"/>
      <c r="DD350" s="10">
        <f t="shared" ca="1" si="345"/>
        <v>13</v>
      </c>
    </row>
    <row r="351" spans="1:108">
      <c r="A351" s="106">
        <f t="shared" ca="1" si="343"/>
        <v>4</v>
      </c>
      <c r="B351" s="33" t="str">
        <f ca="1">IF(A351="","",IF(COUNTBLANK(BD352:BO352)=12,"DB",BD352&amp;BE352&amp;BF352&amp;BG352&amp;BH352&amp;BI352&amp;BJ352&amp;BK352&amp;BL352&amp;BM352&amp;BN352&amp;BO352))</f>
        <v>DB</v>
      </c>
      <c r="C351" s="7" t="str">
        <f t="shared" ca="1" si="344"/>
        <v>stop loss</v>
      </c>
      <c r="D351" s="3">
        <f t="shared" ca="1" si="346"/>
        <v>0</v>
      </c>
      <c r="E351" s="7" t="str">
        <f t="shared" ca="1" si="348"/>
        <v/>
      </c>
      <c r="F351" s="60" t="str">
        <f t="shared" ca="1" si="347"/>
        <v>2</v>
      </c>
      <c r="G351" s="7">
        <f t="shared" ca="1" si="365"/>
        <v>2</v>
      </c>
      <c r="H351" s="7">
        <f t="shared" ca="1" si="366"/>
        <v>1</v>
      </c>
      <c r="I351" s="7">
        <f t="shared" ca="1" si="367"/>
        <v>0</v>
      </c>
      <c r="J351" s="7">
        <f t="shared" ca="1" si="368"/>
        <v>4</v>
      </c>
      <c r="K351" s="7">
        <f t="shared" ca="1" si="369"/>
        <v>1</v>
      </c>
      <c r="L351" s="7">
        <f t="shared" ca="1" si="370"/>
        <v>1</v>
      </c>
      <c r="M351" s="7">
        <f t="shared" ca="1" si="371"/>
        <v>1</v>
      </c>
      <c r="N351" s="7">
        <f t="shared" ca="1" si="372"/>
        <v>0</v>
      </c>
      <c r="O351" s="7">
        <f t="shared" ca="1" si="373"/>
        <v>1</v>
      </c>
      <c r="P351" s="7">
        <f t="shared" ca="1" si="374"/>
        <v>1</v>
      </c>
      <c r="Q351" s="7">
        <f t="shared" ca="1" si="375"/>
        <v>1</v>
      </c>
      <c r="R351" s="7">
        <f t="shared" ca="1" si="376"/>
        <v>0</v>
      </c>
      <c r="S351" s="7">
        <f t="shared" ca="1" si="363"/>
        <v>3</v>
      </c>
      <c r="T351" s="14"/>
      <c r="U351" s="51">
        <f t="shared" ca="1" si="377"/>
        <v>1</v>
      </c>
      <c r="V351" s="3">
        <f t="shared" ca="1" si="362"/>
        <v>1</v>
      </c>
      <c r="W351" s="50" t="str">
        <f ca="1">IF($A350&lt;&gt;"",IF(OR($BA350&lt;&gt;0,$BB350&lt;&gt;0),"",IF(G350=0,"1","")),"")</f>
        <v/>
      </c>
      <c r="X351" s="50" t="str">
        <f ca="1">IF($A350&lt;&gt;"",IF(OR($BA350&lt;&gt;0,$BB350&lt;&gt;0),"",IF(H350=0,"2","")),"")</f>
        <v/>
      </c>
      <c r="Y351" s="50" t="str">
        <f ca="1">IF($A350&lt;&gt;"",IF(OR($BA350&lt;&gt;0,$BB350&lt;&gt;0),"",IF(I350=0,"3","")),"")</f>
        <v/>
      </c>
      <c r="Z351" s="50" t="str">
        <f ca="1">IF($A350&lt;&gt;"",IF(OR($BA350&lt;&gt;0,$BB350&lt;&gt;0),"",IF(J350=0,"4","")),"")</f>
        <v/>
      </c>
      <c r="AA351" s="50" t="str">
        <f ca="1">IF($A350&lt;&gt;"",IF(OR($BA350&lt;&gt;0,$BB350&lt;&gt;0),"",IF(K350=0,"5","")),"")</f>
        <v/>
      </c>
      <c r="AB351" s="50" t="str">
        <f ca="1">IF($A350&lt;&gt;"",IF(OR($BA350&lt;&gt;0,$BB350&lt;&gt;0),"",IF(L350=0,"6","")),"")</f>
        <v/>
      </c>
      <c r="AC351" s="50" t="str">
        <f ca="1">IF($A350&lt;&gt;"",IF(OR($BA350&lt;&gt;0,$BB350&lt;&gt;0),"",IF(M350=0,"7","")),"")</f>
        <v/>
      </c>
      <c r="AD351" s="50" t="str">
        <f ca="1">IF($A350&lt;&gt;"",IF(OR($BA350&lt;&gt;0,$BB350&lt;&gt;0),"",IF(N350=0,"8","")),"")</f>
        <v/>
      </c>
      <c r="AE351" s="50" t="str">
        <f ca="1">IF($A350&lt;&gt;"",IF(OR($BA350&lt;&gt;0,$BB350&lt;&gt;0),"",IF(O350=0,"9","")),"")</f>
        <v/>
      </c>
      <c r="AF351" s="50" t="str">
        <f ca="1">IF($A350&lt;&gt;"",IF(OR($BA350&lt;&gt;0,$BB350&lt;&gt;0),"",IF(P350=0,"10","")),"")</f>
        <v/>
      </c>
      <c r="AG351" s="50" t="str">
        <f ca="1">IF($A350&lt;&gt;"",IF(OR($BA350&lt;&gt;0,$BB350&lt;&gt;0),"",IF(Q350=0,"11","")),"")</f>
        <v/>
      </c>
      <c r="AH351" s="50" t="str">
        <f ca="1">IF($A350&lt;&gt;"",IF(OR($BA350&lt;&gt;0,$BB350&lt;&gt;0),"",IF(R350=0,"12","")),"")</f>
        <v/>
      </c>
      <c r="AI351" s="85" t="str">
        <f ca="1">IF(A351&lt;&gt;"",IF(A351=0,"L",IF(COUNTBLANK(W351:AH351)=12,"",IF(OR(F351=(W351),F351=(X351),F351=(Y351),F351=(Z351),F351=(AA351),F351=(AB351),F351=(AC351),F351=(AD351),F351=(AE351),F351=(AF351),F351=(AG351),F351=(AH351)),"W","L"))),"")</f>
        <v/>
      </c>
      <c r="AJ351" s="85">
        <f ca="1">IF(AI351="W",0,IF(AND(A351&lt;&gt;0,A350&lt;&gt;0,AI350="L",AI351="L"),1,0))</f>
        <v>0</v>
      </c>
      <c r="AK351" s="85">
        <f ca="1">IF(W351&lt;&gt;"",IF(ABS($F351)=ABS(W351),11*$U351,-1*$U351),0)</f>
        <v>0</v>
      </c>
      <c r="AL351" s="85">
        <f ca="1">IF(X351&lt;&gt;"",IF(ABS($F351)=ABS(X351),11*$U351,-1*$U351),0)</f>
        <v>0</v>
      </c>
      <c r="AM351" s="85">
        <f ca="1">IF(Y351&lt;&gt;"",IF(ABS($F351)=ABS(Y351),11*$U351,-1*$U351),0)</f>
        <v>0</v>
      </c>
      <c r="AN351" s="85">
        <f ca="1">IF(Z351&lt;&gt;"",IF(ABS($F351)=ABS(Z351),11*$U351,-1*$U351),0)</f>
        <v>0</v>
      </c>
      <c r="AO351" s="85">
        <f ca="1">IF(AA351&lt;&gt;"",IF(ABS($F351)=ABS(AA351),11*$U351,-1*$U351),0)</f>
        <v>0</v>
      </c>
      <c r="AP351" s="85">
        <f ca="1">IF(AB351&lt;&gt;"",IF(ABS($F351)=ABS(AB351),11*$U351,-1*$U351),0)</f>
        <v>0</v>
      </c>
      <c r="AQ351" s="85">
        <f ca="1">IF(AC351&lt;&gt;"",IF(ABS($F351)=ABS(AC351),11*$U351,-1*$U351),0)</f>
        <v>0</v>
      </c>
      <c r="AR351" s="85">
        <f ca="1">IF(AD351&lt;&gt;"",IF(ABS($F351)=ABS(AD351),11*$U351,-1*$U351),0)</f>
        <v>0</v>
      </c>
      <c r="AS351" s="85">
        <f ca="1">IF(AE351&lt;&gt;"",IF(ABS($F351)=ABS(AE351),11*$U351,-1*$U351),0)</f>
        <v>0</v>
      </c>
      <c r="AT351" s="85">
        <f ca="1">IF(AF351&lt;&gt;"",IF(ABS($F351)=ABS(AF351),11*$U351,-1*$U351),0)</f>
        <v>0</v>
      </c>
      <c r="AU351" s="85">
        <f ca="1">IF(AG351&lt;&gt;"",IF(ABS($F351)=ABS(AG351),11*$U351,-1*$U351),0)</f>
        <v>0</v>
      </c>
      <c r="AV351" s="85">
        <f ca="1">IF(AH351&lt;&gt;"",IF(ABS($F351)=ABS(AH351),11*$U351,-1*$U351),0)</f>
        <v>0</v>
      </c>
      <c r="AW351" s="33" t="str">
        <f ca="1">IF(A351&lt;&gt;"",IF(OR($BA350&lt;&gt;0,$BB350&lt;&gt;0),"0",SUM(AK351:AV351)),0)</f>
        <v>0</v>
      </c>
      <c r="AX351" s="33">
        <f>IF(T351=5,SUM(AW347:AW351),0)</f>
        <v>0</v>
      </c>
      <c r="AY351" s="13">
        <f t="shared" ca="1" si="364"/>
        <v>0</v>
      </c>
      <c r="AZ351" s="11">
        <f ca="1">IF(A351&lt;&gt;"",AY351+AZ350,0)</f>
        <v>-78</v>
      </c>
      <c r="BA351" s="63">
        <f ca="1">IF($A351&lt;&gt;"",IF(BA350&gt;0,BA350,IF(AND(BC350&gt;=$BC$1,$BC$2*BC350&gt;=AZ351),"Profit Target",IF(AZ351&gt;=$Z$1,"Profit Target",0))),0)</f>
        <v>0</v>
      </c>
      <c r="BB351" s="63" t="str">
        <f ca="1">IF($A351&lt;&gt;"",IF(BB350&lt;&gt;0,BB350,IF(BA350&lt;&gt;0,BB350,IF(AZ351&lt;=$Z$2,"Stop Loss",0))),0)</f>
        <v>Stop Loss</v>
      </c>
      <c r="BC351" s="63">
        <f t="shared" ca="1" si="349"/>
        <v>38</v>
      </c>
      <c r="BD351" s="27" t="str">
        <f t="shared" ca="1" si="331"/>
        <v/>
      </c>
      <c r="BE351" s="27" t="str">
        <f t="shared" ca="1" si="332"/>
        <v/>
      </c>
      <c r="BF351" s="27" t="str">
        <f t="shared" ca="1" si="333"/>
        <v/>
      </c>
      <c r="BG351" s="27" t="str">
        <f t="shared" ca="1" si="334"/>
        <v/>
      </c>
      <c r="BH351" s="27" t="str">
        <f t="shared" ca="1" si="335"/>
        <v/>
      </c>
      <c r="BI351" s="27" t="str">
        <f t="shared" ca="1" si="336"/>
        <v/>
      </c>
      <c r="BJ351" s="27" t="str">
        <f t="shared" ca="1" si="337"/>
        <v/>
      </c>
      <c r="BK351" s="27" t="str">
        <f t="shared" ca="1" si="338"/>
        <v/>
      </c>
      <c r="BL351" s="27" t="str">
        <f t="shared" ca="1" si="339"/>
        <v/>
      </c>
      <c r="BM351" s="27" t="str">
        <f t="shared" ca="1" si="340"/>
        <v/>
      </c>
      <c r="BN351" s="27" t="str">
        <f t="shared" ca="1" si="341"/>
        <v/>
      </c>
      <c r="BO351" s="27" t="str">
        <f t="shared" ca="1" si="342"/>
        <v/>
      </c>
      <c r="BP351" s="27" t="str">
        <f t="shared" ca="1" si="350"/>
        <v/>
      </c>
      <c r="BQ351" s="27" t="str">
        <f t="shared" ca="1" si="351"/>
        <v/>
      </c>
      <c r="BR351" s="27" t="str">
        <f t="shared" ca="1" si="352"/>
        <v/>
      </c>
      <c r="BS351" s="27" t="str">
        <f t="shared" ca="1" si="353"/>
        <v/>
      </c>
      <c r="BT351" s="27" t="str">
        <f t="shared" ca="1" si="354"/>
        <v/>
      </c>
      <c r="BU351" s="27" t="str">
        <f t="shared" ca="1" si="355"/>
        <v/>
      </c>
      <c r="BV351" s="27" t="str">
        <f t="shared" ca="1" si="356"/>
        <v/>
      </c>
      <c r="BW351" s="27" t="str">
        <f t="shared" ca="1" si="357"/>
        <v/>
      </c>
      <c r="BX351" s="27" t="str">
        <f t="shared" ca="1" si="358"/>
        <v/>
      </c>
      <c r="BY351" s="27" t="str">
        <f t="shared" ca="1" si="359"/>
        <v/>
      </c>
      <c r="BZ351" s="27" t="str">
        <f t="shared" ca="1" si="360"/>
        <v/>
      </c>
      <c r="CA351" s="27" t="str">
        <f t="shared" ca="1" si="361"/>
        <v/>
      </c>
      <c r="CB351" s="41"/>
      <c r="CC351"/>
      <c r="CD351"/>
      <c r="CE351"/>
      <c r="CF351"/>
      <c r="CG351"/>
      <c r="CH351"/>
      <c r="CI351" s="41"/>
      <c r="CJ351" s="7"/>
      <c r="CW351" s="7"/>
      <c r="DD351" s="10">
        <f t="shared" ca="1" si="345"/>
        <v>6</v>
      </c>
    </row>
    <row r="352" spans="1:108">
      <c r="A352" s="106">
        <f t="shared" ca="1" si="343"/>
        <v>31</v>
      </c>
      <c r="B352" s="33" t="str">
        <f ca="1">IF(A352="","",IF(COUNTBLANK(BD353:BO353)=12,"DB",BD353&amp;BE353&amp;BF353&amp;BG353&amp;BH353&amp;BI353&amp;BJ353&amp;BK353&amp;BL353&amp;BM353&amp;BN353&amp;BO353))</f>
        <v>DB</v>
      </c>
      <c r="C352" s="7" t="str">
        <f t="shared" ca="1" si="344"/>
        <v>stop loss</v>
      </c>
      <c r="D352" s="3">
        <f t="shared" ca="1" si="346"/>
        <v>0</v>
      </c>
      <c r="E352" s="7" t="str">
        <f t="shared" ca="1" si="348"/>
        <v/>
      </c>
      <c r="F352" s="60" t="str">
        <f t="shared" ca="1" si="347"/>
        <v>11</v>
      </c>
      <c r="G352" s="7">
        <f t="shared" ca="1" si="365"/>
        <v>1</v>
      </c>
      <c r="H352" s="7">
        <f t="shared" ca="1" si="366"/>
        <v>1</v>
      </c>
      <c r="I352" s="7">
        <f t="shared" ca="1" si="367"/>
        <v>0</v>
      </c>
      <c r="J352" s="7">
        <f t="shared" ca="1" si="368"/>
        <v>4</v>
      </c>
      <c r="K352" s="7">
        <f t="shared" ca="1" si="369"/>
        <v>1</v>
      </c>
      <c r="L352" s="7">
        <f t="shared" ca="1" si="370"/>
        <v>1</v>
      </c>
      <c r="M352" s="7">
        <f t="shared" ca="1" si="371"/>
        <v>1</v>
      </c>
      <c r="N352" s="7">
        <f t="shared" ca="1" si="372"/>
        <v>0</v>
      </c>
      <c r="O352" s="7">
        <f t="shared" ca="1" si="373"/>
        <v>1</v>
      </c>
      <c r="P352" s="7">
        <f t="shared" ca="1" si="374"/>
        <v>0</v>
      </c>
      <c r="Q352" s="7">
        <f t="shared" ca="1" si="375"/>
        <v>2</v>
      </c>
      <c r="R352" s="7">
        <f t="shared" ca="1" si="376"/>
        <v>0</v>
      </c>
      <c r="S352" s="7">
        <f t="shared" ca="1" si="363"/>
        <v>4</v>
      </c>
      <c r="T352" s="14"/>
      <c r="U352" s="51">
        <f t="shared" ca="1" si="377"/>
        <v>1</v>
      </c>
      <c r="V352" s="3">
        <f t="shared" ca="1" si="362"/>
        <v>1</v>
      </c>
      <c r="W352" s="50" t="str">
        <f ca="1">IF($A351&lt;&gt;"",IF(OR($BA351&lt;&gt;0,$BB351&lt;&gt;0),"",IF(G351=0,"1","")),"")</f>
        <v/>
      </c>
      <c r="X352" s="50" t="str">
        <f ca="1">IF($A351&lt;&gt;"",IF(OR($BA351&lt;&gt;0,$BB351&lt;&gt;0),"",IF(H351=0,"2","")),"")</f>
        <v/>
      </c>
      <c r="Y352" s="50" t="str">
        <f ca="1">IF($A351&lt;&gt;"",IF(OR($BA351&lt;&gt;0,$BB351&lt;&gt;0),"",IF(I351=0,"3","")),"")</f>
        <v/>
      </c>
      <c r="Z352" s="50" t="str">
        <f ca="1">IF($A351&lt;&gt;"",IF(OR($BA351&lt;&gt;0,$BB351&lt;&gt;0),"",IF(J351=0,"4","")),"")</f>
        <v/>
      </c>
      <c r="AA352" s="50" t="str">
        <f ca="1">IF($A351&lt;&gt;"",IF(OR($BA351&lt;&gt;0,$BB351&lt;&gt;0),"",IF(K351=0,"5","")),"")</f>
        <v/>
      </c>
      <c r="AB352" s="50" t="str">
        <f ca="1">IF($A351&lt;&gt;"",IF(OR($BA351&lt;&gt;0,$BB351&lt;&gt;0),"",IF(L351=0,"6","")),"")</f>
        <v/>
      </c>
      <c r="AC352" s="50" t="str">
        <f ca="1">IF($A351&lt;&gt;"",IF(OR($BA351&lt;&gt;0,$BB351&lt;&gt;0),"",IF(M351=0,"7","")),"")</f>
        <v/>
      </c>
      <c r="AD352" s="50" t="str">
        <f ca="1">IF($A351&lt;&gt;"",IF(OR($BA351&lt;&gt;0,$BB351&lt;&gt;0),"",IF(N351=0,"8","")),"")</f>
        <v/>
      </c>
      <c r="AE352" s="50" t="str">
        <f ca="1">IF($A351&lt;&gt;"",IF(OR($BA351&lt;&gt;0,$BB351&lt;&gt;0),"",IF(O351=0,"9","")),"")</f>
        <v/>
      </c>
      <c r="AF352" s="50" t="str">
        <f ca="1">IF($A351&lt;&gt;"",IF(OR($BA351&lt;&gt;0,$BB351&lt;&gt;0),"",IF(P351=0,"10","")),"")</f>
        <v/>
      </c>
      <c r="AG352" s="50" t="str">
        <f ca="1">IF($A351&lt;&gt;"",IF(OR($BA351&lt;&gt;0,$BB351&lt;&gt;0),"",IF(Q351=0,"11","")),"")</f>
        <v/>
      </c>
      <c r="AH352" s="50" t="str">
        <f ca="1">IF($A351&lt;&gt;"",IF(OR($BA351&lt;&gt;0,$BB351&lt;&gt;0),"",IF(R351=0,"12","")),"")</f>
        <v/>
      </c>
      <c r="AI352" s="85" t="str">
        <f ca="1">IF(A352&lt;&gt;"",IF(A352=0,"L",IF(COUNTBLANK(W352:AH352)=12,"",IF(OR(F352=(W352),F352=(X352),F352=(Y352),F352=(Z352),F352=(AA352),F352=(AB352),F352=(AC352),F352=(AD352),F352=(AE352),F352=(AF352),F352=(AG352),F352=(AH352)),"W","L"))),"")</f>
        <v/>
      </c>
      <c r="AJ352" s="85">
        <f ca="1">IF(AI352="W",0,IF(AND(A352&lt;&gt;0,A351&lt;&gt;0,AI351="L",AI352="L"),1,0))</f>
        <v>0</v>
      </c>
      <c r="AK352" s="85">
        <f ca="1">IF(W352&lt;&gt;"",IF(ABS($F352)=ABS(W352),11*$U352,-1*$U352),0)</f>
        <v>0</v>
      </c>
      <c r="AL352" s="85">
        <f ca="1">IF(X352&lt;&gt;"",IF(ABS($F352)=ABS(X352),11*$U352,-1*$U352),0)</f>
        <v>0</v>
      </c>
      <c r="AM352" s="85">
        <f ca="1">IF(Y352&lt;&gt;"",IF(ABS($F352)=ABS(Y352),11*$U352,-1*$U352),0)</f>
        <v>0</v>
      </c>
      <c r="AN352" s="85">
        <f ca="1">IF(Z352&lt;&gt;"",IF(ABS($F352)=ABS(Z352),11*$U352,-1*$U352),0)</f>
        <v>0</v>
      </c>
      <c r="AO352" s="85">
        <f ca="1">IF(AA352&lt;&gt;"",IF(ABS($F352)=ABS(AA352),11*$U352,-1*$U352),0)</f>
        <v>0</v>
      </c>
      <c r="AP352" s="85">
        <f ca="1">IF(AB352&lt;&gt;"",IF(ABS($F352)=ABS(AB352),11*$U352,-1*$U352),0)</f>
        <v>0</v>
      </c>
      <c r="AQ352" s="85">
        <f ca="1">IF(AC352&lt;&gt;"",IF(ABS($F352)=ABS(AC352),11*$U352,-1*$U352),0)</f>
        <v>0</v>
      </c>
      <c r="AR352" s="85">
        <f ca="1">IF(AD352&lt;&gt;"",IF(ABS($F352)=ABS(AD352),11*$U352,-1*$U352),0)</f>
        <v>0</v>
      </c>
      <c r="AS352" s="85">
        <f ca="1">IF(AE352&lt;&gt;"",IF(ABS($F352)=ABS(AE352),11*$U352,-1*$U352),0)</f>
        <v>0</v>
      </c>
      <c r="AT352" s="85">
        <f ca="1">IF(AF352&lt;&gt;"",IF(ABS($F352)=ABS(AF352),11*$U352,-1*$U352),0)</f>
        <v>0</v>
      </c>
      <c r="AU352" s="85">
        <f ca="1">IF(AG352&lt;&gt;"",IF(ABS($F352)=ABS(AG352),11*$U352,-1*$U352),0)</f>
        <v>0</v>
      </c>
      <c r="AV352" s="85">
        <f ca="1">IF(AH352&lt;&gt;"",IF(ABS($F352)=ABS(AH352),11*$U352,-1*$U352),0)</f>
        <v>0</v>
      </c>
      <c r="AW352" s="33" t="str">
        <f ca="1">IF(A352&lt;&gt;"",IF(OR($BA351&lt;&gt;0,$BB351&lt;&gt;0),"0",SUM(AK352:AV352)),0)</f>
        <v>0</v>
      </c>
      <c r="AX352" s="33">
        <f>IF(T352=5,SUM(AW348:AW352),0)</f>
        <v>0</v>
      </c>
      <c r="AY352" s="13">
        <f t="shared" ca="1" si="364"/>
        <v>0</v>
      </c>
      <c r="AZ352" s="11">
        <f ca="1">IF(A352&lt;&gt;"",AY352+AZ351,0)</f>
        <v>-78</v>
      </c>
      <c r="BA352" s="63">
        <f ca="1">IF($A352&lt;&gt;"",IF(BA351&gt;0,BA351,IF(AND(BC351&gt;=$BC$1,$BC$2*BC351&gt;=AZ352),"Profit Target",IF(AZ352&gt;=$Z$1,"Profit Target",0))),0)</f>
        <v>0</v>
      </c>
      <c r="BB352" s="63" t="str">
        <f ca="1">IF($A352&lt;&gt;"",IF(BB351&lt;&gt;0,BB351,IF(BA351&lt;&gt;0,BB351,IF(AZ352&lt;=$Z$2,"Stop Loss",0))),0)</f>
        <v>Stop Loss</v>
      </c>
      <c r="BC352" s="63">
        <f t="shared" ca="1" si="349"/>
        <v>38</v>
      </c>
      <c r="BD352" s="27" t="str">
        <f t="shared" ca="1" si="331"/>
        <v/>
      </c>
      <c r="BE352" s="27" t="str">
        <f t="shared" ca="1" si="332"/>
        <v/>
      </c>
      <c r="BF352" s="27" t="str">
        <f t="shared" ca="1" si="333"/>
        <v/>
      </c>
      <c r="BG352" s="27" t="str">
        <f t="shared" ca="1" si="334"/>
        <v/>
      </c>
      <c r="BH352" s="27" t="str">
        <f t="shared" ca="1" si="335"/>
        <v/>
      </c>
      <c r="BI352" s="27" t="str">
        <f t="shared" ca="1" si="336"/>
        <v/>
      </c>
      <c r="BJ352" s="27" t="str">
        <f t="shared" ca="1" si="337"/>
        <v/>
      </c>
      <c r="BK352" s="27" t="str">
        <f t="shared" ca="1" si="338"/>
        <v/>
      </c>
      <c r="BL352" s="27" t="str">
        <f t="shared" ca="1" si="339"/>
        <v/>
      </c>
      <c r="BM352" s="27" t="str">
        <f t="shared" ca="1" si="340"/>
        <v/>
      </c>
      <c r="BN352" s="27" t="str">
        <f t="shared" ca="1" si="341"/>
        <v/>
      </c>
      <c r="BO352" s="27" t="str">
        <f t="shared" ca="1" si="342"/>
        <v/>
      </c>
      <c r="BP352" s="27" t="str">
        <f t="shared" ca="1" si="350"/>
        <v/>
      </c>
      <c r="BQ352" s="27" t="str">
        <f t="shared" ca="1" si="351"/>
        <v/>
      </c>
      <c r="BR352" s="27" t="str">
        <f t="shared" ca="1" si="352"/>
        <v/>
      </c>
      <c r="BS352" s="27" t="str">
        <f t="shared" ca="1" si="353"/>
        <v/>
      </c>
      <c r="BT352" s="27" t="str">
        <f t="shared" ca="1" si="354"/>
        <v/>
      </c>
      <c r="BU352" s="27" t="str">
        <f t="shared" ca="1" si="355"/>
        <v/>
      </c>
      <c r="BV352" s="27" t="str">
        <f t="shared" ca="1" si="356"/>
        <v/>
      </c>
      <c r="BW352" s="27" t="str">
        <f t="shared" ca="1" si="357"/>
        <v/>
      </c>
      <c r="BX352" s="27" t="str">
        <f t="shared" ca="1" si="358"/>
        <v/>
      </c>
      <c r="BY352" s="27" t="str">
        <f t="shared" ca="1" si="359"/>
        <v/>
      </c>
      <c r="BZ352" s="27" t="str">
        <f t="shared" ca="1" si="360"/>
        <v/>
      </c>
      <c r="CA352" s="27" t="str">
        <f t="shared" ca="1" si="361"/>
        <v/>
      </c>
      <c r="CB352" s="41"/>
      <c r="CC352"/>
      <c r="CD352"/>
      <c r="CE352"/>
      <c r="CF352"/>
      <c r="CG352"/>
      <c r="CH352"/>
      <c r="CI352" s="41"/>
      <c r="CJ352" s="7"/>
      <c r="CW352" s="7"/>
      <c r="DD352" s="10">
        <f t="shared" ca="1" si="345"/>
        <v>20</v>
      </c>
    </row>
    <row r="353" spans="1:108">
      <c r="A353" s="106">
        <f t="shared" ca="1" si="343"/>
        <v>10</v>
      </c>
      <c r="B353" s="33" t="str">
        <f ca="1">IF(A353="","",IF(COUNTBLANK(BD354:BO354)=12,"DB",BD354&amp;BE354&amp;BF354&amp;BG354&amp;BH354&amp;BI354&amp;BJ354&amp;BK354&amp;BL354&amp;BM354&amp;BN354&amp;BO354))</f>
        <v>DB</v>
      </c>
      <c r="C353" s="7" t="str">
        <f t="shared" ca="1" si="344"/>
        <v>stop loss</v>
      </c>
      <c r="D353" s="3">
        <f t="shared" ca="1" si="346"/>
        <v>0</v>
      </c>
      <c r="E353" s="7" t="str">
        <f t="shared" ca="1" si="348"/>
        <v/>
      </c>
      <c r="F353" s="60" t="str">
        <f t="shared" ca="1" si="347"/>
        <v>4</v>
      </c>
      <c r="G353" s="7">
        <f t="shared" ca="1" si="365"/>
        <v>1</v>
      </c>
      <c r="H353" s="7">
        <f t="shared" ca="1" si="366"/>
        <v>1</v>
      </c>
      <c r="I353" s="7">
        <f t="shared" ca="1" si="367"/>
        <v>0</v>
      </c>
      <c r="J353" s="7">
        <f t="shared" ca="1" si="368"/>
        <v>5</v>
      </c>
      <c r="K353" s="7">
        <f t="shared" ca="1" si="369"/>
        <v>1</v>
      </c>
      <c r="L353" s="7">
        <f t="shared" ca="1" si="370"/>
        <v>1</v>
      </c>
      <c r="M353" s="7">
        <f t="shared" ca="1" si="371"/>
        <v>1</v>
      </c>
      <c r="N353" s="7">
        <f t="shared" ca="1" si="372"/>
        <v>0</v>
      </c>
      <c r="O353" s="7">
        <f t="shared" ca="1" si="373"/>
        <v>1</v>
      </c>
      <c r="P353" s="7">
        <f t="shared" ca="1" si="374"/>
        <v>0</v>
      </c>
      <c r="Q353" s="7">
        <f t="shared" ca="1" si="375"/>
        <v>2</v>
      </c>
      <c r="R353" s="7">
        <f t="shared" ca="1" si="376"/>
        <v>0</v>
      </c>
      <c r="S353" s="7">
        <f t="shared" ca="1" si="363"/>
        <v>4</v>
      </c>
      <c r="T353" s="14"/>
      <c r="U353" s="51">
        <f t="shared" ca="1" si="377"/>
        <v>1</v>
      </c>
      <c r="V353" s="3">
        <f t="shared" ca="1" si="362"/>
        <v>1</v>
      </c>
      <c r="W353" s="50" t="str">
        <f ca="1">IF($A352&lt;&gt;"",IF(OR($BA352&lt;&gt;0,$BB352&lt;&gt;0),"",IF(G352=0,"1","")),"")</f>
        <v/>
      </c>
      <c r="X353" s="50" t="str">
        <f ca="1">IF($A352&lt;&gt;"",IF(OR($BA352&lt;&gt;0,$BB352&lt;&gt;0),"",IF(H352=0,"2","")),"")</f>
        <v/>
      </c>
      <c r="Y353" s="50" t="str">
        <f ca="1">IF($A352&lt;&gt;"",IF(OR($BA352&lt;&gt;0,$BB352&lt;&gt;0),"",IF(I352=0,"3","")),"")</f>
        <v/>
      </c>
      <c r="Z353" s="50" t="str">
        <f ca="1">IF($A352&lt;&gt;"",IF(OR($BA352&lt;&gt;0,$BB352&lt;&gt;0),"",IF(J352=0,"4","")),"")</f>
        <v/>
      </c>
      <c r="AA353" s="50" t="str">
        <f ca="1">IF($A352&lt;&gt;"",IF(OR($BA352&lt;&gt;0,$BB352&lt;&gt;0),"",IF(K352=0,"5","")),"")</f>
        <v/>
      </c>
      <c r="AB353" s="50" t="str">
        <f ca="1">IF($A352&lt;&gt;"",IF(OR($BA352&lt;&gt;0,$BB352&lt;&gt;0),"",IF(L352=0,"6","")),"")</f>
        <v/>
      </c>
      <c r="AC353" s="50" t="str">
        <f ca="1">IF($A352&lt;&gt;"",IF(OR($BA352&lt;&gt;0,$BB352&lt;&gt;0),"",IF(M352=0,"7","")),"")</f>
        <v/>
      </c>
      <c r="AD353" s="50" t="str">
        <f ca="1">IF($A352&lt;&gt;"",IF(OR($BA352&lt;&gt;0,$BB352&lt;&gt;0),"",IF(N352=0,"8","")),"")</f>
        <v/>
      </c>
      <c r="AE353" s="50" t="str">
        <f ca="1">IF($A352&lt;&gt;"",IF(OR($BA352&lt;&gt;0,$BB352&lt;&gt;0),"",IF(O352=0,"9","")),"")</f>
        <v/>
      </c>
      <c r="AF353" s="50" t="str">
        <f ca="1">IF($A352&lt;&gt;"",IF(OR($BA352&lt;&gt;0,$BB352&lt;&gt;0),"",IF(P352=0,"10","")),"")</f>
        <v/>
      </c>
      <c r="AG353" s="50" t="str">
        <f ca="1">IF($A352&lt;&gt;"",IF(OR($BA352&lt;&gt;0,$BB352&lt;&gt;0),"",IF(Q352=0,"11","")),"")</f>
        <v/>
      </c>
      <c r="AH353" s="50" t="str">
        <f ca="1">IF($A352&lt;&gt;"",IF(OR($BA352&lt;&gt;0,$BB352&lt;&gt;0),"",IF(R352=0,"12","")),"")</f>
        <v/>
      </c>
      <c r="AI353" s="85" t="str">
        <f ca="1">IF(A353&lt;&gt;"",IF(A353=0,"L",IF(COUNTBLANK(W353:AH353)=12,"",IF(OR(F353=(W353),F353=(X353),F353=(Y353),F353=(Z353),F353=(AA353),F353=(AB353),F353=(AC353),F353=(AD353),F353=(AE353),F353=(AF353),F353=(AG353),F353=(AH353)),"W","L"))),"")</f>
        <v/>
      </c>
      <c r="AJ353" s="85">
        <f ca="1">IF(AI353="W",0,IF(AND(A353&lt;&gt;0,A352&lt;&gt;0,AI352="L",AI353="L"),1,0))</f>
        <v>0</v>
      </c>
      <c r="AK353" s="85">
        <f ca="1">IF(W353&lt;&gt;"",IF(ABS($F353)=ABS(W353),11*$U353,-1*$U353),0)</f>
        <v>0</v>
      </c>
      <c r="AL353" s="85">
        <f ca="1">IF(X353&lt;&gt;"",IF(ABS($F353)=ABS(X353),11*$U353,-1*$U353),0)</f>
        <v>0</v>
      </c>
      <c r="AM353" s="85">
        <f ca="1">IF(Y353&lt;&gt;"",IF(ABS($F353)=ABS(Y353),11*$U353,-1*$U353),0)</f>
        <v>0</v>
      </c>
      <c r="AN353" s="85">
        <f ca="1">IF(Z353&lt;&gt;"",IF(ABS($F353)=ABS(Z353),11*$U353,-1*$U353),0)</f>
        <v>0</v>
      </c>
      <c r="AO353" s="85">
        <f ca="1">IF(AA353&lt;&gt;"",IF(ABS($F353)=ABS(AA353),11*$U353,-1*$U353),0)</f>
        <v>0</v>
      </c>
      <c r="AP353" s="85">
        <f ca="1">IF(AB353&lt;&gt;"",IF(ABS($F353)=ABS(AB353),11*$U353,-1*$U353),0)</f>
        <v>0</v>
      </c>
      <c r="AQ353" s="85">
        <f ca="1">IF(AC353&lt;&gt;"",IF(ABS($F353)=ABS(AC353),11*$U353,-1*$U353),0)</f>
        <v>0</v>
      </c>
      <c r="AR353" s="85">
        <f ca="1">IF(AD353&lt;&gt;"",IF(ABS($F353)=ABS(AD353),11*$U353,-1*$U353),0)</f>
        <v>0</v>
      </c>
      <c r="AS353" s="85">
        <f ca="1">IF(AE353&lt;&gt;"",IF(ABS($F353)=ABS(AE353),11*$U353,-1*$U353),0)</f>
        <v>0</v>
      </c>
      <c r="AT353" s="85">
        <f ca="1">IF(AF353&lt;&gt;"",IF(ABS($F353)=ABS(AF353),11*$U353,-1*$U353),0)</f>
        <v>0</v>
      </c>
      <c r="AU353" s="85">
        <f ca="1">IF(AG353&lt;&gt;"",IF(ABS($F353)=ABS(AG353),11*$U353,-1*$U353),0)</f>
        <v>0</v>
      </c>
      <c r="AV353" s="85">
        <f ca="1">IF(AH353&lt;&gt;"",IF(ABS($F353)=ABS(AH353),11*$U353,-1*$U353),0)</f>
        <v>0</v>
      </c>
      <c r="AW353" s="33" t="str">
        <f ca="1">IF(A353&lt;&gt;"",IF(OR($BA352&lt;&gt;0,$BB352&lt;&gt;0),"0",SUM(AK353:AV353)),0)</f>
        <v>0</v>
      </c>
      <c r="AX353" s="33">
        <f>IF(T353=5,SUM(AW349:AW353),0)</f>
        <v>0</v>
      </c>
      <c r="AY353" s="13">
        <f t="shared" ca="1" si="364"/>
        <v>0</v>
      </c>
      <c r="AZ353" s="11">
        <f ca="1">IF(A353&lt;&gt;"",AY353+AZ352,0)</f>
        <v>-78</v>
      </c>
      <c r="BA353" s="63">
        <f ca="1">IF($A353&lt;&gt;"",IF(BA352&gt;0,BA352,IF(AND(BC352&gt;=$BC$1,$BC$2*BC352&gt;=AZ353),"Profit Target",IF(AZ353&gt;=$Z$1,"Profit Target",0))),0)</f>
        <v>0</v>
      </c>
      <c r="BB353" s="63" t="str">
        <f ca="1">IF($A353&lt;&gt;"",IF(BB352&lt;&gt;0,BB352,IF(BA352&lt;&gt;0,BB352,IF(AZ353&lt;=$Z$2,"Stop Loss",0))),0)</f>
        <v>Stop Loss</v>
      </c>
      <c r="BC353" s="63">
        <f t="shared" ca="1" si="349"/>
        <v>38</v>
      </c>
      <c r="BD353" s="27" t="str">
        <f t="shared" ref="BD353:BD416" ca="1" si="378">IF(W353&lt;&gt;"","S"&amp;RIGHT(W353)&amp;",","")</f>
        <v/>
      </c>
      <c r="BE353" s="27" t="str">
        <f t="shared" ref="BE353:BE416" ca="1" si="379">IF(X353&lt;&gt;"","S"&amp;RIGHT(X353)&amp;",","")</f>
        <v/>
      </c>
      <c r="BF353" s="27" t="str">
        <f t="shared" ref="BF353:BF416" ca="1" si="380">IF(Y353&lt;&gt;"","S"&amp;RIGHT(Y353)&amp;",","")</f>
        <v/>
      </c>
      <c r="BG353" s="27" t="str">
        <f t="shared" ref="BG353:BG416" ca="1" si="381">IF(Z353&lt;&gt;"","S"&amp;RIGHT(Z353)&amp;",","")</f>
        <v/>
      </c>
      <c r="BH353" s="27" t="str">
        <f t="shared" ref="BH353:BH416" ca="1" si="382">IF(AA353&lt;&gt;"","S"&amp;RIGHT(AA353)&amp;",","")</f>
        <v/>
      </c>
      <c r="BI353" s="27" t="str">
        <f t="shared" ref="BI353:BI416" ca="1" si="383">IF(AB353&lt;&gt;"","S"&amp;RIGHT(AB353)&amp;",","")</f>
        <v/>
      </c>
      <c r="BJ353" s="27" t="str">
        <f t="shared" ref="BJ353:BJ416" ca="1" si="384">IF(AC353&lt;&gt;"","S"&amp;RIGHT(AC353)&amp;",","")</f>
        <v/>
      </c>
      <c r="BK353" s="27" t="str">
        <f t="shared" ref="BK353:BK416" ca="1" si="385">IF(AD353&lt;&gt;"","S"&amp;RIGHT(AD353)&amp;",","")</f>
        <v/>
      </c>
      <c r="BL353" s="27" t="str">
        <f t="shared" ref="BL353:BL416" ca="1" si="386">IF(AE353&lt;&gt;"","S"&amp;RIGHT(AE353)&amp;",","")</f>
        <v/>
      </c>
      <c r="BM353" s="27" t="str">
        <f t="shared" ref="BM353:BM416" ca="1" si="387">IF(AF353&lt;&gt;"","S"&amp;AF353&amp;",","")</f>
        <v/>
      </c>
      <c r="BN353" s="27" t="str">
        <f t="shared" ref="BN353:BN416" ca="1" si="388">IF(AG353&lt;&gt;"","S"&amp;AG353&amp;",","")</f>
        <v/>
      </c>
      <c r="BO353" s="27" t="str">
        <f t="shared" ref="BO353:BO416" ca="1" si="389">IF(AH353&lt;&gt;"","S"&amp;AH353&amp;",","")</f>
        <v/>
      </c>
      <c r="BP353" s="27" t="str">
        <f t="shared" ca="1" si="350"/>
        <v/>
      </c>
      <c r="BQ353" s="27" t="str">
        <f t="shared" ca="1" si="351"/>
        <v/>
      </c>
      <c r="BR353" s="27" t="str">
        <f t="shared" ca="1" si="352"/>
        <v/>
      </c>
      <c r="BS353" s="27" t="str">
        <f t="shared" ca="1" si="353"/>
        <v/>
      </c>
      <c r="BT353" s="27" t="str">
        <f t="shared" ca="1" si="354"/>
        <v/>
      </c>
      <c r="BU353" s="27" t="str">
        <f t="shared" ca="1" si="355"/>
        <v/>
      </c>
      <c r="BV353" s="27" t="str">
        <f t="shared" ca="1" si="356"/>
        <v/>
      </c>
      <c r="BW353" s="27" t="str">
        <f t="shared" ca="1" si="357"/>
        <v/>
      </c>
      <c r="BX353" s="27" t="str">
        <f t="shared" ca="1" si="358"/>
        <v/>
      </c>
      <c r="BY353" s="27" t="str">
        <f t="shared" ca="1" si="359"/>
        <v/>
      </c>
      <c r="BZ353" s="27" t="str">
        <f t="shared" ca="1" si="360"/>
        <v/>
      </c>
      <c r="CA353" s="27" t="str">
        <f t="shared" ca="1" si="361"/>
        <v/>
      </c>
      <c r="CB353" s="41"/>
      <c r="CC353"/>
      <c r="CD353"/>
      <c r="CE353"/>
      <c r="CF353"/>
      <c r="CG353"/>
      <c r="CH353"/>
      <c r="CI353" s="41"/>
      <c r="CJ353" s="7"/>
      <c r="CW353" s="7"/>
      <c r="DD353" s="10">
        <f t="shared" ca="1" si="345"/>
        <v>6</v>
      </c>
    </row>
    <row r="354" spans="1:108">
      <c r="A354" s="106">
        <f t="shared" ca="1" si="343"/>
        <v>3</v>
      </c>
      <c r="B354" s="33" t="str">
        <f ca="1">IF(A354="","",IF(COUNTBLANK(BD355:BO355)=12,"DB",BD355&amp;BE355&amp;BF355&amp;BG355&amp;BH355&amp;BI355&amp;BJ355&amp;BK355&amp;BL355&amp;BM355&amp;BN355&amp;BO355))</f>
        <v>DB</v>
      </c>
      <c r="C354" s="7" t="str">
        <f t="shared" ca="1" si="344"/>
        <v>stop loss</v>
      </c>
      <c r="D354" s="3">
        <f t="shared" ca="1" si="346"/>
        <v>0</v>
      </c>
      <c r="E354" s="7" t="str">
        <f t="shared" ca="1" si="348"/>
        <v/>
      </c>
      <c r="F354" s="60" t="str">
        <f t="shared" ca="1" si="347"/>
        <v>1</v>
      </c>
      <c r="G354" s="7">
        <f t="shared" ca="1" si="365"/>
        <v>2</v>
      </c>
      <c r="H354" s="7">
        <f t="shared" ca="1" si="366"/>
        <v>1</v>
      </c>
      <c r="I354" s="7">
        <f t="shared" ca="1" si="367"/>
        <v>0</v>
      </c>
      <c r="J354" s="7">
        <f t="shared" ca="1" si="368"/>
        <v>5</v>
      </c>
      <c r="K354" s="7">
        <f t="shared" ca="1" si="369"/>
        <v>1</v>
      </c>
      <c r="L354" s="7">
        <f t="shared" ca="1" si="370"/>
        <v>1</v>
      </c>
      <c r="M354" s="7">
        <f t="shared" ca="1" si="371"/>
        <v>0</v>
      </c>
      <c r="N354" s="7">
        <f t="shared" ca="1" si="372"/>
        <v>0</v>
      </c>
      <c r="O354" s="7">
        <f t="shared" ca="1" si="373"/>
        <v>1</v>
      </c>
      <c r="P354" s="7">
        <f t="shared" ca="1" si="374"/>
        <v>0</v>
      </c>
      <c r="Q354" s="7">
        <f t="shared" ca="1" si="375"/>
        <v>2</v>
      </c>
      <c r="R354" s="7">
        <f t="shared" ca="1" si="376"/>
        <v>0</v>
      </c>
      <c r="S354" s="7">
        <f t="shared" ca="1" si="363"/>
        <v>5</v>
      </c>
      <c r="T354" s="14"/>
      <c r="U354" s="51">
        <f t="shared" ca="1" si="377"/>
        <v>1</v>
      </c>
      <c r="V354" s="3">
        <f t="shared" ca="1" si="362"/>
        <v>1</v>
      </c>
      <c r="W354" s="50" t="str">
        <f ca="1">IF($A353&lt;&gt;"",IF(OR($BA353&lt;&gt;0,$BB353&lt;&gt;0),"",IF(G353=0,"1","")),"")</f>
        <v/>
      </c>
      <c r="X354" s="50" t="str">
        <f ca="1">IF($A353&lt;&gt;"",IF(OR($BA353&lt;&gt;0,$BB353&lt;&gt;0),"",IF(H353=0,"2","")),"")</f>
        <v/>
      </c>
      <c r="Y354" s="50" t="str">
        <f ca="1">IF($A353&lt;&gt;"",IF(OR($BA353&lt;&gt;0,$BB353&lt;&gt;0),"",IF(I353=0,"3","")),"")</f>
        <v/>
      </c>
      <c r="Z354" s="50" t="str">
        <f ca="1">IF($A353&lt;&gt;"",IF(OR($BA353&lt;&gt;0,$BB353&lt;&gt;0),"",IF(J353=0,"4","")),"")</f>
        <v/>
      </c>
      <c r="AA354" s="50" t="str">
        <f ca="1">IF($A353&lt;&gt;"",IF(OR($BA353&lt;&gt;0,$BB353&lt;&gt;0),"",IF(K353=0,"5","")),"")</f>
        <v/>
      </c>
      <c r="AB354" s="50" t="str">
        <f ca="1">IF($A353&lt;&gt;"",IF(OR($BA353&lt;&gt;0,$BB353&lt;&gt;0),"",IF(L353=0,"6","")),"")</f>
        <v/>
      </c>
      <c r="AC354" s="50" t="str">
        <f ca="1">IF($A353&lt;&gt;"",IF(OR($BA353&lt;&gt;0,$BB353&lt;&gt;0),"",IF(M353=0,"7","")),"")</f>
        <v/>
      </c>
      <c r="AD354" s="50" t="str">
        <f ca="1">IF($A353&lt;&gt;"",IF(OR($BA353&lt;&gt;0,$BB353&lt;&gt;0),"",IF(N353=0,"8","")),"")</f>
        <v/>
      </c>
      <c r="AE354" s="50" t="str">
        <f ca="1">IF($A353&lt;&gt;"",IF(OR($BA353&lt;&gt;0,$BB353&lt;&gt;0),"",IF(O353=0,"9","")),"")</f>
        <v/>
      </c>
      <c r="AF354" s="50" t="str">
        <f ca="1">IF($A353&lt;&gt;"",IF(OR($BA353&lt;&gt;0,$BB353&lt;&gt;0),"",IF(P353=0,"10","")),"")</f>
        <v/>
      </c>
      <c r="AG354" s="50" t="str">
        <f ca="1">IF($A353&lt;&gt;"",IF(OR($BA353&lt;&gt;0,$BB353&lt;&gt;0),"",IF(Q353=0,"11","")),"")</f>
        <v/>
      </c>
      <c r="AH354" s="50" t="str">
        <f ca="1">IF($A353&lt;&gt;"",IF(OR($BA353&lt;&gt;0,$BB353&lt;&gt;0),"",IF(R353=0,"12","")),"")</f>
        <v/>
      </c>
      <c r="AI354" s="85" t="str">
        <f ca="1">IF(A354&lt;&gt;"",IF(A354=0,"L",IF(COUNTBLANK(W354:AH354)=12,"",IF(OR(F354=(W354),F354=(X354),F354=(Y354),F354=(Z354),F354=(AA354),F354=(AB354),F354=(AC354),F354=(AD354),F354=(AE354),F354=(AF354),F354=(AG354),F354=(AH354)),"W","L"))),"")</f>
        <v/>
      </c>
      <c r="AJ354" s="85">
        <f ca="1">IF(AI354="W",0,IF(AND(A354&lt;&gt;0,A353&lt;&gt;0,AI353="L",AI354="L"),1,0))</f>
        <v>0</v>
      </c>
      <c r="AK354" s="85">
        <f ca="1">IF(W354&lt;&gt;"",IF(ABS($F354)=ABS(W354),11*$U354,-1*$U354),0)</f>
        <v>0</v>
      </c>
      <c r="AL354" s="85">
        <f ca="1">IF(X354&lt;&gt;"",IF(ABS($F354)=ABS(X354),11*$U354,-1*$U354),0)</f>
        <v>0</v>
      </c>
      <c r="AM354" s="85">
        <f ca="1">IF(Y354&lt;&gt;"",IF(ABS($F354)=ABS(Y354),11*$U354,-1*$U354),0)</f>
        <v>0</v>
      </c>
      <c r="AN354" s="85">
        <f ca="1">IF(Z354&lt;&gt;"",IF(ABS($F354)=ABS(Z354),11*$U354,-1*$U354),0)</f>
        <v>0</v>
      </c>
      <c r="AO354" s="85">
        <f ca="1">IF(AA354&lt;&gt;"",IF(ABS($F354)=ABS(AA354),11*$U354,-1*$U354),0)</f>
        <v>0</v>
      </c>
      <c r="AP354" s="85">
        <f ca="1">IF(AB354&lt;&gt;"",IF(ABS($F354)=ABS(AB354),11*$U354,-1*$U354),0)</f>
        <v>0</v>
      </c>
      <c r="AQ354" s="85">
        <f ca="1">IF(AC354&lt;&gt;"",IF(ABS($F354)=ABS(AC354),11*$U354,-1*$U354),0)</f>
        <v>0</v>
      </c>
      <c r="AR354" s="85">
        <f ca="1">IF(AD354&lt;&gt;"",IF(ABS($F354)=ABS(AD354),11*$U354,-1*$U354),0)</f>
        <v>0</v>
      </c>
      <c r="AS354" s="85">
        <f ca="1">IF(AE354&lt;&gt;"",IF(ABS($F354)=ABS(AE354),11*$U354,-1*$U354),0)</f>
        <v>0</v>
      </c>
      <c r="AT354" s="85">
        <f ca="1">IF(AF354&lt;&gt;"",IF(ABS($F354)=ABS(AF354),11*$U354,-1*$U354),0)</f>
        <v>0</v>
      </c>
      <c r="AU354" s="85">
        <f ca="1">IF(AG354&lt;&gt;"",IF(ABS($F354)=ABS(AG354),11*$U354,-1*$U354),0)</f>
        <v>0</v>
      </c>
      <c r="AV354" s="85">
        <f ca="1">IF(AH354&lt;&gt;"",IF(ABS($F354)=ABS(AH354),11*$U354,-1*$U354),0)</f>
        <v>0</v>
      </c>
      <c r="AW354" s="33" t="str">
        <f ca="1">IF(A354&lt;&gt;"",IF(OR($BA353&lt;&gt;0,$BB353&lt;&gt;0),"0",SUM(AK354:AV354)),0)</f>
        <v>0</v>
      </c>
      <c r="AX354" s="33">
        <f>IF(T354=5,SUM(AW350:AW354),0)</f>
        <v>0</v>
      </c>
      <c r="AY354" s="13">
        <f t="shared" ca="1" si="364"/>
        <v>0</v>
      </c>
      <c r="AZ354" s="11">
        <f ca="1">IF(A354&lt;&gt;"",AY354+AZ353,0)</f>
        <v>-78</v>
      </c>
      <c r="BA354" s="63">
        <f ca="1">IF($A354&lt;&gt;"",IF(BA353&gt;0,BA353,IF(AND(BC353&gt;=$BC$1,$BC$2*BC353&gt;=AZ354),"Profit Target",IF(AZ354&gt;=$Z$1,"Profit Target",0))),0)</f>
        <v>0</v>
      </c>
      <c r="BB354" s="63" t="str">
        <f ca="1">IF($A354&lt;&gt;"",IF(BB353&lt;&gt;0,BB353,IF(BA353&lt;&gt;0,BB353,IF(AZ354&lt;=$Z$2,"Stop Loss",0))),0)</f>
        <v>Stop Loss</v>
      </c>
      <c r="BC354" s="63">
        <f t="shared" ca="1" si="349"/>
        <v>38</v>
      </c>
      <c r="BD354" s="27" t="str">
        <f t="shared" ca="1" si="378"/>
        <v/>
      </c>
      <c r="BE354" s="27" t="str">
        <f t="shared" ca="1" si="379"/>
        <v/>
      </c>
      <c r="BF354" s="27" t="str">
        <f t="shared" ca="1" si="380"/>
        <v/>
      </c>
      <c r="BG354" s="27" t="str">
        <f t="shared" ca="1" si="381"/>
        <v/>
      </c>
      <c r="BH354" s="27" t="str">
        <f t="shared" ca="1" si="382"/>
        <v/>
      </c>
      <c r="BI354" s="27" t="str">
        <f t="shared" ca="1" si="383"/>
        <v/>
      </c>
      <c r="BJ354" s="27" t="str">
        <f t="shared" ca="1" si="384"/>
        <v/>
      </c>
      <c r="BK354" s="27" t="str">
        <f t="shared" ca="1" si="385"/>
        <v/>
      </c>
      <c r="BL354" s="27" t="str">
        <f t="shared" ca="1" si="386"/>
        <v/>
      </c>
      <c r="BM354" s="27" t="str">
        <f t="shared" ca="1" si="387"/>
        <v/>
      </c>
      <c r="BN354" s="27" t="str">
        <f t="shared" ca="1" si="388"/>
        <v/>
      </c>
      <c r="BO354" s="27" t="str">
        <f t="shared" ca="1" si="389"/>
        <v/>
      </c>
      <c r="BP354" s="27" t="str">
        <f t="shared" ca="1" si="350"/>
        <v/>
      </c>
      <c r="BQ354" s="27" t="str">
        <f t="shared" ca="1" si="351"/>
        <v/>
      </c>
      <c r="BR354" s="27" t="str">
        <f t="shared" ca="1" si="352"/>
        <v/>
      </c>
      <c r="BS354" s="27" t="str">
        <f t="shared" ca="1" si="353"/>
        <v/>
      </c>
      <c r="BT354" s="27" t="str">
        <f t="shared" ca="1" si="354"/>
        <v/>
      </c>
      <c r="BU354" s="27" t="str">
        <f t="shared" ca="1" si="355"/>
        <v/>
      </c>
      <c r="BV354" s="27" t="str">
        <f t="shared" ca="1" si="356"/>
        <v/>
      </c>
      <c r="BW354" s="27" t="str">
        <f t="shared" ca="1" si="357"/>
        <v/>
      </c>
      <c r="BX354" s="27" t="str">
        <f t="shared" ca="1" si="358"/>
        <v/>
      </c>
      <c r="BY354" s="27" t="str">
        <f t="shared" ca="1" si="359"/>
        <v/>
      </c>
      <c r="BZ354" s="27" t="str">
        <f t="shared" ca="1" si="360"/>
        <v/>
      </c>
      <c r="CA354" s="27" t="str">
        <f t="shared" ca="1" si="361"/>
        <v/>
      </c>
      <c r="CB354" s="41"/>
      <c r="CC354"/>
      <c r="CD354"/>
      <c r="CE354"/>
      <c r="CF354"/>
      <c r="CG354"/>
      <c r="CH354"/>
      <c r="CI354" s="41"/>
      <c r="CJ354" s="7"/>
      <c r="CW354" s="7"/>
      <c r="DD354" s="10">
        <f t="shared" ca="1" si="345"/>
        <v>22</v>
      </c>
    </row>
    <row r="355" spans="1:108">
      <c r="A355" s="106">
        <f t="shared" ca="1" si="343"/>
        <v>13</v>
      </c>
      <c r="B355" s="33" t="str">
        <f ca="1">IF(A355="","",IF(COUNTBLANK(BD356:BO356)=12,"DB",BD356&amp;BE356&amp;BF356&amp;BG356&amp;BH356&amp;BI356&amp;BJ356&amp;BK356&amp;BL356&amp;BM356&amp;BN356&amp;BO356))</f>
        <v>DB</v>
      </c>
      <c r="C355" s="7" t="str">
        <f t="shared" ca="1" si="344"/>
        <v>stop loss</v>
      </c>
      <c r="D355" s="3">
        <f t="shared" ca="1" si="346"/>
        <v>0</v>
      </c>
      <c r="E355" s="7" t="str">
        <f t="shared" ca="1" si="348"/>
        <v/>
      </c>
      <c r="F355" s="60" t="str">
        <f t="shared" ca="1" si="347"/>
        <v>5</v>
      </c>
      <c r="G355" s="7">
        <f t="shared" ca="1" si="365"/>
        <v>2</v>
      </c>
      <c r="H355" s="7">
        <f t="shared" ca="1" si="366"/>
        <v>1</v>
      </c>
      <c r="I355" s="7">
        <f t="shared" ca="1" si="367"/>
        <v>0</v>
      </c>
      <c r="J355" s="7">
        <f t="shared" ca="1" si="368"/>
        <v>4</v>
      </c>
      <c r="K355" s="7">
        <f t="shared" ca="1" si="369"/>
        <v>2</v>
      </c>
      <c r="L355" s="7">
        <f t="shared" ca="1" si="370"/>
        <v>1</v>
      </c>
      <c r="M355" s="7">
        <f t="shared" ca="1" si="371"/>
        <v>0</v>
      </c>
      <c r="N355" s="7">
        <f t="shared" ca="1" si="372"/>
        <v>0</v>
      </c>
      <c r="O355" s="7">
        <f t="shared" ca="1" si="373"/>
        <v>1</v>
      </c>
      <c r="P355" s="7">
        <f t="shared" ca="1" si="374"/>
        <v>0</v>
      </c>
      <c r="Q355" s="7">
        <f t="shared" ca="1" si="375"/>
        <v>2</v>
      </c>
      <c r="R355" s="7">
        <f t="shared" ca="1" si="376"/>
        <v>0</v>
      </c>
      <c r="S355" s="7">
        <f t="shared" ca="1" si="363"/>
        <v>5</v>
      </c>
      <c r="T355" s="14"/>
      <c r="U355" s="51">
        <f t="shared" ca="1" si="377"/>
        <v>1</v>
      </c>
      <c r="V355" s="3">
        <f t="shared" ca="1" si="362"/>
        <v>1</v>
      </c>
      <c r="W355" s="50" t="str">
        <f ca="1">IF($A354&lt;&gt;"",IF(OR($BA354&lt;&gt;0,$BB354&lt;&gt;0),"",IF(G354=0,"1","")),"")</f>
        <v/>
      </c>
      <c r="X355" s="50" t="str">
        <f ca="1">IF($A354&lt;&gt;"",IF(OR($BA354&lt;&gt;0,$BB354&lt;&gt;0),"",IF(H354=0,"2","")),"")</f>
        <v/>
      </c>
      <c r="Y355" s="50" t="str">
        <f ca="1">IF($A354&lt;&gt;"",IF(OR($BA354&lt;&gt;0,$BB354&lt;&gt;0),"",IF(I354=0,"3","")),"")</f>
        <v/>
      </c>
      <c r="Z355" s="50" t="str">
        <f ca="1">IF($A354&lt;&gt;"",IF(OR($BA354&lt;&gt;0,$BB354&lt;&gt;0),"",IF(J354=0,"4","")),"")</f>
        <v/>
      </c>
      <c r="AA355" s="50" t="str">
        <f ca="1">IF($A354&lt;&gt;"",IF(OR($BA354&lt;&gt;0,$BB354&lt;&gt;0),"",IF(K354=0,"5","")),"")</f>
        <v/>
      </c>
      <c r="AB355" s="50" t="str">
        <f ca="1">IF($A354&lt;&gt;"",IF(OR($BA354&lt;&gt;0,$BB354&lt;&gt;0),"",IF(L354=0,"6","")),"")</f>
        <v/>
      </c>
      <c r="AC355" s="50" t="str">
        <f ca="1">IF($A354&lt;&gt;"",IF(OR($BA354&lt;&gt;0,$BB354&lt;&gt;0),"",IF(M354=0,"7","")),"")</f>
        <v/>
      </c>
      <c r="AD355" s="50" t="str">
        <f ca="1">IF($A354&lt;&gt;"",IF(OR($BA354&lt;&gt;0,$BB354&lt;&gt;0),"",IF(N354=0,"8","")),"")</f>
        <v/>
      </c>
      <c r="AE355" s="50" t="str">
        <f ca="1">IF($A354&lt;&gt;"",IF(OR($BA354&lt;&gt;0,$BB354&lt;&gt;0),"",IF(O354=0,"9","")),"")</f>
        <v/>
      </c>
      <c r="AF355" s="50" t="str">
        <f ca="1">IF($A354&lt;&gt;"",IF(OR($BA354&lt;&gt;0,$BB354&lt;&gt;0),"",IF(P354=0,"10","")),"")</f>
        <v/>
      </c>
      <c r="AG355" s="50" t="str">
        <f ca="1">IF($A354&lt;&gt;"",IF(OR($BA354&lt;&gt;0,$BB354&lt;&gt;0),"",IF(Q354=0,"11","")),"")</f>
        <v/>
      </c>
      <c r="AH355" s="50" t="str">
        <f ca="1">IF($A354&lt;&gt;"",IF(OR($BA354&lt;&gt;0,$BB354&lt;&gt;0),"",IF(R354=0,"12","")),"")</f>
        <v/>
      </c>
      <c r="AI355" s="85" t="str">
        <f ca="1">IF(A355&lt;&gt;"",IF(A355=0,"L",IF(COUNTBLANK(W355:AH355)=12,"",IF(OR(F355=(W355),F355=(X355),F355=(Y355),F355=(Z355),F355=(AA355),F355=(AB355),F355=(AC355),F355=(AD355),F355=(AE355),F355=(AF355),F355=(AG355),F355=(AH355)),"W","L"))),"")</f>
        <v/>
      </c>
      <c r="AJ355" s="85">
        <f ca="1">IF(AI355="W",0,IF(AND(A355&lt;&gt;0,A354&lt;&gt;0,AI354="L",AI355="L"),1,0))</f>
        <v>0</v>
      </c>
      <c r="AK355" s="85">
        <f ca="1">IF(W355&lt;&gt;"",IF(ABS($F355)=ABS(W355),11*$U355,-1*$U355),0)</f>
        <v>0</v>
      </c>
      <c r="AL355" s="85">
        <f ca="1">IF(X355&lt;&gt;"",IF(ABS($F355)=ABS(X355),11*$U355,-1*$U355),0)</f>
        <v>0</v>
      </c>
      <c r="AM355" s="85">
        <f ca="1">IF(Y355&lt;&gt;"",IF(ABS($F355)=ABS(Y355),11*$U355,-1*$U355),0)</f>
        <v>0</v>
      </c>
      <c r="AN355" s="85">
        <f ca="1">IF(Z355&lt;&gt;"",IF(ABS($F355)=ABS(Z355),11*$U355,-1*$U355),0)</f>
        <v>0</v>
      </c>
      <c r="AO355" s="85">
        <f ca="1">IF(AA355&lt;&gt;"",IF(ABS($F355)=ABS(AA355),11*$U355,-1*$U355),0)</f>
        <v>0</v>
      </c>
      <c r="AP355" s="85">
        <f ca="1">IF(AB355&lt;&gt;"",IF(ABS($F355)=ABS(AB355),11*$U355,-1*$U355),0)</f>
        <v>0</v>
      </c>
      <c r="AQ355" s="85">
        <f ca="1">IF(AC355&lt;&gt;"",IF(ABS($F355)=ABS(AC355),11*$U355,-1*$U355),0)</f>
        <v>0</v>
      </c>
      <c r="AR355" s="85">
        <f ca="1">IF(AD355&lt;&gt;"",IF(ABS($F355)=ABS(AD355),11*$U355,-1*$U355),0)</f>
        <v>0</v>
      </c>
      <c r="AS355" s="85">
        <f ca="1">IF(AE355&lt;&gt;"",IF(ABS($F355)=ABS(AE355),11*$U355,-1*$U355),0)</f>
        <v>0</v>
      </c>
      <c r="AT355" s="85">
        <f ca="1">IF(AF355&lt;&gt;"",IF(ABS($F355)=ABS(AF355),11*$U355,-1*$U355),0)</f>
        <v>0</v>
      </c>
      <c r="AU355" s="85">
        <f ca="1">IF(AG355&lt;&gt;"",IF(ABS($F355)=ABS(AG355),11*$U355,-1*$U355),0)</f>
        <v>0</v>
      </c>
      <c r="AV355" s="85">
        <f ca="1">IF(AH355&lt;&gt;"",IF(ABS($F355)=ABS(AH355),11*$U355,-1*$U355),0)</f>
        <v>0</v>
      </c>
      <c r="AW355" s="33" t="str">
        <f ca="1">IF(A355&lt;&gt;"",IF(OR($BA354&lt;&gt;0,$BB354&lt;&gt;0),"0",SUM(AK355:AV355)),0)</f>
        <v>0</v>
      </c>
      <c r="AX355" s="33">
        <f>IF(T355=5,SUM(AW351:AW355),0)</f>
        <v>0</v>
      </c>
      <c r="AY355" s="13">
        <f t="shared" ca="1" si="364"/>
        <v>0</v>
      </c>
      <c r="AZ355" s="11">
        <f ca="1">IF(A355&lt;&gt;"",AY355+AZ354,0)</f>
        <v>-78</v>
      </c>
      <c r="BA355" s="63">
        <f ca="1">IF($A355&lt;&gt;"",IF(BA354&gt;0,BA354,IF(AND(BC354&gt;=$BC$1,$BC$2*BC354&gt;=AZ355),"Profit Target",IF(AZ355&gt;=$Z$1,"Profit Target",0))),0)</f>
        <v>0</v>
      </c>
      <c r="BB355" s="63" t="str">
        <f ca="1">IF($A355&lt;&gt;"",IF(BB354&lt;&gt;0,BB354,IF(BA354&lt;&gt;0,BB354,IF(AZ355&lt;=$Z$2,"Stop Loss",0))),0)</f>
        <v>Stop Loss</v>
      </c>
      <c r="BC355" s="63">
        <f t="shared" ca="1" si="349"/>
        <v>38</v>
      </c>
      <c r="BD355" s="27" t="str">
        <f t="shared" ca="1" si="378"/>
        <v/>
      </c>
      <c r="BE355" s="27" t="str">
        <f t="shared" ca="1" si="379"/>
        <v/>
      </c>
      <c r="BF355" s="27" t="str">
        <f t="shared" ca="1" si="380"/>
        <v/>
      </c>
      <c r="BG355" s="27" t="str">
        <f t="shared" ca="1" si="381"/>
        <v/>
      </c>
      <c r="BH355" s="27" t="str">
        <f t="shared" ca="1" si="382"/>
        <v/>
      </c>
      <c r="BI355" s="27" t="str">
        <f t="shared" ca="1" si="383"/>
        <v/>
      </c>
      <c r="BJ355" s="27" t="str">
        <f t="shared" ca="1" si="384"/>
        <v/>
      </c>
      <c r="BK355" s="27" t="str">
        <f t="shared" ca="1" si="385"/>
        <v/>
      </c>
      <c r="BL355" s="27" t="str">
        <f t="shared" ca="1" si="386"/>
        <v/>
      </c>
      <c r="BM355" s="27" t="str">
        <f t="shared" ca="1" si="387"/>
        <v/>
      </c>
      <c r="BN355" s="27" t="str">
        <f t="shared" ca="1" si="388"/>
        <v/>
      </c>
      <c r="BO355" s="27" t="str">
        <f t="shared" ca="1" si="389"/>
        <v/>
      </c>
      <c r="BP355" s="27" t="str">
        <f t="shared" ca="1" si="350"/>
        <v/>
      </c>
      <c r="BQ355" s="27" t="str">
        <f t="shared" ca="1" si="351"/>
        <v/>
      </c>
      <c r="BR355" s="27" t="str">
        <f t="shared" ca="1" si="352"/>
        <v/>
      </c>
      <c r="BS355" s="27" t="str">
        <f t="shared" ca="1" si="353"/>
        <v/>
      </c>
      <c r="BT355" s="27" t="str">
        <f t="shared" ca="1" si="354"/>
        <v/>
      </c>
      <c r="BU355" s="27" t="str">
        <f t="shared" ca="1" si="355"/>
        <v/>
      </c>
      <c r="BV355" s="27" t="str">
        <f t="shared" ca="1" si="356"/>
        <v/>
      </c>
      <c r="BW355" s="27" t="str">
        <f t="shared" ca="1" si="357"/>
        <v/>
      </c>
      <c r="BX355" s="27" t="str">
        <f t="shared" ca="1" si="358"/>
        <v/>
      </c>
      <c r="BY355" s="27" t="str">
        <f t="shared" ca="1" si="359"/>
        <v/>
      </c>
      <c r="BZ355" s="27" t="str">
        <f t="shared" ca="1" si="360"/>
        <v/>
      </c>
      <c r="CA355" s="27" t="str">
        <f t="shared" ca="1" si="361"/>
        <v/>
      </c>
      <c r="CB355" s="41"/>
      <c r="CC355"/>
      <c r="CD355"/>
      <c r="CE355"/>
      <c r="CF355"/>
      <c r="CG355"/>
      <c r="CH355"/>
      <c r="CI355" s="41"/>
      <c r="CJ355" s="7"/>
      <c r="CW355" s="7"/>
      <c r="DD355" s="10">
        <f t="shared" ca="1" si="345"/>
        <v>25</v>
      </c>
    </row>
    <row r="356" spans="1:108">
      <c r="A356" s="106">
        <f t="shared" ca="1" si="343"/>
        <v>23</v>
      </c>
      <c r="B356" s="33" t="str">
        <f ca="1">IF(A356="","",IF(COUNTBLANK(BD357:BO357)=12,"DB",BD357&amp;BE357&amp;BF357&amp;BG357&amp;BH357&amp;BI357&amp;BJ357&amp;BK357&amp;BL357&amp;BM357&amp;BN357&amp;BO357))</f>
        <v>DB</v>
      </c>
      <c r="C356" s="7" t="str">
        <f t="shared" ca="1" si="344"/>
        <v>stop loss</v>
      </c>
      <c r="D356" s="3">
        <f t="shared" ca="1" si="346"/>
        <v>0</v>
      </c>
      <c r="E356" s="7" t="str">
        <f t="shared" ca="1" si="348"/>
        <v/>
      </c>
      <c r="F356" s="60" t="str">
        <f t="shared" ca="1" si="347"/>
        <v>8</v>
      </c>
      <c r="G356" s="7">
        <f t="shared" ca="1" si="365"/>
        <v>1</v>
      </c>
      <c r="H356" s="7">
        <f t="shared" ca="1" si="366"/>
        <v>1</v>
      </c>
      <c r="I356" s="7">
        <f t="shared" ca="1" si="367"/>
        <v>0</v>
      </c>
      <c r="J356" s="7">
        <f t="shared" ca="1" si="368"/>
        <v>4</v>
      </c>
      <c r="K356" s="7">
        <f t="shared" ca="1" si="369"/>
        <v>2</v>
      </c>
      <c r="L356" s="7">
        <f t="shared" ca="1" si="370"/>
        <v>0</v>
      </c>
      <c r="M356" s="7">
        <f t="shared" ca="1" si="371"/>
        <v>0</v>
      </c>
      <c r="N356" s="7">
        <f t="shared" ca="1" si="372"/>
        <v>1</v>
      </c>
      <c r="O356" s="7">
        <f t="shared" ca="1" si="373"/>
        <v>1</v>
      </c>
      <c r="P356" s="7">
        <f t="shared" ca="1" si="374"/>
        <v>0</v>
      </c>
      <c r="Q356" s="7">
        <f t="shared" ca="1" si="375"/>
        <v>2</v>
      </c>
      <c r="R356" s="7">
        <f t="shared" ca="1" si="376"/>
        <v>0</v>
      </c>
      <c r="S356" s="7">
        <f t="shared" ca="1" si="363"/>
        <v>5</v>
      </c>
      <c r="T356" s="14"/>
      <c r="U356" s="51">
        <f t="shared" ca="1" si="377"/>
        <v>1</v>
      </c>
      <c r="V356" s="3">
        <f t="shared" ca="1" si="362"/>
        <v>1</v>
      </c>
      <c r="W356" s="50" t="str">
        <f ca="1">IF($A355&lt;&gt;"",IF(OR($BA355&lt;&gt;0,$BB355&lt;&gt;0),"",IF(G355=0,"1","")),"")</f>
        <v/>
      </c>
      <c r="X356" s="50" t="str">
        <f ca="1">IF($A355&lt;&gt;"",IF(OR($BA355&lt;&gt;0,$BB355&lt;&gt;0),"",IF(H355=0,"2","")),"")</f>
        <v/>
      </c>
      <c r="Y356" s="50" t="str">
        <f ca="1">IF($A355&lt;&gt;"",IF(OR($BA355&lt;&gt;0,$BB355&lt;&gt;0),"",IF(I355=0,"3","")),"")</f>
        <v/>
      </c>
      <c r="Z356" s="50" t="str">
        <f ca="1">IF($A355&lt;&gt;"",IF(OR($BA355&lt;&gt;0,$BB355&lt;&gt;0),"",IF(J355=0,"4","")),"")</f>
        <v/>
      </c>
      <c r="AA356" s="50" t="str">
        <f ca="1">IF($A355&lt;&gt;"",IF(OR($BA355&lt;&gt;0,$BB355&lt;&gt;0),"",IF(K355=0,"5","")),"")</f>
        <v/>
      </c>
      <c r="AB356" s="50" t="str">
        <f ca="1">IF($A355&lt;&gt;"",IF(OR($BA355&lt;&gt;0,$BB355&lt;&gt;0),"",IF(L355=0,"6","")),"")</f>
        <v/>
      </c>
      <c r="AC356" s="50" t="str">
        <f ca="1">IF($A355&lt;&gt;"",IF(OR($BA355&lt;&gt;0,$BB355&lt;&gt;0),"",IF(M355=0,"7","")),"")</f>
        <v/>
      </c>
      <c r="AD356" s="50" t="str">
        <f ca="1">IF($A355&lt;&gt;"",IF(OR($BA355&lt;&gt;0,$BB355&lt;&gt;0),"",IF(N355=0,"8","")),"")</f>
        <v/>
      </c>
      <c r="AE356" s="50" t="str">
        <f ca="1">IF($A355&lt;&gt;"",IF(OR($BA355&lt;&gt;0,$BB355&lt;&gt;0),"",IF(O355=0,"9","")),"")</f>
        <v/>
      </c>
      <c r="AF356" s="50" t="str">
        <f ca="1">IF($A355&lt;&gt;"",IF(OR($BA355&lt;&gt;0,$BB355&lt;&gt;0),"",IF(P355=0,"10","")),"")</f>
        <v/>
      </c>
      <c r="AG356" s="50" t="str">
        <f ca="1">IF($A355&lt;&gt;"",IF(OR($BA355&lt;&gt;0,$BB355&lt;&gt;0),"",IF(Q355=0,"11","")),"")</f>
        <v/>
      </c>
      <c r="AH356" s="50" t="str">
        <f ca="1">IF($A355&lt;&gt;"",IF(OR($BA355&lt;&gt;0,$BB355&lt;&gt;0),"",IF(R355=0,"12","")),"")</f>
        <v/>
      </c>
      <c r="AI356" s="85" t="str">
        <f ca="1">IF(A356&lt;&gt;"",IF(A356=0,"L",IF(COUNTBLANK(W356:AH356)=12,"",IF(OR(F356=(W356),F356=(X356),F356=(Y356),F356=(Z356),F356=(AA356),F356=(AB356),F356=(AC356),F356=(AD356),F356=(AE356),F356=(AF356),F356=(AG356),F356=(AH356)),"W","L"))),"")</f>
        <v/>
      </c>
      <c r="AJ356" s="85">
        <f ca="1">IF(AI356="W",0,IF(AND(A356&lt;&gt;0,A355&lt;&gt;0,AI355="L",AI356="L"),1,0))</f>
        <v>0</v>
      </c>
      <c r="AK356" s="85">
        <f ca="1">IF(W356&lt;&gt;"",IF(ABS($F356)=ABS(W356),11*$U356,-1*$U356),0)</f>
        <v>0</v>
      </c>
      <c r="AL356" s="85">
        <f ca="1">IF(X356&lt;&gt;"",IF(ABS($F356)=ABS(X356),11*$U356,-1*$U356),0)</f>
        <v>0</v>
      </c>
      <c r="AM356" s="85">
        <f ca="1">IF(Y356&lt;&gt;"",IF(ABS($F356)=ABS(Y356),11*$U356,-1*$U356),0)</f>
        <v>0</v>
      </c>
      <c r="AN356" s="85">
        <f ca="1">IF(Z356&lt;&gt;"",IF(ABS($F356)=ABS(Z356),11*$U356,-1*$U356),0)</f>
        <v>0</v>
      </c>
      <c r="AO356" s="85">
        <f ca="1">IF(AA356&lt;&gt;"",IF(ABS($F356)=ABS(AA356),11*$U356,-1*$U356),0)</f>
        <v>0</v>
      </c>
      <c r="AP356" s="85">
        <f ca="1">IF(AB356&lt;&gt;"",IF(ABS($F356)=ABS(AB356),11*$U356,-1*$U356),0)</f>
        <v>0</v>
      </c>
      <c r="AQ356" s="85">
        <f ca="1">IF(AC356&lt;&gt;"",IF(ABS($F356)=ABS(AC356),11*$U356,-1*$U356),0)</f>
        <v>0</v>
      </c>
      <c r="AR356" s="85">
        <f ca="1">IF(AD356&lt;&gt;"",IF(ABS($F356)=ABS(AD356),11*$U356,-1*$U356),0)</f>
        <v>0</v>
      </c>
      <c r="AS356" s="85">
        <f ca="1">IF(AE356&lt;&gt;"",IF(ABS($F356)=ABS(AE356),11*$U356,-1*$U356),0)</f>
        <v>0</v>
      </c>
      <c r="AT356" s="85">
        <f ca="1">IF(AF356&lt;&gt;"",IF(ABS($F356)=ABS(AF356),11*$U356,-1*$U356),0)</f>
        <v>0</v>
      </c>
      <c r="AU356" s="85">
        <f ca="1">IF(AG356&lt;&gt;"",IF(ABS($F356)=ABS(AG356),11*$U356,-1*$U356),0)</f>
        <v>0</v>
      </c>
      <c r="AV356" s="85">
        <f ca="1">IF(AH356&lt;&gt;"",IF(ABS($F356)=ABS(AH356),11*$U356,-1*$U356),0)</f>
        <v>0</v>
      </c>
      <c r="AW356" s="33" t="str">
        <f ca="1">IF(A356&lt;&gt;"",IF(OR($BA355&lt;&gt;0,$BB355&lt;&gt;0),"0",SUM(AK356:AV356)),0)</f>
        <v>0</v>
      </c>
      <c r="AX356" s="33">
        <f>IF(T356=5,SUM(AW352:AW356),0)</f>
        <v>0</v>
      </c>
      <c r="AY356" s="13">
        <f t="shared" ca="1" si="364"/>
        <v>0</v>
      </c>
      <c r="AZ356" s="11">
        <f ca="1">IF(A356&lt;&gt;"",AY356+AZ355,0)</f>
        <v>-78</v>
      </c>
      <c r="BA356" s="63">
        <f ca="1">IF($A356&lt;&gt;"",IF(BA355&gt;0,BA355,IF(AND(BC355&gt;=$BC$1,$BC$2*BC355&gt;=AZ356),"Profit Target",IF(AZ356&gt;=$Z$1,"Profit Target",0))),0)</f>
        <v>0</v>
      </c>
      <c r="BB356" s="63" t="str">
        <f ca="1">IF($A356&lt;&gt;"",IF(BB355&lt;&gt;0,BB355,IF(BA355&lt;&gt;0,BB355,IF(AZ356&lt;=$Z$2,"Stop Loss",0))),0)</f>
        <v>Stop Loss</v>
      </c>
      <c r="BC356" s="63">
        <f t="shared" ca="1" si="349"/>
        <v>38</v>
      </c>
      <c r="BD356" s="27" t="str">
        <f t="shared" ca="1" si="378"/>
        <v/>
      </c>
      <c r="BE356" s="27" t="str">
        <f t="shared" ca="1" si="379"/>
        <v/>
      </c>
      <c r="BF356" s="27" t="str">
        <f t="shared" ca="1" si="380"/>
        <v/>
      </c>
      <c r="BG356" s="27" t="str">
        <f t="shared" ca="1" si="381"/>
        <v/>
      </c>
      <c r="BH356" s="27" t="str">
        <f t="shared" ca="1" si="382"/>
        <v/>
      </c>
      <c r="BI356" s="27" t="str">
        <f t="shared" ca="1" si="383"/>
        <v/>
      </c>
      <c r="BJ356" s="27" t="str">
        <f t="shared" ca="1" si="384"/>
        <v/>
      </c>
      <c r="BK356" s="27" t="str">
        <f t="shared" ca="1" si="385"/>
        <v/>
      </c>
      <c r="BL356" s="27" t="str">
        <f t="shared" ca="1" si="386"/>
        <v/>
      </c>
      <c r="BM356" s="27" t="str">
        <f t="shared" ca="1" si="387"/>
        <v/>
      </c>
      <c r="BN356" s="27" t="str">
        <f t="shared" ca="1" si="388"/>
        <v/>
      </c>
      <c r="BO356" s="27" t="str">
        <f t="shared" ca="1" si="389"/>
        <v/>
      </c>
      <c r="BP356" s="27" t="str">
        <f t="shared" ca="1" si="350"/>
        <v/>
      </c>
      <c r="BQ356" s="27" t="str">
        <f t="shared" ca="1" si="351"/>
        <v/>
      </c>
      <c r="BR356" s="27" t="str">
        <f t="shared" ca="1" si="352"/>
        <v/>
      </c>
      <c r="BS356" s="27" t="str">
        <f t="shared" ca="1" si="353"/>
        <v/>
      </c>
      <c r="BT356" s="27" t="str">
        <f t="shared" ca="1" si="354"/>
        <v/>
      </c>
      <c r="BU356" s="27" t="str">
        <f t="shared" ca="1" si="355"/>
        <v/>
      </c>
      <c r="BV356" s="27" t="str">
        <f t="shared" ca="1" si="356"/>
        <v/>
      </c>
      <c r="BW356" s="27" t="str">
        <f t="shared" ca="1" si="357"/>
        <v/>
      </c>
      <c r="BX356" s="27" t="str">
        <f t="shared" ca="1" si="358"/>
        <v/>
      </c>
      <c r="BY356" s="27" t="str">
        <f t="shared" ca="1" si="359"/>
        <v/>
      </c>
      <c r="BZ356" s="27" t="str">
        <f t="shared" ca="1" si="360"/>
        <v/>
      </c>
      <c r="CA356" s="27" t="str">
        <f t="shared" ca="1" si="361"/>
        <v/>
      </c>
      <c r="CB356" s="41"/>
      <c r="CC356"/>
      <c r="CD356"/>
      <c r="CE356"/>
      <c r="CF356"/>
      <c r="CG356"/>
      <c r="CH356"/>
      <c r="CI356" s="41"/>
      <c r="CJ356" s="7"/>
      <c r="CW356" s="7"/>
      <c r="DD356" s="10">
        <f t="shared" ca="1" si="345"/>
        <v>1</v>
      </c>
    </row>
    <row r="357" spans="1:108">
      <c r="A357" s="106">
        <f t="shared" ca="1" si="343"/>
        <v>16</v>
      </c>
      <c r="B357" s="33" t="str">
        <f ca="1">IF(A357="","",IF(COUNTBLANK(BD358:BO358)=12,"DB",BD358&amp;BE358&amp;BF358&amp;BG358&amp;BH358&amp;BI358&amp;BJ358&amp;BK358&amp;BL358&amp;BM358&amp;BN358&amp;BO358))</f>
        <v>DB</v>
      </c>
      <c r="C357" s="7" t="str">
        <f t="shared" ca="1" si="344"/>
        <v>stop loss</v>
      </c>
      <c r="D357" s="3">
        <f t="shared" ca="1" si="346"/>
        <v>0</v>
      </c>
      <c r="E357" s="7" t="str">
        <f t="shared" ca="1" si="348"/>
        <v/>
      </c>
      <c r="F357" s="60" t="str">
        <f t="shared" ca="1" si="347"/>
        <v>6</v>
      </c>
      <c r="G357" s="7">
        <f t="shared" ca="1" si="365"/>
        <v>1</v>
      </c>
      <c r="H357" s="7">
        <f t="shared" ca="1" si="366"/>
        <v>1</v>
      </c>
      <c r="I357" s="7">
        <f t="shared" ca="1" si="367"/>
        <v>0</v>
      </c>
      <c r="J357" s="7">
        <f t="shared" ca="1" si="368"/>
        <v>4</v>
      </c>
      <c r="K357" s="7">
        <f t="shared" ca="1" si="369"/>
        <v>2</v>
      </c>
      <c r="L357" s="7">
        <f t="shared" ca="1" si="370"/>
        <v>1</v>
      </c>
      <c r="M357" s="7">
        <f t="shared" ca="1" si="371"/>
        <v>0</v>
      </c>
      <c r="N357" s="7">
        <f t="shared" ca="1" si="372"/>
        <v>1</v>
      </c>
      <c r="O357" s="7">
        <f t="shared" ca="1" si="373"/>
        <v>1</v>
      </c>
      <c r="P357" s="7">
        <f t="shared" ca="1" si="374"/>
        <v>0</v>
      </c>
      <c r="Q357" s="7">
        <f t="shared" ca="1" si="375"/>
        <v>2</v>
      </c>
      <c r="R357" s="7">
        <f t="shared" ca="1" si="376"/>
        <v>0</v>
      </c>
      <c r="S357" s="7">
        <f t="shared" ca="1" si="363"/>
        <v>4</v>
      </c>
      <c r="T357" s="14"/>
      <c r="U357" s="51">
        <f t="shared" ca="1" si="377"/>
        <v>1</v>
      </c>
      <c r="V357" s="3">
        <f t="shared" ca="1" si="362"/>
        <v>1</v>
      </c>
      <c r="W357" s="50" t="str">
        <f ca="1">IF($A356&lt;&gt;"",IF(OR($BA356&lt;&gt;0,$BB356&lt;&gt;0),"",IF(G356=0,"1","")),"")</f>
        <v/>
      </c>
      <c r="X357" s="50" t="str">
        <f ca="1">IF($A356&lt;&gt;"",IF(OR($BA356&lt;&gt;0,$BB356&lt;&gt;0),"",IF(H356=0,"2","")),"")</f>
        <v/>
      </c>
      <c r="Y357" s="50" t="str">
        <f ca="1">IF($A356&lt;&gt;"",IF(OR($BA356&lt;&gt;0,$BB356&lt;&gt;0),"",IF(I356=0,"3","")),"")</f>
        <v/>
      </c>
      <c r="Z357" s="50" t="str">
        <f ca="1">IF($A356&lt;&gt;"",IF(OR($BA356&lt;&gt;0,$BB356&lt;&gt;0),"",IF(J356=0,"4","")),"")</f>
        <v/>
      </c>
      <c r="AA357" s="50" t="str">
        <f ca="1">IF($A356&lt;&gt;"",IF(OR($BA356&lt;&gt;0,$BB356&lt;&gt;0),"",IF(K356=0,"5","")),"")</f>
        <v/>
      </c>
      <c r="AB357" s="50" t="str">
        <f ca="1">IF($A356&lt;&gt;"",IF(OR($BA356&lt;&gt;0,$BB356&lt;&gt;0),"",IF(L356=0,"6","")),"")</f>
        <v/>
      </c>
      <c r="AC357" s="50" t="str">
        <f ca="1">IF($A356&lt;&gt;"",IF(OR($BA356&lt;&gt;0,$BB356&lt;&gt;0),"",IF(M356=0,"7","")),"")</f>
        <v/>
      </c>
      <c r="AD357" s="50" t="str">
        <f ca="1">IF($A356&lt;&gt;"",IF(OR($BA356&lt;&gt;0,$BB356&lt;&gt;0),"",IF(N356=0,"8","")),"")</f>
        <v/>
      </c>
      <c r="AE357" s="50" t="str">
        <f ca="1">IF($A356&lt;&gt;"",IF(OR($BA356&lt;&gt;0,$BB356&lt;&gt;0),"",IF(O356=0,"9","")),"")</f>
        <v/>
      </c>
      <c r="AF357" s="50" t="str">
        <f ca="1">IF($A356&lt;&gt;"",IF(OR($BA356&lt;&gt;0,$BB356&lt;&gt;0),"",IF(P356=0,"10","")),"")</f>
        <v/>
      </c>
      <c r="AG357" s="50" t="str">
        <f ca="1">IF($A356&lt;&gt;"",IF(OR($BA356&lt;&gt;0,$BB356&lt;&gt;0),"",IF(Q356=0,"11","")),"")</f>
        <v/>
      </c>
      <c r="AH357" s="50" t="str">
        <f ca="1">IF($A356&lt;&gt;"",IF(OR($BA356&lt;&gt;0,$BB356&lt;&gt;0),"",IF(R356=0,"12","")),"")</f>
        <v/>
      </c>
      <c r="AI357" s="85" t="str">
        <f ca="1">IF(A357&lt;&gt;"",IF(A357=0,"L",IF(COUNTBLANK(W357:AH357)=12,"",IF(OR(F357=(W357),F357=(X357),F357=(Y357),F357=(Z357),F357=(AA357),F357=(AB357),F357=(AC357),F357=(AD357),F357=(AE357),F357=(AF357),F357=(AG357),F357=(AH357)),"W","L"))),"")</f>
        <v/>
      </c>
      <c r="AJ357" s="85">
        <f ca="1">IF(AI357="W",0,IF(AND(A357&lt;&gt;0,A356&lt;&gt;0,AI356="L",AI357="L"),1,0))</f>
        <v>0</v>
      </c>
      <c r="AK357" s="85">
        <f ca="1">IF(W357&lt;&gt;"",IF(ABS($F357)=ABS(W357),11*$U357,-1*$U357),0)</f>
        <v>0</v>
      </c>
      <c r="AL357" s="85">
        <f ca="1">IF(X357&lt;&gt;"",IF(ABS($F357)=ABS(X357),11*$U357,-1*$U357),0)</f>
        <v>0</v>
      </c>
      <c r="AM357" s="85">
        <f ca="1">IF(Y357&lt;&gt;"",IF(ABS($F357)=ABS(Y357),11*$U357,-1*$U357),0)</f>
        <v>0</v>
      </c>
      <c r="AN357" s="85">
        <f ca="1">IF(Z357&lt;&gt;"",IF(ABS($F357)=ABS(Z357),11*$U357,-1*$U357),0)</f>
        <v>0</v>
      </c>
      <c r="AO357" s="85">
        <f ca="1">IF(AA357&lt;&gt;"",IF(ABS($F357)=ABS(AA357),11*$U357,-1*$U357),0)</f>
        <v>0</v>
      </c>
      <c r="AP357" s="85">
        <f ca="1">IF(AB357&lt;&gt;"",IF(ABS($F357)=ABS(AB357),11*$U357,-1*$U357),0)</f>
        <v>0</v>
      </c>
      <c r="AQ357" s="85">
        <f ca="1">IF(AC357&lt;&gt;"",IF(ABS($F357)=ABS(AC357),11*$U357,-1*$U357),0)</f>
        <v>0</v>
      </c>
      <c r="AR357" s="85">
        <f ca="1">IF(AD357&lt;&gt;"",IF(ABS($F357)=ABS(AD357),11*$U357,-1*$U357),0)</f>
        <v>0</v>
      </c>
      <c r="AS357" s="85">
        <f ca="1">IF(AE357&lt;&gt;"",IF(ABS($F357)=ABS(AE357),11*$U357,-1*$U357),0)</f>
        <v>0</v>
      </c>
      <c r="AT357" s="85">
        <f ca="1">IF(AF357&lt;&gt;"",IF(ABS($F357)=ABS(AF357),11*$U357,-1*$U357),0)</f>
        <v>0</v>
      </c>
      <c r="AU357" s="85">
        <f ca="1">IF(AG357&lt;&gt;"",IF(ABS($F357)=ABS(AG357),11*$U357,-1*$U357),0)</f>
        <v>0</v>
      </c>
      <c r="AV357" s="85">
        <f ca="1">IF(AH357&lt;&gt;"",IF(ABS($F357)=ABS(AH357),11*$U357,-1*$U357),0)</f>
        <v>0</v>
      </c>
      <c r="AW357" s="33" t="str">
        <f ca="1">IF(A357&lt;&gt;"",IF(OR($BA356&lt;&gt;0,$BB356&lt;&gt;0),"0",SUM(AK357:AV357)),0)</f>
        <v>0</v>
      </c>
      <c r="AX357" s="33">
        <f>IF(T357=5,SUM(AW353:AW357),0)</f>
        <v>0</v>
      </c>
      <c r="AY357" s="13">
        <f t="shared" ca="1" si="364"/>
        <v>0</v>
      </c>
      <c r="AZ357" s="11">
        <f ca="1">IF(A357&lt;&gt;"",AY357+AZ356,0)</f>
        <v>-78</v>
      </c>
      <c r="BA357" s="63">
        <f ca="1">IF($A357&lt;&gt;"",IF(BA356&gt;0,BA356,IF(AND(BC356&gt;=$BC$1,$BC$2*BC356&gt;=AZ357),"Profit Target",IF(AZ357&gt;=$Z$1,"Profit Target",0))),0)</f>
        <v>0</v>
      </c>
      <c r="BB357" s="63" t="str">
        <f ca="1">IF($A357&lt;&gt;"",IF(BB356&lt;&gt;0,BB356,IF(BA356&lt;&gt;0,BB356,IF(AZ357&lt;=$Z$2,"Stop Loss",0))),0)</f>
        <v>Stop Loss</v>
      </c>
      <c r="BC357" s="63">
        <f t="shared" ca="1" si="349"/>
        <v>38</v>
      </c>
      <c r="BD357" s="27" t="str">
        <f t="shared" ca="1" si="378"/>
        <v/>
      </c>
      <c r="BE357" s="27" t="str">
        <f t="shared" ca="1" si="379"/>
        <v/>
      </c>
      <c r="BF357" s="27" t="str">
        <f t="shared" ca="1" si="380"/>
        <v/>
      </c>
      <c r="BG357" s="27" t="str">
        <f t="shared" ca="1" si="381"/>
        <v/>
      </c>
      <c r="BH357" s="27" t="str">
        <f t="shared" ca="1" si="382"/>
        <v/>
      </c>
      <c r="BI357" s="27" t="str">
        <f t="shared" ca="1" si="383"/>
        <v/>
      </c>
      <c r="BJ357" s="27" t="str">
        <f t="shared" ca="1" si="384"/>
        <v/>
      </c>
      <c r="BK357" s="27" t="str">
        <f t="shared" ca="1" si="385"/>
        <v/>
      </c>
      <c r="BL357" s="27" t="str">
        <f t="shared" ca="1" si="386"/>
        <v/>
      </c>
      <c r="BM357" s="27" t="str">
        <f t="shared" ca="1" si="387"/>
        <v/>
      </c>
      <c r="BN357" s="27" t="str">
        <f t="shared" ca="1" si="388"/>
        <v/>
      </c>
      <c r="BO357" s="27" t="str">
        <f t="shared" ca="1" si="389"/>
        <v/>
      </c>
      <c r="BP357" s="27" t="str">
        <f t="shared" ca="1" si="350"/>
        <v/>
      </c>
      <c r="BQ357" s="27" t="str">
        <f t="shared" ca="1" si="351"/>
        <v/>
      </c>
      <c r="BR357" s="27" t="str">
        <f t="shared" ca="1" si="352"/>
        <v/>
      </c>
      <c r="BS357" s="27" t="str">
        <f t="shared" ca="1" si="353"/>
        <v/>
      </c>
      <c r="BT357" s="27" t="str">
        <f t="shared" ca="1" si="354"/>
        <v/>
      </c>
      <c r="BU357" s="27" t="str">
        <f t="shared" ca="1" si="355"/>
        <v/>
      </c>
      <c r="BV357" s="27" t="str">
        <f t="shared" ca="1" si="356"/>
        <v/>
      </c>
      <c r="BW357" s="27" t="str">
        <f t="shared" ca="1" si="357"/>
        <v/>
      </c>
      <c r="BX357" s="27" t="str">
        <f t="shared" ca="1" si="358"/>
        <v/>
      </c>
      <c r="BY357" s="27" t="str">
        <f t="shared" ca="1" si="359"/>
        <v/>
      </c>
      <c r="BZ357" s="27" t="str">
        <f t="shared" ca="1" si="360"/>
        <v/>
      </c>
      <c r="CA357" s="27" t="str">
        <f t="shared" ca="1" si="361"/>
        <v/>
      </c>
      <c r="CB357" s="41"/>
      <c r="CC357"/>
      <c r="CD357"/>
      <c r="CE357"/>
      <c r="CF357"/>
      <c r="CG357"/>
      <c r="CH357"/>
      <c r="CI357" s="41"/>
      <c r="CJ357" s="7"/>
      <c r="CW357" s="7"/>
      <c r="DD357" s="10">
        <f t="shared" ca="1" si="345"/>
        <v>21</v>
      </c>
    </row>
    <row r="358" spans="1:108">
      <c r="A358" s="106">
        <f t="shared" ca="1" si="343"/>
        <v>30</v>
      </c>
      <c r="B358" s="33" t="str">
        <f ca="1">IF(A358="","",IF(COUNTBLANK(BD359:BO359)=12,"DB",BD359&amp;BE359&amp;BF359&amp;BG359&amp;BH359&amp;BI359&amp;BJ359&amp;BK359&amp;BL359&amp;BM359&amp;BN359&amp;BO359))</f>
        <v>DB</v>
      </c>
      <c r="C358" s="7" t="str">
        <f t="shared" ca="1" si="344"/>
        <v>stop loss</v>
      </c>
      <c r="D358" s="3">
        <f t="shared" ca="1" si="346"/>
        <v>0</v>
      </c>
      <c r="E358" s="7" t="str">
        <f t="shared" ca="1" si="348"/>
        <v/>
      </c>
      <c r="F358" s="60" t="str">
        <f t="shared" ca="1" si="347"/>
        <v>10</v>
      </c>
      <c r="G358" s="7">
        <f t="shared" ca="1" si="365"/>
        <v>1</v>
      </c>
      <c r="H358" s="7">
        <f t="shared" ca="1" si="366"/>
        <v>1</v>
      </c>
      <c r="I358" s="7">
        <f t="shared" ca="1" si="367"/>
        <v>0</v>
      </c>
      <c r="J358" s="7">
        <f t="shared" ca="1" si="368"/>
        <v>4</v>
      </c>
      <c r="K358" s="7">
        <f t="shared" ca="1" si="369"/>
        <v>2</v>
      </c>
      <c r="L358" s="7">
        <f t="shared" ca="1" si="370"/>
        <v>1</v>
      </c>
      <c r="M358" s="7">
        <f t="shared" ca="1" si="371"/>
        <v>0</v>
      </c>
      <c r="N358" s="7">
        <f t="shared" ca="1" si="372"/>
        <v>1</v>
      </c>
      <c r="O358" s="7">
        <f t="shared" ca="1" si="373"/>
        <v>0</v>
      </c>
      <c r="P358" s="7">
        <f t="shared" ca="1" si="374"/>
        <v>1</v>
      </c>
      <c r="Q358" s="7">
        <f t="shared" ca="1" si="375"/>
        <v>2</v>
      </c>
      <c r="R358" s="7">
        <f t="shared" ca="1" si="376"/>
        <v>0</v>
      </c>
      <c r="S358" s="7">
        <f t="shared" ca="1" si="363"/>
        <v>4</v>
      </c>
      <c r="T358" s="14"/>
      <c r="U358" s="51">
        <f t="shared" ca="1" si="377"/>
        <v>1</v>
      </c>
      <c r="V358" s="3">
        <f t="shared" ca="1" si="362"/>
        <v>1</v>
      </c>
      <c r="W358" s="50" t="str">
        <f ca="1">IF($A357&lt;&gt;"",IF(OR($BA357&lt;&gt;0,$BB357&lt;&gt;0),"",IF(G357=0,"1","")),"")</f>
        <v/>
      </c>
      <c r="X358" s="50" t="str">
        <f ca="1">IF($A357&lt;&gt;"",IF(OR($BA357&lt;&gt;0,$BB357&lt;&gt;0),"",IF(H357=0,"2","")),"")</f>
        <v/>
      </c>
      <c r="Y358" s="50" t="str">
        <f ca="1">IF($A357&lt;&gt;"",IF(OR($BA357&lt;&gt;0,$BB357&lt;&gt;0),"",IF(I357=0,"3","")),"")</f>
        <v/>
      </c>
      <c r="Z358" s="50" t="str">
        <f ca="1">IF($A357&lt;&gt;"",IF(OR($BA357&lt;&gt;0,$BB357&lt;&gt;0),"",IF(J357=0,"4","")),"")</f>
        <v/>
      </c>
      <c r="AA358" s="50" t="str">
        <f ca="1">IF($A357&lt;&gt;"",IF(OR($BA357&lt;&gt;0,$BB357&lt;&gt;0),"",IF(K357=0,"5","")),"")</f>
        <v/>
      </c>
      <c r="AB358" s="50" t="str">
        <f ca="1">IF($A357&lt;&gt;"",IF(OR($BA357&lt;&gt;0,$BB357&lt;&gt;0),"",IF(L357=0,"6","")),"")</f>
        <v/>
      </c>
      <c r="AC358" s="50" t="str">
        <f ca="1">IF($A357&lt;&gt;"",IF(OR($BA357&lt;&gt;0,$BB357&lt;&gt;0),"",IF(M357=0,"7","")),"")</f>
        <v/>
      </c>
      <c r="AD358" s="50" t="str">
        <f ca="1">IF($A357&lt;&gt;"",IF(OR($BA357&lt;&gt;0,$BB357&lt;&gt;0),"",IF(N357=0,"8","")),"")</f>
        <v/>
      </c>
      <c r="AE358" s="50" t="str">
        <f ca="1">IF($A357&lt;&gt;"",IF(OR($BA357&lt;&gt;0,$BB357&lt;&gt;0),"",IF(O357=0,"9","")),"")</f>
        <v/>
      </c>
      <c r="AF358" s="50" t="str">
        <f ca="1">IF($A357&lt;&gt;"",IF(OR($BA357&lt;&gt;0,$BB357&lt;&gt;0),"",IF(P357=0,"10","")),"")</f>
        <v/>
      </c>
      <c r="AG358" s="50" t="str">
        <f ca="1">IF($A357&lt;&gt;"",IF(OR($BA357&lt;&gt;0,$BB357&lt;&gt;0),"",IF(Q357=0,"11","")),"")</f>
        <v/>
      </c>
      <c r="AH358" s="50" t="str">
        <f ca="1">IF($A357&lt;&gt;"",IF(OR($BA357&lt;&gt;0,$BB357&lt;&gt;0),"",IF(R357=0,"12","")),"")</f>
        <v/>
      </c>
      <c r="AI358" s="85" t="str">
        <f ca="1">IF(A358&lt;&gt;"",IF(A358=0,"L",IF(COUNTBLANK(W358:AH358)=12,"",IF(OR(F358=(W358),F358=(X358),F358=(Y358),F358=(Z358),F358=(AA358),F358=(AB358),F358=(AC358),F358=(AD358),F358=(AE358),F358=(AF358),F358=(AG358),F358=(AH358)),"W","L"))),"")</f>
        <v/>
      </c>
      <c r="AJ358" s="85">
        <f ca="1">IF(AI358="W",0,IF(AND(A358&lt;&gt;0,A357&lt;&gt;0,AI357="L",AI358="L"),1,0))</f>
        <v>0</v>
      </c>
      <c r="AK358" s="85">
        <f ca="1">IF(W358&lt;&gt;"",IF(ABS($F358)=ABS(W358),11*$U358,-1*$U358),0)</f>
        <v>0</v>
      </c>
      <c r="AL358" s="85">
        <f ca="1">IF(X358&lt;&gt;"",IF(ABS($F358)=ABS(X358),11*$U358,-1*$U358),0)</f>
        <v>0</v>
      </c>
      <c r="AM358" s="85">
        <f ca="1">IF(Y358&lt;&gt;"",IF(ABS($F358)=ABS(Y358),11*$U358,-1*$U358),0)</f>
        <v>0</v>
      </c>
      <c r="AN358" s="85">
        <f ca="1">IF(Z358&lt;&gt;"",IF(ABS($F358)=ABS(Z358),11*$U358,-1*$U358),0)</f>
        <v>0</v>
      </c>
      <c r="AO358" s="85">
        <f ca="1">IF(AA358&lt;&gt;"",IF(ABS($F358)=ABS(AA358),11*$U358,-1*$U358),0)</f>
        <v>0</v>
      </c>
      <c r="AP358" s="85">
        <f ca="1">IF(AB358&lt;&gt;"",IF(ABS($F358)=ABS(AB358),11*$U358,-1*$U358),0)</f>
        <v>0</v>
      </c>
      <c r="AQ358" s="85">
        <f ca="1">IF(AC358&lt;&gt;"",IF(ABS($F358)=ABS(AC358),11*$U358,-1*$U358),0)</f>
        <v>0</v>
      </c>
      <c r="AR358" s="85">
        <f ca="1">IF(AD358&lt;&gt;"",IF(ABS($F358)=ABS(AD358),11*$U358,-1*$U358),0)</f>
        <v>0</v>
      </c>
      <c r="AS358" s="85">
        <f ca="1">IF(AE358&lt;&gt;"",IF(ABS($F358)=ABS(AE358),11*$U358,-1*$U358),0)</f>
        <v>0</v>
      </c>
      <c r="AT358" s="85">
        <f ca="1">IF(AF358&lt;&gt;"",IF(ABS($F358)=ABS(AF358),11*$U358,-1*$U358),0)</f>
        <v>0</v>
      </c>
      <c r="AU358" s="85">
        <f ca="1">IF(AG358&lt;&gt;"",IF(ABS($F358)=ABS(AG358),11*$U358,-1*$U358),0)</f>
        <v>0</v>
      </c>
      <c r="AV358" s="85">
        <f ca="1">IF(AH358&lt;&gt;"",IF(ABS($F358)=ABS(AH358),11*$U358,-1*$U358),0)</f>
        <v>0</v>
      </c>
      <c r="AW358" s="33" t="str">
        <f ca="1">IF(A358&lt;&gt;"",IF(OR($BA357&lt;&gt;0,$BB357&lt;&gt;0),"0",SUM(AK358:AV358)),0)</f>
        <v>0</v>
      </c>
      <c r="AX358" s="33">
        <f>IF(T358=5,SUM(AW354:AW358),0)</f>
        <v>0</v>
      </c>
      <c r="AY358" s="13">
        <f t="shared" ca="1" si="364"/>
        <v>0</v>
      </c>
      <c r="AZ358" s="11">
        <f ca="1">IF(A358&lt;&gt;"",AY358+AZ357,0)</f>
        <v>-78</v>
      </c>
      <c r="BA358" s="63">
        <f ca="1">IF($A358&lt;&gt;"",IF(BA357&gt;0,BA357,IF(AND(BC357&gt;=$BC$1,$BC$2*BC357&gt;=AZ358),"Profit Target",IF(AZ358&gt;=$Z$1,"Profit Target",0))),0)</f>
        <v>0</v>
      </c>
      <c r="BB358" s="63" t="str">
        <f ca="1">IF($A358&lt;&gt;"",IF(BB357&lt;&gt;0,BB357,IF(BA357&lt;&gt;0,BB357,IF(AZ358&lt;=$Z$2,"Stop Loss",0))),0)</f>
        <v>Stop Loss</v>
      </c>
      <c r="BC358" s="63">
        <f t="shared" ca="1" si="349"/>
        <v>38</v>
      </c>
      <c r="BD358" s="27" t="str">
        <f t="shared" ca="1" si="378"/>
        <v/>
      </c>
      <c r="BE358" s="27" t="str">
        <f t="shared" ca="1" si="379"/>
        <v/>
      </c>
      <c r="BF358" s="27" t="str">
        <f t="shared" ca="1" si="380"/>
        <v/>
      </c>
      <c r="BG358" s="27" t="str">
        <f t="shared" ca="1" si="381"/>
        <v/>
      </c>
      <c r="BH358" s="27" t="str">
        <f t="shared" ca="1" si="382"/>
        <v/>
      </c>
      <c r="BI358" s="27" t="str">
        <f t="shared" ca="1" si="383"/>
        <v/>
      </c>
      <c r="BJ358" s="27" t="str">
        <f t="shared" ca="1" si="384"/>
        <v/>
      </c>
      <c r="BK358" s="27" t="str">
        <f t="shared" ca="1" si="385"/>
        <v/>
      </c>
      <c r="BL358" s="27" t="str">
        <f t="shared" ca="1" si="386"/>
        <v/>
      </c>
      <c r="BM358" s="27" t="str">
        <f t="shared" ca="1" si="387"/>
        <v/>
      </c>
      <c r="BN358" s="27" t="str">
        <f t="shared" ca="1" si="388"/>
        <v/>
      </c>
      <c r="BO358" s="27" t="str">
        <f t="shared" ca="1" si="389"/>
        <v/>
      </c>
      <c r="BP358" s="27" t="str">
        <f t="shared" ca="1" si="350"/>
        <v/>
      </c>
      <c r="BQ358" s="27" t="str">
        <f t="shared" ca="1" si="351"/>
        <v/>
      </c>
      <c r="BR358" s="27" t="str">
        <f t="shared" ca="1" si="352"/>
        <v/>
      </c>
      <c r="BS358" s="27" t="str">
        <f t="shared" ca="1" si="353"/>
        <v/>
      </c>
      <c r="BT358" s="27" t="str">
        <f t="shared" ca="1" si="354"/>
        <v/>
      </c>
      <c r="BU358" s="27" t="str">
        <f t="shared" ca="1" si="355"/>
        <v/>
      </c>
      <c r="BV358" s="27" t="str">
        <f t="shared" ca="1" si="356"/>
        <v/>
      </c>
      <c r="BW358" s="27" t="str">
        <f t="shared" ca="1" si="357"/>
        <v/>
      </c>
      <c r="BX358" s="27" t="str">
        <f t="shared" ca="1" si="358"/>
        <v/>
      </c>
      <c r="BY358" s="27" t="str">
        <f t="shared" ca="1" si="359"/>
        <v/>
      </c>
      <c r="BZ358" s="27" t="str">
        <f t="shared" ca="1" si="360"/>
        <v/>
      </c>
      <c r="CA358" s="27" t="str">
        <f t="shared" ca="1" si="361"/>
        <v/>
      </c>
      <c r="CB358" s="41"/>
      <c r="CC358" s="41"/>
      <c r="CD358"/>
      <c r="CE358"/>
      <c r="CF358"/>
      <c r="CG358"/>
      <c r="CH358"/>
      <c r="CI358" s="41"/>
      <c r="CJ358" s="7"/>
      <c r="CW358" s="7"/>
      <c r="DD358" s="10">
        <f t="shared" ca="1" si="345"/>
        <v>30</v>
      </c>
    </row>
    <row r="359" spans="1:108">
      <c r="A359" s="106">
        <f t="shared" ca="1" si="343"/>
        <v>11</v>
      </c>
      <c r="B359" s="33" t="str">
        <f ca="1">IF(A359="","",IF(COUNTBLANK(BD360:BO360)=12,"DB",BD360&amp;BE360&amp;BF360&amp;BG360&amp;BH360&amp;BI360&amp;BJ360&amp;BK360&amp;BL360&amp;BM360&amp;BN360&amp;BO360))</f>
        <v>DB</v>
      </c>
      <c r="C359" s="7" t="str">
        <f t="shared" ca="1" si="344"/>
        <v>stop loss</v>
      </c>
      <c r="D359" s="3">
        <f t="shared" ca="1" si="346"/>
        <v>0</v>
      </c>
      <c r="E359" s="7" t="str">
        <f t="shared" ca="1" si="348"/>
        <v/>
      </c>
      <c r="F359" s="60" t="str">
        <f t="shared" ca="1" si="347"/>
        <v>4</v>
      </c>
      <c r="G359" s="7">
        <f t="shared" ca="1" si="365"/>
        <v>1</v>
      </c>
      <c r="H359" s="7">
        <f t="shared" ca="1" si="366"/>
        <v>1</v>
      </c>
      <c r="I359" s="7">
        <f t="shared" ca="1" si="367"/>
        <v>0</v>
      </c>
      <c r="J359" s="7">
        <f t="shared" ca="1" si="368"/>
        <v>4</v>
      </c>
      <c r="K359" s="7">
        <f t="shared" ca="1" si="369"/>
        <v>2</v>
      </c>
      <c r="L359" s="7">
        <f t="shared" ca="1" si="370"/>
        <v>1</v>
      </c>
      <c r="M359" s="7">
        <f t="shared" ca="1" si="371"/>
        <v>0</v>
      </c>
      <c r="N359" s="7">
        <f t="shared" ca="1" si="372"/>
        <v>1</v>
      </c>
      <c r="O359" s="7">
        <f t="shared" ca="1" si="373"/>
        <v>0</v>
      </c>
      <c r="P359" s="7">
        <f t="shared" ca="1" si="374"/>
        <v>1</v>
      </c>
      <c r="Q359" s="7">
        <f t="shared" ca="1" si="375"/>
        <v>2</v>
      </c>
      <c r="R359" s="7">
        <f t="shared" ca="1" si="376"/>
        <v>0</v>
      </c>
      <c r="S359" s="7">
        <f t="shared" ca="1" si="363"/>
        <v>4</v>
      </c>
      <c r="T359" s="14"/>
      <c r="U359" s="51">
        <f t="shared" ca="1" si="377"/>
        <v>1</v>
      </c>
      <c r="V359" s="3">
        <f t="shared" ca="1" si="362"/>
        <v>1</v>
      </c>
      <c r="W359" s="50" t="str">
        <f ca="1">IF($A358&lt;&gt;"",IF(OR($BA358&lt;&gt;0,$BB358&lt;&gt;0),"",IF(G358=0,"1","")),"")</f>
        <v/>
      </c>
      <c r="X359" s="50" t="str">
        <f ca="1">IF($A358&lt;&gt;"",IF(OR($BA358&lt;&gt;0,$BB358&lt;&gt;0),"",IF(H358=0,"2","")),"")</f>
        <v/>
      </c>
      <c r="Y359" s="50" t="str">
        <f ca="1">IF($A358&lt;&gt;"",IF(OR($BA358&lt;&gt;0,$BB358&lt;&gt;0),"",IF(I358=0,"3","")),"")</f>
        <v/>
      </c>
      <c r="Z359" s="50" t="str">
        <f ca="1">IF($A358&lt;&gt;"",IF(OR($BA358&lt;&gt;0,$BB358&lt;&gt;0),"",IF(J358=0,"4","")),"")</f>
        <v/>
      </c>
      <c r="AA359" s="50" t="str">
        <f ca="1">IF($A358&lt;&gt;"",IF(OR($BA358&lt;&gt;0,$BB358&lt;&gt;0),"",IF(K358=0,"5","")),"")</f>
        <v/>
      </c>
      <c r="AB359" s="50" t="str">
        <f ca="1">IF($A358&lt;&gt;"",IF(OR($BA358&lt;&gt;0,$BB358&lt;&gt;0),"",IF(L358=0,"6","")),"")</f>
        <v/>
      </c>
      <c r="AC359" s="50" t="str">
        <f ca="1">IF($A358&lt;&gt;"",IF(OR($BA358&lt;&gt;0,$BB358&lt;&gt;0),"",IF(M358=0,"7","")),"")</f>
        <v/>
      </c>
      <c r="AD359" s="50" t="str">
        <f ca="1">IF($A358&lt;&gt;"",IF(OR($BA358&lt;&gt;0,$BB358&lt;&gt;0),"",IF(N358=0,"8","")),"")</f>
        <v/>
      </c>
      <c r="AE359" s="50" t="str">
        <f ca="1">IF($A358&lt;&gt;"",IF(OR($BA358&lt;&gt;0,$BB358&lt;&gt;0),"",IF(O358=0,"9","")),"")</f>
        <v/>
      </c>
      <c r="AF359" s="50" t="str">
        <f ca="1">IF($A358&lt;&gt;"",IF(OR($BA358&lt;&gt;0,$BB358&lt;&gt;0),"",IF(P358=0,"10","")),"")</f>
        <v/>
      </c>
      <c r="AG359" s="50" t="str">
        <f ca="1">IF($A358&lt;&gt;"",IF(OR($BA358&lt;&gt;0,$BB358&lt;&gt;0),"",IF(Q358=0,"11","")),"")</f>
        <v/>
      </c>
      <c r="AH359" s="50" t="str">
        <f ca="1">IF($A358&lt;&gt;"",IF(OR($BA358&lt;&gt;0,$BB358&lt;&gt;0),"",IF(R358=0,"12","")),"")</f>
        <v/>
      </c>
      <c r="AI359" s="85" t="str">
        <f ca="1">IF(A359&lt;&gt;"",IF(A359=0,"L",IF(COUNTBLANK(W359:AH359)=12,"",IF(OR(F359=(W359),F359=(X359),F359=(Y359),F359=(Z359),F359=(AA359),F359=(AB359),F359=(AC359),F359=(AD359),F359=(AE359),F359=(AF359),F359=(AG359),F359=(AH359)),"W","L"))),"")</f>
        <v/>
      </c>
      <c r="AJ359" s="85">
        <f ca="1">IF(AI359="W",0,IF(AND(A359&lt;&gt;0,A358&lt;&gt;0,AI358="L",AI359="L"),1,0))</f>
        <v>0</v>
      </c>
      <c r="AK359" s="85">
        <f ca="1">IF(W359&lt;&gt;"",IF(ABS($F359)=ABS(W359),11*$U359,-1*$U359),0)</f>
        <v>0</v>
      </c>
      <c r="AL359" s="85">
        <f ca="1">IF(X359&lt;&gt;"",IF(ABS($F359)=ABS(X359),11*$U359,-1*$U359),0)</f>
        <v>0</v>
      </c>
      <c r="AM359" s="85">
        <f ca="1">IF(Y359&lt;&gt;"",IF(ABS($F359)=ABS(Y359),11*$U359,-1*$U359),0)</f>
        <v>0</v>
      </c>
      <c r="AN359" s="85">
        <f ca="1">IF(Z359&lt;&gt;"",IF(ABS($F359)=ABS(Z359),11*$U359,-1*$U359),0)</f>
        <v>0</v>
      </c>
      <c r="AO359" s="85">
        <f ca="1">IF(AA359&lt;&gt;"",IF(ABS($F359)=ABS(AA359),11*$U359,-1*$U359),0)</f>
        <v>0</v>
      </c>
      <c r="AP359" s="85">
        <f ca="1">IF(AB359&lt;&gt;"",IF(ABS($F359)=ABS(AB359),11*$U359,-1*$U359),0)</f>
        <v>0</v>
      </c>
      <c r="AQ359" s="85">
        <f ca="1">IF(AC359&lt;&gt;"",IF(ABS($F359)=ABS(AC359),11*$U359,-1*$U359),0)</f>
        <v>0</v>
      </c>
      <c r="AR359" s="85">
        <f ca="1">IF(AD359&lt;&gt;"",IF(ABS($F359)=ABS(AD359),11*$U359,-1*$U359),0)</f>
        <v>0</v>
      </c>
      <c r="AS359" s="85">
        <f ca="1">IF(AE359&lt;&gt;"",IF(ABS($F359)=ABS(AE359),11*$U359,-1*$U359),0)</f>
        <v>0</v>
      </c>
      <c r="AT359" s="85">
        <f ca="1">IF(AF359&lt;&gt;"",IF(ABS($F359)=ABS(AF359),11*$U359,-1*$U359),0)</f>
        <v>0</v>
      </c>
      <c r="AU359" s="85">
        <f ca="1">IF(AG359&lt;&gt;"",IF(ABS($F359)=ABS(AG359),11*$U359,-1*$U359),0)</f>
        <v>0</v>
      </c>
      <c r="AV359" s="85">
        <f ca="1">IF(AH359&lt;&gt;"",IF(ABS($F359)=ABS(AH359),11*$U359,-1*$U359),0)</f>
        <v>0</v>
      </c>
      <c r="AW359" s="33" t="str">
        <f ca="1">IF(A359&lt;&gt;"",IF(OR($BA358&lt;&gt;0,$BB358&lt;&gt;0),"0",SUM(AK359:AV359)),0)</f>
        <v>0</v>
      </c>
      <c r="AX359" s="33">
        <f>IF(T359=5,SUM(AW355:AW359),0)</f>
        <v>0</v>
      </c>
      <c r="AY359" s="13">
        <f t="shared" ca="1" si="364"/>
        <v>0</v>
      </c>
      <c r="AZ359" s="11">
        <f ca="1">IF(A359&lt;&gt;"",AY359+AZ358,0)</f>
        <v>-78</v>
      </c>
      <c r="BA359" s="63">
        <f ca="1">IF($A359&lt;&gt;"",IF(BA358&gt;0,BA358,IF(AND(BC358&gt;=$BC$1,$BC$2*BC358&gt;=AZ359),"Profit Target",IF(AZ359&gt;=$Z$1,"Profit Target",0))),0)</f>
        <v>0</v>
      </c>
      <c r="BB359" s="63" t="str">
        <f ca="1">IF($A359&lt;&gt;"",IF(BB358&lt;&gt;0,BB358,IF(BA358&lt;&gt;0,BB358,IF(AZ359&lt;=$Z$2,"Stop Loss",0))),0)</f>
        <v>Stop Loss</v>
      </c>
      <c r="BC359" s="63">
        <f t="shared" ca="1" si="349"/>
        <v>38</v>
      </c>
      <c r="BD359" s="27" t="str">
        <f t="shared" ca="1" si="378"/>
        <v/>
      </c>
      <c r="BE359" s="27" t="str">
        <f t="shared" ca="1" si="379"/>
        <v/>
      </c>
      <c r="BF359" s="27" t="str">
        <f t="shared" ca="1" si="380"/>
        <v/>
      </c>
      <c r="BG359" s="27" t="str">
        <f t="shared" ca="1" si="381"/>
        <v/>
      </c>
      <c r="BH359" s="27" t="str">
        <f t="shared" ca="1" si="382"/>
        <v/>
      </c>
      <c r="BI359" s="27" t="str">
        <f t="shared" ca="1" si="383"/>
        <v/>
      </c>
      <c r="BJ359" s="27" t="str">
        <f t="shared" ca="1" si="384"/>
        <v/>
      </c>
      <c r="BK359" s="27" t="str">
        <f t="shared" ca="1" si="385"/>
        <v/>
      </c>
      <c r="BL359" s="27" t="str">
        <f t="shared" ca="1" si="386"/>
        <v/>
      </c>
      <c r="BM359" s="27" t="str">
        <f t="shared" ca="1" si="387"/>
        <v/>
      </c>
      <c r="BN359" s="27" t="str">
        <f t="shared" ca="1" si="388"/>
        <v/>
      </c>
      <c r="BO359" s="27" t="str">
        <f t="shared" ca="1" si="389"/>
        <v/>
      </c>
      <c r="BP359" s="27" t="str">
        <f t="shared" ca="1" si="350"/>
        <v/>
      </c>
      <c r="BQ359" s="27" t="str">
        <f t="shared" ca="1" si="351"/>
        <v/>
      </c>
      <c r="BR359" s="27" t="str">
        <f t="shared" ca="1" si="352"/>
        <v/>
      </c>
      <c r="BS359" s="27" t="str">
        <f t="shared" ca="1" si="353"/>
        <v/>
      </c>
      <c r="BT359" s="27" t="str">
        <f t="shared" ca="1" si="354"/>
        <v/>
      </c>
      <c r="BU359" s="27" t="str">
        <f t="shared" ca="1" si="355"/>
        <v/>
      </c>
      <c r="BV359" s="27" t="str">
        <f t="shared" ca="1" si="356"/>
        <v/>
      </c>
      <c r="BW359" s="27" t="str">
        <f t="shared" ca="1" si="357"/>
        <v/>
      </c>
      <c r="BX359" s="27" t="str">
        <f t="shared" ca="1" si="358"/>
        <v/>
      </c>
      <c r="BY359" s="27" t="str">
        <f t="shared" ca="1" si="359"/>
        <v/>
      </c>
      <c r="BZ359" s="27" t="str">
        <f t="shared" ca="1" si="360"/>
        <v/>
      </c>
      <c r="CA359" s="27" t="str">
        <f t="shared" ca="1" si="361"/>
        <v/>
      </c>
      <c r="CB359" s="41"/>
      <c r="CC359" s="41"/>
      <c r="CD359"/>
      <c r="CE359"/>
      <c r="CF359"/>
      <c r="CG359"/>
      <c r="CH359"/>
      <c r="CI359" s="41"/>
      <c r="CJ359" s="7"/>
      <c r="CW359" s="7"/>
      <c r="DD359" s="10">
        <f t="shared" ca="1" si="345"/>
        <v>33</v>
      </c>
    </row>
    <row r="360" spans="1:108">
      <c r="A360" s="106">
        <f t="shared" ca="1" si="343"/>
        <v>31</v>
      </c>
      <c r="B360" s="33" t="str">
        <f ca="1">IF(A360="","",IF(COUNTBLANK(BD361:BO361)=12,"DB",BD361&amp;BE361&amp;BF361&amp;BG361&amp;BH361&amp;BI361&amp;BJ361&amp;BK361&amp;BL361&amp;BM361&amp;BN361&amp;BO361))</f>
        <v>DB</v>
      </c>
      <c r="C360" s="7" t="str">
        <f t="shared" ca="1" si="344"/>
        <v>stop loss</v>
      </c>
      <c r="D360" s="3">
        <f t="shared" ca="1" si="346"/>
        <v>0</v>
      </c>
      <c r="E360" s="7" t="str">
        <f t="shared" ca="1" si="348"/>
        <v/>
      </c>
      <c r="F360" s="60" t="str">
        <f t="shared" ca="1" si="347"/>
        <v>11</v>
      </c>
      <c r="G360" s="7">
        <f t="shared" ca="1" si="365"/>
        <v>1</v>
      </c>
      <c r="H360" s="7">
        <f t="shared" ca="1" si="366"/>
        <v>1</v>
      </c>
      <c r="I360" s="7">
        <f t="shared" ca="1" si="367"/>
        <v>0</v>
      </c>
      <c r="J360" s="7">
        <f t="shared" ca="1" si="368"/>
        <v>3</v>
      </c>
      <c r="K360" s="7">
        <f t="shared" ca="1" si="369"/>
        <v>2</v>
      </c>
      <c r="L360" s="7">
        <f t="shared" ca="1" si="370"/>
        <v>1</v>
      </c>
      <c r="M360" s="7">
        <f t="shared" ca="1" si="371"/>
        <v>0</v>
      </c>
      <c r="N360" s="7">
        <f t="shared" ca="1" si="372"/>
        <v>1</v>
      </c>
      <c r="O360" s="7">
        <f t="shared" ca="1" si="373"/>
        <v>0</v>
      </c>
      <c r="P360" s="7">
        <f t="shared" ca="1" si="374"/>
        <v>1</v>
      </c>
      <c r="Q360" s="7">
        <f t="shared" ca="1" si="375"/>
        <v>3</v>
      </c>
      <c r="R360" s="7">
        <f t="shared" ca="1" si="376"/>
        <v>0</v>
      </c>
      <c r="S360" s="7">
        <f t="shared" ca="1" si="363"/>
        <v>4</v>
      </c>
      <c r="T360" s="14"/>
      <c r="U360" s="51">
        <f t="shared" ca="1" si="377"/>
        <v>1</v>
      </c>
      <c r="V360" s="3">
        <f t="shared" ca="1" si="362"/>
        <v>1</v>
      </c>
      <c r="W360" s="50" t="str">
        <f ca="1">IF($A359&lt;&gt;"",IF(OR($BA359&lt;&gt;0,$BB359&lt;&gt;0),"",IF(G359=0,"1","")),"")</f>
        <v/>
      </c>
      <c r="X360" s="50" t="str">
        <f ca="1">IF($A359&lt;&gt;"",IF(OR($BA359&lt;&gt;0,$BB359&lt;&gt;0),"",IF(H359=0,"2","")),"")</f>
        <v/>
      </c>
      <c r="Y360" s="50" t="str">
        <f ca="1">IF($A359&lt;&gt;"",IF(OR($BA359&lt;&gt;0,$BB359&lt;&gt;0),"",IF(I359=0,"3","")),"")</f>
        <v/>
      </c>
      <c r="Z360" s="50" t="str">
        <f ca="1">IF($A359&lt;&gt;"",IF(OR($BA359&lt;&gt;0,$BB359&lt;&gt;0),"",IF(J359=0,"4","")),"")</f>
        <v/>
      </c>
      <c r="AA360" s="50" t="str">
        <f ca="1">IF($A359&lt;&gt;"",IF(OR($BA359&lt;&gt;0,$BB359&lt;&gt;0),"",IF(K359=0,"5","")),"")</f>
        <v/>
      </c>
      <c r="AB360" s="50" t="str">
        <f ca="1">IF($A359&lt;&gt;"",IF(OR($BA359&lt;&gt;0,$BB359&lt;&gt;0),"",IF(L359=0,"6","")),"")</f>
        <v/>
      </c>
      <c r="AC360" s="50" t="str">
        <f ca="1">IF($A359&lt;&gt;"",IF(OR($BA359&lt;&gt;0,$BB359&lt;&gt;0),"",IF(M359=0,"7","")),"")</f>
        <v/>
      </c>
      <c r="AD360" s="50" t="str">
        <f ca="1">IF($A359&lt;&gt;"",IF(OR($BA359&lt;&gt;0,$BB359&lt;&gt;0),"",IF(N359=0,"8","")),"")</f>
        <v/>
      </c>
      <c r="AE360" s="50" t="str">
        <f ca="1">IF($A359&lt;&gt;"",IF(OR($BA359&lt;&gt;0,$BB359&lt;&gt;0),"",IF(O359=0,"9","")),"")</f>
        <v/>
      </c>
      <c r="AF360" s="50" t="str">
        <f ca="1">IF($A359&lt;&gt;"",IF(OR($BA359&lt;&gt;0,$BB359&lt;&gt;0),"",IF(P359=0,"10","")),"")</f>
        <v/>
      </c>
      <c r="AG360" s="50" t="str">
        <f ca="1">IF($A359&lt;&gt;"",IF(OR($BA359&lt;&gt;0,$BB359&lt;&gt;0),"",IF(Q359=0,"11","")),"")</f>
        <v/>
      </c>
      <c r="AH360" s="50" t="str">
        <f ca="1">IF($A359&lt;&gt;"",IF(OR($BA359&lt;&gt;0,$BB359&lt;&gt;0),"",IF(R359=0,"12","")),"")</f>
        <v/>
      </c>
      <c r="AI360" s="85" t="str">
        <f ca="1">IF(A360&lt;&gt;"",IF(A360=0,"L",IF(COUNTBLANK(W360:AH360)=12,"",IF(OR(F360=(W360),F360=(X360),F360=(Y360),F360=(Z360),F360=(AA360),F360=(AB360),F360=(AC360),F360=(AD360),F360=(AE360),F360=(AF360),F360=(AG360),F360=(AH360)),"W","L"))),"")</f>
        <v/>
      </c>
      <c r="AJ360" s="85">
        <f ca="1">IF(AI360="W",0,IF(AND(A360&lt;&gt;0,A359&lt;&gt;0,AI359="L",AI360="L"),1,0))</f>
        <v>0</v>
      </c>
      <c r="AK360" s="85">
        <f ca="1">IF(W360&lt;&gt;"",IF(ABS($F360)=ABS(W360),11*$U360,-1*$U360),0)</f>
        <v>0</v>
      </c>
      <c r="AL360" s="85">
        <f ca="1">IF(X360&lt;&gt;"",IF(ABS($F360)=ABS(X360),11*$U360,-1*$U360),0)</f>
        <v>0</v>
      </c>
      <c r="AM360" s="85">
        <f ca="1">IF(Y360&lt;&gt;"",IF(ABS($F360)=ABS(Y360),11*$U360,-1*$U360),0)</f>
        <v>0</v>
      </c>
      <c r="AN360" s="85">
        <f ca="1">IF(Z360&lt;&gt;"",IF(ABS($F360)=ABS(Z360),11*$U360,-1*$U360),0)</f>
        <v>0</v>
      </c>
      <c r="AO360" s="85">
        <f ca="1">IF(AA360&lt;&gt;"",IF(ABS($F360)=ABS(AA360),11*$U360,-1*$U360),0)</f>
        <v>0</v>
      </c>
      <c r="AP360" s="85">
        <f ca="1">IF(AB360&lt;&gt;"",IF(ABS($F360)=ABS(AB360),11*$U360,-1*$U360),0)</f>
        <v>0</v>
      </c>
      <c r="AQ360" s="85">
        <f ca="1">IF(AC360&lt;&gt;"",IF(ABS($F360)=ABS(AC360),11*$U360,-1*$U360),0)</f>
        <v>0</v>
      </c>
      <c r="AR360" s="85">
        <f ca="1">IF(AD360&lt;&gt;"",IF(ABS($F360)=ABS(AD360),11*$U360,-1*$U360),0)</f>
        <v>0</v>
      </c>
      <c r="AS360" s="85">
        <f ca="1">IF(AE360&lt;&gt;"",IF(ABS($F360)=ABS(AE360),11*$U360,-1*$U360),0)</f>
        <v>0</v>
      </c>
      <c r="AT360" s="85">
        <f ca="1">IF(AF360&lt;&gt;"",IF(ABS($F360)=ABS(AF360),11*$U360,-1*$U360),0)</f>
        <v>0</v>
      </c>
      <c r="AU360" s="85">
        <f ca="1">IF(AG360&lt;&gt;"",IF(ABS($F360)=ABS(AG360),11*$U360,-1*$U360),0)</f>
        <v>0</v>
      </c>
      <c r="AV360" s="85">
        <f ca="1">IF(AH360&lt;&gt;"",IF(ABS($F360)=ABS(AH360),11*$U360,-1*$U360),0)</f>
        <v>0</v>
      </c>
      <c r="AW360" s="33" t="str">
        <f ca="1">IF(A360&lt;&gt;"",IF(OR($BA359&lt;&gt;0,$BB359&lt;&gt;0),"0",SUM(AK360:AV360)),0)</f>
        <v>0</v>
      </c>
      <c r="AX360" s="33">
        <f>IF(T360=5,SUM(AW356:AW360),0)</f>
        <v>0</v>
      </c>
      <c r="AY360" s="13">
        <f t="shared" ca="1" si="364"/>
        <v>0</v>
      </c>
      <c r="AZ360" s="11">
        <f ca="1">IF(A360&lt;&gt;"",AY360+AZ359,0)</f>
        <v>-78</v>
      </c>
      <c r="BA360" s="63">
        <f ca="1">IF($A360&lt;&gt;"",IF(BA359&gt;0,BA359,IF(AND(BC359&gt;=$BC$1,$BC$2*BC359&gt;=AZ360),"Profit Target",IF(AZ360&gt;=$Z$1,"Profit Target",0))),0)</f>
        <v>0</v>
      </c>
      <c r="BB360" s="63" t="str">
        <f ca="1">IF($A360&lt;&gt;"",IF(BB359&lt;&gt;0,BB359,IF(BA359&lt;&gt;0,BB359,IF(AZ360&lt;=$Z$2,"Stop Loss",0))),0)</f>
        <v>Stop Loss</v>
      </c>
      <c r="BC360" s="63">
        <f t="shared" ca="1" si="349"/>
        <v>38</v>
      </c>
      <c r="BD360" s="27" t="str">
        <f t="shared" ca="1" si="378"/>
        <v/>
      </c>
      <c r="BE360" s="27" t="str">
        <f t="shared" ca="1" si="379"/>
        <v/>
      </c>
      <c r="BF360" s="27" t="str">
        <f t="shared" ca="1" si="380"/>
        <v/>
      </c>
      <c r="BG360" s="27" t="str">
        <f t="shared" ca="1" si="381"/>
        <v/>
      </c>
      <c r="BH360" s="27" t="str">
        <f t="shared" ca="1" si="382"/>
        <v/>
      </c>
      <c r="BI360" s="27" t="str">
        <f t="shared" ca="1" si="383"/>
        <v/>
      </c>
      <c r="BJ360" s="27" t="str">
        <f t="shared" ca="1" si="384"/>
        <v/>
      </c>
      <c r="BK360" s="27" t="str">
        <f t="shared" ca="1" si="385"/>
        <v/>
      </c>
      <c r="BL360" s="27" t="str">
        <f t="shared" ca="1" si="386"/>
        <v/>
      </c>
      <c r="BM360" s="27" t="str">
        <f t="shared" ca="1" si="387"/>
        <v/>
      </c>
      <c r="BN360" s="27" t="str">
        <f t="shared" ca="1" si="388"/>
        <v/>
      </c>
      <c r="BO360" s="27" t="str">
        <f t="shared" ca="1" si="389"/>
        <v/>
      </c>
      <c r="BP360" s="27" t="str">
        <f t="shared" ca="1" si="350"/>
        <v/>
      </c>
      <c r="BQ360" s="27" t="str">
        <f t="shared" ca="1" si="351"/>
        <v/>
      </c>
      <c r="BR360" s="27" t="str">
        <f t="shared" ca="1" si="352"/>
        <v/>
      </c>
      <c r="BS360" s="27" t="str">
        <f t="shared" ca="1" si="353"/>
        <v/>
      </c>
      <c r="BT360" s="27" t="str">
        <f t="shared" ca="1" si="354"/>
        <v/>
      </c>
      <c r="BU360" s="27" t="str">
        <f t="shared" ca="1" si="355"/>
        <v/>
      </c>
      <c r="BV360" s="27" t="str">
        <f t="shared" ca="1" si="356"/>
        <v/>
      </c>
      <c r="BW360" s="27" t="str">
        <f t="shared" ca="1" si="357"/>
        <v/>
      </c>
      <c r="BX360" s="27" t="str">
        <f t="shared" ca="1" si="358"/>
        <v/>
      </c>
      <c r="BY360" s="27" t="str">
        <f t="shared" ca="1" si="359"/>
        <v/>
      </c>
      <c r="BZ360" s="27" t="str">
        <f t="shared" ca="1" si="360"/>
        <v/>
      </c>
      <c r="CA360" s="27" t="str">
        <f t="shared" ca="1" si="361"/>
        <v/>
      </c>
      <c r="CB360" s="41"/>
      <c r="CC360" s="41"/>
      <c r="CD360"/>
      <c r="CE360"/>
      <c r="CF360"/>
      <c r="CG360"/>
      <c r="CH360"/>
      <c r="CI360" s="41"/>
      <c r="CJ360" s="7"/>
      <c r="CW360" s="7"/>
      <c r="DD360" s="10">
        <f t="shared" ca="1" si="345"/>
        <v>36</v>
      </c>
    </row>
    <row r="361" spans="1:108">
      <c r="A361" s="106">
        <f t="shared" ca="1" si="343"/>
        <v>11</v>
      </c>
      <c r="B361" s="33" t="str">
        <f ca="1">IF(A361="","",IF(COUNTBLANK(BD362:BO362)=12,"DB",BD362&amp;BE362&amp;BF362&amp;BG362&amp;BH362&amp;BI362&amp;BJ362&amp;BK362&amp;BL362&amp;BM362&amp;BN362&amp;BO362))</f>
        <v>DB</v>
      </c>
      <c r="C361" s="7" t="str">
        <f t="shared" ca="1" si="344"/>
        <v>stop loss</v>
      </c>
      <c r="D361" s="3">
        <f t="shared" ca="1" si="346"/>
        <v>0</v>
      </c>
      <c r="E361" s="7" t="str">
        <f t="shared" ca="1" si="348"/>
        <v/>
      </c>
      <c r="F361" s="60" t="str">
        <f t="shared" ca="1" si="347"/>
        <v>4</v>
      </c>
      <c r="G361" s="7">
        <f t="shared" ca="1" si="365"/>
        <v>1</v>
      </c>
      <c r="H361" s="7">
        <f t="shared" ca="1" si="366"/>
        <v>1</v>
      </c>
      <c r="I361" s="7">
        <f t="shared" ca="1" si="367"/>
        <v>0</v>
      </c>
      <c r="J361" s="7">
        <f t="shared" ca="1" si="368"/>
        <v>3</v>
      </c>
      <c r="K361" s="7">
        <f t="shared" ca="1" si="369"/>
        <v>2</v>
      </c>
      <c r="L361" s="7">
        <f t="shared" ca="1" si="370"/>
        <v>1</v>
      </c>
      <c r="M361" s="7">
        <f t="shared" ca="1" si="371"/>
        <v>0</v>
      </c>
      <c r="N361" s="7">
        <f t="shared" ca="1" si="372"/>
        <v>1</v>
      </c>
      <c r="O361" s="7">
        <f t="shared" ca="1" si="373"/>
        <v>0</v>
      </c>
      <c r="P361" s="7">
        <f t="shared" ca="1" si="374"/>
        <v>1</v>
      </c>
      <c r="Q361" s="7">
        <f t="shared" ca="1" si="375"/>
        <v>3</v>
      </c>
      <c r="R361" s="7">
        <f t="shared" ca="1" si="376"/>
        <v>0</v>
      </c>
      <c r="S361" s="7">
        <f t="shared" ca="1" si="363"/>
        <v>4</v>
      </c>
      <c r="T361" s="14"/>
      <c r="U361" s="51">
        <f t="shared" ca="1" si="377"/>
        <v>1</v>
      </c>
      <c r="V361" s="3">
        <f t="shared" ca="1" si="362"/>
        <v>1</v>
      </c>
      <c r="W361" s="50" t="str">
        <f ca="1">IF($A360&lt;&gt;"",IF(OR($BA360&lt;&gt;0,$BB360&lt;&gt;0),"",IF(G360=0,"1","")),"")</f>
        <v/>
      </c>
      <c r="X361" s="50" t="str">
        <f ca="1">IF($A360&lt;&gt;"",IF(OR($BA360&lt;&gt;0,$BB360&lt;&gt;0),"",IF(H360=0,"2","")),"")</f>
        <v/>
      </c>
      <c r="Y361" s="50" t="str">
        <f ca="1">IF($A360&lt;&gt;"",IF(OR($BA360&lt;&gt;0,$BB360&lt;&gt;0),"",IF(I360=0,"3","")),"")</f>
        <v/>
      </c>
      <c r="Z361" s="50" t="str">
        <f ca="1">IF($A360&lt;&gt;"",IF(OR($BA360&lt;&gt;0,$BB360&lt;&gt;0),"",IF(J360=0,"4","")),"")</f>
        <v/>
      </c>
      <c r="AA361" s="50" t="str">
        <f ca="1">IF($A360&lt;&gt;"",IF(OR($BA360&lt;&gt;0,$BB360&lt;&gt;0),"",IF(K360=0,"5","")),"")</f>
        <v/>
      </c>
      <c r="AB361" s="50" t="str">
        <f ca="1">IF($A360&lt;&gt;"",IF(OR($BA360&lt;&gt;0,$BB360&lt;&gt;0),"",IF(L360=0,"6","")),"")</f>
        <v/>
      </c>
      <c r="AC361" s="50" t="str">
        <f ca="1">IF($A360&lt;&gt;"",IF(OR($BA360&lt;&gt;0,$BB360&lt;&gt;0),"",IF(M360=0,"7","")),"")</f>
        <v/>
      </c>
      <c r="AD361" s="50" t="str">
        <f ca="1">IF($A360&lt;&gt;"",IF(OR($BA360&lt;&gt;0,$BB360&lt;&gt;0),"",IF(N360=0,"8","")),"")</f>
        <v/>
      </c>
      <c r="AE361" s="50" t="str">
        <f ca="1">IF($A360&lt;&gt;"",IF(OR($BA360&lt;&gt;0,$BB360&lt;&gt;0),"",IF(O360=0,"9","")),"")</f>
        <v/>
      </c>
      <c r="AF361" s="50" t="str">
        <f ca="1">IF($A360&lt;&gt;"",IF(OR($BA360&lt;&gt;0,$BB360&lt;&gt;0),"",IF(P360=0,"10","")),"")</f>
        <v/>
      </c>
      <c r="AG361" s="50" t="str">
        <f ca="1">IF($A360&lt;&gt;"",IF(OR($BA360&lt;&gt;0,$BB360&lt;&gt;0),"",IF(Q360=0,"11","")),"")</f>
        <v/>
      </c>
      <c r="AH361" s="50" t="str">
        <f ca="1">IF($A360&lt;&gt;"",IF(OR($BA360&lt;&gt;0,$BB360&lt;&gt;0),"",IF(R360=0,"12","")),"")</f>
        <v/>
      </c>
      <c r="AI361" s="85" t="str">
        <f ca="1">IF(A361&lt;&gt;"",IF(A361=0,"L",IF(COUNTBLANK(W361:AH361)=12,"",IF(OR(F361=(W361),F361=(X361),F361=(Y361),F361=(Z361),F361=(AA361),F361=(AB361),F361=(AC361),F361=(AD361),F361=(AE361),F361=(AF361),F361=(AG361),F361=(AH361)),"W","L"))),"")</f>
        <v/>
      </c>
      <c r="AJ361" s="85">
        <f ca="1">IF(AI361="W",0,IF(AND(A361&lt;&gt;0,A360&lt;&gt;0,AI360="L",AI361="L"),1,0))</f>
        <v>0</v>
      </c>
      <c r="AK361" s="85">
        <f ca="1">IF(W361&lt;&gt;"",IF(ABS($F361)=ABS(W361),11*$U361,-1*$U361),0)</f>
        <v>0</v>
      </c>
      <c r="AL361" s="85">
        <f ca="1">IF(X361&lt;&gt;"",IF(ABS($F361)=ABS(X361),11*$U361,-1*$U361),0)</f>
        <v>0</v>
      </c>
      <c r="AM361" s="85">
        <f ca="1">IF(Y361&lt;&gt;"",IF(ABS($F361)=ABS(Y361),11*$U361,-1*$U361),0)</f>
        <v>0</v>
      </c>
      <c r="AN361" s="85">
        <f ca="1">IF(Z361&lt;&gt;"",IF(ABS($F361)=ABS(Z361),11*$U361,-1*$U361),0)</f>
        <v>0</v>
      </c>
      <c r="AO361" s="85">
        <f ca="1">IF(AA361&lt;&gt;"",IF(ABS($F361)=ABS(AA361),11*$U361,-1*$U361),0)</f>
        <v>0</v>
      </c>
      <c r="AP361" s="85">
        <f ca="1">IF(AB361&lt;&gt;"",IF(ABS($F361)=ABS(AB361),11*$U361,-1*$U361),0)</f>
        <v>0</v>
      </c>
      <c r="AQ361" s="85">
        <f ca="1">IF(AC361&lt;&gt;"",IF(ABS($F361)=ABS(AC361),11*$U361,-1*$U361),0)</f>
        <v>0</v>
      </c>
      <c r="AR361" s="85">
        <f ca="1">IF(AD361&lt;&gt;"",IF(ABS($F361)=ABS(AD361),11*$U361,-1*$U361),0)</f>
        <v>0</v>
      </c>
      <c r="AS361" s="85">
        <f ca="1">IF(AE361&lt;&gt;"",IF(ABS($F361)=ABS(AE361),11*$U361,-1*$U361),0)</f>
        <v>0</v>
      </c>
      <c r="AT361" s="85">
        <f ca="1">IF(AF361&lt;&gt;"",IF(ABS($F361)=ABS(AF361),11*$U361,-1*$U361),0)</f>
        <v>0</v>
      </c>
      <c r="AU361" s="85">
        <f ca="1">IF(AG361&lt;&gt;"",IF(ABS($F361)=ABS(AG361),11*$U361,-1*$U361),0)</f>
        <v>0</v>
      </c>
      <c r="AV361" s="85">
        <f ca="1">IF(AH361&lt;&gt;"",IF(ABS($F361)=ABS(AH361),11*$U361,-1*$U361),0)</f>
        <v>0</v>
      </c>
      <c r="AW361" s="33" t="str">
        <f ca="1">IF(A361&lt;&gt;"",IF(OR($BA360&lt;&gt;0,$BB360&lt;&gt;0),"0",SUM(AK361:AV361)),0)</f>
        <v>0</v>
      </c>
      <c r="AX361" s="33">
        <f>IF(T361=5,SUM(AW357:AW361),0)</f>
        <v>0</v>
      </c>
      <c r="AY361" s="13">
        <f t="shared" ca="1" si="364"/>
        <v>0</v>
      </c>
      <c r="AZ361" s="11">
        <f ca="1">IF(A361&lt;&gt;"",AY361+AZ360,0)</f>
        <v>-78</v>
      </c>
      <c r="BA361" s="63">
        <f ca="1">IF($A361&lt;&gt;"",IF(BA360&gt;0,BA360,IF(AND(BC360&gt;=$BC$1,$BC$2*BC360&gt;=AZ361),"Profit Target",IF(AZ361&gt;=$Z$1,"Profit Target",0))),0)</f>
        <v>0</v>
      </c>
      <c r="BB361" s="63" t="str">
        <f ca="1">IF($A361&lt;&gt;"",IF(BB360&lt;&gt;0,BB360,IF(BA360&lt;&gt;0,BB360,IF(AZ361&lt;=$Z$2,"Stop Loss",0))),0)</f>
        <v>Stop Loss</v>
      </c>
      <c r="BC361" s="63">
        <f t="shared" ca="1" si="349"/>
        <v>38</v>
      </c>
      <c r="BD361" s="27" t="str">
        <f t="shared" ca="1" si="378"/>
        <v/>
      </c>
      <c r="BE361" s="27" t="str">
        <f t="shared" ca="1" si="379"/>
        <v/>
      </c>
      <c r="BF361" s="27" t="str">
        <f t="shared" ca="1" si="380"/>
        <v/>
      </c>
      <c r="BG361" s="27" t="str">
        <f t="shared" ca="1" si="381"/>
        <v/>
      </c>
      <c r="BH361" s="27" t="str">
        <f t="shared" ca="1" si="382"/>
        <v/>
      </c>
      <c r="BI361" s="27" t="str">
        <f t="shared" ca="1" si="383"/>
        <v/>
      </c>
      <c r="BJ361" s="27" t="str">
        <f t="shared" ca="1" si="384"/>
        <v/>
      </c>
      <c r="BK361" s="27" t="str">
        <f t="shared" ca="1" si="385"/>
        <v/>
      </c>
      <c r="BL361" s="27" t="str">
        <f t="shared" ca="1" si="386"/>
        <v/>
      </c>
      <c r="BM361" s="27" t="str">
        <f t="shared" ca="1" si="387"/>
        <v/>
      </c>
      <c r="BN361" s="27" t="str">
        <f t="shared" ca="1" si="388"/>
        <v/>
      </c>
      <c r="BO361" s="27" t="str">
        <f t="shared" ca="1" si="389"/>
        <v/>
      </c>
      <c r="BP361" s="27" t="str">
        <f t="shared" ca="1" si="350"/>
        <v/>
      </c>
      <c r="BQ361" s="27" t="str">
        <f t="shared" ca="1" si="351"/>
        <v/>
      </c>
      <c r="BR361" s="27" t="str">
        <f t="shared" ca="1" si="352"/>
        <v/>
      </c>
      <c r="BS361" s="27" t="str">
        <f t="shared" ca="1" si="353"/>
        <v/>
      </c>
      <c r="BT361" s="27" t="str">
        <f t="shared" ca="1" si="354"/>
        <v/>
      </c>
      <c r="BU361" s="27" t="str">
        <f t="shared" ca="1" si="355"/>
        <v/>
      </c>
      <c r="BV361" s="27" t="str">
        <f t="shared" ca="1" si="356"/>
        <v/>
      </c>
      <c r="BW361" s="27" t="str">
        <f t="shared" ca="1" si="357"/>
        <v/>
      </c>
      <c r="BX361" s="27" t="str">
        <f t="shared" ca="1" si="358"/>
        <v/>
      </c>
      <c r="BY361" s="27" t="str">
        <f t="shared" ca="1" si="359"/>
        <v/>
      </c>
      <c r="BZ361" s="27" t="str">
        <f t="shared" ca="1" si="360"/>
        <v/>
      </c>
      <c r="CA361" s="27" t="str">
        <f t="shared" ca="1" si="361"/>
        <v/>
      </c>
      <c r="CB361" s="41"/>
      <c r="CC361" s="41"/>
      <c r="CD361"/>
      <c r="CE361"/>
      <c r="CF361"/>
      <c r="CG361"/>
      <c r="CH361"/>
      <c r="CI361" s="41"/>
      <c r="CJ361" s="7"/>
      <c r="CW361" s="7"/>
      <c r="DD361" s="10">
        <f t="shared" ca="1" si="345"/>
        <v>6</v>
      </c>
    </row>
    <row r="362" spans="1:108">
      <c r="A362" s="106">
        <f t="shared" ca="1" si="343"/>
        <v>9</v>
      </c>
      <c r="B362" s="33" t="str">
        <f ca="1">IF(A362="","",IF(COUNTBLANK(BD363:BO363)=12,"DB",BD363&amp;BE363&amp;BF363&amp;BG363&amp;BH363&amp;BI363&amp;BJ363&amp;BK363&amp;BL363&amp;BM363&amp;BN363&amp;BO363))</f>
        <v>DB</v>
      </c>
      <c r="C362" s="7" t="str">
        <f t="shared" ca="1" si="344"/>
        <v>stop loss</v>
      </c>
      <c r="D362" s="3">
        <f t="shared" ca="1" si="346"/>
        <v>0</v>
      </c>
      <c r="E362" s="7" t="str">
        <f t="shared" ca="1" si="348"/>
        <v/>
      </c>
      <c r="F362" s="60" t="str">
        <f t="shared" ca="1" si="347"/>
        <v>3</v>
      </c>
      <c r="G362" s="7">
        <f t="shared" ca="1" si="365"/>
        <v>1</v>
      </c>
      <c r="H362" s="7">
        <f t="shared" ca="1" si="366"/>
        <v>1</v>
      </c>
      <c r="I362" s="7">
        <f t="shared" ca="1" si="367"/>
        <v>1</v>
      </c>
      <c r="J362" s="7">
        <f t="shared" ca="1" si="368"/>
        <v>3</v>
      </c>
      <c r="K362" s="7">
        <f t="shared" ca="1" si="369"/>
        <v>1</v>
      </c>
      <c r="L362" s="7">
        <f t="shared" ca="1" si="370"/>
        <v>1</v>
      </c>
      <c r="M362" s="7">
        <f t="shared" ca="1" si="371"/>
        <v>0</v>
      </c>
      <c r="N362" s="7">
        <f t="shared" ca="1" si="372"/>
        <v>1</v>
      </c>
      <c r="O362" s="7">
        <f t="shared" ca="1" si="373"/>
        <v>0</v>
      </c>
      <c r="P362" s="7">
        <f t="shared" ca="1" si="374"/>
        <v>1</v>
      </c>
      <c r="Q362" s="7">
        <f t="shared" ca="1" si="375"/>
        <v>3</v>
      </c>
      <c r="R362" s="7">
        <f t="shared" ca="1" si="376"/>
        <v>0</v>
      </c>
      <c r="S362" s="7">
        <f t="shared" ca="1" si="363"/>
        <v>3</v>
      </c>
      <c r="T362" s="14"/>
      <c r="U362" s="51">
        <f t="shared" ca="1" si="377"/>
        <v>1</v>
      </c>
      <c r="V362" s="3">
        <f t="shared" ca="1" si="362"/>
        <v>1</v>
      </c>
      <c r="W362" s="50" t="str">
        <f ca="1">IF($A361&lt;&gt;"",IF(OR($BA361&lt;&gt;0,$BB361&lt;&gt;0),"",IF(G361=0,"1","")),"")</f>
        <v/>
      </c>
      <c r="X362" s="50" t="str">
        <f ca="1">IF($A361&lt;&gt;"",IF(OR($BA361&lt;&gt;0,$BB361&lt;&gt;0),"",IF(H361=0,"2","")),"")</f>
        <v/>
      </c>
      <c r="Y362" s="50" t="str">
        <f ca="1">IF($A361&lt;&gt;"",IF(OR($BA361&lt;&gt;0,$BB361&lt;&gt;0),"",IF(I361=0,"3","")),"")</f>
        <v/>
      </c>
      <c r="Z362" s="50" t="str">
        <f ca="1">IF($A361&lt;&gt;"",IF(OR($BA361&lt;&gt;0,$BB361&lt;&gt;0),"",IF(J361=0,"4","")),"")</f>
        <v/>
      </c>
      <c r="AA362" s="50" t="str">
        <f ca="1">IF($A361&lt;&gt;"",IF(OR($BA361&lt;&gt;0,$BB361&lt;&gt;0),"",IF(K361=0,"5","")),"")</f>
        <v/>
      </c>
      <c r="AB362" s="50" t="str">
        <f ca="1">IF($A361&lt;&gt;"",IF(OR($BA361&lt;&gt;0,$BB361&lt;&gt;0),"",IF(L361=0,"6","")),"")</f>
        <v/>
      </c>
      <c r="AC362" s="50" t="str">
        <f ca="1">IF($A361&lt;&gt;"",IF(OR($BA361&lt;&gt;0,$BB361&lt;&gt;0),"",IF(M361=0,"7","")),"")</f>
        <v/>
      </c>
      <c r="AD362" s="50" t="str">
        <f ca="1">IF($A361&lt;&gt;"",IF(OR($BA361&lt;&gt;0,$BB361&lt;&gt;0),"",IF(N361=0,"8","")),"")</f>
        <v/>
      </c>
      <c r="AE362" s="50" t="str">
        <f ca="1">IF($A361&lt;&gt;"",IF(OR($BA361&lt;&gt;0,$BB361&lt;&gt;0),"",IF(O361=0,"9","")),"")</f>
        <v/>
      </c>
      <c r="AF362" s="50" t="str">
        <f ca="1">IF($A361&lt;&gt;"",IF(OR($BA361&lt;&gt;0,$BB361&lt;&gt;0),"",IF(P361=0,"10","")),"")</f>
        <v/>
      </c>
      <c r="AG362" s="50" t="str">
        <f ca="1">IF($A361&lt;&gt;"",IF(OR($BA361&lt;&gt;0,$BB361&lt;&gt;0),"",IF(Q361=0,"11","")),"")</f>
        <v/>
      </c>
      <c r="AH362" s="50" t="str">
        <f ca="1">IF($A361&lt;&gt;"",IF(OR($BA361&lt;&gt;0,$BB361&lt;&gt;0),"",IF(R361=0,"12","")),"")</f>
        <v/>
      </c>
      <c r="AI362" s="85" t="str">
        <f ca="1">IF(A362&lt;&gt;"",IF(A362=0,"L",IF(COUNTBLANK(W362:AH362)=12,"",IF(OR(F362=(W362),F362=(X362),F362=(Y362),F362=(Z362),F362=(AA362),F362=(AB362),F362=(AC362),F362=(AD362),F362=(AE362),F362=(AF362),F362=(AG362),F362=(AH362)),"W","L"))),"")</f>
        <v/>
      </c>
      <c r="AJ362" s="85">
        <f ca="1">IF(AI362="W",0,IF(AND(A362&lt;&gt;0,A361&lt;&gt;0,AI361="L",AI362="L"),1,0))</f>
        <v>0</v>
      </c>
      <c r="AK362" s="85">
        <f ca="1">IF(W362&lt;&gt;"",IF(ABS($F362)=ABS(W362),11*$U362,-1*$U362),0)</f>
        <v>0</v>
      </c>
      <c r="AL362" s="85">
        <f ca="1">IF(X362&lt;&gt;"",IF(ABS($F362)=ABS(X362),11*$U362,-1*$U362),0)</f>
        <v>0</v>
      </c>
      <c r="AM362" s="85">
        <f ca="1">IF(Y362&lt;&gt;"",IF(ABS($F362)=ABS(Y362),11*$U362,-1*$U362),0)</f>
        <v>0</v>
      </c>
      <c r="AN362" s="85">
        <f ca="1">IF(Z362&lt;&gt;"",IF(ABS($F362)=ABS(Z362),11*$U362,-1*$U362),0)</f>
        <v>0</v>
      </c>
      <c r="AO362" s="85">
        <f ca="1">IF(AA362&lt;&gt;"",IF(ABS($F362)=ABS(AA362),11*$U362,-1*$U362),0)</f>
        <v>0</v>
      </c>
      <c r="AP362" s="85">
        <f ca="1">IF(AB362&lt;&gt;"",IF(ABS($F362)=ABS(AB362),11*$U362,-1*$U362),0)</f>
        <v>0</v>
      </c>
      <c r="AQ362" s="85">
        <f ca="1">IF(AC362&lt;&gt;"",IF(ABS($F362)=ABS(AC362),11*$U362,-1*$U362),0)</f>
        <v>0</v>
      </c>
      <c r="AR362" s="85">
        <f ca="1">IF(AD362&lt;&gt;"",IF(ABS($F362)=ABS(AD362),11*$U362,-1*$U362),0)</f>
        <v>0</v>
      </c>
      <c r="AS362" s="85">
        <f ca="1">IF(AE362&lt;&gt;"",IF(ABS($F362)=ABS(AE362),11*$U362,-1*$U362),0)</f>
        <v>0</v>
      </c>
      <c r="AT362" s="85">
        <f ca="1">IF(AF362&lt;&gt;"",IF(ABS($F362)=ABS(AF362),11*$U362,-1*$U362),0)</f>
        <v>0</v>
      </c>
      <c r="AU362" s="85">
        <f ca="1">IF(AG362&lt;&gt;"",IF(ABS($F362)=ABS(AG362),11*$U362,-1*$U362),0)</f>
        <v>0</v>
      </c>
      <c r="AV362" s="85">
        <f ca="1">IF(AH362&lt;&gt;"",IF(ABS($F362)=ABS(AH362),11*$U362,-1*$U362),0)</f>
        <v>0</v>
      </c>
      <c r="AW362" s="33" t="str">
        <f ca="1">IF(A362&lt;&gt;"",IF(OR($BA361&lt;&gt;0,$BB361&lt;&gt;0),"0",SUM(AK362:AV362)),0)</f>
        <v>0</v>
      </c>
      <c r="AX362" s="33">
        <f>IF(T362=5,SUM(AW358:AW362),0)</f>
        <v>0</v>
      </c>
      <c r="AY362" s="13">
        <f t="shared" ca="1" si="364"/>
        <v>0</v>
      </c>
      <c r="AZ362" s="11">
        <f ca="1">IF(A362&lt;&gt;"",AY362+AZ361,0)</f>
        <v>-78</v>
      </c>
      <c r="BA362" s="63">
        <f ca="1">IF($A362&lt;&gt;"",IF(BA361&gt;0,BA361,IF(AND(BC361&gt;=$BC$1,$BC$2*BC361&gt;=AZ362),"Profit Target",IF(AZ362&gt;=$Z$1,"Profit Target",0))),0)</f>
        <v>0</v>
      </c>
      <c r="BB362" s="63" t="str">
        <f ca="1">IF($A362&lt;&gt;"",IF(BB361&lt;&gt;0,BB361,IF(BA361&lt;&gt;0,BB361,IF(AZ362&lt;=$Z$2,"Stop Loss",0))),0)</f>
        <v>Stop Loss</v>
      </c>
      <c r="BC362" s="63">
        <f t="shared" ca="1" si="349"/>
        <v>38</v>
      </c>
      <c r="BD362" s="27" t="str">
        <f t="shared" ca="1" si="378"/>
        <v/>
      </c>
      <c r="BE362" s="27" t="str">
        <f t="shared" ca="1" si="379"/>
        <v/>
      </c>
      <c r="BF362" s="27" t="str">
        <f t="shared" ca="1" si="380"/>
        <v/>
      </c>
      <c r="BG362" s="27" t="str">
        <f t="shared" ca="1" si="381"/>
        <v/>
      </c>
      <c r="BH362" s="27" t="str">
        <f t="shared" ca="1" si="382"/>
        <v/>
      </c>
      <c r="BI362" s="27" t="str">
        <f t="shared" ca="1" si="383"/>
        <v/>
      </c>
      <c r="BJ362" s="27" t="str">
        <f t="shared" ca="1" si="384"/>
        <v/>
      </c>
      <c r="BK362" s="27" t="str">
        <f t="shared" ca="1" si="385"/>
        <v/>
      </c>
      <c r="BL362" s="27" t="str">
        <f t="shared" ca="1" si="386"/>
        <v/>
      </c>
      <c r="BM362" s="27" t="str">
        <f t="shared" ca="1" si="387"/>
        <v/>
      </c>
      <c r="BN362" s="27" t="str">
        <f t="shared" ca="1" si="388"/>
        <v/>
      </c>
      <c r="BO362" s="27" t="str">
        <f t="shared" ca="1" si="389"/>
        <v/>
      </c>
      <c r="BP362" s="27" t="str">
        <f t="shared" ca="1" si="350"/>
        <v/>
      </c>
      <c r="BQ362" s="27" t="str">
        <f t="shared" ca="1" si="351"/>
        <v/>
      </c>
      <c r="BR362" s="27" t="str">
        <f t="shared" ca="1" si="352"/>
        <v/>
      </c>
      <c r="BS362" s="27" t="str">
        <f t="shared" ca="1" si="353"/>
        <v/>
      </c>
      <c r="BT362" s="27" t="str">
        <f t="shared" ca="1" si="354"/>
        <v/>
      </c>
      <c r="BU362" s="27" t="str">
        <f t="shared" ca="1" si="355"/>
        <v/>
      </c>
      <c r="BV362" s="27" t="str">
        <f t="shared" ca="1" si="356"/>
        <v/>
      </c>
      <c r="BW362" s="27" t="str">
        <f t="shared" ca="1" si="357"/>
        <v/>
      </c>
      <c r="BX362" s="27" t="str">
        <f t="shared" ca="1" si="358"/>
        <v/>
      </c>
      <c r="BY362" s="27" t="str">
        <f t="shared" ca="1" si="359"/>
        <v/>
      </c>
      <c r="BZ362" s="27" t="str">
        <f t="shared" ca="1" si="360"/>
        <v/>
      </c>
      <c r="CA362" s="27" t="str">
        <f t="shared" ca="1" si="361"/>
        <v/>
      </c>
      <c r="CB362" s="41"/>
      <c r="CC362" s="41"/>
      <c r="CD362"/>
      <c r="CE362"/>
      <c r="CF362"/>
      <c r="CG362"/>
      <c r="CH362"/>
      <c r="CI362" s="41"/>
      <c r="CJ362" s="7"/>
      <c r="CW362" s="7"/>
      <c r="DD362" s="10">
        <f t="shared" ca="1" si="345"/>
        <v>32</v>
      </c>
    </row>
    <row r="363" spans="1:108">
      <c r="A363" s="106">
        <f t="shared" ca="1" si="343"/>
        <v>7</v>
      </c>
      <c r="B363" s="33" t="str">
        <f ca="1">IF(A363="","",IF(COUNTBLANK(BD364:BO364)=12,"DB",BD364&amp;BE364&amp;BF364&amp;BG364&amp;BH364&amp;BI364&amp;BJ364&amp;BK364&amp;BL364&amp;BM364&amp;BN364&amp;BO364))</f>
        <v>DB</v>
      </c>
      <c r="C363" s="7" t="str">
        <f t="shared" ca="1" si="344"/>
        <v>stop loss</v>
      </c>
      <c r="D363" s="3">
        <f t="shared" ca="1" si="346"/>
        <v>0</v>
      </c>
      <c r="E363" s="7" t="str">
        <f t="shared" ca="1" si="348"/>
        <v/>
      </c>
      <c r="F363" s="60" t="str">
        <f t="shared" ca="1" si="347"/>
        <v>3</v>
      </c>
      <c r="G363" s="7">
        <f t="shared" ca="1" si="365"/>
        <v>1</v>
      </c>
      <c r="H363" s="7">
        <f t="shared" ca="1" si="366"/>
        <v>1</v>
      </c>
      <c r="I363" s="7">
        <f t="shared" ca="1" si="367"/>
        <v>2</v>
      </c>
      <c r="J363" s="7">
        <f t="shared" ca="1" si="368"/>
        <v>3</v>
      </c>
      <c r="K363" s="7">
        <f t="shared" ca="1" si="369"/>
        <v>1</v>
      </c>
      <c r="L363" s="7">
        <f t="shared" ca="1" si="370"/>
        <v>1</v>
      </c>
      <c r="M363" s="7">
        <f t="shared" ca="1" si="371"/>
        <v>0</v>
      </c>
      <c r="N363" s="7">
        <f t="shared" ca="1" si="372"/>
        <v>1</v>
      </c>
      <c r="O363" s="7">
        <f t="shared" ca="1" si="373"/>
        <v>0</v>
      </c>
      <c r="P363" s="7">
        <f t="shared" ca="1" si="374"/>
        <v>1</v>
      </c>
      <c r="Q363" s="7">
        <f t="shared" ca="1" si="375"/>
        <v>2</v>
      </c>
      <c r="R363" s="7">
        <f t="shared" ca="1" si="376"/>
        <v>0</v>
      </c>
      <c r="S363" s="7">
        <f t="shared" ca="1" si="363"/>
        <v>3</v>
      </c>
      <c r="T363" s="14"/>
      <c r="U363" s="51">
        <f t="shared" ca="1" si="377"/>
        <v>1</v>
      </c>
      <c r="V363" s="3">
        <f t="shared" ca="1" si="362"/>
        <v>1</v>
      </c>
      <c r="W363" s="50" t="str">
        <f ca="1">IF($A362&lt;&gt;"",IF(OR($BA362&lt;&gt;0,$BB362&lt;&gt;0),"",IF(G362=0,"1","")),"")</f>
        <v/>
      </c>
      <c r="X363" s="50" t="str">
        <f ca="1">IF($A362&lt;&gt;"",IF(OR($BA362&lt;&gt;0,$BB362&lt;&gt;0),"",IF(H362=0,"2","")),"")</f>
        <v/>
      </c>
      <c r="Y363" s="50" t="str">
        <f ca="1">IF($A362&lt;&gt;"",IF(OR($BA362&lt;&gt;0,$BB362&lt;&gt;0),"",IF(I362=0,"3","")),"")</f>
        <v/>
      </c>
      <c r="Z363" s="50" t="str">
        <f ca="1">IF($A362&lt;&gt;"",IF(OR($BA362&lt;&gt;0,$BB362&lt;&gt;0),"",IF(J362=0,"4","")),"")</f>
        <v/>
      </c>
      <c r="AA363" s="50" t="str">
        <f ca="1">IF($A362&lt;&gt;"",IF(OR($BA362&lt;&gt;0,$BB362&lt;&gt;0),"",IF(K362=0,"5","")),"")</f>
        <v/>
      </c>
      <c r="AB363" s="50" t="str">
        <f ca="1">IF($A362&lt;&gt;"",IF(OR($BA362&lt;&gt;0,$BB362&lt;&gt;0),"",IF(L362=0,"6","")),"")</f>
        <v/>
      </c>
      <c r="AC363" s="50" t="str">
        <f ca="1">IF($A362&lt;&gt;"",IF(OR($BA362&lt;&gt;0,$BB362&lt;&gt;0),"",IF(M362=0,"7","")),"")</f>
        <v/>
      </c>
      <c r="AD363" s="50" t="str">
        <f ca="1">IF($A362&lt;&gt;"",IF(OR($BA362&lt;&gt;0,$BB362&lt;&gt;0),"",IF(N362=0,"8","")),"")</f>
        <v/>
      </c>
      <c r="AE363" s="50" t="str">
        <f ca="1">IF($A362&lt;&gt;"",IF(OR($BA362&lt;&gt;0,$BB362&lt;&gt;0),"",IF(O362=0,"9","")),"")</f>
        <v/>
      </c>
      <c r="AF363" s="50" t="str">
        <f ca="1">IF($A362&lt;&gt;"",IF(OR($BA362&lt;&gt;0,$BB362&lt;&gt;0),"",IF(P362=0,"10","")),"")</f>
        <v/>
      </c>
      <c r="AG363" s="50" t="str">
        <f ca="1">IF($A362&lt;&gt;"",IF(OR($BA362&lt;&gt;0,$BB362&lt;&gt;0),"",IF(Q362=0,"11","")),"")</f>
        <v/>
      </c>
      <c r="AH363" s="50" t="str">
        <f ca="1">IF($A362&lt;&gt;"",IF(OR($BA362&lt;&gt;0,$BB362&lt;&gt;0),"",IF(R362=0,"12","")),"")</f>
        <v/>
      </c>
      <c r="AI363" s="85" t="str">
        <f ca="1">IF(A363&lt;&gt;"",IF(A363=0,"L",IF(COUNTBLANK(W363:AH363)=12,"",IF(OR(F363=(W363),F363=(X363),F363=(Y363),F363=(Z363),F363=(AA363),F363=(AB363),F363=(AC363),F363=(AD363),F363=(AE363),F363=(AF363),F363=(AG363),F363=(AH363)),"W","L"))),"")</f>
        <v/>
      </c>
      <c r="AJ363" s="85">
        <f ca="1">IF(AI363="W",0,IF(AND(A363&lt;&gt;0,A362&lt;&gt;0,AI362="L",AI363="L"),1,0))</f>
        <v>0</v>
      </c>
      <c r="AK363" s="85">
        <f ca="1">IF(W363&lt;&gt;"",IF(ABS($F363)=ABS(W363),11*$U363,-1*$U363),0)</f>
        <v>0</v>
      </c>
      <c r="AL363" s="85">
        <f ca="1">IF(X363&lt;&gt;"",IF(ABS($F363)=ABS(X363),11*$U363,-1*$U363),0)</f>
        <v>0</v>
      </c>
      <c r="AM363" s="85">
        <f ca="1">IF(Y363&lt;&gt;"",IF(ABS($F363)=ABS(Y363),11*$U363,-1*$U363),0)</f>
        <v>0</v>
      </c>
      <c r="AN363" s="85">
        <f ca="1">IF(Z363&lt;&gt;"",IF(ABS($F363)=ABS(Z363),11*$U363,-1*$U363),0)</f>
        <v>0</v>
      </c>
      <c r="AO363" s="85">
        <f ca="1">IF(AA363&lt;&gt;"",IF(ABS($F363)=ABS(AA363),11*$U363,-1*$U363),0)</f>
        <v>0</v>
      </c>
      <c r="AP363" s="85">
        <f ca="1">IF(AB363&lt;&gt;"",IF(ABS($F363)=ABS(AB363),11*$U363,-1*$U363),0)</f>
        <v>0</v>
      </c>
      <c r="AQ363" s="85">
        <f ca="1">IF(AC363&lt;&gt;"",IF(ABS($F363)=ABS(AC363),11*$U363,-1*$U363),0)</f>
        <v>0</v>
      </c>
      <c r="AR363" s="85">
        <f ca="1">IF(AD363&lt;&gt;"",IF(ABS($F363)=ABS(AD363),11*$U363,-1*$U363),0)</f>
        <v>0</v>
      </c>
      <c r="AS363" s="85">
        <f ca="1">IF(AE363&lt;&gt;"",IF(ABS($F363)=ABS(AE363),11*$U363,-1*$U363),0)</f>
        <v>0</v>
      </c>
      <c r="AT363" s="85">
        <f ca="1">IF(AF363&lt;&gt;"",IF(ABS($F363)=ABS(AF363),11*$U363,-1*$U363),0)</f>
        <v>0</v>
      </c>
      <c r="AU363" s="85">
        <f ca="1">IF(AG363&lt;&gt;"",IF(ABS($F363)=ABS(AG363),11*$U363,-1*$U363),0)</f>
        <v>0</v>
      </c>
      <c r="AV363" s="85">
        <f ca="1">IF(AH363&lt;&gt;"",IF(ABS($F363)=ABS(AH363),11*$U363,-1*$U363),0)</f>
        <v>0</v>
      </c>
      <c r="AW363" s="33" t="str">
        <f ca="1">IF(A363&lt;&gt;"",IF(OR($BA362&lt;&gt;0,$BB362&lt;&gt;0),"0",SUM(AK363:AV363)),0)</f>
        <v>0</v>
      </c>
      <c r="AX363" s="33">
        <f>IF(T363=5,SUM(AW359:AW363),0)</f>
        <v>0</v>
      </c>
      <c r="AY363" s="13">
        <f t="shared" ca="1" si="364"/>
        <v>0</v>
      </c>
      <c r="AZ363" s="11">
        <f ca="1">IF(A363&lt;&gt;"",AY363+AZ362,0)</f>
        <v>-78</v>
      </c>
      <c r="BA363" s="63">
        <f ca="1">IF($A363&lt;&gt;"",IF(BA362&gt;0,BA362,IF(AND(BC362&gt;=$BC$1,$BC$2*BC362&gt;=AZ363),"Profit Target",IF(AZ363&gt;=$Z$1,"Profit Target",0))),0)</f>
        <v>0</v>
      </c>
      <c r="BB363" s="63" t="str">
        <f ca="1">IF($A363&lt;&gt;"",IF(BB362&lt;&gt;0,BB362,IF(BA362&lt;&gt;0,BB362,IF(AZ363&lt;=$Z$2,"Stop Loss",0))),0)</f>
        <v>Stop Loss</v>
      </c>
      <c r="BC363" s="63">
        <f t="shared" ca="1" si="349"/>
        <v>38</v>
      </c>
      <c r="BD363" s="27" t="str">
        <f t="shared" ca="1" si="378"/>
        <v/>
      </c>
      <c r="BE363" s="27" t="str">
        <f t="shared" ca="1" si="379"/>
        <v/>
      </c>
      <c r="BF363" s="27" t="str">
        <f t="shared" ca="1" si="380"/>
        <v/>
      </c>
      <c r="BG363" s="27" t="str">
        <f t="shared" ca="1" si="381"/>
        <v/>
      </c>
      <c r="BH363" s="27" t="str">
        <f t="shared" ca="1" si="382"/>
        <v/>
      </c>
      <c r="BI363" s="27" t="str">
        <f t="shared" ca="1" si="383"/>
        <v/>
      </c>
      <c r="BJ363" s="27" t="str">
        <f t="shared" ca="1" si="384"/>
        <v/>
      </c>
      <c r="BK363" s="27" t="str">
        <f t="shared" ca="1" si="385"/>
        <v/>
      </c>
      <c r="BL363" s="27" t="str">
        <f t="shared" ca="1" si="386"/>
        <v/>
      </c>
      <c r="BM363" s="27" t="str">
        <f t="shared" ca="1" si="387"/>
        <v/>
      </c>
      <c r="BN363" s="27" t="str">
        <f t="shared" ca="1" si="388"/>
        <v/>
      </c>
      <c r="BO363" s="27" t="str">
        <f t="shared" ca="1" si="389"/>
        <v/>
      </c>
      <c r="BP363" s="27" t="str">
        <f t="shared" ca="1" si="350"/>
        <v/>
      </c>
      <c r="BQ363" s="27" t="str">
        <f t="shared" ca="1" si="351"/>
        <v/>
      </c>
      <c r="BR363" s="27" t="str">
        <f t="shared" ca="1" si="352"/>
        <v/>
      </c>
      <c r="BS363" s="27" t="str">
        <f t="shared" ca="1" si="353"/>
        <v/>
      </c>
      <c r="BT363" s="27" t="str">
        <f t="shared" ca="1" si="354"/>
        <v/>
      </c>
      <c r="BU363" s="27" t="str">
        <f t="shared" ca="1" si="355"/>
        <v/>
      </c>
      <c r="BV363" s="27" t="str">
        <f t="shared" ca="1" si="356"/>
        <v/>
      </c>
      <c r="BW363" s="27" t="str">
        <f t="shared" ca="1" si="357"/>
        <v/>
      </c>
      <c r="BX363" s="27" t="str">
        <f t="shared" ca="1" si="358"/>
        <v/>
      </c>
      <c r="BY363" s="27" t="str">
        <f t="shared" ca="1" si="359"/>
        <v/>
      </c>
      <c r="BZ363" s="27" t="str">
        <f t="shared" ca="1" si="360"/>
        <v/>
      </c>
      <c r="CA363" s="27" t="str">
        <f t="shared" ca="1" si="361"/>
        <v/>
      </c>
      <c r="CB363" s="41"/>
      <c r="CC363" s="41"/>
      <c r="CD363"/>
      <c r="CE363"/>
      <c r="CF363"/>
      <c r="CG363"/>
      <c r="CH363"/>
      <c r="CI363" s="41"/>
      <c r="CJ363" s="7"/>
      <c r="CW363" s="7"/>
      <c r="DD363" s="10">
        <f t="shared" ca="1" si="345"/>
        <v>18</v>
      </c>
    </row>
    <row r="364" spans="1:108">
      <c r="A364" s="106">
        <f t="shared" ca="1" si="343"/>
        <v>31</v>
      </c>
      <c r="B364" s="33" t="str">
        <f ca="1">IF(A364="","",IF(COUNTBLANK(BD365:BO365)=12,"DB",BD365&amp;BE365&amp;BF365&amp;BG365&amp;BH365&amp;BI365&amp;BJ365&amp;BK365&amp;BL365&amp;BM365&amp;BN365&amp;BO365))</f>
        <v>DB</v>
      </c>
      <c r="C364" s="7" t="str">
        <f t="shared" ca="1" si="344"/>
        <v>stop loss</v>
      </c>
      <c r="D364" s="3">
        <f t="shared" ca="1" si="346"/>
        <v>0</v>
      </c>
      <c r="E364" s="7" t="str">
        <f t="shared" ca="1" si="348"/>
        <v/>
      </c>
      <c r="F364" s="60" t="str">
        <f t="shared" ca="1" si="347"/>
        <v>11</v>
      </c>
      <c r="G364" s="7">
        <f t="shared" ca="1" si="365"/>
        <v>1</v>
      </c>
      <c r="H364" s="7">
        <f t="shared" ca="1" si="366"/>
        <v>0</v>
      </c>
      <c r="I364" s="7">
        <f t="shared" ca="1" si="367"/>
        <v>2</v>
      </c>
      <c r="J364" s="7">
        <f t="shared" ca="1" si="368"/>
        <v>3</v>
      </c>
      <c r="K364" s="7">
        <f t="shared" ca="1" si="369"/>
        <v>1</v>
      </c>
      <c r="L364" s="7">
        <f t="shared" ca="1" si="370"/>
        <v>1</v>
      </c>
      <c r="M364" s="7">
        <f t="shared" ca="1" si="371"/>
        <v>0</v>
      </c>
      <c r="N364" s="7">
        <f t="shared" ca="1" si="372"/>
        <v>1</v>
      </c>
      <c r="O364" s="7">
        <f t="shared" ca="1" si="373"/>
        <v>0</v>
      </c>
      <c r="P364" s="7">
        <f t="shared" ca="1" si="374"/>
        <v>1</v>
      </c>
      <c r="Q364" s="7">
        <f t="shared" ca="1" si="375"/>
        <v>3</v>
      </c>
      <c r="R364" s="7">
        <f t="shared" ca="1" si="376"/>
        <v>0</v>
      </c>
      <c r="S364" s="7">
        <f t="shared" ca="1" si="363"/>
        <v>4</v>
      </c>
      <c r="T364" s="14"/>
      <c r="U364" s="51">
        <f t="shared" ca="1" si="377"/>
        <v>1</v>
      </c>
      <c r="V364" s="3">
        <f t="shared" ca="1" si="362"/>
        <v>1</v>
      </c>
      <c r="W364" s="50" t="str">
        <f ca="1">IF($A363&lt;&gt;"",IF(OR($BA363&lt;&gt;0,$BB363&lt;&gt;0),"",IF(G363=0,"1","")),"")</f>
        <v/>
      </c>
      <c r="X364" s="50" t="str">
        <f ca="1">IF($A363&lt;&gt;"",IF(OR($BA363&lt;&gt;0,$BB363&lt;&gt;0),"",IF(H363=0,"2","")),"")</f>
        <v/>
      </c>
      <c r="Y364" s="50" t="str">
        <f ca="1">IF($A363&lt;&gt;"",IF(OR($BA363&lt;&gt;0,$BB363&lt;&gt;0),"",IF(I363=0,"3","")),"")</f>
        <v/>
      </c>
      <c r="Z364" s="50" t="str">
        <f ca="1">IF($A363&lt;&gt;"",IF(OR($BA363&lt;&gt;0,$BB363&lt;&gt;0),"",IF(J363=0,"4","")),"")</f>
        <v/>
      </c>
      <c r="AA364" s="50" t="str">
        <f ca="1">IF($A363&lt;&gt;"",IF(OR($BA363&lt;&gt;0,$BB363&lt;&gt;0),"",IF(K363=0,"5","")),"")</f>
        <v/>
      </c>
      <c r="AB364" s="50" t="str">
        <f ca="1">IF($A363&lt;&gt;"",IF(OR($BA363&lt;&gt;0,$BB363&lt;&gt;0),"",IF(L363=0,"6","")),"")</f>
        <v/>
      </c>
      <c r="AC364" s="50" t="str">
        <f ca="1">IF($A363&lt;&gt;"",IF(OR($BA363&lt;&gt;0,$BB363&lt;&gt;0),"",IF(M363=0,"7","")),"")</f>
        <v/>
      </c>
      <c r="AD364" s="50" t="str">
        <f ca="1">IF($A363&lt;&gt;"",IF(OR($BA363&lt;&gt;0,$BB363&lt;&gt;0),"",IF(N363=0,"8","")),"")</f>
        <v/>
      </c>
      <c r="AE364" s="50" t="str">
        <f ca="1">IF($A363&lt;&gt;"",IF(OR($BA363&lt;&gt;0,$BB363&lt;&gt;0),"",IF(O363=0,"9","")),"")</f>
        <v/>
      </c>
      <c r="AF364" s="50" t="str">
        <f ca="1">IF($A363&lt;&gt;"",IF(OR($BA363&lt;&gt;0,$BB363&lt;&gt;0),"",IF(P363=0,"10","")),"")</f>
        <v/>
      </c>
      <c r="AG364" s="50" t="str">
        <f ca="1">IF($A363&lt;&gt;"",IF(OR($BA363&lt;&gt;0,$BB363&lt;&gt;0),"",IF(Q363=0,"11","")),"")</f>
        <v/>
      </c>
      <c r="AH364" s="50" t="str">
        <f ca="1">IF($A363&lt;&gt;"",IF(OR($BA363&lt;&gt;0,$BB363&lt;&gt;0),"",IF(R363=0,"12","")),"")</f>
        <v/>
      </c>
      <c r="AI364" s="85" t="str">
        <f ca="1">IF(A364&lt;&gt;"",IF(A364=0,"L",IF(COUNTBLANK(W364:AH364)=12,"",IF(OR(F364=(W364),F364=(X364),F364=(Y364),F364=(Z364),F364=(AA364),F364=(AB364),F364=(AC364),F364=(AD364),F364=(AE364),F364=(AF364),F364=(AG364),F364=(AH364)),"W","L"))),"")</f>
        <v/>
      </c>
      <c r="AJ364" s="85">
        <f ca="1">IF(AI364="W",0,IF(AND(A364&lt;&gt;0,A363&lt;&gt;0,AI363="L",AI364="L"),1,0))</f>
        <v>0</v>
      </c>
      <c r="AK364" s="85">
        <f ca="1">IF(W364&lt;&gt;"",IF(ABS($F364)=ABS(W364),11*$U364,-1*$U364),0)</f>
        <v>0</v>
      </c>
      <c r="AL364" s="85">
        <f ca="1">IF(X364&lt;&gt;"",IF(ABS($F364)=ABS(X364),11*$U364,-1*$U364),0)</f>
        <v>0</v>
      </c>
      <c r="AM364" s="85">
        <f ca="1">IF(Y364&lt;&gt;"",IF(ABS($F364)=ABS(Y364),11*$U364,-1*$U364),0)</f>
        <v>0</v>
      </c>
      <c r="AN364" s="85">
        <f ca="1">IF(Z364&lt;&gt;"",IF(ABS($F364)=ABS(Z364),11*$U364,-1*$U364),0)</f>
        <v>0</v>
      </c>
      <c r="AO364" s="85">
        <f ca="1">IF(AA364&lt;&gt;"",IF(ABS($F364)=ABS(AA364),11*$U364,-1*$U364),0)</f>
        <v>0</v>
      </c>
      <c r="AP364" s="85">
        <f ca="1">IF(AB364&lt;&gt;"",IF(ABS($F364)=ABS(AB364),11*$U364,-1*$U364),0)</f>
        <v>0</v>
      </c>
      <c r="AQ364" s="85">
        <f ca="1">IF(AC364&lt;&gt;"",IF(ABS($F364)=ABS(AC364),11*$U364,-1*$U364),0)</f>
        <v>0</v>
      </c>
      <c r="AR364" s="85">
        <f ca="1">IF(AD364&lt;&gt;"",IF(ABS($F364)=ABS(AD364),11*$U364,-1*$U364),0)</f>
        <v>0</v>
      </c>
      <c r="AS364" s="85">
        <f ca="1">IF(AE364&lt;&gt;"",IF(ABS($F364)=ABS(AE364),11*$U364,-1*$U364),0)</f>
        <v>0</v>
      </c>
      <c r="AT364" s="85">
        <f ca="1">IF(AF364&lt;&gt;"",IF(ABS($F364)=ABS(AF364),11*$U364,-1*$U364),0)</f>
        <v>0</v>
      </c>
      <c r="AU364" s="85">
        <f ca="1">IF(AG364&lt;&gt;"",IF(ABS($F364)=ABS(AG364),11*$U364,-1*$U364),0)</f>
        <v>0</v>
      </c>
      <c r="AV364" s="85">
        <f ca="1">IF(AH364&lt;&gt;"",IF(ABS($F364)=ABS(AH364),11*$U364,-1*$U364),0)</f>
        <v>0</v>
      </c>
      <c r="AW364" s="33" t="str">
        <f ca="1">IF(A364&lt;&gt;"",IF(OR($BA363&lt;&gt;0,$BB363&lt;&gt;0),"0",SUM(AK364:AV364)),0)</f>
        <v>0</v>
      </c>
      <c r="AX364" s="33">
        <f>IF(T364=5,SUM(AW360:AW364),0)</f>
        <v>0</v>
      </c>
      <c r="AY364" s="13">
        <f t="shared" ca="1" si="364"/>
        <v>0</v>
      </c>
      <c r="AZ364" s="11">
        <f ca="1">IF(A364&lt;&gt;"",AY364+AZ363,0)</f>
        <v>-78</v>
      </c>
      <c r="BA364" s="63">
        <f ca="1">IF($A364&lt;&gt;"",IF(BA363&gt;0,BA363,IF(AND(BC363&gt;=$BC$1,$BC$2*BC363&gt;=AZ364),"Profit Target",IF(AZ364&gt;=$Z$1,"Profit Target",0))),0)</f>
        <v>0</v>
      </c>
      <c r="BB364" s="63" t="str">
        <f ca="1">IF($A364&lt;&gt;"",IF(BB363&lt;&gt;0,BB363,IF(BA363&lt;&gt;0,BB363,IF(AZ364&lt;=$Z$2,"Stop Loss",0))),0)</f>
        <v>Stop Loss</v>
      </c>
      <c r="BC364" s="63">
        <f t="shared" ca="1" si="349"/>
        <v>38</v>
      </c>
      <c r="BD364" s="27" t="str">
        <f t="shared" ca="1" si="378"/>
        <v/>
      </c>
      <c r="BE364" s="27" t="str">
        <f t="shared" ca="1" si="379"/>
        <v/>
      </c>
      <c r="BF364" s="27" t="str">
        <f t="shared" ca="1" si="380"/>
        <v/>
      </c>
      <c r="BG364" s="27" t="str">
        <f t="shared" ca="1" si="381"/>
        <v/>
      </c>
      <c r="BH364" s="27" t="str">
        <f t="shared" ca="1" si="382"/>
        <v/>
      </c>
      <c r="BI364" s="27" t="str">
        <f t="shared" ca="1" si="383"/>
        <v/>
      </c>
      <c r="BJ364" s="27" t="str">
        <f t="shared" ca="1" si="384"/>
        <v/>
      </c>
      <c r="BK364" s="27" t="str">
        <f t="shared" ca="1" si="385"/>
        <v/>
      </c>
      <c r="BL364" s="27" t="str">
        <f t="shared" ca="1" si="386"/>
        <v/>
      </c>
      <c r="BM364" s="27" t="str">
        <f t="shared" ca="1" si="387"/>
        <v/>
      </c>
      <c r="BN364" s="27" t="str">
        <f t="shared" ca="1" si="388"/>
        <v/>
      </c>
      <c r="BO364" s="27" t="str">
        <f t="shared" ca="1" si="389"/>
        <v/>
      </c>
      <c r="BP364" s="27" t="str">
        <f t="shared" ca="1" si="350"/>
        <v/>
      </c>
      <c r="BQ364" s="27" t="str">
        <f t="shared" ca="1" si="351"/>
        <v/>
      </c>
      <c r="BR364" s="27" t="str">
        <f t="shared" ca="1" si="352"/>
        <v/>
      </c>
      <c r="BS364" s="27" t="str">
        <f t="shared" ca="1" si="353"/>
        <v/>
      </c>
      <c r="BT364" s="27" t="str">
        <f t="shared" ca="1" si="354"/>
        <v/>
      </c>
      <c r="BU364" s="27" t="str">
        <f t="shared" ca="1" si="355"/>
        <v/>
      </c>
      <c r="BV364" s="27" t="str">
        <f t="shared" ca="1" si="356"/>
        <v/>
      </c>
      <c r="BW364" s="27" t="str">
        <f t="shared" ca="1" si="357"/>
        <v/>
      </c>
      <c r="BX364" s="27" t="str">
        <f t="shared" ca="1" si="358"/>
        <v/>
      </c>
      <c r="BY364" s="27" t="str">
        <f t="shared" ca="1" si="359"/>
        <v/>
      </c>
      <c r="BZ364" s="27" t="str">
        <f t="shared" ca="1" si="360"/>
        <v/>
      </c>
      <c r="CA364" s="27" t="str">
        <f t="shared" ca="1" si="361"/>
        <v/>
      </c>
      <c r="CB364" s="41"/>
      <c r="CC364" s="41"/>
      <c r="CD364"/>
      <c r="CE364"/>
      <c r="CF364"/>
      <c r="CG364"/>
      <c r="CH364"/>
      <c r="CI364" s="41"/>
      <c r="CJ364" s="7"/>
      <c r="CW364" s="7"/>
      <c r="DD364" s="10">
        <f t="shared" ca="1" si="345"/>
        <v>3</v>
      </c>
    </row>
    <row r="365" spans="1:108">
      <c r="A365" s="106">
        <f t="shared" ca="1" si="343"/>
        <v>3</v>
      </c>
      <c r="B365" s="33" t="str">
        <f ca="1">IF(A365="","",IF(COUNTBLANK(BD366:BO366)=12,"DB",BD366&amp;BE366&amp;BF366&amp;BG366&amp;BH366&amp;BI366&amp;BJ366&amp;BK366&amp;BL366&amp;BM366&amp;BN366&amp;BO366))</f>
        <v>DB</v>
      </c>
      <c r="C365" s="7" t="str">
        <f t="shared" ca="1" si="344"/>
        <v>stop loss</v>
      </c>
      <c r="D365" s="3">
        <f t="shared" ca="1" si="346"/>
        <v>0</v>
      </c>
      <c r="E365" s="7" t="str">
        <f t="shared" ca="1" si="348"/>
        <v/>
      </c>
      <c r="F365" s="60" t="str">
        <f t="shared" ca="1" si="347"/>
        <v>1</v>
      </c>
      <c r="G365" s="7">
        <f t="shared" ca="1" si="365"/>
        <v>2</v>
      </c>
      <c r="H365" s="7">
        <f t="shared" ca="1" si="366"/>
        <v>0</v>
      </c>
      <c r="I365" s="7">
        <f t="shared" ca="1" si="367"/>
        <v>2</v>
      </c>
      <c r="J365" s="7">
        <f t="shared" ca="1" si="368"/>
        <v>3</v>
      </c>
      <c r="K365" s="7">
        <f t="shared" ca="1" si="369"/>
        <v>1</v>
      </c>
      <c r="L365" s="7">
        <f t="shared" ca="1" si="370"/>
        <v>1</v>
      </c>
      <c r="M365" s="7">
        <f t="shared" ca="1" si="371"/>
        <v>0</v>
      </c>
      <c r="N365" s="7">
        <f t="shared" ca="1" si="372"/>
        <v>1</v>
      </c>
      <c r="O365" s="7">
        <f t="shared" ca="1" si="373"/>
        <v>0</v>
      </c>
      <c r="P365" s="7">
        <f t="shared" ca="1" si="374"/>
        <v>1</v>
      </c>
      <c r="Q365" s="7">
        <f t="shared" ca="1" si="375"/>
        <v>2</v>
      </c>
      <c r="R365" s="7">
        <f t="shared" ca="1" si="376"/>
        <v>0</v>
      </c>
      <c r="S365" s="7">
        <f t="shared" ca="1" si="363"/>
        <v>4</v>
      </c>
      <c r="T365" s="14"/>
      <c r="U365" s="51">
        <f t="shared" ca="1" si="377"/>
        <v>1</v>
      </c>
      <c r="V365" s="3">
        <f t="shared" ca="1" si="362"/>
        <v>1</v>
      </c>
      <c r="W365" s="50" t="str">
        <f ca="1">IF($A364&lt;&gt;"",IF(OR($BA364&lt;&gt;0,$BB364&lt;&gt;0),"",IF(G364=0,"1","")),"")</f>
        <v/>
      </c>
      <c r="X365" s="50" t="str">
        <f ca="1">IF($A364&lt;&gt;"",IF(OR($BA364&lt;&gt;0,$BB364&lt;&gt;0),"",IF(H364=0,"2","")),"")</f>
        <v/>
      </c>
      <c r="Y365" s="50" t="str">
        <f ca="1">IF($A364&lt;&gt;"",IF(OR($BA364&lt;&gt;0,$BB364&lt;&gt;0),"",IF(I364=0,"3","")),"")</f>
        <v/>
      </c>
      <c r="Z365" s="50" t="str">
        <f ca="1">IF($A364&lt;&gt;"",IF(OR($BA364&lt;&gt;0,$BB364&lt;&gt;0),"",IF(J364=0,"4","")),"")</f>
        <v/>
      </c>
      <c r="AA365" s="50" t="str">
        <f ca="1">IF($A364&lt;&gt;"",IF(OR($BA364&lt;&gt;0,$BB364&lt;&gt;0),"",IF(K364=0,"5","")),"")</f>
        <v/>
      </c>
      <c r="AB365" s="50" t="str">
        <f ca="1">IF($A364&lt;&gt;"",IF(OR($BA364&lt;&gt;0,$BB364&lt;&gt;0),"",IF(L364=0,"6","")),"")</f>
        <v/>
      </c>
      <c r="AC365" s="50" t="str">
        <f ca="1">IF($A364&lt;&gt;"",IF(OR($BA364&lt;&gt;0,$BB364&lt;&gt;0),"",IF(M364=0,"7","")),"")</f>
        <v/>
      </c>
      <c r="AD365" s="50" t="str">
        <f ca="1">IF($A364&lt;&gt;"",IF(OR($BA364&lt;&gt;0,$BB364&lt;&gt;0),"",IF(N364=0,"8","")),"")</f>
        <v/>
      </c>
      <c r="AE365" s="50" t="str">
        <f ca="1">IF($A364&lt;&gt;"",IF(OR($BA364&lt;&gt;0,$BB364&lt;&gt;0),"",IF(O364=0,"9","")),"")</f>
        <v/>
      </c>
      <c r="AF365" s="50" t="str">
        <f ca="1">IF($A364&lt;&gt;"",IF(OR($BA364&lt;&gt;0,$BB364&lt;&gt;0),"",IF(P364=0,"10","")),"")</f>
        <v/>
      </c>
      <c r="AG365" s="50" t="str">
        <f ca="1">IF($A364&lt;&gt;"",IF(OR($BA364&lt;&gt;0,$BB364&lt;&gt;0),"",IF(Q364=0,"11","")),"")</f>
        <v/>
      </c>
      <c r="AH365" s="50" t="str">
        <f ca="1">IF($A364&lt;&gt;"",IF(OR($BA364&lt;&gt;0,$BB364&lt;&gt;0),"",IF(R364=0,"12","")),"")</f>
        <v/>
      </c>
      <c r="AI365" s="85" t="str">
        <f ca="1">IF(A365&lt;&gt;"",IF(A365=0,"L",IF(COUNTBLANK(W365:AH365)=12,"",IF(OR(F365=(W365),F365=(X365),F365=(Y365),F365=(Z365),F365=(AA365),F365=(AB365),F365=(AC365),F365=(AD365),F365=(AE365),F365=(AF365),F365=(AG365),F365=(AH365)),"W","L"))),"")</f>
        <v/>
      </c>
      <c r="AJ365" s="85">
        <f ca="1">IF(AI365="W",0,IF(AND(A365&lt;&gt;0,A364&lt;&gt;0,AI364="L",AI365="L"),1,0))</f>
        <v>0</v>
      </c>
      <c r="AK365" s="85">
        <f ca="1">IF(W365&lt;&gt;"",IF(ABS($F365)=ABS(W365),11*$U365,-1*$U365),0)</f>
        <v>0</v>
      </c>
      <c r="AL365" s="85">
        <f ca="1">IF(X365&lt;&gt;"",IF(ABS($F365)=ABS(X365),11*$U365,-1*$U365),0)</f>
        <v>0</v>
      </c>
      <c r="AM365" s="85">
        <f ca="1">IF(Y365&lt;&gt;"",IF(ABS($F365)=ABS(Y365),11*$U365,-1*$U365),0)</f>
        <v>0</v>
      </c>
      <c r="AN365" s="85">
        <f ca="1">IF(Z365&lt;&gt;"",IF(ABS($F365)=ABS(Z365),11*$U365,-1*$U365),0)</f>
        <v>0</v>
      </c>
      <c r="AO365" s="85">
        <f ca="1">IF(AA365&lt;&gt;"",IF(ABS($F365)=ABS(AA365),11*$U365,-1*$U365),0)</f>
        <v>0</v>
      </c>
      <c r="AP365" s="85">
        <f ca="1">IF(AB365&lt;&gt;"",IF(ABS($F365)=ABS(AB365),11*$U365,-1*$U365),0)</f>
        <v>0</v>
      </c>
      <c r="AQ365" s="85">
        <f ca="1">IF(AC365&lt;&gt;"",IF(ABS($F365)=ABS(AC365),11*$U365,-1*$U365),0)</f>
        <v>0</v>
      </c>
      <c r="AR365" s="85">
        <f ca="1">IF(AD365&lt;&gt;"",IF(ABS($F365)=ABS(AD365),11*$U365,-1*$U365),0)</f>
        <v>0</v>
      </c>
      <c r="AS365" s="85">
        <f ca="1">IF(AE365&lt;&gt;"",IF(ABS($F365)=ABS(AE365),11*$U365,-1*$U365),0)</f>
        <v>0</v>
      </c>
      <c r="AT365" s="85">
        <f ca="1">IF(AF365&lt;&gt;"",IF(ABS($F365)=ABS(AF365),11*$U365,-1*$U365),0)</f>
        <v>0</v>
      </c>
      <c r="AU365" s="85">
        <f ca="1">IF(AG365&lt;&gt;"",IF(ABS($F365)=ABS(AG365),11*$U365,-1*$U365),0)</f>
        <v>0</v>
      </c>
      <c r="AV365" s="85">
        <f ca="1">IF(AH365&lt;&gt;"",IF(ABS($F365)=ABS(AH365),11*$U365,-1*$U365),0)</f>
        <v>0</v>
      </c>
      <c r="AW365" s="33" t="str">
        <f ca="1">IF(A365&lt;&gt;"",IF(OR($BA364&lt;&gt;0,$BB364&lt;&gt;0),"0",SUM(AK365:AV365)),0)</f>
        <v>0</v>
      </c>
      <c r="AX365" s="33">
        <f>IF(T365=5,SUM(AW361:AW365),0)</f>
        <v>0</v>
      </c>
      <c r="AY365" s="13">
        <f t="shared" ca="1" si="364"/>
        <v>0</v>
      </c>
      <c r="AZ365" s="11">
        <f ca="1">IF(A365&lt;&gt;"",AY365+AZ364,0)</f>
        <v>-78</v>
      </c>
      <c r="BA365" s="63">
        <f ca="1">IF($A365&lt;&gt;"",IF(BA364&gt;0,BA364,IF(AND(BC364&gt;=$BC$1,$BC$2*BC364&gt;=AZ365),"Profit Target",IF(AZ365&gt;=$Z$1,"Profit Target",0))),0)</f>
        <v>0</v>
      </c>
      <c r="BB365" s="63" t="str">
        <f ca="1">IF($A365&lt;&gt;"",IF(BB364&lt;&gt;0,BB364,IF(BA364&lt;&gt;0,BB364,IF(AZ365&lt;=$Z$2,"Stop Loss",0))),0)</f>
        <v>Stop Loss</v>
      </c>
      <c r="BC365" s="63">
        <f t="shared" ca="1" si="349"/>
        <v>38</v>
      </c>
      <c r="BD365" s="27" t="str">
        <f t="shared" ca="1" si="378"/>
        <v/>
      </c>
      <c r="BE365" s="27" t="str">
        <f t="shared" ca="1" si="379"/>
        <v/>
      </c>
      <c r="BF365" s="27" t="str">
        <f t="shared" ca="1" si="380"/>
        <v/>
      </c>
      <c r="BG365" s="27" t="str">
        <f t="shared" ca="1" si="381"/>
        <v/>
      </c>
      <c r="BH365" s="27" t="str">
        <f t="shared" ca="1" si="382"/>
        <v/>
      </c>
      <c r="BI365" s="27" t="str">
        <f t="shared" ca="1" si="383"/>
        <v/>
      </c>
      <c r="BJ365" s="27" t="str">
        <f t="shared" ca="1" si="384"/>
        <v/>
      </c>
      <c r="BK365" s="27" t="str">
        <f t="shared" ca="1" si="385"/>
        <v/>
      </c>
      <c r="BL365" s="27" t="str">
        <f t="shared" ca="1" si="386"/>
        <v/>
      </c>
      <c r="BM365" s="27" t="str">
        <f t="shared" ca="1" si="387"/>
        <v/>
      </c>
      <c r="BN365" s="27" t="str">
        <f t="shared" ca="1" si="388"/>
        <v/>
      </c>
      <c r="BO365" s="27" t="str">
        <f t="shared" ca="1" si="389"/>
        <v/>
      </c>
      <c r="BP365" s="27" t="str">
        <f t="shared" ca="1" si="350"/>
        <v/>
      </c>
      <c r="BQ365" s="27" t="str">
        <f t="shared" ca="1" si="351"/>
        <v/>
      </c>
      <c r="BR365" s="27" t="str">
        <f t="shared" ca="1" si="352"/>
        <v/>
      </c>
      <c r="BS365" s="27" t="str">
        <f t="shared" ca="1" si="353"/>
        <v/>
      </c>
      <c r="BT365" s="27" t="str">
        <f t="shared" ca="1" si="354"/>
        <v/>
      </c>
      <c r="BU365" s="27" t="str">
        <f t="shared" ca="1" si="355"/>
        <v/>
      </c>
      <c r="BV365" s="27" t="str">
        <f t="shared" ca="1" si="356"/>
        <v/>
      </c>
      <c r="BW365" s="27" t="str">
        <f t="shared" ca="1" si="357"/>
        <v/>
      </c>
      <c r="BX365" s="27" t="str">
        <f t="shared" ca="1" si="358"/>
        <v/>
      </c>
      <c r="BY365" s="27" t="str">
        <f t="shared" ca="1" si="359"/>
        <v/>
      </c>
      <c r="BZ365" s="27" t="str">
        <f t="shared" ca="1" si="360"/>
        <v/>
      </c>
      <c r="CA365" s="27" t="str">
        <f t="shared" ca="1" si="361"/>
        <v/>
      </c>
      <c r="CB365" s="41"/>
      <c r="CC365" s="41"/>
      <c r="CD365"/>
      <c r="CE365"/>
      <c r="CF365"/>
      <c r="CG365"/>
      <c r="CH365"/>
      <c r="CI365" s="41"/>
      <c r="CJ365" s="7"/>
      <c r="CW365" s="7"/>
      <c r="DD365" s="10">
        <f t="shared" ca="1" si="345"/>
        <v>31</v>
      </c>
    </row>
    <row r="366" spans="1:108">
      <c r="A366" s="106">
        <f t="shared" ca="1" si="343"/>
        <v>35</v>
      </c>
      <c r="B366" s="33" t="str">
        <f ca="1">IF(A366="","",IF(COUNTBLANK(BD367:BO367)=12,"DB",BD367&amp;BE367&amp;BF367&amp;BG367&amp;BH367&amp;BI367&amp;BJ367&amp;BK367&amp;BL367&amp;BM367&amp;BN367&amp;BO367))</f>
        <v>DB</v>
      </c>
      <c r="C366" s="7" t="str">
        <f t="shared" ca="1" si="344"/>
        <v>stop loss</v>
      </c>
      <c r="D366" s="3">
        <f t="shared" ca="1" si="346"/>
        <v>0</v>
      </c>
      <c r="E366" s="7" t="str">
        <f t="shared" ca="1" si="348"/>
        <v/>
      </c>
      <c r="F366" s="60" t="str">
        <f t="shared" ca="1" si="347"/>
        <v>12</v>
      </c>
      <c r="G366" s="7">
        <f t="shared" ca="1" si="365"/>
        <v>1</v>
      </c>
      <c r="H366" s="7">
        <f t="shared" ca="1" si="366"/>
        <v>0</v>
      </c>
      <c r="I366" s="7">
        <f t="shared" ca="1" si="367"/>
        <v>2</v>
      </c>
      <c r="J366" s="7">
        <f t="shared" ca="1" si="368"/>
        <v>2</v>
      </c>
      <c r="K366" s="7">
        <f t="shared" ca="1" si="369"/>
        <v>1</v>
      </c>
      <c r="L366" s="7">
        <f t="shared" ca="1" si="370"/>
        <v>1</v>
      </c>
      <c r="M366" s="7">
        <f t="shared" ca="1" si="371"/>
        <v>0</v>
      </c>
      <c r="N366" s="7">
        <f t="shared" ca="1" si="372"/>
        <v>1</v>
      </c>
      <c r="O366" s="7">
        <f t="shared" ca="1" si="373"/>
        <v>0</v>
      </c>
      <c r="P366" s="7">
        <f t="shared" ca="1" si="374"/>
        <v>1</v>
      </c>
      <c r="Q366" s="7">
        <f t="shared" ca="1" si="375"/>
        <v>2</v>
      </c>
      <c r="R366" s="7">
        <f t="shared" ca="1" si="376"/>
        <v>1</v>
      </c>
      <c r="S366" s="7">
        <f t="shared" ca="1" si="363"/>
        <v>3</v>
      </c>
      <c r="T366" s="14"/>
      <c r="U366" s="51">
        <f t="shared" ca="1" si="377"/>
        <v>1</v>
      </c>
      <c r="V366" s="3">
        <f t="shared" ca="1" si="362"/>
        <v>1</v>
      </c>
      <c r="W366" s="50" t="str">
        <f ca="1">IF($A365&lt;&gt;"",IF(OR($BA365&lt;&gt;0,$BB365&lt;&gt;0),"",IF(G365=0,"1","")),"")</f>
        <v/>
      </c>
      <c r="X366" s="50" t="str">
        <f ca="1">IF($A365&lt;&gt;"",IF(OR($BA365&lt;&gt;0,$BB365&lt;&gt;0),"",IF(H365=0,"2","")),"")</f>
        <v/>
      </c>
      <c r="Y366" s="50" t="str">
        <f ca="1">IF($A365&lt;&gt;"",IF(OR($BA365&lt;&gt;0,$BB365&lt;&gt;0),"",IF(I365=0,"3","")),"")</f>
        <v/>
      </c>
      <c r="Z366" s="50" t="str">
        <f ca="1">IF($A365&lt;&gt;"",IF(OR($BA365&lt;&gt;0,$BB365&lt;&gt;0),"",IF(J365=0,"4","")),"")</f>
        <v/>
      </c>
      <c r="AA366" s="50" t="str">
        <f ca="1">IF($A365&lt;&gt;"",IF(OR($BA365&lt;&gt;0,$BB365&lt;&gt;0),"",IF(K365=0,"5","")),"")</f>
        <v/>
      </c>
      <c r="AB366" s="50" t="str">
        <f ca="1">IF($A365&lt;&gt;"",IF(OR($BA365&lt;&gt;0,$BB365&lt;&gt;0),"",IF(L365=0,"6","")),"")</f>
        <v/>
      </c>
      <c r="AC366" s="50" t="str">
        <f ca="1">IF($A365&lt;&gt;"",IF(OR($BA365&lt;&gt;0,$BB365&lt;&gt;0),"",IF(M365=0,"7","")),"")</f>
        <v/>
      </c>
      <c r="AD366" s="50" t="str">
        <f ca="1">IF($A365&lt;&gt;"",IF(OR($BA365&lt;&gt;0,$BB365&lt;&gt;0),"",IF(N365=0,"8","")),"")</f>
        <v/>
      </c>
      <c r="AE366" s="50" t="str">
        <f ca="1">IF($A365&lt;&gt;"",IF(OR($BA365&lt;&gt;0,$BB365&lt;&gt;0),"",IF(O365=0,"9","")),"")</f>
        <v/>
      </c>
      <c r="AF366" s="50" t="str">
        <f ca="1">IF($A365&lt;&gt;"",IF(OR($BA365&lt;&gt;0,$BB365&lt;&gt;0),"",IF(P365=0,"10","")),"")</f>
        <v/>
      </c>
      <c r="AG366" s="50" t="str">
        <f ca="1">IF($A365&lt;&gt;"",IF(OR($BA365&lt;&gt;0,$BB365&lt;&gt;0),"",IF(Q365=0,"11","")),"")</f>
        <v/>
      </c>
      <c r="AH366" s="50" t="str">
        <f ca="1">IF($A365&lt;&gt;"",IF(OR($BA365&lt;&gt;0,$BB365&lt;&gt;0),"",IF(R365=0,"12","")),"")</f>
        <v/>
      </c>
      <c r="AI366" s="85" t="str">
        <f ca="1">IF(A366&lt;&gt;"",IF(A366=0,"L",IF(COUNTBLANK(W366:AH366)=12,"",IF(OR(F366=(W366),F366=(X366),F366=(Y366),F366=(Z366),F366=(AA366),F366=(AB366),F366=(AC366),F366=(AD366),F366=(AE366),F366=(AF366),F366=(AG366),F366=(AH366)),"W","L"))),"")</f>
        <v/>
      </c>
      <c r="AJ366" s="85">
        <f ca="1">IF(AI366="W",0,IF(AND(A366&lt;&gt;0,A365&lt;&gt;0,AI365="L",AI366="L"),1,0))</f>
        <v>0</v>
      </c>
      <c r="AK366" s="85">
        <f ca="1">IF(W366&lt;&gt;"",IF(ABS($F366)=ABS(W366),11*$U366,-1*$U366),0)</f>
        <v>0</v>
      </c>
      <c r="AL366" s="85">
        <f ca="1">IF(X366&lt;&gt;"",IF(ABS($F366)=ABS(X366),11*$U366,-1*$U366),0)</f>
        <v>0</v>
      </c>
      <c r="AM366" s="85">
        <f ca="1">IF(Y366&lt;&gt;"",IF(ABS($F366)=ABS(Y366),11*$U366,-1*$U366),0)</f>
        <v>0</v>
      </c>
      <c r="AN366" s="85">
        <f ca="1">IF(Z366&lt;&gt;"",IF(ABS($F366)=ABS(Z366),11*$U366,-1*$U366),0)</f>
        <v>0</v>
      </c>
      <c r="AO366" s="85">
        <f ca="1">IF(AA366&lt;&gt;"",IF(ABS($F366)=ABS(AA366),11*$U366,-1*$U366),0)</f>
        <v>0</v>
      </c>
      <c r="AP366" s="85">
        <f ca="1">IF(AB366&lt;&gt;"",IF(ABS($F366)=ABS(AB366),11*$U366,-1*$U366),0)</f>
        <v>0</v>
      </c>
      <c r="AQ366" s="85">
        <f ca="1">IF(AC366&lt;&gt;"",IF(ABS($F366)=ABS(AC366),11*$U366,-1*$U366),0)</f>
        <v>0</v>
      </c>
      <c r="AR366" s="85">
        <f ca="1">IF(AD366&lt;&gt;"",IF(ABS($F366)=ABS(AD366),11*$U366,-1*$U366),0)</f>
        <v>0</v>
      </c>
      <c r="AS366" s="85">
        <f ca="1">IF(AE366&lt;&gt;"",IF(ABS($F366)=ABS(AE366),11*$U366,-1*$U366),0)</f>
        <v>0</v>
      </c>
      <c r="AT366" s="85">
        <f ca="1">IF(AF366&lt;&gt;"",IF(ABS($F366)=ABS(AF366),11*$U366,-1*$U366),0)</f>
        <v>0</v>
      </c>
      <c r="AU366" s="85">
        <f ca="1">IF(AG366&lt;&gt;"",IF(ABS($F366)=ABS(AG366),11*$U366,-1*$U366),0)</f>
        <v>0</v>
      </c>
      <c r="AV366" s="85">
        <f ca="1">IF(AH366&lt;&gt;"",IF(ABS($F366)=ABS(AH366),11*$U366,-1*$U366),0)</f>
        <v>0</v>
      </c>
      <c r="AW366" s="33" t="str">
        <f ca="1">IF(A366&lt;&gt;"",IF(OR($BA365&lt;&gt;0,$BB365&lt;&gt;0),"0",SUM(AK366:AV366)),0)</f>
        <v>0</v>
      </c>
      <c r="AX366" s="33">
        <f>IF(T366=5,SUM(AW362:AW366),0)</f>
        <v>0</v>
      </c>
      <c r="AY366" s="13">
        <f t="shared" ca="1" si="364"/>
        <v>0</v>
      </c>
      <c r="AZ366" s="11">
        <f ca="1">IF(A366&lt;&gt;"",AY366+AZ365,0)</f>
        <v>-78</v>
      </c>
      <c r="BA366" s="63">
        <f ca="1">IF($A366&lt;&gt;"",IF(BA365&gt;0,BA365,IF(AND(BC365&gt;=$BC$1,$BC$2*BC365&gt;=AZ366),"Profit Target",IF(AZ366&gt;=$Z$1,"Profit Target",0))),0)</f>
        <v>0</v>
      </c>
      <c r="BB366" s="63" t="str">
        <f ca="1">IF($A366&lt;&gt;"",IF(BB365&lt;&gt;0,BB365,IF(BA365&lt;&gt;0,BB365,IF(AZ366&lt;=$Z$2,"Stop Loss",0))),0)</f>
        <v>Stop Loss</v>
      </c>
      <c r="BC366" s="63">
        <f t="shared" ca="1" si="349"/>
        <v>38</v>
      </c>
      <c r="BD366" s="27" t="str">
        <f t="shared" ca="1" si="378"/>
        <v/>
      </c>
      <c r="BE366" s="27" t="str">
        <f t="shared" ca="1" si="379"/>
        <v/>
      </c>
      <c r="BF366" s="27" t="str">
        <f t="shared" ca="1" si="380"/>
        <v/>
      </c>
      <c r="BG366" s="27" t="str">
        <f t="shared" ca="1" si="381"/>
        <v/>
      </c>
      <c r="BH366" s="27" t="str">
        <f t="shared" ca="1" si="382"/>
        <v/>
      </c>
      <c r="BI366" s="27" t="str">
        <f t="shared" ca="1" si="383"/>
        <v/>
      </c>
      <c r="BJ366" s="27" t="str">
        <f t="shared" ca="1" si="384"/>
        <v/>
      </c>
      <c r="BK366" s="27" t="str">
        <f t="shared" ca="1" si="385"/>
        <v/>
      </c>
      <c r="BL366" s="27" t="str">
        <f t="shared" ca="1" si="386"/>
        <v/>
      </c>
      <c r="BM366" s="27" t="str">
        <f t="shared" ca="1" si="387"/>
        <v/>
      </c>
      <c r="BN366" s="27" t="str">
        <f t="shared" ca="1" si="388"/>
        <v/>
      </c>
      <c r="BO366" s="27" t="str">
        <f t="shared" ca="1" si="389"/>
        <v/>
      </c>
      <c r="BP366" s="27" t="str">
        <f t="shared" ca="1" si="350"/>
        <v/>
      </c>
      <c r="BQ366" s="27" t="str">
        <f t="shared" ca="1" si="351"/>
        <v/>
      </c>
      <c r="BR366" s="27" t="str">
        <f t="shared" ca="1" si="352"/>
        <v/>
      </c>
      <c r="BS366" s="27" t="str">
        <f t="shared" ca="1" si="353"/>
        <v/>
      </c>
      <c r="BT366" s="27" t="str">
        <f t="shared" ca="1" si="354"/>
        <v/>
      </c>
      <c r="BU366" s="27" t="str">
        <f t="shared" ca="1" si="355"/>
        <v/>
      </c>
      <c r="BV366" s="27" t="str">
        <f t="shared" ca="1" si="356"/>
        <v/>
      </c>
      <c r="BW366" s="27" t="str">
        <f t="shared" ca="1" si="357"/>
        <v/>
      </c>
      <c r="BX366" s="27" t="str">
        <f t="shared" ca="1" si="358"/>
        <v/>
      </c>
      <c r="BY366" s="27" t="str">
        <f t="shared" ca="1" si="359"/>
        <v/>
      </c>
      <c r="BZ366" s="27" t="str">
        <f t="shared" ca="1" si="360"/>
        <v/>
      </c>
      <c r="CA366" s="27" t="str">
        <f t="shared" ca="1" si="361"/>
        <v/>
      </c>
      <c r="CB366" s="41"/>
      <c r="CC366" s="41"/>
      <c r="CD366"/>
      <c r="CE366"/>
      <c r="CF366"/>
      <c r="CG366"/>
      <c r="CH366"/>
      <c r="CI366" s="41"/>
      <c r="CJ366" s="7"/>
      <c r="CW366" s="7"/>
      <c r="DD366" s="10">
        <f t="shared" ca="1" si="345"/>
        <v>32</v>
      </c>
    </row>
    <row r="367" spans="1:108">
      <c r="A367" s="106">
        <f t="shared" ca="1" si="343"/>
        <v>36</v>
      </c>
      <c r="B367" s="33" t="str">
        <f ca="1">IF(A367="","",IF(COUNTBLANK(BD368:BO368)=12,"DB",BD368&amp;BE368&amp;BF368&amp;BG368&amp;BH368&amp;BI368&amp;BJ368&amp;BK368&amp;BL368&amp;BM368&amp;BN368&amp;BO368))</f>
        <v>DB</v>
      </c>
      <c r="C367" s="7" t="str">
        <f t="shared" ca="1" si="344"/>
        <v>stop loss</v>
      </c>
      <c r="D367" s="3">
        <f t="shared" ca="1" si="346"/>
        <v>0</v>
      </c>
      <c r="E367" s="7" t="str">
        <f t="shared" ca="1" si="348"/>
        <v/>
      </c>
      <c r="F367" s="60" t="str">
        <f t="shared" ca="1" si="347"/>
        <v>12</v>
      </c>
      <c r="G367" s="7">
        <f t="shared" ca="1" si="365"/>
        <v>1</v>
      </c>
      <c r="H367" s="7">
        <f t="shared" ca="1" si="366"/>
        <v>0</v>
      </c>
      <c r="I367" s="7">
        <f t="shared" ca="1" si="367"/>
        <v>2</v>
      </c>
      <c r="J367" s="7">
        <f t="shared" ca="1" si="368"/>
        <v>2</v>
      </c>
      <c r="K367" s="7">
        <f t="shared" ca="1" si="369"/>
        <v>1</v>
      </c>
      <c r="L367" s="7">
        <f t="shared" ca="1" si="370"/>
        <v>1</v>
      </c>
      <c r="M367" s="7">
        <f t="shared" ca="1" si="371"/>
        <v>0</v>
      </c>
      <c r="N367" s="7">
        <f t="shared" ca="1" si="372"/>
        <v>1</v>
      </c>
      <c r="O367" s="7">
        <f t="shared" ca="1" si="373"/>
        <v>0</v>
      </c>
      <c r="P367" s="7">
        <f t="shared" ca="1" si="374"/>
        <v>1</v>
      </c>
      <c r="Q367" s="7">
        <f t="shared" ca="1" si="375"/>
        <v>2</v>
      </c>
      <c r="R367" s="7">
        <f t="shared" ca="1" si="376"/>
        <v>2</v>
      </c>
      <c r="S367" s="7">
        <f t="shared" ca="1" si="363"/>
        <v>3</v>
      </c>
      <c r="T367" s="14"/>
      <c r="U367" s="51">
        <f t="shared" ca="1" si="377"/>
        <v>1</v>
      </c>
      <c r="V367" s="3">
        <f t="shared" ca="1" si="362"/>
        <v>1</v>
      </c>
      <c r="W367" s="50" t="str">
        <f ca="1">IF($A366&lt;&gt;"",IF(OR($BA366&lt;&gt;0,$BB366&lt;&gt;0),"",IF(G366=0,"1","")),"")</f>
        <v/>
      </c>
      <c r="X367" s="50" t="str">
        <f ca="1">IF($A366&lt;&gt;"",IF(OR($BA366&lt;&gt;0,$BB366&lt;&gt;0),"",IF(H366=0,"2","")),"")</f>
        <v/>
      </c>
      <c r="Y367" s="50" t="str">
        <f ca="1">IF($A366&lt;&gt;"",IF(OR($BA366&lt;&gt;0,$BB366&lt;&gt;0),"",IF(I366=0,"3","")),"")</f>
        <v/>
      </c>
      <c r="Z367" s="50" t="str">
        <f ca="1">IF($A366&lt;&gt;"",IF(OR($BA366&lt;&gt;0,$BB366&lt;&gt;0),"",IF(J366=0,"4","")),"")</f>
        <v/>
      </c>
      <c r="AA367" s="50" t="str">
        <f ca="1">IF($A366&lt;&gt;"",IF(OR($BA366&lt;&gt;0,$BB366&lt;&gt;0),"",IF(K366=0,"5","")),"")</f>
        <v/>
      </c>
      <c r="AB367" s="50" t="str">
        <f ca="1">IF($A366&lt;&gt;"",IF(OR($BA366&lt;&gt;0,$BB366&lt;&gt;0),"",IF(L366=0,"6","")),"")</f>
        <v/>
      </c>
      <c r="AC367" s="50" t="str">
        <f ca="1">IF($A366&lt;&gt;"",IF(OR($BA366&lt;&gt;0,$BB366&lt;&gt;0),"",IF(M366=0,"7","")),"")</f>
        <v/>
      </c>
      <c r="AD367" s="50" t="str">
        <f ca="1">IF($A366&lt;&gt;"",IF(OR($BA366&lt;&gt;0,$BB366&lt;&gt;0),"",IF(N366=0,"8","")),"")</f>
        <v/>
      </c>
      <c r="AE367" s="50" t="str">
        <f ca="1">IF($A366&lt;&gt;"",IF(OR($BA366&lt;&gt;0,$BB366&lt;&gt;0),"",IF(O366=0,"9","")),"")</f>
        <v/>
      </c>
      <c r="AF367" s="50" t="str">
        <f ca="1">IF($A366&lt;&gt;"",IF(OR($BA366&lt;&gt;0,$BB366&lt;&gt;0),"",IF(P366=0,"10","")),"")</f>
        <v/>
      </c>
      <c r="AG367" s="50" t="str">
        <f ca="1">IF($A366&lt;&gt;"",IF(OR($BA366&lt;&gt;0,$BB366&lt;&gt;0),"",IF(Q366=0,"11","")),"")</f>
        <v/>
      </c>
      <c r="AH367" s="50" t="str">
        <f ca="1">IF($A366&lt;&gt;"",IF(OR($BA366&lt;&gt;0,$BB366&lt;&gt;0),"",IF(R366=0,"12","")),"")</f>
        <v/>
      </c>
      <c r="AI367" s="85" t="str">
        <f ca="1">IF(A367&lt;&gt;"",IF(A367=0,"L",IF(COUNTBLANK(W367:AH367)=12,"",IF(OR(F367=(W367),F367=(X367),F367=(Y367),F367=(Z367),F367=(AA367),F367=(AB367),F367=(AC367),F367=(AD367),F367=(AE367),F367=(AF367),F367=(AG367),F367=(AH367)),"W","L"))),"")</f>
        <v/>
      </c>
      <c r="AJ367" s="85">
        <f ca="1">IF(AI367="W",0,IF(AND(A367&lt;&gt;0,A366&lt;&gt;0,AI366="L",AI367="L"),1,0))</f>
        <v>0</v>
      </c>
      <c r="AK367" s="85">
        <f ca="1">IF(W367&lt;&gt;"",IF(ABS($F367)=ABS(W367),11*$U367,-1*$U367),0)</f>
        <v>0</v>
      </c>
      <c r="AL367" s="85">
        <f ca="1">IF(X367&lt;&gt;"",IF(ABS($F367)=ABS(X367),11*$U367,-1*$U367),0)</f>
        <v>0</v>
      </c>
      <c r="AM367" s="85">
        <f ca="1">IF(Y367&lt;&gt;"",IF(ABS($F367)=ABS(Y367),11*$U367,-1*$U367),0)</f>
        <v>0</v>
      </c>
      <c r="AN367" s="85">
        <f ca="1">IF(Z367&lt;&gt;"",IF(ABS($F367)=ABS(Z367),11*$U367,-1*$U367),0)</f>
        <v>0</v>
      </c>
      <c r="AO367" s="85">
        <f ca="1">IF(AA367&lt;&gt;"",IF(ABS($F367)=ABS(AA367),11*$U367,-1*$U367),0)</f>
        <v>0</v>
      </c>
      <c r="AP367" s="85">
        <f ca="1">IF(AB367&lt;&gt;"",IF(ABS($F367)=ABS(AB367),11*$U367,-1*$U367),0)</f>
        <v>0</v>
      </c>
      <c r="AQ367" s="85">
        <f ca="1">IF(AC367&lt;&gt;"",IF(ABS($F367)=ABS(AC367),11*$U367,-1*$U367),0)</f>
        <v>0</v>
      </c>
      <c r="AR367" s="85">
        <f ca="1">IF(AD367&lt;&gt;"",IF(ABS($F367)=ABS(AD367),11*$U367,-1*$U367),0)</f>
        <v>0</v>
      </c>
      <c r="AS367" s="85">
        <f ca="1">IF(AE367&lt;&gt;"",IF(ABS($F367)=ABS(AE367),11*$U367,-1*$U367),0)</f>
        <v>0</v>
      </c>
      <c r="AT367" s="85">
        <f ca="1">IF(AF367&lt;&gt;"",IF(ABS($F367)=ABS(AF367),11*$U367,-1*$U367),0)</f>
        <v>0</v>
      </c>
      <c r="AU367" s="85">
        <f ca="1">IF(AG367&lt;&gt;"",IF(ABS($F367)=ABS(AG367),11*$U367,-1*$U367),0)</f>
        <v>0</v>
      </c>
      <c r="AV367" s="85">
        <f ca="1">IF(AH367&lt;&gt;"",IF(ABS($F367)=ABS(AH367),11*$U367,-1*$U367),0)</f>
        <v>0</v>
      </c>
      <c r="AW367" s="33" t="str">
        <f ca="1">IF(A367&lt;&gt;"",IF(OR($BA366&lt;&gt;0,$BB366&lt;&gt;0),"0",SUM(AK367:AV367)),0)</f>
        <v>0</v>
      </c>
      <c r="AX367" s="33">
        <f>IF(T367=5,SUM(AW363:AW367),0)</f>
        <v>0</v>
      </c>
      <c r="AY367" s="13">
        <f t="shared" ca="1" si="364"/>
        <v>0</v>
      </c>
      <c r="AZ367" s="11">
        <f ca="1">IF(A367&lt;&gt;"",AY367+AZ366,0)</f>
        <v>-78</v>
      </c>
      <c r="BA367" s="63">
        <f ca="1">IF($A367&lt;&gt;"",IF(BA366&gt;0,BA366,IF(AND(BC366&gt;=$BC$1,$BC$2*BC366&gt;=AZ367),"Profit Target",IF(AZ367&gt;=$Z$1,"Profit Target",0))),0)</f>
        <v>0</v>
      </c>
      <c r="BB367" s="63" t="str">
        <f ca="1">IF($A367&lt;&gt;"",IF(BB366&lt;&gt;0,BB366,IF(BA366&lt;&gt;0,BB366,IF(AZ367&lt;=$Z$2,"Stop Loss",0))),0)</f>
        <v>Stop Loss</v>
      </c>
      <c r="BC367" s="63">
        <f t="shared" ca="1" si="349"/>
        <v>38</v>
      </c>
      <c r="BD367" s="27" t="str">
        <f t="shared" ca="1" si="378"/>
        <v/>
      </c>
      <c r="BE367" s="27" t="str">
        <f t="shared" ca="1" si="379"/>
        <v/>
      </c>
      <c r="BF367" s="27" t="str">
        <f t="shared" ca="1" si="380"/>
        <v/>
      </c>
      <c r="BG367" s="27" t="str">
        <f t="shared" ca="1" si="381"/>
        <v/>
      </c>
      <c r="BH367" s="27" t="str">
        <f t="shared" ca="1" si="382"/>
        <v/>
      </c>
      <c r="BI367" s="27" t="str">
        <f t="shared" ca="1" si="383"/>
        <v/>
      </c>
      <c r="BJ367" s="27" t="str">
        <f t="shared" ca="1" si="384"/>
        <v/>
      </c>
      <c r="BK367" s="27" t="str">
        <f t="shared" ca="1" si="385"/>
        <v/>
      </c>
      <c r="BL367" s="27" t="str">
        <f t="shared" ca="1" si="386"/>
        <v/>
      </c>
      <c r="BM367" s="27" t="str">
        <f t="shared" ca="1" si="387"/>
        <v/>
      </c>
      <c r="BN367" s="27" t="str">
        <f t="shared" ca="1" si="388"/>
        <v/>
      </c>
      <c r="BO367" s="27" t="str">
        <f t="shared" ca="1" si="389"/>
        <v/>
      </c>
      <c r="BP367" s="27" t="str">
        <f t="shared" ca="1" si="350"/>
        <v/>
      </c>
      <c r="BQ367" s="27" t="str">
        <f t="shared" ca="1" si="351"/>
        <v/>
      </c>
      <c r="BR367" s="27" t="str">
        <f t="shared" ca="1" si="352"/>
        <v/>
      </c>
      <c r="BS367" s="27" t="str">
        <f t="shared" ca="1" si="353"/>
        <v/>
      </c>
      <c r="BT367" s="27" t="str">
        <f t="shared" ca="1" si="354"/>
        <v/>
      </c>
      <c r="BU367" s="27" t="str">
        <f t="shared" ca="1" si="355"/>
        <v/>
      </c>
      <c r="BV367" s="27" t="str">
        <f t="shared" ca="1" si="356"/>
        <v/>
      </c>
      <c r="BW367" s="27" t="str">
        <f t="shared" ca="1" si="357"/>
        <v/>
      </c>
      <c r="BX367" s="27" t="str">
        <f t="shared" ca="1" si="358"/>
        <v/>
      </c>
      <c r="BY367" s="27" t="str">
        <f t="shared" ca="1" si="359"/>
        <v/>
      </c>
      <c r="BZ367" s="27" t="str">
        <f t="shared" ca="1" si="360"/>
        <v/>
      </c>
      <c r="CA367" s="27" t="str">
        <f t="shared" ca="1" si="361"/>
        <v/>
      </c>
      <c r="CB367" s="41"/>
      <c r="CC367" s="41"/>
      <c r="CD367"/>
      <c r="CE367"/>
      <c r="CF367"/>
      <c r="CG367"/>
      <c r="CH367"/>
      <c r="CI367" s="41"/>
      <c r="CJ367" s="7"/>
      <c r="CW367" s="7"/>
      <c r="DD367" s="10">
        <f t="shared" ca="1" si="345"/>
        <v>25</v>
      </c>
    </row>
    <row r="368" spans="1:108">
      <c r="A368" s="106">
        <f t="shared" ca="1" si="343"/>
        <v>24</v>
      </c>
      <c r="B368" s="33" t="str">
        <f ca="1">IF(A368="","",IF(COUNTBLANK(BD369:BO369)=12,"DB",BD369&amp;BE369&amp;BF369&amp;BG369&amp;BH369&amp;BI369&amp;BJ369&amp;BK369&amp;BL369&amp;BM369&amp;BN369&amp;BO369))</f>
        <v>DB</v>
      </c>
      <c r="C368" s="7" t="str">
        <f t="shared" ca="1" si="344"/>
        <v>stop loss</v>
      </c>
      <c r="D368" s="3">
        <f t="shared" ca="1" si="346"/>
        <v>0</v>
      </c>
      <c r="E368" s="7" t="str">
        <f t="shared" ca="1" si="348"/>
        <v/>
      </c>
      <c r="F368" s="60" t="str">
        <f t="shared" ca="1" si="347"/>
        <v>8</v>
      </c>
      <c r="G368" s="7">
        <f t="shared" ca="1" si="365"/>
        <v>1</v>
      </c>
      <c r="H368" s="7">
        <f t="shared" ca="1" si="366"/>
        <v>0</v>
      </c>
      <c r="I368" s="7">
        <f t="shared" ca="1" si="367"/>
        <v>2</v>
      </c>
      <c r="J368" s="7">
        <f t="shared" ca="1" si="368"/>
        <v>2</v>
      </c>
      <c r="K368" s="7">
        <f t="shared" ca="1" si="369"/>
        <v>0</v>
      </c>
      <c r="L368" s="7">
        <f t="shared" ca="1" si="370"/>
        <v>1</v>
      </c>
      <c r="M368" s="7">
        <f t="shared" ca="1" si="371"/>
        <v>0</v>
      </c>
      <c r="N368" s="7">
        <f t="shared" ca="1" si="372"/>
        <v>2</v>
      </c>
      <c r="O368" s="7">
        <f t="shared" ca="1" si="373"/>
        <v>0</v>
      </c>
      <c r="P368" s="7">
        <f t="shared" ca="1" si="374"/>
        <v>1</v>
      </c>
      <c r="Q368" s="7">
        <f t="shared" ca="1" si="375"/>
        <v>2</v>
      </c>
      <c r="R368" s="7">
        <f t="shared" ca="1" si="376"/>
        <v>2</v>
      </c>
      <c r="S368" s="7">
        <f t="shared" ca="1" si="363"/>
        <v>4</v>
      </c>
      <c r="T368" s="14"/>
      <c r="U368" s="51">
        <f t="shared" ca="1" si="377"/>
        <v>1</v>
      </c>
      <c r="V368" s="3">
        <f t="shared" ca="1" si="362"/>
        <v>1</v>
      </c>
      <c r="W368" s="50" t="str">
        <f ca="1">IF($A367&lt;&gt;"",IF(OR($BA367&lt;&gt;0,$BB367&lt;&gt;0),"",IF(G367=0,"1","")),"")</f>
        <v/>
      </c>
      <c r="X368" s="50" t="str">
        <f ca="1">IF($A367&lt;&gt;"",IF(OR($BA367&lt;&gt;0,$BB367&lt;&gt;0),"",IF(H367=0,"2","")),"")</f>
        <v/>
      </c>
      <c r="Y368" s="50" t="str">
        <f ca="1">IF($A367&lt;&gt;"",IF(OR($BA367&lt;&gt;0,$BB367&lt;&gt;0),"",IF(I367=0,"3","")),"")</f>
        <v/>
      </c>
      <c r="Z368" s="50" t="str">
        <f ca="1">IF($A367&lt;&gt;"",IF(OR($BA367&lt;&gt;0,$BB367&lt;&gt;0),"",IF(J367=0,"4","")),"")</f>
        <v/>
      </c>
      <c r="AA368" s="50" t="str">
        <f ca="1">IF($A367&lt;&gt;"",IF(OR($BA367&lt;&gt;0,$BB367&lt;&gt;0),"",IF(K367=0,"5","")),"")</f>
        <v/>
      </c>
      <c r="AB368" s="50" t="str">
        <f ca="1">IF($A367&lt;&gt;"",IF(OR($BA367&lt;&gt;0,$BB367&lt;&gt;0),"",IF(L367=0,"6","")),"")</f>
        <v/>
      </c>
      <c r="AC368" s="50" t="str">
        <f ca="1">IF($A367&lt;&gt;"",IF(OR($BA367&lt;&gt;0,$BB367&lt;&gt;0),"",IF(M367=0,"7","")),"")</f>
        <v/>
      </c>
      <c r="AD368" s="50" t="str">
        <f ca="1">IF($A367&lt;&gt;"",IF(OR($BA367&lt;&gt;0,$BB367&lt;&gt;0),"",IF(N367=0,"8","")),"")</f>
        <v/>
      </c>
      <c r="AE368" s="50" t="str">
        <f ca="1">IF($A367&lt;&gt;"",IF(OR($BA367&lt;&gt;0,$BB367&lt;&gt;0),"",IF(O367=0,"9","")),"")</f>
        <v/>
      </c>
      <c r="AF368" s="50" t="str">
        <f ca="1">IF($A367&lt;&gt;"",IF(OR($BA367&lt;&gt;0,$BB367&lt;&gt;0),"",IF(P367=0,"10","")),"")</f>
        <v/>
      </c>
      <c r="AG368" s="50" t="str">
        <f ca="1">IF($A367&lt;&gt;"",IF(OR($BA367&lt;&gt;0,$BB367&lt;&gt;0),"",IF(Q367=0,"11","")),"")</f>
        <v/>
      </c>
      <c r="AH368" s="50" t="str">
        <f ca="1">IF($A367&lt;&gt;"",IF(OR($BA367&lt;&gt;0,$BB367&lt;&gt;0),"",IF(R367=0,"12","")),"")</f>
        <v/>
      </c>
      <c r="AI368" s="85" t="str">
        <f ca="1">IF(A368&lt;&gt;"",IF(A368=0,"L",IF(COUNTBLANK(W368:AH368)=12,"",IF(OR(F368=(W368),F368=(X368),F368=(Y368),F368=(Z368),F368=(AA368),F368=(AB368),F368=(AC368),F368=(AD368),F368=(AE368),F368=(AF368),F368=(AG368),F368=(AH368)),"W","L"))),"")</f>
        <v/>
      </c>
      <c r="AJ368" s="85">
        <f ca="1">IF(AI368="W",0,IF(AND(A368&lt;&gt;0,A367&lt;&gt;0,AI367="L",AI368="L"),1,0))</f>
        <v>0</v>
      </c>
      <c r="AK368" s="85">
        <f ca="1">IF(W368&lt;&gt;"",IF(ABS($F368)=ABS(W368),11*$U368,-1*$U368),0)</f>
        <v>0</v>
      </c>
      <c r="AL368" s="85">
        <f ca="1">IF(X368&lt;&gt;"",IF(ABS($F368)=ABS(X368),11*$U368,-1*$U368),0)</f>
        <v>0</v>
      </c>
      <c r="AM368" s="85">
        <f ca="1">IF(Y368&lt;&gt;"",IF(ABS($F368)=ABS(Y368),11*$U368,-1*$U368),0)</f>
        <v>0</v>
      </c>
      <c r="AN368" s="85">
        <f ca="1">IF(Z368&lt;&gt;"",IF(ABS($F368)=ABS(Z368),11*$U368,-1*$U368),0)</f>
        <v>0</v>
      </c>
      <c r="AO368" s="85">
        <f ca="1">IF(AA368&lt;&gt;"",IF(ABS($F368)=ABS(AA368),11*$U368,-1*$U368),0)</f>
        <v>0</v>
      </c>
      <c r="AP368" s="85">
        <f ca="1">IF(AB368&lt;&gt;"",IF(ABS($F368)=ABS(AB368),11*$U368,-1*$U368),0)</f>
        <v>0</v>
      </c>
      <c r="AQ368" s="85">
        <f ca="1">IF(AC368&lt;&gt;"",IF(ABS($F368)=ABS(AC368),11*$U368,-1*$U368),0)</f>
        <v>0</v>
      </c>
      <c r="AR368" s="85">
        <f ca="1">IF(AD368&lt;&gt;"",IF(ABS($F368)=ABS(AD368),11*$U368,-1*$U368),0)</f>
        <v>0</v>
      </c>
      <c r="AS368" s="85">
        <f ca="1">IF(AE368&lt;&gt;"",IF(ABS($F368)=ABS(AE368),11*$U368,-1*$U368),0)</f>
        <v>0</v>
      </c>
      <c r="AT368" s="85">
        <f ca="1">IF(AF368&lt;&gt;"",IF(ABS($F368)=ABS(AF368),11*$U368,-1*$U368),0)</f>
        <v>0</v>
      </c>
      <c r="AU368" s="85">
        <f ca="1">IF(AG368&lt;&gt;"",IF(ABS($F368)=ABS(AG368),11*$U368,-1*$U368),0)</f>
        <v>0</v>
      </c>
      <c r="AV368" s="85">
        <f ca="1">IF(AH368&lt;&gt;"",IF(ABS($F368)=ABS(AH368),11*$U368,-1*$U368),0)</f>
        <v>0</v>
      </c>
      <c r="AW368" s="33" t="str">
        <f ca="1">IF(A368&lt;&gt;"",IF(OR($BA367&lt;&gt;0,$BB367&lt;&gt;0),"0",SUM(AK368:AV368)),0)</f>
        <v>0</v>
      </c>
      <c r="AX368" s="33">
        <f>IF(T368=5,SUM(AW364:AW368),0)</f>
        <v>0</v>
      </c>
      <c r="AY368" s="13">
        <f t="shared" ca="1" si="364"/>
        <v>0</v>
      </c>
      <c r="AZ368" s="11">
        <f ca="1">IF(A368&lt;&gt;"",AY368+AZ367,0)</f>
        <v>-78</v>
      </c>
      <c r="BA368" s="63">
        <f ca="1">IF($A368&lt;&gt;"",IF(BA367&gt;0,BA367,IF(AND(BC367&gt;=$BC$1,$BC$2*BC367&gt;=AZ368),"Profit Target",IF(AZ368&gt;=$Z$1,"Profit Target",0))),0)</f>
        <v>0</v>
      </c>
      <c r="BB368" s="63" t="str">
        <f ca="1">IF($A368&lt;&gt;"",IF(BB367&lt;&gt;0,BB367,IF(BA367&lt;&gt;0,BB367,IF(AZ368&lt;=$Z$2,"Stop Loss",0))),0)</f>
        <v>Stop Loss</v>
      </c>
      <c r="BC368" s="63">
        <f t="shared" ca="1" si="349"/>
        <v>38</v>
      </c>
      <c r="BD368" s="27" t="str">
        <f t="shared" ca="1" si="378"/>
        <v/>
      </c>
      <c r="BE368" s="27" t="str">
        <f t="shared" ca="1" si="379"/>
        <v/>
      </c>
      <c r="BF368" s="27" t="str">
        <f t="shared" ca="1" si="380"/>
        <v/>
      </c>
      <c r="BG368" s="27" t="str">
        <f t="shared" ca="1" si="381"/>
        <v/>
      </c>
      <c r="BH368" s="27" t="str">
        <f t="shared" ca="1" si="382"/>
        <v/>
      </c>
      <c r="BI368" s="27" t="str">
        <f t="shared" ca="1" si="383"/>
        <v/>
      </c>
      <c r="BJ368" s="27" t="str">
        <f t="shared" ca="1" si="384"/>
        <v/>
      </c>
      <c r="BK368" s="27" t="str">
        <f t="shared" ca="1" si="385"/>
        <v/>
      </c>
      <c r="BL368" s="27" t="str">
        <f t="shared" ca="1" si="386"/>
        <v/>
      </c>
      <c r="BM368" s="27" t="str">
        <f t="shared" ca="1" si="387"/>
        <v/>
      </c>
      <c r="BN368" s="27" t="str">
        <f t="shared" ca="1" si="388"/>
        <v/>
      </c>
      <c r="BO368" s="27" t="str">
        <f t="shared" ca="1" si="389"/>
        <v/>
      </c>
      <c r="BP368" s="27" t="str">
        <f t="shared" ca="1" si="350"/>
        <v/>
      </c>
      <c r="BQ368" s="27" t="str">
        <f t="shared" ca="1" si="351"/>
        <v/>
      </c>
      <c r="BR368" s="27" t="str">
        <f t="shared" ca="1" si="352"/>
        <v/>
      </c>
      <c r="BS368" s="27" t="str">
        <f t="shared" ca="1" si="353"/>
        <v/>
      </c>
      <c r="BT368" s="27" t="str">
        <f t="shared" ca="1" si="354"/>
        <v/>
      </c>
      <c r="BU368" s="27" t="str">
        <f t="shared" ca="1" si="355"/>
        <v/>
      </c>
      <c r="BV368" s="27" t="str">
        <f t="shared" ca="1" si="356"/>
        <v/>
      </c>
      <c r="BW368" s="27" t="str">
        <f t="shared" ca="1" si="357"/>
        <v/>
      </c>
      <c r="BX368" s="27" t="str">
        <f t="shared" ca="1" si="358"/>
        <v/>
      </c>
      <c r="BY368" s="27" t="str">
        <f t="shared" ca="1" si="359"/>
        <v/>
      </c>
      <c r="BZ368" s="27" t="str">
        <f t="shared" ca="1" si="360"/>
        <v/>
      </c>
      <c r="CA368" s="27" t="str">
        <f t="shared" ca="1" si="361"/>
        <v/>
      </c>
      <c r="CB368" s="41"/>
      <c r="CC368" s="41"/>
      <c r="CD368"/>
      <c r="CE368"/>
      <c r="CF368"/>
      <c r="CG368"/>
      <c r="CH368"/>
      <c r="CI368" s="41"/>
      <c r="CJ368" s="7"/>
      <c r="CW368" s="7"/>
      <c r="DD368" s="10">
        <f t="shared" ca="1" si="345"/>
        <v>29</v>
      </c>
    </row>
    <row r="369" spans="1:108">
      <c r="A369" s="106">
        <f t="shared" ca="1" si="343"/>
        <v>4</v>
      </c>
      <c r="B369" s="33" t="str">
        <f ca="1">IF(A369="","",IF(COUNTBLANK(BD370:BO370)=12,"DB",BD370&amp;BE370&amp;BF370&amp;BG370&amp;BH370&amp;BI370&amp;BJ370&amp;BK370&amp;BL370&amp;BM370&amp;BN370&amp;BO370))</f>
        <v>DB</v>
      </c>
      <c r="C369" s="7" t="str">
        <f t="shared" ca="1" si="344"/>
        <v>stop loss</v>
      </c>
      <c r="D369" s="3">
        <f t="shared" ca="1" si="346"/>
        <v>0</v>
      </c>
      <c r="E369" s="7" t="str">
        <f t="shared" ca="1" si="348"/>
        <v/>
      </c>
      <c r="F369" s="60" t="str">
        <f t="shared" ca="1" si="347"/>
        <v>2</v>
      </c>
      <c r="G369" s="7">
        <f t="shared" ca="1" si="365"/>
        <v>1</v>
      </c>
      <c r="H369" s="7">
        <f t="shared" ca="1" si="366"/>
        <v>1</v>
      </c>
      <c r="I369" s="7">
        <f t="shared" ca="1" si="367"/>
        <v>2</v>
      </c>
      <c r="J369" s="7">
        <f t="shared" ca="1" si="368"/>
        <v>2</v>
      </c>
      <c r="K369" s="7">
        <f t="shared" ca="1" si="369"/>
        <v>0</v>
      </c>
      <c r="L369" s="7">
        <f t="shared" ca="1" si="370"/>
        <v>1</v>
      </c>
      <c r="M369" s="7">
        <f t="shared" ca="1" si="371"/>
        <v>0</v>
      </c>
      <c r="N369" s="7">
        <f t="shared" ca="1" si="372"/>
        <v>1</v>
      </c>
      <c r="O369" s="7">
        <f t="shared" ca="1" si="373"/>
        <v>0</v>
      </c>
      <c r="P369" s="7">
        <f t="shared" ca="1" si="374"/>
        <v>1</v>
      </c>
      <c r="Q369" s="7">
        <f t="shared" ca="1" si="375"/>
        <v>2</v>
      </c>
      <c r="R369" s="7">
        <f t="shared" ca="1" si="376"/>
        <v>2</v>
      </c>
      <c r="S369" s="7">
        <f t="shared" ca="1" si="363"/>
        <v>3</v>
      </c>
      <c r="T369" s="14"/>
      <c r="U369" s="51">
        <f t="shared" ca="1" si="377"/>
        <v>1</v>
      </c>
      <c r="V369" s="3">
        <f t="shared" ca="1" si="362"/>
        <v>1</v>
      </c>
      <c r="W369" s="50" t="str">
        <f ca="1">IF($A368&lt;&gt;"",IF(OR($BA368&lt;&gt;0,$BB368&lt;&gt;0),"",IF(G368=0,"1","")),"")</f>
        <v/>
      </c>
      <c r="X369" s="50" t="str">
        <f ca="1">IF($A368&lt;&gt;"",IF(OR($BA368&lt;&gt;0,$BB368&lt;&gt;0),"",IF(H368=0,"2","")),"")</f>
        <v/>
      </c>
      <c r="Y369" s="50" t="str">
        <f ca="1">IF($A368&lt;&gt;"",IF(OR($BA368&lt;&gt;0,$BB368&lt;&gt;0),"",IF(I368=0,"3","")),"")</f>
        <v/>
      </c>
      <c r="Z369" s="50" t="str">
        <f ca="1">IF($A368&lt;&gt;"",IF(OR($BA368&lt;&gt;0,$BB368&lt;&gt;0),"",IF(J368=0,"4","")),"")</f>
        <v/>
      </c>
      <c r="AA369" s="50" t="str">
        <f ca="1">IF($A368&lt;&gt;"",IF(OR($BA368&lt;&gt;0,$BB368&lt;&gt;0),"",IF(K368=0,"5","")),"")</f>
        <v/>
      </c>
      <c r="AB369" s="50" t="str">
        <f ca="1">IF($A368&lt;&gt;"",IF(OR($BA368&lt;&gt;0,$BB368&lt;&gt;0),"",IF(L368=0,"6","")),"")</f>
        <v/>
      </c>
      <c r="AC369" s="50" t="str">
        <f ca="1">IF($A368&lt;&gt;"",IF(OR($BA368&lt;&gt;0,$BB368&lt;&gt;0),"",IF(M368=0,"7","")),"")</f>
        <v/>
      </c>
      <c r="AD369" s="50" t="str">
        <f ca="1">IF($A368&lt;&gt;"",IF(OR($BA368&lt;&gt;0,$BB368&lt;&gt;0),"",IF(N368=0,"8","")),"")</f>
        <v/>
      </c>
      <c r="AE369" s="50" t="str">
        <f ca="1">IF($A368&lt;&gt;"",IF(OR($BA368&lt;&gt;0,$BB368&lt;&gt;0),"",IF(O368=0,"9","")),"")</f>
        <v/>
      </c>
      <c r="AF369" s="50" t="str">
        <f ca="1">IF($A368&lt;&gt;"",IF(OR($BA368&lt;&gt;0,$BB368&lt;&gt;0),"",IF(P368=0,"10","")),"")</f>
        <v/>
      </c>
      <c r="AG369" s="50" t="str">
        <f ca="1">IF($A368&lt;&gt;"",IF(OR($BA368&lt;&gt;0,$BB368&lt;&gt;0),"",IF(Q368=0,"11","")),"")</f>
        <v/>
      </c>
      <c r="AH369" s="50" t="str">
        <f ca="1">IF($A368&lt;&gt;"",IF(OR($BA368&lt;&gt;0,$BB368&lt;&gt;0),"",IF(R368=0,"12","")),"")</f>
        <v/>
      </c>
      <c r="AI369" s="85" t="str">
        <f ca="1">IF(A369&lt;&gt;"",IF(A369=0,"L",IF(COUNTBLANK(W369:AH369)=12,"",IF(OR(F369=(W369),F369=(X369),F369=(Y369),F369=(Z369),F369=(AA369),F369=(AB369),F369=(AC369),F369=(AD369),F369=(AE369),F369=(AF369),F369=(AG369),F369=(AH369)),"W","L"))),"")</f>
        <v/>
      </c>
      <c r="AJ369" s="85">
        <f ca="1">IF(AI369="W",0,IF(AND(A369&lt;&gt;0,A368&lt;&gt;0,AI368="L",AI369="L"),1,0))</f>
        <v>0</v>
      </c>
      <c r="AK369" s="85">
        <f ca="1">IF(W369&lt;&gt;"",IF(ABS($F369)=ABS(W369),11*$U369,-1*$U369),0)</f>
        <v>0</v>
      </c>
      <c r="AL369" s="85">
        <f ca="1">IF(X369&lt;&gt;"",IF(ABS($F369)=ABS(X369),11*$U369,-1*$U369),0)</f>
        <v>0</v>
      </c>
      <c r="AM369" s="85">
        <f ca="1">IF(Y369&lt;&gt;"",IF(ABS($F369)=ABS(Y369),11*$U369,-1*$U369),0)</f>
        <v>0</v>
      </c>
      <c r="AN369" s="85">
        <f ca="1">IF(Z369&lt;&gt;"",IF(ABS($F369)=ABS(Z369),11*$U369,-1*$U369),0)</f>
        <v>0</v>
      </c>
      <c r="AO369" s="85">
        <f ca="1">IF(AA369&lt;&gt;"",IF(ABS($F369)=ABS(AA369),11*$U369,-1*$U369),0)</f>
        <v>0</v>
      </c>
      <c r="AP369" s="85">
        <f ca="1">IF(AB369&lt;&gt;"",IF(ABS($F369)=ABS(AB369),11*$U369,-1*$U369),0)</f>
        <v>0</v>
      </c>
      <c r="AQ369" s="85">
        <f ca="1">IF(AC369&lt;&gt;"",IF(ABS($F369)=ABS(AC369),11*$U369,-1*$U369),0)</f>
        <v>0</v>
      </c>
      <c r="AR369" s="85">
        <f ca="1">IF(AD369&lt;&gt;"",IF(ABS($F369)=ABS(AD369),11*$U369,-1*$U369),0)</f>
        <v>0</v>
      </c>
      <c r="AS369" s="85">
        <f ca="1">IF(AE369&lt;&gt;"",IF(ABS($F369)=ABS(AE369),11*$U369,-1*$U369),0)</f>
        <v>0</v>
      </c>
      <c r="AT369" s="85">
        <f ca="1">IF(AF369&lt;&gt;"",IF(ABS($F369)=ABS(AF369),11*$U369,-1*$U369),0)</f>
        <v>0</v>
      </c>
      <c r="AU369" s="85">
        <f ca="1">IF(AG369&lt;&gt;"",IF(ABS($F369)=ABS(AG369),11*$U369,-1*$U369),0)</f>
        <v>0</v>
      </c>
      <c r="AV369" s="85">
        <f ca="1">IF(AH369&lt;&gt;"",IF(ABS($F369)=ABS(AH369),11*$U369,-1*$U369),0)</f>
        <v>0</v>
      </c>
      <c r="AW369" s="33" t="str">
        <f ca="1">IF(A369&lt;&gt;"",IF(OR($BA368&lt;&gt;0,$BB368&lt;&gt;0),"0",SUM(AK369:AV369)),0)</f>
        <v>0</v>
      </c>
      <c r="AX369" s="33">
        <f>IF(T369=5,SUM(AW365:AW369),0)</f>
        <v>0</v>
      </c>
      <c r="AY369" s="13">
        <f t="shared" ca="1" si="364"/>
        <v>0</v>
      </c>
      <c r="AZ369" s="11">
        <f ca="1">IF(A369&lt;&gt;"",AY369+AZ368,0)</f>
        <v>-78</v>
      </c>
      <c r="BA369" s="63">
        <f ca="1">IF($A369&lt;&gt;"",IF(BA368&gt;0,BA368,IF(AND(BC368&gt;=$BC$1,$BC$2*BC368&gt;=AZ369),"Profit Target",IF(AZ369&gt;=$Z$1,"Profit Target",0))),0)</f>
        <v>0</v>
      </c>
      <c r="BB369" s="63" t="str">
        <f ca="1">IF($A369&lt;&gt;"",IF(BB368&lt;&gt;0,BB368,IF(BA368&lt;&gt;0,BB368,IF(AZ369&lt;=$Z$2,"Stop Loss",0))),0)</f>
        <v>Stop Loss</v>
      </c>
      <c r="BC369" s="63">
        <f t="shared" ca="1" si="349"/>
        <v>38</v>
      </c>
      <c r="BD369" s="27" t="str">
        <f t="shared" ca="1" si="378"/>
        <v/>
      </c>
      <c r="BE369" s="27" t="str">
        <f t="shared" ca="1" si="379"/>
        <v/>
      </c>
      <c r="BF369" s="27" t="str">
        <f t="shared" ca="1" si="380"/>
        <v/>
      </c>
      <c r="BG369" s="27" t="str">
        <f t="shared" ca="1" si="381"/>
        <v/>
      </c>
      <c r="BH369" s="27" t="str">
        <f t="shared" ca="1" si="382"/>
        <v/>
      </c>
      <c r="BI369" s="27" t="str">
        <f t="shared" ca="1" si="383"/>
        <v/>
      </c>
      <c r="BJ369" s="27" t="str">
        <f t="shared" ca="1" si="384"/>
        <v/>
      </c>
      <c r="BK369" s="27" t="str">
        <f t="shared" ca="1" si="385"/>
        <v/>
      </c>
      <c r="BL369" s="27" t="str">
        <f t="shared" ca="1" si="386"/>
        <v/>
      </c>
      <c r="BM369" s="27" t="str">
        <f t="shared" ca="1" si="387"/>
        <v/>
      </c>
      <c r="BN369" s="27" t="str">
        <f t="shared" ca="1" si="388"/>
        <v/>
      </c>
      <c r="BO369" s="27" t="str">
        <f t="shared" ca="1" si="389"/>
        <v/>
      </c>
      <c r="BP369" s="27" t="str">
        <f t="shared" ca="1" si="350"/>
        <v/>
      </c>
      <c r="BQ369" s="27" t="str">
        <f t="shared" ca="1" si="351"/>
        <v/>
      </c>
      <c r="BR369" s="27" t="str">
        <f t="shared" ca="1" si="352"/>
        <v/>
      </c>
      <c r="BS369" s="27" t="str">
        <f t="shared" ca="1" si="353"/>
        <v/>
      </c>
      <c r="BT369" s="27" t="str">
        <f t="shared" ca="1" si="354"/>
        <v/>
      </c>
      <c r="BU369" s="27" t="str">
        <f t="shared" ca="1" si="355"/>
        <v/>
      </c>
      <c r="BV369" s="27" t="str">
        <f t="shared" ca="1" si="356"/>
        <v/>
      </c>
      <c r="BW369" s="27" t="str">
        <f t="shared" ca="1" si="357"/>
        <v/>
      </c>
      <c r="BX369" s="27" t="str">
        <f t="shared" ca="1" si="358"/>
        <v/>
      </c>
      <c r="BY369" s="27" t="str">
        <f t="shared" ca="1" si="359"/>
        <v/>
      </c>
      <c r="BZ369" s="27" t="str">
        <f t="shared" ca="1" si="360"/>
        <v/>
      </c>
      <c r="CA369" s="27" t="str">
        <f t="shared" ca="1" si="361"/>
        <v/>
      </c>
      <c r="CB369" s="41"/>
      <c r="CC369" s="41"/>
      <c r="CD369"/>
      <c r="CE369"/>
      <c r="CF369"/>
      <c r="CG369"/>
      <c r="CH369"/>
      <c r="CI369" s="41"/>
      <c r="CJ369" s="7"/>
      <c r="CW369" s="7"/>
      <c r="DD369" s="10">
        <f t="shared" ca="1" si="345"/>
        <v>4</v>
      </c>
    </row>
    <row r="370" spans="1:108">
      <c r="A370" s="106">
        <f t="shared" ca="1" si="343"/>
        <v>26</v>
      </c>
      <c r="B370" s="33" t="str">
        <f ca="1">IF(A370="","",IF(COUNTBLANK(BD371:BO371)=12,"DB",BD371&amp;BE371&amp;BF371&amp;BG371&amp;BH371&amp;BI371&amp;BJ371&amp;BK371&amp;BL371&amp;BM371&amp;BN371&amp;BO371))</f>
        <v>DB</v>
      </c>
      <c r="C370" s="7" t="str">
        <f t="shared" ca="1" si="344"/>
        <v>stop loss</v>
      </c>
      <c r="D370" s="3">
        <f t="shared" ca="1" si="346"/>
        <v>0</v>
      </c>
      <c r="E370" s="7" t="str">
        <f t="shared" ca="1" si="348"/>
        <v/>
      </c>
      <c r="F370" s="60">
        <f t="shared" ca="1" si="347"/>
        <v>9</v>
      </c>
      <c r="G370" s="7">
        <f t="shared" ca="1" si="365"/>
        <v>1</v>
      </c>
      <c r="H370" s="7">
        <f t="shared" ca="1" si="366"/>
        <v>1</v>
      </c>
      <c r="I370" s="7">
        <f t="shared" ca="1" si="367"/>
        <v>2</v>
      </c>
      <c r="J370" s="7">
        <f t="shared" ca="1" si="368"/>
        <v>2</v>
      </c>
      <c r="K370" s="7">
        <f t="shared" ca="1" si="369"/>
        <v>0</v>
      </c>
      <c r="L370" s="7">
        <f t="shared" ca="1" si="370"/>
        <v>0</v>
      </c>
      <c r="M370" s="7">
        <f t="shared" ca="1" si="371"/>
        <v>0</v>
      </c>
      <c r="N370" s="7">
        <f t="shared" ca="1" si="372"/>
        <v>1</v>
      </c>
      <c r="O370" s="7">
        <f t="shared" ca="1" si="373"/>
        <v>1</v>
      </c>
      <c r="P370" s="7">
        <f t="shared" ca="1" si="374"/>
        <v>1</v>
      </c>
      <c r="Q370" s="7">
        <f t="shared" ca="1" si="375"/>
        <v>2</v>
      </c>
      <c r="R370" s="7">
        <f t="shared" ca="1" si="376"/>
        <v>2</v>
      </c>
      <c r="S370" s="7">
        <f t="shared" ca="1" si="363"/>
        <v>3</v>
      </c>
      <c r="T370" s="14"/>
      <c r="U370" s="51">
        <f t="shared" ca="1" si="377"/>
        <v>1</v>
      </c>
      <c r="V370" s="3">
        <f t="shared" ca="1" si="362"/>
        <v>1</v>
      </c>
      <c r="W370" s="50" t="str">
        <f ca="1">IF($A369&lt;&gt;"",IF(OR($BA369&lt;&gt;0,$BB369&lt;&gt;0),"",IF(G369=0,"1","")),"")</f>
        <v/>
      </c>
      <c r="X370" s="50" t="str">
        <f ca="1">IF($A369&lt;&gt;"",IF(OR($BA369&lt;&gt;0,$BB369&lt;&gt;0),"",IF(H369=0,"2","")),"")</f>
        <v/>
      </c>
      <c r="Y370" s="50" t="str">
        <f ca="1">IF($A369&lt;&gt;"",IF(OR($BA369&lt;&gt;0,$BB369&lt;&gt;0),"",IF(I369=0,"3","")),"")</f>
        <v/>
      </c>
      <c r="Z370" s="50" t="str">
        <f ca="1">IF($A369&lt;&gt;"",IF(OR($BA369&lt;&gt;0,$BB369&lt;&gt;0),"",IF(J369=0,"4","")),"")</f>
        <v/>
      </c>
      <c r="AA370" s="50" t="str">
        <f ca="1">IF($A369&lt;&gt;"",IF(OR($BA369&lt;&gt;0,$BB369&lt;&gt;0),"",IF(K369=0,"5","")),"")</f>
        <v/>
      </c>
      <c r="AB370" s="50" t="str">
        <f ca="1">IF($A369&lt;&gt;"",IF(OR($BA369&lt;&gt;0,$BB369&lt;&gt;0),"",IF(L369=0,"6","")),"")</f>
        <v/>
      </c>
      <c r="AC370" s="50" t="str">
        <f ca="1">IF($A369&lt;&gt;"",IF(OR($BA369&lt;&gt;0,$BB369&lt;&gt;0),"",IF(M369=0,"7","")),"")</f>
        <v/>
      </c>
      <c r="AD370" s="50" t="str">
        <f ca="1">IF($A369&lt;&gt;"",IF(OR($BA369&lt;&gt;0,$BB369&lt;&gt;0),"",IF(N369=0,"8","")),"")</f>
        <v/>
      </c>
      <c r="AE370" s="50" t="str">
        <f ca="1">IF($A369&lt;&gt;"",IF(OR($BA369&lt;&gt;0,$BB369&lt;&gt;0),"",IF(O369=0,"9","")),"")</f>
        <v/>
      </c>
      <c r="AF370" s="50" t="str">
        <f ca="1">IF($A369&lt;&gt;"",IF(OR($BA369&lt;&gt;0,$BB369&lt;&gt;0),"",IF(P369=0,"10","")),"")</f>
        <v/>
      </c>
      <c r="AG370" s="50" t="str">
        <f ca="1">IF($A369&lt;&gt;"",IF(OR($BA369&lt;&gt;0,$BB369&lt;&gt;0),"",IF(Q369=0,"11","")),"")</f>
        <v/>
      </c>
      <c r="AH370" s="50" t="str">
        <f ca="1">IF($A369&lt;&gt;"",IF(OR($BA369&lt;&gt;0,$BB369&lt;&gt;0),"",IF(R369=0,"12","")),"")</f>
        <v/>
      </c>
      <c r="AI370" s="85" t="str">
        <f ca="1">IF(A370&lt;&gt;"",IF(A370=0,"L",IF(COUNTBLANK(W370:AH370)=12,"",IF(OR(F370=(W370),F370=(X370),F370=(Y370),F370=(Z370),F370=(AA370),F370=(AB370),F370=(AC370),F370=(AD370),F370=(AE370),F370=(AF370),F370=(AG370),F370=(AH370)),"W","L"))),"")</f>
        <v/>
      </c>
      <c r="AJ370" s="85">
        <f ca="1">IF(AI370="W",0,IF(AND(A370&lt;&gt;0,A369&lt;&gt;0,AI369="L",AI370="L"),1,0))</f>
        <v>0</v>
      </c>
      <c r="AK370" s="85">
        <f ca="1">IF(W370&lt;&gt;"",IF(ABS($F370)=ABS(W370),11*$U370,-1*$U370),0)</f>
        <v>0</v>
      </c>
      <c r="AL370" s="85">
        <f ca="1">IF(X370&lt;&gt;"",IF(ABS($F370)=ABS(X370),11*$U370,-1*$U370),0)</f>
        <v>0</v>
      </c>
      <c r="AM370" s="85">
        <f ca="1">IF(Y370&lt;&gt;"",IF(ABS($F370)=ABS(Y370),11*$U370,-1*$U370),0)</f>
        <v>0</v>
      </c>
      <c r="AN370" s="85">
        <f ca="1">IF(Z370&lt;&gt;"",IF(ABS($F370)=ABS(Z370),11*$U370,-1*$U370),0)</f>
        <v>0</v>
      </c>
      <c r="AO370" s="85">
        <f ca="1">IF(AA370&lt;&gt;"",IF(ABS($F370)=ABS(AA370),11*$U370,-1*$U370),0)</f>
        <v>0</v>
      </c>
      <c r="AP370" s="85">
        <f ca="1">IF(AB370&lt;&gt;"",IF(ABS($F370)=ABS(AB370),11*$U370,-1*$U370),0)</f>
        <v>0</v>
      </c>
      <c r="AQ370" s="85">
        <f ca="1">IF(AC370&lt;&gt;"",IF(ABS($F370)=ABS(AC370),11*$U370,-1*$U370),0)</f>
        <v>0</v>
      </c>
      <c r="AR370" s="85">
        <f ca="1">IF(AD370&lt;&gt;"",IF(ABS($F370)=ABS(AD370),11*$U370,-1*$U370),0)</f>
        <v>0</v>
      </c>
      <c r="AS370" s="85">
        <f ca="1">IF(AE370&lt;&gt;"",IF(ABS($F370)=ABS(AE370),11*$U370,-1*$U370),0)</f>
        <v>0</v>
      </c>
      <c r="AT370" s="85">
        <f ca="1">IF(AF370&lt;&gt;"",IF(ABS($F370)=ABS(AF370),11*$U370,-1*$U370),0)</f>
        <v>0</v>
      </c>
      <c r="AU370" s="85">
        <f ca="1">IF(AG370&lt;&gt;"",IF(ABS($F370)=ABS(AG370),11*$U370,-1*$U370),0)</f>
        <v>0</v>
      </c>
      <c r="AV370" s="85">
        <f ca="1">IF(AH370&lt;&gt;"",IF(ABS($F370)=ABS(AH370),11*$U370,-1*$U370),0)</f>
        <v>0</v>
      </c>
      <c r="AW370" s="33" t="str">
        <f ca="1">IF(A370&lt;&gt;"",IF(OR($BA369&lt;&gt;0,$BB369&lt;&gt;0),"0",SUM(AK370:AV370)),0)</f>
        <v>0</v>
      </c>
      <c r="AX370" s="33">
        <f>IF(T370=5,SUM(AW366:AW370),0)</f>
        <v>0</v>
      </c>
      <c r="AY370" s="13">
        <f t="shared" ca="1" si="364"/>
        <v>0</v>
      </c>
      <c r="AZ370" s="11">
        <f ca="1">IF(A370&lt;&gt;"",AY370+AZ369,0)</f>
        <v>-78</v>
      </c>
      <c r="BA370" s="63">
        <f ca="1">IF($A370&lt;&gt;"",IF(BA369&gt;0,BA369,IF(AND(BC369&gt;=$BC$1,$BC$2*BC369&gt;=AZ370),"Profit Target",IF(AZ370&gt;=$Z$1,"Profit Target",0))),0)</f>
        <v>0</v>
      </c>
      <c r="BB370" s="63" t="str">
        <f ca="1">IF($A370&lt;&gt;"",IF(BB369&lt;&gt;0,BB369,IF(BA369&lt;&gt;0,BB369,IF(AZ370&lt;=$Z$2,"Stop Loss",0))),0)</f>
        <v>Stop Loss</v>
      </c>
      <c r="BC370" s="63">
        <f t="shared" ca="1" si="349"/>
        <v>38</v>
      </c>
      <c r="BD370" s="27" t="str">
        <f t="shared" ca="1" si="378"/>
        <v/>
      </c>
      <c r="BE370" s="27" t="str">
        <f t="shared" ca="1" si="379"/>
        <v/>
      </c>
      <c r="BF370" s="27" t="str">
        <f t="shared" ca="1" si="380"/>
        <v/>
      </c>
      <c r="BG370" s="27" t="str">
        <f t="shared" ca="1" si="381"/>
        <v/>
      </c>
      <c r="BH370" s="27" t="str">
        <f t="shared" ca="1" si="382"/>
        <v/>
      </c>
      <c r="BI370" s="27" t="str">
        <f t="shared" ca="1" si="383"/>
        <v/>
      </c>
      <c r="BJ370" s="27" t="str">
        <f t="shared" ca="1" si="384"/>
        <v/>
      </c>
      <c r="BK370" s="27" t="str">
        <f t="shared" ca="1" si="385"/>
        <v/>
      </c>
      <c r="BL370" s="27" t="str">
        <f t="shared" ca="1" si="386"/>
        <v/>
      </c>
      <c r="BM370" s="27" t="str">
        <f t="shared" ca="1" si="387"/>
        <v/>
      </c>
      <c r="BN370" s="27" t="str">
        <f t="shared" ca="1" si="388"/>
        <v/>
      </c>
      <c r="BO370" s="27" t="str">
        <f t="shared" ca="1" si="389"/>
        <v/>
      </c>
      <c r="BP370" s="27" t="str">
        <f t="shared" ca="1" si="350"/>
        <v/>
      </c>
      <c r="BQ370" s="27" t="str">
        <f t="shared" ca="1" si="351"/>
        <v/>
      </c>
      <c r="BR370" s="27" t="str">
        <f t="shared" ca="1" si="352"/>
        <v/>
      </c>
      <c r="BS370" s="27" t="str">
        <f t="shared" ca="1" si="353"/>
        <v/>
      </c>
      <c r="BT370" s="27" t="str">
        <f t="shared" ca="1" si="354"/>
        <v/>
      </c>
      <c r="BU370" s="27" t="str">
        <f t="shared" ca="1" si="355"/>
        <v/>
      </c>
      <c r="BV370" s="27" t="str">
        <f t="shared" ca="1" si="356"/>
        <v/>
      </c>
      <c r="BW370" s="27" t="str">
        <f t="shared" ca="1" si="357"/>
        <v/>
      </c>
      <c r="BX370" s="27" t="str">
        <f t="shared" ca="1" si="358"/>
        <v/>
      </c>
      <c r="BY370" s="27" t="str">
        <f t="shared" ca="1" si="359"/>
        <v/>
      </c>
      <c r="BZ370" s="27" t="str">
        <f t="shared" ca="1" si="360"/>
        <v/>
      </c>
      <c r="CA370" s="27" t="str">
        <f t="shared" ca="1" si="361"/>
        <v/>
      </c>
      <c r="CB370" s="41"/>
      <c r="CC370" s="41"/>
      <c r="CD370"/>
      <c r="CE370"/>
      <c r="CF370"/>
      <c r="CG370"/>
      <c r="CH370"/>
      <c r="CI370" s="41"/>
      <c r="CJ370" s="7"/>
      <c r="CW370" s="7"/>
      <c r="DD370" s="10">
        <f t="shared" ca="1" si="345"/>
        <v>18</v>
      </c>
    </row>
    <row r="371" spans="1:108">
      <c r="A371" s="106">
        <f t="shared" ca="1" si="343"/>
        <v>6</v>
      </c>
      <c r="B371" s="33" t="str">
        <f ca="1">IF(A371="","",IF(COUNTBLANK(BD372:BO372)=12,"DB",BD372&amp;BE372&amp;BF372&amp;BG372&amp;BH372&amp;BI372&amp;BJ372&amp;BK372&amp;BL372&amp;BM372&amp;BN372&amp;BO372))</f>
        <v>DB</v>
      </c>
      <c r="C371" s="7" t="str">
        <f t="shared" ca="1" si="344"/>
        <v>stop loss</v>
      </c>
      <c r="D371" s="3">
        <f t="shared" ca="1" si="346"/>
        <v>0</v>
      </c>
      <c r="E371" s="7" t="str">
        <f t="shared" ca="1" si="348"/>
        <v/>
      </c>
      <c r="F371" s="60" t="str">
        <f t="shared" ca="1" si="347"/>
        <v>2</v>
      </c>
      <c r="G371" s="7">
        <f t="shared" ca="1" si="365"/>
        <v>1</v>
      </c>
      <c r="H371" s="7">
        <f t="shared" ca="1" si="366"/>
        <v>2</v>
      </c>
      <c r="I371" s="7">
        <f t="shared" ca="1" si="367"/>
        <v>2</v>
      </c>
      <c r="J371" s="7">
        <f t="shared" ca="1" si="368"/>
        <v>2</v>
      </c>
      <c r="K371" s="7">
        <f t="shared" ca="1" si="369"/>
        <v>0</v>
      </c>
      <c r="L371" s="7">
        <f t="shared" ca="1" si="370"/>
        <v>0</v>
      </c>
      <c r="M371" s="7">
        <f t="shared" ca="1" si="371"/>
        <v>0</v>
      </c>
      <c r="N371" s="7">
        <f t="shared" ca="1" si="372"/>
        <v>1</v>
      </c>
      <c r="O371" s="7">
        <f t="shared" ca="1" si="373"/>
        <v>1</v>
      </c>
      <c r="P371" s="7">
        <f t="shared" ca="1" si="374"/>
        <v>0</v>
      </c>
      <c r="Q371" s="7">
        <f t="shared" ca="1" si="375"/>
        <v>2</v>
      </c>
      <c r="R371" s="7">
        <f t="shared" ca="1" si="376"/>
        <v>2</v>
      </c>
      <c r="S371" s="7">
        <f t="shared" ca="1" si="363"/>
        <v>4</v>
      </c>
      <c r="T371" s="14"/>
      <c r="U371" s="51">
        <f t="shared" ca="1" si="377"/>
        <v>1</v>
      </c>
      <c r="V371" s="3">
        <f t="shared" ca="1" si="362"/>
        <v>1</v>
      </c>
      <c r="W371" s="50" t="str">
        <f ca="1">IF($A370&lt;&gt;"",IF(OR($BA370&lt;&gt;0,$BB370&lt;&gt;0),"",IF(G370=0,"1","")),"")</f>
        <v/>
      </c>
      <c r="X371" s="50" t="str">
        <f ca="1">IF($A370&lt;&gt;"",IF(OR($BA370&lt;&gt;0,$BB370&lt;&gt;0),"",IF(H370=0,"2","")),"")</f>
        <v/>
      </c>
      <c r="Y371" s="50" t="str">
        <f ca="1">IF($A370&lt;&gt;"",IF(OR($BA370&lt;&gt;0,$BB370&lt;&gt;0),"",IF(I370=0,"3","")),"")</f>
        <v/>
      </c>
      <c r="Z371" s="50" t="str">
        <f ca="1">IF($A370&lt;&gt;"",IF(OR($BA370&lt;&gt;0,$BB370&lt;&gt;0),"",IF(J370=0,"4","")),"")</f>
        <v/>
      </c>
      <c r="AA371" s="50" t="str">
        <f ca="1">IF($A370&lt;&gt;"",IF(OR($BA370&lt;&gt;0,$BB370&lt;&gt;0),"",IF(K370=0,"5","")),"")</f>
        <v/>
      </c>
      <c r="AB371" s="50" t="str">
        <f ca="1">IF($A370&lt;&gt;"",IF(OR($BA370&lt;&gt;0,$BB370&lt;&gt;0),"",IF(L370=0,"6","")),"")</f>
        <v/>
      </c>
      <c r="AC371" s="50" t="str">
        <f ca="1">IF($A370&lt;&gt;"",IF(OR($BA370&lt;&gt;0,$BB370&lt;&gt;0),"",IF(M370=0,"7","")),"")</f>
        <v/>
      </c>
      <c r="AD371" s="50" t="str">
        <f ca="1">IF($A370&lt;&gt;"",IF(OR($BA370&lt;&gt;0,$BB370&lt;&gt;0),"",IF(N370=0,"8","")),"")</f>
        <v/>
      </c>
      <c r="AE371" s="50" t="str">
        <f ca="1">IF($A370&lt;&gt;"",IF(OR($BA370&lt;&gt;0,$BB370&lt;&gt;0),"",IF(O370=0,"9","")),"")</f>
        <v/>
      </c>
      <c r="AF371" s="50" t="str">
        <f ca="1">IF($A370&lt;&gt;"",IF(OR($BA370&lt;&gt;0,$BB370&lt;&gt;0),"",IF(P370=0,"10","")),"")</f>
        <v/>
      </c>
      <c r="AG371" s="50" t="str">
        <f ca="1">IF($A370&lt;&gt;"",IF(OR($BA370&lt;&gt;0,$BB370&lt;&gt;0),"",IF(Q370=0,"11","")),"")</f>
        <v/>
      </c>
      <c r="AH371" s="50" t="str">
        <f ca="1">IF($A370&lt;&gt;"",IF(OR($BA370&lt;&gt;0,$BB370&lt;&gt;0),"",IF(R370=0,"12","")),"")</f>
        <v/>
      </c>
      <c r="AI371" s="85" t="str">
        <f ca="1">IF(A371&lt;&gt;"",IF(A371=0,"L",IF(COUNTBLANK(W371:AH371)=12,"",IF(OR(F371=(W371),F371=(X371),F371=(Y371),F371=(Z371),F371=(AA371),F371=(AB371),F371=(AC371),F371=(AD371),F371=(AE371),F371=(AF371),F371=(AG371),F371=(AH371)),"W","L"))),"")</f>
        <v/>
      </c>
      <c r="AJ371" s="85">
        <f ca="1">IF(AI371="W",0,IF(AND(A371&lt;&gt;0,A370&lt;&gt;0,AI370="L",AI371="L"),1,0))</f>
        <v>0</v>
      </c>
      <c r="AK371" s="85">
        <f ca="1">IF(W371&lt;&gt;"",IF(ABS($F371)=ABS(W371),11*$U371,-1*$U371),0)</f>
        <v>0</v>
      </c>
      <c r="AL371" s="85">
        <f ca="1">IF(X371&lt;&gt;"",IF(ABS($F371)=ABS(X371),11*$U371,-1*$U371),0)</f>
        <v>0</v>
      </c>
      <c r="AM371" s="85">
        <f ca="1">IF(Y371&lt;&gt;"",IF(ABS($F371)=ABS(Y371),11*$U371,-1*$U371),0)</f>
        <v>0</v>
      </c>
      <c r="AN371" s="85">
        <f ca="1">IF(Z371&lt;&gt;"",IF(ABS($F371)=ABS(Z371),11*$U371,-1*$U371),0)</f>
        <v>0</v>
      </c>
      <c r="AO371" s="85">
        <f ca="1">IF(AA371&lt;&gt;"",IF(ABS($F371)=ABS(AA371),11*$U371,-1*$U371),0)</f>
        <v>0</v>
      </c>
      <c r="AP371" s="85">
        <f ca="1">IF(AB371&lt;&gt;"",IF(ABS($F371)=ABS(AB371),11*$U371,-1*$U371),0)</f>
        <v>0</v>
      </c>
      <c r="AQ371" s="85">
        <f ca="1">IF(AC371&lt;&gt;"",IF(ABS($F371)=ABS(AC371),11*$U371,-1*$U371),0)</f>
        <v>0</v>
      </c>
      <c r="AR371" s="85">
        <f ca="1">IF(AD371&lt;&gt;"",IF(ABS($F371)=ABS(AD371),11*$U371,-1*$U371),0)</f>
        <v>0</v>
      </c>
      <c r="AS371" s="85">
        <f ca="1">IF(AE371&lt;&gt;"",IF(ABS($F371)=ABS(AE371),11*$U371,-1*$U371),0)</f>
        <v>0</v>
      </c>
      <c r="AT371" s="85">
        <f ca="1">IF(AF371&lt;&gt;"",IF(ABS($F371)=ABS(AF371),11*$U371,-1*$U371),0)</f>
        <v>0</v>
      </c>
      <c r="AU371" s="85">
        <f ca="1">IF(AG371&lt;&gt;"",IF(ABS($F371)=ABS(AG371),11*$U371,-1*$U371),0)</f>
        <v>0</v>
      </c>
      <c r="AV371" s="85">
        <f ca="1">IF(AH371&lt;&gt;"",IF(ABS($F371)=ABS(AH371),11*$U371,-1*$U371),0)</f>
        <v>0</v>
      </c>
      <c r="AW371" s="33" t="str">
        <f ca="1">IF(A371&lt;&gt;"",IF(OR($BA370&lt;&gt;0,$BB370&lt;&gt;0),"0",SUM(AK371:AV371)),0)</f>
        <v>0</v>
      </c>
      <c r="AX371" s="33">
        <f>IF(T371=5,SUM(AW367:AW371),0)</f>
        <v>0</v>
      </c>
      <c r="AY371" s="13">
        <f t="shared" ca="1" si="364"/>
        <v>0</v>
      </c>
      <c r="AZ371" s="11">
        <f ca="1">IF(A371&lt;&gt;"",AY371+AZ370,0)</f>
        <v>-78</v>
      </c>
      <c r="BA371" s="63">
        <f ca="1">IF($A371&lt;&gt;"",IF(BA370&gt;0,BA370,IF(AND(BC370&gt;=$BC$1,$BC$2*BC370&gt;=AZ371),"Profit Target",IF(AZ371&gt;=$Z$1,"Profit Target",0))),0)</f>
        <v>0</v>
      </c>
      <c r="BB371" s="63" t="str">
        <f ca="1">IF($A371&lt;&gt;"",IF(BB370&lt;&gt;0,BB370,IF(BA370&lt;&gt;0,BB370,IF(AZ371&lt;=$Z$2,"Stop Loss",0))),0)</f>
        <v>Stop Loss</v>
      </c>
      <c r="BC371" s="63">
        <f t="shared" ca="1" si="349"/>
        <v>38</v>
      </c>
      <c r="BD371" s="27" t="str">
        <f t="shared" ca="1" si="378"/>
        <v/>
      </c>
      <c r="BE371" s="27" t="str">
        <f t="shared" ca="1" si="379"/>
        <v/>
      </c>
      <c r="BF371" s="27" t="str">
        <f t="shared" ca="1" si="380"/>
        <v/>
      </c>
      <c r="BG371" s="27" t="str">
        <f t="shared" ca="1" si="381"/>
        <v/>
      </c>
      <c r="BH371" s="27" t="str">
        <f t="shared" ca="1" si="382"/>
        <v/>
      </c>
      <c r="BI371" s="27" t="str">
        <f t="shared" ca="1" si="383"/>
        <v/>
      </c>
      <c r="BJ371" s="27" t="str">
        <f t="shared" ca="1" si="384"/>
        <v/>
      </c>
      <c r="BK371" s="27" t="str">
        <f t="shared" ca="1" si="385"/>
        <v/>
      </c>
      <c r="BL371" s="27" t="str">
        <f t="shared" ca="1" si="386"/>
        <v/>
      </c>
      <c r="BM371" s="27" t="str">
        <f t="shared" ca="1" si="387"/>
        <v/>
      </c>
      <c r="BN371" s="27" t="str">
        <f t="shared" ca="1" si="388"/>
        <v/>
      </c>
      <c r="BO371" s="27" t="str">
        <f t="shared" ca="1" si="389"/>
        <v/>
      </c>
      <c r="BP371" s="27" t="str">
        <f t="shared" ca="1" si="350"/>
        <v/>
      </c>
      <c r="BQ371" s="27" t="str">
        <f t="shared" ca="1" si="351"/>
        <v/>
      </c>
      <c r="BR371" s="27" t="str">
        <f t="shared" ca="1" si="352"/>
        <v/>
      </c>
      <c r="BS371" s="27" t="str">
        <f t="shared" ca="1" si="353"/>
        <v/>
      </c>
      <c r="BT371" s="27" t="str">
        <f t="shared" ca="1" si="354"/>
        <v/>
      </c>
      <c r="BU371" s="27" t="str">
        <f t="shared" ca="1" si="355"/>
        <v/>
      </c>
      <c r="BV371" s="27" t="str">
        <f t="shared" ca="1" si="356"/>
        <v/>
      </c>
      <c r="BW371" s="27" t="str">
        <f t="shared" ca="1" si="357"/>
        <v/>
      </c>
      <c r="BX371" s="27" t="str">
        <f t="shared" ca="1" si="358"/>
        <v/>
      </c>
      <c r="BY371" s="27" t="str">
        <f t="shared" ca="1" si="359"/>
        <v/>
      </c>
      <c r="BZ371" s="27" t="str">
        <f t="shared" ca="1" si="360"/>
        <v/>
      </c>
      <c r="CA371" s="27" t="str">
        <f t="shared" ca="1" si="361"/>
        <v/>
      </c>
      <c r="CB371" s="41"/>
      <c r="CC371" s="41"/>
      <c r="CD371"/>
      <c r="CE371"/>
      <c r="CF371"/>
      <c r="CG371"/>
      <c r="CH371"/>
      <c r="CI371" s="41"/>
      <c r="CJ371" s="7"/>
      <c r="CW371" s="7"/>
      <c r="DD371" s="10">
        <f t="shared" ca="1" si="345"/>
        <v>32</v>
      </c>
    </row>
    <row r="372" spans="1:108">
      <c r="A372" s="106">
        <f t="shared" ca="1" si="343"/>
        <v>21</v>
      </c>
      <c r="B372" s="33" t="str">
        <f ca="1">IF(A372="","",IF(COUNTBLANK(BD373:BO373)=12,"DB",BD373&amp;BE373&amp;BF373&amp;BG373&amp;BH373&amp;BI373&amp;BJ373&amp;BK373&amp;BL373&amp;BM373&amp;BN373&amp;BO373))</f>
        <v>DB</v>
      </c>
      <c r="C372" s="7" t="str">
        <f t="shared" ca="1" si="344"/>
        <v>stop loss</v>
      </c>
      <c r="D372" s="3">
        <f t="shared" ca="1" si="346"/>
        <v>0</v>
      </c>
      <c r="E372" s="7" t="str">
        <f t="shared" ca="1" si="348"/>
        <v/>
      </c>
      <c r="F372" s="60" t="str">
        <f t="shared" ca="1" si="347"/>
        <v>7</v>
      </c>
      <c r="G372" s="7">
        <f t="shared" ca="1" si="365"/>
        <v>1</v>
      </c>
      <c r="H372" s="7">
        <f t="shared" ca="1" si="366"/>
        <v>2</v>
      </c>
      <c r="I372" s="7">
        <f t="shared" ca="1" si="367"/>
        <v>2</v>
      </c>
      <c r="J372" s="7">
        <f t="shared" ca="1" si="368"/>
        <v>1</v>
      </c>
      <c r="K372" s="7">
        <f t="shared" ca="1" si="369"/>
        <v>0</v>
      </c>
      <c r="L372" s="7">
        <f t="shared" ca="1" si="370"/>
        <v>0</v>
      </c>
      <c r="M372" s="7">
        <f t="shared" ca="1" si="371"/>
        <v>1</v>
      </c>
      <c r="N372" s="7">
        <f t="shared" ca="1" si="372"/>
        <v>1</v>
      </c>
      <c r="O372" s="7">
        <f t="shared" ca="1" si="373"/>
        <v>1</v>
      </c>
      <c r="P372" s="7">
        <f t="shared" ca="1" si="374"/>
        <v>0</v>
      </c>
      <c r="Q372" s="7">
        <f t="shared" ca="1" si="375"/>
        <v>2</v>
      </c>
      <c r="R372" s="7">
        <f t="shared" ca="1" si="376"/>
        <v>2</v>
      </c>
      <c r="S372" s="7">
        <f t="shared" ca="1" si="363"/>
        <v>3</v>
      </c>
      <c r="T372" s="14"/>
      <c r="U372" s="51">
        <f t="shared" ca="1" si="377"/>
        <v>1</v>
      </c>
      <c r="V372" s="3">
        <f t="shared" ca="1" si="362"/>
        <v>1</v>
      </c>
      <c r="W372" s="50" t="str">
        <f ca="1">IF($A371&lt;&gt;"",IF(OR($BA371&lt;&gt;0,$BB371&lt;&gt;0),"",IF(G371=0,"1","")),"")</f>
        <v/>
      </c>
      <c r="X372" s="50" t="str">
        <f ca="1">IF($A371&lt;&gt;"",IF(OR($BA371&lt;&gt;0,$BB371&lt;&gt;0),"",IF(H371=0,"2","")),"")</f>
        <v/>
      </c>
      <c r="Y372" s="50" t="str">
        <f ca="1">IF($A371&lt;&gt;"",IF(OR($BA371&lt;&gt;0,$BB371&lt;&gt;0),"",IF(I371=0,"3","")),"")</f>
        <v/>
      </c>
      <c r="Z372" s="50" t="str">
        <f ca="1">IF($A371&lt;&gt;"",IF(OR($BA371&lt;&gt;0,$BB371&lt;&gt;0),"",IF(J371=0,"4","")),"")</f>
        <v/>
      </c>
      <c r="AA372" s="50" t="str">
        <f ca="1">IF($A371&lt;&gt;"",IF(OR($BA371&lt;&gt;0,$BB371&lt;&gt;0),"",IF(K371=0,"5","")),"")</f>
        <v/>
      </c>
      <c r="AB372" s="50" t="str">
        <f ca="1">IF($A371&lt;&gt;"",IF(OR($BA371&lt;&gt;0,$BB371&lt;&gt;0),"",IF(L371=0,"6","")),"")</f>
        <v/>
      </c>
      <c r="AC372" s="50" t="str">
        <f ca="1">IF($A371&lt;&gt;"",IF(OR($BA371&lt;&gt;0,$BB371&lt;&gt;0),"",IF(M371=0,"7","")),"")</f>
        <v/>
      </c>
      <c r="AD372" s="50" t="str">
        <f ca="1">IF($A371&lt;&gt;"",IF(OR($BA371&lt;&gt;0,$BB371&lt;&gt;0),"",IF(N371=0,"8","")),"")</f>
        <v/>
      </c>
      <c r="AE372" s="50" t="str">
        <f ca="1">IF($A371&lt;&gt;"",IF(OR($BA371&lt;&gt;0,$BB371&lt;&gt;0),"",IF(O371=0,"9","")),"")</f>
        <v/>
      </c>
      <c r="AF372" s="50" t="str">
        <f ca="1">IF($A371&lt;&gt;"",IF(OR($BA371&lt;&gt;0,$BB371&lt;&gt;0),"",IF(P371=0,"10","")),"")</f>
        <v/>
      </c>
      <c r="AG372" s="50" t="str">
        <f ca="1">IF($A371&lt;&gt;"",IF(OR($BA371&lt;&gt;0,$BB371&lt;&gt;0),"",IF(Q371=0,"11","")),"")</f>
        <v/>
      </c>
      <c r="AH372" s="50" t="str">
        <f ca="1">IF($A371&lt;&gt;"",IF(OR($BA371&lt;&gt;0,$BB371&lt;&gt;0),"",IF(R371=0,"12","")),"")</f>
        <v/>
      </c>
      <c r="AI372" s="85" t="str">
        <f ca="1">IF(A372&lt;&gt;"",IF(A372=0,"L",IF(COUNTBLANK(W372:AH372)=12,"",IF(OR(F372=(W372),F372=(X372),F372=(Y372),F372=(Z372),F372=(AA372),F372=(AB372),F372=(AC372),F372=(AD372),F372=(AE372),F372=(AF372),F372=(AG372),F372=(AH372)),"W","L"))),"")</f>
        <v/>
      </c>
      <c r="AJ372" s="85">
        <f ca="1">IF(AI372="W",0,IF(AND(A372&lt;&gt;0,A371&lt;&gt;0,AI371="L",AI372="L"),1,0))</f>
        <v>0</v>
      </c>
      <c r="AK372" s="85">
        <f ca="1">IF(W372&lt;&gt;"",IF(ABS($F372)=ABS(W372),11*$U372,-1*$U372),0)</f>
        <v>0</v>
      </c>
      <c r="AL372" s="85">
        <f ca="1">IF(X372&lt;&gt;"",IF(ABS($F372)=ABS(X372),11*$U372,-1*$U372),0)</f>
        <v>0</v>
      </c>
      <c r="AM372" s="85">
        <f ca="1">IF(Y372&lt;&gt;"",IF(ABS($F372)=ABS(Y372),11*$U372,-1*$U372),0)</f>
        <v>0</v>
      </c>
      <c r="AN372" s="85">
        <f ca="1">IF(Z372&lt;&gt;"",IF(ABS($F372)=ABS(Z372),11*$U372,-1*$U372),0)</f>
        <v>0</v>
      </c>
      <c r="AO372" s="85">
        <f ca="1">IF(AA372&lt;&gt;"",IF(ABS($F372)=ABS(AA372),11*$U372,-1*$U372),0)</f>
        <v>0</v>
      </c>
      <c r="AP372" s="85">
        <f ca="1">IF(AB372&lt;&gt;"",IF(ABS($F372)=ABS(AB372),11*$U372,-1*$U372),0)</f>
        <v>0</v>
      </c>
      <c r="AQ372" s="85">
        <f ca="1">IF(AC372&lt;&gt;"",IF(ABS($F372)=ABS(AC372),11*$U372,-1*$U372),0)</f>
        <v>0</v>
      </c>
      <c r="AR372" s="85">
        <f ca="1">IF(AD372&lt;&gt;"",IF(ABS($F372)=ABS(AD372),11*$U372,-1*$U372),0)</f>
        <v>0</v>
      </c>
      <c r="AS372" s="85">
        <f ca="1">IF(AE372&lt;&gt;"",IF(ABS($F372)=ABS(AE372),11*$U372,-1*$U372),0)</f>
        <v>0</v>
      </c>
      <c r="AT372" s="85">
        <f ca="1">IF(AF372&lt;&gt;"",IF(ABS($F372)=ABS(AF372),11*$U372,-1*$U372),0)</f>
        <v>0</v>
      </c>
      <c r="AU372" s="85">
        <f ca="1">IF(AG372&lt;&gt;"",IF(ABS($F372)=ABS(AG372),11*$U372,-1*$U372),0)</f>
        <v>0</v>
      </c>
      <c r="AV372" s="85">
        <f ca="1">IF(AH372&lt;&gt;"",IF(ABS($F372)=ABS(AH372),11*$U372,-1*$U372),0)</f>
        <v>0</v>
      </c>
      <c r="AW372" s="33" t="str">
        <f ca="1">IF(A372&lt;&gt;"",IF(OR($BA371&lt;&gt;0,$BB371&lt;&gt;0),"0",SUM(AK372:AV372)),0)</f>
        <v>0</v>
      </c>
      <c r="AX372" s="33">
        <f>IF(T372=5,SUM(AW368:AW372),0)</f>
        <v>0</v>
      </c>
      <c r="AY372" s="13">
        <f t="shared" ca="1" si="364"/>
        <v>0</v>
      </c>
      <c r="AZ372" s="11">
        <f ca="1">IF(A372&lt;&gt;"",AY372+AZ371,0)</f>
        <v>-78</v>
      </c>
      <c r="BA372" s="63">
        <f ca="1">IF($A372&lt;&gt;"",IF(BA371&gt;0,BA371,IF(AND(BC371&gt;=$BC$1,$BC$2*BC371&gt;=AZ372),"Profit Target",IF(AZ372&gt;=$Z$1,"Profit Target",0))),0)</f>
        <v>0</v>
      </c>
      <c r="BB372" s="63" t="str">
        <f ca="1">IF($A372&lt;&gt;"",IF(BB371&lt;&gt;0,BB371,IF(BA371&lt;&gt;0,BB371,IF(AZ372&lt;=$Z$2,"Stop Loss",0))),0)</f>
        <v>Stop Loss</v>
      </c>
      <c r="BC372" s="63">
        <f t="shared" ca="1" si="349"/>
        <v>38</v>
      </c>
      <c r="BD372" s="27" t="str">
        <f t="shared" ca="1" si="378"/>
        <v/>
      </c>
      <c r="BE372" s="27" t="str">
        <f t="shared" ca="1" si="379"/>
        <v/>
      </c>
      <c r="BF372" s="27" t="str">
        <f t="shared" ca="1" si="380"/>
        <v/>
      </c>
      <c r="BG372" s="27" t="str">
        <f t="shared" ca="1" si="381"/>
        <v/>
      </c>
      <c r="BH372" s="27" t="str">
        <f t="shared" ca="1" si="382"/>
        <v/>
      </c>
      <c r="BI372" s="27" t="str">
        <f t="shared" ca="1" si="383"/>
        <v/>
      </c>
      <c r="BJ372" s="27" t="str">
        <f t="shared" ca="1" si="384"/>
        <v/>
      </c>
      <c r="BK372" s="27" t="str">
        <f t="shared" ca="1" si="385"/>
        <v/>
      </c>
      <c r="BL372" s="27" t="str">
        <f t="shared" ca="1" si="386"/>
        <v/>
      </c>
      <c r="BM372" s="27" t="str">
        <f t="shared" ca="1" si="387"/>
        <v/>
      </c>
      <c r="BN372" s="27" t="str">
        <f t="shared" ca="1" si="388"/>
        <v/>
      </c>
      <c r="BO372" s="27" t="str">
        <f t="shared" ca="1" si="389"/>
        <v/>
      </c>
      <c r="BP372" s="27" t="str">
        <f t="shared" ca="1" si="350"/>
        <v/>
      </c>
      <c r="BQ372" s="27" t="str">
        <f t="shared" ca="1" si="351"/>
        <v/>
      </c>
      <c r="BR372" s="27" t="str">
        <f t="shared" ca="1" si="352"/>
        <v/>
      </c>
      <c r="BS372" s="27" t="str">
        <f t="shared" ca="1" si="353"/>
        <v/>
      </c>
      <c r="BT372" s="27" t="str">
        <f t="shared" ca="1" si="354"/>
        <v/>
      </c>
      <c r="BU372" s="27" t="str">
        <f t="shared" ca="1" si="355"/>
        <v/>
      </c>
      <c r="BV372" s="27" t="str">
        <f t="shared" ca="1" si="356"/>
        <v/>
      </c>
      <c r="BW372" s="27" t="str">
        <f t="shared" ca="1" si="357"/>
        <v/>
      </c>
      <c r="BX372" s="27" t="str">
        <f t="shared" ca="1" si="358"/>
        <v/>
      </c>
      <c r="BY372" s="27" t="str">
        <f t="shared" ca="1" si="359"/>
        <v/>
      </c>
      <c r="BZ372" s="27" t="str">
        <f t="shared" ca="1" si="360"/>
        <v/>
      </c>
      <c r="CA372" s="27" t="str">
        <f t="shared" ca="1" si="361"/>
        <v/>
      </c>
      <c r="CB372" s="41"/>
      <c r="CC372" s="41"/>
      <c r="CD372"/>
      <c r="CE372"/>
      <c r="CF372"/>
      <c r="CG372"/>
      <c r="CH372"/>
      <c r="CI372" s="41"/>
      <c r="CJ372" s="7"/>
      <c r="CW372" s="7"/>
      <c r="DD372" s="10">
        <f t="shared" ca="1" si="345"/>
        <v>2</v>
      </c>
    </row>
    <row r="373" spans="1:108">
      <c r="A373" s="106">
        <f t="shared" ca="1" si="343"/>
        <v>23</v>
      </c>
      <c r="B373" s="33" t="str">
        <f ca="1">IF(A373="","",IF(COUNTBLANK(BD374:BO374)=12,"DB",BD374&amp;BE374&amp;BF374&amp;BG374&amp;BH374&amp;BI374&amp;BJ374&amp;BK374&amp;BL374&amp;BM374&amp;BN374&amp;BO374))</f>
        <v>DB</v>
      </c>
      <c r="C373" s="7" t="str">
        <f t="shared" ca="1" si="344"/>
        <v>stop loss</v>
      </c>
      <c r="D373" s="3">
        <f t="shared" ca="1" si="346"/>
        <v>0</v>
      </c>
      <c r="E373" s="7" t="str">
        <f t="shared" ca="1" si="348"/>
        <v/>
      </c>
      <c r="F373" s="60" t="str">
        <f t="shared" ca="1" si="347"/>
        <v>8</v>
      </c>
      <c r="G373" s="7">
        <f t="shared" ca="1" si="365"/>
        <v>1</v>
      </c>
      <c r="H373" s="7">
        <f t="shared" ca="1" si="366"/>
        <v>2</v>
      </c>
      <c r="I373" s="7">
        <f t="shared" ca="1" si="367"/>
        <v>2</v>
      </c>
      <c r="J373" s="7">
        <f t="shared" ca="1" si="368"/>
        <v>1</v>
      </c>
      <c r="K373" s="7">
        <f t="shared" ca="1" si="369"/>
        <v>0</v>
      </c>
      <c r="L373" s="7">
        <f t="shared" ca="1" si="370"/>
        <v>0</v>
      </c>
      <c r="M373" s="7">
        <f t="shared" ca="1" si="371"/>
        <v>1</v>
      </c>
      <c r="N373" s="7">
        <f t="shared" ca="1" si="372"/>
        <v>2</v>
      </c>
      <c r="O373" s="7">
        <f t="shared" ca="1" si="373"/>
        <v>1</v>
      </c>
      <c r="P373" s="7">
        <f t="shared" ca="1" si="374"/>
        <v>0</v>
      </c>
      <c r="Q373" s="7">
        <f t="shared" ca="1" si="375"/>
        <v>1</v>
      </c>
      <c r="R373" s="7">
        <f t="shared" ca="1" si="376"/>
        <v>2</v>
      </c>
      <c r="S373" s="7">
        <f t="shared" ca="1" si="363"/>
        <v>3</v>
      </c>
      <c r="T373" s="14"/>
      <c r="U373" s="51">
        <f t="shared" ca="1" si="377"/>
        <v>1</v>
      </c>
      <c r="V373" s="3">
        <f t="shared" ca="1" si="362"/>
        <v>1</v>
      </c>
      <c r="W373" s="50" t="str">
        <f ca="1">IF($A372&lt;&gt;"",IF(OR($BA372&lt;&gt;0,$BB372&lt;&gt;0),"",IF(G372=0,"1","")),"")</f>
        <v/>
      </c>
      <c r="X373" s="50" t="str">
        <f ca="1">IF($A372&lt;&gt;"",IF(OR($BA372&lt;&gt;0,$BB372&lt;&gt;0),"",IF(H372=0,"2","")),"")</f>
        <v/>
      </c>
      <c r="Y373" s="50" t="str">
        <f ca="1">IF($A372&lt;&gt;"",IF(OR($BA372&lt;&gt;0,$BB372&lt;&gt;0),"",IF(I372=0,"3","")),"")</f>
        <v/>
      </c>
      <c r="Z373" s="50" t="str">
        <f ca="1">IF($A372&lt;&gt;"",IF(OR($BA372&lt;&gt;0,$BB372&lt;&gt;0),"",IF(J372=0,"4","")),"")</f>
        <v/>
      </c>
      <c r="AA373" s="50" t="str">
        <f ca="1">IF($A372&lt;&gt;"",IF(OR($BA372&lt;&gt;0,$BB372&lt;&gt;0),"",IF(K372=0,"5","")),"")</f>
        <v/>
      </c>
      <c r="AB373" s="50" t="str">
        <f ca="1">IF($A372&lt;&gt;"",IF(OR($BA372&lt;&gt;0,$BB372&lt;&gt;0),"",IF(L372=0,"6","")),"")</f>
        <v/>
      </c>
      <c r="AC373" s="50" t="str">
        <f ca="1">IF($A372&lt;&gt;"",IF(OR($BA372&lt;&gt;0,$BB372&lt;&gt;0),"",IF(M372=0,"7","")),"")</f>
        <v/>
      </c>
      <c r="AD373" s="50" t="str">
        <f ca="1">IF($A372&lt;&gt;"",IF(OR($BA372&lt;&gt;0,$BB372&lt;&gt;0),"",IF(N372=0,"8","")),"")</f>
        <v/>
      </c>
      <c r="AE373" s="50" t="str">
        <f ca="1">IF($A372&lt;&gt;"",IF(OR($BA372&lt;&gt;0,$BB372&lt;&gt;0),"",IF(O372=0,"9","")),"")</f>
        <v/>
      </c>
      <c r="AF373" s="50" t="str">
        <f ca="1">IF($A372&lt;&gt;"",IF(OR($BA372&lt;&gt;0,$BB372&lt;&gt;0),"",IF(P372=0,"10","")),"")</f>
        <v/>
      </c>
      <c r="AG373" s="50" t="str">
        <f ca="1">IF($A372&lt;&gt;"",IF(OR($BA372&lt;&gt;0,$BB372&lt;&gt;0),"",IF(Q372=0,"11","")),"")</f>
        <v/>
      </c>
      <c r="AH373" s="50" t="str">
        <f ca="1">IF($A372&lt;&gt;"",IF(OR($BA372&lt;&gt;0,$BB372&lt;&gt;0),"",IF(R372=0,"12","")),"")</f>
        <v/>
      </c>
      <c r="AI373" s="85" t="str">
        <f ca="1">IF(A373&lt;&gt;"",IF(A373=0,"L",IF(COUNTBLANK(W373:AH373)=12,"",IF(OR(F373=(W373),F373=(X373),F373=(Y373),F373=(Z373),F373=(AA373),F373=(AB373),F373=(AC373),F373=(AD373),F373=(AE373),F373=(AF373),F373=(AG373),F373=(AH373)),"W","L"))),"")</f>
        <v/>
      </c>
      <c r="AJ373" s="85">
        <f ca="1">IF(AI373="W",0,IF(AND(A373&lt;&gt;0,A372&lt;&gt;0,AI372="L",AI373="L"),1,0))</f>
        <v>0</v>
      </c>
      <c r="AK373" s="85">
        <f ca="1">IF(W373&lt;&gt;"",IF(ABS($F373)=ABS(W373),11*$U373,-1*$U373),0)</f>
        <v>0</v>
      </c>
      <c r="AL373" s="85">
        <f ca="1">IF(X373&lt;&gt;"",IF(ABS($F373)=ABS(X373),11*$U373,-1*$U373),0)</f>
        <v>0</v>
      </c>
      <c r="AM373" s="85">
        <f ca="1">IF(Y373&lt;&gt;"",IF(ABS($F373)=ABS(Y373),11*$U373,-1*$U373),0)</f>
        <v>0</v>
      </c>
      <c r="AN373" s="85">
        <f ca="1">IF(Z373&lt;&gt;"",IF(ABS($F373)=ABS(Z373),11*$U373,-1*$U373),0)</f>
        <v>0</v>
      </c>
      <c r="AO373" s="85">
        <f ca="1">IF(AA373&lt;&gt;"",IF(ABS($F373)=ABS(AA373),11*$U373,-1*$U373),0)</f>
        <v>0</v>
      </c>
      <c r="AP373" s="85">
        <f ca="1">IF(AB373&lt;&gt;"",IF(ABS($F373)=ABS(AB373),11*$U373,-1*$U373),0)</f>
        <v>0</v>
      </c>
      <c r="AQ373" s="85">
        <f ca="1">IF(AC373&lt;&gt;"",IF(ABS($F373)=ABS(AC373),11*$U373,-1*$U373),0)</f>
        <v>0</v>
      </c>
      <c r="AR373" s="85">
        <f ca="1">IF(AD373&lt;&gt;"",IF(ABS($F373)=ABS(AD373),11*$U373,-1*$U373),0)</f>
        <v>0</v>
      </c>
      <c r="AS373" s="85">
        <f ca="1">IF(AE373&lt;&gt;"",IF(ABS($F373)=ABS(AE373),11*$U373,-1*$U373),0)</f>
        <v>0</v>
      </c>
      <c r="AT373" s="85">
        <f ca="1">IF(AF373&lt;&gt;"",IF(ABS($F373)=ABS(AF373),11*$U373,-1*$U373),0)</f>
        <v>0</v>
      </c>
      <c r="AU373" s="85">
        <f ca="1">IF(AG373&lt;&gt;"",IF(ABS($F373)=ABS(AG373),11*$U373,-1*$U373),0)</f>
        <v>0</v>
      </c>
      <c r="AV373" s="85">
        <f ca="1">IF(AH373&lt;&gt;"",IF(ABS($F373)=ABS(AH373),11*$U373,-1*$U373),0)</f>
        <v>0</v>
      </c>
      <c r="AW373" s="33" t="str">
        <f ca="1">IF(A373&lt;&gt;"",IF(OR($BA372&lt;&gt;0,$BB372&lt;&gt;0),"0",SUM(AK373:AV373)),0)</f>
        <v>0</v>
      </c>
      <c r="AX373" s="33">
        <f>IF(T373=5,SUM(AW369:AW373),0)</f>
        <v>0</v>
      </c>
      <c r="AY373" s="13">
        <f t="shared" ca="1" si="364"/>
        <v>0</v>
      </c>
      <c r="AZ373" s="11">
        <f ca="1">IF(A373&lt;&gt;"",AY373+AZ372,0)</f>
        <v>-78</v>
      </c>
      <c r="BA373" s="63">
        <f ca="1">IF($A373&lt;&gt;"",IF(BA372&gt;0,BA372,IF(AND(BC372&gt;=$BC$1,$BC$2*BC372&gt;=AZ373),"Profit Target",IF(AZ373&gt;=$Z$1,"Profit Target",0))),0)</f>
        <v>0</v>
      </c>
      <c r="BB373" s="63" t="str">
        <f ca="1">IF($A373&lt;&gt;"",IF(BB372&lt;&gt;0,BB372,IF(BA372&lt;&gt;0,BB372,IF(AZ373&lt;=$Z$2,"Stop Loss",0))),0)</f>
        <v>Stop Loss</v>
      </c>
      <c r="BC373" s="63">
        <f t="shared" ca="1" si="349"/>
        <v>38</v>
      </c>
      <c r="BD373" s="27" t="str">
        <f t="shared" ca="1" si="378"/>
        <v/>
      </c>
      <c r="BE373" s="27" t="str">
        <f t="shared" ca="1" si="379"/>
        <v/>
      </c>
      <c r="BF373" s="27" t="str">
        <f t="shared" ca="1" si="380"/>
        <v/>
      </c>
      <c r="BG373" s="27" t="str">
        <f t="shared" ca="1" si="381"/>
        <v/>
      </c>
      <c r="BH373" s="27" t="str">
        <f t="shared" ca="1" si="382"/>
        <v/>
      </c>
      <c r="BI373" s="27" t="str">
        <f t="shared" ca="1" si="383"/>
        <v/>
      </c>
      <c r="BJ373" s="27" t="str">
        <f t="shared" ca="1" si="384"/>
        <v/>
      </c>
      <c r="BK373" s="27" t="str">
        <f t="shared" ca="1" si="385"/>
        <v/>
      </c>
      <c r="BL373" s="27" t="str">
        <f t="shared" ca="1" si="386"/>
        <v/>
      </c>
      <c r="BM373" s="27" t="str">
        <f t="shared" ca="1" si="387"/>
        <v/>
      </c>
      <c r="BN373" s="27" t="str">
        <f t="shared" ca="1" si="388"/>
        <v/>
      </c>
      <c r="BO373" s="27" t="str">
        <f t="shared" ca="1" si="389"/>
        <v/>
      </c>
      <c r="BP373" s="27" t="str">
        <f t="shared" ca="1" si="350"/>
        <v/>
      </c>
      <c r="BQ373" s="27" t="str">
        <f t="shared" ca="1" si="351"/>
        <v/>
      </c>
      <c r="BR373" s="27" t="str">
        <f t="shared" ca="1" si="352"/>
        <v/>
      </c>
      <c r="BS373" s="27" t="str">
        <f t="shared" ca="1" si="353"/>
        <v/>
      </c>
      <c r="BT373" s="27" t="str">
        <f t="shared" ca="1" si="354"/>
        <v/>
      </c>
      <c r="BU373" s="27" t="str">
        <f t="shared" ca="1" si="355"/>
        <v/>
      </c>
      <c r="BV373" s="27" t="str">
        <f t="shared" ca="1" si="356"/>
        <v/>
      </c>
      <c r="BW373" s="27" t="str">
        <f t="shared" ca="1" si="357"/>
        <v/>
      </c>
      <c r="BX373" s="27" t="str">
        <f t="shared" ca="1" si="358"/>
        <v/>
      </c>
      <c r="BY373" s="27" t="str">
        <f t="shared" ca="1" si="359"/>
        <v/>
      </c>
      <c r="BZ373" s="27" t="str">
        <f t="shared" ca="1" si="360"/>
        <v/>
      </c>
      <c r="CA373" s="27" t="str">
        <f t="shared" ca="1" si="361"/>
        <v/>
      </c>
      <c r="CB373" s="41"/>
      <c r="CC373" s="41"/>
      <c r="CD373"/>
      <c r="CE373"/>
      <c r="CF373"/>
      <c r="CG373"/>
      <c r="CH373"/>
      <c r="CI373" s="41"/>
      <c r="CJ373" s="7"/>
      <c r="CW373" s="7"/>
      <c r="DD373" s="10">
        <f t="shared" ca="1" si="345"/>
        <v>14</v>
      </c>
    </row>
    <row r="374" spans="1:108">
      <c r="A374" s="106">
        <f t="shared" ca="1" si="343"/>
        <v>19</v>
      </c>
      <c r="B374" s="33" t="str">
        <f ca="1">IF(A374="","",IF(COUNTBLANK(BD375:BO375)=12,"DB",BD375&amp;BE375&amp;BF375&amp;BG375&amp;BH375&amp;BI375&amp;BJ375&amp;BK375&amp;BL375&amp;BM375&amp;BN375&amp;BO375))</f>
        <v>DB</v>
      </c>
      <c r="C374" s="7" t="str">
        <f t="shared" ca="1" si="344"/>
        <v>stop loss</v>
      </c>
      <c r="D374" s="3">
        <f t="shared" ca="1" si="346"/>
        <v>0</v>
      </c>
      <c r="E374" s="7" t="str">
        <f t="shared" ca="1" si="348"/>
        <v/>
      </c>
      <c r="F374" s="60" t="str">
        <f t="shared" ca="1" si="347"/>
        <v>7</v>
      </c>
      <c r="G374" s="7">
        <f t="shared" ca="1" si="365"/>
        <v>1</v>
      </c>
      <c r="H374" s="7">
        <f t="shared" ca="1" si="366"/>
        <v>2</v>
      </c>
      <c r="I374" s="7">
        <f t="shared" ca="1" si="367"/>
        <v>2</v>
      </c>
      <c r="J374" s="7">
        <f t="shared" ca="1" si="368"/>
        <v>0</v>
      </c>
      <c r="K374" s="7">
        <f t="shared" ca="1" si="369"/>
        <v>0</v>
      </c>
      <c r="L374" s="7">
        <f t="shared" ca="1" si="370"/>
        <v>0</v>
      </c>
      <c r="M374" s="7">
        <f t="shared" ca="1" si="371"/>
        <v>2</v>
      </c>
      <c r="N374" s="7">
        <f t="shared" ca="1" si="372"/>
        <v>2</v>
      </c>
      <c r="O374" s="7">
        <f t="shared" ca="1" si="373"/>
        <v>1</v>
      </c>
      <c r="P374" s="7">
        <f t="shared" ca="1" si="374"/>
        <v>0</v>
      </c>
      <c r="Q374" s="7">
        <f t="shared" ca="1" si="375"/>
        <v>1</v>
      </c>
      <c r="R374" s="7">
        <f t="shared" ca="1" si="376"/>
        <v>2</v>
      </c>
      <c r="S374" s="7">
        <f t="shared" ca="1" si="363"/>
        <v>4</v>
      </c>
      <c r="T374" s="14"/>
      <c r="U374" s="51">
        <f t="shared" ca="1" si="377"/>
        <v>1</v>
      </c>
      <c r="V374" s="3">
        <f t="shared" ca="1" si="362"/>
        <v>1</v>
      </c>
      <c r="W374" s="50" t="str">
        <f ca="1">IF($A373&lt;&gt;"",IF(OR($BA373&lt;&gt;0,$BB373&lt;&gt;0),"",IF(G373=0,"1","")),"")</f>
        <v/>
      </c>
      <c r="X374" s="50" t="str">
        <f ca="1">IF($A373&lt;&gt;"",IF(OR($BA373&lt;&gt;0,$BB373&lt;&gt;0),"",IF(H373=0,"2","")),"")</f>
        <v/>
      </c>
      <c r="Y374" s="50" t="str">
        <f ca="1">IF($A373&lt;&gt;"",IF(OR($BA373&lt;&gt;0,$BB373&lt;&gt;0),"",IF(I373=0,"3","")),"")</f>
        <v/>
      </c>
      <c r="Z374" s="50" t="str">
        <f ca="1">IF($A373&lt;&gt;"",IF(OR($BA373&lt;&gt;0,$BB373&lt;&gt;0),"",IF(J373=0,"4","")),"")</f>
        <v/>
      </c>
      <c r="AA374" s="50" t="str">
        <f ca="1">IF($A373&lt;&gt;"",IF(OR($BA373&lt;&gt;0,$BB373&lt;&gt;0),"",IF(K373=0,"5","")),"")</f>
        <v/>
      </c>
      <c r="AB374" s="50" t="str">
        <f ca="1">IF($A373&lt;&gt;"",IF(OR($BA373&lt;&gt;0,$BB373&lt;&gt;0),"",IF(L373=0,"6","")),"")</f>
        <v/>
      </c>
      <c r="AC374" s="50" t="str">
        <f ca="1">IF($A373&lt;&gt;"",IF(OR($BA373&lt;&gt;0,$BB373&lt;&gt;0),"",IF(M373=0,"7","")),"")</f>
        <v/>
      </c>
      <c r="AD374" s="50" t="str">
        <f ca="1">IF($A373&lt;&gt;"",IF(OR($BA373&lt;&gt;0,$BB373&lt;&gt;0),"",IF(N373=0,"8","")),"")</f>
        <v/>
      </c>
      <c r="AE374" s="50" t="str">
        <f ca="1">IF($A373&lt;&gt;"",IF(OR($BA373&lt;&gt;0,$BB373&lt;&gt;0),"",IF(O373=0,"9","")),"")</f>
        <v/>
      </c>
      <c r="AF374" s="50" t="str">
        <f ca="1">IF($A373&lt;&gt;"",IF(OR($BA373&lt;&gt;0,$BB373&lt;&gt;0),"",IF(P373=0,"10","")),"")</f>
        <v/>
      </c>
      <c r="AG374" s="50" t="str">
        <f ca="1">IF($A373&lt;&gt;"",IF(OR($BA373&lt;&gt;0,$BB373&lt;&gt;0),"",IF(Q373=0,"11","")),"")</f>
        <v/>
      </c>
      <c r="AH374" s="50" t="str">
        <f ca="1">IF($A373&lt;&gt;"",IF(OR($BA373&lt;&gt;0,$BB373&lt;&gt;0),"",IF(R373=0,"12","")),"")</f>
        <v/>
      </c>
      <c r="AI374" s="85" t="str">
        <f ca="1">IF(A374&lt;&gt;"",IF(A374=0,"L",IF(COUNTBLANK(W374:AH374)=12,"",IF(OR(F374=(W374),F374=(X374),F374=(Y374),F374=(Z374),F374=(AA374),F374=(AB374),F374=(AC374),F374=(AD374),F374=(AE374),F374=(AF374),F374=(AG374),F374=(AH374)),"W","L"))),"")</f>
        <v/>
      </c>
      <c r="AJ374" s="85">
        <f ca="1">IF(AI374="W",0,IF(AND(A374&lt;&gt;0,A373&lt;&gt;0,AI373="L",AI374="L"),1,0))</f>
        <v>0</v>
      </c>
      <c r="AK374" s="85">
        <f ca="1">IF(W374&lt;&gt;"",IF(ABS($F374)=ABS(W374),11*$U374,-1*$U374),0)</f>
        <v>0</v>
      </c>
      <c r="AL374" s="85">
        <f ca="1">IF(X374&lt;&gt;"",IF(ABS($F374)=ABS(X374),11*$U374,-1*$U374),0)</f>
        <v>0</v>
      </c>
      <c r="AM374" s="85">
        <f ca="1">IF(Y374&lt;&gt;"",IF(ABS($F374)=ABS(Y374),11*$U374,-1*$U374),0)</f>
        <v>0</v>
      </c>
      <c r="AN374" s="85">
        <f ca="1">IF(Z374&lt;&gt;"",IF(ABS($F374)=ABS(Z374),11*$U374,-1*$U374),0)</f>
        <v>0</v>
      </c>
      <c r="AO374" s="85">
        <f ca="1">IF(AA374&lt;&gt;"",IF(ABS($F374)=ABS(AA374),11*$U374,-1*$U374),0)</f>
        <v>0</v>
      </c>
      <c r="AP374" s="85">
        <f ca="1">IF(AB374&lt;&gt;"",IF(ABS($F374)=ABS(AB374),11*$U374,-1*$U374),0)</f>
        <v>0</v>
      </c>
      <c r="AQ374" s="85">
        <f ca="1">IF(AC374&lt;&gt;"",IF(ABS($F374)=ABS(AC374),11*$U374,-1*$U374),0)</f>
        <v>0</v>
      </c>
      <c r="AR374" s="85">
        <f ca="1">IF(AD374&lt;&gt;"",IF(ABS($F374)=ABS(AD374),11*$U374,-1*$U374),0)</f>
        <v>0</v>
      </c>
      <c r="AS374" s="85">
        <f ca="1">IF(AE374&lt;&gt;"",IF(ABS($F374)=ABS(AE374),11*$U374,-1*$U374),0)</f>
        <v>0</v>
      </c>
      <c r="AT374" s="85">
        <f ca="1">IF(AF374&lt;&gt;"",IF(ABS($F374)=ABS(AF374),11*$U374,-1*$U374),0)</f>
        <v>0</v>
      </c>
      <c r="AU374" s="85">
        <f ca="1">IF(AG374&lt;&gt;"",IF(ABS($F374)=ABS(AG374),11*$U374,-1*$U374),0)</f>
        <v>0</v>
      </c>
      <c r="AV374" s="85">
        <f ca="1">IF(AH374&lt;&gt;"",IF(ABS($F374)=ABS(AH374),11*$U374,-1*$U374),0)</f>
        <v>0</v>
      </c>
      <c r="AW374" s="33" t="str">
        <f ca="1">IF(A374&lt;&gt;"",IF(OR($BA373&lt;&gt;0,$BB373&lt;&gt;0),"0",SUM(AK374:AV374)),0)</f>
        <v>0</v>
      </c>
      <c r="AX374" s="33">
        <f>IF(T374=5,SUM(AW370:AW374),0)</f>
        <v>0</v>
      </c>
      <c r="AY374" s="13">
        <f t="shared" ca="1" si="364"/>
        <v>0</v>
      </c>
      <c r="AZ374" s="11">
        <f ca="1">IF(A374&lt;&gt;"",AY374+AZ373,0)</f>
        <v>-78</v>
      </c>
      <c r="BA374" s="63">
        <f ca="1">IF($A374&lt;&gt;"",IF(BA373&gt;0,BA373,IF(AND(BC373&gt;=$BC$1,$BC$2*BC373&gt;=AZ374),"Profit Target",IF(AZ374&gt;=$Z$1,"Profit Target",0))),0)</f>
        <v>0</v>
      </c>
      <c r="BB374" s="63" t="str">
        <f ca="1">IF($A374&lt;&gt;"",IF(BB373&lt;&gt;0,BB373,IF(BA373&lt;&gt;0,BB373,IF(AZ374&lt;=$Z$2,"Stop Loss",0))),0)</f>
        <v>Stop Loss</v>
      </c>
      <c r="BC374" s="63">
        <f t="shared" ca="1" si="349"/>
        <v>38</v>
      </c>
      <c r="BD374" s="27" t="str">
        <f t="shared" ca="1" si="378"/>
        <v/>
      </c>
      <c r="BE374" s="27" t="str">
        <f t="shared" ca="1" si="379"/>
        <v/>
      </c>
      <c r="BF374" s="27" t="str">
        <f t="shared" ca="1" si="380"/>
        <v/>
      </c>
      <c r="BG374" s="27" t="str">
        <f t="shared" ca="1" si="381"/>
        <v/>
      </c>
      <c r="BH374" s="27" t="str">
        <f t="shared" ca="1" si="382"/>
        <v/>
      </c>
      <c r="BI374" s="27" t="str">
        <f t="shared" ca="1" si="383"/>
        <v/>
      </c>
      <c r="BJ374" s="27" t="str">
        <f t="shared" ca="1" si="384"/>
        <v/>
      </c>
      <c r="BK374" s="27" t="str">
        <f t="shared" ca="1" si="385"/>
        <v/>
      </c>
      <c r="BL374" s="27" t="str">
        <f t="shared" ca="1" si="386"/>
        <v/>
      </c>
      <c r="BM374" s="27" t="str">
        <f t="shared" ca="1" si="387"/>
        <v/>
      </c>
      <c r="BN374" s="27" t="str">
        <f t="shared" ca="1" si="388"/>
        <v/>
      </c>
      <c r="BO374" s="27" t="str">
        <f t="shared" ca="1" si="389"/>
        <v/>
      </c>
      <c r="BP374" s="27" t="str">
        <f t="shared" ca="1" si="350"/>
        <v/>
      </c>
      <c r="BQ374" s="27" t="str">
        <f t="shared" ca="1" si="351"/>
        <v/>
      </c>
      <c r="BR374" s="27" t="str">
        <f t="shared" ca="1" si="352"/>
        <v/>
      </c>
      <c r="BS374" s="27" t="str">
        <f t="shared" ca="1" si="353"/>
        <v/>
      </c>
      <c r="BT374" s="27" t="str">
        <f t="shared" ca="1" si="354"/>
        <v/>
      </c>
      <c r="BU374" s="27" t="str">
        <f t="shared" ca="1" si="355"/>
        <v/>
      </c>
      <c r="BV374" s="27" t="str">
        <f t="shared" ca="1" si="356"/>
        <v/>
      </c>
      <c r="BW374" s="27" t="str">
        <f t="shared" ca="1" si="357"/>
        <v/>
      </c>
      <c r="BX374" s="27" t="str">
        <f t="shared" ca="1" si="358"/>
        <v/>
      </c>
      <c r="BY374" s="27" t="str">
        <f t="shared" ca="1" si="359"/>
        <v/>
      </c>
      <c r="BZ374" s="27" t="str">
        <f t="shared" ca="1" si="360"/>
        <v/>
      </c>
      <c r="CA374" s="27" t="str">
        <f t="shared" ca="1" si="361"/>
        <v/>
      </c>
      <c r="CB374" s="41"/>
      <c r="CC374" s="41"/>
      <c r="CD374"/>
      <c r="CE374"/>
      <c r="CF374"/>
      <c r="CG374"/>
      <c r="CH374"/>
      <c r="CI374" s="41"/>
      <c r="CJ374" s="7"/>
      <c r="CW374" s="7"/>
      <c r="DD374" s="10">
        <f t="shared" ca="1" si="345"/>
        <v>28</v>
      </c>
    </row>
    <row r="375" spans="1:108">
      <c r="A375" s="106">
        <f t="shared" ca="1" si="343"/>
        <v>13</v>
      </c>
      <c r="B375" s="33" t="str">
        <f ca="1">IF(A375="","",IF(COUNTBLANK(BD376:BO376)=12,"DB",BD376&amp;BE376&amp;BF376&amp;BG376&amp;BH376&amp;BI376&amp;BJ376&amp;BK376&amp;BL376&amp;BM376&amp;BN376&amp;BO376))</f>
        <v>DB</v>
      </c>
      <c r="C375" s="7" t="str">
        <f t="shared" ca="1" si="344"/>
        <v>stop loss</v>
      </c>
      <c r="D375" s="3">
        <f t="shared" ca="1" si="346"/>
        <v>0</v>
      </c>
      <c r="E375" s="7" t="str">
        <f t="shared" ca="1" si="348"/>
        <v/>
      </c>
      <c r="F375" s="60" t="str">
        <f t="shared" ca="1" si="347"/>
        <v>5</v>
      </c>
      <c r="G375" s="7">
        <f t="shared" ca="1" si="365"/>
        <v>1</v>
      </c>
      <c r="H375" s="7">
        <f t="shared" ca="1" si="366"/>
        <v>2</v>
      </c>
      <c r="I375" s="7">
        <f t="shared" ca="1" si="367"/>
        <v>1</v>
      </c>
      <c r="J375" s="7">
        <f t="shared" ca="1" si="368"/>
        <v>0</v>
      </c>
      <c r="K375" s="7">
        <f t="shared" ca="1" si="369"/>
        <v>1</v>
      </c>
      <c r="L375" s="7">
        <f t="shared" ca="1" si="370"/>
        <v>0</v>
      </c>
      <c r="M375" s="7">
        <f t="shared" ca="1" si="371"/>
        <v>2</v>
      </c>
      <c r="N375" s="7">
        <f t="shared" ca="1" si="372"/>
        <v>2</v>
      </c>
      <c r="O375" s="7">
        <f t="shared" ca="1" si="373"/>
        <v>1</v>
      </c>
      <c r="P375" s="7">
        <f t="shared" ca="1" si="374"/>
        <v>0</v>
      </c>
      <c r="Q375" s="7">
        <f t="shared" ca="1" si="375"/>
        <v>1</v>
      </c>
      <c r="R375" s="7">
        <f t="shared" ca="1" si="376"/>
        <v>2</v>
      </c>
      <c r="S375" s="7">
        <f t="shared" ca="1" si="363"/>
        <v>3</v>
      </c>
      <c r="T375" s="14"/>
      <c r="U375" s="51">
        <f t="shared" ca="1" si="377"/>
        <v>1</v>
      </c>
      <c r="V375" s="3">
        <f t="shared" ca="1" si="362"/>
        <v>1</v>
      </c>
      <c r="W375" s="50" t="str">
        <f ca="1">IF($A374&lt;&gt;"",IF(OR($BA374&lt;&gt;0,$BB374&lt;&gt;0),"",IF(G374=0,"1","")),"")</f>
        <v/>
      </c>
      <c r="X375" s="50" t="str">
        <f ca="1">IF($A374&lt;&gt;"",IF(OR($BA374&lt;&gt;0,$BB374&lt;&gt;0),"",IF(H374=0,"2","")),"")</f>
        <v/>
      </c>
      <c r="Y375" s="50" t="str">
        <f ca="1">IF($A374&lt;&gt;"",IF(OR($BA374&lt;&gt;0,$BB374&lt;&gt;0),"",IF(I374=0,"3","")),"")</f>
        <v/>
      </c>
      <c r="Z375" s="50" t="str">
        <f ca="1">IF($A374&lt;&gt;"",IF(OR($BA374&lt;&gt;0,$BB374&lt;&gt;0),"",IF(J374=0,"4","")),"")</f>
        <v/>
      </c>
      <c r="AA375" s="50" t="str">
        <f ca="1">IF($A374&lt;&gt;"",IF(OR($BA374&lt;&gt;0,$BB374&lt;&gt;0),"",IF(K374=0,"5","")),"")</f>
        <v/>
      </c>
      <c r="AB375" s="50" t="str">
        <f ca="1">IF($A374&lt;&gt;"",IF(OR($BA374&lt;&gt;0,$BB374&lt;&gt;0),"",IF(L374=0,"6","")),"")</f>
        <v/>
      </c>
      <c r="AC375" s="50" t="str">
        <f ca="1">IF($A374&lt;&gt;"",IF(OR($BA374&lt;&gt;0,$BB374&lt;&gt;0),"",IF(M374=0,"7","")),"")</f>
        <v/>
      </c>
      <c r="AD375" s="50" t="str">
        <f ca="1">IF($A374&lt;&gt;"",IF(OR($BA374&lt;&gt;0,$BB374&lt;&gt;0),"",IF(N374=0,"8","")),"")</f>
        <v/>
      </c>
      <c r="AE375" s="50" t="str">
        <f ca="1">IF($A374&lt;&gt;"",IF(OR($BA374&lt;&gt;0,$BB374&lt;&gt;0),"",IF(O374=0,"9","")),"")</f>
        <v/>
      </c>
      <c r="AF375" s="50" t="str">
        <f ca="1">IF($A374&lt;&gt;"",IF(OR($BA374&lt;&gt;0,$BB374&lt;&gt;0),"",IF(P374=0,"10","")),"")</f>
        <v/>
      </c>
      <c r="AG375" s="50" t="str">
        <f ca="1">IF($A374&lt;&gt;"",IF(OR($BA374&lt;&gt;0,$BB374&lt;&gt;0),"",IF(Q374=0,"11","")),"")</f>
        <v/>
      </c>
      <c r="AH375" s="50" t="str">
        <f ca="1">IF($A374&lt;&gt;"",IF(OR($BA374&lt;&gt;0,$BB374&lt;&gt;0),"",IF(R374=0,"12","")),"")</f>
        <v/>
      </c>
      <c r="AI375" s="85" t="str">
        <f ca="1">IF(A375&lt;&gt;"",IF(A375=0,"L",IF(COUNTBLANK(W375:AH375)=12,"",IF(OR(F375=(W375),F375=(X375),F375=(Y375),F375=(Z375),F375=(AA375),F375=(AB375),F375=(AC375),F375=(AD375),F375=(AE375),F375=(AF375),F375=(AG375),F375=(AH375)),"W","L"))),"")</f>
        <v/>
      </c>
      <c r="AJ375" s="85">
        <f ca="1">IF(AI375="W",0,IF(AND(A375&lt;&gt;0,A374&lt;&gt;0,AI374="L",AI375="L"),1,0))</f>
        <v>0</v>
      </c>
      <c r="AK375" s="85">
        <f ca="1">IF(W375&lt;&gt;"",IF(ABS($F375)=ABS(W375),11*$U375,-1*$U375),0)</f>
        <v>0</v>
      </c>
      <c r="AL375" s="85">
        <f ca="1">IF(X375&lt;&gt;"",IF(ABS($F375)=ABS(X375),11*$U375,-1*$U375),0)</f>
        <v>0</v>
      </c>
      <c r="AM375" s="85">
        <f ca="1">IF(Y375&lt;&gt;"",IF(ABS($F375)=ABS(Y375),11*$U375,-1*$U375),0)</f>
        <v>0</v>
      </c>
      <c r="AN375" s="85">
        <f ca="1">IF(Z375&lt;&gt;"",IF(ABS($F375)=ABS(Z375),11*$U375,-1*$U375),0)</f>
        <v>0</v>
      </c>
      <c r="AO375" s="85">
        <f ca="1">IF(AA375&lt;&gt;"",IF(ABS($F375)=ABS(AA375),11*$U375,-1*$U375),0)</f>
        <v>0</v>
      </c>
      <c r="AP375" s="85">
        <f ca="1">IF(AB375&lt;&gt;"",IF(ABS($F375)=ABS(AB375),11*$U375,-1*$U375),0)</f>
        <v>0</v>
      </c>
      <c r="AQ375" s="85">
        <f ca="1">IF(AC375&lt;&gt;"",IF(ABS($F375)=ABS(AC375),11*$U375,-1*$U375),0)</f>
        <v>0</v>
      </c>
      <c r="AR375" s="85">
        <f ca="1">IF(AD375&lt;&gt;"",IF(ABS($F375)=ABS(AD375),11*$U375,-1*$U375),0)</f>
        <v>0</v>
      </c>
      <c r="AS375" s="85">
        <f ca="1">IF(AE375&lt;&gt;"",IF(ABS($F375)=ABS(AE375),11*$U375,-1*$U375),0)</f>
        <v>0</v>
      </c>
      <c r="AT375" s="85">
        <f ca="1">IF(AF375&lt;&gt;"",IF(ABS($F375)=ABS(AF375),11*$U375,-1*$U375),0)</f>
        <v>0</v>
      </c>
      <c r="AU375" s="85">
        <f ca="1">IF(AG375&lt;&gt;"",IF(ABS($F375)=ABS(AG375),11*$U375,-1*$U375),0)</f>
        <v>0</v>
      </c>
      <c r="AV375" s="85">
        <f ca="1">IF(AH375&lt;&gt;"",IF(ABS($F375)=ABS(AH375),11*$U375,-1*$U375),0)</f>
        <v>0</v>
      </c>
      <c r="AW375" s="33" t="str">
        <f ca="1">IF(A375&lt;&gt;"",IF(OR($BA374&lt;&gt;0,$BB374&lt;&gt;0),"0",SUM(AK375:AV375)),0)</f>
        <v>0</v>
      </c>
      <c r="AX375" s="33">
        <f>IF(T375=5,SUM(AW371:AW375),0)</f>
        <v>0</v>
      </c>
      <c r="AY375" s="13">
        <f t="shared" ca="1" si="364"/>
        <v>0</v>
      </c>
      <c r="AZ375" s="11">
        <f ca="1">IF(A375&lt;&gt;"",AY375+AZ374,0)</f>
        <v>-78</v>
      </c>
      <c r="BA375" s="63">
        <f ca="1">IF($A375&lt;&gt;"",IF(BA374&gt;0,BA374,IF(AND(BC374&gt;=$BC$1,$BC$2*BC374&gt;=AZ375),"Profit Target",IF(AZ375&gt;=$Z$1,"Profit Target",0))),0)</f>
        <v>0</v>
      </c>
      <c r="BB375" s="63" t="str">
        <f ca="1">IF($A375&lt;&gt;"",IF(BB374&lt;&gt;0,BB374,IF(BA374&lt;&gt;0,BB374,IF(AZ375&lt;=$Z$2,"Stop Loss",0))),0)</f>
        <v>Stop Loss</v>
      </c>
      <c r="BC375" s="63">
        <f t="shared" ca="1" si="349"/>
        <v>38</v>
      </c>
      <c r="BD375" s="27" t="str">
        <f t="shared" ca="1" si="378"/>
        <v/>
      </c>
      <c r="BE375" s="27" t="str">
        <f t="shared" ca="1" si="379"/>
        <v/>
      </c>
      <c r="BF375" s="27" t="str">
        <f t="shared" ca="1" si="380"/>
        <v/>
      </c>
      <c r="BG375" s="27" t="str">
        <f t="shared" ca="1" si="381"/>
        <v/>
      </c>
      <c r="BH375" s="27" t="str">
        <f t="shared" ca="1" si="382"/>
        <v/>
      </c>
      <c r="BI375" s="27" t="str">
        <f t="shared" ca="1" si="383"/>
        <v/>
      </c>
      <c r="BJ375" s="27" t="str">
        <f t="shared" ca="1" si="384"/>
        <v/>
      </c>
      <c r="BK375" s="27" t="str">
        <f t="shared" ca="1" si="385"/>
        <v/>
      </c>
      <c r="BL375" s="27" t="str">
        <f t="shared" ca="1" si="386"/>
        <v/>
      </c>
      <c r="BM375" s="27" t="str">
        <f t="shared" ca="1" si="387"/>
        <v/>
      </c>
      <c r="BN375" s="27" t="str">
        <f t="shared" ca="1" si="388"/>
        <v/>
      </c>
      <c r="BO375" s="27" t="str">
        <f t="shared" ca="1" si="389"/>
        <v/>
      </c>
      <c r="BP375" s="27" t="str">
        <f t="shared" ca="1" si="350"/>
        <v/>
      </c>
      <c r="BQ375" s="27" t="str">
        <f t="shared" ca="1" si="351"/>
        <v/>
      </c>
      <c r="BR375" s="27" t="str">
        <f t="shared" ca="1" si="352"/>
        <v/>
      </c>
      <c r="BS375" s="27" t="str">
        <f t="shared" ca="1" si="353"/>
        <v/>
      </c>
      <c r="BT375" s="27" t="str">
        <f t="shared" ca="1" si="354"/>
        <v/>
      </c>
      <c r="BU375" s="27" t="str">
        <f t="shared" ca="1" si="355"/>
        <v/>
      </c>
      <c r="BV375" s="27" t="str">
        <f t="shared" ca="1" si="356"/>
        <v/>
      </c>
      <c r="BW375" s="27" t="str">
        <f t="shared" ca="1" si="357"/>
        <v/>
      </c>
      <c r="BX375" s="27" t="str">
        <f t="shared" ca="1" si="358"/>
        <v/>
      </c>
      <c r="BY375" s="27" t="str">
        <f t="shared" ca="1" si="359"/>
        <v/>
      </c>
      <c r="BZ375" s="27" t="str">
        <f t="shared" ca="1" si="360"/>
        <v/>
      </c>
      <c r="CA375" s="27" t="str">
        <f t="shared" ca="1" si="361"/>
        <v/>
      </c>
      <c r="CB375" s="41"/>
      <c r="CC375" s="41"/>
      <c r="CD375"/>
      <c r="CE375"/>
      <c r="CF375"/>
      <c r="CG375"/>
      <c r="CH375"/>
      <c r="CI375" s="41"/>
      <c r="CJ375" s="7"/>
      <c r="CW375" s="7"/>
      <c r="DD375" s="10">
        <f t="shared" ca="1" si="345"/>
        <v>11</v>
      </c>
    </row>
    <row r="376" spans="1:108">
      <c r="A376" s="106">
        <f t="shared" ca="1" si="343"/>
        <v>30</v>
      </c>
      <c r="B376" s="33" t="str">
        <f ca="1">IF(A376="","",IF(COUNTBLANK(BD377:BO377)=12,"DB",BD377&amp;BE377&amp;BF377&amp;BG377&amp;BH377&amp;BI377&amp;BJ377&amp;BK377&amp;BL377&amp;BM377&amp;BN377&amp;BO377))</f>
        <v>DB</v>
      </c>
      <c r="C376" s="7" t="str">
        <f t="shared" ca="1" si="344"/>
        <v>stop loss</v>
      </c>
      <c r="D376" s="3">
        <f t="shared" ca="1" si="346"/>
        <v>0</v>
      </c>
      <c r="E376" s="7" t="str">
        <f t="shared" ca="1" si="348"/>
        <v/>
      </c>
      <c r="F376" s="60" t="str">
        <f t="shared" ca="1" si="347"/>
        <v>10</v>
      </c>
      <c r="G376" s="7">
        <f t="shared" ca="1" si="365"/>
        <v>1</v>
      </c>
      <c r="H376" s="7">
        <f t="shared" ca="1" si="366"/>
        <v>2</v>
      </c>
      <c r="I376" s="7">
        <f t="shared" ca="1" si="367"/>
        <v>0</v>
      </c>
      <c r="J376" s="7">
        <f t="shared" ca="1" si="368"/>
        <v>0</v>
      </c>
      <c r="K376" s="7">
        <f t="shared" ca="1" si="369"/>
        <v>1</v>
      </c>
      <c r="L376" s="7">
        <f t="shared" ca="1" si="370"/>
        <v>0</v>
      </c>
      <c r="M376" s="7">
        <f t="shared" ca="1" si="371"/>
        <v>2</v>
      </c>
      <c r="N376" s="7">
        <f t="shared" ca="1" si="372"/>
        <v>2</v>
      </c>
      <c r="O376" s="7">
        <f t="shared" ca="1" si="373"/>
        <v>1</v>
      </c>
      <c r="P376" s="7">
        <f t="shared" ca="1" si="374"/>
        <v>1</v>
      </c>
      <c r="Q376" s="7">
        <f t="shared" ca="1" si="375"/>
        <v>1</v>
      </c>
      <c r="R376" s="7">
        <f t="shared" ca="1" si="376"/>
        <v>2</v>
      </c>
      <c r="S376" s="7">
        <f t="shared" ca="1" si="363"/>
        <v>3</v>
      </c>
      <c r="T376" s="14"/>
      <c r="U376" s="51">
        <f t="shared" ca="1" si="377"/>
        <v>1</v>
      </c>
      <c r="V376" s="3">
        <f t="shared" ca="1" si="362"/>
        <v>1</v>
      </c>
      <c r="W376" s="50" t="str">
        <f ca="1">IF($A375&lt;&gt;"",IF(OR($BA375&lt;&gt;0,$BB375&lt;&gt;0),"",IF(G375=0,"1","")),"")</f>
        <v/>
      </c>
      <c r="X376" s="50" t="str">
        <f ca="1">IF($A375&lt;&gt;"",IF(OR($BA375&lt;&gt;0,$BB375&lt;&gt;0),"",IF(H375=0,"2","")),"")</f>
        <v/>
      </c>
      <c r="Y376" s="50" t="str">
        <f ca="1">IF($A375&lt;&gt;"",IF(OR($BA375&lt;&gt;0,$BB375&lt;&gt;0),"",IF(I375=0,"3","")),"")</f>
        <v/>
      </c>
      <c r="Z376" s="50" t="str">
        <f ca="1">IF($A375&lt;&gt;"",IF(OR($BA375&lt;&gt;0,$BB375&lt;&gt;0),"",IF(J375=0,"4","")),"")</f>
        <v/>
      </c>
      <c r="AA376" s="50" t="str">
        <f ca="1">IF($A375&lt;&gt;"",IF(OR($BA375&lt;&gt;0,$BB375&lt;&gt;0),"",IF(K375=0,"5","")),"")</f>
        <v/>
      </c>
      <c r="AB376" s="50" t="str">
        <f ca="1">IF($A375&lt;&gt;"",IF(OR($BA375&lt;&gt;0,$BB375&lt;&gt;0),"",IF(L375=0,"6","")),"")</f>
        <v/>
      </c>
      <c r="AC376" s="50" t="str">
        <f ca="1">IF($A375&lt;&gt;"",IF(OR($BA375&lt;&gt;0,$BB375&lt;&gt;0),"",IF(M375=0,"7","")),"")</f>
        <v/>
      </c>
      <c r="AD376" s="50" t="str">
        <f ca="1">IF($A375&lt;&gt;"",IF(OR($BA375&lt;&gt;0,$BB375&lt;&gt;0),"",IF(N375=0,"8","")),"")</f>
        <v/>
      </c>
      <c r="AE376" s="50" t="str">
        <f ca="1">IF($A375&lt;&gt;"",IF(OR($BA375&lt;&gt;0,$BB375&lt;&gt;0),"",IF(O375=0,"9","")),"")</f>
        <v/>
      </c>
      <c r="AF376" s="50" t="str">
        <f ca="1">IF($A375&lt;&gt;"",IF(OR($BA375&lt;&gt;0,$BB375&lt;&gt;0),"",IF(P375=0,"10","")),"")</f>
        <v/>
      </c>
      <c r="AG376" s="50" t="str">
        <f ca="1">IF($A375&lt;&gt;"",IF(OR($BA375&lt;&gt;0,$BB375&lt;&gt;0),"",IF(Q375=0,"11","")),"")</f>
        <v/>
      </c>
      <c r="AH376" s="50" t="str">
        <f ca="1">IF($A375&lt;&gt;"",IF(OR($BA375&lt;&gt;0,$BB375&lt;&gt;0),"",IF(R375=0,"12","")),"")</f>
        <v/>
      </c>
      <c r="AI376" s="85" t="str">
        <f ca="1">IF(A376&lt;&gt;"",IF(A376=0,"L",IF(COUNTBLANK(W376:AH376)=12,"",IF(OR(F376=(W376),F376=(X376),F376=(Y376),F376=(Z376),F376=(AA376),F376=(AB376),F376=(AC376),F376=(AD376),F376=(AE376),F376=(AF376),F376=(AG376),F376=(AH376)),"W","L"))),"")</f>
        <v/>
      </c>
      <c r="AJ376" s="85">
        <f ca="1">IF(AI376="W",0,IF(AND(A376&lt;&gt;0,A375&lt;&gt;0,AI375="L",AI376="L"),1,0))</f>
        <v>0</v>
      </c>
      <c r="AK376" s="85">
        <f ca="1">IF(W376&lt;&gt;"",IF(ABS($F376)=ABS(W376),11*$U376,-1*$U376),0)</f>
        <v>0</v>
      </c>
      <c r="AL376" s="85">
        <f ca="1">IF(X376&lt;&gt;"",IF(ABS($F376)=ABS(X376),11*$U376,-1*$U376),0)</f>
        <v>0</v>
      </c>
      <c r="AM376" s="85">
        <f ca="1">IF(Y376&lt;&gt;"",IF(ABS($F376)=ABS(Y376),11*$U376,-1*$U376),0)</f>
        <v>0</v>
      </c>
      <c r="AN376" s="85">
        <f ca="1">IF(Z376&lt;&gt;"",IF(ABS($F376)=ABS(Z376),11*$U376,-1*$U376),0)</f>
        <v>0</v>
      </c>
      <c r="AO376" s="85">
        <f ca="1">IF(AA376&lt;&gt;"",IF(ABS($F376)=ABS(AA376),11*$U376,-1*$U376),0)</f>
        <v>0</v>
      </c>
      <c r="AP376" s="85">
        <f ca="1">IF(AB376&lt;&gt;"",IF(ABS($F376)=ABS(AB376),11*$U376,-1*$U376),0)</f>
        <v>0</v>
      </c>
      <c r="AQ376" s="85">
        <f ca="1">IF(AC376&lt;&gt;"",IF(ABS($F376)=ABS(AC376),11*$U376,-1*$U376),0)</f>
        <v>0</v>
      </c>
      <c r="AR376" s="85">
        <f ca="1">IF(AD376&lt;&gt;"",IF(ABS($F376)=ABS(AD376),11*$U376,-1*$U376),0)</f>
        <v>0</v>
      </c>
      <c r="AS376" s="85">
        <f ca="1">IF(AE376&lt;&gt;"",IF(ABS($F376)=ABS(AE376),11*$U376,-1*$U376),0)</f>
        <v>0</v>
      </c>
      <c r="AT376" s="85">
        <f ca="1">IF(AF376&lt;&gt;"",IF(ABS($F376)=ABS(AF376),11*$U376,-1*$U376),0)</f>
        <v>0</v>
      </c>
      <c r="AU376" s="85">
        <f ca="1">IF(AG376&lt;&gt;"",IF(ABS($F376)=ABS(AG376),11*$U376,-1*$U376),0)</f>
        <v>0</v>
      </c>
      <c r="AV376" s="85">
        <f ca="1">IF(AH376&lt;&gt;"",IF(ABS($F376)=ABS(AH376),11*$U376,-1*$U376),0)</f>
        <v>0</v>
      </c>
      <c r="AW376" s="33" t="str">
        <f ca="1">IF(A376&lt;&gt;"",IF(OR($BA375&lt;&gt;0,$BB375&lt;&gt;0),"0",SUM(AK376:AV376)),0)</f>
        <v>0</v>
      </c>
      <c r="AX376" s="33">
        <f>IF(T376=5,SUM(AW372:AW376),0)</f>
        <v>0</v>
      </c>
      <c r="AY376" s="13">
        <f t="shared" ca="1" si="364"/>
        <v>0</v>
      </c>
      <c r="AZ376" s="11">
        <f ca="1">IF(A376&lt;&gt;"",AY376+AZ375,0)</f>
        <v>-78</v>
      </c>
      <c r="BA376" s="63">
        <f ca="1">IF($A376&lt;&gt;"",IF(BA375&gt;0,BA375,IF(AND(BC375&gt;=$BC$1,$BC$2*BC375&gt;=AZ376),"Profit Target",IF(AZ376&gt;=$Z$1,"Profit Target",0))),0)</f>
        <v>0</v>
      </c>
      <c r="BB376" s="63" t="str">
        <f ca="1">IF($A376&lt;&gt;"",IF(BB375&lt;&gt;0,BB375,IF(BA375&lt;&gt;0,BB375,IF(AZ376&lt;=$Z$2,"Stop Loss",0))),0)</f>
        <v>Stop Loss</v>
      </c>
      <c r="BC376" s="63">
        <f t="shared" ca="1" si="349"/>
        <v>38</v>
      </c>
      <c r="BD376" s="27" t="str">
        <f t="shared" ca="1" si="378"/>
        <v/>
      </c>
      <c r="BE376" s="27" t="str">
        <f t="shared" ca="1" si="379"/>
        <v/>
      </c>
      <c r="BF376" s="27" t="str">
        <f t="shared" ca="1" si="380"/>
        <v/>
      </c>
      <c r="BG376" s="27" t="str">
        <f t="shared" ca="1" si="381"/>
        <v/>
      </c>
      <c r="BH376" s="27" t="str">
        <f t="shared" ca="1" si="382"/>
        <v/>
      </c>
      <c r="BI376" s="27" t="str">
        <f t="shared" ca="1" si="383"/>
        <v/>
      </c>
      <c r="BJ376" s="27" t="str">
        <f t="shared" ca="1" si="384"/>
        <v/>
      </c>
      <c r="BK376" s="27" t="str">
        <f t="shared" ca="1" si="385"/>
        <v/>
      </c>
      <c r="BL376" s="27" t="str">
        <f t="shared" ca="1" si="386"/>
        <v/>
      </c>
      <c r="BM376" s="27" t="str">
        <f t="shared" ca="1" si="387"/>
        <v/>
      </c>
      <c r="BN376" s="27" t="str">
        <f t="shared" ca="1" si="388"/>
        <v/>
      </c>
      <c r="BO376" s="27" t="str">
        <f t="shared" ca="1" si="389"/>
        <v/>
      </c>
      <c r="BP376" s="27" t="str">
        <f t="shared" ca="1" si="350"/>
        <v/>
      </c>
      <c r="BQ376" s="27" t="str">
        <f t="shared" ca="1" si="351"/>
        <v/>
      </c>
      <c r="BR376" s="27" t="str">
        <f t="shared" ca="1" si="352"/>
        <v/>
      </c>
      <c r="BS376" s="27" t="str">
        <f t="shared" ca="1" si="353"/>
        <v/>
      </c>
      <c r="BT376" s="27" t="str">
        <f t="shared" ca="1" si="354"/>
        <v/>
      </c>
      <c r="BU376" s="27" t="str">
        <f t="shared" ca="1" si="355"/>
        <v/>
      </c>
      <c r="BV376" s="27" t="str">
        <f t="shared" ca="1" si="356"/>
        <v/>
      </c>
      <c r="BW376" s="27" t="str">
        <f t="shared" ca="1" si="357"/>
        <v/>
      </c>
      <c r="BX376" s="27" t="str">
        <f t="shared" ca="1" si="358"/>
        <v/>
      </c>
      <c r="BY376" s="27" t="str">
        <f t="shared" ca="1" si="359"/>
        <v/>
      </c>
      <c r="BZ376" s="27" t="str">
        <f t="shared" ca="1" si="360"/>
        <v/>
      </c>
      <c r="CA376" s="27" t="str">
        <f t="shared" ca="1" si="361"/>
        <v/>
      </c>
      <c r="CB376" s="41"/>
      <c r="CC376" s="41"/>
      <c r="CD376"/>
      <c r="CE376"/>
      <c r="CF376"/>
      <c r="CG376"/>
      <c r="CH376"/>
      <c r="CI376" s="41"/>
      <c r="CJ376" s="7"/>
      <c r="CW376" s="7"/>
      <c r="DD376" s="10">
        <f t="shared" ca="1" si="345"/>
        <v>9</v>
      </c>
    </row>
    <row r="377" spans="1:108">
      <c r="A377" s="106">
        <f t="shared" ca="1" si="343"/>
        <v>21</v>
      </c>
      <c r="B377" s="33" t="str">
        <f ca="1">IF(A377="","",IF(COUNTBLANK(BD378:BO378)=12,"DB",BD378&amp;BE378&amp;BF378&amp;BG378&amp;BH378&amp;BI378&amp;BJ378&amp;BK378&amp;BL378&amp;BM378&amp;BN378&amp;BO378))</f>
        <v>DB</v>
      </c>
      <c r="C377" s="7" t="str">
        <f t="shared" ca="1" si="344"/>
        <v>stop loss</v>
      </c>
      <c r="D377" s="3">
        <f t="shared" ca="1" si="346"/>
        <v>0</v>
      </c>
      <c r="E377" s="7" t="str">
        <f t="shared" ca="1" si="348"/>
        <v/>
      </c>
      <c r="F377" s="60" t="str">
        <f t="shared" ca="1" si="347"/>
        <v>7</v>
      </c>
      <c r="G377" s="7">
        <f t="shared" ca="1" si="365"/>
        <v>0</v>
      </c>
      <c r="H377" s="7">
        <f t="shared" ca="1" si="366"/>
        <v>2</v>
      </c>
      <c r="I377" s="7">
        <f t="shared" ca="1" si="367"/>
        <v>0</v>
      </c>
      <c r="J377" s="7">
        <f t="shared" ca="1" si="368"/>
        <v>0</v>
      </c>
      <c r="K377" s="7">
        <f t="shared" ca="1" si="369"/>
        <v>1</v>
      </c>
      <c r="L377" s="7">
        <f t="shared" ca="1" si="370"/>
        <v>0</v>
      </c>
      <c r="M377" s="7">
        <f t="shared" ca="1" si="371"/>
        <v>3</v>
      </c>
      <c r="N377" s="7">
        <f t="shared" ca="1" si="372"/>
        <v>2</v>
      </c>
      <c r="O377" s="7">
        <f t="shared" ca="1" si="373"/>
        <v>1</v>
      </c>
      <c r="P377" s="7">
        <f t="shared" ca="1" si="374"/>
        <v>1</v>
      </c>
      <c r="Q377" s="7">
        <f t="shared" ca="1" si="375"/>
        <v>0</v>
      </c>
      <c r="R377" s="7">
        <f t="shared" ca="1" si="376"/>
        <v>2</v>
      </c>
      <c r="S377" s="7">
        <f t="shared" ca="1" si="363"/>
        <v>5</v>
      </c>
      <c r="T377" s="14"/>
      <c r="U377" s="51">
        <f t="shared" ca="1" si="377"/>
        <v>1</v>
      </c>
      <c r="V377" s="3">
        <f t="shared" ca="1" si="362"/>
        <v>1</v>
      </c>
      <c r="W377" s="50" t="str">
        <f ca="1">IF($A376&lt;&gt;"",IF(OR($BA376&lt;&gt;0,$BB376&lt;&gt;0),"",IF(G376=0,"1","")),"")</f>
        <v/>
      </c>
      <c r="X377" s="50" t="str">
        <f ca="1">IF($A376&lt;&gt;"",IF(OR($BA376&lt;&gt;0,$BB376&lt;&gt;0),"",IF(H376=0,"2","")),"")</f>
        <v/>
      </c>
      <c r="Y377" s="50" t="str">
        <f ca="1">IF($A376&lt;&gt;"",IF(OR($BA376&lt;&gt;0,$BB376&lt;&gt;0),"",IF(I376=0,"3","")),"")</f>
        <v/>
      </c>
      <c r="Z377" s="50" t="str">
        <f ca="1">IF($A376&lt;&gt;"",IF(OR($BA376&lt;&gt;0,$BB376&lt;&gt;0),"",IF(J376=0,"4","")),"")</f>
        <v/>
      </c>
      <c r="AA377" s="50" t="str">
        <f ca="1">IF($A376&lt;&gt;"",IF(OR($BA376&lt;&gt;0,$BB376&lt;&gt;0),"",IF(K376=0,"5","")),"")</f>
        <v/>
      </c>
      <c r="AB377" s="50" t="str">
        <f ca="1">IF($A376&lt;&gt;"",IF(OR($BA376&lt;&gt;0,$BB376&lt;&gt;0),"",IF(L376=0,"6","")),"")</f>
        <v/>
      </c>
      <c r="AC377" s="50" t="str">
        <f ca="1">IF($A376&lt;&gt;"",IF(OR($BA376&lt;&gt;0,$BB376&lt;&gt;0),"",IF(M376=0,"7","")),"")</f>
        <v/>
      </c>
      <c r="AD377" s="50" t="str">
        <f ca="1">IF($A376&lt;&gt;"",IF(OR($BA376&lt;&gt;0,$BB376&lt;&gt;0),"",IF(N376=0,"8","")),"")</f>
        <v/>
      </c>
      <c r="AE377" s="50" t="str">
        <f ca="1">IF($A376&lt;&gt;"",IF(OR($BA376&lt;&gt;0,$BB376&lt;&gt;0),"",IF(O376=0,"9","")),"")</f>
        <v/>
      </c>
      <c r="AF377" s="50" t="str">
        <f ca="1">IF($A376&lt;&gt;"",IF(OR($BA376&lt;&gt;0,$BB376&lt;&gt;0),"",IF(P376=0,"10","")),"")</f>
        <v/>
      </c>
      <c r="AG377" s="50" t="str">
        <f ca="1">IF($A376&lt;&gt;"",IF(OR($BA376&lt;&gt;0,$BB376&lt;&gt;0),"",IF(Q376=0,"11","")),"")</f>
        <v/>
      </c>
      <c r="AH377" s="50" t="str">
        <f ca="1">IF($A376&lt;&gt;"",IF(OR($BA376&lt;&gt;0,$BB376&lt;&gt;0),"",IF(R376=0,"12","")),"")</f>
        <v/>
      </c>
      <c r="AI377" s="85" t="str">
        <f ca="1">IF(A377&lt;&gt;"",IF(A377=0,"L",IF(COUNTBLANK(W377:AH377)=12,"",IF(OR(F377=(W377),F377=(X377),F377=(Y377),F377=(Z377),F377=(AA377),F377=(AB377),F377=(AC377),F377=(AD377),F377=(AE377),F377=(AF377),F377=(AG377),F377=(AH377)),"W","L"))),"")</f>
        <v/>
      </c>
      <c r="AJ377" s="85">
        <f ca="1">IF(AI377="W",0,IF(AND(A377&lt;&gt;0,A376&lt;&gt;0,AI376="L",AI377="L"),1,0))</f>
        <v>0</v>
      </c>
      <c r="AK377" s="85">
        <f ca="1">IF(W377&lt;&gt;"",IF(ABS($F377)=ABS(W377),11*$U377,-1*$U377),0)</f>
        <v>0</v>
      </c>
      <c r="AL377" s="85">
        <f ca="1">IF(X377&lt;&gt;"",IF(ABS($F377)=ABS(X377),11*$U377,-1*$U377),0)</f>
        <v>0</v>
      </c>
      <c r="AM377" s="85">
        <f ca="1">IF(Y377&lt;&gt;"",IF(ABS($F377)=ABS(Y377),11*$U377,-1*$U377),0)</f>
        <v>0</v>
      </c>
      <c r="AN377" s="85">
        <f ca="1">IF(Z377&lt;&gt;"",IF(ABS($F377)=ABS(Z377),11*$U377,-1*$U377),0)</f>
        <v>0</v>
      </c>
      <c r="AO377" s="85">
        <f ca="1">IF(AA377&lt;&gt;"",IF(ABS($F377)=ABS(AA377),11*$U377,-1*$U377),0)</f>
        <v>0</v>
      </c>
      <c r="AP377" s="85">
        <f ca="1">IF(AB377&lt;&gt;"",IF(ABS($F377)=ABS(AB377),11*$U377,-1*$U377),0)</f>
        <v>0</v>
      </c>
      <c r="AQ377" s="85">
        <f ca="1">IF(AC377&lt;&gt;"",IF(ABS($F377)=ABS(AC377),11*$U377,-1*$U377),0)</f>
        <v>0</v>
      </c>
      <c r="AR377" s="85">
        <f ca="1">IF(AD377&lt;&gt;"",IF(ABS($F377)=ABS(AD377),11*$U377,-1*$U377),0)</f>
        <v>0</v>
      </c>
      <c r="AS377" s="85">
        <f ca="1">IF(AE377&lt;&gt;"",IF(ABS($F377)=ABS(AE377),11*$U377,-1*$U377),0)</f>
        <v>0</v>
      </c>
      <c r="AT377" s="85">
        <f ca="1">IF(AF377&lt;&gt;"",IF(ABS($F377)=ABS(AF377),11*$U377,-1*$U377),0)</f>
        <v>0</v>
      </c>
      <c r="AU377" s="85">
        <f ca="1">IF(AG377&lt;&gt;"",IF(ABS($F377)=ABS(AG377),11*$U377,-1*$U377),0)</f>
        <v>0</v>
      </c>
      <c r="AV377" s="85">
        <f ca="1">IF(AH377&lt;&gt;"",IF(ABS($F377)=ABS(AH377),11*$U377,-1*$U377),0)</f>
        <v>0</v>
      </c>
      <c r="AW377" s="33" t="str">
        <f ca="1">IF(A377&lt;&gt;"",IF(OR($BA376&lt;&gt;0,$BB376&lt;&gt;0),"0",SUM(AK377:AV377)),0)</f>
        <v>0</v>
      </c>
      <c r="AX377" s="33">
        <f>IF(T377=5,SUM(AW373:AW377),0)</f>
        <v>0</v>
      </c>
      <c r="AY377" s="13">
        <f t="shared" ca="1" si="364"/>
        <v>0</v>
      </c>
      <c r="AZ377" s="11">
        <f ca="1">IF(A377&lt;&gt;"",AY377+AZ376,0)</f>
        <v>-78</v>
      </c>
      <c r="BA377" s="63">
        <f ca="1">IF($A377&lt;&gt;"",IF(BA376&gt;0,BA376,IF(AND(BC376&gt;=$BC$1,$BC$2*BC376&gt;=AZ377),"Profit Target",IF(AZ377&gt;=$Z$1,"Profit Target",0))),0)</f>
        <v>0</v>
      </c>
      <c r="BB377" s="63" t="str">
        <f ca="1">IF($A377&lt;&gt;"",IF(BB376&lt;&gt;0,BB376,IF(BA376&lt;&gt;0,BB376,IF(AZ377&lt;=$Z$2,"Stop Loss",0))),0)</f>
        <v>Stop Loss</v>
      </c>
      <c r="BC377" s="63">
        <f t="shared" ca="1" si="349"/>
        <v>38</v>
      </c>
      <c r="BD377" s="27" t="str">
        <f t="shared" ca="1" si="378"/>
        <v/>
      </c>
      <c r="BE377" s="27" t="str">
        <f t="shared" ca="1" si="379"/>
        <v/>
      </c>
      <c r="BF377" s="27" t="str">
        <f t="shared" ca="1" si="380"/>
        <v/>
      </c>
      <c r="BG377" s="27" t="str">
        <f t="shared" ca="1" si="381"/>
        <v/>
      </c>
      <c r="BH377" s="27" t="str">
        <f t="shared" ca="1" si="382"/>
        <v/>
      </c>
      <c r="BI377" s="27" t="str">
        <f t="shared" ca="1" si="383"/>
        <v/>
      </c>
      <c r="BJ377" s="27" t="str">
        <f t="shared" ca="1" si="384"/>
        <v/>
      </c>
      <c r="BK377" s="27" t="str">
        <f t="shared" ca="1" si="385"/>
        <v/>
      </c>
      <c r="BL377" s="27" t="str">
        <f t="shared" ca="1" si="386"/>
        <v/>
      </c>
      <c r="BM377" s="27" t="str">
        <f t="shared" ca="1" si="387"/>
        <v/>
      </c>
      <c r="BN377" s="27" t="str">
        <f t="shared" ca="1" si="388"/>
        <v/>
      </c>
      <c r="BO377" s="27" t="str">
        <f t="shared" ca="1" si="389"/>
        <v/>
      </c>
      <c r="BP377" s="27" t="str">
        <f t="shared" ca="1" si="350"/>
        <v/>
      </c>
      <c r="BQ377" s="27" t="str">
        <f t="shared" ca="1" si="351"/>
        <v/>
      </c>
      <c r="BR377" s="27" t="str">
        <f t="shared" ca="1" si="352"/>
        <v/>
      </c>
      <c r="BS377" s="27" t="str">
        <f t="shared" ca="1" si="353"/>
        <v/>
      </c>
      <c r="BT377" s="27" t="str">
        <f t="shared" ca="1" si="354"/>
        <v/>
      </c>
      <c r="BU377" s="27" t="str">
        <f t="shared" ca="1" si="355"/>
        <v/>
      </c>
      <c r="BV377" s="27" t="str">
        <f t="shared" ca="1" si="356"/>
        <v/>
      </c>
      <c r="BW377" s="27" t="str">
        <f t="shared" ca="1" si="357"/>
        <v/>
      </c>
      <c r="BX377" s="27" t="str">
        <f t="shared" ca="1" si="358"/>
        <v/>
      </c>
      <c r="BY377" s="27" t="str">
        <f t="shared" ca="1" si="359"/>
        <v/>
      </c>
      <c r="BZ377" s="27" t="str">
        <f t="shared" ca="1" si="360"/>
        <v/>
      </c>
      <c r="CA377" s="27" t="str">
        <f t="shared" ca="1" si="361"/>
        <v/>
      </c>
      <c r="CB377" s="41"/>
      <c r="CC377" s="41"/>
      <c r="CD377"/>
      <c r="CE377"/>
      <c r="CF377"/>
      <c r="CG377"/>
      <c r="CH377"/>
      <c r="CI377" s="41"/>
      <c r="CJ377" s="7"/>
      <c r="CW377" s="7"/>
      <c r="DD377" s="10">
        <f t="shared" ca="1" si="345"/>
        <v>1</v>
      </c>
    </row>
    <row r="378" spans="1:108">
      <c r="A378" s="106">
        <f t="shared" ca="1" si="343"/>
        <v>5</v>
      </c>
      <c r="B378" s="33" t="str">
        <f ca="1">IF(A378="","",IF(COUNTBLANK(BD379:BO379)=12,"DB",BD379&amp;BE379&amp;BF379&amp;BG379&amp;BH379&amp;BI379&amp;BJ379&amp;BK379&amp;BL379&amp;BM379&amp;BN379&amp;BO379))</f>
        <v>DB</v>
      </c>
      <c r="C378" s="7" t="str">
        <f t="shared" ca="1" si="344"/>
        <v>stop loss</v>
      </c>
      <c r="D378" s="3">
        <f t="shared" ca="1" si="346"/>
        <v>0</v>
      </c>
      <c r="E378" s="7" t="str">
        <f t="shared" ca="1" si="348"/>
        <v/>
      </c>
      <c r="F378" s="60" t="str">
        <f t="shared" ca="1" si="347"/>
        <v>2</v>
      </c>
      <c r="G378" s="7">
        <f t="shared" ca="1" si="365"/>
        <v>0</v>
      </c>
      <c r="H378" s="7">
        <f t="shared" ca="1" si="366"/>
        <v>3</v>
      </c>
      <c r="I378" s="7">
        <f t="shared" ca="1" si="367"/>
        <v>0</v>
      </c>
      <c r="J378" s="7">
        <f t="shared" ca="1" si="368"/>
        <v>0</v>
      </c>
      <c r="K378" s="7">
        <f t="shared" ca="1" si="369"/>
        <v>1</v>
      </c>
      <c r="L378" s="7">
        <f t="shared" ca="1" si="370"/>
        <v>0</v>
      </c>
      <c r="M378" s="7">
        <f t="shared" ca="1" si="371"/>
        <v>3</v>
      </c>
      <c r="N378" s="7">
        <f t="shared" ca="1" si="372"/>
        <v>2</v>
      </c>
      <c r="O378" s="7">
        <f t="shared" ca="1" si="373"/>
        <v>1</v>
      </c>
      <c r="P378" s="7">
        <f t="shared" ca="1" si="374"/>
        <v>1</v>
      </c>
      <c r="Q378" s="7">
        <f t="shared" ca="1" si="375"/>
        <v>0</v>
      </c>
      <c r="R378" s="7">
        <f t="shared" ca="1" si="376"/>
        <v>2</v>
      </c>
      <c r="S378" s="7">
        <f t="shared" ca="1" si="363"/>
        <v>5</v>
      </c>
      <c r="T378" s="14"/>
      <c r="U378" s="51">
        <f t="shared" ca="1" si="377"/>
        <v>1</v>
      </c>
      <c r="V378" s="3">
        <f t="shared" ca="1" si="362"/>
        <v>1</v>
      </c>
      <c r="W378" s="50" t="str">
        <f ca="1">IF($A377&lt;&gt;"",IF(OR($BA377&lt;&gt;0,$BB377&lt;&gt;0),"",IF(G377=0,"1","")),"")</f>
        <v/>
      </c>
      <c r="X378" s="50" t="str">
        <f ca="1">IF($A377&lt;&gt;"",IF(OR($BA377&lt;&gt;0,$BB377&lt;&gt;0),"",IF(H377=0,"2","")),"")</f>
        <v/>
      </c>
      <c r="Y378" s="50" t="str">
        <f ca="1">IF($A377&lt;&gt;"",IF(OR($BA377&lt;&gt;0,$BB377&lt;&gt;0),"",IF(I377=0,"3","")),"")</f>
        <v/>
      </c>
      <c r="Z378" s="50" t="str">
        <f ca="1">IF($A377&lt;&gt;"",IF(OR($BA377&lt;&gt;0,$BB377&lt;&gt;0),"",IF(J377=0,"4","")),"")</f>
        <v/>
      </c>
      <c r="AA378" s="50" t="str">
        <f ca="1">IF($A377&lt;&gt;"",IF(OR($BA377&lt;&gt;0,$BB377&lt;&gt;0),"",IF(K377=0,"5","")),"")</f>
        <v/>
      </c>
      <c r="AB378" s="50" t="str">
        <f ca="1">IF($A377&lt;&gt;"",IF(OR($BA377&lt;&gt;0,$BB377&lt;&gt;0),"",IF(L377=0,"6","")),"")</f>
        <v/>
      </c>
      <c r="AC378" s="50" t="str">
        <f ca="1">IF($A377&lt;&gt;"",IF(OR($BA377&lt;&gt;0,$BB377&lt;&gt;0),"",IF(M377=0,"7","")),"")</f>
        <v/>
      </c>
      <c r="AD378" s="50" t="str">
        <f ca="1">IF($A377&lt;&gt;"",IF(OR($BA377&lt;&gt;0,$BB377&lt;&gt;0),"",IF(N377=0,"8","")),"")</f>
        <v/>
      </c>
      <c r="AE378" s="50" t="str">
        <f ca="1">IF($A377&lt;&gt;"",IF(OR($BA377&lt;&gt;0,$BB377&lt;&gt;0),"",IF(O377=0,"9","")),"")</f>
        <v/>
      </c>
      <c r="AF378" s="50" t="str">
        <f ca="1">IF($A377&lt;&gt;"",IF(OR($BA377&lt;&gt;0,$BB377&lt;&gt;0),"",IF(P377=0,"10","")),"")</f>
        <v/>
      </c>
      <c r="AG378" s="50" t="str">
        <f ca="1">IF($A377&lt;&gt;"",IF(OR($BA377&lt;&gt;0,$BB377&lt;&gt;0),"",IF(Q377=0,"11","")),"")</f>
        <v/>
      </c>
      <c r="AH378" s="50" t="str">
        <f ca="1">IF($A377&lt;&gt;"",IF(OR($BA377&lt;&gt;0,$BB377&lt;&gt;0),"",IF(R377=0,"12","")),"")</f>
        <v/>
      </c>
      <c r="AI378" s="85" t="str">
        <f ca="1">IF(A378&lt;&gt;"",IF(A378=0,"L",IF(COUNTBLANK(W378:AH378)=12,"",IF(OR(F378=(W378),F378=(X378),F378=(Y378),F378=(Z378),F378=(AA378),F378=(AB378),F378=(AC378),F378=(AD378),F378=(AE378),F378=(AF378),F378=(AG378),F378=(AH378)),"W","L"))),"")</f>
        <v/>
      </c>
      <c r="AJ378" s="85">
        <f ca="1">IF(AI378="W",0,IF(AND(A378&lt;&gt;0,A377&lt;&gt;0,AI377="L",AI378="L"),1,0))</f>
        <v>0</v>
      </c>
      <c r="AK378" s="85">
        <f ca="1">IF(W378&lt;&gt;"",IF(ABS($F378)=ABS(W378),11*$U378,-1*$U378),0)</f>
        <v>0</v>
      </c>
      <c r="AL378" s="85">
        <f ca="1">IF(X378&lt;&gt;"",IF(ABS($F378)=ABS(X378),11*$U378,-1*$U378),0)</f>
        <v>0</v>
      </c>
      <c r="AM378" s="85">
        <f ca="1">IF(Y378&lt;&gt;"",IF(ABS($F378)=ABS(Y378),11*$U378,-1*$U378),0)</f>
        <v>0</v>
      </c>
      <c r="AN378" s="85">
        <f ca="1">IF(Z378&lt;&gt;"",IF(ABS($F378)=ABS(Z378),11*$U378,-1*$U378),0)</f>
        <v>0</v>
      </c>
      <c r="AO378" s="85">
        <f ca="1">IF(AA378&lt;&gt;"",IF(ABS($F378)=ABS(AA378),11*$U378,-1*$U378),0)</f>
        <v>0</v>
      </c>
      <c r="AP378" s="85">
        <f ca="1">IF(AB378&lt;&gt;"",IF(ABS($F378)=ABS(AB378),11*$U378,-1*$U378),0)</f>
        <v>0</v>
      </c>
      <c r="AQ378" s="85">
        <f ca="1">IF(AC378&lt;&gt;"",IF(ABS($F378)=ABS(AC378),11*$U378,-1*$U378),0)</f>
        <v>0</v>
      </c>
      <c r="AR378" s="85">
        <f ca="1">IF(AD378&lt;&gt;"",IF(ABS($F378)=ABS(AD378),11*$U378,-1*$U378),0)</f>
        <v>0</v>
      </c>
      <c r="AS378" s="85">
        <f ca="1">IF(AE378&lt;&gt;"",IF(ABS($F378)=ABS(AE378),11*$U378,-1*$U378),0)</f>
        <v>0</v>
      </c>
      <c r="AT378" s="85">
        <f ca="1">IF(AF378&lt;&gt;"",IF(ABS($F378)=ABS(AF378),11*$U378,-1*$U378),0)</f>
        <v>0</v>
      </c>
      <c r="AU378" s="85">
        <f ca="1">IF(AG378&lt;&gt;"",IF(ABS($F378)=ABS(AG378),11*$U378,-1*$U378),0)</f>
        <v>0</v>
      </c>
      <c r="AV378" s="85">
        <f ca="1">IF(AH378&lt;&gt;"",IF(ABS($F378)=ABS(AH378),11*$U378,-1*$U378),0)</f>
        <v>0</v>
      </c>
      <c r="AW378" s="33" t="str">
        <f ca="1">IF(A378&lt;&gt;"",IF(OR($BA377&lt;&gt;0,$BB377&lt;&gt;0),"0",SUM(AK378:AV378)),0)</f>
        <v>0</v>
      </c>
      <c r="AX378" s="33">
        <f>IF(T378=5,SUM(AW374:AW378),0)</f>
        <v>0</v>
      </c>
      <c r="AY378" s="13">
        <f t="shared" ca="1" si="364"/>
        <v>0</v>
      </c>
      <c r="AZ378" s="11">
        <f ca="1">IF(A378&lt;&gt;"",AY378+AZ377,0)</f>
        <v>-78</v>
      </c>
      <c r="BA378" s="63">
        <f ca="1">IF($A378&lt;&gt;"",IF(BA377&gt;0,BA377,IF(AND(BC377&gt;=$BC$1,$BC$2*BC377&gt;=AZ378),"Profit Target",IF(AZ378&gt;=$Z$1,"Profit Target",0))),0)</f>
        <v>0</v>
      </c>
      <c r="BB378" s="63" t="str">
        <f ca="1">IF($A378&lt;&gt;"",IF(BB377&lt;&gt;0,BB377,IF(BA377&lt;&gt;0,BB377,IF(AZ378&lt;=$Z$2,"Stop Loss",0))),0)</f>
        <v>Stop Loss</v>
      </c>
      <c r="BC378" s="63">
        <f t="shared" ca="1" si="349"/>
        <v>38</v>
      </c>
      <c r="BD378" s="27" t="str">
        <f t="shared" ca="1" si="378"/>
        <v/>
      </c>
      <c r="BE378" s="27" t="str">
        <f t="shared" ca="1" si="379"/>
        <v/>
      </c>
      <c r="BF378" s="27" t="str">
        <f t="shared" ca="1" si="380"/>
        <v/>
      </c>
      <c r="BG378" s="27" t="str">
        <f t="shared" ca="1" si="381"/>
        <v/>
      </c>
      <c r="BH378" s="27" t="str">
        <f t="shared" ca="1" si="382"/>
        <v/>
      </c>
      <c r="BI378" s="27" t="str">
        <f t="shared" ca="1" si="383"/>
        <v/>
      </c>
      <c r="BJ378" s="27" t="str">
        <f t="shared" ca="1" si="384"/>
        <v/>
      </c>
      <c r="BK378" s="27" t="str">
        <f t="shared" ca="1" si="385"/>
        <v/>
      </c>
      <c r="BL378" s="27" t="str">
        <f t="shared" ca="1" si="386"/>
        <v/>
      </c>
      <c r="BM378" s="27" t="str">
        <f t="shared" ca="1" si="387"/>
        <v/>
      </c>
      <c r="BN378" s="27" t="str">
        <f t="shared" ca="1" si="388"/>
        <v/>
      </c>
      <c r="BO378" s="27" t="str">
        <f t="shared" ca="1" si="389"/>
        <v/>
      </c>
      <c r="BP378" s="27" t="str">
        <f t="shared" ca="1" si="350"/>
        <v/>
      </c>
      <c r="BQ378" s="27" t="str">
        <f t="shared" ca="1" si="351"/>
        <v/>
      </c>
      <c r="BR378" s="27" t="str">
        <f t="shared" ca="1" si="352"/>
        <v/>
      </c>
      <c r="BS378" s="27" t="str">
        <f t="shared" ca="1" si="353"/>
        <v/>
      </c>
      <c r="BT378" s="27" t="str">
        <f t="shared" ca="1" si="354"/>
        <v/>
      </c>
      <c r="BU378" s="27" t="str">
        <f t="shared" ca="1" si="355"/>
        <v/>
      </c>
      <c r="BV378" s="27" t="str">
        <f t="shared" ca="1" si="356"/>
        <v/>
      </c>
      <c r="BW378" s="27" t="str">
        <f t="shared" ca="1" si="357"/>
        <v/>
      </c>
      <c r="BX378" s="27" t="str">
        <f t="shared" ca="1" si="358"/>
        <v/>
      </c>
      <c r="BY378" s="27" t="str">
        <f t="shared" ca="1" si="359"/>
        <v/>
      </c>
      <c r="BZ378" s="27" t="str">
        <f t="shared" ca="1" si="360"/>
        <v/>
      </c>
      <c r="CA378" s="27" t="str">
        <f t="shared" ca="1" si="361"/>
        <v/>
      </c>
      <c r="CB378" s="41"/>
      <c r="CC378" s="41"/>
      <c r="CD378"/>
      <c r="CE378"/>
      <c r="CF378"/>
      <c r="CG378"/>
      <c r="CH378"/>
      <c r="CI378" s="41"/>
      <c r="CJ378" s="7"/>
      <c r="CW378" s="7"/>
      <c r="DD378" s="10">
        <f t="shared" ca="1" si="345"/>
        <v>10</v>
      </c>
    </row>
    <row r="379" spans="1:108">
      <c r="A379" s="106">
        <f t="shared" ca="1" si="343"/>
        <v>1</v>
      </c>
      <c r="B379" s="33" t="str">
        <f ca="1">IF(A379="","",IF(COUNTBLANK(BD380:BO380)=12,"DB",BD380&amp;BE380&amp;BF380&amp;BG380&amp;BH380&amp;BI380&amp;BJ380&amp;BK380&amp;BL380&amp;BM380&amp;BN380&amp;BO380))</f>
        <v>DB</v>
      </c>
      <c r="C379" s="7" t="str">
        <f t="shared" ca="1" si="344"/>
        <v>stop loss</v>
      </c>
      <c r="D379" s="3">
        <f t="shared" ca="1" si="346"/>
        <v>0</v>
      </c>
      <c r="E379" s="7" t="str">
        <f t="shared" ca="1" si="348"/>
        <v/>
      </c>
      <c r="F379" s="60" t="str">
        <f t="shared" ca="1" si="347"/>
        <v>1</v>
      </c>
      <c r="G379" s="7">
        <f t="shared" ca="1" si="365"/>
        <v>1</v>
      </c>
      <c r="H379" s="7">
        <f t="shared" ca="1" si="366"/>
        <v>3</v>
      </c>
      <c r="I379" s="7">
        <f t="shared" ca="1" si="367"/>
        <v>0</v>
      </c>
      <c r="J379" s="7">
        <f t="shared" ca="1" si="368"/>
        <v>0</v>
      </c>
      <c r="K379" s="7">
        <f t="shared" ca="1" si="369"/>
        <v>1</v>
      </c>
      <c r="L379" s="7">
        <f t="shared" ca="1" si="370"/>
        <v>0</v>
      </c>
      <c r="M379" s="7">
        <f t="shared" ca="1" si="371"/>
        <v>3</v>
      </c>
      <c r="N379" s="7">
        <f t="shared" ca="1" si="372"/>
        <v>2</v>
      </c>
      <c r="O379" s="7">
        <f t="shared" ca="1" si="373"/>
        <v>1</v>
      </c>
      <c r="P379" s="7">
        <f t="shared" ca="1" si="374"/>
        <v>1</v>
      </c>
      <c r="Q379" s="7">
        <f t="shared" ca="1" si="375"/>
        <v>0</v>
      </c>
      <c r="R379" s="7">
        <f t="shared" ca="1" si="376"/>
        <v>1</v>
      </c>
      <c r="S379" s="7">
        <f t="shared" ca="1" si="363"/>
        <v>4</v>
      </c>
      <c r="T379" s="14"/>
      <c r="U379" s="51">
        <f t="shared" ca="1" si="377"/>
        <v>1</v>
      </c>
      <c r="V379" s="3">
        <f t="shared" ca="1" si="362"/>
        <v>1</v>
      </c>
      <c r="W379" s="50" t="str">
        <f ca="1">IF($A378&lt;&gt;"",IF(OR($BA378&lt;&gt;0,$BB378&lt;&gt;0),"",IF(G378=0,"1","")),"")</f>
        <v/>
      </c>
      <c r="X379" s="50" t="str">
        <f ca="1">IF($A378&lt;&gt;"",IF(OR($BA378&lt;&gt;0,$BB378&lt;&gt;0),"",IF(H378=0,"2","")),"")</f>
        <v/>
      </c>
      <c r="Y379" s="50" t="str">
        <f ca="1">IF($A378&lt;&gt;"",IF(OR($BA378&lt;&gt;0,$BB378&lt;&gt;0),"",IF(I378=0,"3","")),"")</f>
        <v/>
      </c>
      <c r="Z379" s="50" t="str">
        <f ca="1">IF($A378&lt;&gt;"",IF(OR($BA378&lt;&gt;0,$BB378&lt;&gt;0),"",IF(J378=0,"4","")),"")</f>
        <v/>
      </c>
      <c r="AA379" s="50" t="str">
        <f ca="1">IF($A378&lt;&gt;"",IF(OR($BA378&lt;&gt;0,$BB378&lt;&gt;0),"",IF(K378=0,"5","")),"")</f>
        <v/>
      </c>
      <c r="AB379" s="50" t="str">
        <f ca="1">IF($A378&lt;&gt;"",IF(OR($BA378&lt;&gt;0,$BB378&lt;&gt;0),"",IF(L378=0,"6","")),"")</f>
        <v/>
      </c>
      <c r="AC379" s="50" t="str">
        <f ca="1">IF($A378&lt;&gt;"",IF(OR($BA378&lt;&gt;0,$BB378&lt;&gt;0),"",IF(M378=0,"7","")),"")</f>
        <v/>
      </c>
      <c r="AD379" s="50" t="str">
        <f ca="1">IF($A378&lt;&gt;"",IF(OR($BA378&lt;&gt;0,$BB378&lt;&gt;0),"",IF(N378=0,"8","")),"")</f>
        <v/>
      </c>
      <c r="AE379" s="50" t="str">
        <f ca="1">IF($A378&lt;&gt;"",IF(OR($BA378&lt;&gt;0,$BB378&lt;&gt;0),"",IF(O378=0,"9","")),"")</f>
        <v/>
      </c>
      <c r="AF379" s="50" t="str">
        <f ca="1">IF($A378&lt;&gt;"",IF(OR($BA378&lt;&gt;0,$BB378&lt;&gt;0),"",IF(P378=0,"10","")),"")</f>
        <v/>
      </c>
      <c r="AG379" s="50" t="str">
        <f ca="1">IF($A378&lt;&gt;"",IF(OR($BA378&lt;&gt;0,$BB378&lt;&gt;0),"",IF(Q378=0,"11","")),"")</f>
        <v/>
      </c>
      <c r="AH379" s="50" t="str">
        <f ca="1">IF($A378&lt;&gt;"",IF(OR($BA378&lt;&gt;0,$BB378&lt;&gt;0),"",IF(R378=0,"12","")),"")</f>
        <v/>
      </c>
      <c r="AI379" s="85" t="str">
        <f ca="1">IF(A379&lt;&gt;"",IF(A379=0,"L",IF(COUNTBLANK(W379:AH379)=12,"",IF(OR(F379=(W379),F379=(X379),F379=(Y379),F379=(Z379),F379=(AA379),F379=(AB379),F379=(AC379),F379=(AD379),F379=(AE379),F379=(AF379),F379=(AG379),F379=(AH379)),"W","L"))),"")</f>
        <v/>
      </c>
      <c r="AJ379" s="85">
        <f ca="1">IF(AI379="W",0,IF(AND(A379&lt;&gt;0,A378&lt;&gt;0,AI378="L",AI379="L"),1,0))</f>
        <v>0</v>
      </c>
      <c r="AK379" s="85">
        <f ca="1">IF(W379&lt;&gt;"",IF(ABS($F379)=ABS(W379),11*$U379,-1*$U379),0)</f>
        <v>0</v>
      </c>
      <c r="AL379" s="85">
        <f ca="1">IF(X379&lt;&gt;"",IF(ABS($F379)=ABS(X379),11*$U379,-1*$U379),0)</f>
        <v>0</v>
      </c>
      <c r="AM379" s="85">
        <f ca="1">IF(Y379&lt;&gt;"",IF(ABS($F379)=ABS(Y379),11*$U379,-1*$U379),0)</f>
        <v>0</v>
      </c>
      <c r="AN379" s="85">
        <f ca="1">IF(Z379&lt;&gt;"",IF(ABS($F379)=ABS(Z379),11*$U379,-1*$U379),0)</f>
        <v>0</v>
      </c>
      <c r="AO379" s="85">
        <f ca="1">IF(AA379&lt;&gt;"",IF(ABS($F379)=ABS(AA379),11*$U379,-1*$U379),0)</f>
        <v>0</v>
      </c>
      <c r="AP379" s="85">
        <f ca="1">IF(AB379&lt;&gt;"",IF(ABS($F379)=ABS(AB379),11*$U379,-1*$U379),0)</f>
        <v>0</v>
      </c>
      <c r="AQ379" s="85">
        <f ca="1">IF(AC379&lt;&gt;"",IF(ABS($F379)=ABS(AC379),11*$U379,-1*$U379),0)</f>
        <v>0</v>
      </c>
      <c r="AR379" s="85">
        <f ca="1">IF(AD379&lt;&gt;"",IF(ABS($F379)=ABS(AD379),11*$U379,-1*$U379),0)</f>
        <v>0</v>
      </c>
      <c r="AS379" s="85">
        <f ca="1">IF(AE379&lt;&gt;"",IF(ABS($F379)=ABS(AE379),11*$U379,-1*$U379),0)</f>
        <v>0</v>
      </c>
      <c r="AT379" s="85">
        <f ca="1">IF(AF379&lt;&gt;"",IF(ABS($F379)=ABS(AF379),11*$U379,-1*$U379),0)</f>
        <v>0</v>
      </c>
      <c r="AU379" s="85">
        <f ca="1">IF(AG379&lt;&gt;"",IF(ABS($F379)=ABS(AG379),11*$U379,-1*$U379),0)</f>
        <v>0</v>
      </c>
      <c r="AV379" s="85">
        <f ca="1">IF(AH379&lt;&gt;"",IF(ABS($F379)=ABS(AH379),11*$U379,-1*$U379),0)</f>
        <v>0</v>
      </c>
      <c r="AW379" s="33" t="str">
        <f ca="1">IF(A379&lt;&gt;"",IF(OR($BA378&lt;&gt;0,$BB378&lt;&gt;0),"0",SUM(AK379:AV379)),0)</f>
        <v>0</v>
      </c>
      <c r="AX379" s="33">
        <f>IF(T379=5,SUM(AW375:AW379),0)</f>
        <v>0</v>
      </c>
      <c r="AY379" s="13">
        <f t="shared" ca="1" si="364"/>
        <v>0</v>
      </c>
      <c r="AZ379" s="11">
        <f ca="1">IF(A379&lt;&gt;"",AY379+AZ378,0)</f>
        <v>-78</v>
      </c>
      <c r="BA379" s="63">
        <f ca="1">IF($A379&lt;&gt;"",IF(BA378&gt;0,BA378,IF(AND(BC378&gt;=$BC$1,$BC$2*BC378&gt;=AZ379),"Profit Target",IF(AZ379&gt;=$Z$1,"Profit Target",0))),0)</f>
        <v>0</v>
      </c>
      <c r="BB379" s="63" t="str">
        <f ca="1">IF($A379&lt;&gt;"",IF(BB378&lt;&gt;0,BB378,IF(BA378&lt;&gt;0,BB378,IF(AZ379&lt;=$Z$2,"Stop Loss",0))),0)</f>
        <v>Stop Loss</v>
      </c>
      <c r="BC379" s="63">
        <f t="shared" ca="1" si="349"/>
        <v>38</v>
      </c>
      <c r="BD379" s="27" t="str">
        <f t="shared" ca="1" si="378"/>
        <v/>
      </c>
      <c r="BE379" s="27" t="str">
        <f t="shared" ca="1" si="379"/>
        <v/>
      </c>
      <c r="BF379" s="27" t="str">
        <f t="shared" ca="1" si="380"/>
        <v/>
      </c>
      <c r="BG379" s="27" t="str">
        <f t="shared" ca="1" si="381"/>
        <v/>
      </c>
      <c r="BH379" s="27" t="str">
        <f t="shared" ca="1" si="382"/>
        <v/>
      </c>
      <c r="BI379" s="27" t="str">
        <f t="shared" ca="1" si="383"/>
        <v/>
      </c>
      <c r="BJ379" s="27" t="str">
        <f t="shared" ca="1" si="384"/>
        <v/>
      </c>
      <c r="BK379" s="27" t="str">
        <f t="shared" ca="1" si="385"/>
        <v/>
      </c>
      <c r="BL379" s="27" t="str">
        <f t="shared" ca="1" si="386"/>
        <v/>
      </c>
      <c r="BM379" s="27" t="str">
        <f t="shared" ca="1" si="387"/>
        <v/>
      </c>
      <c r="BN379" s="27" t="str">
        <f t="shared" ca="1" si="388"/>
        <v/>
      </c>
      <c r="BO379" s="27" t="str">
        <f t="shared" ca="1" si="389"/>
        <v/>
      </c>
      <c r="BP379" s="27" t="str">
        <f t="shared" ca="1" si="350"/>
        <v/>
      </c>
      <c r="BQ379" s="27" t="str">
        <f t="shared" ca="1" si="351"/>
        <v/>
      </c>
      <c r="BR379" s="27" t="str">
        <f t="shared" ca="1" si="352"/>
        <v/>
      </c>
      <c r="BS379" s="27" t="str">
        <f t="shared" ca="1" si="353"/>
        <v/>
      </c>
      <c r="BT379" s="27" t="str">
        <f t="shared" ca="1" si="354"/>
        <v/>
      </c>
      <c r="BU379" s="27" t="str">
        <f t="shared" ca="1" si="355"/>
        <v/>
      </c>
      <c r="BV379" s="27" t="str">
        <f t="shared" ca="1" si="356"/>
        <v/>
      </c>
      <c r="BW379" s="27" t="str">
        <f t="shared" ca="1" si="357"/>
        <v/>
      </c>
      <c r="BX379" s="27" t="str">
        <f t="shared" ca="1" si="358"/>
        <v/>
      </c>
      <c r="BY379" s="27" t="str">
        <f t="shared" ca="1" si="359"/>
        <v/>
      </c>
      <c r="BZ379" s="27" t="str">
        <f t="shared" ca="1" si="360"/>
        <v/>
      </c>
      <c r="CA379" s="27" t="str">
        <f t="shared" ca="1" si="361"/>
        <v/>
      </c>
      <c r="CB379" s="41"/>
      <c r="CC379" s="41"/>
      <c r="CD379"/>
      <c r="CE379"/>
      <c r="CF379"/>
      <c r="CG379"/>
      <c r="CH379"/>
      <c r="CI379" s="41"/>
      <c r="CJ379" s="7"/>
      <c r="CW379" s="7"/>
      <c r="DD379" s="10">
        <f t="shared" ca="1" si="345"/>
        <v>2</v>
      </c>
    </row>
    <row r="380" spans="1:108">
      <c r="A380" s="106">
        <f t="shared" ca="1" si="343"/>
        <v>23</v>
      </c>
      <c r="B380" s="33" t="str">
        <f ca="1">IF(A380="","",IF(COUNTBLANK(BD381:BO381)=12,"DB",BD381&amp;BE381&amp;BF381&amp;BG381&amp;BH381&amp;BI381&amp;BJ381&amp;BK381&amp;BL381&amp;BM381&amp;BN381&amp;BO381))</f>
        <v>DB</v>
      </c>
      <c r="C380" s="7" t="str">
        <f t="shared" ca="1" si="344"/>
        <v>stop loss</v>
      </c>
      <c r="D380" s="3">
        <f t="shared" ca="1" si="346"/>
        <v>0</v>
      </c>
      <c r="E380" s="7" t="str">
        <f t="shared" ca="1" si="348"/>
        <v/>
      </c>
      <c r="F380" s="60" t="str">
        <f t="shared" ca="1" si="347"/>
        <v>8</v>
      </c>
      <c r="G380" s="7">
        <f t="shared" ca="1" si="365"/>
        <v>1</v>
      </c>
      <c r="H380" s="7">
        <f t="shared" ca="1" si="366"/>
        <v>3</v>
      </c>
      <c r="I380" s="7">
        <f t="shared" ca="1" si="367"/>
        <v>0</v>
      </c>
      <c r="J380" s="7">
        <f t="shared" ca="1" si="368"/>
        <v>0</v>
      </c>
      <c r="K380" s="7">
        <f t="shared" ca="1" si="369"/>
        <v>1</v>
      </c>
      <c r="L380" s="7">
        <f t="shared" ca="1" si="370"/>
        <v>0</v>
      </c>
      <c r="M380" s="7">
        <f t="shared" ca="1" si="371"/>
        <v>3</v>
      </c>
      <c r="N380" s="7">
        <f t="shared" ca="1" si="372"/>
        <v>3</v>
      </c>
      <c r="O380" s="7">
        <f t="shared" ca="1" si="373"/>
        <v>1</v>
      </c>
      <c r="P380" s="7">
        <f t="shared" ca="1" si="374"/>
        <v>1</v>
      </c>
      <c r="Q380" s="7">
        <f t="shared" ca="1" si="375"/>
        <v>0</v>
      </c>
      <c r="R380" s="7">
        <f t="shared" ca="1" si="376"/>
        <v>0</v>
      </c>
      <c r="S380" s="7">
        <f t="shared" ca="1" si="363"/>
        <v>5</v>
      </c>
      <c r="T380" s="14"/>
      <c r="U380" s="51">
        <f t="shared" ca="1" si="377"/>
        <v>1</v>
      </c>
      <c r="V380" s="3">
        <f t="shared" ca="1" si="362"/>
        <v>1</v>
      </c>
      <c r="W380" s="50" t="str">
        <f ca="1">IF($A379&lt;&gt;"",IF(OR($BA379&lt;&gt;0,$BB379&lt;&gt;0),"",IF(G379=0,"1","")),"")</f>
        <v/>
      </c>
      <c r="X380" s="50" t="str">
        <f ca="1">IF($A379&lt;&gt;"",IF(OR($BA379&lt;&gt;0,$BB379&lt;&gt;0),"",IF(H379=0,"2","")),"")</f>
        <v/>
      </c>
      <c r="Y380" s="50" t="str">
        <f ca="1">IF($A379&lt;&gt;"",IF(OR($BA379&lt;&gt;0,$BB379&lt;&gt;0),"",IF(I379=0,"3","")),"")</f>
        <v/>
      </c>
      <c r="Z380" s="50" t="str">
        <f ca="1">IF($A379&lt;&gt;"",IF(OR($BA379&lt;&gt;0,$BB379&lt;&gt;0),"",IF(J379=0,"4","")),"")</f>
        <v/>
      </c>
      <c r="AA380" s="50" t="str">
        <f ca="1">IF($A379&lt;&gt;"",IF(OR($BA379&lt;&gt;0,$BB379&lt;&gt;0),"",IF(K379=0,"5","")),"")</f>
        <v/>
      </c>
      <c r="AB380" s="50" t="str">
        <f ca="1">IF($A379&lt;&gt;"",IF(OR($BA379&lt;&gt;0,$BB379&lt;&gt;0),"",IF(L379=0,"6","")),"")</f>
        <v/>
      </c>
      <c r="AC380" s="50" t="str">
        <f ca="1">IF($A379&lt;&gt;"",IF(OR($BA379&lt;&gt;0,$BB379&lt;&gt;0),"",IF(M379=0,"7","")),"")</f>
        <v/>
      </c>
      <c r="AD380" s="50" t="str">
        <f ca="1">IF($A379&lt;&gt;"",IF(OR($BA379&lt;&gt;0,$BB379&lt;&gt;0),"",IF(N379=0,"8","")),"")</f>
        <v/>
      </c>
      <c r="AE380" s="50" t="str">
        <f ca="1">IF($A379&lt;&gt;"",IF(OR($BA379&lt;&gt;0,$BB379&lt;&gt;0),"",IF(O379=0,"9","")),"")</f>
        <v/>
      </c>
      <c r="AF380" s="50" t="str">
        <f ca="1">IF($A379&lt;&gt;"",IF(OR($BA379&lt;&gt;0,$BB379&lt;&gt;0),"",IF(P379=0,"10","")),"")</f>
        <v/>
      </c>
      <c r="AG380" s="50" t="str">
        <f ca="1">IF($A379&lt;&gt;"",IF(OR($BA379&lt;&gt;0,$BB379&lt;&gt;0),"",IF(Q379=0,"11","")),"")</f>
        <v/>
      </c>
      <c r="AH380" s="50" t="str">
        <f ca="1">IF($A379&lt;&gt;"",IF(OR($BA379&lt;&gt;0,$BB379&lt;&gt;0),"",IF(R379=0,"12","")),"")</f>
        <v/>
      </c>
      <c r="AI380" s="85" t="str">
        <f ca="1">IF(A380&lt;&gt;"",IF(A380=0,"L",IF(COUNTBLANK(W380:AH380)=12,"",IF(OR(F380=(W380),F380=(X380),F380=(Y380),F380=(Z380),F380=(AA380),F380=(AB380),F380=(AC380),F380=(AD380),F380=(AE380),F380=(AF380),F380=(AG380),F380=(AH380)),"W","L"))),"")</f>
        <v/>
      </c>
      <c r="AJ380" s="85">
        <f ca="1">IF(AI380="W",0,IF(AND(A380&lt;&gt;0,A379&lt;&gt;0,AI379="L",AI380="L"),1,0))</f>
        <v>0</v>
      </c>
      <c r="AK380" s="85">
        <f ca="1">IF(W380&lt;&gt;"",IF(ABS($F380)=ABS(W380),11*$U380,-1*$U380),0)</f>
        <v>0</v>
      </c>
      <c r="AL380" s="85">
        <f ca="1">IF(X380&lt;&gt;"",IF(ABS($F380)=ABS(X380),11*$U380,-1*$U380),0)</f>
        <v>0</v>
      </c>
      <c r="AM380" s="85">
        <f ca="1">IF(Y380&lt;&gt;"",IF(ABS($F380)=ABS(Y380),11*$U380,-1*$U380),0)</f>
        <v>0</v>
      </c>
      <c r="AN380" s="85">
        <f ca="1">IF(Z380&lt;&gt;"",IF(ABS($F380)=ABS(Z380),11*$U380,-1*$U380),0)</f>
        <v>0</v>
      </c>
      <c r="AO380" s="85">
        <f ca="1">IF(AA380&lt;&gt;"",IF(ABS($F380)=ABS(AA380),11*$U380,-1*$U380),0)</f>
        <v>0</v>
      </c>
      <c r="AP380" s="85">
        <f ca="1">IF(AB380&lt;&gt;"",IF(ABS($F380)=ABS(AB380),11*$U380,-1*$U380),0)</f>
        <v>0</v>
      </c>
      <c r="AQ380" s="85">
        <f ca="1">IF(AC380&lt;&gt;"",IF(ABS($F380)=ABS(AC380),11*$U380,-1*$U380),0)</f>
        <v>0</v>
      </c>
      <c r="AR380" s="85">
        <f ca="1">IF(AD380&lt;&gt;"",IF(ABS($F380)=ABS(AD380),11*$U380,-1*$U380),0)</f>
        <v>0</v>
      </c>
      <c r="AS380" s="85">
        <f ca="1">IF(AE380&lt;&gt;"",IF(ABS($F380)=ABS(AE380),11*$U380,-1*$U380),0)</f>
        <v>0</v>
      </c>
      <c r="AT380" s="85">
        <f ca="1">IF(AF380&lt;&gt;"",IF(ABS($F380)=ABS(AF380),11*$U380,-1*$U380),0)</f>
        <v>0</v>
      </c>
      <c r="AU380" s="85">
        <f ca="1">IF(AG380&lt;&gt;"",IF(ABS($F380)=ABS(AG380),11*$U380,-1*$U380),0)</f>
        <v>0</v>
      </c>
      <c r="AV380" s="85">
        <f ca="1">IF(AH380&lt;&gt;"",IF(ABS($F380)=ABS(AH380),11*$U380,-1*$U380),0)</f>
        <v>0</v>
      </c>
      <c r="AW380" s="33" t="str">
        <f ca="1">IF(A380&lt;&gt;"",IF(OR($BA379&lt;&gt;0,$BB379&lt;&gt;0),"0",SUM(AK380:AV380)),0)</f>
        <v>0</v>
      </c>
      <c r="AX380" s="33">
        <f>IF(T380=5,SUM(AW376:AW380),0)</f>
        <v>0</v>
      </c>
      <c r="AY380" s="13">
        <f t="shared" ca="1" si="364"/>
        <v>0</v>
      </c>
      <c r="AZ380" s="11">
        <f ca="1">IF(A380&lt;&gt;"",AY380+AZ379,0)</f>
        <v>-78</v>
      </c>
      <c r="BA380" s="63">
        <f ca="1">IF($A380&lt;&gt;"",IF(BA379&gt;0,BA379,IF(AND(BC379&gt;=$BC$1,$BC$2*BC379&gt;=AZ380),"Profit Target",IF(AZ380&gt;=$Z$1,"Profit Target",0))),0)</f>
        <v>0</v>
      </c>
      <c r="BB380" s="63" t="str">
        <f ca="1">IF($A380&lt;&gt;"",IF(BB379&lt;&gt;0,BB379,IF(BA379&lt;&gt;0,BB379,IF(AZ380&lt;=$Z$2,"Stop Loss",0))),0)</f>
        <v>Stop Loss</v>
      </c>
      <c r="BC380" s="63">
        <f t="shared" ca="1" si="349"/>
        <v>38</v>
      </c>
      <c r="BD380" s="27" t="str">
        <f t="shared" ca="1" si="378"/>
        <v/>
      </c>
      <c r="BE380" s="27" t="str">
        <f t="shared" ca="1" si="379"/>
        <v/>
      </c>
      <c r="BF380" s="27" t="str">
        <f t="shared" ca="1" si="380"/>
        <v/>
      </c>
      <c r="BG380" s="27" t="str">
        <f t="shared" ca="1" si="381"/>
        <v/>
      </c>
      <c r="BH380" s="27" t="str">
        <f t="shared" ca="1" si="382"/>
        <v/>
      </c>
      <c r="BI380" s="27" t="str">
        <f t="shared" ca="1" si="383"/>
        <v/>
      </c>
      <c r="BJ380" s="27" t="str">
        <f t="shared" ca="1" si="384"/>
        <v/>
      </c>
      <c r="BK380" s="27" t="str">
        <f t="shared" ca="1" si="385"/>
        <v/>
      </c>
      <c r="BL380" s="27" t="str">
        <f t="shared" ca="1" si="386"/>
        <v/>
      </c>
      <c r="BM380" s="27" t="str">
        <f t="shared" ca="1" si="387"/>
        <v/>
      </c>
      <c r="BN380" s="27" t="str">
        <f t="shared" ca="1" si="388"/>
        <v/>
      </c>
      <c r="BO380" s="27" t="str">
        <f t="shared" ca="1" si="389"/>
        <v/>
      </c>
      <c r="BP380" s="27" t="str">
        <f t="shared" ca="1" si="350"/>
        <v/>
      </c>
      <c r="BQ380" s="27" t="str">
        <f t="shared" ca="1" si="351"/>
        <v/>
      </c>
      <c r="BR380" s="27" t="str">
        <f t="shared" ca="1" si="352"/>
        <v/>
      </c>
      <c r="BS380" s="27" t="str">
        <f t="shared" ca="1" si="353"/>
        <v/>
      </c>
      <c r="BT380" s="27" t="str">
        <f t="shared" ca="1" si="354"/>
        <v/>
      </c>
      <c r="BU380" s="27" t="str">
        <f t="shared" ca="1" si="355"/>
        <v/>
      </c>
      <c r="BV380" s="27" t="str">
        <f t="shared" ca="1" si="356"/>
        <v/>
      </c>
      <c r="BW380" s="27" t="str">
        <f t="shared" ca="1" si="357"/>
        <v/>
      </c>
      <c r="BX380" s="27" t="str">
        <f t="shared" ca="1" si="358"/>
        <v/>
      </c>
      <c r="BY380" s="27" t="str">
        <f t="shared" ca="1" si="359"/>
        <v/>
      </c>
      <c r="BZ380" s="27" t="str">
        <f t="shared" ca="1" si="360"/>
        <v/>
      </c>
      <c r="CA380" s="27" t="str">
        <f t="shared" ca="1" si="361"/>
        <v/>
      </c>
      <c r="CB380" s="41"/>
      <c r="CC380" s="41"/>
      <c r="CD380"/>
      <c r="CE380"/>
      <c r="CF380"/>
      <c r="CG380"/>
      <c r="CH380"/>
      <c r="CI380" s="41"/>
      <c r="CJ380" s="7"/>
      <c r="CW380" s="7"/>
      <c r="DD380" s="10">
        <f t="shared" ca="1" si="345"/>
        <v>15</v>
      </c>
    </row>
    <row r="381" spans="1:108">
      <c r="A381" s="106">
        <f t="shared" ca="1" si="343"/>
        <v>25</v>
      </c>
      <c r="B381" s="33" t="str">
        <f ca="1">IF(A381="","",IF(COUNTBLANK(BD382:BO382)=12,"DB",BD382&amp;BE382&amp;BF382&amp;BG382&amp;BH382&amp;BI382&amp;BJ382&amp;BK382&amp;BL382&amp;BM382&amp;BN382&amp;BO382))</f>
        <v>DB</v>
      </c>
      <c r="C381" s="7" t="str">
        <f t="shared" ca="1" si="344"/>
        <v>stop loss</v>
      </c>
      <c r="D381" s="3">
        <f t="shared" ca="1" si="346"/>
        <v>0</v>
      </c>
      <c r="E381" s="7" t="str">
        <f t="shared" ca="1" si="348"/>
        <v/>
      </c>
      <c r="F381" s="60">
        <f t="shared" ca="1" si="347"/>
        <v>9</v>
      </c>
      <c r="G381" s="7">
        <f t="shared" ca="1" si="365"/>
        <v>1</v>
      </c>
      <c r="H381" s="7">
        <f t="shared" ca="1" si="366"/>
        <v>3</v>
      </c>
      <c r="I381" s="7">
        <f t="shared" ca="1" si="367"/>
        <v>0</v>
      </c>
      <c r="J381" s="7">
        <f t="shared" ca="1" si="368"/>
        <v>0</v>
      </c>
      <c r="K381" s="7">
        <f t="shared" ca="1" si="369"/>
        <v>1</v>
      </c>
      <c r="L381" s="7">
        <f t="shared" ca="1" si="370"/>
        <v>0</v>
      </c>
      <c r="M381" s="7">
        <f t="shared" ca="1" si="371"/>
        <v>3</v>
      </c>
      <c r="N381" s="7">
        <f t="shared" ca="1" si="372"/>
        <v>2</v>
      </c>
      <c r="O381" s="7">
        <f t="shared" ca="1" si="373"/>
        <v>2</v>
      </c>
      <c r="P381" s="7">
        <f t="shared" ca="1" si="374"/>
        <v>1</v>
      </c>
      <c r="Q381" s="7">
        <f t="shared" ca="1" si="375"/>
        <v>0</v>
      </c>
      <c r="R381" s="7">
        <f t="shared" ca="1" si="376"/>
        <v>0</v>
      </c>
      <c r="S381" s="7">
        <f t="shared" ca="1" si="363"/>
        <v>5</v>
      </c>
      <c r="T381" s="14"/>
      <c r="U381" s="51">
        <f t="shared" ca="1" si="377"/>
        <v>1</v>
      </c>
      <c r="V381" s="3">
        <f t="shared" ca="1" si="362"/>
        <v>1</v>
      </c>
      <c r="W381" s="50" t="str">
        <f ca="1">IF($A380&lt;&gt;"",IF(OR($BA380&lt;&gt;0,$BB380&lt;&gt;0),"",IF(G380=0,"1","")),"")</f>
        <v/>
      </c>
      <c r="X381" s="50" t="str">
        <f ca="1">IF($A380&lt;&gt;"",IF(OR($BA380&lt;&gt;0,$BB380&lt;&gt;0),"",IF(H380=0,"2","")),"")</f>
        <v/>
      </c>
      <c r="Y381" s="50" t="str">
        <f ca="1">IF($A380&lt;&gt;"",IF(OR($BA380&lt;&gt;0,$BB380&lt;&gt;0),"",IF(I380=0,"3","")),"")</f>
        <v/>
      </c>
      <c r="Z381" s="50" t="str">
        <f ca="1">IF($A380&lt;&gt;"",IF(OR($BA380&lt;&gt;0,$BB380&lt;&gt;0),"",IF(J380=0,"4","")),"")</f>
        <v/>
      </c>
      <c r="AA381" s="50" t="str">
        <f ca="1">IF($A380&lt;&gt;"",IF(OR($BA380&lt;&gt;0,$BB380&lt;&gt;0),"",IF(K380=0,"5","")),"")</f>
        <v/>
      </c>
      <c r="AB381" s="50" t="str">
        <f ca="1">IF($A380&lt;&gt;"",IF(OR($BA380&lt;&gt;0,$BB380&lt;&gt;0),"",IF(L380=0,"6","")),"")</f>
        <v/>
      </c>
      <c r="AC381" s="50" t="str">
        <f ca="1">IF($A380&lt;&gt;"",IF(OR($BA380&lt;&gt;0,$BB380&lt;&gt;0),"",IF(M380=0,"7","")),"")</f>
        <v/>
      </c>
      <c r="AD381" s="50" t="str">
        <f ca="1">IF($A380&lt;&gt;"",IF(OR($BA380&lt;&gt;0,$BB380&lt;&gt;0),"",IF(N380=0,"8","")),"")</f>
        <v/>
      </c>
      <c r="AE381" s="50" t="str">
        <f ca="1">IF($A380&lt;&gt;"",IF(OR($BA380&lt;&gt;0,$BB380&lt;&gt;0),"",IF(O380=0,"9","")),"")</f>
        <v/>
      </c>
      <c r="AF381" s="50" t="str">
        <f ca="1">IF($A380&lt;&gt;"",IF(OR($BA380&lt;&gt;0,$BB380&lt;&gt;0),"",IF(P380=0,"10","")),"")</f>
        <v/>
      </c>
      <c r="AG381" s="50" t="str">
        <f ca="1">IF($A380&lt;&gt;"",IF(OR($BA380&lt;&gt;0,$BB380&lt;&gt;0),"",IF(Q380=0,"11","")),"")</f>
        <v/>
      </c>
      <c r="AH381" s="50" t="str">
        <f ca="1">IF($A380&lt;&gt;"",IF(OR($BA380&lt;&gt;0,$BB380&lt;&gt;0),"",IF(R380=0,"12","")),"")</f>
        <v/>
      </c>
      <c r="AI381" s="85" t="str">
        <f ca="1">IF(A381&lt;&gt;"",IF(A381=0,"L",IF(COUNTBLANK(W381:AH381)=12,"",IF(OR(F381=(W381),F381=(X381),F381=(Y381),F381=(Z381),F381=(AA381),F381=(AB381),F381=(AC381),F381=(AD381),F381=(AE381),F381=(AF381),F381=(AG381),F381=(AH381)),"W","L"))),"")</f>
        <v/>
      </c>
      <c r="AJ381" s="85">
        <f ca="1">IF(AI381="W",0,IF(AND(A381&lt;&gt;0,A380&lt;&gt;0,AI380="L",AI381="L"),1,0))</f>
        <v>0</v>
      </c>
      <c r="AK381" s="85">
        <f ca="1">IF(W381&lt;&gt;"",IF(ABS($F381)=ABS(W381),11*$U381,-1*$U381),0)</f>
        <v>0</v>
      </c>
      <c r="AL381" s="85">
        <f ca="1">IF(X381&lt;&gt;"",IF(ABS($F381)=ABS(X381),11*$U381,-1*$U381),0)</f>
        <v>0</v>
      </c>
      <c r="AM381" s="85">
        <f ca="1">IF(Y381&lt;&gt;"",IF(ABS($F381)=ABS(Y381),11*$U381,-1*$U381),0)</f>
        <v>0</v>
      </c>
      <c r="AN381" s="85">
        <f ca="1">IF(Z381&lt;&gt;"",IF(ABS($F381)=ABS(Z381),11*$U381,-1*$U381),0)</f>
        <v>0</v>
      </c>
      <c r="AO381" s="85">
        <f ca="1">IF(AA381&lt;&gt;"",IF(ABS($F381)=ABS(AA381),11*$U381,-1*$U381),0)</f>
        <v>0</v>
      </c>
      <c r="AP381" s="85">
        <f ca="1">IF(AB381&lt;&gt;"",IF(ABS($F381)=ABS(AB381),11*$U381,-1*$U381),0)</f>
        <v>0</v>
      </c>
      <c r="AQ381" s="85">
        <f ca="1">IF(AC381&lt;&gt;"",IF(ABS($F381)=ABS(AC381),11*$U381,-1*$U381),0)</f>
        <v>0</v>
      </c>
      <c r="AR381" s="85">
        <f ca="1">IF(AD381&lt;&gt;"",IF(ABS($F381)=ABS(AD381),11*$U381,-1*$U381),0)</f>
        <v>0</v>
      </c>
      <c r="AS381" s="85">
        <f ca="1">IF(AE381&lt;&gt;"",IF(ABS($F381)=ABS(AE381),11*$U381,-1*$U381),0)</f>
        <v>0</v>
      </c>
      <c r="AT381" s="85">
        <f ca="1">IF(AF381&lt;&gt;"",IF(ABS($F381)=ABS(AF381),11*$U381,-1*$U381),0)</f>
        <v>0</v>
      </c>
      <c r="AU381" s="85">
        <f ca="1">IF(AG381&lt;&gt;"",IF(ABS($F381)=ABS(AG381),11*$U381,-1*$U381),0)</f>
        <v>0</v>
      </c>
      <c r="AV381" s="85">
        <f ca="1">IF(AH381&lt;&gt;"",IF(ABS($F381)=ABS(AH381),11*$U381,-1*$U381),0)</f>
        <v>0</v>
      </c>
      <c r="AW381" s="33" t="str">
        <f ca="1">IF(A381&lt;&gt;"",IF(OR($BA380&lt;&gt;0,$BB380&lt;&gt;0),"0",SUM(AK381:AV381)),0)</f>
        <v>0</v>
      </c>
      <c r="AX381" s="33">
        <f>IF(T381=5,SUM(AW377:AW381),0)</f>
        <v>0</v>
      </c>
      <c r="AY381" s="13">
        <f t="shared" ca="1" si="364"/>
        <v>0</v>
      </c>
      <c r="AZ381" s="11">
        <f ca="1">IF(A381&lt;&gt;"",AY381+AZ380,0)</f>
        <v>-78</v>
      </c>
      <c r="BA381" s="63">
        <f ca="1">IF($A381&lt;&gt;"",IF(BA380&gt;0,BA380,IF(AND(BC380&gt;=$BC$1,$BC$2*BC380&gt;=AZ381),"Profit Target",IF(AZ381&gt;=$Z$1,"Profit Target",0))),0)</f>
        <v>0</v>
      </c>
      <c r="BB381" s="63" t="str">
        <f ca="1">IF($A381&lt;&gt;"",IF(BB380&lt;&gt;0,BB380,IF(BA380&lt;&gt;0,BB380,IF(AZ381&lt;=$Z$2,"Stop Loss",0))),0)</f>
        <v>Stop Loss</v>
      </c>
      <c r="BC381" s="63">
        <f t="shared" ca="1" si="349"/>
        <v>38</v>
      </c>
      <c r="BD381" s="27" t="str">
        <f t="shared" ca="1" si="378"/>
        <v/>
      </c>
      <c r="BE381" s="27" t="str">
        <f t="shared" ca="1" si="379"/>
        <v/>
      </c>
      <c r="BF381" s="27" t="str">
        <f t="shared" ca="1" si="380"/>
        <v/>
      </c>
      <c r="BG381" s="27" t="str">
        <f t="shared" ca="1" si="381"/>
        <v/>
      </c>
      <c r="BH381" s="27" t="str">
        <f t="shared" ca="1" si="382"/>
        <v/>
      </c>
      <c r="BI381" s="27" t="str">
        <f t="shared" ca="1" si="383"/>
        <v/>
      </c>
      <c r="BJ381" s="27" t="str">
        <f t="shared" ca="1" si="384"/>
        <v/>
      </c>
      <c r="BK381" s="27" t="str">
        <f t="shared" ca="1" si="385"/>
        <v/>
      </c>
      <c r="BL381" s="27" t="str">
        <f t="shared" ca="1" si="386"/>
        <v/>
      </c>
      <c r="BM381" s="27" t="str">
        <f t="shared" ca="1" si="387"/>
        <v/>
      </c>
      <c r="BN381" s="27" t="str">
        <f t="shared" ca="1" si="388"/>
        <v/>
      </c>
      <c r="BO381" s="27" t="str">
        <f t="shared" ca="1" si="389"/>
        <v/>
      </c>
      <c r="BP381" s="27" t="str">
        <f t="shared" ca="1" si="350"/>
        <v/>
      </c>
      <c r="BQ381" s="27" t="str">
        <f t="shared" ca="1" si="351"/>
        <v/>
      </c>
      <c r="BR381" s="27" t="str">
        <f t="shared" ca="1" si="352"/>
        <v/>
      </c>
      <c r="BS381" s="27" t="str">
        <f t="shared" ca="1" si="353"/>
        <v/>
      </c>
      <c r="BT381" s="27" t="str">
        <f t="shared" ca="1" si="354"/>
        <v/>
      </c>
      <c r="BU381" s="27" t="str">
        <f t="shared" ca="1" si="355"/>
        <v/>
      </c>
      <c r="BV381" s="27" t="str">
        <f t="shared" ca="1" si="356"/>
        <v/>
      </c>
      <c r="BW381" s="27" t="str">
        <f t="shared" ca="1" si="357"/>
        <v/>
      </c>
      <c r="BX381" s="27" t="str">
        <f t="shared" ca="1" si="358"/>
        <v/>
      </c>
      <c r="BY381" s="27" t="str">
        <f t="shared" ca="1" si="359"/>
        <v/>
      </c>
      <c r="BZ381" s="27" t="str">
        <f t="shared" ca="1" si="360"/>
        <v/>
      </c>
      <c r="CA381" s="27" t="str">
        <f t="shared" ca="1" si="361"/>
        <v/>
      </c>
      <c r="CB381" s="41"/>
      <c r="CC381" s="41"/>
      <c r="CD381"/>
      <c r="CE381"/>
      <c r="CF381"/>
      <c r="CG381"/>
      <c r="CH381"/>
      <c r="CI381" s="41"/>
      <c r="CJ381" s="7"/>
      <c r="CW381" s="7"/>
      <c r="DD381" s="10">
        <f t="shared" ca="1" si="345"/>
        <v>16</v>
      </c>
    </row>
    <row r="382" spans="1:108">
      <c r="A382" s="106">
        <f t="shared" ca="1" si="343"/>
        <v>32</v>
      </c>
      <c r="B382" s="33" t="str">
        <f ca="1">IF(A382="","",IF(COUNTBLANK(BD383:BO383)=12,"DB",BD383&amp;BE383&amp;BF383&amp;BG383&amp;BH383&amp;BI383&amp;BJ383&amp;BK383&amp;BL383&amp;BM383&amp;BN383&amp;BO383))</f>
        <v>DB</v>
      </c>
      <c r="C382" s="7" t="str">
        <f t="shared" ca="1" si="344"/>
        <v>stop loss</v>
      </c>
      <c r="D382" s="3">
        <f t="shared" ca="1" si="346"/>
        <v>0</v>
      </c>
      <c r="E382" s="7" t="str">
        <f t="shared" ca="1" si="348"/>
        <v/>
      </c>
      <c r="F382" s="60" t="str">
        <f t="shared" ca="1" si="347"/>
        <v>11</v>
      </c>
      <c r="G382" s="7">
        <f t="shared" ca="1" si="365"/>
        <v>1</v>
      </c>
      <c r="H382" s="7">
        <f t="shared" ca="1" si="366"/>
        <v>2</v>
      </c>
      <c r="I382" s="7">
        <f t="shared" ca="1" si="367"/>
        <v>0</v>
      </c>
      <c r="J382" s="7">
        <f t="shared" ca="1" si="368"/>
        <v>0</v>
      </c>
      <c r="K382" s="7">
        <f t="shared" ca="1" si="369"/>
        <v>1</v>
      </c>
      <c r="L382" s="7">
        <f t="shared" ca="1" si="370"/>
        <v>0</v>
      </c>
      <c r="M382" s="7">
        <f t="shared" ca="1" si="371"/>
        <v>3</v>
      </c>
      <c r="N382" s="7">
        <f t="shared" ca="1" si="372"/>
        <v>2</v>
      </c>
      <c r="O382" s="7">
        <f t="shared" ca="1" si="373"/>
        <v>2</v>
      </c>
      <c r="P382" s="7">
        <f t="shared" ca="1" si="374"/>
        <v>1</v>
      </c>
      <c r="Q382" s="7">
        <f t="shared" ca="1" si="375"/>
        <v>1</v>
      </c>
      <c r="R382" s="7">
        <f t="shared" ca="1" si="376"/>
        <v>0</v>
      </c>
      <c r="S382" s="7">
        <f t="shared" ca="1" si="363"/>
        <v>4</v>
      </c>
      <c r="T382" s="14"/>
      <c r="U382" s="51">
        <f t="shared" ca="1" si="377"/>
        <v>1</v>
      </c>
      <c r="V382" s="3">
        <f t="shared" ca="1" si="362"/>
        <v>1</v>
      </c>
      <c r="W382" s="50" t="str">
        <f ca="1">IF($A381&lt;&gt;"",IF(OR($BA381&lt;&gt;0,$BB381&lt;&gt;0),"",IF(G381=0,"1","")),"")</f>
        <v/>
      </c>
      <c r="X382" s="50" t="str">
        <f ca="1">IF($A381&lt;&gt;"",IF(OR($BA381&lt;&gt;0,$BB381&lt;&gt;0),"",IF(H381=0,"2","")),"")</f>
        <v/>
      </c>
      <c r="Y382" s="50" t="str">
        <f ca="1">IF($A381&lt;&gt;"",IF(OR($BA381&lt;&gt;0,$BB381&lt;&gt;0),"",IF(I381=0,"3","")),"")</f>
        <v/>
      </c>
      <c r="Z382" s="50" t="str">
        <f ca="1">IF($A381&lt;&gt;"",IF(OR($BA381&lt;&gt;0,$BB381&lt;&gt;0),"",IF(J381=0,"4","")),"")</f>
        <v/>
      </c>
      <c r="AA382" s="50" t="str">
        <f ca="1">IF($A381&lt;&gt;"",IF(OR($BA381&lt;&gt;0,$BB381&lt;&gt;0),"",IF(K381=0,"5","")),"")</f>
        <v/>
      </c>
      <c r="AB382" s="50" t="str">
        <f ca="1">IF($A381&lt;&gt;"",IF(OR($BA381&lt;&gt;0,$BB381&lt;&gt;0),"",IF(L381=0,"6","")),"")</f>
        <v/>
      </c>
      <c r="AC382" s="50" t="str">
        <f ca="1">IF($A381&lt;&gt;"",IF(OR($BA381&lt;&gt;0,$BB381&lt;&gt;0),"",IF(M381=0,"7","")),"")</f>
        <v/>
      </c>
      <c r="AD382" s="50" t="str">
        <f ca="1">IF($A381&lt;&gt;"",IF(OR($BA381&lt;&gt;0,$BB381&lt;&gt;0),"",IF(N381=0,"8","")),"")</f>
        <v/>
      </c>
      <c r="AE382" s="50" t="str">
        <f ca="1">IF($A381&lt;&gt;"",IF(OR($BA381&lt;&gt;0,$BB381&lt;&gt;0),"",IF(O381=0,"9","")),"")</f>
        <v/>
      </c>
      <c r="AF382" s="50" t="str">
        <f ca="1">IF($A381&lt;&gt;"",IF(OR($BA381&lt;&gt;0,$BB381&lt;&gt;0),"",IF(P381=0,"10","")),"")</f>
        <v/>
      </c>
      <c r="AG382" s="50" t="str">
        <f ca="1">IF($A381&lt;&gt;"",IF(OR($BA381&lt;&gt;0,$BB381&lt;&gt;0),"",IF(Q381=0,"11","")),"")</f>
        <v/>
      </c>
      <c r="AH382" s="50" t="str">
        <f ca="1">IF($A381&lt;&gt;"",IF(OR($BA381&lt;&gt;0,$BB381&lt;&gt;0),"",IF(R381=0,"12","")),"")</f>
        <v/>
      </c>
      <c r="AI382" s="85" t="str">
        <f ca="1">IF(A382&lt;&gt;"",IF(A382=0,"L",IF(COUNTBLANK(W382:AH382)=12,"",IF(OR(F382=(W382),F382=(X382),F382=(Y382),F382=(Z382),F382=(AA382),F382=(AB382),F382=(AC382),F382=(AD382),F382=(AE382),F382=(AF382),F382=(AG382),F382=(AH382)),"W","L"))),"")</f>
        <v/>
      </c>
      <c r="AJ382" s="85">
        <f ca="1">IF(AI382="W",0,IF(AND(A382&lt;&gt;0,A381&lt;&gt;0,AI381="L",AI382="L"),1,0))</f>
        <v>0</v>
      </c>
      <c r="AK382" s="85">
        <f ca="1">IF(W382&lt;&gt;"",IF(ABS($F382)=ABS(W382),11*$U382,-1*$U382),0)</f>
        <v>0</v>
      </c>
      <c r="AL382" s="85">
        <f ca="1">IF(X382&lt;&gt;"",IF(ABS($F382)=ABS(X382),11*$U382,-1*$U382),0)</f>
        <v>0</v>
      </c>
      <c r="AM382" s="85">
        <f ca="1">IF(Y382&lt;&gt;"",IF(ABS($F382)=ABS(Y382),11*$U382,-1*$U382),0)</f>
        <v>0</v>
      </c>
      <c r="AN382" s="85">
        <f ca="1">IF(Z382&lt;&gt;"",IF(ABS($F382)=ABS(Z382),11*$U382,-1*$U382),0)</f>
        <v>0</v>
      </c>
      <c r="AO382" s="85">
        <f ca="1">IF(AA382&lt;&gt;"",IF(ABS($F382)=ABS(AA382),11*$U382,-1*$U382),0)</f>
        <v>0</v>
      </c>
      <c r="AP382" s="85">
        <f ca="1">IF(AB382&lt;&gt;"",IF(ABS($F382)=ABS(AB382),11*$U382,-1*$U382),0)</f>
        <v>0</v>
      </c>
      <c r="AQ382" s="85">
        <f ca="1">IF(AC382&lt;&gt;"",IF(ABS($F382)=ABS(AC382),11*$U382,-1*$U382),0)</f>
        <v>0</v>
      </c>
      <c r="AR382" s="85">
        <f ca="1">IF(AD382&lt;&gt;"",IF(ABS($F382)=ABS(AD382),11*$U382,-1*$U382),0)</f>
        <v>0</v>
      </c>
      <c r="AS382" s="85">
        <f ca="1">IF(AE382&lt;&gt;"",IF(ABS($F382)=ABS(AE382),11*$U382,-1*$U382),0)</f>
        <v>0</v>
      </c>
      <c r="AT382" s="85">
        <f ca="1">IF(AF382&lt;&gt;"",IF(ABS($F382)=ABS(AF382),11*$U382,-1*$U382),0)</f>
        <v>0</v>
      </c>
      <c r="AU382" s="85">
        <f ca="1">IF(AG382&lt;&gt;"",IF(ABS($F382)=ABS(AG382),11*$U382,-1*$U382),0)</f>
        <v>0</v>
      </c>
      <c r="AV382" s="85">
        <f ca="1">IF(AH382&lt;&gt;"",IF(ABS($F382)=ABS(AH382),11*$U382,-1*$U382),0)</f>
        <v>0</v>
      </c>
      <c r="AW382" s="33" t="str">
        <f ca="1">IF(A382&lt;&gt;"",IF(OR($BA381&lt;&gt;0,$BB381&lt;&gt;0),"0",SUM(AK382:AV382)),0)</f>
        <v>0</v>
      </c>
      <c r="AX382" s="33">
        <f>IF(T382=5,SUM(AW378:AW382),0)</f>
        <v>0</v>
      </c>
      <c r="AY382" s="13">
        <f t="shared" ca="1" si="364"/>
        <v>0</v>
      </c>
      <c r="AZ382" s="11">
        <f ca="1">IF(A382&lt;&gt;"",AY382+AZ381,0)</f>
        <v>-78</v>
      </c>
      <c r="BA382" s="63">
        <f ca="1">IF($A382&lt;&gt;"",IF(BA381&gt;0,BA381,IF(AND(BC381&gt;=$BC$1,$BC$2*BC381&gt;=AZ382),"Profit Target",IF(AZ382&gt;=$Z$1,"Profit Target",0))),0)</f>
        <v>0</v>
      </c>
      <c r="BB382" s="63" t="str">
        <f ca="1">IF($A382&lt;&gt;"",IF(BB381&lt;&gt;0,BB381,IF(BA381&lt;&gt;0,BB381,IF(AZ382&lt;=$Z$2,"Stop Loss",0))),0)</f>
        <v>Stop Loss</v>
      </c>
      <c r="BC382" s="63">
        <f t="shared" ca="1" si="349"/>
        <v>38</v>
      </c>
      <c r="BD382" s="27" t="str">
        <f t="shared" ca="1" si="378"/>
        <v/>
      </c>
      <c r="BE382" s="27" t="str">
        <f t="shared" ca="1" si="379"/>
        <v/>
      </c>
      <c r="BF382" s="27" t="str">
        <f t="shared" ca="1" si="380"/>
        <v/>
      </c>
      <c r="BG382" s="27" t="str">
        <f t="shared" ca="1" si="381"/>
        <v/>
      </c>
      <c r="BH382" s="27" t="str">
        <f t="shared" ca="1" si="382"/>
        <v/>
      </c>
      <c r="BI382" s="27" t="str">
        <f t="shared" ca="1" si="383"/>
        <v/>
      </c>
      <c r="BJ382" s="27" t="str">
        <f t="shared" ca="1" si="384"/>
        <v/>
      </c>
      <c r="BK382" s="27" t="str">
        <f t="shared" ca="1" si="385"/>
        <v/>
      </c>
      <c r="BL382" s="27" t="str">
        <f t="shared" ca="1" si="386"/>
        <v/>
      </c>
      <c r="BM382" s="27" t="str">
        <f t="shared" ca="1" si="387"/>
        <v/>
      </c>
      <c r="BN382" s="27" t="str">
        <f t="shared" ca="1" si="388"/>
        <v/>
      </c>
      <c r="BO382" s="27" t="str">
        <f t="shared" ca="1" si="389"/>
        <v/>
      </c>
      <c r="BP382" s="27" t="str">
        <f t="shared" ca="1" si="350"/>
        <v/>
      </c>
      <c r="BQ382" s="27" t="str">
        <f t="shared" ca="1" si="351"/>
        <v/>
      </c>
      <c r="BR382" s="27" t="str">
        <f t="shared" ca="1" si="352"/>
        <v/>
      </c>
      <c r="BS382" s="27" t="str">
        <f t="shared" ca="1" si="353"/>
        <v/>
      </c>
      <c r="BT382" s="27" t="str">
        <f t="shared" ca="1" si="354"/>
        <v/>
      </c>
      <c r="BU382" s="27" t="str">
        <f t="shared" ca="1" si="355"/>
        <v/>
      </c>
      <c r="BV382" s="27" t="str">
        <f t="shared" ca="1" si="356"/>
        <v/>
      </c>
      <c r="BW382" s="27" t="str">
        <f t="shared" ca="1" si="357"/>
        <v/>
      </c>
      <c r="BX382" s="27" t="str">
        <f t="shared" ca="1" si="358"/>
        <v/>
      </c>
      <c r="BY382" s="27" t="str">
        <f t="shared" ca="1" si="359"/>
        <v/>
      </c>
      <c r="BZ382" s="27" t="str">
        <f t="shared" ca="1" si="360"/>
        <v/>
      </c>
      <c r="CA382" s="27" t="str">
        <f t="shared" ca="1" si="361"/>
        <v/>
      </c>
      <c r="CB382" s="41"/>
      <c r="CC382" s="41"/>
      <c r="CD382"/>
      <c r="CE382"/>
      <c r="CF382"/>
      <c r="CG382"/>
      <c r="CH382"/>
      <c r="CI382" s="41"/>
      <c r="CJ382" s="7"/>
      <c r="CW382" s="7"/>
      <c r="DD382" s="10">
        <f t="shared" ca="1" si="345"/>
        <v>21</v>
      </c>
    </row>
    <row r="383" spans="1:108">
      <c r="A383" s="106">
        <f t="shared" ca="1" si="343"/>
        <v>25</v>
      </c>
      <c r="B383" s="33" t="str">
        <f ca="1">IF(A383="","",IF(COUNTBLANK(BD384:BO384)=12,"DB",BD384&amp;BE384&amp;BF384&amp;BG384&amp;BH384&amp;BI384&amp;BJ384&amp;BK384&amp;BL384&amp;BM384&amp;BN384&amp;BO384))</f>
        <v>DB</v>
      </c>
      <c r="C383" s="7" t="str">
        <f t="shared" ca="1" si="344"/>
        <v>stop loss</v>
      </c>
      <c r="D383" s="3">
        <f t="shared" ca="1" si="346"/>
        <v>0</v>
      </c>
      <c r="E383" s="7" t="str">
        <f t="shared" ca="1" si="348"/>
        <v/>
      </c>
      <c r="F383" s="60">
        <f t="shared" ca="1" si="347"/>
        <v>9</v>
      </c>
      <c r="G383" s="7">
        <f t="shared" ca="1" si="365"/>
        <v>1</v>
      </c>
      <c r="H383" s="7">
        <f t="shared" ca="1" si="366"/>
        <v>2</v>
      </c>
      <c r="I383" s="7">
        <f t="shared" ca="1" si="367"/>
        <v>0</v>
      </c>
      <c r="J383" s="7">
        <f t="shared" ca="1" si="368"/>
        <v>0</v>
      </c>
      <c r="K383" s="7">
        <f t="shared" ca="1" si="369"/>
        <v>1</v>
      </c>
      <c r="L383" s="7">
        <f t="shared" ca="1" si="370"/>
        <v>0</v>
      </c>
      <c r="M383" s="7">
        <f t="shared" ca="1" si="371"/>
        <v>3</v>
      </c>
      <c r="N383" s="7">
        <f t="shared" ca="1" si="372"/>
        <v>2</v>
      </c>
      <c r="O383" s="7">
        <f t="shared" ca="1" si="373"/>
        <v>2</v>
      </c>
      <c r="P383" s="7">
        <f t="shared" ca="1" si="374"/>
        <v>1</v>
      </c>
      <c r="Q383" s="7">
        <f t="shared" ca="1" si="375"/>
        <v>1</v>
      </c>
      <c r="R383" s="7">
        <f t="shared" ca="1" si="376"/>
        <v>0</v>
      </c>
      <c r="S383" s="7">
        <f t="shared" ca="1" si="363"/>
        <v>4</v>
      </c>
      <c r="T383" s="14"/>
      <c r="U383" s="51">
        <f t="shared" ca="1" si="377"/>
        <v>1</v>
      </c>
      <c r="V383" s="3">
        <f t="shared" ca="1" si="362"/>
        <v>1</v>
      </c>
      <c r="W383" s="50" t="str">
        <f ca="1">IF($A382&lt;&gt;"",IF(OR($BA382&lt;&gt;0,$BB382&lt;&gt;0),"",IF(G382=0,"1","")),"")</f>
        <v/>
      </c>
      <c r="X383" s="50" t="str">
        <f ca="1">IF($A382&lt;&gt;"",IF(OR($BA382&lt;&gt;0,$BB382&lt;&gt;0),"",IF(H382=0,"2","")),"")</f>
        <v/>
      </c>
      <c r="Y383" s="50" t="str">
        <f ca="1">IF($A382&lt;&gt;"",IF(OR($BA382&lt;&gt;0,$BB382&lt;&gt;0),"",IF(I382=0,"3","")),"")</f>
        <v/>
      </c>
      <c r="Z383" s="50" t="str">
        <f ca="1">IF($A382&lt;&gt;"",IF(OR($BA382&lt;&gt;0,$BB382&lt;&gt;0),"",IF(J382=0,"4","")),"")</f>
        <v/>
      </c>
      <c r="AA383" s="50" t="str">
        <f ca="1">IF($A382&lt;&gt;"",IF(OR($BA382&lt;&gt;0,$BB382&lt;&gt;0),"",IF(K382=0,"5","")),"")</f>
        <v/>
      </c>
      <c r="AB383" s="50" t="str">
        <f ca="1">IF($A382&lt;&gt;"",IF(OR($BA382&lt;&gt;0,$BB382&lt;&gt;0),"",IF(L382=0,"6","")),"")</f>
        <v/>
      </c>
      <c r="AC383" s="50" t="str">
        <f ca="1">IF($A382&lt;&gt;"",IF(OR($BA382&lt;&gt;0,$BB382&lt;&gt;0),"",IF(M382=0,"7","")),"")</f>
        <v/>
      </c>
      <c r="AD383" s="50" t="str">
        <f ca="1">IF($A382&lt;&gt;"",IF(OR($BA382&lt;&gt;0,$BB382&lt;&gt;0),"",IF(N382=0,"8","")),"")</f>
        <v/>
      </c>
      <c r="AE383" s="50" t="str">
        <f ca="1">IF($A382&lt;&gt;"",IF(OR($BA382&lt;&gt;0,$BB382&lt;&gt;0),"",IF(O382=0,"9","")),"")</f>
        <v/>
      </c>
      <c r="AF383" s="50" t="str">
        <f ca="1">IF($A382&lt;&gt;"",IF(OR($BA382&lt;&gt;0,$BB382&lt;&gt;0),"",IF(P382=0,"10","")),"")</f>
        <v/>
      </c>
      <c r="AG383" s="50" t="str">
        <f ca="1">IF($A382&lt;&gt;"",IF(OR($BA382&lt;&gt;0,$BB382&lt;&gt;0),"",IF(Q382=0,"11","")),"")</f>
        <v/>
      </c>
      <c r="AH383" s="50" t="str">
        <f ca="1">IF($A382&lt;&gt;"",IF(OR($BA382&lt;&gt;0,$BB382&lt;&gt;0),"",IF(R382=0,"12","")),"")</f>
        <v/>
      </c>
      <c r="AI383" s="85" t="str">
        <f ca="1">IF(A383&lt;&gt;"",IF(A383=0,"L",IF(COUNTBLANK(W383:AH383)=12,"",IF(OR(F383=(W383),F383=(X383),F383=(Y383),F383=(Z383),F383=(AA383),F383=(AB383),F383=(AC383),F383=(AD383),F383=(AE383),F383=(AF383),F383=(AG383),F383=(AH383)),"W","L"))),"")</f>
        <v/>
      </c>
      <c r="AJ383" s="85">
        <f ca="1">IF(AI383="W",0,IF(AND(A383&lt;&gt;0,A382&lt;&gt;0,AI382="L",AI383="L"),1,0))</f>
        <v>0</v>
      </c>
      <c r="AK383" s="85">
        <f ca="1">IF(W383&lt;&gt;"",IF(ABS($F383)=ABS(W383),11*$U383,-1*$U383),0)</f>
        <v>0</v>
      </c>
      <c r="AL383" s="85">
        <f ca="1">IF(X383&lt;&gt;"",IF(ABS($F383)=ABS(X383),11*$U383,-1*$U383),0)</f>
        <v>0</v>
      </c>
      <c r="AM383" s="85">
        <f ca="1">IF(Y383&lt;&gt;"",IF(ABS($F383)=ABS(Y383),11*$U383,-1*$U383),0)</f>
        <v>0</v>
      </c>
      <c r="AN383" s="85">
        <f ca="1">IF(Z383&lt;&gt;"",IF(ABS($F383)=ABS(Z383),11*$U383,-1*$U383),0)</f>
        <v>0</v>
      </c>
      <c r="AO383" s="85">
        <f ca="1">IF(AA383&lt;&gt;"",IF(ABS($F383)=ABS(AA383),11*$U383,-1*$U383),0)</f>
        <v>0</v>
      </c>
      <c r="AP383" s="85">
        <f ca="1">IF(AB383&lt;&gt;"",IF(ABS($F383)=ABS(AB383),11*$U383,-1*$U383),0)</f>
        <v>0</v>
      </c>
      <c r="AQ383" s="85">
        <f ca="1">IF(AC383&lt;&gt;"",IF(ABS($F383)=ABS(AC383),11*$U383,-1*$U383),0)</f>
        <v>0</v>
      </c>
      <c r="AR383" s="85">
        <f ca="1">IF(AD383&lt;&gt;"",IF(ABS($F383)=ABS(AD383),11*$U383,-1*$U383),0)</f>
        <v>0</v>
      </c>
      <c r="AS383" s="85">
        <f ca="1">IF(AE383&lt;&gt;"",IF(ABS($F383)=ABS(AE383),11*$U383,-1*$U383),0)</f>
        <v>0</v>
      </c>
      <c r="AT383" s="85">
        <f ca="1">IF(AF383&lt;&gt;"",IF(ABS($F383)=ABS(AF383),11*$U383,-1*$U383),0)</f>
        <v>0</v>
      </c>
      <c r="AU383" s="85">
        <f ca="1">IF(AG383&lt;&gt;"",IF(ABS($F383)=ABS(AG383),11*$U383,-1*$U383),0)</f>
        <v>0</v>
      </c>
      <c r="AV383" s="85">
        <f ca="1">IF(AH383&lt;&gt;"",IF(ABS($F383)=ABS(AH383),11*$U383,-1*$U383),0)</f>
        <v>0</v>
      </c>
      <c r="AW383" s="33" t="str">
        <f ca="1">IF(A383&lt;&gt;"",IF(OR($BA382&lt;&gt;0,$BB382&lt;&gt;0),"0",SUM(AK383:AV383)),0)</f>
        <v>0</v>
      </c>
      <c r="AX383" s="33">
        <f>IF(T383=5,SUM(AW379:AW383),0)</f>
        <v>0</v>
      </c>
      <c r="AY383" s="13">
        <f t="shared" ca="1" si="364"/>
        <v>0</v>
      </c>
      <c r="AZ383" s="11">
        <f ca="1">IF(A383&lt;&gt;"",AY383+AZ382,0)</f>
        <v>-78</v>
      </c>
      <c r="BA383" s="63">
        <f ca="1">IF($A383&lt;&gt;"",IF(BA382&gt;0,BA382,IF(AND(BC382&gt;=$BC$1,$BC$2*BC382&gt;=AZ383),"Profit Target",IF(AZ383&gt;=$Z$1,"Profit Target",0))),0)</f>
        <v>0</v>
      </c>
      <c r="BB383" s="63" t="str">
        <f ca="1">IF($A383&lt;&gt;"",IF(BB382&lt;&gt;0,BB382,IF(BA382&lt;&gt;0,BB382,IF(AZ383&lt;=$Z$2,"Stop Loss",0))),0)</f>
        <v>Stop Loss</v>
      </c>
      <c r="BC383" s="63">
        <f t="shared" ca="1" si="349"/>
        <v>38</v>
      </c>
      <c r="BD383" s="27" t="str">
        <f t="shared" ca="1" si="378"/>
        <v/>
      </c>
      <c r="BE383" s="27" t="str">
        <f t="shared" ca="1" si="379"/>
        <v/>
      </c>
      <c r="BF383" s="27" t="str">
        <f t="shared" ca="1" si="380"/>
        <v/>
      </c>
      <c r="BG383" s="27" t="str">
        <f t="shared" ca="1" si="381"/>
        <v/>
      </c>
      <c r="BH383" s="27" t="str">
        <f t="shared" ca="1" si="382"/>
        <v/>
      </c>
      <c r="BI383" s="27" t="str">
        <f t="shared" ca="1" si="383"/>
        <v/>
      </c>
      <c r="BJ383" s="27" t="str">
        <f t="shared" ca="1" si="384"/>
        <v/>
      </c>
      <c r="BK383" s="27" t="str">
        <f t="shared" ca="1" si="385"/>
        <v/>
      </c>
      <c r="BL383" s="27" t="str">
        <f t="shared" ca="1" si="386"/>
        <v/>
      </c>
      <c r="BM383" s="27" t="str">
        <f t="shared" ca="1" si="387"/>
        <v/>
      </c>
      <c r="BN383" s="27" t="str">
        <f t="shared" ca="1" si="388"/>
        <v/>
      </c>
      <c r="BO383" s="27" t="str">
        <f t="shared" ca="1" si="389"/>
        <v/>
      </c>
      <c r="BP383" s="27" t="str">
        <f t="shared" ca="1" si="350"/>
        <v/>
      </c>
      <c r="BQ383" s="27" t="str">
        <f t="shared" ca="1" si="351"/>
        <v/>
      </c>
      <c r="BR383" s="27" t="str">
        <f t="shared" ca="1" si="352"/>
        <v/>
      </c>
      <c r="BS383" s="27" t="str">
        <f t="shared" ca="1" si="353"/>
        <v/>
      </c>
      <c r="BT383" s="27" t="str">
        <f t="shared" ca="1" si="354"/>
        <v/>
      </c>
      <c r="BU383" s="27" t="str">
        <f t="shared" ca="1" si="355"/>
        <v/>
      </c>
      <c r="BV383" s="27" t="str">
        <f t="shared" ca="1" si="356"/>
        <v/>
      </c>
      <c r="BW383" s="27" t="str">
        <f t="shared" ca="1" si="357"/>
        <v/>
      </c>
      <c r="BX383" s="27" t="str">
        <f t="shared" ca="1" si="358"/>
        <v/>
      </c>
      <c r="BY383" s="27" t="str">
        <f t="shared" ca="1" si="359"/>
        <v/>
      </c>
      <c r="BZ383" s="27" t="str">
        <f t="shared" ca="1" si="360"/>
        <v/>
      </c>
      <c r="CA383" s="27" t="str">
        <f t="shared" ca="1" si="361"/>
        <v/>
      </c>
      <c r="CB383" s="41"/>
      <c r="CC383" s="41"/>
      <c r="CD383"/>
      <c r="CE383"/>
      <c r="CF383"/>
      <c r="CG383"/>
      <c r="CH383"/>
      <c r="CI383" s="41"/>
      <c r="CJ383" s="7"/>
      <c r="CW383" s="7"/>
      <c r="DD383" s="10">
        <f t="shared" ca="1" si="345"/>
        <v>13</v>
      </c>
    </row>
    <row r="384" spans="1:108">
      <c r="A384" s="106">
        <f t="shared" ca="1" si="343"/>
        <v>21</v>
      </c>
      <c r="B384" s="33" t="str">
        <f ca="1">IF(A384="","",IF(COUNTBLANK(BD385:BO385)=12,"DB",BD385&amp;BE385&amp;BF385&amp;BG385&amp;BH385&amp;BI385&amp;BJ385&amp;BK385&amp;BL385&amp;BM385&amp;BN385&amp;BO385))</f>
        <v>DB</v>
      </c>
      <c r="C384" s="7" t="str">
        <f t="shared" ca="1" si="344"/>
        <v>stop loss</v>
      </c>
      <c r="D384" s="3">
        <f t="shared" ca="1" si="346"/>
        <v>0</v>
      </c>
      <c r="E384" s="7" t="str">
        <f t="shared" ca="1" si="348"/>
        <v/>
      </c>
      <c r="F384" s="60" t="str">
        <f t="shared" ca="1" si="347"/>
        <v>7</v>
      </c>
      <c r="G384" s="7">
        <f t="shared" ca="1" si="365"/>
        <v>1</v>
      </c>
      <c r="H384" s="7">
        <f t="shared" ca="1" si="366"/>
        <v>1</v>
      </c>
      <c r="I384" s="7">
        <f t="shared" ca="1" si="367"/>
        <v>0</v>
      </c>
      <c r="J384" s="7">
        <f t="shared" ca="1" si="368"/>
        <v>0</v>
      </c>
      <c r="K384" s="7">
        <f t="shared" ca="1" si="369"/>
        <v>1</v>
      </c>
      <c r="L384" s="7">
        <f t="shared" ca="1" si="370"/>
        <v>0</v>
      </c>
      <c r="M384" s="7">
        <f t="shared" ca="1" si="371"/>
        <v>4</v>
      </c>
      <c r="N384" s="7">
        <f t="shared" ca="1" si="372"/>
        <v>2</v>
      </c>
      <c r="O384" s="7">
        <f t="shared" ca="1" si="373"/>
        <v>2</v>
      </c>
      <c r="P384" s="7">
        <f t="shared" ca="1" si="374"/>
        <v>1</v>
      </c>
      <c r="Q384" s="7">
        <f t="shared" ca="1" si="375"/>
        <v>1</v>
      </c>
      <c r="R384" s="7">
        <f t="shared" ca="1" si="376"/>
        <v>0</v>
      </c>
      <c r="S384" s="7">
        <f t="shared" ca="1" si="363"/>
        <v>4</v>
      </c>
      <c r="T384" s="14"/>
      <c r="U384" s="51">
        <f t="shared" ca="1" si="377"/>
        <v>1</v>
      </c>
      <c r="V384" s="3">
        <f t="shared" ca="1" si="362"/>
        <v>1</v>
      </c>
      <c r="W384" s="50" t="str">
        <f ca="1">IF($A383&lt;&gt;"",IF(OR($BA383&lt;&gt;0,$BB383&lt;&gt;0),"",IF(G383=0,"1","")),"")</f>
        <v/>
      </c>
      <c r="X384" s="50" t="str">
        <f ca="1">IF($A383&lt;&gt;"",IF(OR($BA383&lt;&gt;0,$BB383&lt;&gt;0),"",IF(H383=0,"2","")),"")</f>
        <v/>
      </c>
      <c r="Y384" s="50" t="str">
        <f ca="1">IF($A383&lt;&gt;"",IF(OR($BA383&lt;&gt;0,$BB383&lt;&gt;0),"",IF(I383=0,"3","")),"")</f>
        <v/>
      </c>
      <c r="Z384" s="50" t="str">
        <f ca="1">IF($A383&lt;&gt;"",IF(OR($BA383&lt;&gt;0,$BB383&lt;&gt;0),"",IF(J383=0,"4","")),"")</f>
        <v/>
      </c>
      <c r="AA384" s="50" t="str">
        <f ca="1">IF($A383&lt;&gt;"",IF(OR($BA383&lt;&gt;0,$BB383&lt;&gt;0),"",IF(K383=0,"5","")),"")</f>
        <v/>
      </c>
      <c r="AB384" s="50" t="str">
        <f ca="1">IF($A383&lt;&gt;"",IF(OR($BA383&lt;&gt;0,$BB383&lt;&gt;0),"",IF(L383=0,"6","")),"")</f>
        <v/>
      </c>
      <c r="AC384" s="50" t="str">
        <f ca="1">IF($A383&lt;&gt;"",IF(OR($BA383&lt;&gt;0,$BB383&lt;&gt;0),"",IF(M383=0,"7","")),"")</f>
        <v/>
      </c>
      <c r="AD384" s="50" t="str">
        <f ca="1">IF($A383&lt;&gt;"",IF(OR($BA383&lt;&gt;0,$BB383&lt;&gt;0),"",IF(N383=0,"8","")),"")</f>
        <v/>
      </c>
      <c r="AE384" s="50" t="str">
        <f ca="1">IF($A383&lt;&gt;"",IF(OR($BA383&lt;&gt;0,$BB383&lt;&gt;0),"",IF(O383=0,"9","")),"")</f>
        <v/>
      </c>
      <c r="AF384" s="50" t="str">
        <f ca="1">IF($A383&lt;&gt;"",IF(OR($BA383&lt;&gt;0,$BB383&lt;&gt;0),"",IF(P383=0,"10","")),"")</f>
        <v/>
      </c>
      <c r="AG384" s="50" t="str">
        <f ca="1">IF($A383&lt;&gt;"",IF(OR($BA383&lt;&gt;0,$BB383&lt;&gt;0),"",IF(Q383=0,"11","")),"")</f>
        <v/>
      </c>
      <c r="AH384" s="50" t="str">
        <f ca="1">IF($A383&lt;&gt;"",IF(OR($BA383&lt;&gt;0,$BB383&lt;&gt;0),"",IF(R383=0,"12","")),"")</f>
        <v/>
      </c>
      <c r="AI384" s="85" t="str">
        <f ca="1">IF(A384&lt;&gt;"",IF(A384=0,"L",IF(COUNTBLANK(W384:AH384)=12,"",IF(OR(F384=(W384),F384=(X384),F384=(Y384),F384=(Z384),F384=(AA384),F384=(AB384),F384=(AC384),F384=(AD384),F384=(AE384),F384=(AF384),F384=(AG384),F384=(AH384)),"W","L"))),"")</f>
        <v/>
      </c>
      <c r="AJ384" s="85">
        <f ca="1">IF(AI384="W",0,IF(AND(A384&lt;&gt;0,A383&lt;&gt;0,AI383="L",AI384="L"),1,0))</f>
        <v>0</v>
      </c>
      <c r="AK384" s="85">
        <f ca="1">IF(W384&lt;&gt;"",IF(ABS($F384)=ABS(W384),11*$U384,-1*$U384),0)</f>
        <v>0</v>
      </c>
      <c r="AL384" s="85">
        <f ca="1">IF(X384&lt;&gt;"",IF(ABS($F384)=ABS(X384),11*$U384,-1*$U384),0)</f>
        <v>0</v>
      </c>
      <c r="AM384" s="85">
        <f ca="1">IF(Y384&lt;&gt;"",IF(ABS($F384)=ABS(Y384),11*$U384,-1*$U384),0)</f>
        <v>0</v>
      </c>
      <c r="AN384" s="85">
        <f ca="1">IF(Z384&lt;&gt;"",IF(ABS($F384)=ABS(Z384),11*$U384,-1*$U384),0)</f>
        <v>0</v>
      </c>
      <c r="AO384" s="85">
        <f ca="1">IF(AA384&lt;&gt;"",IF(ABS($F384)=ABS(AA384),11*$U384,-1*$U384),0)</f>
        <v>0</v>
      </c>
      <c r="AP384" s="85">
        <f ca="1">IF(AB384&lt;&gt;"",IF(ABS($F384)=ABS(AB384),11*$U384,-1*$U384),0)</f>
        <v>0</v>
      </c>
      <c r="AQ384" s="85">
        <f ca="1">IF(AC384&lt;&gt;"",IF(ABS($F384)=ABS(AC384),11*$U384,-1*$U384),0)</f>
        <v>0</v>
      </c>
      <c r="AR384" s="85">
        <f ca="1">IF(AD384&lt;&gt;"",IF(ABS($F384)=ABS(AD384),11*$U384,-1*$U384),0)</f>
        <v>0</v>
      </c>
      <c r="AS384" s="85">
        <f ca="1">IF(AE384&lt;&gt;"",IF(ABS($F384)=ABS(AE384),11*$U384,-1*$U384),0)</f>
        <v>0</v>
      </c>
      <c r="AT384" s="85">
        <f ca="1">IF(AF384&lt;&gt;"",IF(ABS($F384)=ABS(AF384),11*$U384,-1*$U384),0)</f>
        <v>0</v>
      </c>
      <c r="AU384" s="85">
        <f ca="1">IF(AG384&lt;&gt;"",IF(ABS($F384)=ABS(AG384),11*$U384,-1*$U384),0)</f>
        <v>0</v>
      </c>
      <c r="AV384" s="85">
        <f ca="1">IF(AH384&lt;&gt;"",IF(ABS($F384)=ABS(AH384),11*$U384,-1*$U384),0)</f>
        <v>0</v>
      </c>
      <c r="AW384" s="33" t="str">
        <f ca="1">IF(A384&lt;&gt;"",IF(OR($BA383&lt;&gt;0,$BB383&lt;&gt;0),"0",SUM(AK384:AV384)),0)</f>
        <v>0</v>
      </c>
      <c r="AX384" s="33">
        <f>IF(T384=5,SUM(AW380:AW384),0)</f>
        <v>0</v>
      </c>
      <c r="AY384" s="13">
        <f t="shared" ca="1" si="364"/>
        <v>0</v>
      </c>
      <c r="AZ384" s="11">
        <f ca="1">IF(A384&lt;&gt;"",AY384+AZ383,0)</f>
        <v>-78</v>
      </c>
      <c r="BA384" s="63">
        <f ca="1">IF($A384&lt;&gt;"",IF(BA383&gt;0,BA383,IF(AND(BC383&gt;=$BC$1,$BC$2*BC383&gt;=AZ384),"Profit Target",IF(AZ384&gt;=$Z$1,"Profit Target",0))),0)</f>
        <v>0</v>
      </c>
      <c r="BB384" s="63" t="str">
        <f ca="1">IF($A384&lt;&gt;"",IF(BB383&lt;&gt;0,BB383,IF(BA383&lt;&gt;0,BB383,IF(AZ384&lt;=$Z$2,"Stop Loss",0))),0)</f>
        <v>Stop Loss</v>
      </c>
      <c r="BC384" s="63">
        <f t="shared" ca="1" si="349"/>
        <v>38</v>
      </c>
      <c r="BD384" s="27" t="str">
        <f t="shared" ca="1" si="378"/>
        <v/>
      </c>
      <c r="BE384" s="27" t="str">
        <f t="shared" ca="1" si="379"/>
        <v/>
      </c>
      <c r="BF384" s="27" t="str">
        <f t="shared" ca="1" si="380"/>
        <v/>
      </c>
      <c r="BG384" s="27" t="str">
        <f t="shared" ca="1" si="381"/>
        <v/>
      </c>
      <c r="BH384" s="27" t="str">
        <f t="shared" ca="1" si="382"/>
        <v/>
      </c>
      <c r="BI384" s="27" t="str">
        <f t="shared" ca="1" si="383"/>
        <v/>
      </c>
      <c r="BJ384" s="27" t="str">
        <f t="shared" ca="1" si="384"/>
        <v/>
      </c>
      <c r="BK384" s="27" t="str">
        <f t="shared" ca="1" si="385"/>
        <v/>
      </c>
      <c r="BL384" s="27" t="str">
        <f t="shared" ca="1" si="386"/>
        <v/>
      </c>
      <c r="BM384" s="27" t="str">
        <f t="shared" ca="1" si="387"/>
        <v/>
      </c>
      <c r="BN384" s="27" t="str">
        <f t="shared" ca="1" si="388"/>
        <v/>
      </c>
      <c r="BO384" s="27" t="str">
        <f t="shared" ca="1" si="389"/>
        <v/>
      </c>
      <c r="BP384" s="27" t="str">
        <f t="shared" ca="1" si="350"/>
        <v/>
      </c>
      <c r="BQ384" s="27" t="str">
        <f t="shared" ca="1" si="351"/>
        <v/>
      </c>
      <c r="BR384" s="27" t="str">
        <f t="shared" ca="1" si="352"/>
        <v/>
      </c>
      <c r="BS384" s="27" t="str">
        <f t="shared" ca="1" si="353"/>
        <v/>
      </c>
      <c r="BT384" s="27" t="str">
        <f t="shared" ca="1" si="354"/>
        <v/>
      </c>
      <c r="BU384" s="27" t="str">
        <f t="shared" ca="1" si="355"/>
        <v/>
      </c>
      <c r="BV384" s="27" t="str">
        <f t="shared" ca="1" si="356"/>
        <v/>
      </c>
      <c r="BW384" s="27" t="str">
        <f t="shared" ca="1" si="357"/>
        <v/>
      </c>
      <c r="BX384" s="27" t="str">
        <f t="shared" ca="1" si="358"/>
        <v/>
      </c>
      <c r="BY384" s="27" t="str">
        <f t="shared" ca="1" si="359"/>
        <v/>
      </c>
      <c r="BZ384" s="27" t="str">
        <f t="shared" ca="1" si="360"/>
        <v/>
      </c>
      <c r="CA384" s="27" t="str">
        <f t="shared" ca="1" si="361"/>
        <v/>
      </c>
      <c r="CB384" s="41"/>
      <c r="CC384" s="41"/>
      <c r="CD384"/>
      <c r="CE384"/>
      <c r="CF384"/>
      <c r="CG384"/>
      <c r="CH384"/>
      <c r="CI384" s="41"/>
      <c r="CJ384" s="7"/>
      <c r="CW384" s="7"/>
      <c r="DD384" s="10">
        <f t="shared" ca="1" si="345"/>
        <v>16</v>
      </c>
    </row>
    <row r="385" spans="1:108">
      <c r="A385" s="106">
        <f t="shared" ca="1" si="343"/>
        <v>12</v>
      </c>
      <c r="B385" s="33" t="str">
        <f ca="1">IF(A385="","",IF(COUNTBLANK(BD386:BO386)=12,"DB",BD386&amp;BE386&amp;BF386&amp;BG386&amp;BH386&amp;BI386&amp;BJ386&amp;BK386&amp;BL386&amp;BM386&amp;BN386&amp;BO386))</f>
        <v>DB</v>
      </c>
      <c r="C385" s="7" t="str">
        <f t="shared" ca="1" si="344"/>
        <v>stop loss</v>
      </c>
      <c r="D385" s="3">
        <f t="shared" ca="1" si="346"/>
        <v>0</v>
      </c>
      <c r="E385" s="7" t="str">
        <f t="shared" ca="1" si="348"/>
        <v/>
      </c>
      <c r="F385" s="60" t="str">
        <f t="shared" ca="1" si="347"/>
        <v>4</v>
      </c>
      <c r="G385" s="7">
        <f t="shared" ca="1" si="365"/>
        <v>1</v>
      </c>
      <c r="H385" s="7">
        <f t="shared" ca="1" si="366"/>
        <v>1</v>
      </c>
      <c r="I385" s="7">
        <f t="shared" ca="1" si="367"/>
        <v>0</v>
      </c>
      <c r="J385" s="7">
        <f t="shared" ca="1" si="368"/>
        <v>1</v>
      </c>
      <c r="K385" s="7">
        <f t="shared" ca="1" si="369"/>
        <v>1</v>
      </c>
      <c r="L385" s="7">
        <f t="shared" ca="1" si="370"/>
        <v>0</v>
      </c>
      <c r="M385" s="7">
        <f t="shared" ca="1" si="371"/>
        <v>3</v>
      </c>
      <c r="N385" s="7">
        <f t="shared" ca="1" si="372"/>
        <v>2</v>
      </c>
      <c r="O385" s="7">
        <f t="shared" ca="1" si="373"/>
        <v>2</v>
      </c>
      <c r="P385" s="7">
        <f t="shared" ca="1" si="374"/>
        <v>1</v>
      </c>
      <c r="Q385" s="7">
        <f t="shared" ca="1" si="375"/>
        <v>1</v>
      </c>
      <c r="R385" s="7">
        <f t="shared" ca="1" si="376"/>
        <v>0</v>
      </c>
      <c r="S385" s="7">
        <f t="shared" ca="1" si="363"/>
        <v>3</v>
      </c>
      <c r="T385" s="14"/>
      <c r="U385" s="51">
        <f t="shared" ca="1" si="377"/>
        <v>1</v>
      </c>
      <c r="V385" s="3">
        <f t="shared" ca="1" si="362"/>
        <v>1</v>
      </c>
      <c r="W385" s="50" t="str">
        <f ca="1">IF($A384&lt;&gt;"",IF(OR($BA384&lt;&gt;0,$BB384&lt;&gt;0),"",IF(G384=0,"1","")),"")</f>
        <v/>
      </c>
      <c r="X385" s="50" t="str">
        <f ca="1">IF($A384&lt;&gt;"",IF(OR($BA384&lt;&gt;0,$BB384&lt;&gt;0),"",IF(H384=0,"2","")),"")</f>
        <v/>
      </c>
      <c r="Y385" s="50" t="str">
        <f ca="1">IF($A384&lt;&gt;"",IF(OR($BA384&lt;&gt;0,$BB384&lt;&gt;0),"",IF(I384=0,"3","")),"")</f>
        <v/>
      </c>
      <c r="Z385" s="50" t="str">
        <f ca="1">IF($A384&lt;&gt;"",IF(OR($BA384&lt;&gt;0,$BB384&lt;&gt;0),"",IF(J384=0,"4","")),"")</f>
        <v/>
      </c>
      <c r="AA385" s="50" t="str">
        <f ca="1">IF($A384&lt;&gt;"",IF(OR($BA384&lt;&gt;0,$BB384&lt;&gt;0),"",IF(K384=0,"5","")),"")</f>
        <v/>
      </c>
      <c r="AB385" s="50" t="str">
        <f ca="1">IF($A384&lt;&gt;"",IF(OR($BA384&lt;&gt;0,$BB384&lt;&gt;0),"",IF(L384=0,"6","")),"")</f>
        <v/>
      </c>
      <c r="AC385" s="50" t="str">
        <f ca="1">IF($A384&lt;&gt;"",IF(OR($BA384&lt;&gt;0,$BB384&lt;&gt;0),"",IF(M384=0,"7","")),"")</f>
        <v/>
      </c>
      <c r="AD385" s="50" t="str">
        <f ca="1">IF($A384&lt;&gt;"",IF(OR($BA384&lt;&gt;0,$BB384&lt;&gt;0),"",IF(N384=0,"8","")),"")</f>
        <v/>
      </c>
      <c r="AE385" s="50" t="str">
        <f ca="1">IF($A384&lt;&gt;"",IF(OR($BA384&lt;&gt;0,$BB384&lt;&gt;0),"",IF(O384=0,"9","")),"")</f>
        <v/>
      </c>
      <c r="AF385" s="50" t="str">
        <f ca="1">IF($A384&lt;&gt;"",IF(OR($BA384&lt;&gt;0,$BB384&lt;&gt;0),"",IF(P384=0,"10","")),"")</f>
        <v/>
      </c>
      <c r="AG385" s="50" t="str">
        <f ca="1">IF($A384&lt;&gt;"",IF(OR($BA384&lt;&gt;0,$BB384&lt;&gt;0),"",IF(Q384=0,"11","")),"")</f>
        <v/>
      </c>
      <c r="AH385" s="50" t="str">
        <f ca="1">IF($A384&lt;&gt;"",IF(OR($BA384&lt;&gt;0,$BB384&lt;&gt;0),"",IF(R384=0,"12","")),"")</f>
        <v/>
      </c>
      <c r="AI385" s="85" t="str">
        <f ca="1">IF(A385&lt;&gt;"",IF(A385=0,"L",IF(COUNTBLANK(W385:AH385)=12,"",IF(OR(F385=(W385),F385=(X385),F385=(Y385),F385=(Z385),F385=(AA385),F385=(AB385),F385=(AC385),F385=(AD385),F385=(AE385),F385=(AF385),F385=(AG385),F385=(AH385)),"W","L"))),"")</f>
        <v/>
      </c>
      <c r="AJ385" s="85">
        <f ca="1">IF(AI385="W",0,IF(AND(A385&lt;&gt;0,A384&lt;&gt;0,AI384="L",AI385="L"),1,0))</f>
        <v>0</v>
      </c>
      <c r="AK385" s="85">
        <f ca="1">IF(W385&lt;&gt;"",IF(ABS($F385)=ABS(W385),11*$U385,-1*$U385),0)</f>
        <v>0</v>
      </c>
      <c r="AL385" s="85">
        <f ca="1">IF(X385&lt;&gt;"",IF(ABS($F385)=ABS(X385),11*$U385,-1*$U385),0)</f>
        <v>0</v>
      </c>
      <c r="AM385" s="85">
        <f ca="1">IF(Y385&lt;&gt;"",IF(ABS($F385)=ABS(Y385),11*$U385,-1*$U385),0)</f>
        <v>0</v>
      </c>
      <c r="AN385" s="85">
        <f ca="1">IF(Z385&lt;&gt;"",IF(ABS($F385)=ABS(Z385),11*$U385,-1*$U385),0)</f>
        <v>0</v>
      </c>
      <c r="AO385" s="85">
        <f ca="1">IF(AA385&lt;&gt;"",IF(ABS($F385)=ABS(AA385),11*$U385,-1*$U385),0)</f>
        <v>0</v>
      </c>
      <c r="AP385" s="85">
        <f ca="1">IF(AB385&lt;&gt;"",IF(ABS($F385)=ABS(AB385),11*$U385,-1*$U385),0)</f>
        <v>0</v>
      </c>
      <c r="AQ385" s="85">
        <f ca="1">IF(AC385&lt;&gt;"",IF(ABS($F385)=ABS(AC385),11*$U385,-1*$U385),0)</f>
        <v>0</v>
      </c>
      <c r="AR385" s="85">
        <f ca="1">IF(AD385&lt;&gt;"",IF(ABS($F385)=ABS(AD385),11*$U385,-1*$U385),0)</f>
        <v>0</v>
      </c>
      <c r="AS385" s="85">
        <f ca="1">IF(AE385&lt;&gt;"",IF(ABS($F385)=ABS(AE385),11*$U385,-1*$U385),0)</f>
        <v>0</v>
      </c>
      <c r="AT385" s="85">
        <f ca="1">IF(AF385&lt;&gt;"",IF(ABS($F385)=ABS(AF385),11*$U385,-1*$U385),0)</f>
        <v>0</v>
      </c>
      <c r="AU385" s="85">
        <f ca="1">IF(AG385&lt;&gt;"",IF(ABS($F385)=ABS(AG385),11*$U385,-1*$U385),0)</f>
        <v>0</v>
      </c>
      <c r="AV385" s="85">
        <f ca="1">IF(AH385&lt;&gt;"",IF(ABS($F385)=ABS(AH385),11*$U385,-1*$U385),0)</f>
        <v>0</v>
      </c>
      <c r="AW385" s="33" t="str">
        <f ca="1">IF(A385&lt;&gt;"",IF(OR($BA384&lt;&gt;0,$BB384&lt;&gt;0),"0",SUM(AK385:AV385)),0)</f>
        <v>0</v>
      </c>
      <c r="AX385" s="33">
        <f>IF(T385=5,SUM(AW381:AW385),0)</f>
        <v>0</v>
      </c>
      <c r="AY385" s="13">
        <f t="shared" ca="1" si="364"/>
        <v>0</v>
      </c>
      <c r="AZ385" s="11">
        <f ca="1">IF(A385&lt;&gt;"",AY385+AZ384,0)</f>
        <v>-78</v>
      </c>
      <c r="BA385" s="63">
        <f ca="1">IF($A385&lt;&gt;"",IF(BA384&gt;0,BA384,IF(AND(BC384&gt;=$BC$1,$BC$2*BC384&gt;=AZ385),"Profit Target",IF(AZ385&gt;=$Z$1,"Profit Target",0))),0)</f>
        <v>0</v>
      </c>
      <c r="BB385" s="63" t="str">
        <f ca="1">IF($A385&lt;&gt;"",IF(BB384&lt;&gt;0,BB384,IF(BA384&lt;&gt;0,BB384,IF(AZ385&lt;=$Z$2,"Stop Loss",0))),0)</f>
        <v>Stop Loss</v>
      </c>
      <c r="BC385" s="63">
        <f t="shared" ca="1" si="349"/>
        <v>38</v>
      </c>
      <c r="BD385" s="27" t="str">
        <f t="shared" ca="1" si="378"/>
        <v/>
      </c>
      <c r="BE385" s="27" t="str">
        <f t="shared" ca="1" si="379"/>
        <v/>
      </c>
      <c r="BF385" s="27" t="str">
        <f t="shared" ca="1" si="380"/>
        <v/>
      </c>
      <c r="BG385" s="27" t="str">
        <f t="shared" ca="1" si="381"/>
        <v/>
      </c>
      <c r="BH385" s="27" t="str">
        <f t="shared" ca="1" si="382"/>
        <v/>
      </c>
      <c r="BI385" s="27" t="str">
        <f t="shared" ca="1" si="383"/>
        <v/>
      </c>
      <c r="BJ385" s="27" t="str">
        <f t="shared" ca="1" si="384"/>
        <v/>
      </c>
      <c r="BK385" s="27" t="str">
        <f t="shared" ca="1" si="385"/>
        <v/>
      </c>
      <c r="BL385" s="27" t="str">
        <f t="shared" ca="1" si="386"/>
        <v/>
      </c>
      <c r="BM385" s="27" t="str">
        <f t="shared" ca="1" si="387"/>
        <v/>
      </c>
      <c r="BN385" s="27" t="str">
        <f t="shared" ca="1" si="388"/>
        <v/>
      </c>
      <c r="BO385" s="27" t="str">
        <f t="shared" ca="1" si="389"/>
        <v/>
      </c>
      <c r="BP385" s="27" t="str">
        <f t="shared" ca="1" si="350"/>
        <v/>
      </c>
      <c r="BQ385" s="27" t="str">
        <f t="shared" ca="1" si="351"/>
        <v/>
      </c>
      <c r="BR385" s="27" t="str">
        <f t="shared" ca="1" si="352"/>
        <v/>
      </c>
      <c r="BS385" s="27" t="str">
        <f t="shared" ca="1" si="353"/>
        <v/>
      </c>
      <c r="BT385" s="27" t="str">
        <f t="shared" ca="1" si="354"/>
        <v/>
      </c>
      <c r="BU385" s="27" t="str">
        <f t="shared" ca="1" si="355"/>
        <v/>
      </c>
      <c r="BV385" s="27" t="str">
        <f t="shared" ca="1" si="356"/>
        <v/>
      </c>
      <c r="BW385" s="27" t="str">
        <f t="shared" ca="1" si="357"/>
        <v/>
      </c>
      <c r="BX385" s="27" t="str">
        <f t="shared" ca="1" si="358"/>
        <v/>
      </c>
      <c r="BY385" s="27" t="str">
        <f t="shared" ca="1" si="359"/>
        <v/>
      </c>
      <c r="BZ385" s="27" t="str">
        <f t="shared" ca="1" si="360"/>
        <v/>
      </c>
      <c r="CA385" s="27" t="str">
        <f t="shared" ca="1" si="361"/>
        <v/>
      </c>
      <c r="CB385" s="41"/>
      <c r="CC385" s="41"/>
      <c r="CD385"/>
      <c r="CE385"/>
      <c r="CF385"/>
      <c r="CG385"/>
      <c r="CH385"/>
      <c r="CI385" s="41"/>
      <c r="CJ385" s="7"/>
      <c r="CW385" s="7"/>
      <c r="DD385" s="10">
        <f t="shared" ca="1" si="345"/>
        <v>34</v>
      </c>
    </row>
    <row r="386" spans="1:108">
      <c r="A386" s="106">
        <f t="shared" ca="1" si="343"/>
        <v>32</v>
      </c>
      <c r="B386" s="33" t="str">
        <f ca="1">IF(A386="","",IF(COUNTBLANK(BD387:BO387)=12,"DB",BD387&amp;BE387&amp;BF387&amp;BG387&amp;BH387&amp;BI387&amp;BJ387&amp;BK387&amp;BL387&amp;BM387&amp;BN387&amp;BO387))</f>
        <v>DB</v>
      </c>
      <c r="C386" s="7" t="str">
        <f t="shared" ca="1" si="344"/>
        <v>stop loss</v>
      </c>
      <c r="D386" s="3">
        <f t="shared" ca="1" si="346"/>
        <v>0</v>
      </c>
      <c r="E386" s="7" t="str">
        <f t="shared" ca="1" si="348"/>
        <v/>
      </c>
      <c r="F386" s="60" t="str">
        <f t="shared" ca="1" si="347"/>
        <v>11</v>
      </c>
      <c r="G386" s="7">
        <f t="shared" ca="1" si="365"/>
        <v>1</v>
      </c>
      <c r="H386" s="7">
        <f t="shared" ca="1" si="366"/>
        <v>1</v>
      </c>
      <c r="I386" s="7">
        <f t="shared" ca="1" si="367"/>
        <v>0</v>
      </c>
      <c r="J386" s="7">
        <f t="shared" ca="1" si="368"/>
        <v>1</v>
      </c>
      <c r="K386" s="7">
        <f t="shared" ca="1" si="369"/>
        <v>1</v>
      </c>
      <c r="L386" s="7">
        <f t="shared" ca="1" si="370"/>
        <v>0</v>
      </c>
      <c r="M386" s="7">
        <f t="shared" ca="1" si="371"/>
        <v>3</v>
      </c>
      <c r="N386" s="7">
        <f t="shared" ca="1" si="372"/>
        <v>1</v>
      </c>
      <c r="O386" s="7">
        <f t="shared" ca="1" si="373"/>
        <v>2</v>
      </c>
      <c r="P386" s="7">
        <f t="shared" ca="1" si="374"/>
        <v>1</v>
      </c>
      <c r="Q386" s="7">
        <f t="shared" ca="1" si="375"/>
        <v>2</v>
      </c>
      <c r="R386" s="7">
        <f t="shared" ca="1" si="376"/>
        <v>0</v>
      </c>
      <c r="S386" s="7">
        <f t="shared" ca="1" si="363"/>
        <v>3</v>
      </c>
      <c r="T386" s="14"/>
      <c r="U386" s="51">
        <f t="shared" ca="1" si="377"/>
        <v>1</v>
      </c>
      <c r="V386" s="3">
        <f t="shared" ca="1" si="362"/>
        <v>1</v>
      </c>
      <c r="W386" s="50" t="str">
        <f ca="1">IF($A385&lt;&gt;"",IF(OR($BA385&lt;&gt;0,$BB385&lt;&gt;0),"",IF(G385=0,"1","")),"")</f>
        <v/>
      </c>
      <c r="X386" s="50" t="str">
        <f ca="1">IF($A385&lt;&gt;"",IF(OR($BA385&lt;&gt;0,$BB385&lt;&gt;0),"",IF(H385=0,"2","")),"")</f>
        <v/>
      </c>
      <c r="Y386" s="50" t="str">
        <f ca="1">IF($A385&lt;&gt;"",IF(OR($BA385&lt;&gt;0,$BB385&lt;&gt;0),"",IF(I385=0,"3","")),"")</f>
        <v/>
      </c>
      <c r="Z386" s="50" t="str">
        <f ca="1">IF($A385&lt;&gt;"",IF(OR($BA385&lt;&gt;0,$BB385&lt;&gt;0),"",IF(J385=0,"4","")),"")</f>
        <v/>
      </c>
      <c r="AA386" s="50" t="str">
        <f ca="1">IF($A385&lt;&gt;"",IF(OR($BA385&lt;&gt;0,$BB385&lt;&gt;0),"",IF(K385=0,"5","")),"")</f>
        <v/>
      </c>
      <c r="AB386" s="50" t="str">
        <f ca="1">IF($A385&lt;&gt;"",IF(OR($BA385&lt;&gt;0,$BB385&lt;&gt;0),"",IF(L385=0,"6","")),"")</f>
        <v/>
      </c>
      <c r="AC386" s="50" t="str">
        <f ca="1">IF($A385&lt;&gt;"",IF(OR($BA385&lt;&gt;0,$BB385&lt;&gt;0),"",IF(M385=0,"7","")),"")</f>
        <v/>
      </c>
      <c r="AD386" s="50" t="str">
        <f ca="1">IF($A385&lt;&gt;"",IF(OR($BA385&lt;&gt;0,$BB385&lt;&gt;0),"",IF(N385=0,"8","")),"")</f>
        <v/>
      </c>
      <c r="AE386" s="50" t="str">
        <f ca="1">IF($A385&lt;&gt;"",IF(OR($BA385&lt;&gt;0,$BB385&lt;&gt;0),"",IF(O385=0,"9","")),"")</f>
        <v/>
      </c>
      <c r="AF386" s="50" t="str">
        <f ca="1">IF($A385&lt;&gt;"",IF(OR($BA385&lt;&gt;0,$BB385&lt;&gt;0),"",IF(P385=0,"10","")),"")</f>
        <v/>
      </c>
      <c r="AG386" s="50" t="str">
        <f ca="1">IF($A385&lt;&gt;"",IF(OR($BA385&lt;&gt;0,$BB385&lt;&gt;0),"",IF(Q385=0,"11","")),"")</f>
        <v/>
      </c>
      <c r="AH386" s="50" t="str">
        <f ca="1">IF($A385&lt;&gt;"",IF(OR($BA385&lt;&gt;0,$BB385&lt;&gt;0),"",IF(R385=0,"12","")),"")</f>
        <v/>
      </c>
      <c r="AI386" s="85" t="str">
        <f ca="1">IF(A386&lt;&gt;"",IF(A386=0,"L",IF(COUNTBLANK(W386:AH386)=12,"",IF(OR(F386=(W386),F386=(X386),F386=(Y386),F386=(Z386),F386=(AA386),F386=(AB386),F386=(AC386),F386=(AD386),F386=(AE386),F386=(AF386),F386=(AG386),F386=(AH386)),"W","L"))),"")</f>
        <v/>
      </c>
      <c r="AJ386" s="85">
        <f ca="1">IF(AI386="W",0,IF(AND(A386&lt;&gt;0,A385&lt;&gt;0,AI385="L",AI386="L"),1,0))</f>
        <v>0</v>
      </c>
      <c r="AK386" s="85">
        <f ca="1">IF(W386&lt;&gt;"",IF(ABS($F386)=ABS(W386),11*$U386,-1*$U386),0)</f>
        <v>0</v>
      </c>
      <c r="AL386" s="85">
        <f ca="1">IF(X386&lt;&gt;"",IF(ABS($F386)=ABS(X386),11*$U386,-1*$U386),0)</f>
        <v>0</v>
      </c>
      <c r="AM386" s="85">
        <f ca="1">IF(Y386&lt;&gt;"",IF(ABS($F386)=ABS(Y386),11*$U386,-1*$U386),0)</f>
        <v>0</v>
      </c>
      <c r="AN386" s="85">
        <f ca="1">IF(Z386&lt;&gt;"",IF(ABS($F386)=ABS(Z386),11*$U386,-1*$U386),0)</f>
        <v>0</v>
      </c>
      <c r="AO386" s="85">
        <f ca="1">IF(AA386&lt;&gt;"",IF(ABS($F386)=ABS(AA386),11*$U386,-1*$U386),0)</f>
        <v>0</v>
      </c>
      <c r="AP386" s="85">
        <f ca="1">IF(AB386&lt;&gt;"",IF(ABS($F386)=ABS(AB386),11*$U386,-1*$U386),0)</f>
        <v>0</v>
      </c>
      <c r="AQ386" s="85">
        <f ca="1">IF(AC386&lt;&gt;"",IF(ABS($F386)=ABS(AC386),11*$U386,-1*$U386),0)</f>
        <v>0</v>
      </c>
      <c r="AR386" s="85">
        <f ca="1">IF(AD386&lt;&gt;"",IF(ABS($F386)=ABS(AD386),11*$U386,-1*$U386),0)</f>
        <v>0</v>
      </c>
      <c r="AS386" s="85">
        <f ca="1">IF(AE386&lt;&gt;"",IF(ABS($F386)=ABS(AE386),11*$U386,-1*$U386),0)</f>
        <v>0</v>
      </c>
      <c r="AT386" s="85">
        <f ca="1">IF(AF386&lt;&gt;"",IF(ABS($F386)=ABS(AF386),11*$U386,-1*$U386),0)</f>
        <v>0</v>
      </c>
      <c r="AU386" s="85">
        <f ca="1">IF(AG386&lt;&gt;"",IF(ABS($F386)=ABS(AG386),11*$U386,-1*$U386),0)</f>
        <v>0</v>
      </c>
      <c r="AV386" s="85">
        <f ca="1">IF(AH386&lt;&gt;"",IF(ABS($F386)=ABS(AH386),11*$U386,-1*$U386),0)</f>
        <v>0</v>
      </c>
      <c r="AW386" s="33" t="str">
        <f ca="1">IF(A386&lt;&gt;"",IF(OR($BA385&lt;&gt;0,$BB385&lt;&gt;0),"0",SUM(AK386:AV386)),0)</f>
        <v>0</v>
      </c>
      <c r="AX386" s="33">
        <f>IF(T386=5,SUM(AW382:AW386),0)</f>
        <v>0</v>
      </c>
      <c r="AY386" s="13">
        <f t="shared" ca="1" si="364"/>
        <v>0</v>
      </c>
      <c r="AZ386" s="11">
        <f ca="1">IF(A386&lt;&gt;"",AY386+AZ385,0)</f>
        <v>-78</v>
      </c>
      <c r="BA386" s="63">
        <f ca="1">IF($A386&lt;&gt;"",IF(BA385&gt;0,BA385,IF(AND(BC385&gt;=$BC$1,$BC$2*BC385&gt;=AZ386),"Profit Target",IF(AZ386&gt;=$Z$1,"Profit Target",0))),0)</f>
        <v>0</v>
      </c>
      <c r="BB386" s="63" t="str">
        <f ca="1">IF($A386&lt;&gt;"",IF(BB385&lt;&gt;0,BB385,IF(BA385&lt;&gt;0,BB385,IF(AZ386&lt;=$Z$2,"Stop Loss",0))),0)</f>
        <v>Stop Loss</v>
      </c>
      <c r="BC386" s="63">
        <f t="shared" ca="1" si="349"/>
        <v>38</v>
      </c>
      <c r="BD386" s="27" t="str">
        <f t="shared" ca="1" si="378"/>
        <v/>
      </c>
      <c r="BE386" s="27" t="str">
        <f t="shared" ca="1" si="379"/>
        <v/>
      </c>
      <c r="BF386" s="27" t="str">
        <f t="shared" ca="1" si="380"/>
        <v/>
      </c>
      <c r="BG386" s="27" t="str">
        <f t="shared" ca="1" si="381"/>
        <v/>
      </c>
      <c r="BH386" s="27" t="str">
        <f t="shared" ca="1" si="382"/>
        <v/>
      </c>
      <c r="BI386" s="27" t="str">
        <f t="shared" ca="1" si="383"/>
        <v/>
      </c>
      <c r="BJ386" s="27" t="str">
        <f t="shared" ca="1" si="384"/>
        <v/>
      </c>
      <c r="BK386" s="27" t="str">
        <f t="shared" ca="1" si="385"/>
        <v/>
      </c>
      <c r="BL386" s="27" t="str">
        <f t="shared" ca="1" si="386"/>
        <v/>
      </c>
      <c r="BM386" s="27" t="str">
        <f t="shared" ca="1" si="387"/>
        <v/>
      </c>
      <c r="BN386" s="27" t="str">
        <f t="shared" ca="1" si="388"/>
        <v/>
      </c>
      <c r="BO386" s="27" t="str">
        <f t="shared" ca="1" si="389"/>
        <v/>
      </c>
      <c r="BP386" s="27" t="str">
        <f t="shared" ca="1" si="350"/>
        <v/>
      </c>
      <c r="BQ386" s="27" t="str">
        <f t="shared" ca="1" si="351"/>
        <v/>
      </c>
      <c r="BR386" s="27" t="str">
        <f t="shared" ca="1" si="352"/>
        <v/>
      </c>
      <c r="BS386" s="27" t="str">
        <f t="shared" ca="1" si="353"/>
        <v/>
      </c>
      <c r="BT386" s="27" t="str">
        <f t="shared" ca="1" si="354"/>
        <v/>
      </c>
      <c r="BU386" s="27" t="str">
        <f t="shared" ca="1" si="355"/>
        <v/>
      </c>
      <c r="BV386" s="27" t="str">
        <f t="shared" ca="1" si="356"/>
        <v/>
      </c>
      <c r="BW386" s="27" t="str">
        <f t="shared" ca="1" si="357"/>
        <v/>
      </c>
      <c r="BX386" s="27" t="str">
        <f t="shared" ca="1" si="358"/>
        <v/>
      </c>
      <c r="BY386" s="27" t="str">
        <f t="shared" ca="1" si="359"/>
        <v/>
      </c>
      <c r="BZ386" s="27" t="str">
        <f t="shared" ca="1" si="360"/>
        <v/>
      </c>
      <c r="CA386" s="27" t="str">
        <f t="shared" ca="1" si="361"/>
        <v/>
      </c>
      <c r="CB386" s="41"/>
      <c r="CC386" s="41"/>
      <c r="CD386"/>
      <c r="CE386"/>
      <c r="CF386"/>
      <c r="CG386"/>
      <c r="CH386"/>
      <c r="CI386" s="41"/>
      <c r="CJ386" s="7"/>
      <c r="CW386" s="7"/>
      <c r="DD386" s="10">
        <f t="shared" ca="1" si="345"/>
        <v>3</v>
      </c>
    </row>
    <row r="387" spans="1:108">
      <c r="A387" s="106">
        <f t="shared" ca="1" si="343"/>
        <v>35</v>
      </c>
      <c r="B387" s="33" t="str">
        <f ca="1">IF(A387="","",IF(COUNTBLANK(BD388:BO388)=12,"DB",BD388&amp;BE388&amp;BF388&amp;BG388&amp;BH388&amp;BI388&amp;BJ388&amp;BK388&amp;BL388&amp;BM388&amp;BN388&amp;BO388))</f>
        <v>DB</v>
      </c>
      <c r="C387" s="7" t="str">
        <f t="shared" ca="1" si="344"/>
        <v>stop loss</v>
      </c>
      <c r="D387" s="3">
        <f t="shared" ca="1" si="346"/>
        <v>0</v>
      </c>
      <c r="E387" s="7" t="str">
        <f t="shared" ca="1" si="348"/>
        <v/>
      </c>
      <c r="F387" s="60" t="str">
        <f t="shared" ca="1" si="347"/>
        <v>12</v>
      </c>
      <c r="G387" s="7">
        <f t="shared" ca="1" si="365"/>
        <v>1</v>
      </c>
      <c r="H387" s="7">
        <f t="shared" ca="1" si="366"/>
        <v>1</v>
      </c>
      <c r="I387" s="7">
        <f t="shared" ca="1" si="367"/>
        <v>0</v>
      </c>
      <c r="J387" s="7">
        <f t="shared" ca="1" si="368"/>
        <v>1</v>
      </c>
      <c r="K387" s="7">
        <f t="shared" ca="1" si="369"/>
        <v>1</v>
      </c>
      <c r="L387" s="7">
        <f t="shared" ca="1" si="370"/>
        <v>0</v>
      </c>
      <c r="M387" s="7">
        <f t="shared" ca="1" si="371"/>
        <v>2</v>
      </c>
      <c r="N387" s="7">
        <f t="shared" ca="1" si="372"/>
        <v>1</v>
      </c>
      <c r="O387" s="7">
        <f t="shared" ca="1" si="373"/>
        <v>2</v>
      </c>
      <c r="P387" s="7">
        <f t="shared" ca="1" si="374"/>
        <v>1</v>
      </c>
      <c r="Q387" s="7">
        <f t="shared" ca="1" si="375"/>
        <v>2</v>
      </c>
      <c r="R387" s="7">
        <f t="shared" ca="1" si="376"/>
        <v>1</v>
      </c>
      <c r="S387" s="7">
        <f t="shared" ca="1" si="363"/>
        <v>2</v>
      </c>
      <c r="T387" s="14"/>
      <c r="U387" s="51">
        <f t="shared" ca="1" si="377"/>
        <v>1</v>
      </c>
      <c r="V387" s="3">
        <f t="shared" ca="1" si="362"/>
        <v>1</v>
      </c>
      <c r="W387" s="50" t="str">
        <f ca="1">IF($A386&lt;&gt;"",IF(OR($BA386&lt;&gt;0,$BB386&lt;&gt;0),"",IF(G386=0,"1","")),"")</f>
        <v/>
      </c>
      <c r="X387" s="50" t="str">
        <f ca="1">IF($A386&lt;&gt;"",IF(OR($BA386&lt;&gt;0,$BB386&lt;&gt;0),"",IF(H386=0,"2","")),"")</f>
        <v/>
      </c>
      <c r="Y387" s="50" t="str">
        <f ca="1">IF($A386&lt;&gt;"",IF(OR($BA386&lt;&gt;0,$BB386&lt;&gt;0),"",IF(I386=0,"3","")),"")</f>
        <v/>
      </c>
      <c r="Z387" s="50" t="str">
        <f ca="1">IF($A386&lt;&gt;"",IF(OR($BA386&lt;&gt;0,$BB386&lt;&gt;0),"",IF(J386=0,"4","")),"")</f>
        <v/>
      </c>
      <c r="AA387" s="50" t="str">
        <f ca="1">IF($A386&lt;&gt;"",IF(OR($BA386&lt;&gt;0,$BB386&lt;&gt;0),"",IF(K386=0,"5","")),"")</f>
        <v/>
      </c>
      <c r="AB387" s="50" t="str">
        <f ca="1">IF($A386&lt;&gt;"",IF(OR($BA386&lt;&gt;0,$BB386&lt;&gt;0),"",IF(L386=0,"6","")),"")</f>
        <v/>
      </c>
      <c r="AC387" s="50" t="str">
        <f ca="1">IF($A386&lt;&gt;"",IF(OR($BA386&lt;&gt;0,$BB386&lt;&gt;0),"",IF(M386=0,"7","")),"")</f>
        <v/>
      </c>
      <c r="AD387" s="50" t="str">
        <f ca="1">IF($A386&lt;&gt;"",IF(OR($BA386&lt;&gt;0,$BB386&lt;&gt;0),"",IF(N386=0,"8","")),"")</f>
        <v/>
      </c>
      <c r="AE387" s="50" t="str">
        <f ca="1">IF($A386&lt;&gt;"",IF(OR($BA386&lt;&gt;0,$BB386&lt;&gt;0),"",IF(O386=0,"9","")),"")</f>
        <v/>
      </c>
      <c r="AF387" s="50" t="str">
        <f ca="1">IF($A386&lt;&gt;"",IF(OR($BA386&lt;&gt;0,$BB386&lt;&gt;0),"",IF(P386=0,"10","")),"")</f>
        <v/>
      </c>
      <c r="AG387" s="50" t="str">
        <f ca="1">IF($A386&lt;&gt;"",IF(OR($BA386&lt;&gt;0,$BB386&lt;&gt;0),"",IF(Q386=0,"11","")),"")</f>
        <v/>
      </c>
      <c r="AH387" s="50" t="str">
        <f ca="1">IF($A386&lt;&gt;"",IF(OR($BA386&lt;&gt;0,$BB386&lt;&gt;0),"",IF(R386=0,"12","")),"")</f>
        <v/>
      </c>
      <c r="AI387" s="85" t="str">
        <f ca="1">IF(A387&lt;&gt;"",IF(A387=0,"L",IF(COUNTBLANK(W387:AH387)=12,"",IF(OR(F387=(W387),F387=(X387),F387=(Y387),F387=(Z387),F387=(AA387),F387=(AB387),F387=(AC387),F387=(AD387),F387=(AE387),F387=(AF387),F387=(AG387),F387=(AH387)),"W","L"))),"")</f>
        <v/>
      </c>
      <c r="AJ387" s="85">
        <f ca="1">IF(AI387="W",0,IF(AND(A387&lt;&gt;0,A386&lt;&gt;0,AI386="L",AI387="L"),1,0))</f>
        <v>0</v>
      </c>
      <c r="AK387" s="85">
        <f ca="1">IF(W387&lt;&gt;"",IF(ABS($F387)=ABS(W387),11*$U387,-1*$U387),0)</f>
        <v>0</v>
      </c>
      <c r="AL387" s="85">
        <f ca="1">IF(X387&lt;&gt;"",IF(ABS($F387)=ABS(X387),11*$U387,-1*$U387),0)</f>
        <v>0</v>
      </c>
      <c r="AM387" s="85">
        <f ca="1">IF(Y387&lt;&gt;"",IF(ABS($F387)=ABS(Y387),11*$U387,-1*$U387),0)</f>
        <v>0</v>
      </c>
      <c r="AN387" s="85">
        <f ca="1">IF(Z387&lt;&gt;"",IF(ABS($F387)=ABS(Z387),11*$U387,-1*$U387),0)</f>
        <v>0</v>
      </c>
      <c r="AO387" s="85">
        <f ca="1">IF(AA387&lt;&gt;"",IF(ABS($F387)=ABS(AA387),11*$U387,-1*$U387),0)</f>
        <v>0</v>
      </c>
      <c r="AP387" s="85">
        <f ca="1">IF(AB387&lt;&gt;"",IF(ABS($F387)=ABS(AB387),11*$U387,-1*$U387),0)</f>
        <v>0</v>
      </c>
      <c r="AQ387" s="85">
        <f ca="1">IF(AC387&lt;&gt;"",IF(ABS($F387)=ABS(AC387),11*$U387,-1*$U387),0)</f>
        <v>0</v>
      </c>
      <c r="AR387" s="85">
        <f ca="1">IF(AD387&lt;&gt;"",IF(ABS($F387)=ABS(AD387),11*$U387,-1*$U387),0)</f>
        <v>0</v>
      </c>
      <c r="AS387" s="85">
        <f ca="1">IF(AE387&lt;&gt;"",IF(ABS($F387)=ABS(AE387),11*$U387,-1*$U387),0)</f>
        <v>0</v>
      </c>
      <c r="AT387" s="85">
        <f ca="1">IF(AF387&lt;&gt;"",IF(ABS($F387)=ABS(AF387),11*$U387,-1*$U387),0)</f>
        <v>0</v>
      </c>
      <c r="AU387" s="85">
        <f ca="1">IF(AG387&lt;&gt;"",IF(ABS($F387)=ABS(AG387),11*$U387,-1*$U387),0)</f>
        <v>0</v>
      </c>
      <c r="AV387" s="85">
        <f ca="1">IF(AH387&lt;&gt;"",IF(ABS($F387)=ABS(AH387),11*$U387,-1*$U387),0)</f>
        <v>0</v>
      </c>
      <c r="AW387" s="33" t="str">
        <f ca="1">IF(A387&lt;&gt;"",IF(OR($BA386&lt;&gt;0,$BB386&lt;&gt;0),"0",SUM(AK387:AV387)),0)</f>
        <v>0</v>
      </c>
      <c r="AX387" s="33">
        <f>IF(T387=5,SUM(AW383:AW387),0)</f>
        <v>0</v>
      </c>
      <c r="AY387" s="13">
        <f t="shared" ca="1" si="364"/>
        <v>0</v>
      </c>
      <c r="AZ387" s="11">
        <f ca="1">IF(A387&lt;&gt;"",AY387+AZ386,0)</f>
        <v>-78</v>
      </c>
      <c r="BA387" s="63">
        <f ca="1">IF($A387&lt;&gt;"",IF(BA386&gt;0,BA386,IF(AND(BC386&gt;=$BC$1,$BC$2*BC386&gt;=AZ387),"Profit Target",IF(AZ387&gt;=$Z$1,"Profit Target",0))),0)</f>
        <v>0</v>
      </c>
      <c r="BB387" s="63" t="str">
        <f ca="1">IF($A387&lt;&gt;"",IF(BB386&lt;&gt;0,BB386,IF(BA386&lt;&gt;0,BB386,IF(AZ387&lt;=$Z$2,"Stop Loss",0))),0)</f>
        <v>Stop Loss</v>
      </c>
      <c r="BC387" s="63">
        <f t="shared" ca="1" si="349"/>
        <v>38</v>
      </c>
      <c r="BD387" s="27" t="str">
        <f t="shared" ca="1" si="378"/>
        <v/>
      </c>
      <c r="BE387" s="27" t="str">
        <f t="shared" ca="1" si="379"/>
        <v/>
      </c>
      <c r="BF387" s="27" t="str">
        <f t="shared" ca="1" si="380"/>
        <v/>
      </c>
      <c r="BG387" s="27" t="str">
        <f t="shared" ca="1" si="381"/>
        <v/>
      </c>
      <c r="BH387" s="27" t="str">
        <f t="shared" ca="1" si="382"/>
        <v/>
      </c>
      <c r="BI387" s="27" t="str">
        <f t="shared" ca="1" si="383"/>
        <v/>
      </c>
      <c r="BJ387" s="27" t="str">
        <f t="shared" ca="1" si="384"/>
        <v/>
      </c>
      <c r="BK387" s="27" t="str">
        <f t="shared" ca="1" si="385"/>
        <v/>
      </c>
      <c r="BL387" s="27" t="str">
        <f t="shared" ca="1" si="386"/>
        <v/>
      </c>
      <c r="BM387" s="27" t="str">
        <f t="shared" ca="1" si="387"/>
        <v/>
      </c>
      <c r="BN387" s="27" t="str">
        <f t="shared" ca="1" si="388"/>
        <v/>
      </c>
      <c r="BO387" s="27" t="str">
        <f t="shared" ca="1" si="389"/>
        <v/>
      </c>
      <c r="BP387" s="27" t="str">
        <f t="shared" ca="1" si="350"/>
        <v/>
      </c>
      <c r="BQ387" s="27" t="str">
        <f t="shared" ca="1" si="351"/>
        <v/>
      </c>
      <c r="BR387" s="27" t="str">
        <f t="shared" ca="1" si="352"/>
        <v/>
      </c>
      <c r="BS387" s="27" t="str">
        <f t="shared" ca="1" si="353"/>
        <v/>
      </c>
      <c r="BT387" s="27" t="str">
        <f t="shared" ca="1" si="354"/>
        <v/>
      </c>
      <c r="BU387" s="27" t="str">
        <f t="shared" ca="1" si="355"/>
        <v/>
      </c>
      <c r="BV387" s="27" t="str">
        <f t="shared" ca="1" si="356"/>
        <v/>
      </c>
      <c r="BW387" s="27" t="str">
        <f t="shared" ca="1" si="357"/>
        <v/>
      </c>
      <c r="BX387" s="27" t="str">
        <f t="shared" ca="1" si="358"/>
        <v/>
      </c>
      <c r="BY387" s="27" t="str">
        <f t="shared" ca="1" si="359"/>
        <v/>
      </c>
      <c r="BZ387" s="27" t="str">
        <f t="shared" ca="1" si="360"/>
        <v/>
      </c>
      <c r="CA387" s="27" t="str">
        <f t="shared" ca="1" si="361"/>
        <v/>
      </c>
      <c r="CB387" s="41"/>
      <c r="CC387" s="41"/>
      <c r="CD387"/>
      <c r="CE387"/>
      <c r="CF387"/>
      <c r="CG387"/>
      <c r="CH387"/>
      <c r="CI387" s="41"/>
      <c r="CJ387" s="7"/>
      <c r="CW387" s="7"/>
      <c r="DD387" s="10">
        <f t="shared" ca="1" si="345"/>
        <v>16</v>
      </c>
    </row>
    <row r="388" spans="1:108">
      <c r="A388" s="106">
        <f t="shared" ca="1" si="343"/>
        <v>16</v>
      </c>
      <c r="B388" s="33" t="str">
        <f ca="1">IF(A388="","",IF(COUNTBLANK(BD389:BO389)=12,"DB",BD389&amp;BE389&amp;BF389&amp;BG389&amp;BH389&amp;BI389&amp;BJ389&amp;BK389&amp;BL389&amp;BM389&amp;BN389&amp;BO389))</f>
        <v>DB</v>
      </c>
      <c r="C388" s="7" t="str">
        <f t="shared" ca="1" si="344"/>
        <v>stop loss</v>
      </c>
      <c r="D388" s="3">
        <f t="shared" ca="1" si="346"/>
        <v>0</v>
      </c>
      <c r="E388" s="7" t="str">
        <f t="shared" ca="1" si="348"/>
        <v/>
      </c>
      <c r="F388" s="60" t="str">
        <f t="shared" ca="1" si="347"/>
        <v>6</v>
      </c>
      <c r="G388" s="7">
        <f t="shared" ca="1" si="365"/>
        <v>1</v>
      </c>
      <c r="H388" s="7">
        <f t="shared" ca="1" si="366"/>
        <v>1</v>
      </c>
      <c r="I388" s="7">
        <f t="shared" ca="1" si="367"/>
        <v>0</v>
      </c>
      <c r="J388" s="7">
        <f t="shared" ca="1" si="368"/>
        <v>1</v>
      </c>
      <c r="K388" s="7">
        <f t="shared" ca="1" si="369"/>
        <v>0</v>
      </c>
      <c r="L388" s="7">
        <f t="shared" ca="1" si="370"/>
        <v>1</v>
      </c>
      <c r="M388" s="7">
        <f t="shared" ca="1" si="371"/>
        <v>2</v>
      </c>
      <c r="N388" s="7">
        <f t="shared" ca="1" si="372"/>
        <v>1</v>
      </c>
      <c r="O388" s="7">
        <f t="shared" ca="1" si="373"/>
        <v>2</v>
      </c>
      <c r="P388" s="7">
        <f t="shared" ca="1" si="374"/>
        <v>1</v>
      </c>
      <c r="Q388" s="7">
        <f t="shared" ca="1" si="375"/>
        <v>2</v>
      </c>
      <c r="R388" s="7">
        <f t="shared" ca="1" si="376"/>
        <v>1</v>
      </c>
      <c r="S388" s="7">
        <f t="shared" ca="1" si="363"/>
        <v>2</v>
      </c>
      <c r="T388" s="14"/>
      <c r="U388" s="51">
        <f t="shared" ca="1" si="377"/>
        <v>1</v>
      </c>
      <c r="V388" s="3">
        <f t="shared" ca="1" si="362"/>
        <v>1</v>
      </c>
      <c r="W388" s="50" t="str">
        <f ca="1">IF($A387&lt;&gt;"",IF(OR($BA387&lt;&gt;0,$BB387&lt;&gt;0),"",IF(G387=0,"1","")),"")</f>
        <v/>
      </c>
      <c r="X388" s="50" t="str">
        <f ca="1">IF($A387&lt;&gt;"",IF(OR($BA387&lt;&gt;0,$BB387&lt;&gt;0),"",IF(H387=0,"2","")),"")</f>
        <v/>
      </c>
      <c r="Y388" s="50" t="str">
        <f ca="1">IF($A387&lt;&gt;"",IF(OR($BA387&lt;&gt;0,$BB387&lt;&gt;0),"",IF(I387=0,"3","")),"")</f>
        <v/>
      </c>
      <c r="Z388" s="50" t="str">
        <f ca="1">IF($A387&lt;&gt;"",IF(OR($BA387&lt;&gt;0,$BB387&lt;&gt;0),"",IF(J387=0,"4","")),"")</f>
        <v/>
      </c>
      <c r="AA388" s="50" t="str">
        <f ca="1">IF($A387&lt;&gt;"",IF(OR($BA387&lt;&gt;0,$BB387&lt;&gt;0),"",IF(K387=0,"5","")),"")</f>
        <v/>
      </c>
      <c r="AB388" s="50" t="str">
        <f ca="1">IF($A387&lt;&gt;"",IF(OR($BA387&lt;&gt;0,$BB387&lt;&gt;0),"",IF(L387=0,"6","")),"")</f>
        <v/>
      </c>
      <c r="AC388" s="50" t="str">
        <f ca="1">IF($A387&lt;&gt;"",IF(OR($BA387&lt;&gt;0,$BB387&lt;&gt;0),"",IF(M387=0,"7","")),"")</f>
        <v/>
      </c>
      <c r="AD388" s="50" t="str">
        <f ca="1">IF($A387&lt;&gt;"",IF(OR($BA387&lt;&gt;0,$BB387&lt;&gt;0),"",IF(N387=0,"8","")),"")</f>
        <v/>
      </c>
      <c r="AE388" s="50" t="str">
        <f ca="1">IF($A387&lt;&gt;"",IF(OR($BA387&lt;&gt;0,$BB387&lt;&gt;0),"",IF(O387=0,"9","")),"")</f>
        <v/>
      </c>
      <c r="AF388" s="50" t="str">
        <f ca="1">IF($A387&lt;&gt;"",IF(OR($BA387&lt;&gt;0,$BB387&lt;&gt;0),"",IF(P387=0,"10","")),"")</f>
        <v/>
      </c>
      <c r="AG388" s="50" t="str">
        <f ca="1">IF($A387&lt;&gt;"",IF(OR($BA387&lt;&gt;0,$BB387&lt;&gt;0),"",IF(Q387=0,"11","")),"")</f>
        <v/>
      </c>
      <c r="AH388" s="50" t="str">
        <f ca="1">IF($A387&lt;&gt;"",IF(OR($BA387&lt;&gt;0,$BB387&lt;&gt;0),"",IF(R387=0,"12","")),"")</f>
        <v/>
      </c>
      <c r="AI388" s="85" t="str">
        <f ca="1">IF(A388&lt;&gt;"",IF(A388=0,"L",IF(COUNTBLANK(W388:AH388)=12,"",IF(OR(F388=(W388),F388=(X388),F388=(Y388),F388=(Z388),F388=(AA388),F388=(AB388),F388=(AC388),F388=(AD388),F388=(AE388),F388=(AF388),F388=(AG388),F388=(AH388)),"W","L"))),"")</f>
        <v/>
      </c>
      <c r="AJ388" s="85">
        <f ca="1">IF(AI388="W",0,IF(AND(A388&lt;&gt;0,A387&lt;&gt;0,AI387="L",AI388="L"),1,0))</f>
        <v>0</v>
      </c>
      <c r="AK388" s="85">
        <f ca="1">IF(W388&lt;&gt;"",IF(ABS($F388)=ABS(W388),11*$U388,-1*$U388),0)</f>
        <v>0</v>
      </c>
      <c r="AL388" s="85">
        <f ca="1">IF(X388&lt;&gt;"",IF(ABS($F388)=ABS(X388),11*$U388,-1*$U388),0)</f>
        <v>0</v>
      </c>
      <c r="AM388" s="85">
        <f ca="1">IF(Y388&lt;&gt;"",IF(ABS($F388)=ABS(Y388),11*$U388,-1*$U388),0)</f>
        <v>0</v>
      </c>
      <c r="AN388" s="85">
        <f ca="1">IF(Z388&lt;&gt;"",IF(ABS($F388)=ABS(Z388),11*$U388,-1*$U388),0)</f>
        <v>0</v>
      </c>
      <c r="AO388" s="85">
        <f ca="1">IF(AA388&lt;&gt;"",IF(ABS($F388)=ABS(AA388),11*$U388,-1*$U388),0)</f>
        <v>0</v>
      </c>
      <c r="AP388" s="85">
        <f ca="1">IF(AB388&lt;&gt;"",IF(ABS($F388)=ABS(AB388),11*$U388,-1*$U388),0)</f>
        <v>0</v>
      </c>
      <c r="AQ388" s="85">
        <f ca="1">IF(AC388&lt;&gt;"",IF(ABS($F388)=ABS(AC388),11*$U388,-1*$U388),0)</f>
        <v>0</v>
      </c>
      <c r="AR388" s="85">
        <f ca="1">IF(AD388&lt;&gt;"",IF(ABS($F388)=ABS(AD388),11*$U388,-1*$U388),0)</f>
        <v>0</v>
      </c>
      <c r="AS388" s="85">
        <f ca="1">IF(AE388&lt;&gt;"",IF(ABS($F388)=ABS(AE388),11*$U388,-1*$U388),0)</f>
        <v>0</v>
      </c>
      <c r="AT388" s="85">
        <f ca="1">IF(AF388&lt;&gt;"",IF(ABS($F388)=ABS(AF388),11*$U388,-1*$U388),0)</f>
        <v>0</v>
      </c>
      <c r="AU388" s="85">
        <f ca="1">IF(AG388&lt;&gt;"",IF(ABS($F388)=ABS(AG388),11*$U388,-1*$U388),0)</f>
        <v>0</v>
      </c>
      <c r="AV388" s="85">
        <f ca="1">IF(AH388&lt;&gt;"",IF(ABS($F388)=ABS(AH388),11*$U388,-1*$U388),0)</f>
        <v>0</v>
      </c>
      <c r="AW388" s="33" t="str">
        <f ca="1">IF(A388&lt;&gt;"",IF(OR($BA387&lt;&gt;0,$BB387&lt;&gt;0),"0",SUM(AK388:AV388)),0)</f>
        <v>0</v>
      </c>
      <c r="AX388" s="33">
        <f>IF(T388=5,SUM(AW384:AW388),0)</f>
        <v>0</v>
      </c>
      <c r="AY388" s="13">
        <f t="shared" ca="1" si="364"/>
        <v>0</v>
      </c>
      <c r="AZ388" s="11">
        <f ca="1">IF(A388&lt;&gt;"",AY388+AZ387,0)</f>
        <v>-78</v>
      </c>
      <c r="BA388" s="63">
        <f ca="1">IF($A388&lt;&gt;"",IF(BA387&gt;0,BA387,IF(AND(BC387&gt;=$BC$1,$BC$2*BC387&gt;=AZ388),"Profit Target",IF(AZ388&gt;=$Z$1,"Profit Target",0))),0)</f>
        <v>0</v>
      </c>
      <c r="BB388" s="63" t="str">
        <f ca="1">IF($A388&lt;&gt;"",IF(BB387&lt;&gt;0,BB387,IF(BA387&lt;&gt;0,BB387,IF(AZ388&lt;=$Z$2,"Stop Loss",0))),0)</f>
        <v>Stop Loss</v>
      </c>
      <c r="BC388" s="63">
        <f t="shared" ca="1" si="349"/>
        <v>38</v>
      </c>
      <c r="BD388" s="27" t="str">
        <f t="shared" ca="1" si="378"/>
        <v/>
      </c>
      <c r="BE388" s="27" t="str">
        <f t="shared" ca="1" si="379"/>
        <v/>
      </c>
      <c r="BF388" s="27" t="str">
        <f t="shared" ca="1" si="380"/>
        <v/>
      </c>
      <c r="BG388" s="27" t="str">
        <f t="shared" ca="1" si="381"/>
        <v/>
      </c>
      <c r="BH388" s="27" t="str">
        <f t="shared" ca="1" si="382"/>
        <v/>
      </c>
      <c r="BI388" s="27" t="str">
        <f t="shared" ca="1" si="383"/>
        <v/>
      </c>
      <c r="BJ388" s="27" t="str">
        <f t="shared" ca="1" si="384"/>
        <v/>
      </c>
      <c r="BK388" s="27" t="str">
        <f t="shared" ca="1" si="385"/>
        <v/>
      </c>
      <c r="BL388" s="27" t="str">
        <f t="shared" ca="1" si="386"/>
        <v/>
      </c>
      <c r="BM388" s="27" t="str">
        <f t="shared" ca="1" si="387"/>
        <v/>
      </c>
      <c r="BN388" s="27" t="str">
        <f t="shared" ca="1" si="388"/>
        <v/>
      </c>
      <c r="BO388" s="27" t="str">
        <f t="shared" ca="1" si="389"/>
        <v/>
      </c>
      <c r="BP388" s="27" t="str">
        <f t="shared" ca="1" si="350"/>
        <v/>
      </c>
      <c r="BQ388" s="27" t="str">
        <f t="shared" ca="1" si="351"/>
        <v/>
      </c>
      <c r="BR388" s="27" t="str">
        <f t="shared" ca="1" si="352"/>
        <v/>
      </c>
      <c r="BS388" s="27" t="str">
        <f t="shared" ca="1" si="353"/>
        <v/>
      </c>
      <c r="BT388" s="27" t="str">
        <f t="shared" ca="1" si="354"/>
        <v/>
      </c>
      <c r="BU388" s="27" t="str">
        <f t="shared" ca="1" si="355"/>
        <v/>
      </c>
      <c r="BV388" s="27" t="str">
        <f t="shared" ca="1" si="356"/>
        <v/>
      </c>
      <c r="BW388" s="27" t="str">
        <f t="shared" ca="1" si="357"/>
        <v/>
      </c>
      <c r="BX388" s="27" t="str">
        <f t="shared" ca="1" si="358"/>
        <v/>
      </c>
      <c r="BY388" s="27" t="str">
        <f t="shared" ca="1" si="359"/>
        <v/>
      </c>
      <c r="BZ388" s="27" t="str">
        <f t="shared" ca="1" si="360"/>
        <v/>
      </c>
      <c r="CA388" s="27" t="str">
        <f t="shared" ca="1" si="361"/>
        <v/>
      </c>
      <c r="CB388" s="41"/>
      <c r="CC388" s="41"/>
      <c r="CD388"/>
      <c r="CE388"/>
      <c r="CF388"/>
      <c r="CG388"/>
      <c r="CH388"/>
      <c r="CI388" s="41"/>
      <c r="CJ388" s="7"/>
      <c r="CW388" s="7"/>
      <c r="DD388" s="10">
        <f t="shared" ca="1" si="345"/>
        <v>16</v>
      </c>
    </row>
    <row r="389" spans="1:108">
      <c r="A389" s="106">
        <f t="shared" ref="A389:A452" ca="1" si="390">IF($A$2="no",INT(RAND()*36+1),INT(RAND()*37))</f>
        <v>22</v>
      </c>
      <c r="B389" s="33" t="str">
        <f ca="1">IF(A389="","",IF(COUNTBLANK(BD390:BO390)=12,"DB",BD390&amp;BE390&amp;BF390&amp;BG390&amp;BH390&amp;BI390&amp;BJ390&amp;BK390&amp;BL390&amp;BM390&amp;BN390&amp;BO390))</f>
        <v>DB</v>
      </c>
      <c r="C389" s="7" t="str">
        <f t="shared" ref="C389:C452" ca="1" si="391">IF(AND(BA389=0,BB389=0),"",IF(BA389="Profit Target","profit target",IF(BB389="Stop Loss","stop loss","")))</f>
        <v>stop loss</v>
      </c>
      <c r="D389" s="3">
        <f t="shared" ca="1" si="346"/>
        <v>0</v>
      </c>
      <c r="E389" s="7" t="str">
        <f t="shared" ca="1" si="348"/>
        <v/>
      </c>
      <c r="F389" s="60" t="str">
        <f t="shared" ca="1" si="347"/>
        <v>8</v>
      </c>
      <c r="G389" s="7">
        <f t="shared" ca="1" si="365"/>
        <v>1</v>
      </c>
      <c r="H389" s="7">
        <f t="shared" ca="1" si="366"/>
        <v>1</v>
      </c>
      <c r="I389" s="7">
        <f t="shared" ca="1" si="367"/>
        <v>0</v>
      </c>
      <c r="J389" s="7">
        <f t="shared" ca="1" si="368"/>
        <v>1</v>
      </c>
      <c r="K389" s="7">
        <f t="shared" ca="1" si="369"/>
        <v>0</v>
      </c>
      <c r="L389" s="7">
        <f t="shared" ca="1" si="370"/>
        <v>1</v>
      </c>
      <c r="M389" s="7">
        <f t="shared" ca="1" si="371"/>
        <v>2</v>
      </c>
      <c r="N389" s="7">
        <f t="shared" ca="1" si="372"/>
        <v>2</v>
      </c>
      <c r="O389" s="7">
        <f t="shared" ca="1" si="373"/>
        <v>2</v>
      </c>
      <c r="P389" s="7">
        <f t="shared" ca="1" si="374"/>
        <v>0</v>
      </c>
      <c r="Q389" s="7">
        <f t="shared" ca="1" si="375"/>
        <v>2</v>
      </c>
      <c r="R389" s="7">
        <f t="shared" ca="1" si="376"/>
        <v>1</v>
      </c>
      <c r="S389" s="7">
        <f t="shared" ca="1" si="363"/>
        <v>3</v>
      </c>
      <c r="T389" s="14"/>
      <c r="U389" s="51">
        <f t="shared" ca="1" si="377"/>
        <v>1</v>
      </c>
      <c r="V389" s="3">
        <f t="shared" ca="1" si="362"/>
        <v>1</v>
      </c>
      <c r="W389" s="50" t="str">
        <f ca="1">IF($A388&lt;&gt;"",IF(OR($BA388&lt;&gt;0,$BB388&lt;&gt;0),"",IF(G388=0,"1","")),"")</f>
        <v/>
      </c>
      <c r="X389" s="50" t="str">
        <f ca="1">IF($A388&lt;&gt;"",IF(OR($BA388&lt;&gt;0,$BB388&lt;&gt;0),"",IF(H388=0,"2","")),"")</f>
        <v/>
      </c>
      <c r="Y389" s="50" t="str">
        <f ca="1">IF($A388&lt;&gt;"",IF(OR($BA388&lt;&gt;0,$BB388&lt;&gt;0),"",IF(I388=0,"3","")),"")</f>
        <v/>
      </c>
      <c r="Z389" s="50" t="str">
        <f ca="1">IF($A388&lt;&gt;"",IF(OR($BA388&lt;&gt;0,$BB388&lt;&gt;0),"",IF(J388=0,"4","")),"")</f>
        <v/>
      </c>
      <c r="AA389" s="50" t="str">
        <f ca="1">IF($A388&lt;&gt;"",IF(OR($BA388&lt;&gt;0,$BB388&lt;&gt;0),"",IF(K388=0,"5","")),"")</f>
        <v/>
      </c>
      <c r="AB389" s="50" t="str">
        <f ca="1">IF($A388&lt;&gt;"",IF(OR($BA388&lt;&gt;0,$BB388&lt;&gt;0),"",IF(L388=0,"6","")),"")</f>
        <v/>
      </c>
      <c r="AC389" s="50" t="str">
        <f ca="1">IF($A388&lt;&gt;"",IF(OR($BA388&lt;&gt;0,$BB388&lt;&gt;0),"",IF(M388=0,"7","")),"")</f>
        <v/>
      </c>
      <c r="AD389" s="50" t="str">
        <f ca="1">IF($A388&lt;&gt;"",IF(OR($BA388&lt;&gt;0,$BB388&lt;&gt;0),"",IF(N388=0,"8","")),"")</f>
        <v/>
      </c>
      <c r="AE389" s="50" t="str">
        <f ca="1">IF($A388&lt;&gt;"",IF(OR($BA388&lt;&gt;0,$BB388&lt;&gt;0),"",IF(O388=0,"9","")),"")</f>
        <v/>
      </c>
      <c r="AF389" s="50" t="str">
        <f ca="1">IF($A388&lt;&gt;"",IF(OR($BA388&lt;&gt;0,$BB388&lt;&gt;0),"",IF(P388=0,"10","")),"")</f>
        <v/>
      </c>
      <c r="AG389" s="50" t="str">
        <f ca="1">IF($A388&lt;&gt;"",IF(OR($BA388&lt;&gt;0,$BB388&lt;&gt;0),"",IF(Q388=0,"11","")),"")</f>
        <v/>
      </c>
      <c r="AH389" s="50" t="str">
        <f ca="1">IF($A388&lt;&gt;"",IF(OR($BA388&lt;&gt;0,$BB388&lt;&gt;0),"",IF(R388=0,"12","")),"")</f>
        <v/>
      </c>
      <c r="AI389" s="85" t="str">
        <f ca="1">IF(A389&lt;&gt;"",IF(A389=0,"L",IF(COUNTBLANK(W389:AH389)=12,"",IF(OR(F389=(W389),F389=(X389),F389=(Y389),F389=(Z389),F389=(AA389),F389=(AB389),F389=(AC389),F389=(AD389),F389=(AE389),F389=(AF389),F389=(AG389),F389=(AH389)),"W","L"))),"")</f>
        <v/>
      </c>
      <c r="AJ389" s="85">
        <f ca="1">IF(AI389="W",0,IF(AND(A389&lt;&gt;0,A388&lt;&gt;0,AI388="L",AI389="L"),1,0))</f>
        <v>0</v>
      </c>
      <c r="AK389" s="85">
        <f ca="1">IF(W389&lt;&gt;"",IF(ABS($F389)=ABS(W389),11*$U389,-1*$U389),0)</f>
        <v>0</v>
      </c>
      <c r="AL389" s="85">
        <f ca="1">IF(X389&lt;&gt;"",IF(ABS($F389)=ABS(X389),11*$U389,-1*$U389),0)</f>
        <v>0</v>
      </c>
      <c r="AM389" s="85">
        <f ca="1">IF(Y389&lt;&gt;"",IF(ABS($F389)=ABS(Y389),11*$U389,-1*$U389),0)</f>
        <v>0</v>
      </c>
      <c r="AN389" s="85">
        <f ca="1">IF(Z389&lt;&gt;"",IF(ABS($F389)=ABS(Z389),11*$U389,-1*$U389),0)</f>
        <v>0</v>
      </c>
      <c r="AO389" s="85">
        <f ca="1">IF(AA389&lt;&gt;"",IF(ABS($F389)=ABS(AA389),11*$U389,-1*$U389),0)</f>
        <v>0</v>
      </c>
      <c r="AP389" s="85">
        <f ca="1">IF(AB389&lt;&gt;"",IF(ABS($F389)=ABS(AB389),11*$U389,-1*$U389),0)</f>
        <v>0</v>
      </c>
      <c r="AQ389" s="85">
        <f ca="1">IF(AC389&lt;&gt;"",IF(ABS($F389)=ABS(AC389),11*$U389,-1*$U389),0)</f>
        <v>0</v>
      </c>
      <c r="AR389" s="85">
        <f ca="1">IF(AD389&lt;&gt;"",IF(ABS($F389)=ABS(AD389),11*$U389,-1*$U389),0)</f>
        <v>0</v>
      </c>
      <c r="AS389" s="85">
        <f ca="1">IF(AE389&lt;&gt;"",IF(ABS($F389)=ABS(AE389),11*$U389,-1*$U389),0)</f>
        <v>0</v>
      </c>
      <c r="AT389" s="85">
        <f ca="1">IF(AF389&lt;&gt;"",IF(ABS($F389)=ABS(AF389),11*$U389,-1*$U389),0)</f>
        <v>0</v>
      </c>
      <c r="AU389" s="85">
        <f ca="1">IF(AG389&lt;&gt;"",IF(ABS($F389)=ABS(AG389),11*$U389,-1*$U389),0)</f>
        <v>0</v>
      </c>
      <c r="AV389" s="85">
        <f ca="1">IF(AH389&lt;&gt;"",IF(ABS($F389)=ABS(AH389),11*$U389,-1*$U389),0)</f>
        <v>0</v>
      </c>
      <c r="AW389" s="33" t="str">
        <f ca="1">IF(A389&lt;&gt;"",IF(OR($BA388&lt;&gt;0,$BB388&lt;&gt;0),"0",SUM(AK389:AV389)),0)</f>
        <v>0</v>
      </c>
      <c r="AX389" s="33">
        <f>IF(T389=5,SUM(AW385:AW389),0)</f>
        <v>0</v>
      </c>
      <c r="AY389" s="13">
        <f t="shared" ca="1" si="364"/>
        <v>0</v>
      </c>
      <c r="AZ389" s="11">
        <f ca="1">IF(A389&lt;&gt;"",AY389+AZ388,0)</f>
        <v>-78</v>
      </c>
      <c r="BA389" s="63">
        <f ca="1">IF($A389&lt;&gt;"",IF(BA388&gt;0,BA388,IF(AND(BC388&gt;=$BC$1,$BC$2*BC388&gt;=AZ389),"Profit Target",IF(AZ389&gt;=$Z$1,"Profit Target",0))),0)</f>
        <v>0</v>
      </c>
      <c r="BB389" s="63" t="str">
        <f ca="1">IF($A389&lt;&gt;"",IF(BB388&lt;&gt;0,BB388,IF(BA388&lt;&gt;0,BB388,IF(AZ389&lt;=$Z$2,"Stop Loss",0))),0)</f>
        <v>Stop Loss</v>
      </c>
      <c r="BC389" s="63">
        <f t="shared" ca="1" si="349"/>
        <v>38</v>
      </c>
      <c r="BD389" s="27" t="str">
        <f t="shared" ca="1" si="378"/>
        <v/>
      </c>
      <c r="BE389" s="27" t="str">
        <f t="shared" ca="1" si="379"/>
        <v/>
      </c>
      <c r="BF389" s="27" t="str">
        <f t="shared" ca="1" si="380"/>
        <v/>
      </c>
      <c r="BG389" s="27" t="str">
        <f t="shared" ca="1" si="381"/>
        <v/>
      </c>
      <c r="BH389" s="27" t="str">
        <f t="shared" ca="1" si="382"/>
        <v/>
      </c>
      <c r="BI389" s="27" t="str">
        <f t="shared" ca="1" si="383"/>
        <v/>
      </c>
      <c r="BJ389" s="27" t="str">
        <f t="shared" ca="1" si="384"/>
        <v/>
      </c>
      <c r="BK389" s="27" t="str">
        <f t="shared" ca="1" si="385"/>
        <v/>
      </c>
      <c r="BL389" s="27" t="str">
        <f t="shared" ca="1" si="386"/>
        <v/>
      </c>
      <c r="BM389" s="27" t="str">
        <f t="shared" ca="1" si="387"/>
        <v/>
      </c>
      <c r="BN389" s="27" t="str">
        <f t="shared" ca="1" si="388"/>
        <v/>
      </c>
      <c r="BO389" s="27" t="str">
        <f t="shared" ca="1" si="389"/>
        <v/>
      </c>
      <c r="BP389" s="27" t="str">
        <f t="shared" ca="1" si="350"/>
        <v/>
      </c>
      <c r="BQ389" s="27" t="str">
        <f t="shared" ca="1" si="351"/>
        <v/>
      </c>
      <c r="BR389" s="27" t="str">
        <f t="shared" ca="1" si="352"/>
        <v/>
      </c>
      <c r="BS389" s="27" t="str">
        <f t="shared" ca="1" si="353"/>
        <v/>
      </c>
      <c r="BT389" s="27" t="str">
        <f t="shared" ca="1" si="354"/>
        <v/>
      </c>
      <c r="BU389" s="27" t="str">
        <f t="shared" ca="1" si="355"/>
        <v/>
      </c>
      <c r="BV389" s="27" t="str">
        <f t="shared" ca="1" si="356"/>
        <v/>
      </c>
      <c r="BW389" s="27" t="str">
        <f t="shared" ca="1" si="357"/>
        <v/>
      </c>
      <c r="BX389" s="27" t="str">
        <f t="shared" ca="1" si="358"/>
        <v/>
      </c>
      <c r="BY389" s="27" t="str">
        <f t="shared" ca="1" si="359"/>
        <v/>
      </c>
      <c r="BZ389" s="27" t="str">
        <f t="shared" ca="1" si="360"/>
        <v/>
      </c>
      <c r="CA389" s="27" t="str">
        <f t="shared" ca="1" si="361"/>
        <v/>
      </c>
      <c r="CB389" s="41"/>
      <c r="CC389" s="41"/>
      <c r="CD389"/>
      <c r="CE389"/>
      <c r="CF389"/>
      <c r="CG389"/>
      <c r="CH389"/>
      <c r="CI389" s="41"/>
      <c r="CJ389" s="7"/>
      <c r="CW389" s="7"/>
      <c r="DD389" s="10">
        <f t="shared" ref="DD389:DD452" ca="1" si="392">IF($A$2="no",INT(RAND()*36+1),INT(RAND()*37))</f>
        <v>10</v>
      </c>
    </row>
    <row r="390" spans="1:108">
      <c r="A390" s="106">
        <f t="shared" ca="1" si="390"/>
        <v>28</v>
      </c>
      <c r="B390" s="33" t="str">
        <f ca="1">IF(A390="","",IF(COUNTBLANK(BD391:BO391)=12,"DB",BD391&amp;BE391&amp;BF391&amp;BG391&amp;BH391&amp;BI391&amp;BJ391&amp;BK391&amp;BL391&amp;BM391&amp;BN391&amp;BO391))</f>
        <v>DB</v>
      </c>
      <c r="C390" s="7" t="str">
        <f t="shared" ca="1" si="391"/>
        <v>stop loss</v>
      </c>
      <c r="D390" s="3">
        <f t="shared" ref="D390:D453" ca="1" si="393">AY390</f>
        <v>0</v>
      </c>
      <c r="E390" s="7" t="str">
        <f t="shared" ca="1" si="348"/>
        <v/>
      </c>
      <c r="F390" s="60" t="str">
        <f t="shared" ref="F390:F453" ca="1" si="394">VLOOKUP(A390,$CT$107:$DB$144,4,0)</f>
        <v>10</v>
      </c>
      <c r="G390" s="7">
        <f t="shared" ca="1" si="365"/>
        <v>1</v>
      </c>
      <c r="H390" s="7">
        <f t="shared" ca="1" si="366"/>
        <v>1</v>
      </c>
      <c r="I390" s="7">
        <f t="shared" ca="1" si="367"/>
        <v>0</v>
      </c>
      <c r="J390" s="7">
        <f t="shared" ca="1" si="368"/>
        <v>1</v>
      </c>
      <c r="K390" s="7">
        <f t="shared" ca="1" si="369"/>
        <v>0</v>
      </c>
      <c r="L390" s="7">
        <f t="shared" ca="1" si="370"/>
        <v>1</v>
      </c>
      <c r="M390" s="7">
        <f t="shared" ca="1" si="371"/>
        <v>1</v>
      </c>
      <c r="N390" s="7">
        <f t="shared" ca="1" si="372"/>
        <v>2</v>
      </c>
      <c r="O390" s="7">
        <f t="shared" ca="1" si="373"/>
        <v>2</v>
      </c>
      <c r="P390" s="7">
        <f t="shared" ca="1" si="374"/>
        <v>1</v>
      </c>
      <c r="Q390" s="7">
        <f t="shared" ca="1" si="375"/>
        <v>2</v>
      </c>
      <c r="R390" s="7">
        <f t="shared" ca="1" si="376"/>
        <v>1</v>
      </c>
      <c r="S390" s="7">
        <f t="shared" ca="1" si="363"/>
        <v>2</v>
      </c>
      <c r="T390" s="14"/>
      <c r="U390" s="51">
        <f t="shared" ca="1" si="377"/>
        <v>1</v>
      </c>
      <c r="V390" s="3">
        <f t="shared" ca="1" si="362"/>
        <v>1</v>
      </c>
      <c r="W390" s="50" t="str">
        <f ca="1">IF($A389&lt;&gt;"",IF(OR($BA389&lt;&gt;0,$BB389&lt;&gt;0),"",IF(G389=0,"1","")),"")</f>
        <v/>
      </c>
      <c r="X390" s="50" t="str">
        <f ca="1">IF($A389&lt;&gt;"",IF(OR($BA389&lt;&gt;0,$BB389&lt;&gt;0),"",IF(H389=0,"2","")),"")</f>
        <v/>
      </c>
      <c r="Y390" s="50" t="str">
        <f ca="1">IF($A389&lt;&gt;"",IF(OR($BA389&lt;&gt;0,$BB389&lt;&gt;0),"",IF(I389=0,"3","")),"")</f>
        <v/>
      </c>
      <c r="Z390" s="50" t="str">
        <f ca="1">IF($A389&lt;&gt;"",IF(OR($BA389&lt;&gt;0,$BB389&lt;&gt;0),"",IF(J389=0,"4","")),"")</f>
        <v/>
      </c>
      <c r="AA390" s="50" t="str">
        <f ca="1">IF($A389&lt;&gt;"",IF(OR($BA389&lt;&gt;0,$BB389&lt;&gt;0),"",IF(K389=0,"5","")),"")</f>
        <v/>
      </c>
      <c r="AB390" s="50" t="str">
        <f ca="1">IF($A389&lt;&gt;"",IF(OR($BA389&lt;&gt;0,$BB389&lt;&gt;0),"",IF(L389=0,"6","")),"")</f>
        <v/>
      </c>
      <c r="AC390" s="50" t="str">
        <f ca="1">IF($A389&lt;&gt;"",IF(OR($BA389&lt;&gt;0,$BB389&lt;&gt;0),"",IF(M389=0,"7","")),"")</f>
        <v/>
      </c>
      <c r="AD390" s="50" t="str">
        <f ca="1">IF($A389&lt;&gt;"",IF(OR($BA389&lt;&gt;0,$BB389&lt;&gt;0),"",IF(N389=0,"8","")),"")</f>
        <v/>
      </c>
      <c r="AE390" s="50" t="str">
        <f ca="1">IF($A389&lt;&gt;"",IF(OR($BA389&lt;&gt;0,$BB389&lt;&gt;0),"",IF(O389=0,"9","")),"")</f>
        <v/>
      </c>
      <c r="AF390" s="50" t="str">
        <f ca="1">IF($A389&lt;&gt;"",IF(OR($BA389&lt;&gt;0,$BB389&lt;&gt;0),"",IF(P389=0,"10","")),"")</f>
        <v/>
      </c>
      <c r="AG390" s="50" t="str">
        <f ca="1">IF($A389&lt;&gt;"",IF(OR($BA389&lt;&gt;0,$BB389&lt;&gt;0),"",IF(Q389=0,"11","")),"")</f>
        <v/>
      </c>
      <c r="AH390" s="50" t="str">
        <f ca="1">IF($A389&lt;&gt;"",IF(OR($BA389&lt;&gt;0,$BB389&lt;&gt;0),"",IF(R389=0,"12","")),"")</f>
        <v/>
      </c>
      <c r="AI390" s="85" t="str">
        <f ca="1">IF(A390&lt;&gt;"",IF(A390=0,"L",IF(COUNTBLANK(W390:AH390)=12,"",IF(OR(F390=(W390),F390=(X390),F390=(Y390),F390=(Z390),F390=(AA390),F390=(AB390),F390=(AC390),F390=(AD390),F390=(AE390),F390=(AF390),F390=(AG390),F390=(AH390)),"W","L"))),"")</f>
        <v/>
      </c>
      <c r="AJ390" s="85">
        <f ca="1">IF(AI390="W",0,IF(AND(A390&lt;&gt;0,A389&lt;&gt;0,AI389="L",AI390="L"),1,0))</f>
        <v>0</v>
      </c>
      <c r="AK390" s="85">
        <f ca="1">IF(W390&lt;&gt;"",IF(ABS($F390)=ABS(W390),11*$U390,-1*$U390),0)</f>
        <v>0</v>
      </c>
      <c r="AL390" s="85">
        <f ca="1">IF(X390&lt;&gt;"",IF(ABS($F390)=ABS(X390),11*$U390,-1*$U390),0)</f>
        <v>0</v>
      </c>
      <c r="AM390" s="85">
        <f ca="1">IF(Y390&lt;&gt;"",IF(ABS($F390)=ABS(Y390),11*$U390,-1*$U390),0)</f>
        <v>0</v>
      </c>
      <c r="AN390" s="85">
        <f ca="1">IF(Z390&lt;&gt;"",IF(ABS($F390)=ABS(Z390),11*$U390,-1*$U390),0)</f>
        <v>0</v>
      </c>
      <c r="AO390" s="85">
        <f ca="1">IF(AA390&lt;&gt;"",IF(ABS($F390)=ABS(AA390),11*$U390,-1*$U390),0)</f>
        <v>0</v>
      </c>
      <c r="AP390" s="85">
        <f ca="1">IF(AB390&lt;&gt;"",IF(ABS($F390)=ABS(AB390),11*$U390,-1*$U390),0)</f>
        <v>0</v>
      </c>
      <c r="AQ390" s="85">
        <f ca="1">IF(AC390&lt;&gt;"",IF(ABS($F390)=ABS(AC390),11*$U390,-1*$U390),0)</f>
        <v>0</v>
      </c>
      <c r="AR390" s="85">
        <f ca="1">IF(AD390&lt;&gt;"",IF(ABS($F390)=ABS(AD390),11*$U390,-1*$U390),0)</f>
        <v>0</v>
      </c>
      <c r="AS390" s="85">
        <f ca="1">IF(AE390&lt;&gt;"",IF(ABS($F390)=ABS(AE390),11*$U390,-1*$U390),0)</f>
        <v>0</v>
      </c>
      <c r="AT390" s="85">
        <f ca="1">IF(AF390&lt;&gt;"",IF(ABS($F390)=ABS(AF390),11*$U390,-1*$U390),0)</f>
        <v>0</v>
      </c>
      <c r="AU390" s="85">
        <f ca="1">IF(AG390&lt;&gt;"",IF(ABS($F390)=ABS(AG390),11*$U390,-1*$U390),0)</f>
        <v>0</v>
      </c>
      <c r="AV390" s="85">
        <f ca="1">IF(AH390&lt;&gt;"",IF(ABS($F390)=ABS(AH390),11*$U390,-1*$U390),0)</f>
        <v>0</v>
      </c>
      <c r="AW390" s="33" t="str">
        <f ca="1">IF(A390&lt;&gt;"",IF(OR($BA389&lt;&gt;0,$BB389&lt;&gt;0),"0",SUM(AK390:AV390)),0)</f>
        <v>0</v>
      </c>
      <c r="AX390" s="33">
        <f>IF(T390=5,SUM(AW386:AW390),0)</f>
        <v>0</v>
      </c>
      <c r="AY390" s="13">
        <f t="shared" ca="1" si="364"/>
        <v>0</v>
      </c>
      <c r="AZ390" s="11">
        <f ca="1">IF(A390&lt;&gt;"",AY390+AZ389,0)</f>
        <v>-78</v>
      </c>
      <c r="BA390" s="63">
        <f ca="1">IF($A390&lt;&gt;"",IF(BA389&gt;0,BA389,IF(AND(BC389&gt;=$BC$1,$BC$2*BC389&gt;=AZ390),"Profit Target",IF(AZ390&gt;=$Z$1,"Profit Target",0))),0)</f>
        <v>0</v>
      </c>
      <c r="BB390" s="63" t="str">
        <f ca="1">IF($A390&lt;&gt;"",IF(BB389&lt;&gt;0,BB389,IF(BA389&lt;&gt;0,BB389,IF(AZ390&lt;=$Z$2,"Stop Loss",0))),0)</f>
        <v>Stop Loss</v>
      </c>
      <c r="BC390" s="63">
        <f t="shared" ca="1" si="349"/>
        <v>38</v>
      </c>
      <c r="BD390" s="27" t="str">
        <f t="shared" ca="1" si="378"/>
        <v/>
      </c>
      <c r="BE390" s="27" t="str">
        <f t="shared" ca="1" si="379"/>
        <v/>
      </c>
      <c r="BF390" s="27" t="str">
        <f t="shared" ca="1" si="380"/>
        <v/>
      </c>
      <c r="BG390" s="27" t="str">
        <f t="shared" ca="1" si="381"/>
        <v/>
      </c>
      <c r="BH390" s="27" t="str">
        <f t="shared" ca="1" si="382"/>
        <v/>
      </c>
      <c r="BI390" s="27" t="str">
        <f t="shared" ca="1" si="383"/>
        <v/>
      </c>
      <c r="BJ390" s="27" t="str">
        <f t="shared" ca="1" si="384"/>
        <v/>
      </c>
      <c r="BK390" s="27" t="str">
        <f t="shared" ca="1" si="385"/>
        <v/>
      </c>
      <c r="BL390" s="27" t="str">
        <f t="shared" ca="1" si="386"/>
        <v/>
      </c>
      <c r="BM390" s="27" t="str">
        <f t="shared" ca="1" si="387"/>
        <v/>
      </c>
      <c r="BN390" s="27" t="str">
        <f t="shared" ca="1" si="388"/>
        <v/>
      </c>
      <c r="BO390" s="27" t="str">
        <f t="shared" ca="1" si="389"/>
        <v/>
      </c>
      <c r="BP390" s="27" t="str">
        <f t="shared" ca="1" si="350"/>
        <v/>
      </c>
      <c r="BQ390" s="27" t="str">
        <f t="shared" ca="1" si="351"/>
        <v/>
      </c>
      <c r="BR390" s="27" t="str">
        <f t="shared" ca="1" si="352"/>
        <v/>
      </c>
      <c r="BS390" s="27" t="str">
        <f t="shared" ca="1" si="353"/>
        <v/>
      </c>
      <c r="BT390" s="27" t="str">
        <f t="shared" ca="1" si="354"/>
        <v/>
      </c>
      <c r="BU390" s="27" t="str">
        <f t="shared" ca="1" si="355"/>
        <v/>
      </c>
      <c r="BV390" s="27" t="str">
        <f t="shared" ca="1" si="356"/>
        <v/>
      </c>
      <c r="BW390" s="27" t="str">
        <f t="shared" ca="1" si="357"/>
        <v/>
      </c>
      <c r="BX390" s="27" t="str">
        <f t="shared" ca="1" si="358"/>
        <v/>
      </c>
      <c r="BY390" s="27" t="str">
        <f t="shared" ca="1" si="359"/>
        <v/>
      </c>
      <c r="BZ390" s="27" t="str">
        <f t="shared" ca="1" si="360"/>
        <v/>
      </c>
      <c r="CA390" s="27" t="str">
        <f t="shared" ca="1" si="361"/>
        <v/>
      </c>
      <c r="CB390" s="41"/>
      <c r="CC390" s="41"/>
      <c r="CD390"/>
      <c r="CE390"/>
      <c r="CF390"/>
      <c r="CG390"/>
      <c r="CH390"/>
      <c r="CI390" s="41"/>
      <c r="CJ390" s="7"/>
      <c r="CW390" s="7"/>
      <c r="DD390" s="10">
        <f t="shared" ca="1" si="392"/>
        <v>24</v>
      </c>
    </row>
    <row r="391" spans="1:108">
      <c r="A391" s="106">
        <f t="shared" ca="1" si="390"/>
        <v>31</v>
      </c>
      <c r="B391" s="33" t="str">
        <f ca="1">IF(A391="","",IF(COUNTBLANK(BD392:BO392)=12,"DB",BD392&amp;BE392&amp;BF392&amp;BG392&amp;BH392&amp;BI392&amp;BJ392&amp;BK392&amp;BL392&amp;BM392&amp;BN392&amp;BO392))</f>
        <v>DB</v>
      </c>
      <c r="C391" s="7" t="str">
        <f t="shared" ca="1" si="391"/>
        <v>stop loss</v>
      </c>
      <c r="D391" s="3">
        <f t="shared" ca="1" si="393"/>
        <v>0</v>
      </c>
      <c r="E391" s="7" t="str">
        <f t="shared" ref="E391:E454" ca="1" si="395">BP392&amp;BQ392&amp;BR392&amp;BS392&amp;BT392&amp;BU392&amp;BV392&amp;BW392&amp;BX392&amp;BY392&amp;BZ392&amp;CA392</f>
        <v/>
      </c>
      <c r="F391" s="60" t="str">
        <f t="shared" ca="1" si="394"/>
        <v>11</v>
      </c>
      <c r="G391" s="7">
        <f t="shared" ca="1" si="365"/>
        <v>0</v>
      </c>
      <c r="H391" s="7">
        <f t="shared" ca="1" si="366"/>
        <v>0</v>
      </c>
      <c r="I391" s="7">
        <f t="shared" ca="1" si="367"/>
        <v>0</v>
      </c>
      <c r="J391" s="7">
        <f t="shared" ca="1" si="368"/>
        <v>1</v>
      </c>
      <c r="K391" s="7">
        <f t="shared" ca="1" si="369"/>
        <v>0</v>
      </c>
      <c r="L391" s="7">
        <f t="shared" ca="1" si="370"/>
        <v>1</v>
      </c>
      <c r="M391" s="7">
        <f t="shared" ca="1" si="371"/>
        <v>1</v>
      </c>
      <c r="N391" s="7">
        <f t="shared" ca="1" si="372"/>
        <v>2</v>
      </c>
      <c r="O391" s="7">
        <f t="shared" ca="1" si="373"/>
        <v>2</v>
      </c>
      <c r="P391" s="7">
        <f t="shared" ca="1" si="374"/>
        <v>1</v>
      </c>
      <c r="Q391" s="7">
        <f t="shared" ca="1" si="375"/>
        <v>3</v>
      </c>
      <c r="R391" s="7">
        <f t="shared" ca="1" si="376"/>
        <v>1</v>
      </c>
      <c r="S391" s="7">
        <f t="shared" ca="1" si="363"/>
        <v>4</v>
      </c>
      <c r="T391" s="14"/>
      <c r="U391" s="51">
        <f t="shared" ca="1" si="377"/>
        <v>1</v>
      </c>
      <c r="V391" s="3">
        <f t="shared" ca="1" si="362"/>
        <v>1</v>
      </c>
      <c r="W391" s="50" t="str">
        <f ca="1">IF($A390&lt;&gt;"",IF(OR($BA390&lt;&gt;0,$BB390&lt;&gt;0),"",IF(G390=0,"1","")),"")</f>
        <v/>
      </c>
      <c r="X391" s="50" t="str">
        <f ca="1">IF($A390&lt;&gt;"",IF(OR($BA390&lt;&gt;0,$BB390&lt;&gt;0),"",IF(H390=0,"2","")),"")</f>
        <v/>
      </c>
      <c r="Y391" s="50" t="str">
        <f ca="1">IF($A390&lt;&gt;"",IF(OR($BA390&lt;&gt;0,$BB390&lt;&gt;0),"",IF(I390=0,"3","")),"")</f>
        <v/>
      </c>
      <c r="Z391" s="50" t="str">
        <f ca="1">IF($A390&lt;&gt;"",IF(OR($BA390&lt;&gt;0,$BB390&lt;&gt;0),"",IF(J390=0,"4","")),"")</f>
        <v/>
      </c>
      <c r="AA391" s="50" t="str">
        <f ca="1">IF($A390&lt;&gt;"",IF(OR($BA390&lt;&gt;0,$BB390&lt;&gt;0),"",IF(K390=0,"5","")),"")</f>
        <v/>
      </c>
      <c r="AB391" s="50" t="str">
        <f ca="1">IF($A390&lt;&gt;"",IF(OR($BA390&lt;&gt;0,$BB390&lt;&gt;0),"",IF(L390=0,"6","")),"")</f>
        <v/>
      </c>
      <c r="AC391" s="50" t="str">
        <f ca="1">IF($A390&lt;&gt;"",IF(OR($BA390&lt;&gt;0,$BB390&lt;&gt;0),"",IF(M390=0,"7","")),"")</f>
        <v/>
      </c>
      <c r="AD391" s="50" t="str">
        <f ca="1">IF($A390&lt;&gt;"",IF(OR($BA390&lt;&gt;0,$BB390&lt;&gt;0),"",IF(N390=0,"8","")),"")</f>
        <v/>
      </c>
      <c r="AE391" s="50" t="str">
        <f ca="1">IF($A390&lt;&gt;"",IF(OR($BA390&lt;&gt;0,$BB390&lt;&gt;0),"",IF(O390=0,"9","")),"")</f>
        <v/>
      </c>
      <c r="AF391" s="50" t="str">
        <f ca="1">IF($A390&lt;&gt;"",IF(OR($BA390&lt;&gt;0,$BB390&lt;&gt;0),"",IF(P390=0,"10","")),"")</f>
        <v/>
      </c>
      <c r="AG391" s="50" t="str">
        <f ca="1">IF($A390&lt;&gt;"",IF(OR($BA390&lt;&gt;0,$BB390&lt;&gt;0),"",IF(Q390=0,"11","")),"")</f>
        <v/>
      </c>
      <c r="AH391" s="50" t="str">
        <f ca="1">IF($A390&lt;&gt;"",IF(OR($BA390&lt;&gt;0,$BB390&lt;&gt;0),"",IF(R390=0,"12","")),"")</f>
        <v/>
      </c>
      <c r="AI391" s="85" t="str">
        <f ca="1">IF(A391&lt;&gt;"",IF(A391=0,"L",IF(COUNTBLANK(W391:AH391)=12,"",IF(OR(F391=(W391),F391=(X391),F391=(Y391),F391=(Z391),F391=(AA391),F391=(AB391),F391=(AC391),F391=(AD391),F391=(AE391),F391=(AF391),F391=(AG391),F391=(AH391)),"W","L"))),"")</f>
        <v/>
      </c>
      <c r="AJ391" s="85">
        <f ca="1">IF(AI391="W",0,IF(AND(A391&lt;&gt;0,A390&lt;&gt;0,AI390="L",AI391="L"),1,0))</f>
        <v>0</v>
      </c>
      <c r="AK391" s="85">
        <f ca="1">IF(W391&lt;&gt;"",IF(ABS($F391)=ABS(W391),11*$U391,-1*$U391),0)</f>
        <v>0</v>
      </c>
      <c r="AL391" s="85">
        <f ca="1">IF(X391&lt;&gt;"",IF(ABS($F391)=ABS(X391),11*$U391,-1*$U391),0)</f>
        <v>0</v>
      </c>
      <c r="AM391" s="85">
        <f ca="1">IF(Y391&lt;&gt;"",IF(ABS($F391)=ABS(Y391),11*$U391,-1*$U391),0)</f>
        <v>0</v>
      </c>
      <c r="AN391" s="85">
        <f ca="1">IF(Z391&lt;&gt;"",IF(ABS($F391)=ABS(Z391),11*$U391,-1*$U391),0)</f>
        <v>0</v>
      </c>
      <c r="AO391" s="85">
        <f ca="1">IF(AA391&lt;&gt;"",IF(ABS($F391)=ABS(AA391),11*$U391,-1*$U391),0)</f>
        <v>0</v>
      </c>
      <c r="AP391" s="85">
        <f ca="1">IF(AB391&lt;&gt;"",IF(ABS($F391)=ABS(AB391),11*$U391,-1*$U391),0)</f>
        <v>0</v>
      </c>
      <c r="AQ391" s="85">
        <f ca="1">IF(AC391&lt;&gt;"",IF(ABS($F391)=ABS(AC391),11*$U391,-1*$U391),0)</f>
        <v>0</v>
      </c>
      <c r="AR391" s="85">
        <f ca="1">IF(AD391&lt;&gt;"",IF(ABS($F391)=ABS(AD391),11*$U391,-1*$U391),0)</f>
        <v>0</v>
      </c>
      <c r="AS391" s="85">
        <f ca="1">IF(AE391&lt;&gt;"",IF(ABS($F391)=ABS(AE391),11*$U391,-1*$U391),0)</f>
        <v>0</v>
      </c>
      <c r="AT391" s="85">
        <f ca="1">IF(AF391&lt;&gt;"",IF(ABS($F391)=ABS(AF391),11*$U391,-1*$U391),0)</f>
        <v>0</v>
      </c>
      <c r="AU391" s="85">
        <f ca="1">IF(AG391&lt;&gt;"",IF(ABS($F391)=ABS(AG391),11*$U391,-1*$U391),0)</f>
        <v>0</v>
      </c>
      <c r="AV391" s="85">
        <f ca="1">IF(AH391&lt;&gt;"",IF(ABS($F391)=ABS(AH391),11*$U391,-1*$U391),0)</f>
        <v>0</v>
      </c>
      <c r="AW391" s="33" t="str">
        <f ca="1">IF(A391&lt;&gt;"",IF(OR($BA390&lt;&gt;0,$BB390&lt;&gt;0),"0",SUM(AK391:AV391)),0)</f>
        <v>0</v>
      </c>
      <c r="AX391" s="33">
        <f>IF(T391=5,SUM(AW387:AW391),0)</f>
        <v>0</v>
      </c>
      <c r="AY391" s="13">
        <f t="shared" ca="1" si="364"/>
        <v>0</v>
      </c>
      <c r="AZ391" s="11">
        <f ca="1">IF(A391&lt;&gt;"",AY391+AZ390,0)</f>
        <v>-78</v>
      </c>
      <c r="BA391" s="63">
        <f ca="1">IF($A391&lt;&gt;"",IF(BA390&gt;0,BA390,IF(AND(BC390&gt;=$BC$1,$BC$2*BC390&gt;=AZ391),"Profit Target",IF(AZ391&gt;=$Z$1,"Profit Target",0))),0)</f>
        <v>0</v>
      </c>
      <c r="BB391" s="63" t="str">
        <f ca="1">IF($A391&lt;&gt;"",IF(BB390&lt;&gt;0,BB390,IF(BA390&lt;&gt;0,BB390,IF(AZ391&lt;=$Z$2,"Stop Loss",0))),0)</f>
        <v>Stop Loss</v>
      </c>
      <c r="BC391" s="63">
        <f t="shared" ref="BC391:BC454" ca="1" si="396">IF(AZ391&gt;BC390,AZ391,BC390)</f>
        <v>38</v>
      </c>
      <c r="BD391" s="27" t="str">
        <f t="shared" ca="1" si="378"/>
        <v/>
      </c>
      <c r="BE391" s="27" t="str">
        <f t="shared" ca="1" si="379"/>
        <v/>
      </c>
      <c r="BF391" s="27" t="str">
        <f t="shared" ca="1" si="380"/>
        <v/>
      </c>
      <c r="BG391" s="27" t="str">
        <f t="shared" ca="1" si="381"/>
        <v/>
      </c>
      <c r="BH391" s="27" t="str">
        <f t="shared" ca="1" si="382"/>
        <v/>
      </c>
      <c r="BI391" s="27" t="str">
        <f t="shared" ca="1" si="383"/>
        <v/>
      </c>
      <c r="BJ391" s="27" t="str">
        <f t="shared" ca="1" si="384"/>
        <v/>
      </c>
      <c r="BK391" s="27" t="str">
        <f t="shared" ca="1" si="385"/>
        <v/>
      </c>
      <c r="BL391" s="27" t="str">
        <f t="shared" ca="1" si="386"/>
        <v/>
      </c>
      <c r="BM391" s="27" t="str">
        <f t="shared" ca="1" si="387"/>
        <v/>
      </c>
      <c r="BN391" s="27" t="str">
        <f t="shared" ca="1" si="388"/>
        <v/>
      </c>
      <c r="BO391" s="27" t="str">
        <f t="shared" ca="1" si="389"/>
        <v/>
      </c>
      <c r="BP391" s="27" t="str">
        <f t="shared" ca="1" si="350"/>
        <v/>
      </c>
      <c r="BQ391" s="27" t="str">
        <f t="shared" ca="1" si="351"/>
        <v/>
      </c>
      <c r="BR391" s="27" t="str">
        <f t="shared" ca="1" si="352"/>
        <v/>
      </c>
      <c r="BS391" s="27" t="str">
        <f t="shared" ca="1" si="353"/>
        <v/>
      </c>
      <c r="BT391" s="27" t="str">
        <f t="shared" ca="1" si="354"/>
        <v/>
      </c>
      <c r="BU391" s="27" t="str">
        <f t="shared" ca="1" si="355"/>
        <v/>
      </c>
      <c r="BV391" s="27" t="str">
        <f t="shared" ca="1" si="356"/>
        <v/>
      </c>
      <c r="BW391" s="27" t="str">
        <f t="shared" ca="1" si="357"/>
        <v/>
      </c>
      <c r="BX391" s="27" t="str">
        <f t="shared" ca="1" si="358"/>
        <v/>
      </c>
      <c r="BY391" s="27" t="str">
        <f t="shared" ca="1" si="359"/>
        <v/>
      </c>
      <c r="BZ391" s="27" t="str">
        <f t="shared" ca="1" si="360"/>
        <v/>
      </c>
      <c r="CA391" s="27" t="str">
        <f t="shared" ca="1" si="361"/>
        <v/>
      </c>
      <c r="CB391" s="41"/>
      <c r="CC391" s="41"/>
      <c r="CD391"/>
      <c r="CE391"/>
      <c r="CF391"/>
      <c r="CG391"/>
      <c r="CH391"/>
      <c r="CI391" s="41"/>
      <c r="CJ391" s="7"/>
      <c r="CW391" s="7"/>
      <c r="DD391" s="10">
        <f t="shared" ca="1" si="392"/>
        <v>31</v>
      </c>
    </row>
    <row r="392" spans="1:108">
      <c r="A392" s="106">
        <f t="shared" ca="1" si="390"/>
        <v>26</v>
      </c>
      <c r="B392" s="33" t="str">
        <f ca="1">IF(A392="","",IF(COUNTBLANK(BD393:BO393)=12,"DB",BD393&amp;BE393&amp;BF393&amp;BG393&amp;BH393&amp;BI393&amp;BJ393&amp;BK393&amp;BL393&amp;BM393&amp;BN393&amp;BO393))</f>
        <v>DB</v>
      </c>
      <c r="C392" s="7" t="str">
        <f t="shared" ca="1" si="391"/>
        <v>stop loss</v>
      </c>
      <c r="D392" s="3">
        <f t="shared" ca="1" si="393"/>
        <v>0</v>
      </c>
      <c r="E392" s="7" t="str">
        <f t="shared" ca="1" si="395"/>
        <v/>
      </c>
      <c r="F392" s="60">
        <f t="shared" ca="1" si="394"/>
        <v>9</v>
      </c>
      <c r="G392" s="7">
        <f t="shared" ca="1" si="365"/>
        <v>0</v>
      </c>
      <c r="H392" s="7">
        <f t="shared" ca="1" si="366"/>
        <v>0</v>
      </c>
      <c r="I392" s="7">
        <f t="shared" ca="1" si="367"/>
        <v>0</v>
      </c>
      <c r="J392" s="7">
        <f t="shared" ca="1" si="368"/>
        <v>1</v>
      </c>
      <c r="K392" s="7">
        <f t="shared" ca="1" si="369"/>
        <v>0</v>
      </c>
      <c r="L392" s="7">
        <f t="shared" ca="1" si="370"/>
        <v>1</v>
      </c>
      <c r="M392" s="7">
        <f t="shared" ca="1" si="371"/>
        <v>1</v>
      </c>
      <c r="N392" s="7">
        <f t="shared" ca="1" si="372"/>
        <v>2</v>
      </c>
      <c r="O392" s="7">
        <f t="shared" ca="1" si="373"/>
        <v>3</v>
      </c>
      <c r="P392" s="7">
        <f t="shared" ca="1" si="374"/>
        <v>1</v>
      </c>
      <c r="Q392" s="7">
        <f t="shared" ca="1" si="375"/>
        <v>3</v>
      </c>
      <c r="R392" s="7">
        <f t="shared" ca="1" si="376"/>
        <v>1</v>
      </c>
      <c r="S392" s="7">
        <f t="shared" ca="1" si="363"/>
        <v>4</v>
      </c>
      <c r="T392" s="14"/>
      <c r="U392" s="51">
        <f t="shared" ca="1" si="377"/>
        <v>1</v>
      </c>
      <c r="V392" s="3">
        <f t="shared" ca="1" si="362"/>
        <v>1</v>
      </c>
      <c r="W392" s="50" t="str">
        <f ca="1">IF($A391&lt;&gt;"",IF(OR($BA391&lt;&gt;0,$BB391&lt;&gt;0),"",IF(G391=0,"1","")),"")</f>
        <v/>
      </c>
      <c r="X392" s="50" t="str">
        <f ca="1">IF($A391&lt;&gt;"",IF(OR($BA391&lt;&gt;0,$BB391&lt;&gt;0),"",IF(H391=0,"2","")),"")</f>
        <v/>
      </c>
      <c r="Y392" s="50" t="str">
        <f ca="1">IF($A391&lt;&gt;"",IF(OR($BA391&lt;&gt;0,$BB391&lt;&gt;0),"",IF(I391=0,"3","")),"")</f>
        <v/>
      </c>
      <c r="Z392" s="50" t="str">
        <f ca="1">IF($A391&lt;&gt;"",IF(OR($BA391&lt;&gt;0,$BB391&lt;&gt;0),"",IF(J391=0,"4","")),"")</f>
        <v/>
      </c>
      <c r="AA392" s="50" t="str">
        <f ca="1">IF($A391&lt;&gt;"",IF(OR($BA391&lt;&gt;0,$BB391&lt;&gt;0),"",IF(K391=0,"5","")),"")</f>
        <v/>
      </c>
      <c r="AB392" s="50" t="str">
        <f ca="1">IF($A391&lt;&gt;"",IF(OR($BA391&lt;&gt;0,$BB391&lt;&gt;0),"",IF(L391=0,"6","")),"")</f>
        <v/>
      </c>
      <c r="AC392" s="50" t="str">
        <f ca="1">IF($A391&lt;&gt;"",IF(OR($BA391&lt;&gt;0,$BB391&lt;&gt;0),"",IF(M391=0,"7","")),"")</f>
        <v/>
      </c>
      <c r="AD392" s="50" t="str">
        <f ca="1">IF($A391&lt;&gt;"",IF(OR($BA391&lt;&gt;0,$BB391&lt;&gt;0),"",IF(N391=0,"8","")),"")</f>
        <v/>
      </c>
      <c r="AE392" s="50" t="str">
        <f ca="1">IF($A391&lt;&gt;"",IF(OR($BA391&lt;&gt;0,$BB391&lt;&gt;0),"",IF(O391=0,"9","")),"")</f>
        <v/>
      </c>
      <c r="AF392" s="50" t="str">
        <f ca="1">IF($A391&lt;&gt;"",IF(OR($BA391&lt;&gt;0,$BB391&lt;&gt;0),"",IF(P391=0,"10","")),"")</f>
        <v/>
      </c>
      <c r="AG392" s="50" t="str">
        <f ca="1">IF($A391&lt;&gt;"",IF(OR($BA391&lt;&gt;0,$BB391&lt;&gt;0),"",IF(Q391=0,"11","")),"")</f>
        <v/>
      </c>
      <c r="AH392" s="50" t="str">
        <f ca="1">IF($A391&lt;&gt;"",IF(OR($BA391&lt;&gt;0,$BB391&lt;&gt;0),"",IF(R391=0,"12","")),"")</f>
        <v/>
      </c>
      <c r="AI392" s="85" t="str">
        <f ca="1">IF(A392&lt;&gt;"",IF(A392=0,"L",IF(COUNTBLANK(W392:AH392)=12,"",IF(OR(F392=(W392),F392=(X392),F392=(Y392),F392=(Z392),F392=(AA392),F392=(AB392),F392=(AC392),F392=(AD392),F392=(AE392),F392=(AF392),F392=(AG392),F392=(AH392)),"W","L"))),"")</f>
        <v/>
      </c>
      <c r="AJ392" s="85">
        <f ca="1">IF(AI392="W",0,IF(AND(A392&lt;&gt;0,A391&lt;&gt;0,AI391="L",AI392="L"),1,0))</f>
        <v>0</v>
      </c>
      <c r="AK392" s="85">
        <f ca="1">IF(W392&lt;&gt;"",IF(ABS($F392)=ABS(W392),11*$U392,-1*$U392),0)</f>
        <v>0</v>
      </c>
      <c r="AL392" s="85">
        <f ca="1">IF(X392&lt;&gt;"",IF(ABS($F392)=ABS(X392),11*$U392,-1*$U392),0)</f>
        <v>0</v>
      </c>
      <c r="AM392" s="85">
        <f ca="1">IF(Y392&lt;&gt;"",IF(ABS($F392)=ABS(Y392),11*$U392,-1*$U392),0)</f>
        <v>0</v>
      </c>
      <c r="AN392" s="85">
        <f ca="1">IF(Z392&lt;&gt;"",IF(ABS($F392)=ABS(Z392),11*$U392,-1*$U392),0)</f>
        <v>0</v>
      </c>
      <c r="AO392" s="85">
        <f ca="1">IF(AA392&lt;&gt;"",IF(ABS($F392)=ABS(AA392),11*$U392,-1*$U392),0)</f>
        <v>0</v>
      </c>
      <c r="AP392" s="85">
        <f ca="1">IF(AB392&lt;&gt;"",IF(ABS($F392)=ABS(AB392),11*$U392,-1*$U392),0)</f>
        <v>0</v>
      </c>
      <c r="AQ392" s="85">
        <f ca="1">IF(AC392&lt;&gt;"",IF(ABS($F392)=ABS(AC392),11*$U392,-1*$U392),0)</f>
        <v>0</v>
      </c>
      <c r="AR392" s="85">
        <f ca="1">IF(AD392&lt;&gt;"",IF(ABS($F392)=ABS(AD392),11*$U392,-1*$U392),0)</f>
        <v>0</v>
      </c>
      <c r="AS392" s="85">
        <f ca="1">IF(AE392&lt;&gt;"",IF(ABS($F392)=ABS(AE392),11*$U392,-1*$U392),0)</f>
        <v>0</v>
      </c>
      <c r="AT392" s="85">
        <f ca="1">IF(AF392&lt;&gt;"",IF(ABS($F392)=ABS(AF392),11*$U392,-1*$U392),0)</f>
        <v>0</v>
      </c>
      <c r="AU392" s="85">
        <f ca="1">IF(AG392&lt;&gt;"",IF(ABS($F392)=ABS(AG392),11*$U392,-1*$U392),0)</f>
        <v>0</v>
      </c>
      <c r="AV392" s="85">
        <f ca="1">IF(AH392&lt;&gt;"",IF(ABS($F392)=ABS(AH392),11*$U392,-1*$U392),0)</f>
        <v>0</v>
      </c>
      <c r="AW392" s="33" t="str">
        <f ca="1">IF(A392&lt;&gt;"",IF(OR($BA391&lt;&gt;0,$BB391&lt;&gt;0),"0",SUM(AK392:AV392)),0)</f>
        <v>0</v>
      </c>
      <c r="AX392" s="33">
        <f>IF(T392=5,SUM(AW388:AW392),0)</f>
        <v>0</v>
      </c>
      <c r="AY392" s="13">
        <f t="shared" ca="1" si="364"/>
        <v>0</v>
      </c>
      <c r="AZ392" s="11">
        <f ca="1">IF(A392&lt;&gt;"",AY392+AZ391,0)</f>
        <v>-78</v>
      </c>
      <c r="BA392" s="63">
        <f ca="1">IF($A392&lt;&gt;"",IF(BA391&gt;0,BA391,IF(AND(BC391&gt;=$BC$1,$BC$2*BC391&gt;=AZ392),"Profit Target",IF(AZ392&gt;=$Z$1,"Profit Target",0))),0)</f>
        <v>0</v>
      </c>
      <c r="BB392" s="63" t="str">
        <f ca="1">IF($A392&lt;&gt;"",IF(BB391&lt;&gt;0,BB391,IF(BA391&lt;&gt;0,BB391,IF(AZ392&lt;=$Z$2,"Stop Loss",0))),0)</f>
        <v>Stop Loss</v>
      </c>
      <c r="BC392" s="63">
        <f t="shared" ca="1" si="396"/>
        <v>38</v>
      </c>
      <c r="BD392" s="27" t="str">
        <f t="shared" ca="1" si="378"/>
        <v/>
      </c>
      <c r="BE392" s="27" t="str">
        <f t="shared" ca="1" si="379"/>
        <v/>
      </c>
      <c r="BF392" s="27" t="str">
        <f t="shared" ca="1" si="380"/>
        <v/>
      </c>
      <c r="BG392" s="27" t="str">
        <f t="shared" ca="1" si="381"/>
        <v/>
      </c>
      <c r="BH392" s="27" t="str">
        <f t="shared" ca="1" si="382"/>
        <v/>
      </c>
      <c r="BI392" s="27" t="str">
        <f t="shared" ca="1" si="383"/>
        <v/>
      </c>
      <c r="BJ392" s="27" t="str">
        <f t="shared" ca="1" si="384"/>
        <v/>
      </c>
      <c r="BK392" s="27" t="str">
        <f t="shared" ca="1" si="385"/>
        <v/>
      </c>
      <c r="BL392" s="27" t="str">
        <f t="shared" ca="1" si="386"/>
        <v/>
      </c>
      <c r="BM392" s="27" t="str">
        <f t="shared" ca="1" si="387"/>
        <v/>
      </c>
      <c r="BN392" s="27" t="str">
        <f t="shared" ca="1" si="388"/>
        <v/>
      </c>
      <c r="BO392" s="27" t="str">
        <f t="shared" ca="1" si="389"/>
        <v/>
      </c>
      <c r="BP392" s="27" t="str">
        <f t="shared" ca="1" si="350"/>
        <v/>
      </c>
      <c r="BQ392" s="27" t="str">
        <f t="shared" ca="1" si="351"/>
        <v/>
      </c>
      <c r="BR392" s="27" t="str">
        <f t="shared" ca="1" si="352"/>
        <v/>
      </c>
      <c r="BS392" s="27" t="str">
        <f t="shared" ca="1" si="353"/>
        <v/>
      </c>
      <c r="BT392" s="27" t="str">
        <f t="shared" ca="1" si="354"/>
        <v/>
      </c>
      <c r="BU392" s="27" t="str">
        <f t="shared" ca="1" si="355"/>
        <v/>
      </c>
      <c r="BV392" s="27" t="str">
        <f t="shared" ca="1" si="356"/>
        <v/>
      </c>
      <c r="BW392" s="27" t="str">
        <f t="shared" ca="1" si="357"/>
        <v/>
      </c>
      <c r="BX392" s="27" t="str">
        <f t="shared" ca="1" si="358"/>
        <v/>
      </c>
      <c r="BY392" s="27" t="str">
        <f t="shared" ca="1" si="359"/>
        <v/>
      </c>
      <c r="BZ392" s="27" t="str">
        <f t="shared" ca="1" si="360"/>
        <v/>
      </c>
      <c r="CA392" s="27" t="str">
        <f t="shared" ca="1" si="361"/>
        <v/>
      </c>
      <c r="CB392" s="41"/>
      <c r="CC392" s="41"/>
      <c r="CD392"/>
      <c r="CE392"/>
      <c r="CF392"/>
      <c r="CG392"/>
      <c r="CH392"/>
      <c r="CI392" s="41"/>
      <c r="CJ392" s="7"/>
      <c r="CW392" s="7"/>
      <c r="DD392" s="10">
        <f t="shared" ca="1" si="392"/>
        <v>34</v>
      </c>
    </row>
    <row r="393" spans="1:108">
      <c r="A393" s="106">
        <f t="shared" ca="1" si="390"/>
        <v>27</v>
      </c>
      <c r="B393" s="33" t="str">
        <f ca="1">IF(A393="","",IF(COUNTBLANK(BD394:BO394)=12,"DB",BD394&amp;BE394&amp;BF394&amp;BG394&amp;BH394&amp;BI394&amp;BJ394&amp;BK394&amp;BL394&amp;BM394&amp;BN394&amp;BO394))</f>
        <v>DB</v>
      </c>
      <c r="C393" s="7" t="str">
        <f t="shared" ca="1" si="391"/>
        <v>stop loss</v>
      </c>
      <c r="D393" s="3">
        <f t="shared" ca="1" si="393"/>
        <v>0</v>
      </c>
      <c r="E393" s="7" t="str">
        <f t="shared" ca="1" si="395"/>
        <v/>
      </c>
      <c r="F393" s="60">
        <f t="shared" ca="1" si="394"/>
        <v>9</v>
      </c>
      <c r="G393" s="7">
        <f t="shared" ca="1" si="365"/>
        <v>0</v>
      </c>
      <c r="H393" s="7">
        <f t="shared" ca="1" si="366"/>
        <v>0</v>
      </c>
      <c r="I393" s="7">
        <f t="shared" ca="1" si="367"/>
        <v>0</v>
      </c>
      <c r="J393" s="7">
        <f t="shared" ca="1" si="368"/>
        <v>1</v>
      </c>
      <c r="K393" s="7">
        <f t="shared" ca="1" si="369"/>
        <v>0</v>
      </c>
      <c r="L393" s="7">
        <f t="shared" ca="1" si="370"/>
        <v>1</v>
      </c>
      <c r="M393" s="7">
        <f t="shared" ca="1" si="371"/>
        <v>1</v>
      </c>
      <c r="N393" s="7">
        <f t="shared" ca="1" si="372"/>
        <v>1</v>
      </c>
      <c r="O393" s="7">
        <f t="shared" ca="1" si="373"/>
        <v>4</v>
      </c>
      <c r="P393" s="7">
        <f t="shared" ca="1" si="374"/>
        <v>1</v>
      </c>
      <c r="Q393" s="7">
        <f t="shared" ca="1" si="375"/>
        <v>3</v>
      </c>
      <c r="R393" s="7">
        <f t="shared" ca="1" si="376"/>
        <v>1</v>
      </c>
      <c r="S393" s="7">
        <f t="shared" ca="1" si="363"/>
        <v>4</v>
      </c>
      <c r="T393" s="14"/>
      <c r="U393" s="51">
        <f t="shared" ca="1" si="377"/>
        <v>1</v>
      </c>
      <c r="V393" s="3">
        <f t="shared" ca="1" si="362"/>
        <v>1</v>
      </c>
      <c r="W393" s="50" t="str">
        <f ca="1">IF($A392&lt;&gt;"",IF(OR($BA392&lt;&gt;0,$BB392&lt;&gt;0),"",IF(G392=0,"1","")),"")</f>
        <v/>
      </c>
      <c r="X393" s="50" t="str">
        <f ca="1">IF($A392&lt;&gt;"",IF(OR($BA392&lt;&gt;0,$BB392&lt;&gt;0),"",IF(H392=0,"2","")),"")</f>
        <v/>
      </c>
      <c r="Y393" s="50" t="str">
        <f ca="1">IF($A392&lt;&gt;"",IF(OR($BA392&lt;&gt;0,$BB392&lt;&gt;0),"",IF(I392=0,"3","")),"")</f>
        <v/>
      </c>
      <c r="Z393" s="50" t="str">
        <f ca="1">IF($A392&lt;&gt;"",IF(OR($BA392&lt;&gt;0,$BB392&lt;&gt;0),"",IF(J392=0,"4","")),"")</f>
        <v/>
      </c>
      <c r="AA393" s="50" t="str">
        <f ca="1">IF($A392&lt;&gt;"",IF(OR($BA392&lt;&gt;0,$BB392&lt;&gt;0),"",IF(K392=0,"5","")),"")</f>
        <v/>
      </c>
      <c r="AB393" s="50" t="str">
        <f ca="1">IF($A392&lt;&gt;"",IF(OR($BA392&lt;&gt;0,$BB392&lt;&gt;0),"",IF(L392=0,"6","")),"")</f>
        <v/>
      </c>
      <c r="AC393" s="50" t="str">
        <f ca="1">IF($A392&lt;&gt;"",IF(OR($BA392&lt;&gt;0,$BB392&lt;&gt;0),"",IF(M392=0,"7","")),"")</f>
        <v/>
      </c>
      <c r="AD393" s="50" t="str">
        <f ca="1">IF($A392&lt;&gt;"",IF(OR($BA392&lt;&gt;0,$BB392&lt;&gt;0),"",IF(N392=0,"8","")),"")</f>
        <v/>
      </c>
      <c r="AE393" s="50" t="str">
        <f ca="1">IF($A392&lt;&gt;"",IF(OR($BA392&lt;&gt;0,$BB392&lt;&gt;0),"",IF(O392=0,"9","")),"")</f>
        <v/>
      </c>
      <c r="AF393" s="50" t="str">
        <f ca="1">IF($A392&lt;&gt;"",IF(OR($BA392&lt;&gt;0,$BB392&lt;&gt;0),"",IF(P392=0,"10","")),"")</f>
        <v/>
      </c>
      <c r="AG393" s="50" t="str">
        <f ca="1">IF($A392&lt;&gt;"",IF(OR($BA392&lt;&gt;0,$BB392&lt;&gt;0),"",IF(Q392=0,"11","")),"")</f>
        <v/>
      </c>
      <c r="AH393" s="50" t="str">
        <f ca="1">IF($A392&lt;&gt;"",IF(OR($BA392&lt;&gt;0,$BB392&lt;&gt;0),"",IF(R392=0,"12","")),"")</f>
        <v/>
      </c>
      <c r="AI393" s="85" t="str">
        <f ca="1">IF(A393&lt;&gt;"",IF(A393=0,"L",IF(COUNTBLANK(W393:AH393)=12,"",IF(OR(F393=(W393),F393=(X393),F393=(Y393),F393=(Z393),F393=(AA393),F393=(AB393),F393=(AC393),F393=(AD393),F393=(AE393),F393=(AF393),F393=(AG393),F393=(AH393)),"W","L"))),"")</f>
        <v/>
      </c>
      <c r="AJ393" s="85">
        <f ca="1">IF(AI393="W",0,IF(AND(A393&lt;&gt;0,A392&lt;&gt;0,AI392="L",AI393="L"),1,0))</f>
        <v>0</v>
      </c>
      <c r="AK393" s="85">
        <f ca="1">IF(W393&lt;&gt;"",IF(ABS($F393)=ABS(W393),11*$U393,-1*$U393),0)</f>
        <v>0</v>
      </c>
      <c r="AL393" s="85">
        <f ca="1">IF(X393&lt;&gt;"",IF(ABS($F393)=ABS(X393),11*$U393,-1*$U393),0)</f>
        <v>0</v>
      </c>
      <c r="AM393" s="85">
        <f ca="1">IF(Y393&lt;&gt;"",IF(ABS($F393)=ABS(Y393),11*$U393,-1*$U393),0)</f>
        <v>0</v>
      </c>
      <c r="AN393" s="85">
        <f ca="1">IF(Z393&lt;&gt;"",IF(ABS($F393)=ABS(Z393),11*$U393,-1*$U393),0)</f>
        <v>0</v>
      </c>
      <c r="AO393" s="85">
        <f ca="1">IF(AA393&lt;&gt;"",IF(ABS($F393)=ABS(AA393),11*$U393,-1*$U393),0)</f>
        <v>0</v>
      </c>
      <c r="AP393" s="85">
        <f ca="1">IF(AB393&lt;&gt;"",IF(ABS($F393)=ABS(AB393),11*$U393,-1*$U393),0)</f>
        <v>0</v>
      </c>
      <c r="AQ393" s="85">
        <f ca="1">IF(AC393&lt;&gt;"",IF(ABS($F393)=ABS(AC393),11*$U393,-1*$U393),0)</f>
        <v>0</v>
      </c>
      <c r="AR393" s="85">
        <f ca="1">IF(AD393&lt;&gt;"",IF(ABS($F393)=ABS(AD393),11*$U393,-1*$U393),0)</f>
        <v>0</v>
      </c>
      <c r="AS393" s="85">
        <f ca="1">IF(AE393&lt;&gt;"",IF(ABS($F393)=ABS(AE393),11*$U393,-1*$U393),0)</f>
        <v>0</v>
      </c>
      <c r="AT393" s="85">
        <f ca="1">IF(AF393&lt;&gt;"",IF(ABS($F393)=ABS(AF393),11*$U393,-1*$U393),0)</f>
        <v>0</v>
      </c>
      <c r="AU393" s="85">
        <f ca="1">IF(AG393&lt;&gt;"",IF(ABS($F393)=ABS(AG393),11*$U393,-1*$U393),0)</f>
        <v>0</v>
      </c>
      <c r="AV393" s="85">
        <f ca="1">IF(AH393&lt;&gt;"",IF(ABS($F393)=ABS(AH393),11*$U393,-1*$U393),0)</f>
        <v>0</v>
      </c>
      <c r="AW393" s="33" t="str">
        <f ca="1">IF(A393&lt;&gt;"",IF(OR($BA392&lt;&gt;0,$BB392&lt;&gt;0),"0",SUM(AK393:AV393)),0)</f>
        <v>0</v>
      </c>
      <c r="AX393" s="33">
        <f>IF(T393=5,SUM(AW389:AW393),0)</f>
        <v>0</v>
      </c>
      <c r="AY393" s="13">
        <f t="shared" ca="1" si="364"/>
        <v>0</v>
      </c>
      <c r="AZ393" s="11">
        <f ca="1">IF(A393&lt;&gt;"",AY393+AZ392,0)</f>
        <v>-78</v>
      </c>
      <c r="BA393" s="63">
        <f ca="1">IF($A393&lt;&gt;"",IF(BA392&gt;0,BA392,IF(AND(BC392&gt;=$BC$1,$BC$2*BC392&gt;=AZ393),"Profit Target",IF(AZ393&gt;=$Z$1,"Profit Target",0))),0)</f>
        <v>0</v>
      </c>
      <c r="BB393" s="63" t="str">
        <f ca="1">IF($A393&lt;&gt;"",IF(BB392&lt;&gt;0,BB392,IF(BA392&lt;&gt;0,BB392,IF(AZ393&lt;=$Z$2,"Stop Loss",0))),0)</f>
        <v>Stop Loss</v>
      </c>
      <c r="BC393" s="63">
        <f t="shared" ca="1" si="396"/>
        <v>38</v>
      </c>
      <c r="BD393" s="27" t="str">
        <f t="shared" ca="1" si="378"/>
        <v/>
      </c>
      <c r="BE393" s="27" t="str">
        <f t="shared" ca="1" si="379"/>
        <v/>
      </c>
      <c r="BF393" s="27" t="str">
        <f t="shared" ca="1" si="380"/>
        <v/>
      </c>
      <c r="BG393" s="27" t="str">
        <f t="shared" ca="1" si="381"/>
        <v/>
      </c>
      <c r="BH393" s="27" t="str">
        <f t="shared" ca="1" si="382"/>
        <v/>
      </c>
      <c r="BI393" s="27" t="str">
        <f t="shared" ca="1" si="383"/>
        <v/>
      </c>
      <c r="BJ393" s="27" t="str">
        <f t="shared" ca="1" si="384"/>
        <v/>
      </c>
      <c r="BK393" s="27" t="str">
        <f t="shared" ca="1" si="385"/>
        <v/>
      </c>
      <c r="BL393" s="27" t="str">
        <f t="shared" ca="1" si="386"/>
        <v/>
      </c>
      <c r="BM393" s="27" t="str">
        <f t="shared" ca="1" si="387"/>
        <v/>
      </c>
      <c r="BN393" s="27" t="str">
        <f t="shared" ca="1" si="388"/>
        <v/>
      </c>
      <c r="BO393" s="27" t="str">
        <f t="shared" ca="1" si="389"/>
        <v/>
      </c>
      <c r="BP393" s="27" t="str">
        <f t="shared" ref="BP393:BP456" ca="1" si="397">IF(W393="","",CONCATENATE($U393,","))</f>
        <v/>
      </c>
      <c r="BQ393" s="27" t="str">
        <f t="shared" ref="BQ393:BQ456" ca="1" si="398">IF(X393="","",CONCATENATE($U393,","))</f>
        <v/>
      </c>
      <c r="BR393" s="27" t="str">
        <f t="shared" ref="BR393:BR456" ca="1" si="399">IF(Y393="","",CONCATENATE($U393,","))</f>
        <v/>
      </c>
      <c r="BS393" s="27" t="str">
        <f t="shared" ref="BS393:BS456" ca="1" si="400">IF(Z393="","",CONCATENATE($U393,","))</f>
        <v/>
      </c>
      <c r="BT393" s="27" t="str">
        <f t="shared" ref="BT393:BT456" ca="1" si="401">IF(AA393="","",CONCATENATE($U393,","))</f>
        <v/>
      </c>
      <c r="BU393" s="27" t="str">
        <f t="shared" ref="BU393:BU456" ca="1" si="402">IF(AB393="","",CONCATENATE($U393,","))</f>
        <v/>
      </c>
      <c r="BV393" s="27" t="str">
        <f t="shared" ref="BV393:BV456" ca="1" si="403">IF(AC393="","",CONCATENATE($U393,","))</f>
        <v/>
      </c>
      <c r="BW393" s="27" t="str">
        <f t="shared" ref="BW393:BW456" ca="1" si="404">IF(AD393="","",CONCATENATE($U393,","))</f>
        <v/>
      </c>
      <c r="BX393" s="27" t="str">
        <f t="shared" ref="BX393:BX456" ca="1" si="405">IF(AE393="","",CONCATENATE($U393,","))</f>
        <v/>
      </c>
      <c r="BY393" s="27" t="str">
        <f t="shared" ref="BY393:BY456" ca="1" si="406">IF(AF393="","",CONCATENATE($U393,","))</f>
        <v/>
      </c>
      <c r="BZ393" s="27" t="str">
        <f t="shared" ref="BZ393:BZ456" ca="1" si="407">IF(AG393="","",CONCATENATE($U393,","))</f>
        <v/>
      </c>
      <c r="CA393" s="27" t="str">
        <f t="shared" ref="CA393:CA456" ca="1" si="408">IF(AH393="","",CONCATENATE($U393,","))</f>
        <v/>
      </c>
      <c r="CB393" s="41"/>
      <c r="CC393" s="41"/>
      <c r="CD393"/>
      <c r="CE393"/>
      <c r="CF393"/>
      <c r="CG393"/>
      <c r="CH393"/>
      <c r="CI393" s="41"/>
      <c r="CJ393" s="7"/>
      <c r="CW393" s="7"/>
      <c r="DD393" s="10">
        <f t="shared" ca="1" si="392"/>
        <v>3</v>
      </c>
    </row>
    <row r="394" spans="1:108">
      <c r="A394" s="106">
        <f t="shared" ca="1" si="390"/>
        <v>35</v>
      </c>
      <c r="B394" s="33" t="str">
        <f ca="1">IF(A394="","",IF(COUNTBLANK(BD395:BO395)=12,"DB",BD395&amp;BE395&amp;BF395&amp;BG395&amp;BH395&amp;BI395&amp;BJ395&amp;BK395&amp;BL395&amp;BM395&amp;BN395&amp;BO395))</f>
        <v>DB</v>
      </c>
      <c r="C394" s="7" t="str">
        <f t="shared" ca="1" si="391"/>
        <v>stop loss</v>
      </c>
      <c r="D394" s="3">
        <f t="shared" ca="1" si="393"/>
        <v>0</v>
      </c>
      <c r="E394" s="7" t="str">
        <f t="shared" ca="1" si="395"/>
        <v/>
      </c>
      <c r="F394" s="60" t="str">
        <f t="shared" ca="1" si="394"/>
        <v>12</v>
      </c>
      <c r="G394" s="7">
        <f t="shared" ca="1" si="365"/>
        <v>0</v>
      </c>
      <c r="H394" s="7">
        <f t="shared" ca="1" si="366"/>
        <v>0</v>
      </c>
      <c r="I394" s="7">
        <f t="shared" ca="1" si="367"/>
        <v>0</v>
      </c>
      <c r="J394" s="7">
        <f t="shared" ca="1" si="368"/>
        <v>1</v>
      </c>
      <c r="K394" s="7">
        <f t="shared" ca="1" si="369"/>
        <v>0</v>
      </c>
      <c r="L394" s="7">
        <f t="shared" ca="1" si="370"/>
        <v>1</v>
      </c>
      <c r="M394" s="7">
        <f t="shared" ca="1" si="371"/>
        <v>1</v>
      </c>
      <c r="N394" s="7">
        <f t="shared" ca="1" si="372"/>
        <v>1</v>
      </c>
      <c r="O394" s="7">
        <f t="shared" ca="1" si="373"/>
        <v>3</v>
      </c>
      <c r="P394" s="7">
        <f t="shared" ca="1" si="374"/>
        <v>1</v>
      </c>
      <c r="Q394" s="7">
        <f t="shared" ca="1" si="375"/>
        <v>3</v>
      </c>
      <c r="R394" s="7">
        <f t="shared" ca="1" si="376"/>
        <v>2</v>
      </c>
      <c r="S394" s="7">
        <f t="shared" ca="1" si="363"/>
        <v>4</v>
      </c>
      <c r="T394" s="14"/>
      <c r="U394" s="51">
        <f t="shared" ca="1" si="377"/>
        <v>1</v>
      </c>
      <c r="V394" s="3">
        <f t="shared" ca="1" si="362"/>
        <v>1</v>
      </c>
      <c r="W394" s="50" t="str">
        <f ca="1">IF($A393&lt;&gt;"",IF(OR($BA393&lt;&gt;0,$BB393&lt;&gt;0),"",IF(G393=0,"1","")),"")</f>
        <v/>
      </c>
      <c r="X394" s="50" t="str">
        <f ca="1">IF($A393&lt;&gt;"",IF(OR($BA393&lt;&gt;0,$BB393&lt;&gt;0),"",IF(H393=0,"2","")),"")</f>
        <v/>
      </c>
      <c r="Y394" s="50" t="str">
        <f ca="1">IF($A393&lt;&gt;"",IF(OR($BA393&lt;&gt;0,$BB393&lt;&gt;0),"",IF(I393=0,"3","")),"")</f>
        <v/>
      </c>
      <c r="Z394" s="50" t="str">
        <f ca="1">IF($A393&lt;&gt;"",IF(OR($BA393&lt;&gt;0,$BB393&lt;&gt;0),"",IF(J393=0,"4","")),"")</f>
        <v/>
      </c>
      <c r="AA394" s="50" t="str">
        <f ca="1">IF($A393&lt;&gt;"",IF(OR($BA393&lt;&gt;0,$BB393&lt;&gt;0),"",IF(K393=0,"5","")),"")</f>
        <v/>
      </c>
      <c r="AB394" s="50" t="str">
        <f ca="1">IF($A393&lt;&gt;"",IF(OR($BA393&lt;&gt;0,$BB393&lt;&gt;0),"",IF(L393=0,"6","")),"")</f>
        <v/>
      </c>
      <c r="AC394" s="50" t="str">
        <f ca="1">IF($A393&lt;&gt;"",IF(OR($BA393&lt;&gt;0,$BB393&lt;&gt;0),"",IF(M393=0,"7","")),"")</f>
        <v/>
      </c>
      <c r="AD394" s="50" t="str">
        <f ca="1">IF($A393&lt;&gt;"",IF(OR($BA393&lt;&gt;0,$BB393&lt;&gt;0),"",IF(N393=0,"8","")),"")</f>
        <v/>
      </c>
      <c r="AE394" s="50" t="str">
        <f ca="1">IF($A393&lt;&gt;"",IF(OR($BA393&lt;&gt;0,$BB393&lt;&gt;0),"",IF(O393=0,"9","")),"")</f>
        <v/>
      </c>
      <c r="AF394" s="50" t="str">
        <f ca="1">IF($A393&lt;&gt;"",IF(OR($BA393&lt;&gt;0,$BB393&lt;&gt;0),"",IF(P393=0,"10","")),"")</f>
        <v/>
      </c>
      <c r="AG394" s="50" t="str">
        <f ca="1">IF($A393&lt;&gt;"",IF(OR($BA393&lt;&gt;0,$BB393&lt;&gt;0),"",IF(Q393=0,"11","")),"")</f>
        <v/>
      </c>
      <c r="AH394" s="50" t="str">
        <f ca="1">IF($A393&lt;&gt;"",IF(OR($BA393&lt;&gt;0,$BB393&lt;&gt;0),"",IF(R393=0,"12","")),"")</f>
        <v/>
      </c>
      <c r="AI394" s="85" t="str">
        <f ca="1">IF(A394&lt;&gt;"",IF(A394=0,"L",IF(COUNTBLANK(W394:AH394)=12,"",IF(OR(F394=(W394),F394=(X394),F394=(Y394),F394=(Z394),F394=(AA394),F394=(AB394),F394=(AC394),F394=(AD394),F394=(AE394),F394=(AF394),F394=(AG394),F394=(AH394)),"W","L"))),"")</f>
        <v/>
      </c>
      <c r="AJ394" s="85">
        <f ca="1">IF(AI394="W",0,IF(AND(A394&lt;&gt;0,A393&lt;&gt;0,AI393="L",AI394="L"),1,0))</f>
        <v>0</v>
      </c>
      <c r="AK394" s="85">
        <f ca="1">IF(W394&lt;&gt;"",IF(ABS($F394)=ABS(W394),11*$U394,-1*$U394),0)</f>
        <v>0</v>
      </c>
      <c r="AL394" s="85">
        <f ca="1">IF(X394&lt;&gt;"",IF(ABS($F394)=ABS(X394),11*$U394,-1*$U394),0)</f>
        <v>0</v>
      </c>
      <c r="AM394" s="85">
        <f ca="1">IF(Y394&lt;&gt;"",IF(ABS($F394)=ABS(Y394),11*$U394,-1*$U394),0)</f>
        <v>0</v>
      </c>
      <c r="AN394" s="85">
        <f ca="1">IF(Z394&lt;&gt;"",IF(ABS($F394)=ABS(Z394),11*$U394,-1*$U394),0)</f>
        <v>0</v>
      </c>
      <c r="AO394" s="85">
        <f ca="1">IF(AA394&lt;&gt;"",IF(ABS($F394)=ABS(AA394),11*$U394,-1*$U394),0)</f>
        <v>0</v>
      </c>
      <c r="AP394" s="85">
        <f ca="1">IF(AB394&lt;&gt;"",IF(ABS($F394)=ABS(AB394),11*$U394,-1*$U394),0)</f>
        <v>0</v>
      </c>
      <c r="AQ394" s="85">
        <f ca="1">IF(AC394&lt;&gt;"",IF(ABS($F394)=ABS(AC394),11*$U394,-1*$U394),0)</f>
        <v>0</v>
      </c>
      <c r="AR394" s="85">
        <f ca="1">IF(AD394&lt;&gt;"",IF(ABS($F394)=ABS(AD394),11*$U394,-1*$U394),0)</f>
        <v>0</v>
      </c>
      <c r="AS394" s="85">
        <f ca="1">IF(AE394&lt;&gt;"",IF(ABS($F394)=ABS(AE394),11*$U394,-1*$U394),0)</f>
        <v>0</v>
      </c>
      <c r="AT394" s="85">
        <f ca="1">IF(AF394&lt;&gt;"",IF(ABS($F394)=ABS(AF394),11*$U394,-1*$U394),0)</f>
        <v>0</v>
      </c>
      <c r="AU394" s="85">
        <f ca="1">IF(AG394&lt;&gt;"",IF(ABS($F394)=ABS(AG394),11*$U394,-1*$U394),0)</f>
        <v>0</v>
      </c>
      <c r="AV394" s="85">
        <f ca="1">IF(AH394&lt;&gt;"",IF(ABS($F394)=ABS(AH394),11*$U394,-1*$U394),0)</f>
        <v>0</v>
      </c>
      <c r="AW394" s="33" t="str">
        <f ca="1">IF(A394&lt;&gt;"",IF(OR($BA393&lt;&gt;0,$BB393&lt;&gt;0),"0",SUM(AK394:AV394)),0)</f>
        <v>0</v>
      </c>
      <c r="AX394" s="33">
        <f>IF(T394=5,SUM(AW390:AW394),0)</f>
        <v>0</v>
      </c>
      <c r="AY394" s="13">
        <f t="shared" ca="1" si="364"/>
        <v>0</v>
      </c>
      <c r="AZ394" s="11">
        <f ca="1">IF(A394&lt;&gt;"",AY394+AZ393,0)</f>
        <v>-78</v>
      </c>
      <c r="BA394" s="63">
        <f ca="1">IF($A394&lt;&gt;"",IF(BA393&gt;0,BA393,IF(AND(BC393&gt;=$BC$1,$BC$2*BC393&gt;=AZ394),"Profit Target",IF(AZ394&gt;=$Z$1,"Profit Target",0))),0)</f>
        <v>0</v>
      </c>
      <c r="BB394" s="63" t="str">
        <f ca="1">IF($A394&lt;&gt;"",IF(BB393&lt;&gt;0,BB393,IF(BA393&lt;&gt;0,BB393,IF(AZ394&lt;=$Z$2,"Stop Loss",0))),0)</f>
        <v>Stop Loss</v>
      </c>
      <c r="BC394" s="63">
        <f t="shared" ca="1" si="396"/>
        <v>38</v>
      </c>
      <c r="BD394" s="27" t="str">
        <f t="shared" ca="1" si="378"/>
        <v/>
      </c>
      <c r="BE394" s="27" t="str">
        <f t="shared" ca="1" si="379"/>
        <v/>
      </c>
      <c r="BF394" s="27" t="str">
        <f t="shared" ca="1" si="380"/>
        <v/>
      </c>
      <c r="BG394" s="27" t="str">
        <f t="shared" ca="1" si="381"/>
        <v/>
      </c>
      <c r="BH394" s="27" t="str">
        <f t="shared" ca="1" si="382"/>
        <v/>
      </c>
      <c r="BI394" s="27" t="str">
        <f t="shared" ca="1" si="383"/>
        <v/>
      </c>
      <c r="BJ394" s="27" t="str">
        <f t="shared" ca="1" si="384"/>
        <v/>
      </c>
      <c r="BK394" s="27" t="str">
        <f t="shared" ca="1" si="385"/>
        <v/>
      </c>
      <c r="BL394" s="27" t="str">
        <f t="shared" ca="1" si="386"/>
        <v/>
      </c>
      <c r="BM394" s="27" t="str">
        <f t="shared" ca="1" si="387"/>
        <v/>
      </c>
      <c r="BN394" s="27" t="str">
        <f t="shared" ca="1" si="388"/>
        <v/>
      </c>
      <c r="BO394" s="27" t="str">
        <f t="shared" ca="1" si="389"/>
        <v/>
      </c>
      <c r="BP394" s="27" t="str">
        <f t="shared" ca="1" si="397"/>
        <v/>
      </c>
      <c r="BQ394" s="27" t="str">
        <f t="shared" ca="1" si="398"/>
        <v/>
      </c>
      <c r="BR394" s="27" t="str">
        <f t="shared" ca="1" si="399"/>
        <v/>
      </c>
      <c r="BS394" s="27" t="str">
        <f t="shared" ca="1" si="400"/>
        <v/>
      </c>
      <c r="BT394" s="27" t="str">
        <f t="shared" ca="1" si="401"/>
        <v/>
      </c>
      <c r="BU394" s="27" t="str">
        <f t="shared" ca="1" si="402"/>
        <v/>
      </c>
      <c r="BV394" s="27" t="str">
        <f t="shared" ca="1" si="403"/>
        <v/>
      </c>
      <c r="BW394" s="27" t="str">
        <f t="shared" ca="1" si="404"/>
        <v/>
      </c>
      <c r="BX394" s="27" t="str">
        <f t="shared" ca="1" si="405"/>
        <v/>
      </c>
      <c r="BY394" s="27" t="str">
        <f t="shared" ca="1" si="406"/>
        <v/>
      </c>
      <c r="BZ394" s="27" t="str">
        <f t="shared" ca="1" si="407"/>
        <v/>
      </c>
      <c r="CA394" s="27" t="str">
        <f t="shared" ca="1" si="408"/>
        <v/>
      </c>
      <c r="CB394" s="41"/>
      <c r="CC394" s="41"/>
      <c r="CD394"/>
      <c r="CE394"/>
      <c r="CF394"/>
      <c r="CG394"/>
      <c r="CH394"/>
      <c r="CI394" s="41"/>
      <c r="CJ394" s="7"/>
      <c r="CW394" s="7"/>
      <c r="DD394" s="10">
        <f t="shared" ca="1" si="392"/>
        <v>19</v>
      </c>
    </row>
    <row r="395" spans="1:108">
      <c r="A395" s="106">
        <f t="shared" ca="1" si="390"/>
        <v>28</v>
      </c>
      <c r="B395" s="33" t="str">
        <f ca="1">IF(A395="","",IF(COUNTBLANK(BD396:BO396)=12,"DB",BD396&amp;BE396&amp;BF396&amp;BG396&amp;BH396&amp;BI396&amp;BJ396&amp;BK396&amp;BL396&amp;BM396&amp;BN396&amp;BO396))</f>
        <v>DB</v>
      </c>
      <c r="C395" s="7" t="str">
        <f t="shared" ca="1" si="391"/>
        <v>stop loss</v>
      </c>
      <c r="D395" s="3">
        <f t="shared" ca="1" si="393"/>
        <v>0</v>
      </c>
      <c r="E395" s="7" t="str">
        <f t="shared" ca="1" si="395"/>
        <v/>
      </c>
      <c r="F395" s="60" t="str">
        <f t="shared" ca="1" si="394"/>
        <v>10</v>
      </c>
      <c r="G395" s="7">
        <f t="shared" ca="1" si="365"/>
        <v>0</v>
      </c>
      <c r="H395" s="7">
        <f t="shared" ca="1" si="366"/>
        <v>0</v>
      </c>
      <c r="I395" s="7">
        <f t="shared" ca="1" si="367"/>
        <v>0</v>
      </c>
      <c r="J395" s="7">
        <f t="shared" ca="1" si="368"/>
        <v>1</v>
      </c>
      <c r="K395" s="7">
        <f t="shared" ca="1" si="369"/>
        <v>0</v>
      </c>
      <c r="L395" s="7">
        <f t="shared" ca="1" si="370"/>
        <v>1</v>
      </c>
      <c r="M395" s="7">
        <f t="shared" ca="1" si="371"/>
        <v>1</v>
      </c>
      <c r="N395" s="7">
        <f t="shared" ca="1" si="372"/>
        <v>1</v>
      </c>
      <c r="O395" s="7">
        <f t="shared" ca="1" si="373"/>
        <v>3</v>
      </c>
      <c r="P395" s="7">
        <f t="shared" ca="1" si="374"/>
        <v>2</v>
      </c>
      <c r="Q395" s="7">
        <f t="shared" ca="1" si="375"/>
        <v>2</v>
      </c>
      <c r="R395" s="7">
        <f t="shared" ca="1" si="376"/>
        <v>2</v>
      </c>
      <c r="S395" s="7">
        <f t="shared" ca="1" si="363"/>
        <v>4</v>
      </c>
      <c r="T395" s="14"/>
      <c r="U395" s="51">
        <f t="shared" ca="1" si="377"/>
        <v>1</v>
      </c>
      <c r="V395" s="3">
        <f t="shared" ca="1" si="362"/>
        <v>1</v>
      </c>
      <c r="W395" s="50" t="str">
        <f ca="1">IF($A394&lt;&gt;"",IF(OR($BA394&lt;&gt;0,$BB394&lt;&gt;0),"",IF(G394=0,"1","")),"")</f>
        <v/>
      </c>
      <c r="X395" s="50" t="str">
        <f ca="1">IF($A394&lt;&gt;"",IF(OR($BA394&lt;&gt;0,$BB394&lt;&gt;0),"",IF(H394=0,"2","")),"")</f>
        <v/>
      </c>
      <c r="Y395" s="50" t="str">
        <f ca="1">IF($A394&lt;&gt;"",IF(OR($BA394&lt;&gt;0,$BB394&lt;&gt;0),"",IF(I394=0,"3","")),"")</f>
        <v/>
      </c>
      <c r="Z395" s="50" t="str">
        <f ca="1">IF($A394&lt;&gt;"",IF(OR($BA394&lt;&gt;0,$BB394&lt;&gt;0),"",IF(J394=0,"4","")),"")</f>
        <v/>
      </c>
      <c r="AA395" s="50" t="str">
        <f ca="1">IF($A394&lt;&gt;"",IF(OR($BA394&lt;&gt;0,$BB394&lt;&gt;0),"",IF(K394=0,"5","")),"")</f>
        <v/>
      </c>
      <c r="AB395" s="50" t="str">
        <f ca="1">IF($A394&lt;&gt;"",IF(OR($BA394&lt;&gt;0,$BB394&lt;&gt;0),"",IF(L394=0,"6","")),"")</f>
        <v/>
      </c>
      <c r="AC395" s="50" t="str">
        <f ca="1">IF($A394&lt;&gt;"",IF(OR($BA394&lt;&gt;0,$BB394&lt;&gt;0),"",IF(M394=0,"7","")),"")</f>
        <v/>
      </c>
      <c r="AD395" s="50" t="str">
        <f ca="1">IF($A394&lt;&gt;"",IF(OR($BA394&lt;&gt;0,$BB394&lt;&gt;0),"",IF(N394=0,"8","")),"")</f>
        <v/>
      </c>
      <c r="AE395" s="50" t="str">
        <f ca="1">IF($A394&lt;&gt;"",IF(OR($BA394&lt;&gt;0,$BB394&lt;&gt;0),"",IF(O394=0,"9","")),"")</f>
        <v/>
      </c>
      <c r="AF395" s="50" t="str">
        <f ca="1">IF($A394&lt;&gt;"",IF(OR($BA394&lt;&gt;0,$BB394&lt;&gt;0),"",IF(P394=0,"10","")),"")</f>
        <v/>
      </c>
      <c r="AG395" s="50" t="str">
        <f ca="1">IF($A394&lt;&gt;"",IF(OR($BA394&lt;&gt;0,$BB394&lt;&gt;0),"",IF(Q394=0,"11","")),"")</f>
        <v/>
      </c>
      <c r="AH395" s="50" t="str">
        <f ca="1">IF($A394&lt;&gt;"",IF(OR($BA394&lt;&gt;0,$BB394&lt;&gt;0),"",IF(R394=0,"12","")),"")</f>
        <v/>
      </c>
      <c r="AI395" s="85" t="str">
        <f ca="1">IF(A395&lt;&gt;"",IF(A395=0,"L",IF(COUNTBLANK(W395:AH395)=12,"",IF(OR(F395=(W395),F395=(X395),F395=(Y395),F395=(Z395),F395=(AA395),F395=(AB395),F395=(AC395),F395=(AD395),F395=(AE395),F395=(AF395),F395=(AG395),F395=(AH395)),"W","L"))),"")</f>
        <v/>
      </c>
      <c r="AJ395" s="85">
        <f ca="1">IF(AI395="W",0,IF(AND(A395&lt;&gt;0,A394&lt;&gt;0,AI394="L",AI395="L"),1,0))</f>
        <v>0</v>
      </c>
      <c r="AK395" s="85">
        <f ca="1">IF(W395&lt;&gt;"",IF(ABS($F395)=ABS(W395),11*$U395,-1*$U395),0)</f>
        <v>0</v>
      </c>
      <c r="AL395" s="85">
        <f ca="1">IF(X395&lt;&gt;"",IF(ABS($F395)=ABS(X395),11*$U395,-1*$U395),0)</f>
        <v>0</v>
      </c>
      <c r="AM395" s="85">
        <f ca="1">IF(Y395&lt;&gt;"",IF(ABS($F395)=ABS(Y395),11*$U395,-1*$U395),0)</f>
        <v>0</v>
      </c>
      <c r="AN395" s="85">
        <f ca="1">IF(Z395&lt;&gt;"",IF(ABS($F395)=ABS(Z395),11*$U395,-1*$U395),0)</f>
        <v>0</v>
      </c>
      <c r="AO395" s="85">
        <f ca="1">IF(AA395&lt;&gt;"",IF(ABS($F395)=ABS(AA395),11*$U395,-1*$U395),0)</f>
        <v>0</v>
      </c>
      <c r="AP395" s="85">
        <f ca="1">IF(AB395&lt;&gt;"",IF(ABS($F395)=ABS(AB395),11*$U395,-1*$U395),0)</f>
        <v>0</v>
      </c>
      <c r="AQ395" s="85">
        <f ca="1">IF(AC395&lt;&gt;"",IF(ABS($F395)=ABS(AC395),11*$U395,-1*$U395),0)</f>
        <v>0</v>
      </c>
      <c r="AR395" s="85">
        <f ca="1">IF(AD395&lt;&gt;"",IF(ABS($F395)=ABS(AD395),11*$U395,-1*$U395),0)</f>
        <v>0</v>
      </c>
      <c r="AS395" s="85">
        <f ca="1">IF(AE395&lt;&gt;"",IF(ABS($F395)=ABS(AE395),11*$U395,-1*$U395),0)</f>
        <v>0</v>
      </c>
      <c r="AT395" s="85">
        <f ca="1">IF(AF395&lt;&gt;"",IF(ABS($F395)=ABS(AF395),11*$U395,-1*$U395),0)</f>
        <v>0</v>
      </c>
      <c r="AU395" s="85">
        <f ca="1">IF(AG395&lt;&gt;"",IF(ABS($F395)=ABS(AG395),11*$U395,-1*$U395),0)</f>
        <v>0</v>
      </c>
      <c r="AV395" s="85">
        <f ca="1">IF(AH395&lt;&gt;"",IF(ABS($F395)=ABS(AH395),11*$U395,-1*$U395),0)</f>
        <v>0</v>
      </c>
      <c r="AW395" s="33" t="str">
        <f ca="1">IF(A395&lt;&gt;"",IF(OR($BA394&lt;&gt;0,$BB394&lt;&gt;0),"0",SUM(AK395:AV395)),0)</f>
        <v>0</v>
      </c>
      <c r="AX395" s="33">
        <f>IF(T395=5,SUM(AW391:AW395),0)</f>
        <v>0</v>
      </c>
      <c r="AY395" s="13">
        <f t="shared" ca="1" si="364"/>
        <v>0</v>
      </c>
      <c r="AZ395" s="11">
        <f ca="1">IF(A395&lt;&gt;"",AY395+AZ394,0)</f>
        <v>-78</v>
      </c>
      <c r="BA395" s="63">
        <f ca="1">IF($A395&lt;&gt;"",IF(BA394&gt;0,BA394,IF(AND(BC394&gt;=$BC$1,$BC$2*BC394&gt;=AZ395),"Profit Target",IF(AZ395&gt;=$Z$1,"Profit Target",0))),0)</f>
        <v>0</v>
      </c>
      <c r="BB395" s="63" t="str">
        <f ca="1">IF($A395&lt;&gt;"",IF(BB394&lt;&gt;0,BB394,IF(BA394&lt;&gt;0,BB394,IF(AZ395&lt;=$Z$2,"Stop Loss",0))),0)</f>
        <v>Stop Loss</v>
      </c>
      <c r="BC395" s="63">
        <f t="shared" ca="1" si="396"/>
        <v>38</v>
      </c>
      <c r="BD395" s="27" t="str">
        <f t="shared" ca="1" si="378"/>
        <v/>
      </c>
      <c r="BE395" s="27" t="str">
        <f t="shared" ca="1" si="379"/>
        <v/>
      </c>
      <c r="BF395" s="27" t="str">
        <f t="shared" ca="1" si="380"/>
        <v/>
      </c>
      <c r="BG395" s="27" t="str">
        <f t="shared" ca="1" si="381"/>
        <v/>
      </c>
      <c r="BH395" s="27" t="str">
        <f t="shared" ca="1" si="382"/>
        <v/>
      </c>
      <c r="BI395" s="27" t="str">
        <f t="shared" ca="1" si="383"/>
        <v/>
      </c>
      <c r="BJ395" s="27" t="str">
        <f t="shared" ca="1" si="384"/>
        <v/>
      </c>
      <c r="BK395" s="27" t="str">
        <f t="shared" ca="1" si="385"/>
        <v/>
      </c>
      <c r="BL395" s="27" t="str">
        <f t="shared" ca="1" si="386"/>
        <v/>
      </c>
      <c r="BM395" s="27" t="str">
        <f t="shared" ca="1" si="387"/>
        <v/>
      </c>
      <c r="BN395" s="27" t="str">
        <f t="shared" ca="1" si="388"/>
        <v/>
      </c>
      <c r="BO395" s="27" t="str">
        <f t="shared" ca="1" si="389"/>
        <v/>
      </c>
      <c r="BP395" s="27" t="str">
        <f t="shared" ca="1" si="397"/>
        <v/>
      </c>
      <c r="BQ395" s="27" t="str">
        <f t="shared" ca="1" si="398"/>
        <v/>
      </c>
      <c r="BR395" s="27" t="str">
        <f t="shared" ca="1" si="399"/>
        <v/>
      </c>
      <c r="BS395" s="27" t="str">
        <f t="shared" ca="1" si="400"/>
        <v/>
      </c>
      <c r="BT395" s="27" t="str">
        <f t="shared" ca="1" si="401"/>
        <v/>
      </c>
      <c r="BU395" s="27" t="str">
        <f t="shared" ca="1" si="402"/>
        <v/>
      </c>
      <c r="BV395" s="27" t="str">
        <f t="shared" ca="1" si="403"/>
        <v/>
      </c>
      <c r="BW395" s="27" t="str">
        <f t="shared" ca="1" si="404"/>
        <v/>
      </c>
      <c r="BX395" s="27" t="str">
        <f t="shared" ca="1" si="405"/>
        <v/>
      </c>
      <c r="BY395" s="27" t="str">
        <f t="shared" ca="1" si="406"/>
        <v/>
      </c>
      <c r="BZ395" s="27" t="str">
        <f t="shared" ca="1" si="407"/>
        <v/>
      </c>
      <c r="CA395" s="27" t="str">
        <f t="shared" ca="1" si="408"/>
        <v/>
      </c>
      <c r="CB395" s="41"/>
      <c r="CC395" s="41"/>
      <c r="CD395"/>
      <c r="CE395"/>
      <c r="CF395"/>
      <c r="CG395"/>
      <c r="CH395"/>
      <c r="CI395" s="41"/>
      <c r="CJ395" s="7"/>
      <c r="CW395" s="7"/>
      <c r="DD395" s="10">
        <f t="shared" ca="1" si="392"/>
        <v>4</v>
      </c>
    </row>
    <row r="396" spans="1:108">
      <c r="A396" s="106">
        <f t="shared" ca="1" si="390"/>
        <v>32</v>
      </c>
      <c r="B396" s="33" t="str">
        <f ca="1">IF(A396="","",IF(COUNTBLANK(BD397:BO397)=12,"DB",BD397&amp;BE397&amp;BF397&amp;BG397&amp;BH397&amp;BI397&amp;BJ397&amp;BK397&amp;BL397&amp;BM397&amp;BN397&amp;BO397))</f>
        <v>DB</v>
      </c>
      <c r="C396" s="7" t="str">
        <f t="shared" ca="1" si="391"/>
        <v>stop loss</v>
      </c>
      <c r="D396" s="3">
        <f t="shared" ca="1" si="393"/>
        <v>0</v>
      </c>
      <c r="E396" s="7" t="str">
        <f t="shared" ca="1" si="395"/>
        <v/>
      </c>
      <c r="F396" s="60" t="str">
        <f t="shared" ca="1" si="394"/>
        <v>11</v>
      </c>
      <c r="G396" s="7">
        <f t="shared" ca="1" si="365"/>
        <v>0</v>
      </c>
      <c r="H396" s="7">
        <f t="shared" ca="1" si="366"/>
        <v>0</v>
      </c>
      <c r="I396" s="7">
        <f t="shared" ca="1" si="367"/>
        <v>0</v>
      </c>
      <c r="J396" s="7">
        <f t="shared" ca="1" si="368"/>
        <v>1</v>
      </c>
      <c r="K396" s="7">
        <f t="shared" ca="1" si="369"/>
        <v>0</v>
      </c>
      <c r="L396" s="7">
        <f t="shared" ca="1" si="370"/>
        <v>1</v>
      </c>
      <c r="M396" s="7">
        <f t="shared" ca="1" si="371"/>
        <v>1</v>
      </c>
      <c r="N396" s="7">
        <f t="shared" ca="1" si="372"/>
        <v>1</v>
      </c>
      <c r="O396" s="7">
        <f t="shared" ca="1" si="373"/>
        <v>2</v>
      </c>
      <c r="P396" s="7">
        <f t="shared" ca="1" si="374"/>
        <v>2</v>
      </c>
      <c r="Q396" s="7">
        <f t="shared" ca="1" si="375"/>
        <v>3</v>
      </c>
      <c r="R396" s="7">
        <f t="shared" ca="1" si="376"/>
        <v>2</v>
      </c>
      <c r="S396" s="7">
        <f t="shared" ca="1" si="363"/>
        <v>4</v>
      </c>
      <c r="T396" s="14"/>
      <c r="U396" s="51">
        <f t="shared" ca="1" si="377"/>
        <v>1</v>
      </c>
      <c r="V396" s="3">
        <f t="shared" ca="1" si="362"/>
        <v>1</v>
      </c>
      <c r="W396" s="50" t="str">
        <f ca="1">IF($A395&lt;&gt;"",IF(OR($BA395&lt;&gt;0,$BB395&lt;&gt;0),"",IF(G395=0,"1","")),"")</f>
        <v/>
      </c>
      <c r="X396" s="50" t="str">
        <f ca="1">IF($A395&lt;&gt;"",IF(OR($BA395&lt;&gt;0,$BB395&lt;&gt;0),"",IF(H395=0,"2","")),"")</f>
        <v/>
      </c>
      <c r="Y396" s="50" t="str">
        <f ca="1">IF($A395&lt;&gt;"",IF(OR($BA395&lt;&gt;0,$BB395&lt;&gt;0),"",IF(I395=0,"3","")),"")</f>
        <v/>
      </c>
      <c r="Z396" s="50" t="str">
        <f ca="1">IF($A395&lt;&gt;"",IF(OR($BA395&lt;&gt;0,$BB395&lt;&gt;0),"",IF(J395=0,"4","")),"")</f>
        <v/>
      </c>
      <c r="AA396" s="50" t="str">
        <f ca="1">IF($A395&lt;&gt;"",IF(OR($BA395&lt;&gt;0,$BB395&lt;&gt;0),"",IF(K395=0,"5","")),"")</f>
        <v/>
      </c>
      <c r="AB396" s="50" t="str">
        <f ca="1">IF($A395&lt;&gt;"",IF(OR($BA395&lt;&gt;0,$BB395&lt;&gt;0),"",IF(L395=0,"6","")),"")</f>
        <v/>
      </c>
      <c r="AC396" s="50" t="str">
        <f ca="1">IF($A395&lt;&gt;"",IF(OR($BA395&lt;&gt;0,$BB395&lt;&gt;0),"",IF(M395=0,"7","")),"")</f>
        <v/>
      </c>
      <c r="AD396" s="50" t="str">
        <f ca="1">IF($A395&lt;&gt;"",IF(OR($BA395&lt;&gt;0,$BB395&lt;&gt;0),"",IF(N395=0,"8","")),"")</f>
        <v/>
      </c>
      <c r="AE396" s="50" t="str">
        <f ca="1">IF($A395&lt;&gt;"",IF(OR($BA395&lt;&gt;0,$BB395&lt;&gt;0),"",IF(O395=0,"9","")),"")</f>
        <v/>
      </c>
      <c r="AF396" s="50" t="str">
        <f ca="1">IF($A395&lt;&gt;"",IF(OR($BA395&lt;&gt;0,$BB395&lt;&gt;0),"",IF(P395=0,"10","")),"")</f>
        <v/>
      </c>
      <c r="AG396" s="50" t="str">
        <f ca="1">IF($A395&lt;&gt;"",IF(OR($BA395&lt;&gt;0,$BB395&lt;&gt;0),"",IF(Q395=0,"11","")),"")</f>
        <v/>
      </c>
      <c r="AH396" s="50" t="str">
        <f ca="1">IF($A395&lt;&gt;"",IF(OR($BA395&lt;&gt;0,$BB395&lt;&gt;0),"",IF(R395=0,"12","")),"")</f>
        <v/>
      </c>
      <c r="AI396" s="85" t="str">
        <f ca="1">IF(A396&lt;&gt;"",IF(A396=0,"L",IF(COUNTBLANK(W396:AH396)=12,"",IF(OR(F396=(W396),F396=(X396),F396=(Y396),F396=(Z396),F396=(AA396),F396=(AB396),F396=(AC396),F396=(AD396),F396=(AE396),F396=(AF396),F396=(AG396),F396=(AH396)),"W","L"))),"")</f>
        <v/>
      </c>
      <c r="AJ396" s="85">
        <f ca="1">IF(AI396="W",0,IF(AND(A396&lt;&gt;0,A395&lt;&gt;0,AI395="L",AI396="L"),1,0))</f>
        <v>0</v>
      </c>
      <c r="AK396" s="85">
        <f ca="1">IF(W396&lt;&gt;"",IF(ABS($F396)=ABS(W396),11*$U396,-1*$U396),0)</f>
        <v>0</v>
      </c>
      <c r="AL396" s="85">
        <f ca="1">IF(X396&lt;&gt;"",IF(ABS($F396)=ABS(X396),11*$U396,-1*$U396),0)</f>
        <v>0</v>
      </c>
      <c r="AM396" s="85">
        <f ca="1">IF(Y396&lt;&gt;"",IF(ABS($F396)=ABS(Y396),11*$U396,-1*$U396),0)</f>
        <v>0</v>
      </c>
      <c r="AN396" s="85">
        <f ca="1">IF(Z396&lt;&gt;"",IF(ABS($F396)=ABS(Z396),11*$U396,-1*$U396),0)</f>
        <v>0</v>
      </c>
      <c r="AO396" s="85">
        <f ca="1">IF(AA396&lt;&gt;"",IF(ABS($F396)=ABS(AA396),11*$U396,-1*$U396),0)</f>
        <v>0</v>
      </c>
      <c r="AP396" s="85">
        <f ca="1">IF(AB396&lt;&gt;"",IF(ABS($F396)=ABS(AB396),11*$U396,-1*$U396),0)</f>
        <v>0</v>
      </c>
      <c r="AQ396" s="85">
        <f ca="1">IF(AC396&lt;&gt;"",IF(ABS($F396)=ABS(AC396),11*$U396,-1*$U396),0)</f>
        <v>0</v>
      </c>
      <c r="AR396" s="85">
        <f ca="1">IF(AD396&lt;&gt;"",IF(ABS($F396)=ABS(AD396),11*$U396,-1*$U396),0)</f>
        <v>0</v>
      </c>
      <c r="AS396" s="85">
        <f ca="1">IF(AE396&lt;&gt;"",IF(ABS($F396)=ABS(AE396),11*$U396,-1*$U396),0)</f>
        <v>0</v>
      </c>
      <c r="AT396" s="85">
        <f ca="1">IF(AF396&lt;&gt;"",IF(ABS($F396)=ABS(AF396),11*$U396,-1*$U396),0)</f>
        <v>0</v>
      </c>
      <c r="AU396" s="85">
        <f ca="1">IF(AG396&lt;&gt;"",IF(ABS($F396)=ABS(AG396),11*$U396,-1*$U396),0)</f>
        <v>0</v>
      </c>
      <c r="AV396" s="85">
        <f ca="1">IF(AH396&lt;&gt;"",IF(ABS($F396)=ABS(AH396),11*$U396,-1*$U396),0)</f>
        <v>0</v>
      </c>
      <c r="AW396" s="33" t="str">
        <f ca="1">IF(A396&lt;&gt;"",IF(OR($BA395&lt;&gt;0,$BB395&lt;&gt;0),"0",SUM(AK396:AV396)),0)</f>
        <v>0</v>
      </c>
      <c r="AX396" s="33">
        <f>IF(T396=5,SUM(AW392:AW396),0)</f>
        <v>0</v>
      </c>
      <c r="AY396" s="13">
        <f t="shared" ca="1" si="364"/>
        <v>0</v>
      </c>
      <c r="AZ396" s="11">
        <f ca="1">IF(A396&lt;&gt;"",AY396+AZ395,0)</f>
        <v>-78</v>
      </c>
      <c r="BA396" s="63">
        <f ca="1">IF($A396&lt;&gt;"",IF(BA395&gt;0,BA395,IF(AND(BC395&gt;=$BC$1,$BC$2*BC395&gt;=AZ396),"Profit Target",IF(AZ396&gt;=$Z$1,"Profit Target",0))),0)</f>
        <v>0</v>
      </c>
      <c r="BB396" s="63" t="str">
        <f ca="1">IF($A396&lt;&gt;"",IF(BB395&lt;&gt;0,BB395,IF(BA395&lt;&gt;0,BB395,IF(AZ396&lt;=$Z$2,"Stop Loss",0))),0)</f>
        <v>Stop Loss</v>
      </c>
      <c r="BC396" s="63">
        <f t="shared" ca="1" si="396"/>
        <v>38</v>
      </c>
      <c r="BD396" s="27" t="str">
        <f t="shared" ca="1" si="378"/>
        <v/>
      </c>
      <c r="BE396" s="27" t="str">
        <f t="shared" ca="1" si="379"/>
        <v/>
      </c>
      <c r="BF396" s="27" t="str">
        <f t="shared" ca="1" si="380"/>
        <v/>
      </c>
      <c r="BG396" s="27" t="str">
        <f t="shared" ca="1" si="381"/>
        <v/>
      </c>
      <c r="BH396" s="27" t="str">
        <f t="shared" ca="1" si="382"/>
        <v/>
      </c>
      <c r="BI396" s="27" t="str">
        <f t="shared" ca="1" si="383"/>
        <v/>
      </c>
      <c r="BJ396" s="27" t="str">
        <f t="shared" ca="1" si="384"/>
        <v/>
      </c>
      <c r="BK396" s="27" t="str">
        <f t="shared" ca="1" si="385"/>
        <v/>
      </c>
      <c r="BL396" s="27" t="str">
        <f t="shared" ca="1" si="386"/>
        <v/>
      </c>
      <c r="BM396" s="27" t="str">
        <f t="shared" ca="1" si="387"/>
        <v/>
      </c>
      <c r="BN396" s="27" t="str">
        <f t="shared" ca="1" si="388"/>
        <v/>
      </c>
      <c r="BO396" s="27" t="str">
        <f t="shared" ca="1" si="389"/>
        <v/>
      </c>
      <c r="BP396" s="27" t="str">
        <f t="shared" ca="1" si="397"/>
        <v/>
      </c>
      <c r="BQ396" s="27" t="str">
        <f t="shared" ca="1" si="398"/>
        <v/>
      </c>
      <c r="BR396" s="27" t="str">
        <f t="shared" ca="1" si="399"/>
        <v/>
      </c>
      <c r="BS396" s="27" t="str">
        <f t="shared" ca="1" si="400"/>
        <v/>
      </c>
      <c r="BT396" s="27" t="str">
        <f t="shared" ca="1" si="401"/>
        <v/>
      </c>
      <c r="BU396" s="27" t="str">
        <f t="shared" ca="1" si="402"/>
        <v/>
      </c>
      <c r="BV396" s="27" t="str">
        <f t="shared" ca="1" si="403"/>
        <v/>
      </c>
      <c r="BW396" s="27" t="str">
        <f t="shared" ca="1" si="404"/>
        <v/>
      </c>
      <c r="BX396" s="27" t="str">
        <f t="shared" ca="1" si="405"/>
        <v/>
      </c>
      <c r="BY396" s="27" t="str">
        <f t="shared" ca="1" si="406"/>
        <v/>
      </c>
      <c r="BZ396" s="27" t="str">
        <f t="shared" ca="1" si="407"/>
        <v/>
      </c>
      <c r="CA396" s="27" t="str">
        <f t="shared" ca="1" si="408"/>
        <v/>
      </c>
      <c r="CB396" s="41"/>
      <c r="CC396" s="41"/>
      <c r="CD396"/>
      <c r="CE396"/>
      <c r="CF396"/>
      <c r="CG396"/>
      <c r="CH396"/>
      <c r="CI396" s="41"/>
      <c r="CJ396" s="7"/>
      <c r="CW396" s="7"/>
      <c r="DD396" s="10">
        <f t="shared" ca="1" si="392"/>
        <v>1</v>
      </c>
    </row>
    <row r="397" spans="1:108">
      <c r="A397" s="106">
        <f t="shared" ca="1" si="390"/>
        <v>24</v>
      </c>
      <c r="B397" s="33" t="str">
        <f ca="1">IF(A397="","",IF(COUNTBLANK(BD398:BO398)=12,"DB",BD398&amp;BE398&amp;BF398&amp;BG398&amp;BH398&amp;BI398&amp;BJ398&amp;BK398&amp;BL398&amp;BM398&amp;BN398&amp;BO398))</f>
        <v>DB</v>
      </c>
      <c r="C397" s="7" t="str">
        <f t="shared" ca="1" si="391"/>
        <v>stop loss</v>
      </c>
      <c r="D397" s="3">
        <f t="shared" ca="1" si="393"/>
        <v>0</v>
      </c>
      <c r="E397" s="7" t="str">
        <f t="shared" ca="1" si="395"/>
        <v/>
      </c>
      <c r="F397" s="60" t="str">
        <f t="shared" ca="1" si="394"/>
        <v>8</v>
      </c>
      <c r="G397" s="7">
        <f t="shared" ca="1" si="365"/>
        <v>0</v>
      </c>
      <c r="H397" s="7">
        <f t="shared" ca="1" si="366"/>
        <v>0</v>
      </c>
      <c r="I397" s="7">
        <f t="shared" ca="1" si="367"/>
        <v>0</v>
      </c>
      <c r="J397" s="7">
        <f t="shared" ca="1" si="368"/>
        <v>1</v>
      </c>
      <c r="K397" s="7">
        <f t="shared" ca="1" si="369"/>
        <v>0</v>
      </c>
      <c r="L397" s="7">
        <f t="shared" ca="1" si="370"/>
        <v>1</v>
      </c>
      <c r="M397" s="7">
        <f t="shared" ca="1" si="371"/>
        <v>0</v>
      </c>
      <c r="N397" s="7">
        <f t="shared" ca="1" si="372"/>
        <v>2</v>
      </c>
      <c r="O397" s="7">
        <f t="shared" ca="1" si="373"/>
        <v>2</v>
      </c>
      <c r="P397" s="7">
        <f t="shared" ca="1" si="374"/>
        <v>2</v>
      </c>
      <c r="Q397" s="7">
        <f t="shared" ca="1" si="375"/>
        <v>3</v>
      </c>
      <c r="R397" s="7">
        <f t="shared" ca="1" si="376"/>
        <v>2</v>
      </c>
      <c r="S397" s="7">
        <f t="shared" ca="1" si="363"/>
        <v>5</v>
      </c>
      <c r="T397" s="14"/>
      <c r="U397" s="51">
        <f t="shared" ca="1" si="377"/>
        <v>1</v>
      </c>
      <c r="V397" s="3">
        <f t="shared" ref="V397:V460" ca="1" si="409">IF($A396&lt;&gt;"",IF(AND(AX396&lt;&gt;0,AX396&lt;0),V396+1,IF(AND(AX396&lt;&gt;0,AX396&gt;0,V396&gt;1),V396-1,V396)),"")</f>
        <v>1</v>
      </c>
      <c r="W397" s="50" t="str">
        <f ca="1">IF($A396&lt;&gt;"",IF(OR($BA396&lt;&gt;0,$BB396&lt;&gt;0),"",IF(G396=0,"1","")),"")</f>
        <v/>
      </c>
      <c r="X397" s="50" t="str">
        <f ca="1">IF($A396&lt;&gt;"",IF(OR($BA396&lt;&gt;0,$BB396&lt;&gt;0),"",IF(H396=0,"2","")),"")</f>
        <v/>
      </c>
      <c r="Y397" s="50" t="str">
        <f ca="1">IF($A396&lt;&gt;"",IF(OR($BA396&lt;&gt;0,$BB396&lt;&gt;0),"",IF(I396=0,"3","")),"")</f>
        <v/>
      </c>
      <c r="Z397" s="50" t="str">
        <f ca="1">IF($A396&lt;&gt;"",IF(OR($BA396&lt;&gt;0,$BB396&lt;&gt;0),"",IF(J396=0,"4","")),"")</f>
        <v/>
      </c>
      <c r="AA397" s="50" t="str">
        <f ca="1">IF($A396&lt;&gt;"",IF(OR($BA396&lt;&gt;0,$BB396&lt;&gt;0),"",IF(K396=0,"5","")),"")</f>
        <v/>
      </c>
      <c r="AB397" s="50" t="str">
        <f ca="1">IF($A396&lt;&gt;"",IF(OR($BA396&lt;&gt;0,$BB396&lt;&gt;0),"",IF(L396=0,"6","")),"")</f>
        <v/>
      </c>
      <c r="AC397" s="50" t="str">
        <f ca="1">IF($A396&lt;&gt;"",IF(OR($BA396&lt;&gt;0,$BB396&lt;&gt;0),"",IF(M396=0,"7","")),"")</f>
        <v/>
      </c>
      <c r="AD397" s="50" t="str">
        <f ca="1">IF($A396&lt;&gt;"",IF(OR($BA396&lt;&gt;0,$BB396&lt;&gt;0),"",IF(N396=0,"8","")),"")</f>
        <v/>
      </c>
      <c r="AE397" s="50" t="str">
        <f ca="1">IF($A396&lt;&gt;"",IF(OR($BA396&lt;&gt;0,$BB396&lt;&gt;0),"",IF(O396=0,"9","")),"")</f>
        <v/>
      </c>
      <c r="AF397" s="50" t="str">
        <f ca="1">IF($A396&lt;&gt;"",IF(OR($BA396&lt;&gt;0,$BB396&lt;&gt;0),"",IF(P396=0,"10","")),"")</f>
        <v/>
      </c>
      <c r="AG397" s="50" t="str">
        <f ca="1">IF($A396&lt;&gt;"",IF(OR($BA396&lt;&gt;0,$BB396&lt;&gt;0),"",IF(Q396=0,"11","")),"")</f>
        <v/>
      </c>
      <c r="AH397" s="50" t="str">
        <f ca="1">IF($A396&lt;&gt;"",IF(OR($BA396&lt;&gt;0,$BB396&lt;&gt;0),"",IF(R396=0,"12","")),"")</f>
        <v/>
      </c>
      <c r="AI397" s="85" t="str">
        <f ca="1">IF(A397&lt;&gt;"",IF(A397=0,"L",IF(COUNTBLANK(W397:AH397)=12,"",IF(OR(F397=(W397),F397=(X397),F397=(Y397),F397=(Z397),F397=(AA397),F397=(AB397),F397=(AC397),F397=(AD397),F397=(AE397),F397=(AF397),F397=(AG397),F397=(AH397)),"W","L"))),"")</f>
        <v/>
      </c>
      <c r="AJ397" s="85">
        <f ca="1">IF(AI397="W",0,IF(AND(A397&lt;&gt;0,A396&lt;&gt;0,AI396="L",AI397="L"),1,0))</f>
        <v>0</v>
      </c>
      <c r="AK397" s="85">
        <f ca="1">IF(W397&lt;&gt;"",IF(ABS($F397)=ABS(W397),11*$U397,-1*$U397),0)</f>
        <v>0</v>
      </c>
      <c r="AL397" s="85">
        <f ca="1">IF(X397&lt;&gt;"",IF(ABS($F397)=ABS(X397),11*$U397,-1*$U397),0)</f>
        <v>0</v>
      </c>
      <c r="AM397" s="85">
        <f ca="1">IF(Y397&lt;&gt;"",IF(ABS($F397)=ABS(Y397),11*$U397,-1*$U397),0)</f>
        <v>0</v>
      </c>
      <c r="AN397" s="85">
        <f ca="1">IF(Z397&lt;&gt;"",IF(ABS($F397)=ABS(Z397),11*$U397,-1*$U397),0)</f>
        <v>0</v>
      </c>
      <c r="AO397" s="85">
        <f ca="1">IF(AA397&lt;&gt;"",IF(ABS($F397)=ABS(AA397),11*$U397,-1*$U397),0)</f>
        <v>0</v>
      </c>
      <c r="AP397" s="85">
        <f ca="1">IF(AB397&lt;&gt;"",IF(ABS($F397)=ABS(AB397),11*$U397,-1*$U397),0)</f>
        <v>0</v>
      </c>
      <c r="AQ397" s="85">
        <f ca="1">IF(AC397&lt;&gt;"",IF(ABS($F397)=ABS(AC397),11*$U397,-1*$U397),0)</f>
        <v>0</v>
      </c>
      <c r="AR397" s="85">
        <f ca="1">IF(AD397&lt;&gt;"",IF(ABS($F397)=ABS(AD397),11*$U397,-1*$U397),0)</f>
        <v>0</v>
      </c>
      <c r="AS397" s="85">
        <f ca="1">IF(AE397&lt;&gt;"",IF(ABS($F397)=ABS(AE397),11*$U397,-1*$U397),0)</f>
        <v>0</v>
      </c>
      <c r="AT397" s="85">
        <f ca="1">IF(AF397&lt;&gt;"",IF(ABS($F397)=ABS(AF397),11*$U397,-1*$U397),0)</f>
        <v>0</v>
      </c>
      <c r="AU397" s="85">
        <f ca="1">IF(AG397&lt;&gt;"",IF(ABS($F397)=ABS(AG397),11*$U397,-1*$U397),0)</f>
        <v>0</v>
      </c>
      <c r="AV397" s="85">
        <f ca="1">IF(AH397&lt;&gt;"",IF(ABS($F397)=ABS(AH397),11*$U397,-1*$U397),0)</f>
        <v>0</v>
      </c>
      <c r="AW397" s="33" t="str">
        <f ca="1">IF(A397&lt;&gt;"",IF(OR($BA396&lt;&gt;0,$BB396&lt;&gt;0),"0",SUM(AK397:AV397)),0)</f>
        <v>0</v>
      </c>
      <c r="AX397" s="33">
        <f>IF(T397=5,SUM(AW393:AW397),0)</f>
        <v>0</v>
      </c>
      <c r="AY397" s="13">
        <f t="shared" ca="1" si="364"/>
        <v>0</v>
      </c>
      <c r="AZ397" s="11">
        <f ca="1">IF(A397&lt;&gt;"",AY397+AZ396,0)</f>
        <v>-78</v>
      </c>
      <c r="BA397" s="63">
        <f ca="1">IF($A397&lt;&gt;"",IF(BA396&gt;0,BA396,IF(AND(BC396&gt;=$BC$1,$BC$2*BC396&gt;=AZ397),"Profit Target",IF(AZ397&gt;=$Z$1,"Profit Target",0))),0)</f>
        <v>0</v>
      </c>
      <c r="BB397" s="63" t="str">
        <f ca="1">IF($A397&lt;&gt;"",IF(BB396&lt;&gt;0,BB396,IF(BA396&lt;&gt;0,BB396,IF(AZ397&lt;=$Z$2,"Stop Loss",0))),0)</f>
        <v>Stop Loss</v>
      </c>
      <c r="BC397" s="63">
        <f t="shared" ca="1" si="396"/>
        <v>38</v>
      </c>
      <c r="BD397" s="27" t="str">
        <f t="shared" ca="1" si="378"/>
        <v/>
      </c>
      <c r="BE397" s="27" t="str">
        <f t="shared" ca="1" si="379"/>
        <v/>
      </c>
      <c r="BF397" s="27" t="str">
        <f t="shared" ca="1" si="380"/>
        <v/>
      </c>
      <c r="BG397" s="27" t="str">
        <f t="shared" ca="1" si="381"/>
        <v/>
      </c>
      <c r="BH397" s="27" t="str">
        <f t="shared" ca="1" si="382"/>
        <v/>
      </c>
      <c r="BI397" s="27" t="str">
        <f t="shared" ca="1" si="383"/>
        <v/>
      </c>
      <c r="BJ397" s="27" t="str">
        <f t="shared" ca="1" si="384"/>
        <v/>
      </c>
      <c r="BK397" s="27" t="str">
        <f t="shared" ca="1" si="385"/>
        <v/>
      </c>
      <c r="BL397" s="27" t="str">
        <f t="shared" ca="1" si="386"/>
        <v/>
      </c>
      <c r="BM397" s="27" t="str">
        <f t="shared" ca="1" si="387"/>
        <v/>
      </c>
      <c r="BN397" s="27" t="str">
        <f t="shared" ca="1" si="388"/>
        <v/>
      </c>
      <c r="BO397" s="27" t="str">
        <f t="shared" ca="1" si="389"/>
        <v/>
      </c>
      <c r="BP397" s="27" t="str">
        <f t="shared" ca="1" si="397"/>
        <v/>
      </c>
      <c r="BQ397" s="27" t="str">
        <f t="shared" ca="1" si="398"/>
        <v/>
      </c>
      <c r="BR397" s="27" t="str">
        <f t="shared" ca="1" si="399"/>
        <v/>
      </c>
      <c r="BS397" s="27" t="str">
        <f t="shared" ca="1" si="400"/>
        <v/>
      </c>
      <c r="BT397" s="27" t="str">
        <f t="shared" ca="1" si="401"/>
        <v/>
      </c>
      <c r="BU397" s="27" t="str">
        <f t="shared" ca="1" si="402"/>
        <v/>
      </c>
      <c r="BV397" s="27" t="str">
        <f t="shared" ca="1" si="403"/>
        <v/>
      </c>
      <c r="BW397" s="27" t="str">
        <f t="shared" ca="1" si="404"/>
        <v/>
      </c>
      <c r="BX397" s="27" t="str">
        <f t="shared" ca="1" si="405"/>
        <v/>
      </c>
      <c r="BY397" s="27" t="str">
        <f t="shared" ca="1" si="406"/>
        <v/>
      </c>
      <c r="BZ397" s="27" t="str">
        <f t="shared" ca="1" si="407"/>
        <v/>
      </c>
      <c r="CA397" s="27" t="str">
        <f t="shared" ca="1" si="408"/>
        <v/>
      </c>
      <c r="CB397" s="41"/>
      <c r="CC397" s="41"/>
      <c r="CD397"/>
      <c r="CE397"/>
      <c r="CF397"/>
      <c r="CG397"/>
      <c r="CH397"/>
      <c r="CI397" s="41"/>
      <c r="CJ397" s="7"/>
      <c r="CW397" s="7"/>
      <c r="DD397" s="10">
        <f t="shared" ca="1" si="392"/>
        <v>6</v>
      </c>
    </row>
    <row r="398" spans="1:108">
      <c r="A398" s="106">
        <f t="shared" ca="1" si="390"/>
        <v>5</v>
      </c>
      <c r="B398" s="33" t="str">
        <f ca="1">IF(A398="","",IF(COUNTBLANK(BD399:BO399)=12,"DB",BD399&amp;BE399&amp;BF399&amp;BG399&amp;BH399&amp;BI399&amp;BJ399&amp;BK399&amp;BL399&amp;BM399&amp;BN399&amp;BO399))</f>
        <v>DB</v>
      </c>
      <c r="C398" s="7" t="str">
        <f t="shared" ca="1" si="391"/>
        <v>stop loss</v>
      </c>
      <c r="D398" s="3">
        <f t="shared" ca="1" si="393"/>
        <v>0</v>
      </c>
      <c r="E398" s="7" t="str">
        <f t="shared" ca="1" si="395"/>
        <v/>
      </c>
      <c r="F398" s="60" t="str">
        <f t="shared" ca="1" si="394"/>
        <v>2</v>
      </c>
      <c r="G398" s="7">
        <f t="shared" ca="1" si="365"/>
        <v>0</v>
      </c>
      <c r="H398" s="7">
        <f t="shared" ca="1" si="366"/>
        <v>1</v>
      </c>
      <c r="I398" s="7">
        <f t="shared" ca="1" si="367"/>
        <v>0</v>
      </c>
      <c r="J398" s="7">
        <f t="shared" ca="1" si="368"/>
        <v>0</v>
      </c>
      <c r="K398" s="7">
        <f t="shared" ca="1" si="369"/>
        <v>0</v>
      </c>
      <c r="L398" s="7">
        <f t="shared" ca="1" si="370"/>
        <v>1</v>
      </c>
      <c r="M398" s="7">
        <f t="shared" ca="1" si="371"/>
        <v>0</v>
      </c>
      <c r="N398" s="7">
        <f t="shared" ca="1" si="372"/>
        <v>2</v>
      </c>
      <c r="O398" s="7">
        <f t="shared" ca="1" si="373"/>
        <v>2</v>
      </c>
      <c r="P398" s="7">
        <f t="shared" ca="1" si="374"/>
        <v>2</v>
      </c>
      <c r="Q398" s="7">
        <f t="shared" ca="1" si="375"/>
        <v>3</v>
      </c>
      <c r="R398" s="7">
        <f t="shared" ca="1" si="376"/>
        <v>2</v>
      </c>
      <c r="S398" s="7">
        <f t="shared" ca="1" si="363"/>
        <v>5</v>
      </c>
      <c r="T398" s="14"/>
      <c r="U398" s="51">
        <f t="shared" ca="1" si="377"/>
        <v>1</v>
      </c>
      <c r="V398" s="3">
        <f t="shared" ca="1" si="409"/>
        <v>1</v>
      </c>
      <c r="W398" s="50" t="str">
        <f ca="1">IF($A397&lt;&gt;"",IF(OR($BA397&lt;&gt;0,$BB397&lt;&gt;0),"",IF(G397=0,"1","")),"")</f>
        <v/>
      </c>
      <c r="X398" s="50" t="str">
        <f ca="1">IF($A397&lt;&gt;"",IF(OR($BA397&lt;&gt;0,$BB397&lt;&gt;0),"",IF(H397=0,"2","")),"")</f>
        <v/>
      </c>
      <c r="Y398" s="50" t="str">
        <f ca="1">IF($A397&lt;&gt;"",IF(OR($BA397&lt;&gt;0,$BB397&lt;&gt;0),"",IF(I397=0,"3","")),"")</f>
        <v/>
      </c>
      <c r="Z398" s="50" t="str">
        <f ca="1">IF($A397&lt;&gt;"",IF(OR($BA397&lt;&gt;0,$BB397&lt;&gt;0),"",IF(J397=0,"4","")),"")</f>
        <v/>
      </c>
      <c r="AA398" s="50" t="str">
        <f ca="1">IF($A397&lt;&gt;"",IF(OR($BA397&lt;&gt;0,$BB397&lt;&gt;0),"",IF(K397=0,"5","")),"")</f>
        <v/>
      </c>
      <c r="AB398" s="50" t="str">
        <f ca="1">IF($A397&lt;&gt;"",IF(OR($BA397&lt;&gt;0,$BB397&lt;&gt;0),"",IF(L397=0,"6","")),"")</f>
        <v/>
      </c>
      <c r="AC398" s="50" t="str">
        <f ca="1">IF($A397&lt;&gt;"",IF(OR($BA397&lt;&gt;0,$BB397&lt;&gt;0),"",IF(M397=0,"7","")),"")</f>
        <v/>
      </c>
      <c r="AD398" s="50" t="str">
        <f ca="1">IF($A397&lt;&gt;"",IF(OR($BA397&lt;&gt;0,$BB397&lt;&gt;0),"",IF(N397=0,"8","")),"")</f>
        <v/>
      </c>
      <c r="AE398" s="50" t="str">
        <f ca="1">IF($A397&lt;&gt;"",IF(OR($BA397&lt;&gt;0,$BB397&lt;&gt;0),"",IF(O397=0,"9","")),"")</f>
        <v/>
      </c>
      <c r="AF398" s="50" t="str">
        <f ca="1">IF($A397&lt;&gt;"",IF(OR($BA397&lt;&gt;0,$BB397&lt;&gt;0),"",IF(P397=0,"10","")),"")</f>
        <v/>
      </c>
      <c r="AG398" s="50" t="str">
        <f ca="1">IF($A397&lt;&gt;"",IF(OR($BA397&lt;&gt;0,$BB397&lt;&gt;0),"",IF(Q397=0,"11","")),"")</f>
        <v/>
      </c>
      <c r="AH398" s="50" t="str">
        <f ca="1">IF($A397&lt;&gt;"",IF(OR($BA397&lt;&gt;0,$BB397&lt;&gt;0),"",IF(R397=0,"12","")),"")</f>
        <v/>
      </c>
      <c r="AI398" s="85" t="str">
        <f ca="1">IF(A398&lt;&gt;"",IF(A398=0,"L",IF(COUNTBLANK(W398:AH398)=12,"",IF(OR(F398=(W398),F398=(X398),F398=(Y398),F398=(Z398),F398=(AA398),F398=(AB398),F398=(AC398),F398=(AD398),F398=(AE398),F398=(AF398),F398=(AG398),F398=(AH398)),"W","L"))),"")</f>
        <v/>
      </c>
      <c r="AJ398" s="85">
        <f ca="1">IF(AI398="W",0,IF(AND(A398&lt;&gt;0,A397&lt;&gt;0,AI397="L",AI398="L"),1,0))</f>
        <v>0</v>
      </c>
      <c r="AK398" s="85">
        <f ca="1">IF(W398&lt;&gt;"",IF(ABS($F398)=ABS(W398),11*$U398,-1*$U398),0)</f>
        <v>0</v>
      </c>
      <c r="AL398" s="85">
        <f ca="1">IF(X398&lt;&gt;"",IF(ABS($F398)=ABS(X398),11*$U398,-1*$U398),0)</f>
        <v>0</v>
      </c>
      <c r="AM398" s="85">
        <f ca="1">IF(Y398&lt;&gt;"",IF(ABS($F398)=ABS(Y398),11*$U398,-1*$U398),0)</f>
        <v>0</v>
      </c>
      <c r="AN398" s="85">
        <f ca="1">IF(Z398&lt;&gt;"",IF(ABS($F398)=ABS(Z398),11*$U398,-1*$U398),0)</f>
        <v>0</v>
      </c>
      <c r="AO398" s="85">
        <f ca="1">IF(AA398&lt;&gt;"",IF(ABS($F398)=ABS(AA398),11*$U398,-1*$U398),0)</f>
        <v>0</v>
      </c>
      <c r="AP398" s="85">
        <f ca="1">IF(AB398&lt;&gt;"",IF(ABS($F398)=ABS(AB398),11*$U398,-1*$U398),0)</f>
        <v>0</v>
      </c>
      <c r="AQ398" s="85">
        <f ca="1">IF(AC398&lt;&gt;"",IF(ABS($F398)=ABS(AC398),11*$U398,-1*$U398),0)</f>
        <v>0</v>
      </c>
      <c r="AR398" s="85">
        <f ca="1">IF(AD398&lt;&gt;"",IF(ABS($F398)=ABS(AD398),11*$U398,-1*$U398),0)</f>
        <v>0</v>
      </c>
      <c r="AS398" s="85">
        <f ca="1">IF(AE398&lt;&gt;"",IF(ABS($F398)=ABS(AE398),11*$U398,-1*$U398),0)</f>
        <v>0</v>
      </c>
      <c r="AT398" s="85">
        <f ca="1">IF(AF398&lt;&gt;"",IF(ABS($F398)=ABS(AF398),11*$U398,-1*$U398),0)</f>
        <v>0</v>
      </c>
      <c r="AU398" s="85">
        <f ca="1">IF(AG398&lt;&gt;"",IF(ABS($F398)=ABS(AG398),11*$U398,-1*$U398),0)</f>
        <v>0</v>
      </c>
      <c r="AV398" s="85">
        <f ca="1">IF(AH398&lt;&gt;"",IF(ABS($F398)=ABS(AH398),11*$U398,-1*$U398),0)</f>
        <v>0</v>
      </c>
      <c r="AW398" s="33" t="str">
        <f ca="1">IF(A398&lt;&gt;"",IF(OR($BA397&lt;&gt;0,$BB397&lt;&gt;0),"0",SUM(AK398:AV398)),0)</f>
        <v>0</v>
      </c>
      <c r="AX398" s="33">
        <f>IF(T398=5,SUM(AW394:AW398),0)</f>
        <v>0</v>
      </c>
      <c r="AY398" s="13">
        <f t="shared" ca="1" si="364"/>
        <v>0</v>
      </c>
      <c r="AZ398" s="11">
        <f ca="1">IF(A398&lt;&gt;"",AY398+AZ397,0)</f>
        <v>-78</v>
      </c>
      <c r="BA398" s="63">
        <f ca="1">IF($A398&lt;&gt;"",IF(BA397&gt;0,BA397,IF(AND(BC397&gt;=$BC$1,$BC$2*BC397&gt;=AZ398),"Profit Target",IF(AZ398&gt;=$Z$1,"Profit Target",0))),0)</f>
        <v>0</v>
      </c>
      <c r="BB398" s="63" t="str">
        <f ca="1">IF($A398&lt;&gt;"",IF(BB397&lt;&gt;0,BB397,IF(BA397&lt;&gt;0,BB397,IF(AZ398&lt;=$Z$2,"Stop Loss",0))),0)</f>
        <v>Stop Loss</v>
      </c>
      <c r="BC398" s="63">
        <f t="shared" ca="1" si="396"/>
        <v>38</v>
      </c>
      <c r="BD398" s="27" t="str">
        <f t="shared" ca="1" si="378"/>
        <v/>
      </c>
      <c r="BE398" s="27" t="str">
        <f t="shared" ca="1" si="379"/>
        <v/>
      </c>
      <c r="BF398" s="27" t="str">
        <f t="shared" ca="1" si="380"/>
        <v/>
      </c>
      <c r="BG398" s="27" t="str">
        <f t="shared" ca="1" si="381"/>
        <v/>
      </c>
      <c r="BH398" s="27" t="str">
        <f t="shared" ca="1" si="382"/>
        <v/>
      </c>
      <c r="BI398" s="27" t="str">
        <f t="shared" ca="1" si="383"/>
        <v/>
      </c>
      <c r="BJ398" s="27" t="str">
        <f t="shared" ca="1" si="384"/>
        <v/>
      </c>
      <c r="BK398" s="27" t="str">
        <f t="shared" ca="1" si="385"/>
        <v/>
      </c>
      <c r="BL398" s="27" t="str">
        <f t="shared" ca="1" si="386"/>
        <v/>
      </c>
      <c r="BM398" s="27" t="str">
        <f t="shared" ca="1" si="387"/>
        <v/>
      </c>
      <c r="BN398" s="27" t="str">
        <f t="shared" ca="1" si="388"/>
        <v/>
      </c>
      <c r="BO398" s="27" t="str">
        <f t="shared" ca="1" si="389"/>
        <v/>
      </c>
      <c r="BP398" s="27" t="str">
        <f t="shared" ca="1" si="397"/>
        <v/>
      </c>
      <c r="BQ398" s="27" t="str">
        <f t="shared" ca="1" si="398"/>
        <v/>
      </c>
      <c r="BR398" s="27" t="str">
        <f t="shared" ca="1" si="399"/>
        <v/>
      </c>
      <c r="BS398" s="27" t="str">
        <f t="shared" ca="1" si="400"/>
        <v/>
      </c>
      <c r="BT398" s="27" t="str">
        <f t="shared" ca="1" si="401"/>
        <v/>
      </c>
      <c r="BU398" s="27" t="str">
        <f t="shared" ca="1" si="402"/>
        <v/>
      </c>
      <c r="BV398" s="27" t="str">
        <f t="shared" ca="1" si="403"/>
        <v/>
      </c>
      <c r="BW398" s="27" t="str">
        <f t="shared" ca="1" si="404"/>
        <v/>
      </c>
      <c r="BX398" s="27" t="str">
        <f t="shared" ca="1" si="405"/>
        <v/>
      </c>
      <c r="BY398" s="27" t="str">
        <f t="shared" ca="1" si="406"/>
        <v/>
      </c>
      <c r="BZ398" s="27" t="str">
        <f t="shared" ca="1" si="407"/>
        <v/>
      </c>
      <c r="CA398" s="27" t="str">
        <f t="shared" ca="1" si="408"/>
        <v/>
      </c>
      <c r="CB398" s="41"/>
      <c r="CC398" s="41"/>
      <c r="CD398"/>
      <c r="CE398"/>
      <c r="CF398"/>
      <c r="CG398"/>
      <c r="CH398"/>
      <c r="CI398" s="41"/>
      <c r="CJ398" s="7"/>
      <c r="CW398" s="7"/>
      <c r="DD398" s="10">
        <f t="shared" ca="1" si="392"/>
        <v>1</v>
      </c>
    </row>
    <row r="399" spans="1:108">
      <c r="A399" s="106">
        <f t="shared" ca="1" si="390"/>
        <v>13</v>
      </c>
      <c r="B399" s="33" t="str">
        <f ca="1">IF(A399="","",IF(COUNTBLANK(BD400:BO400)=12,"DB",BD400&amp;BE400&amp;BF400&amp;BG400&amp;BH400&amp;BI400&amp;BJ400&amp;BK400&amp;BL400&amp;BM400&amp;BN400&amp;BO400))</f>
        <v>DB</v>
      </c>
      <c r="C399" s="7" t="str">
        <f t="shared" ca="1" si="391"/>
        <v>stop loss</v>
      </c>
      <c r="D399" s="3">
        <f t="shared" ca="1" si="393"/>
        <v>0</v>
      </c>
      <c r="E399" s="7" t="str">
        <f t="shared" ca="1" si="395"/>
        <v/>
      </c>
      <c r="F399" s="60" t="str">
        <f t="shared" ca="1" si="394"/>
        <v>5</v>
      </c>
      <c r="G399" s="7">
        <f t="shared" ca="1" si="365"/>
        <v>0</v>
      </c>
      <c r="H399" s="7">
        <f t="shared" ca="1" si="366"/>
        <v>1</v>
      </c>
      <c r="I399" s="7">
        <f t="shared" ca="1" si="367"/>
        <v>0</v>
      </c>
      <c r="J399" s="7">
        <f t="shared" ca="1" si="368"/>
        <v>0</v>
      </c>
      <c r="K399" s="7">
        <f t="shared" ca="1" si="369"/>
        <v>1</v>
      </c>
      <c r="L399" s="7">
        <f t="shared" ca="1" si="370"/>
        <v>1</v>
      </c>
      <c r="M399" s="7">
        <f t="shared" ca="1" si="371"/>
        <v>0</v>
      </c>
      <c r="N399" s="7">
        <f t="shared" ca="1" si="372"/>
        <v>2</v>
      </c>
      <c r="O399" s="7">
        <f t="shared" ca="1" si="373"/>
        <v>2</v>
      </c>
      <c r="P399" s="7">
        <f t="shared" ca="1" si="374"/>
        <v>2</v>
      </c>
      <c r="Q399" s="7">
        <f t="shared" ca="1" si="375"/>
        <v>2</v>
      </c>
      <c r="R399" s="7">
        <f t="shared" ca="1" si="376"/>
        <v>2</v>
      </c>
      <c r="S399" s="7">
        <f t="shared" ca="1" si="363"/>
        <v>4</v>
      </c>
      <c r="T399" s="14"/>
      <c r="U399" s="51">
        <f t="shared" ca="1" si="377"/>
        <v>1</v>
      </c>
      <c r="V399" s="3">
        <f t="shared" ca="1" si="409"/>
        <v>1</v>
      </c>
      <c r="W399" s="50" t="str">
        <f ca="1">IF($A398&lt;&gt;"",IF(OR($BA398&lt;&gt;0,$BB398&lt;&gt;0),"",IF(G398=0,"1","")),"")</f>
        <v/>
      </c>
      <c r="X399" s="50" t="str">
        <f ca="1">IF($A398&lt;&gt;"",IF(OR($BA398&lt;&gt;0,$BB398&lt;&gt;0),"",IF(H398=0,"2","")),"")</f>
        <v/>
      </c>
      <c r="Y399" s="50" t="str">
        <f ca="1">IF($A398&lt;&gt;"",IF(OR($BA398&lt;&gt;0,$BB398&lt;&gt;0),"",IF(I398=0,"3","")),"")</f>
        <v/>
      </c>
      <c r="Z399" s="50" t="str">
        <f ca="1">IF($A398&lt;&gt;"",IF(OR($BA398&lt;&gt;0,$BB398&lt;&gt;0),"",IF(J398=0,"4","")),"")</f>
        <v/>
      </c>
      <c r="AA399" s="50" t="str">
        <f ca="1">IF($A398&lt;&gt;"",IF(OR($BA398&lt;&gt;0,$BB398&lt;&gt;0),"",IF(K398=0,"5","")),"")</f>
        <v/>
      </c>
      <c r="AB399" s="50" t="str">
        <f ca="1">IF($A398&lt;&gt;"",IF(OR($BA398&lt;&gt;0,$BB398&lt;&gt;0),"",IF(L398=0,"6","")),"")</f>
        <v/>
      </c>
      <c r="AC399" s="50" t="str">
        <f ca="1">IF($A398&lt;&gt;"",IF(OR($BA398&lt;&gt;0,$BB398&lt;&gt;0),"",IF(M398=0,"7","")),"")</f>
        <v/>
      </c>
      <c r="AD399" s="50" t="str">
        <f ca="1">IF($A398&lt;&gt;"",IF(OR($BA398&lt;&gt;0,$BB398&lt;&gt;0),"",IF(N398=0,"8","")),"")</f>
        <v/>
      </c>
      <c r="AE399" s="50" t="str">
        <f ca="1">IF($A398&lt;&gt;"",IF(OR($BA398&lt;&gt;0,$BB398&lt;&gt;0),"",IF(O398=0,"9","")),"")</f>
        <v/>
      </c>
      <c r="AF399" s="50" t="str">
        <f ca="1">IF($A398&lt;&gt;"",IF(OR($BA398&lt;&gt;0,$BB398&lt;&gt;0),"",IF(P398=0,"10","")),"")</f>
        <v/>
      </c>
      <c r="AG399" s="50" t="str">
        <f ca="1">IF($A398&lt;&gt;"",IF(OR($BA398&lt;&gt;0,$BB398&lt;&gt;0),"",IF(Q398=0,"11","")),"")</f>
        <v/>
      </c>
      <c r="AH399" s="50" t="str">
        <f ca="1">IF($A398&lt;&gt;"",IF(OR($BA398&lt;&gt;0,$BB398&lt;&gt;0),"",IF(R398=0,"12","")),"")</f>
        <v/>
      </c>
      <c r="AI399" s="85" t="str">
        <f ca="1">IF(A399&lt;&gt;"",IF(A399=0,"L",IF(COUNTBLANK(W399:AH399)=12,"",IF(OR(F399=(W399),F399=(X399),F399=(Y399),F399=(Z399),F399=(AA399),F399=(AB399),F399=(AC399),F399=(AD399),F399=(AE399),F399=(AF399),F399=(AG399),F399=(AH399)),"W","L"))),"")</f>
        <v/>
      </c>
      <c r="AJ399" s="85">
        <f ca="1">IF(AI399="W",0,IF(AND(A399&lt;&gt;0,A398&lt;&gt;0,AI398="L",AI399="L"),1,0))</f>
        <v>0</v>
      </c>
      <c r="AK399" s="85">
        <f ca="1">IF(W399&lt;&gt;"",IF(ABS($F399)=ABS(W399),11*$U399,-1*$U399),0)</f>
        <v>0</v>
      </c>
      <c r="AL399" s="85">
        <f ca="1">IF(X399&lt;&gt;"",IF(ABS($F399)=ABS(X399),11*$U399,-1*$U399),0)</f>
        <v>0</v>
      </c>
      <c r="AM399" s="85">
        <f ca="1">IF(Y399&lt;&gt;"",IF(ABS($F399)=ABS(Y399),11*$U399,-1*$U399),0)</f>
        <v>0</v>
      </c>
      <c r="AN399" s="85">
        <f ca="1">IF(Z399&lt;&gt;"",IF(ABS($F399)=ABS(Z399),11*$U399,-1*$U399),0)</f>
        <v>0</v>
      </c>
      <c r="AO399" s="85">
        <f ca="1">IF(AA399&lt;&gt;"",IF(ABS($F399)=ABS(AA399),11*$U399,-1*$U399),0)</f>
        <v>0</v>
      </c>
      <c r="AP399" s="85">
        <f ca="1">IF(AB399&lt;&gt;"",IF(ABS($F399)=ABS(AB399),11*$U399,-1*$U399),0)</f>
        <v>0</v>
      </c>
      <c r="AQ399" s="85">
        <f ca="1">IF(AC399&lt;&gt;"",IF(ABS($F399)=ABS(AC399),11*$U399,-1*$U399),0)</f>
        <v>0</v>
      </c>
      <c r="AR399" s="85">
        <f ca="1">IF(AD399&lt;&gt;"",IF(ABS($F399)=ABS(AD399),11*$U399,-1*$U399),0)</f>
        <v>0</v>
      </c>
      <c r="AS399" s="85">
        <f ca="1">IF(AE399&lt;&gt;"",IF(ABS($F399)=ABS(AE399),11*$U399,-1*$U399),0)</f>
        <v>0</v>
      </c>
      <c r="AT399" s="85">
        <f ca="1">IF(AF399&lt;&gt;"",IF(ABS($F399)=ABS(AF399),11*$U399,-1*$U399),0)</f>
        <v>0</v>
      </c>
      <c r="AU399" s="85">
        <f ca="1">IF(AG399&lt;&gt;"",IF(ABS($F399)=ABS(AG399),11*$U399,-1*$U399),0)</f>
        <v>0</v>
      </c>
      <c r="AV399" s="85">
        <f ca="1">IF(AH399&lt;&gt;"",IF(ABS($F399)=ABS(AH399),11*$U399,-1*$U399),0)</f>
        <v>0</v>
      </c>
      <c r="AW399" s="33" t="str">
        <f ca="1">IF(A399&lt;&gt;"",IF(OR($BA398&lt;&gt;0,$BB398&lt;&gt;0),"0",SUM(AK399:AV399)),0)</f>
        <v>0</v>
      </c>
      <c r="AX399" s="33">
        <f>IF(T399=5,SUM(AW395:AW399),0)</f>
        <v>0</v>
      </c>
      <c r="AY399" s="13">
        <f t="shared" ca="1" si="364"/>
        <v>0</v>
      </c>
      <c r="AZ399" s="11">
        <f ca="1">IF(A399&lt;&gt;"",AY399+AZ398,0)</f>
        <v>-78</v>
      </c>
      <c r="BA399" s="63">
        <f ca="1">IF($A399&lt;&gt;"",IF(BA398&gt;0,BA398,IF(AND(BC398&gt;=$BC$1,$BC$2*BC398&gt;=AZ399),"Profit Target",IF(AZ399&gt;=$Z$1,"Profit Target",0))),0)</f>
        <v>0</v>
      </c>
      <c r="BB399" s="63" t="str">
        <f ca="1">IF($A399&lt;&gt;"",IF(BB398&lt;&gt;0,BB398,IF(BA398&lt;&gt;0,BB398,IF(AZ399&lt;=$Z$2,"Stop Loss",0))),0)</f>
        <v>Stop Loss</v>
      </c>
      <c r="BC399" s="63">
        <f t="shared" ca="1" si="396"/>
        <v>38</v>
      </c>
      <c r="BD399" s="27" t="str">
        <f t="shared" ca="1" si="378"/>
        <v/>
      </c>
      <c r="BE399" s="27" t="str">
        <f t="shared" ca="1" si="379"/>
        <v/>
      </c>
      <c r="BF399" s="27" t="str">
        <f t="shared" ca="1" si="380"/>
        <v/>
      </c>
      <c r="BG399" s="27" t="str">
        <f t="shared" ca="1" si="381"/>
        <v/>
      </c>
      <c r="BH399" s="27" t="str">
        <f t="shared" ca="1" si="382"/>
        <v/>
      </c>
      <c r="BI399" s="27" t="str">
        <f t="shared" ca="1" si="383"/>
        <v/>
      </c>
      <c r="BJ399" s="27" t="str">
        <f t="shared" ca="1" si="384"/>
        <v/>
      </c>
      <c r="BK399" s="27" t="str">
        <f t="shared" ca="1" si="385"/>
        <v/>
      </c>
      <c r="BL399" s="27" t="str">
        <f t="shared" ca="1" si="386"/>
        <v/>
      </c>
      <c r="BM399" s="27" t="str">
        <f t="shared" ca="1" si="387"/>
        <v/>
      </c>
      <c r="BN399" s="27" t="str">
        <f t="shared" ca="1" si="388"/>
        <v/>
      </c>
      <c r="BO399" s="27" t="str">
        <f t="shared" ca="1" si="389"/>
        <v/>
      </c>
      <c r="BP399" s="27" t="str">
        <f t="shared" ca="1" si="397"/>
        <v/>
      </c>
      <c r="BQ399" s="27" t="str">
        <f t="shared" ca="1" si="398"/>
        <v/>
      </c>
      <c r="BR399" s="27" t="str">
        <f t="shared" ca="1" si="399"/>
        <v/>
      </c>
      <c r="BS399" s="27" t="str">
        <f t="shared" ca="1" si="400"/>
        <v/>
      </c>
      <c r="BT399" s="27" t="str">
        <f t="shared" ca="1" si="401"/>
        <v/>
      </c>
      <c r="BU399" s="27" t="str">
        <f t="shared" ca="1" si="402"/>
        <v/>
      </c>
      <c r="BV399" s="27" t="str">
        <f t="shared" ca="1" si="403"/>
        <v/>
      </c>
      <c r="BW399" s="27" t="str">
        <f t="shared" ca="1" si="404"/>
        <v/>
      </c>
      <c r="BX399" s="27" t="str">
        <f t="shared" ca="1" si="405"/>
        <v/>
      </c>
      <c r="BY399" s="27" t="str">
        <f t="shared" ca="1" si="406"/>
        <v/>
      </c>
      <c r="BZ399" s="27" t="str">
        <f t="shared" ca="1" si="407"/>
        <v/>
      </c>
      <c r="CA399" s="27" t="str">
        <f t="shared" ca="1" si="408"/>
        <v/>
      </c>
      <c r="CB399" s="41"/>
      <c r="CC399" s="41"/>
      <c r="CD399"/>
      <c r="CE399"/>
      <c r="CF399"/>
      <c r="CG399"/>
      <c r="CH399"/>
      <c r="CI399" s="41"/>
      <c r="CJ399" s="7"/>
      <c r="CW399" s="7"/>
      <c r="DD399" s="10">
        <f t="shared" ca="1" si="392"/>
        <v>8</v>
      </c>
    </row>
    <row r="400" spans="1:108">
      <c r="A400" s="106">
        <f t="shared" ca="1" si="390"/>
        <v>25</v>
      </c>
      <c r="B400" s="33" t="str">
        <f ca="1">IF(A400="","",IF(COUNTBLANK(BD401:BO401)=12,"DB",BD401&amp;BE401&amp;BF401&amp;BG401&amp;BH401&amp;BI401&amp;BJ401&amp;BK401&amp;BL401&amp;BM401&amp;BN401&amp;BO401))</f>
        <v>DB</v>
      </c>
      <c r="C400" s="7" t="str">
        <f t="shared" ca="1" si="391"/>
        <v>stop loss</v>
      </c>
      <c r="D400" s="3">
        <f t="shared" ca="1" si="393"/>
        <v>0</v>
      </c>
      <c r="E400" s="7" t="str">
        <f t="shared" ca="1" si="395"/>
        <v/>
      </c>
      <c r="F400" s="60">
        <f t="shared" ca="1" si="394"/>
        <v>9</v>
      </c>
      <c r="G400" s="7">
        <f t="shared" ca="1" si="365"/>
        <v>0</v>
      </c>
      <c r="H400" s="7">
        <f t="shared" ca="1" si="366"/>
        <v>1</v>
      </c>
      <c r="I400" s="7">
        <f t="shared" ca="1" si="367"/>
        <v>0</v>
      </c>
      <c r="J400" s="7">
        <f t="shared" ca="1" si="368"/>
        <v>0</v>
      </c>
      <c r="K400" s="7">
        <f t="shared" ca="1" si="369"/>
        <v>1</v>
      </c>
      <c r="L400" s="7">
        <f t="shared" ca="1" si="370"/>
        <v>1</v>
      </c>
      <c r="M400" s="7">
        <f t="shared" ca="1" si="371"/>
        <v>0</v>
      </c>
      <c r="N400" s="7">
        <f t="shared" ca="1" si="372"/>
        <v>2</v>
      </c>
      <c r="O400" s="7">
        <f t="shared" ca="1" si="373"/>
        <v>3</v>
      </c>
      <c r="P400" s="7">
        <f t="shared" ca="1" si="374"/>
        <v>2</v>
      </c>
      <c r="Q400" s="7">
        <f t="shared" ca="1" si="375"/>
        <v>2</v>
      </c>
      <c r="R400" s="7">
        <f t="shared" ca="1" si="376"/>
        <v>1</v>
      </c>
      <c r="S400" s="7">
        <f t="shared" ca="1" si="363"/>
        <v>4</v>
      </c>
      <c r="T400" s="14"/>
      <c r="U400" s="51">
        <f t="shared" ca="1" si="377"/>
        <v>1</v>
      </c>
      <c r="V400" s="3">
        <f t="shared" ca="1" si="409"/>
        <v>1</v>
      </c>
      <c r="W400" s="50" t="str">
        <f ca="1">IF($A399&lt;&gt;"",IF(OR($BA399&lt;&gt;0,$BB399&lt;&gt;0),"",IF(G399=0,"1","")),"")</f>
        <v/>
      </c>
      <c r="X400" s="50" t="str">
        <f ca="1">IF($A399&lt;&gt;"",IF(OR($BA399&lt;&gt;0,$BB399&lt;&gt;0),"",IF(H399=0,"2","")),"")</f>
        <v/>
      </c>
      <c r="Y400" s="50" t="str">
        <f ca="1">IF($A399&lt;&gt;"",IF(OR($BA399&lt;&gt;0,$BB399&lt;&gt;0),"",IF(I399=0,"3","")),"")</f>
        <v/>
      </c>
      <c r="Z400" s="50" t="str">
        <f ca="1">IF($A399&lt;&gt;"",IF(OR($BA399&lt;&gt;0,$BB399&lt;&gt;0),"",IF(J399=0,"4","")),"")</f>
        <v/>
      </c>
      <c r="AA400" s="50" t="str">
        <f ca="1">IF($A399&lt;&gt;"",IF(OR($BA399&lt;&gt;0,$BB399&lt;&gt;0),"",IF(K399=0,"5","")),"")</f>
        <v/>
      </c>
      <c r="AB400" s="50" t="str">
        <f ca="1">IF($A399&lt;&gt;"",IF(OR($BA399&lt;&gt;0,$BB399&lt;&gt;0),"",IF(L399=0,"6","")),"")</f>
        <v/>
      </c>
      <c r="AC400" s="50" t="str">
        <f ca="1">IF($A399&lt;&gt;"",IF(OR($BA399&lt;&gt;0,$BB399&lt;&gt;0),"",IF(M399=0,"7","")),"")</f>
        <v/>
      </c>
      <c r="AD400" s="50" t="str">
        <f ca="1">IF($A399&lt;&gt;"",IF(OR($BA399&lt;&gt;0,$BB399&lt;&gt;0),"",IF(N399=0,"8","")),"")</f>
        <v/>
      </c>
      <c r="AE400" s="50" t="str">
        <f ca="1">IF($A399&lt;&gt;"",IF(OR($BA399&lt;&gt;0,$BB399&lt;&gt;0),"",IF(O399=0,"9","")),"")</f>
        <v/>
      </c>
      <c r="AF400" s="50" t="str">
        <f ca="1">IF($A399&lt;&gt;"",IF(OR($BA399&lt;&gt;0,$BB399&lt;&gt;0),"",IF(P399=0,"10","")),"")</f>
        <v/>
      </c>
      <c r="AG400" s="50" t="str">
        <f ca="1">IF($A399&lt;&gt;"",IF(OR($BA399&lt;&gt;0,$BB399&lt;&gt;0),"",IF(Q399=0,"11","")),"")</f>
        <v/>
      </c>
      <c r="AH400" s="50" t="str">
        <f ca="1">IF($A399&lt;&gt;"",IF(OR($BA399&lt;&gt;0,$BB399&lt;&gt;0),"",IF(R399=0,"12","")),"")</f>
        <v/>
      </c>
      <c r="AI400" s="85" t="str">
        <f ca="1">IF(A400&lt;&gt;"",IF(A400=0,"L",IF(COUNTBLANK(W400:AH400)=12,"",IF(OR(F400=(W400),F400=(X400),F400=(Y400),F400=(Z400),F400=(AA400),F400=(AB400),F400=(AC400),F400=(AD400),F400=(AE400),F400=(AF400),F400=(AG400),F400=(AH400)),"W","L"))),"")</f>
        <v/>
      </c>
      <c r="AJ400" s="85">
        <f ca="1">IF(AI400="W",0,IF(AND(A400&lt;&gt;0,A399&lt;&gt;0,AI399="L",AI400="L"),1,0))</f>
        <v>0</v>
      </c>
      <c r="AK400" s="85">
        <f ca="1">IF(W400&lt;&gt;"",IF(ABS($F400)=ABS(W400),11*$U400,-1*$U400),0)</f>
        <v>0</v>
      </c>
      <c r="AL400" s="85">
        <f ca="1">IF(X400&lt;&gt;"",IF(ABS($F400)=ABS(X400),11*$U400,-1*$U400),0)</f>
        <v>0</v>
      </c>
      <c r="AM400" s="85">
        <f ca="1">IF(Y400&lt;&gt;"",IF(ABS($F400)=ABS(Y400),11*$U400,-1*$U400),0)</f>
        <v>0</v>
      </c>
      <c r="AN400" s="85">
        <f ca="1">IF(Z400&lt;&gt;"",IF(ABS($F400)=ABS(Z400),11*$U400,-1*$U400),0)</f>
        <v>0</v>
      </c>
      <c r="AO400" s="85">
        <f ca="1">IF(AA400&lt;&gt;"",IF(ABS($F400)=ABS(AA400),11*$U400,-1*$U400),0)</f>
        <v>0</v>
      </c>
      <c r="AP400" s="85">
        <f ca="1">IF(AB400&lt;&gt;"",IF(ABS($F400)=ABS(AB400),11*$U400,-1*$U400),0)</f>
        <v>0</v>
      </c>
      <c r="AQ400" s="85">
        <f ca="1">IF(AC400&lt;&gt;"",IF(ABS($F400)=ABS(AC400),11*$U400,-1*$U400),0)</f>
        <v>0</v>
      </c>
      <c r="AR400" s="85">
        <f ca="1">IF(AD400&lt;&gt;"",IF(ABS($F400)=ABS(AD400),11*$U400,-1*$U400),0)</f>
        <v>0</v>
      </c>
      <c r="AS400" s="85">
        <f ca="1">IF(AE400&lt;&gt;"",IF(ABS($F400)=ABS(AE400),11*$U400,-1*$U400),0)</f>
        <v>0</v>
      </c>
      <c r="AT400" s="85">
        <f ca="1">IF(AF400&lt;&gt;"",IF(ABS($F400)=ABS(AF400),11*$U400,-1*$U400),0)</f>
        <v>0</v>
      </c>
      <c r="AU400" s="85">
        <f ca="1">IF(AG400&lt;&gt;"",IF(ABS($F400)=ABS(AG400),11*$U400,-1*$U400),0)</f>
        <v>0</v>
      </c>
      <c r="AV400" s="85">
        <f ca="1">IF(AH400&lt;&gt;"",IF(ABS($F400)=ABS(AH400),11*$U400,-1*$U400),0)</f>
        <v>0</v>
      </c>
      <c r="AW400" s="33" t="str">
        <f ca="1">IF(A400&lt;&gt;"",IF(OR($BA399&lt;&gt;0,$BB399&lt;&gt;0),"0",SUM(AK400:AV400)),0)</f>
        <v>0</v>
      </c>
      <c r="AX400" s="33">
        <f>IF(T400=5,SUM(AW396:AW400),0)</f>
        <v>0</v>
      </c>
      <c r="AY400" s="13">
        <f t="shared" ca="1" si="364"/>
        <v>0</v>
      </c>
      <c r="AZ400" s="11">
        <f ca="1">IF(A400&lt;&gt;"",AY400+AZ399,0)</f>
        <v>-78</v>
      </c>
      <c r="BA400" s="63">
        <f ca="1">IF($A400&lt;&gt;"",IF(BA399&gt;0,BA399,IF(AND(BC399&gt;=$BC$1,$BC$2*BC399&gt;=AZ400),"Profit Target",IF(AZ400&gt;=$Z$1,"Profit Target",0))),0)</f>
        <v>0</v>
      </c>
      <c r="BB400" s="63" t="str">
        <f ca="1">IF($A400&lt;&gt;"",IF(BB399&lt;&gt;0,BB399,IF(BA399&lt;&gt;0,BB399,IF(AZ400&lt;=$Z$2,"Stop Loss",0))),0)</f>
        <v>Stop Loss</v>
      </c>
      <c r="BC400" s="63">
        <f t="shared" ca="1" si="396"/>
        <v>38</v>
      </c>
      <c r="BD400" s="27" t="str">
        <f t="shared" ca="1" si="378"/>
        <v/>
      </c>
      <c r="BE400" s="27" t="str">
        <f t="shared" ca="1" si="379"/>
        <v/>
      </c>
      <c r="BF400" s="27" t="str">
        <f t="shared" ca="1" si="380"/>
        <v/>
      </c>
      <c r="BG400" s="27" t="str">
        <f t="shared" ca="1" si="381"/>
        <v/>
      </c>
      <c r="BH400" s="27" t="str">
        <f t="shared" ca="1" si="382"/>
        <v/>
      </c>
      <c r="BI400" s="27" t="str">
        <f t="shared" ca="1" si="383"/>
        <v/>
      </c>
      <c r="BJ400" s="27" t="str">
        <f t="shared" ca="1" si="384"/>
        <v/>
      </c>
      <c r="BK400" s="27" t="str">
        <f t="shared" ca="1" si="385"/>
        <v/>
      </c>
      <c r="BL400" s="27" t="str">
        <f t="shared" ca="1" si="386"/>
        <v/>
      </c>
      <c r="BM400" s="27" t="str">
        <f t="shared" ca="1" si="387"/>
        <v/>
      </c>
      <c r="BN400" s="27" t="str">
        <f t="shared" ca="1" si="388"/>
        <v/>
      </c>
      <c r="BO400" s="27" t="str">
        <f t="shared" ca="1" si="389"/>
        <v/>
      </c>
      <c r="BP400" s="27" t="str">
        <f t="shared" ca="1" si="397"/>
        <v/>
      </c>
      <c r="BQ400" s="27" t="str">
        <f t="shared" ca="1" si="398"/>
        <v/>
      </c>
      <c r="BR400" s="27" t="str">
        <f t="shared" ca="1" si="399"/>
        <v/>
      </c>
      <c r="BS400" s="27" t="str">
        <f t="shared" ca="1" si="400"/>
        <v/>
      </c>
      <c r="BT400" s="27" t="str">
        <f t="shared" ca="1" si="401"/>
        <v/>
      </c>
      <c r="BU400" s="27" t="str">
        <f t="shared" ca="1" si="402"/>
        <v/>
      </c>
      <c r="BV400" s="27" t="str">
        <f t="shared" ca="1" si="403"/>
        <v/>
      </c>
      <c r="BW400" s="27" t="str">
        <f t="shared" ca="1" si="404"/>
        <v/>
      </c>
      <c r="BX400" s="27" t="str">
        <f t="shared" ca="1" si="405"/>
        <v/>
      </c>
      <c r="BY400" s="27" t="str">
        <f t="shared" ca="1" si="406"/>
        <v/>
      </c>
      <c r="BZ400" s="27" t="str">
        <f t="shared" ca="1" si="407"/>
        <v/>
      </c>
      <c r="CA400" s="27" t="str">
        <f t="shared" ca="1" si="408"/>
        <v/>
      </c>
      <c r="CB400" s="41"/>
      <c r="CC400" s="41"/>
      <c r="CD400"/>
      <c r="CE400"/>
      <c r="CF400"/>
      <c r="CG400"/>
      <c r="CH400"/>
      <c r="CI400" s="41"/>
      <c r="CJ400" s="7"/>
      <c r="CW400" s="7"/>
      <c r="DD400" s="10">
        <f t="shared" ca="1" si="392"/>
        <v>19</v>
      </c>
    </row>
    <row r="401" spans="1:108">
      <c r="A401" s="106">
        <f t="shared" ca="1" si="390"/>
        <v>18</v>
      </c>
      <c r="B401" s="33" t="str">
        <f ca="1">IF(A401="","",IF(COUNTBLANK(BD402:BO402)=12,"DB",BD402&amp;BE402&amp;BF402&amp;BG402&amp;BH402&amp;BI402&amp;BJ402&amp;BK402&amp;BL402&amp;BM402&amp;BN402&amp;BO402))</f>
        <v>DB</v>
      </c>
      <c r="C401" s="7" t="str">
        <f t="shared" ca="1" si="391"/>
        <v>stop loss</v>
      </c>
      <c r="D401" s="3">
        <f t="shared" ca="1" si="393"/>
        <v>0</v>
      </c>
      <c r="E401" s="7" t="str">
        <f t="shared" ca="1" si="395"/>
        <v/>
      </c>
      <c r="F401" s="60" t="str">
        <f t="shared" ca="1" si="394"/>
        <v>6</v>
      </c>
      <c r="G401" s="7">
        <f t="shared" ca="1" si="365"/>
        <v>0</v>
      </c>
      <c r="H401" s="7">
        <f t="shared" ca="1" si="366"/>
        <v>1</v>
      </c>
      <c r="I401" s="7">
        <f t="shared" ca="1" si="367"/>
        <v>0</v>
      </c>
      <c r="J401" s="7">
        <f t="shared" ca="1" si="368"/>
        <v>0</v>
      </c>
      <c r="K401" s="7">
        <f t="shared" ca="1" si="369"/>
        <v>1</v>
      </c>
      <c r="L401" s="7">
        <f t="shared" ca="1" si="370"/>
        <v>1</v>
      </c>
      <c r="M401" s="7">
        <f t="shared" ca="1" si="371"/>
        <v>0</v>
      </c>
      <c r="N401" s="7">
        <f t="shared" ca="1" si="372"/>
        <v>2</v>
      </c>
      <c r="O401" s="7">
        <f t="shared" ca="1" si="373"/>
        <v>3</v>
      </c>
      <c r="P401" s="7">
        <f t="shared" ca="1" si="374"/>
        <v>2</v>
      </c>
      <c r="Q401" s="7">
        <f t="shared" ca="1" si="375"/>
        <v>2</v>
      </c>
      <c r="R401" s="7">
        <f t="shared" ca="1" si="376"/>
        <v>1</v>
      </c>
      <c r="S401" s="7">
        <f t="shared" ca="1" si="363"/>
        <v>4</v>
      </c>
      <c r="T401" s="14"/>
      <c r="U401" s="51">
        <f t="shared" ca="1" si="377"/>
        <v>1</v>
      </c>
      <c r="V401" s="3">
        <f t="shared" ca="1" si="409"/>
        <v>1</v>
      </c>
      <c r="W401" s="50" t="str">
        <f ca="1">IF($A400&lt;&gt;"",IF(OR($BA400&lt;&gt;0,$BB400&lt;&gt;0),"",IF(G400=0,"1","")),"")</f>
        <v/>
      </c>
      <c r="X401" s="50" t="str">
        <f ca="1">IF($A400&lt;&gt;"",IF(OR($BA400&lt;&gt;0,$BB400&lt;&gt;0),"",IF(H400=0,"2","")),"")</f>
        <v/>
      </c>
      <c r="Y401" s="50" t="str">
        <f ca="1">IF($A400&lt;&gt;"",IF(OR($BA400&lt;&gt;0,$BB400&lt;&gt;0),"",IF(I400=0,"3","")),"")</f>
        <v/>
      </c>
      <c r="Z401" s="50" t="str">
        <f ca="1">IF($A400&lt;&gt;"",IF(OR($BA400&lt;&gt;0,$BB400&lt;&gt;0),"",IF(J400=0,"4","")),"")</f>
        <v/>
      </c>
      <c r="AA401" s="50" t="str">
        <f ca="1">IF($A400&lt;&gt;"",IF(OR($BA400&lt;&gt;0,$BB400&lt;&gt;0),"",IF(K400=0,"5","")),"")</f>
        <v/>
      </c>
      <c r="AB401" s="50" t="str">
        <f ca="1">IF($A400&lt;&gt;"",IF(OR($BA400&lt;&gt;0,$BB400&lt;&gt;0),"",IF(L400=0,"6","")),"")</f>
        <v/>
      </c>
      <c r="AC401" s="50" t="str">
        <f ca="1">IF($A400&lt;&gt;"",IF(OR($BA400&lt;&gt;0,$BB400&lt;&gt;0),"",IF(M400=0,"7","")),"")</f>
        <v/>
      </c>
      <c r="AD401" s="50" t="str">
        <f ca="1">IF($A400&lt;&gt;"",IF(OR($BA400&lt;&gt;0,$BB400&lt;&gt;0),"",IF(N400=0,"8","")),"")</f>
        <v/>
      </c>
      <c r="AE401" s="50" t="str">
        <f ca="1">IF($A400&lt;&gt;"",IF(OR($BA400&lt;&gt;0,$BB400&lt;&gt;0),"",IF(O400=0,"9","")),"")</f>
        <v/>
      </c>
      <c r="AF401" s="50" t="str">
        <f ca="1">IF($A400&lt;&gt;"",IF(OR($BA400&lt;&gt;0,$BB400&lt;&gt;0),"",IF(P400=0,"10","")),"")</f>
        <v/>
      </c>
      <c r="AG401" s="50" t="str">
        <f ca="1">IF($A400&lt;&gt;"",IF(OR($BA400&lt;&gt;0,$BB400&lt;&gt;0),"",IF(Q400=0,"11","")),"")</f>
        <v/>
      </c>
      <c r="AH401" s="50" t="str">
        <f ca="1">IF($A400&lt;&gt;"",IF(OR($BA400&lt;&gt;0,$BB400&lt;&gt;0),"",IF(R400=0,"12","")),"")</f>
        <v/>
      </c>
      <c r="AI401" s="85" t="str">
        <f ca="1">IF(A401&lt;&gt;"",IF(A401=0,"L",IF(COUNTBLANK(W401:AH401)=12,"",IF(OR(F401=(W401),F401=(X401),F401=(Y401),F401=(Z401),F401=(AA401),F401=(AB401),F401=(AC401),F401=(AD401),F401=(AE401),F401=(AF401),F401=(AG401),F401=(AH401)),"W","L"))),"")</f>
        <v/>
      </c>
      <c r="AJ401" s="85">
        <f ca="1">IF(AI401="W",0,IF(AND(A401&lt;&gt;0,A400&lt;&gt;0,AI400="L",AI401="L"),1,0))</f>
        <v>0</v>
      </c>
      <c r="AK401" s="85">
        <f ca="1">IF(W401&lt;&gt;"",IF(ABS($F401)=ABS(W401),11*$U401,-1*$U401),0)</f>
        <v>0</v>
      </c>
      <c r="AL401" s="85">
        <f ca="1">IF(X401&lt;&gt;"",IF(ABS($F401)=ABS(X401),11*$U401,-1*$U401),0)</f>
        <v>0</v>
      </c>
      <c r="AM401" s="85">
        <f ca="1">IF(Y401&lt;&gt;"",IF(ABS($F401)=ABS(Y401),11*$U401,-1*$U401),0)</f>
        <v>0</v>
      </c>
      <c r="AN401" s="85">
        <f ca="1">IF(Z401&lt;&gt;"",IF(ABS($F401)=ABS(Z401),11*$U401,-1*$U401),0)</f>
        <v>0</v>
      </c>
      <c r="AO401" s="85">
        <f ca="1">IF(AA401&lt;&gt;"",IF(ABS($F401)=ABS(AA401),11*$U401,-1*$U401),0)</f>
        <v>0</v>
      </c>
      <c r="AP401" s="85">
        <f ca="1">IF(AB401&lt;&gt;"",IF(ABS($F401)=ABS(AB401),11*$U401,-1*$U401),0)</f>
        <v>0</v>
      </c>
      <c r="AQ401" s="85">
        <f ca="1">IF(AC401&lt;&gt;"",IF(ABS($F401)=ABS(AC401),11*$U401,-1*$U401),0)</f>
        <v>0</v>
      </c>
      <c r="AR401" s="85">
        <f ca="1">IF(AD401&lt;&gt;"",IF(ABS($F401)=ABS(AD401),11*$U401,-1*$U401),0)</f>
        <v>0</v>
      </c>
      <c r="AS401" s="85">
        <f ca="1">IF(AE401&lt;&gt;"",IF(ABS($F401)=ABS(AE401),11*$U401,-1*$U401),0)</f>
        <v>0</v>
      </c>
      <c r="AT401" s="85">
        <f ca="1">IF(AF401&lt;&gt;"",IF(ABS($F401)=ABS(AF401),11*$U401,-1*$U401),0)</f>
        <v>0</v>
      </c>
      <c r="AU401" s="85">
        <f ca="1">IF(AG401&lt;&gt;"",IF(ABS($F401)=ABS(AG401),11*$U401,-1*$U401),0)</f>
        <v>0</v>
      </c>
      <c r="AV401" s="85">
        <f ca="1">IF(AH401&lt;&gt;"",IF(ABS($F401)=ABS(AH401),11*$U401,-1*$U401),0)</f>
        <v>0</v>
      </c>
      <c r="AW401" s="33" t="str">
        <f ca="1">IF(A401&lt;&gt;"",IF(OR($BA400&lt;&gt;0,$BB400&lt;&gt;0),"0",SUM(AK401:AV401)),0)</f>
        <v>0</v>
      </c>
      <c r="AX401" s="33">
        <f>IF(T401=5,SUM(AW397:AW401),0)</f>
        <v>0</v>
      </c>
      <c r="AY401" s="13">
        <f t="shared" ca="1" si="364"/>
        <v>0</v>
      </c>
      <c r="AZ401" s="11">
        <f ca="1">IF(A401&lt;&gt;"",AY401+AZ400,0)</f>
        <v>-78</v>
      </c>
      <c r="BA401" s="63">
        <f ca="1">IF($A401&lt;&gt;"",IF(BA400&gt;0,BA400,IF(AND(BC400&gt;=$BC$1,$BC$2*BC400&gt;=AZ401),"Profit Target",IF(AZ401&gt;=$Z$1,"Profit Target",0))),0)</f>
        <v>0</v>
      </c>
      <c r="BB401" s="63" t="str">
        <f ca="1">IF($A401&lt;&gt;"",IF(BB400&lt;&gt;0,BB400,IF(BA400&lt;&gt;0,BB400,IF(AZ401&lt;=$Z$2,"Stop Loss",0))),0)</f>
        <v>Stop Loss</v>
      </c>
      <c r="BC401" s="63">
        <f t="shared" ca="1" si="396"/>
        <v>38</v>
      </c>
      <c r="BD401" s="27" t="str">
        <f t="shared" ca="1" si="378"/>
        <v/>
      </c>
      <c r="BE401" s="27" t="str">
        <f t="shared" ca="1" si="379"/>
        <v/>
      </c>
      <c r="BF401" s="27" t="str">
        <f t="shared" ca="1" si="380"/>
        <v/>
      </c>
      <c r="BG401" s="27" t="str">
        <f t="shared" ca="1" si="381"/>
        <v/>
      </c>
      <c r="BH401" s="27" t="str">
        <f t="shared" ca="1" si="382"/>
        <v/>
      </c>
      <c r="BI401" s="27" t="str">
        <f t="shared" ca="1" si="383"/>
        <v/>
      </c>
      <c r="BJ401" s="27" t="str">
        <f t="shared" ca="1" si="384"/>
        <v/>
      </c>
      <c r="BK401" s="27" t="str">
        <f t="shared" ca="1" si="385"/>
        <v/>
      </c>
      <c r="BL401" s="27" t="str">
        <f t="shared" ca="1" si="386"/>
        <v/>
      </c>
      <c r="BM401" s="27" t="str">
        <f t="shared" ca="1" si="387"/>
        <v/>
      </c>
      <c r="BN401" s="27" t="str">
        <f t="shared" ca="1" si="388"/>
        <v/>
      </c>
      <c r="BO401" s="27" t="str">
        <f t="shared" ca="1" si="389"/>
        <v/>
      </c>
      <c r="BP401" s="27" t="str">
        <f t="shared" ca="1" si="397"/>
        <v/>
      </c>
      <c r="BQ401" s="27" t="str">
        <f t="shared" ca="1" si="398"/>
        <v/>
      </c>
      <c r="BR401" s="27" t="str">
        <f t="shared" ca="1" si="399"/>
        <v/>
      </c>
      <c r="BS401" s="27" t="str">
        <f t="shared" ca="1" si="400"/>
        <v/>
      </c>
      <c r="BT401" s="27" t="str">
        <f t="shared" ca="1" si="401"/>
        <v/>
      </c>
      <c r="BU401" s="27" t="str">
        <f t="shared" ca="1" si="402"/>
        <v/>
      </c>
      <c r="BV401" s="27" t="str">
        <f t="shared" ca="1" si="403"/>
        <v/>
      </c>
      <c r="BW401" s="27" t="str">
        <f t="shared" ca="1" si="404"/>
        <v/>
      </c>
      <c r="BX401" s="27" t="str">
        <f t="shared" ca="1" si="405"/>
        <v/>
      </c>
      <c r="BY401" s="27" t="str">
        <f t="shared" ca="1" si="406"/>
        <v/>
      </c>
      <c r="BZ401" s="27" t="str">
        <f t="shared" ca="1" si="407"/>
        <v/>
      </c>
      <c r="CA401" s="27" t="str">
        <f t="shared" ca="1" si="408"/>
        <v/>
      </c>
      <c r="CB401" s="41"/>
      <c r="CC401" s="41"/>
      <c r="CD401"/>
      <c r="CE401"/>
      <c r="CF401"/>
      <c r="CG401"/>
      <c r="CH401"/>
      <c r="CI401" s="41"/>
      <c r="CJ401" s="7"/>
      <c r="CW401" s="7"/>
      <c r="DD401" s="10">
        <f t="shared" ca="1" si="392"/>
        <v>15</v>
      </c>
    </row>
    <row r="402" spans="1:108">
      <c r="A402" s="106">
        <f t="shared" ca="1" si="390"/>
        <v>16</v>
      </c>
      <c r="B402" s="33" t="str">
        <f ca="1">IF(A402="","",IF(COUNTBLANK(BD403:BO403)=12,"DB",BD403&amp;BE403&amp;BF403&amp;BG403&amp;BH403&amp;BI403&amp;BJ403&amp;BK403&amp;BL403&amp;BM403&amp;BN403&amp;BO403))</f>
        <v>DB</v>
      </c>
      <c r="C402" s="7" t="str">
        <f t="shared" ca="1" si="391"/>
        <v>stop loss</v>
      </c>
      <c r="D402" s="3">
        <f t="shared" ca="1" si="393"/>
        <v>0</v>
      </c>
      <c r="E402" s="7" t="str">
        <f t="shared" ca="1" si="395"/>
        <v/>
      </c>
      <c r="F402" s="60" t="str">
        <f t="shared" ca="1" si="394"/>
        <v>6</v>
      </c>
      <c r="G402" s="7">
        <f t="shared" ca="1" si="365"/>
        <v>0</v>
      </c>
      <c r="H402" s="7">
        <f t="shared" ca="1" si="366"/>
        <v>1</v>
      </c>
      <c r="I402" s="7">
        <f t="shared" ca="1" si="367"/>
        <v>0</v>
      </c>
      <c r="J402" s="7">
        <f t="shared" ca="1" si="368"/>
        <v>0</v>
      </c>
      <c r="K402" s="7">
        <f t="shared" ca="1" si="369"/>
        <v>1</v>
      </c>
      <c r="L402" s="7">
        <f t="shared" ca="1" si="370"/>
        <v>2</v>
      </c>
      <c r="M402" s="7">
        <f t="shared" ca="1" si="371"/>
        <v>0</v>
      </c>
      <c r="N402" s="7">
        <f t="shared" ca="1" si="372"/>
        <v>1</v>
      </c>
      <c r="O402" s="7">
        <f t="shared" ca="1" si="373"/>
        <v>3</v>
      </c>
      <c r="P402" s="7">
        <f t="shared" ca="1" si="374"/>
        <v>2</v>
      </c>
      <c r="Q402" s="7">
        <f t="shared" ca="1" si="375"/>
        <v>2</v>
      </c>
      <c r="R402" s="7">
        <f t="shared" ca="1" si="376"/>
        <v>1</v>
      </c>
      <c r="S402" s="7">
        <f t="shared" ref="S402:S465" ca="1" si="410">COUNTIF(G402:R402,"0")</f>
        <v>4</v>
      </c>
      <c r="T402" s="14"/>
      <c r="U402" s="51">
        <f t="shared" ca="1" si="377"/>
        <v>1</v>
      </c>
      <c r="V402" s="3">
        <f t="shared" ca="1" si="409"/>
        <v>1</v>
      </c>
      <c r="W402" s="50" t="str">
        <f ca="1">IF($A401&lt;&gt;"",IF(OR($BA401&lt;&gt;0,$BB401&lt;&gt;0),"",IF(G401=0,"1","")),"")</f>
        <v/>
      </c>
      <c r="X402" s="50" t="str">
        <f ca="1">IF($A401&lt;&gt;"",IF(OR($BA401&lt;&gt;0,$BB401&lt;&gt;0),"",IF(H401=0,"2","")),"")</f>
        <v/>
      </c>
      <c r="Y402" s="50" t="str">
        <f ca="1">IF($A401&lt;&gt;"",IF(OR($BA401&lt;&gt;0,$BB401&lt;&gt;0),"",IF(I401=0,"3","")),"")</f>
        <v/>
      </c>
      <c r="Z402" s="50" t="str">
        <f ca="1">IF($A401&lt;&gt;"",IF(OR($BA401&lt;&gt;0,$BB401&lt;&gt;0),"",IF(J401=0,"4","")),"")</f>
        <v/>
      </c>
      <c r="AA402" s="50" t="str">
        <f ca="1">IF($A401&lt;&gt;"",IF(OR($BA401&lt;&gt;0,$BB401&lt;&gt;0),"",IF(K401=0,"5","")),"")</f>
        <v/>
      </c>
      <c r="AB402" s="50" t="str">
        <f ca="1">IF($A401&lt;&gt;"",IF(OR($BA401&lt;&gt;0,$BB401&lt;&gt;0),"",IF(L401=0,"6","")),"")</f>
        <v/>
      </c>
      <c r="AC402" s="50" t="str">
        <f ca="1">IF($A401&lt;&gt;"",IF(OR($BA401&lt;&gt;0,$BB401&lt;&gt;0),"",IF(M401=0,"7","")),"")</f>
        <v/>
      </c>
      <c r="AD402" s="50" t="str">
        <f ca="1">IF($A401&lt;&gt;"",IF(OR($BA401&lt;&gt;0,$BB401&lt;&gt;0),"",IF(N401=0,"8","")),"")</f>
        <v/>
      </c>
      <c r="AE402" s="50" t="str">
        <f ca="1">IF($A401&lt;&gt;"",IF(OR($BA401&lt;&gt;0,$BB401&lt;&gt;0),"",IF(O401=0,"9","")),"")</f>
        <v/>
      </c>
      <c r="AF402" s="50" t="str">
        <f ca="1">IF($A401&lt;&gt;"",IF(OR($BA401&lt;&gt;0,$BB401&lt;&gt;0),"",IF(P401=0,"10","")),"")</f>
        <v/>
      </c>
      <c r="AG402" s="50" t="str">
        <f ca="1">IF($A401&lt;&gt;"",IF(OR($BA401&lt;&gt;0,$BB401&lt;&gt;0),"",IF(Q401=0,"11","")),"")</f>
        <v/>
      </c>
      <c r="AH402" s="50" t="str">
        <f ca="1">IF($A401&lt;&gt;"",IF(OR($BA401&lt;&gt;0,$BB401&lt;&gt;0),"",IF(R401=0,"12","")),"")</f>
        <v/>
      </c>
      <c r="AI402" s="85" t="str">
        <f ca="1">IF(A402&lt;&gt;"",IF(A402=0,"L",IF(COUNTBLANK(W402:AH402)=12,"",IF(OR(F402=(W402),F402=(X402),F402=(Y402),F402=(Z402),F402=(AA402),F402=(AB402),F402=(AC402),F402=(AD402),F402=(AE402),F402=(AF402),F402=(AG402),F402=(AH402)),"W","L"))),"")</f>
        <v/>
      </c>
      <c r="AJ402" s="85">
        <f ca="1">IF(AI402="W",0,IF(AND(A402&lt;&gt;0,A401&lt;&gt;0,AI401="L",AI402="L"),1,0))</f>
        <v>0</v>
      </c>
      <c r="AK402" s="85">
        <f ca="1">IF(W402&lt;&gt;"",IF(ABS($F402)=ABS(W402),11*$U402,-1*$U402),0)</f>
        <v>0</v>
      </c>
      <c r="AL402" s="85">
        <f ca="1">IF(X402&lt;&gt;"",IF(ABS($F402)=ABS(X402),11*$U402,-1*$U402),0)</f>
        <v>0</v>
      </c>
      <c r="AM402" s="85">
        <f ca="1">IF(Y402&lt;&gt;"",IF(ABS($F402)=ABS(Y402),11*$U402,-1*$U402),0)</f>
        <v>0</v>
      </c>
      <c r="AN402" s="85">
        <f ca="1">IF(Z402&lt;&gt;"",IF(ABS($F402)=ABS(Z402),11*$U402,-1*$U402),0)</f>
        <v>0</v>
      </c>
      <c r="AO402" s="85">
        <f ca="1">IF(AA402&lt;&gt;"",IF(ABS($F402)=ABS(AA402),11*$U402,-1*$U402),0)</f>
        <v>0</v>
      </c>
      <c r="AP402" s="85">
        <f ca="1">IF(AB402&lt;&gt;"",IF(ABS($F402)=ABS(AB402),11*$U402,-1*$U402),0)</f>
        <v>0</v>
      </c>
      <c r="AQ402" s="85">
        <f ca="1">IF(AC402&lt;&gt;"",IF(ABS($F402)=ABS(AC402),11*$U402,-1*$U402),0)</f>
        <v>0</v>
      </c>
      <c r="AR402" s="85">
        <f ca="1">IF(AD402&lt;&gt;"",IF(ABS($F402)=ABS(AD402),11*$U402,-1*$U402),0)</f>
        <v>0</v>
      </c>
      <c r="AS402" s="85">
        <f ca="1">IF(AE402&lt;&gt;"",IF(ABS($F402)=ABS(AE402),11*$U402,-1*$U402),0)</f>
        <v>0</v>
      </c>
      <c r="AT402" s="85">
        <f ca="1">IF(AF402&lt;&gt;"",IF(ABS($F402)=ABS(AF402),11*$U402,-1*$U402),0)</f>
        <v>0</v>
      </c>
      <c r="AU402" s="85">
        <f ca="1">IF(AG402&lt;&gt;"",IF(ABS($F402)=ABS(AG402),11*$U402,-1*$U402),0)</f>
        <v>0</v>
      </c>
      <c r="AV402" s="85">
        <f ca="1">IF(AH402&lt;&gt;"",IF(ABS($F402)=ABS(AH402),11*$U402,-1*$U402),0)</f>
        <v>0</v>
      </c>
      <c r="AW402" s="33" t="str">
        <f ca="1">IF(A402&lt;&gt;"",IF(OR($BA401&lt;&gt;0,$BB401&lt;&gt;0),"0",SUM(AK402:AV402)),0)</f>
        <v>0</v>
      </c>
      <c r="AX402" s="33">
        <f>IF(T402=5,SUM(AW398:AW402),0)</f>
        <v>0</v>
      </c>
      <c r="AY402" s="13">
        <f t="shared" ref="AY402:AY465" ca="1" si="411">IF(A402&lt;&gt;"",IF(OR(BA401&lt;&gt;0,BB401&lt;&gt;0),0,AW402),0)</f>
        <v>0</v>
      </c>
      <c r="AZ402" s="11">
        <f ca="1">IF(A402&lt;&gt;"",AY402+AZ401,0)</f>
        <v>-78</v>
      </c>
      <c r="BA402" s="63">
        <f ca="1">IF($A402&lt;&gt;"",IF(BA401&gt;0,BA401,IF(AND(BC401&gt;=$BC$1,$BC$2*BC401&gt;=AZ402),"Profit Target",IF(AZ402&gt;=$Z$1,"Profit Target",0))),0)</f>
        <v>0</v>
      </c>
      <c r="BB402" s="63" t="str">
        <f ca="1">IF($A402&lt;&gt;"",IF(BB401&lt;&gt;0,BB401,IF(BA401&lt;&gt;0,BB401,IF(AZ402&lt;=$Z$2,"Stop Loss",0))),0)</f>
        <v>Stop Loss</v>
      </c>
      <c r="BC402" s="63">
        <f t="shared" ca="1" si="396"/>
        <v>38</v>
      </c>
      <c r="BD402" s="27" t="str">
        <f t="shared" ca="1" si="378"/>
        <v/>
      </c>
      <c r="BE402" s="27" t="str">
        <f t="shared" ca="1" si="379"/>
        <v/>
      </c>
      <c r="BF402" s="27" t="str">
        <f t="shared" ca="1" si="380"/>
        <v/>
      </c>
      <c r="BG402" s="27" t="str">
        <f t="shared" ca="1" si="381"/>
        <v/>
      </c>
      <c r="BH402" s="27" t="str">
        <f t="shared" ca="1" si="382"/>
        <v/>
      </c>
      <c r="BI402" s="27" t="str">
        <f t="shared" ca="1" si="383"/>
        <v/>
      </c>
      <c r="BJ402" s="27" t="str">
        <f t="shared" ca="1" si="384"/>
        <v/>
      </c>
      <c r="BK402" s="27" t="str">
        <f t="shared" ca="1" si="385"/>
        <v/>
      </c>
      <c r="BL402" s="27" t="str">
        <f t="shared" ca="1" si="386"/>
        <v/>
      </c>
      <c r="BM402" s="27" t="str">
        <f t="shared" ca="1" si="387"/>
        <v/>
      </c>
      <c r="BN402" s="27" t="str">
        <f t="shared" ca="1" si="388"/>
        <v/>
      </c>
      <c r="BO402" s="27" t="str">
        <f t="shared" ca="1" si="389"/>
        <v/>
      </c>
      <c r="BP402" s="27" t="str">
        <f t="shared" ca="1" si="397"/>
        <v/>
      </c>
      <c r="BQ402" s="27" t="str">
        <f t="shared" ca="1" si="398"/>
        <v/>
      </c>
      <c r="BR402" s="27" t="str">
        <f t="shared" ca="1" si="399"/>
        <v/>
      </c>
      <c r="BS402" s="27" t="str">
        <f t="shared" ca="1" si="400"/>
        <v/>
      </c>
      <c r="BT402" s="27" t="str">
        <f t="shared" ca="1" si="401"/>
        <v/>
      </c>
      <c r="BU402" s="27" t="str">
        <f t="shared" ca="1" si="402"/>
        <v/>
      </c>
      <c r="BV402" s="27" t="str">
        <f t="shared" ca="1" si="403"/>
        <v/>
      </c>
      <c r="BW402" s="27" t="str">
        <f t="shared" ca="1" si="404"/>
        <v/>
      </c>
      <c r="BX402" s="27" t="str">
        <f t="shared" ca="1" si="405"/>
        <v/>
      </c>
      <c r="BY402" s="27" t="str">
        <f t="shared" ca="1" si="406"/>
        <v/>
      </c>
      <c r="BZ402" s="27" t="str">
        <f t="shared" ca="1" si="407"/>
        <v/>
      </c>
      <c r="CA402" s="27" t="str">
        <f t="shared" ca="1" si="408"/>
        <v/>
      </c>
      <c r="CB402" s="41"/>
      <c r="CC402" s="41"/>
      <c r="CD402"/>
      <c r="CE402"/>
      <c r="CF402"/>
      <c r="CG402"/>
      <c r="CH402"/>
      <c r="CI402" s="41"/>
      <c r="CJ402" s="7"/>
      <c r="CW402" s="7"/>
      <c r="DD402" s="10">
        <f t="shared" ca="1" si="392"/>
        <v>21</v>
      </c>
    </row>
    <row r="403" spans="1:108">
      <c r="A403" s="106">
        <f t="shared" ca="1" si="390"/>
        <v>2</v>
      </c>
      <c r="B403" s="33" t="str">
        <f ca="1">IF(A403="","",IF(COUNTBLANK(BD404:BO404)=12,"DB",BD404&amp;BE404&amp;BF404&amp;BG404&amp;BH404&amp;BI404&amp;BJ404&amp;BK404&amp;BL404&amp;BM404&amp;BN404&amp;BO404))</f>
        <v>DB</v>
      </c>
      <c r="C403" s="7" t="str">
        <f t="shared" ca="1" si="391"/>
        <v>stop loss</v>
      </c>
      <c r="D403" s="3">
        <f t="shared" ca="1" si="393"/>
        <v>0</v>
      </c>
      <c r="E403" s="7" t="str">
        <f t="shared" ca="1" si="395"/>
        <v/>
      </c>
      <c r="F403" s="60" t="str">
        <f t="shared" ca="1" si="394"/>
        <v>1</v>
      </c>
      <c r="G403" s="7">
        <f t="shared" ref="G403:G466" ca="1" si="412">COUNTIF($F392:$F403,"1")</f>
        <v>1</v>
      </c>
      <c r="H403" s="7">
        <f t="shared" ref="H403:H466" ca="1" si="413">COUNTIF($F391:$F403,"2")</f>
        <v>1</v>
      </c>
      <c r="I403" s="7">
        <f t="shared" ref="I403:I466" ca="1" si="414">COUNTIF($F391:$F403,"3")</f>
        <v>0</v>
      </c>
      <c r="J403" s="7">
        <f t="shared" ref="J403:J466" ca="1" si="415">COUNTIF($F391:$F403,"4")</f>
        <v>0</v>
      </c>
      <c r="K403" s="7">
        <f t="shared" ref="K403:K466" ca="1" si="416">COUNTIF($F391:$F403,"5")</f>
        <v>1</v>
      </c>
      <c r="L403" s="7">
        <f t="shared" ref="L403:L466" ca="1" si="417">COUNTIF($F391:$F403,"6")</f>
        <v>2</v>
      </c>
      <c r="M403" s="7">
        <f t="shared" ref="M403:M466" ca="1" si="418">COUNTIF($F391:$F403,"7")</f>
        <v>0</v>
      </c>
      <c r="N403" s="7">
        <f t="shared" ref="N403:N466" ca="1" si="419">COUNTIF($F391:$F403,"8")</f>
        <v>1</v>
      </c>
      <c r="O403" s="7">
        <f t="shared" ref="O403:O466" ca="1" si="420">COUNTIF($F391:$F403,"9")</f>
        <v>3</v>
      </c>
      <c r="P403" s="7">
        <f t="shared" ref="P403:P466" ca="1" si="421">COUNTIF($F391:$F403,"10")</f>
        <v>1</v>
      </c>
      <c r="Q403" s="7">
        <f t="shared" ref="Q403:Q466" ca="1" si="422">COUNTIF($F391:$F403,"11")</f>
        <v>2</v>
      </c>
      <c r="R403" s="7">
        <f t="shared" ref="R403:R466" ca="1" si="423">COUNTIF($F391:$F403,"12")</f>
        <v>1</v>
      </c>
      <c r="S403" s="7">
        <f t="shared" ca="1" si="410"/>
        <v>3</v>
      </c>
      <c r="T403" s="14"/>
      <c r="U403" s="51">
        <f t="shared" ref="U403:U466" ca="1" si="424">IF(A402="","",IF(OR(BC402&gt;BC401,BA402&lt;&gt;0,BB402&lt;&gt;0),1,IF(S402&gt;S401,U402+1,U402)))</f>
        <v>1</v>
      </c>
      <c r="V403" s="3">
        <f t="shared" ca="1" si="409"/>
        <v>1</v>
      </c>
      <c r="W403" s="50" t="str">
        <f ca="1">IF($A402&lt;&gt;"",IF(OR($BA402&lt;&gt;0,$BB402&lt;&gt;0),"",IF(G402=0,"1","")),"")</f>
        <v/>
      </c>
      <c r="X403" s="50" t="str">
        <f ca="1">IF($A402&lt;&gt;"",IF(OR($BA402&lt;&gt;0,$BB402&lt;&gt;0),"",IF(H402=0,"2","")),"")</f>
        <v/>
      </c>
      <c r="Y403" s="50" t="str">
        <f ca="1">IF($A402&lt;&gt;"",IF(OR($BA402&lt;&gt;0,$BB402&lt;&gt;0),"",IF(I402=0,"3","")),"")</f>
        <v/>
      </c>
      <c r="Z403" s="50" t="str">
        <f ca="1">IF($A402&lt;&gt;"",IF(OR($BA402&lt;&gt;0,$BB402&lt;&gt;0),"",IF(J402=0,"4","")),"")</f>
        <v/>
      </c>
      <c r="AA403" s="50" t="str">
        <f ca="1">IF($A402&lt;&gt;"",IF(OR($BA402&lt;&gt;0,$BB402&lt;&gt;0),"",IF(K402=0,"5","")),"")</f>
        <v/>
      </c>
      <c r="AB403" s="50" t="str">
        <f ca="1">IF($A402&lt;&gt;"",IF(OR($BA402&lt;&gt;0,$BB402&lt;&gt;0),"",IF(L402=0,"6","")),"")</f>
        <v/>
      </c>
      <c r="AC403" s="50" t="str">
        <f ca="1">IF($A402&lt;&gt;"",IF(OR($BA402&lt;&gt;0,$BB402&lt;&gt;0),"",IF(M402=0,"7","")),"")</f>
        <v/>
      </c>
      <c r="AD403" s="50" t="str">
        <f ca="1">IF($A402&lt;&gt;"",IF(OR($BA402&lt;&gt;0,$BB402&lt;&gt;0),"",IF(N402=0,"8","")),"")</f>
        <v/>
      </c>
      <c r="AE403" s="50" t="str">
        <f ca="1">IF($A402&lt;&gt;"",IF(OR($BA402&lt;&gt;0,$BB402&lt;&gt;0),"",IF(O402=0,"9","")),"")</f>
        <v/>
      </c>
      <c r="AF403" s="50" t="str">
        <f ca="1">IF($A402&lt;&gt;"",IF(OR($BA402&lt;&gt;0,$BB402&lt;&gt;0),"",IF(P402=0,"10","")),"")</f>
        <v/>
      </c>
      <c r="AG403" s="50" t="str">
        <f ca="1">IF($A402&lt;&gt;"",IF(OR($BA402&lt;&gt;0,$BB402&lt;&gt;0),"",IF(Q402=0,"11","")),"")</f>
        <v/>
      </c>
      <c r="AH403" s="50" t="str">
        <f ca="1">IF($A402&lt;&gt;"",IF(OR($BA402&lt;&gt;0,$BB402&lt;&gt;0),"",IF(R402=0,"12","")),"")</f>
        <v/>
      </c>
      <c r="AI403" s="85" t="str">
        <f ca="1">IF(A403&lt;&gt;"",IF(A403=0,"L",IF(COUNTBLANK(W403:AH403)=12,"",IF(OR(F403=(W403),F403=(X403),F403=(Y403),F403=(Z403),F403=(AA403),F403=(AB403),F403=(AC403),F403=(AD403),F403=(AE403),F403=(AF403),F403=(AG403),F403=(AH403)),"W","L"))),"")</f>
        <v/>
      </c>
      <c r="AJ403" s="85">
        <f ca="1">IF(AI403="W",0,IF(AND(A403&lt;&gt;0,A402&lt;&gt;0,AI402="L",AI403="L"),1,0))</f>
        <v>0</v>
      </c>
      <c r="AK403" s="85">
        <f ca="1">IF(W403&lt;&gt;"",IF(ABS($F403)=ABS(W403),11*$U403,-1*$U403),0)</f>
        <v>0</v>
      </c>
      <c r="AL403" s="85">
        <f ca="1">IF(X403&lt;&gt;"",IF(ABS($F403)=ABS(X403),11*$U403,-1*$U403),0)</f>
        <v>0</v>
      </c>
      <c r="AM403" s="85">
        <f ca="1">IF(Y403&lt;&gt;"",IF(ABS($F403)=ABS(Y403),11*$U403,-1*$U403),0)</f>
        <v>0</v>
      </c>
      <c r="AN403" s="85">
        <f ca="1">IF(Z403&lt;&gt;"",IF(ABS($F403)=ABS(Z403),11*$U403,-1*$U403),0)</f>
        <v>0</v>
      </c>
      <c r="AO403" s="85">
        <f ca="1">IF(AA403&lt;&gt;"",IF(ABS($F403)=ABS(AA403),11*$U403,-1*$U403),0)</f>
        <v>0</v>
      </c>
      <c r="AP403" s="85">
        <f ca="1">IF(AB403&lt;&gt;"",IF(ABS($F403)=ABS(AB403),11*$U403,-1*$U403),0)</f>
        <v>0</v>
      </c>
      <c r="AQ403" s="85">
        <f ca="1">IF(AC403&lt;&gt;"",IF(ABS($F403)=ABS(AC403),11*$U403,-1*$U403),0)</f>
        <v>0</v>
      </c>
      <c r="AR403" s="85">
        <f ca="1">IF(AD403&lt;&gt;"",IF(ABS($F403)=ABS(AD403),11*$U403,-1*$U403),0)</f>
        <v>0</v>
      </c>
      <c r="AS403" s="85">
        <f ca="1">IF(AE403&lt;&gt;"",IF(ABS($F403)=ABS(AE403),11*$U403,-1*$U403),0)</f>
        <v>0</v>
      </c>
      <c r="AT403" s="85">
        <f ca="1">IF(AF403&lt;&gt;"",IF(ABS($F403)=ABS(AF403),11*$U403,-1*$U403),0)</f>
        <v>0</v>
      </c>
      <c r="AU403" s="85">
        <f ca="1">IF(AG403&lt;&gt;"",IF(ABS($F403)=ABS(AG403),11*$U403,-1*$U403),0)</f>
        <v>0</v>
      </c>
      <c r="AV403" s="85">
        <f ca="1">IF(AH403&lt;&gt;"",IF(ABS($F403)=ABS(AH403),11*$U403,-1*$U403),0)</f>
        <v>0</v>
      </c>
      <c r="AW403" s="33" t="str">
        <f ca="1">IF(A403&lt;&gt;"",IF(OR($BA402&lt;&gt;0,$BB402&lt;&gt;0),"0",SUM(AK403:AV403)),0)</f>
        <v>0</v>
      </c>
      <c r="AX403" s="33">
        <f>IF(T403=5,SUM(AW399:AW403),0)</f>
        <v>0</v>
      </c>
      <c r="AY403" s="13">
        <f t="shared" ca="1" si="411"/>
        <v>0</v>
      </c>
      <c r="AZ403" s="11">
        <f ca="1">IF(A403&lt;&gt;"",AY403+AZ402,0)</f>
        <v>-78</v>
      </c>
      <c r="BA403" s="63">
        <f ca="1">IF($A403&lt;&gt;"",IF(BA402&gt;0,BA402,IF(AND(BC402&gt;=$BC$1,$BC$2*BC402&gt;=AZ403),"Profit Target",IF(AZ403&gt;=$Z$1,"Profit Target",0))),0)</f>
        <v>0</v>
      </c>
      <c r="BB403" s="63" t="str">
        <f ca="1">IF($A403&lt;&gt;"",IF(BB402&lt;&gt;0,BB402,IF(BA402&lt;&gt;0,BB402,IF(AZ403&lt;=$Z$2,"Stop Loss",0))),0)</f>
        <v>Stop Loss</v>
      </c>
      <c r="BC403" s="63">
        <f t="shared" ca="1" si="396"/>
        <v>38</v>
      </c>
      <c r="BD403" s="27" t="str">
        <f t="shared" ca="1" si="378"/>
        <v/>
      </c>
      <c r="BE403" s="27" t="str">
        <f t="shared" ca="1" si="379"/>
        <v/>
      </c>
      <c r="BF403" s="27" t="str">
        <f t="shared" ca="1" si="380"/>
        <v/>
      </c>
      <c r="BG403" s="27" t="str">
        <f t="shared" ca="1" si="381"/>
        <v/>
      </c>
      <c r="BH403" s="27" t="str">
        <f t="shared" ca="1" si="382"/>
        <v/>
      </c>
      <c r="BI403" s="27" t="str">
        <f t="shared" ca="1" si="383"/>
        <v/>
      </c>
      <c r="BJ403" s="27" t="str">
        <f t="shared" ca="1" si="384"/>
        <v/>
      </c>
      <c r="BK403" s="27" t="str">
        <f t="shared" ca="1" si="385"/>
        <v/>
      </c>
      <c r="BL403" s="27" t="str">
        <f t="shared" ca="1" si="386"/>
        <v/>
      </c>
      <c r="BM403" s="27" t="str">
        <f t="shared" ca="1" si="387"/>
        <v/>
      </c>
      <c r="BN403" s="27" t="str">
        <f t="shared" ca="1" si="388"/>
        <v/>
      </c>
      <c r="BO403" s="27" t="str">
        <f t="shared" ca="1" si="389"/>
        <v/>
      </c>
      <c r="BP403" s="27" t="str">
        <f t="shared" ca="1" si="397"/>
        <v/>
      </c>
      <c r="BQ403" s="27" t="str">
        <f t="shared" ca="1" si="398"/>
        <v/>
      </c>
      <c r="BR403" s="27" t="str">
        <f t="shared" ca="1" si="399"/>
        <v/>
      </c>
      <c r="BS403" s="27" t="str">
        <f t="shared" ca="1" si="400"/>
        <v/>
      </c>
      <c r="BT403" s="27" t="str">
        <f t="shared" ca="1" si="401"/>
        <v/>
      </c>
      <c r="BU403" s="27" t="str">
        <f t="shared" ca="1" si="402"/>
        <v/>
      </c>
      <c r="BV403" s="27" t="str">
        <f t="shared" ca="1" si="403"/>
        <v/>
      </c>
      <c r="BW403" s="27" t="str">
        <f t="shared" ca="1" si="404"/>
        <v/>
      </c>
      <c r="BX403" s="27" t="str">
        <f t="shared" ca="1" si="405"/>
        <v/>
      </c>
      <c r="BY403" s="27" t="str">
        <f t="shared" ca="1" si="406"/>
        <v/>
      </c>
      <c r="BZ403" s="27" t="str">
        <f t="shared" ca="1" si="407"/>
        <v/>
      </c>
      <c r="CA403" s="27" t="str">
        <f t="shared" ca="1" si="408"/>
        <v/>
      </c>
      <c r="CB403" s="41"/>
      <c r="CC403" s="41"/>
      <c r="CD403"/>
      <c r="CE403"/>
      <c r="CF403"/>
      <c r="CG403"/>
      <c r="CH403"/>
      <c r="CI403" s="41"/>
      <c r="CJ403" s="7"/>
      <c r="CW403" s="7"/>
      <c r="DD403" s="10">
        <f t="shared" ca="1" si="392"/>
        <v>21</v>
      </c>
    </row>
    <row r="404" spans="1:108">
      <c r="A404" s="106">
        <f t="shared" ca="1" si="390"/>
        <v>5</v>
      </c>
      <c r="B404" s="33" t="str">
        <f ca="1">IF(A404="","",IF(COUNTBLANK(BD405:BO405)=12,"DB",BD405&amp;BE405&amp;BF405&amp;BG405&amp;BH405&amp;BI405&amp;BJ405&amp;BK405&amp;BL405&amp;BM405&amp;BN405&amp;BO405))</f>
        <v>DB</v>
      </c>
      <c r="C404" s="7" t="str">
        <f t="shared" ca="1" si="391"/>
        <v>stop loss</v>
      </c>
      <c r="D404" s="3">
        <f t="shared" ca="1" si="393"/>
        <v>0</v>
      </c>
      <c r="E404" s="7" t="str">
        <f t="shared" ca="1" si="395"/>
        <v/>
      </c>
      <c r="F404" s="60" t="str">
        <f t="shared" ca="1" si="394"/>
        <v>2</v>
      </c>
      <c r="G404" s="7">
        <f t="shared" ca="1" si="412"/>
        <v>1</v>
      </c>
      <c r="H404" s="7">
        <f t="shared" ca="1" si="413"/>
        <v>2</v>
      </c>
      <c r="I404" s="7">
        <f t="shared" ca="1" si="414"/>
        <v>0</v>
      </c>
      <c r="J404" s="7">
        <f t="shared" ca="1" si="415"/>
        <v>0</v>
      </c>
      <c r="K404" s="7">
        <f t="shared" ca="1" si="416"/>
        <v>1</v>
      </c>
      <c r="L404" s="7">
        <f t="shared" ca="1" si="417"/>
        <v>2</v>
      </c>
      <c r="M404" s="7">
        <f t="shared" ca="1" si="418"/>
        <v>0</v>
      </c>
      <c r="N404" s="7">
        <f t="shared" ca="1" si="419"/>
        <v>1</v>
      </c>
      <c r="O404" s="7">
        <f t="shared" ca="1" si="420"/>
        <v>3</v>
      </c>
      <c r="P404" s="7">
        <f t="shared" ca="1" si="421"/>
        <v>1</v>
      </c>
      <c r="Q404" s="7">
        <f t="shared" ca="1" si="422"/>
        <v>1</v>
      </c>
      <c r="R404" s="7">
        <f t="shared" ca="1" si="423"/>
        <v>1</v>
      </c>
      <c r="S404" s="7">
        <f t="shared" ca="1" si="410"/>
        <v>3</v>
      </c>
      <c r="T404" s="14"/>
      <c r="U404" s="51">
        <f t="shared" ca="1" si="424"/>
        <v>1</v>
      </c>
      <c r="V404" s="3">
        <f t="shared" ca="1" si="409"/>
        <v>1</v>
      </c>
      <c r="W404" s="50" t="str">
        <f ca="1">IF($A403&lt;&gt;"",IF(OR($BA403&lt;&gt;0,$BB403&lt;&gt;0),"",IF(G403=0,"1","")),"")</f>
        <v/>
      </c>
      <c r="X404" s="50" t="str">
        <f ca="1">IF($A403&lt;&gt;"",IF(OR($BA403&lt;&gt;0,$BB403&lt;&gt;0),"",IF(H403=0,"2","")),"")</f>
        <v/>
      </c>
      <c r="Y404" s="50" t="str">
        <f ca="1">IF($A403&lt;&gt;"",IF(OR($BA403&lt;&gt;0,$BB403&lt;&gt;0),"",IF(I403=0,"3","")),"")</f>
        <v/>
      </c>
      <c r="Z404" s="50" t="str">
        <f ca="1">IF($A403&lt;&gt;"",IF(OR($BA403&lt;&gt;0,$BB403&lt;&gt;0),"",IF(J403=0,"4","")),"")</f>
        <v/>
      </c>
      <c r="AA404" s="50" t="str">
        <f ca="1">IF($A403&lt;&gt;"",IF(OR($BA403&lt;&gt;0,$BB403&lt;&gt;0),"",IF(K403=0,"5","")),"")</f>
        <v/>
      </c>
      <c r="AB404" s="50" t="str">
        <f ca="1">IF($A403&lt;&gt;"",IF(OR($BA403&lt;&gt;0,$BB403&lt;&gt;0),"",IF(L403=0,"6","")),"")</f>
        <v/>
      </c>
      <c r="AC404" s="50" t="str">
        <f ca="1">IF($A403&lt;&gt;"",IF(OR($BA403&lt;&gt;0,$BB403&lt;&gt;0),"",IF(M403=0,"7","")),"")</f>
        <v/>
      </c>
      <c r="AD404" s="50" t="str">
        <f ca="1">IF($A403&lt;&gt;"",IF(OR($BA403&lt;&gt;0,$BB403&lt;&gt;0),"",IF(N403=0,"8","")),"")</f>
        <v/>
      </c>
      <c r="AE404" s="50" t="str">
        <f ca="1">IF($A403&lt;&gt;"",IF(OR($BA403&lt;&gt;0,$BB403&lt;&gt;0),"",IF(O403=0,"9","")),"")</f>
        <v/>
      </c>
      <c r="AF404" s="50" t="str">
        <f ca="1">IF($A403&lt;&gt;"",IF(OR($BA403&lt;&gt;0,$BB403&lt;&gt;0),"",IF(P403=0,"10","")),"")</f>
        <v/>
      </c>
      <c r="AG404" s="50" t="str">
        <f ca="1">IF($A403&lt;&gt;"",IF(OR($BA403&lt;&gt;0,$BB403&lt;&gt;0),"",IF(Q403=0,"11","")),"")</f>
        <v/>
      </c>
      <c r="AH404" s="50" t="str">
        <f ca="1">IF($A403&lt;&gt;"",IF(OR($BA403&lt;&gt;0,$BB403&lt;&gt;0),"",IF(R403=0,"12","")),"")</f>
        <v/>
      </c>
      <c r="AI404" s="85" t="str">
        <f ca="1">IF(A404&lt;&gt;"",IF(A404=0,"L",IF(COUNTBLANK(W404:AH404)=12,"",IF(OR(F404=(W404),F404=(X404),F404=(Y404),F404=(Z404),F404=(AA404),F404=(AB404),F404=(AC404),F404=(AD404),F404=(AE404),F404=(AF404),F404=(AG404),F404=(AH404)),"W","L"))),"")</f>
        <v/>
      </c>
      <c r="AJ404" s="85">
        <f ca="1">IF(AI404="W",0,IF(AND(A404&lt;&gt;0,A403&lt;&gt;0,AI403="L",AI404="L"),1,0))</f>
        <v>0</v>
      </c>
      <c r="AK404" s="85">
        <f ca="1">IF(W404&lt;&gt;"",IF(ABS($F404)=ABS(W404),11*$U404,-1*$U404),0)</f>
        <v>0</v>
      </c>
      <c r="AL404" s="85">
        <f ca="1">IF(X404&lt;&gt;"",IF(ABS($F404)=ABS(X404),11*$U404,-1*$U404),0)</f>
        <v>0</v>
      </c>
      <c r="AM404" s="85">
        <f ca="1">IF(Y404&lt;&gt;"",IF(ABS($F404)=ABS(Y404),11*$U404,-1*$U404),0)</f>
        <v>0</v>
      </c>
      <c r="AN404" s="85">
        <f ca="1">IF(Z404&lt;&gt;"",IF(ABS($F404)=ABS(Z404),11*$U404,-1*$U404),0)</f>
        <v>0</v>
      </c>
      <c r="AO404" s="85">
        <f ca="1">IF(AA404&lt;&gt;"",IF(ABS($F404)=ABS(AA404),11*$U404,-1*$U404),0)</f>
        <v>0</v>
      </c>
      <c r="AP404" s="85">
        <f ca="1">IF(AB404&lt;&gt;"",IF(ABS($F404)=ABS(AB404),11*$U404,-1*$U404),0)</f>
        <v>0</v>
      </c>
      <c r="AQ404" s="85">
        <f ca="1">IF(AC404&lt;&gt;"",IF(ABS($F404)=ABS(AC404),11*$U404,-1*$U404),0)</f>
        <v>0</v>
      </c>
      <c r="AR404" s="85">
        <f ca="1">IF(AD404&lt;&gt;"",IF(ABS($F404)=ABS(AD404),11*$U404,-1*$U404),0)</f>
        <v>0</v>
      </c>
      <c r="AS404" s="85">
        <f ca="1">IF(AE404&lt;&gt;"",IF(ABS($F404)=ABS(AE404),11*$U404,-1*$U404),0)</f>
        <v>0</v>
      </c>
      <c r="AT404" s="85">
        <f ca="1">IF(AF404&lt;&gt;"",IF(ABS($F404)=ABS(AF404),11*$U404,-1*$U404),0)</f>
        <v>0</v>
      </c>
      <c r="AU404" s="85">
        <f ca="1">IF(AG404&lt;&gt;"",IF(ABS($F404)=ABS(AG404),11*$U404,-1*$U404),0)</f>
        <v>0</v>
      </c>
      <c r="AV404" s="85">
        <f ca="1">IF(AH404&lt;&gt;"",IF(ABS($F404)=ABS(AH404),11*$U404,-1*$U404),0)</f>
        <v>0</v>
      </c>
      <c r="AW404" s="33" t="str">
        <f ca="1">IF(A404&lt;&gt;"",IF(OR($BA403&lt;&gt;0,$BB403&lt;&gt;0),"0",SUM(AK404:AV404)),0)</f>
        <v>0</v>
      </c>
      <c r="AX404" s="33">
        <f>IF(T404=5,SUM(AW400:AW404),0)</f>
        <v>0</v>
      </c>
      <c r="AY404" s="13">
        <f t="shared" ca="1" si="411"/>
        <v>0</v>
      </c>
      <c r="AZ404" s="11">
        <f ca="1">IF(A404&lt;&gt;"",AY404+AZ403,0)</f>
        <v>-78</v>
      </c>
      <c r="BA404" s="63">
        <f ca="1">IF($A404&lt;&gt;"",IF(BA403&gt;0,BA403,IF(AND(BC403&gt;=$BC$1,$BC$2*BC403&gt;=AZ404),"Profit Target",IF(AZ404&gt;=$Z$1,"Profit Target",0))),0)</f>
        <v>0</v>
      </c>
      <c r="BB404" s="63" t="str">
        <f ca="1">IF($A404&lt;&gt;"",IF(BB403&lt;&gt;0,BB403,IF(BA403&lt;&gt;0,BB403,IF(AZ404&lt;=$Z$2,"Stop Loss",0))),0)</f>
        <v>Stop Loss</v>
      </c>
      <c r="BC404" s="63">
        <f t="shared" ca="1" si="396"/>
        <v>38</v>
      </c>
      <c r="BD404" s="27" t="str">
        <f t="shared" ca="1" si="378"/>
        <v/>
      </c>
      <c r="BE404" s="27" t="str">
        <f t="shared" ca="1" si="379"/>
        <v/>
      </c>
      <c r="BF404" s="27" t="str">
        <f t="shared" ca="1" si="380"/>
        <v/>
      </c>
      <c r="BG404" s="27" t="str">
        <f t="shared" ca="1" si="381"/>
        <v/>
      </c>
      <c r="BH404" s="27" t="str">
        <f t="shared" ca="1" si="382"/>
        <v/>
      </c>
      <c r="BI404" s="27" t="str">
        <f t="shared" ca="1" si="383"/>
        <v/>
      </c>
      <c r="BJ404" s="27" t="str">
        <f t="shared" ca="1" si="384"/>
        <v/>
      </c>
      <c r="BK404" s="27" t="str">
        <f t="shared" ca="1" si="385"/>
        <v/>
      </c>
      <c r="BL404" s="27" t="str">
        <f t="shared" ca="1" si="386"/>
        <v/>
      </c>
      <c r="BM404" s="27" t="str">
        <f t="shared" ca="1" si="387"/>
        <v/>
      </c>
      <c r="BN404" s="27" t="str">
        <f t="shared" ca="1" si="388"/>
        <v/>
      </c>
      <c r="BO404" s="27" t="str">
        <f t="shared" ca="1" si="389"/>
        <v/>
      </c>
      <c r="BP404" s="27" t="str">
        <f t="shared" ca="1" si="397"/>
        <v/>
      </c>
      <c r="BQ404" s="27" t="str">
        <f t="shared" ca="1" si="398"/>
        <v/>
      </c>
      <c r="BR404" s="27" t="str">
        <f t="shared" ca="1" si="399"/>
        <v/>
      </c>
      <c r="BS404" s="27" t="str">
        <f t="shared" ca="1" si="400"/>
        <v/>
      </c>
      <c r="BT404" s="27" t="str">
        <f t="shared" ca="1" si="401"/>
        <v/>
      </c>
      <c r="BU404" s="27" t="str">
        <f t="shared" ca="1" si="402"/>
        <v/>
      </c>
      <c r="BV404" s="27" t="str">
        <f t="shared" ca="1" si="403"/>
        <v/>
      </c>
      <c r="BW404" s="27" t="str">
        <f t="shared" ca="1" si="404"/>
        <v/>
      </c>
      <c r="BX404" s="27" t="str">
        <f t="shared" ca="1" si="405"/>
        <v/>
      </c>
      <c r="BY404" s="27" t="str">
        <f t="shared" ca="1" si="406"/>
        <v/>
      </c>
      <c r="BZ404" s="27" t="str">
        <f t="shared" ca="1" si="407"/>
        <v/>
      </c>
      <c r="CA404" s="27" t="str">
        <f t="shared" ca="1" si="408"/>
        <v/>
      </c>
      <c r="CB404" s="41"/>
      <c r="CC404" s="41"/>
      <c r="CD404"/>
      <c r="CE404"/>
      <c r="CF404"/>
      <c r="CG404"/>
      <c r="CH404"/>
      <c r="CI404" s="41"/>
      <c r="CJ404" s="7"/>
      <c r="CW404" s="7"/>
      <c r="DD404" s="10">
        <f t="shared" ca="1" si="392"/>
        <v>27</v>
      </c>
    </row>
    <row r="405" spans="1:108">
      <c r="A405" s="106">
        <f t="shared" ca="1" si="390"/>
        <v>12</v>
      </c>
      <c r="B405" s="33" t="str">
        <f ca="1">IF(A405="","",IF(COUNTBLANK(BD406:BO406)=12,"DB",BD406&amp;BE406&amp;BF406&amp;BG406&amp;BH406&amp;BI406&amp;BJ406&amp;BK406&amp;BL406&amp;BM406&amp;BN406&amp;BO406))</f>
        <v>DB</v>
      </c>
      <c r="C405" s="7" t="str">
        <f t="shared" ca="1" si="391"/>
        <v>stop loss</v>
      </c>
      <c r="D405" s="3">
        <f t="shared" ca="1" si="393"/>
        <v>0</v>
      </c>
      <c r="E405" s="7" t="str">
        <f t="shared" ca="1" si="395"/>
        <v/>
      </c>
      <c r="F405" s="60" t="str">
        <f t="shared" ca="1" si="394"/>
        <v>4</v>
      </c>
      <c r="G405" s="7">
        <f t="shared" ca="1" si="412"/>
        <v>1</v>
      </c>
      <c r="H405" s="7">
        <f t="shared" ca="1" si="413"/>
        <v>2</v>
      </c>
      <c r="I405" s="7">
        <f t="shared" ca="1" si="414"/>
        <v>0</v>
      </c>
      <c r="J405" s="7">
        <f t="shared" ca="1" si="415"/>
        <v>1</v>
      </c>
      <c r="K405" s="7">
        <f t="shared" ca="1" si="416"/>
        <v>1</v>
      </c>
      <c r="L405" s="7">
        <f t="shared" ca="1" si="417"/>
        <v>2</v>
      </c>
      <c r="M405" s="7">
        <f t="shared" ca="1" si="418"/>
        <v>0</v>
      </c>
      <c r="N405" s="7">
        <f t="shared" ca="1" si="419"/>
        <v>1</v>
      </c>
      <c r="O405" s="7">
        <f t="shared" ca="1" si="420"/>
        <v>2</v>
      </c>
      <c r="P405" s="7">
        <f t="shared" ca="1" si="421"/>
        <v>1</v>
      </c>
      <c r="Q405" s="7">
        <f t="shared" ca="1" si="422"/>
        <v>1</v>
      </c>
      <c r="R405" s="7">
        <f t="shared" ca="1" si="423"/>
        <v>1</v>
      </c>
      <c r="S405" s="7">
        <f t="shared" ca="1" si="410"/>
        <v>2</v>
      </c>
      <c r="T405" s="14"/>
      <c r="U405" s="51">
        <f t="shared" ca="1" si="424"/>
        <v>1</v>
      </c>
      <c r="V405" s="3">
        <f t="shared" ca="1" si="409"/>
        <v>1</v>
      </c>
      <c r="W405" s="50" t="str">
        <f ca="1">IF($A404&lt;&gt;"",IF(OR($BA404&lt;&gt;0,$BB404&lt;&gt;0),"",IF(G404=0,"1","")),"")</f>
        <v/>
      </c>
      <c r="X405" s="50" t="str">
        <f ca="1">IF($A404&lt;&gt;"",IF(OR($BA404&lt;&gt;0,$BB404&lt;&gt;0),"",IF(H404=0,"2","")),"")</f>
        <v/>
      </c>
      <c r="Y405" s="50" t="str">
        <f ca="1">IF($A404&lt;&gt;"",IF(OR($BA404&lt;&gt;0,$BB404&lt;&gt;0),"",IF(I404=0,"3","")),"")</f>
        <v/>
      </c>
      <c r="Z405" s="50" t="str">
        <f ca="1">IF($A404&lt;&gt;"",IF(OR($BA404&lt;&gt;0,$BB404&lt;&gt;0),"",IF(J404=0,"4","")),"")</f>
        <v/>
      </c>
      <c r="AA405" s="50" t="str">
        <f ca="1">IF($A404&lt;&gt;"",IF(OR($BA404&lt;&gt;0,$BB404&lt;&gt;0),"",IF(K404=0,"5","")),"")</f>
        <v/>
      </c>
      <c r="AB405" s="50" t="str">
        <f ca="1">IF($A404&lt;&gt;"",IF(OR($BA404&lt;&gt;0,$BB404&lt;&gt;0),"",IF(L404=0,"6","")),"")</f>
        <v/>
      </c>
      <c r="AC405" s="50" t="str">
        <f ca="1">IF($A404&lt;&gt;"",IF(OR($BA404&lt;&gt;0,$BB404&lt;&gt;0),"",IF(M404=0,"7","")),"")</f>
        <v/>
      </c>
      <c r="AD405" s="50" t="str">
        <f ca="1">IF($A404&lt;&gt;"",IF(OR($BA404&lt;&gt;0,$BB404&lt;&gt;0),"",IF(N404=0,"8","")),"")</f>
        <v/>
      </c>
      <c r="AE405" s="50" t="str">
        <f ca="1">IF($A404&lt;&gt;"",IF(OR($BA404&lt;&gt;0,$BB404&lt;&gt;0),"",IF(O404=0,"9","")),"")</f>
        <v/>
      </c>
      <c r="AF405" s="50" t="str">
        <f ca="1">IF($A404&lt;&gt;"",IF(OR($BA404&lt;&gt;0,$BB404&lt;&gt;0),"",IF(P404=0,"10","")),"")</f>
        <v/>
      </c>
      <c r="AG405" s="50" t="str">
        <f ca="1">IF($A404&lt;&gt;"",IF(OR($BA404&lt;&gt;0,$BB404&lt;&gt;0),"",IF(Q404=0,"11","")),"")</f>
        <v/>
      </c>
      <c r="AH405" s="50" t="str">
        <f ca="1">IF($A404&lt;&gt;"",IF(OR($BA404&lt;&gt;0,$BB404&lt;&gt;0),"",IF(R404=0,"12","")),"")</f>
        <v/>
      </c>
      <c r="AI405" s="85" t="str">
        <f ca="1">IF(A405&lt;&gt;"",IF(A405=0,"L",IF(COUNTBLANK(W405:AH405)=12,"",IF(OR(F405=(W405),F405=(X405),F405=(Y405),F405=(Z405),F405=(AA405),F405=(AB405),F405=(AC405),F405=(AD405),F405=(AE405),F405=(AF405),F405=(AG405),F405=(AH405)),"W","L"))),"")</f>
        <v/>
      </c>
      <c r="AJ405" s="85">
        <f ca="1">IF(AI405="W",0,IF(AND(A405&lt;&gt;0,A404&lt;&gt;0,AI404="L",AI405="L"),1,0))</f>
        <v>0</v>
      </c>
      <c r="AK405" s="85">
        <f ca="1">IF(W405&lt;&gt;"",IF(ABS($F405)=ABS(W405),11*$U405,-1*$U405),0)</f>
        <v>0</v>
      </c>
      <c r="AL405" s="85">
        <f ca="1">IF(X405&lt;&gt;"",IF(ABS($F405)=ABS(X405),11*$U405,-1*$U405),0)</f>
        <v>0</v>
      </c>
      <c r="AM405" s="85">
        <f ca="1">IF(Y405&lt;&gt;"",IF(ABS($F405)=ABS(Y405),11*$U405,-1*$U405),0)</f>
        <v>0</v>
      </c>
      <c r="AN405" s="85">
        <f ca="1">IF(Z405&lt;&gt;"",IF(ABS($F405)=ABS(Z405),11*$U405,-1*$U405),0)</f>
        <v>0</v>
      </c>
      <c r="AO405" s="85">
        <f ca="1">IF(AA405&lt;&gt;"",IF(ABS($F405)=ABS(AA405),11*$U405,-1*$U405),0)</f>
        <v>0</v>
      </c>
      <c r="AP405" s="85">
        <f ca="1">IF(AB405&lt;&gt;"",IF(ABS($F405)=ABS(AB405),11*$U405,-1*$U405),0)</f>
        <v>0</v>
      </c>
      <c r="AQ405" s="85">
        <f ca="1">IF(AC405&lt;&gt;"",IF(ABS($F405)=ABS(AC405),11*$U405,-1*$U405),0)</f>
        <v>0</v>
      </c>
      <c r="AR405" s="85">
        <f ca="1">IF(AD405&lt;&gt;"",IF(ABS($F405)=ABS(AD405),11*$U405,-1*$U405),0)</f>
        <v>0</v>
      </c>
      <c r="AS405" s="85">
        <f ca="1">IF(AE405&lt;&gt;"",IF(ABS($F405)=ABS(AE405),11*$U405,-1*$U405),0)</f>
        <v>0</v>
      </c>
      <c r="AT405" s="85">
        <f ca="1">IF(AF405&lt;&gt;"",IF(ABS($F405)=ABS(AF405),11*$U405,-1*$U405),0)</f>
        <v>0</v>
      </c>
      <c r="AU405" s="85">
        <f ca="1">IF(AG405&lt;&gt;"",IF(ABS($F405)=ABS(AG405),11*$U405,-1*$U405),0)</f>
        <v>0</v>
      </c>
      <c r="AV405" s="85">
        <f ca="1">IF(AH405&lt;&gt;"",IF(ABS($F405)=ABS(AH405),11*$U405,-1*$U405),0)</f>
        <v>0</v>
      </c>
      <c r="AW405" s="33" t="str">
        <f ca="1">IF(A405&lt;&gt;"",IF(OR($BA404&lt;&gt;0,$BB404&lt;&gt;0),"0",SUM(AK405:AV405)),0)</f>
        <v>0</v>
      </c>
      <c r="AX405" s="33">
        <f>IF(T405=5,SUM(AW401:AW405),0)</f>
        <v>0</v>
      </c>
      <c r="AY405" s="13">
        <f t="shared" ca="1" si="411"/>
        <v>0</v>
      </c>
      <c r="AZ405" s="11">
        <f ca="1">IF(A405&lt;&gt;"",AY405+AZ404,0)</f>
        <v>-78</v>
      </c>
      <c r="BA405" s="63">
        <f ca="1">IF($A405&lt;&gt;"",IF(BA404&gt;0,BA404,IF(AND(BC404&gt;=$BC$1,$BC$2*BC404&gt;=AZ405),"Profit Target",IF(AZ405&gt;=$Z$1,"Profit Target",0))),0)</f>
        <v>0</v>
      </c>
      <c r="BB405" s="63" t="str">
        <f ca="1">IF($A405&lt;&gt;"",IF(BB404&lt;&gt;0,BB404,IF(BA404&lt;&gt;0,BB404,IF(AZ405&lt;=$Z$2,"Stop Loss",0))),0)</f>
        <v>Stop Loss</v>
      </c>
      <c r="BC405" s="63">
        <f t="shared" ca="1" si="396"/>
        <v>38</v>
      </c>
      <c r="BD405" s="27" t="str">
        <f t="shared" ca="1" si="378"/>
        <v/>
      </c>
      <c r="BE405" s="27" t="str">
        <f t="shared" ca="1" si="379"/>
        <v/>
      </c>
      <c r="BF405" s="27" t="str">
        <f t="shared" ca="1" si="380"/>
        <v/>
      </c>
      <c r="BG405" s="27" t="str">
        <f t="shared" ca="1" si="381"/>
        <v/>
      </c>
      <c r="BH405" s="27" t="str">
        <f t="shared" ca="1" si="382"/>
        <v/>
      </c>
      <c r="BI405" s="27" t="str">
        <f t="shared" ca="1" si="383"/>
        <v/>
      </c>
      <c r="BJ405" s="27" t="str">
        <f t="shared" ca="1" si="384"/>
        <v/>
      </c>
      <c r="BK405" s="27" t="str">
        <f t="shared" ca="1" si="385"/>
        <v/>
      </c>
      <c r="BL405" s="27" t="str">
        <f t="shared" ca="1" si="386"/>
        <v/>
      </c>
      <c r="BM405" s="27" t="str">
        <f t="shared" ca="1" si="387"/>
        <v/>
      </c>
      <c r="BN405" s="27" t="str">
        <f t="shared" ca="1" si="388"/>
        <v/>
      </c>
      <c r="BO405" s="27" t="str">
        <f t="shared" ca="1" si="389"/>
        <v/>
      </c>
      <c r="BP405" s="27" t="str">
        <f t="shared" ca="1" si="397"/>
        <v/>
      </c>
      <c r="BQ405" s="27" t="str">
        <f t="shared" ca="1" si="398"/>
        <v/>
      </c>
      <c r="BR405" s="27" t="str">
        <f t="shared" ca="1" si="399"/>
        <v/>
      </c>
      <c r="BS405" s="27" t="str">
        <f t="shared" ca="1" si="400"/>
        <v/>
      </c>
      <c r="BT405" s="27" t="str">
        <f t="shared" ca="1" si="401"/>
        <v/>
      </c>
      <c r="BU405" s="27" t="str">
        <f t="shared" ca="1" si="402"/>
        <v/>
      </c>
      <c r="BV405" s="27" t="str">
        <f t="shared" ca="1" si="403"/>
        <v/>
      </c>
      <c r="BW405" s="27" t="str">
        <f t="shared" ca="1" si="404"/>
        <v/>
      </c>
      <c r="BX405" s="27" t="str">
        <f t="shared" ca="1" si="405"/>
        <v/>
      </c>
      <c r="BY405" s="27" t="str">
        <f t="shared" ca="1" si="406"/>
        <v/>
      </c>
      <c r="BZ405" s="27" t="str">
        <f t="shared" ca="1" si="407"/>
        <v/>
      </c>
      <c r="CA405" s="27" t="str">
        <f t="shared" ca="1" si="408"/>
        <v/>
      </c>
      <c r="CB405" s="41"/>
      <c r="CC405" s="41"/>
      <c r="CD405"/>
      <c r="CE405"/>
      <c r="CF405"/>
      <c r="CG405"/>
      <c r="CH405"/>
      <c r="CI405" s="41"/>
      <c r="CJ405" s="7"/>
      <c r="CW405" s="7"/>
      <c r="DD405" s="10">
        <f t="shared" ca="1" si="392"/>
        <v>27</v>
      </c>
    </row>
    <row r="406" spans="1:108">
      <c r="A406" s="106">
        <f t="shared" ca="1" si="390"/>
        <v>28</v>
      </c>
      <c r="B406" s="33" t="str">
        <f ca="1">IF(A406="","",IF(COUNTBLANK(BD407:BO407)=12,"DB",BD407&amp;BE407&amp;BF407&amp;BG407&amp;BH407&amp;BI407&amp;BJ407&amp;BK407&amp;BL407&amp;BM407&amp;BN407&amp;BO407))</f>
        <v>DB</v>
      </c>
      <c r="C406" s="7" t="str">
        <f t="shared" ca="1" si="391"/>
        <v>stop loss</v>
      </c>
      <c r="D406" s="3">
        <f t="shared" ca="1" si="393"/>
        <v>0</v>
      </c>
      <c r="E406" s="7" t="str">
        <f t="shared" ca="1" si="395"/>
        <v/>
      </c>
      <c r="F406" s="60" t="str">
        <f t="shared" ca="1" si="394"/>
        <v>10</v>
      </c>
      <c r="G406" s="7">
        <f t="shared" ca="1" si="412"/>
        <v>1</v>
      </c>
      <c r="H406" s="7">
        <f t="shared" ca="1" si="413"/>
        <v>2</v>
      </c>
      <c r="I406" s="7">
        <f t="shared" ca="1" si="414"/>
        <v>0</v>
      </c>
      <c r="J406" s="7">
        <f t="shared" ca="1" si="415"/>
        <v>1</v>
      </c>
      <c r="K406" s="7">
        <f t="shared" ca="1" si="416"/>
        <v>1</v>
      </c>
      <c r="L406" s="7">
        <f t="shared" ca="1" si="417"/>
        <v>2</v>
      </c>
      <c r="M406" s="7">
        <f t="shared" ca="1" si="418"/>
        <v>0</v>
      </c>
      <c r="N406" s="7">
        <f t="shared" ca="1" si="419"/>
        <v>1</v>
      </c>
      <c r="O406" s="7">
        <f t="shared" ca="1" si="420"/>
        <v>1</v>
      </c>
      <c r="P406" s="7">
        <f t="shared" ca="1" si="421"/>
        <v>2</v>
      </c>
      <c r="Q406" s="7">
        <f t="shared" ca="1" si="422"/>
        <v>1</v>
      </c>
      <c r="R406" s="7">
        <f t="shared" ca="1" si="423"/>
        <v>1</v>
      </c>
      <c r="S406" s="7">
        <f t="shared" ca="1" si="410"/>
        <v>2</v>
      </c>
      <c r="T406" s="14"/>
      <c r="U406" s="51">
        <f t="shared" ca="1" si="424"/>
        <v>1</v>
      </c>
      <c r="V406" s="3">
        <f t="shared" ca="1" si="409"/>
        <v>1</v>
      </c>
      <c r="W406" s="50" t="str">
        <f ca="1">IF($A405&lt;&gt;"",IF(OR($BA405&lt;&gt;0,$BB405&lt;&gt;0),"",IF(G405=0,"1","")),"")</f>
        <v/>
      </c>
      <c r="X406" s="50" t="str">
        <f ca="1">IF($A405&lt;&gt;"",IF(OR($BA405&lt;&gt;0,$BB405&lt;&gt;0),"",IF(H405=0,"2","")),"")</f>
        <v/>
      </c>
      <c r="Y406" s="50" t="str">
        <f ca="1">IF($A405&lt;&gt;"",IF(OR($BA405&lt;&gt;0,$BB405&lt;&gt;0),"",IF(I405=0,"3","")),"")</f>
        <v/>
      </c>
      <c r="Z406" s="50" t="str">
        <f ca="1">IF($A405&lt;&gt;"",IF(OR($BA405&lt;&gt;0,$BB405&lt;&gt;0),"",IF(J405=0,"4","")),"")</f>
        <v/>
      </c>
      <c r="AA406" s="50" t="str">
        <f ca="1">IF($A405&lt;&gt;"",IF(OR($BA405&lt;&gt;0,$BB405&lt;&gt;0),"",IF(K405=0,"5","")),"")</f>
        <v/>
      </c>
      <c r="AB406" s="50" t="str">
        <f ca="1">IF($A405&lt;&gt;"",IF(OR($BA405&lt;&gt;0,$BB405&lt;&gt;0),"",IF(L405=0,"6","")),"")</f>
        <v/>
      </c>
      <c r="AC406" s="50" t="str">
        <f ca="1">IF($A405&lt;&gt;"",IF(OR($BA405&lt;&gt;0,$BB405&lt;&gt;0),"",IF(M405=0,"7","")),"")</f>
        <v/>
      </c>
      <c r="AD406" s="50" t="str">
        <f ca="1">IF($A405&lt;&gt;"",IF(OR($BA405&lt;&gt;0,$BB405&lt;&gt;0),"",IF(N405=0,"8","")),"")</f>
        <v/>
      </c>
      <c r="AE406" s="50" t="str">
        <f ca="1">IF($A405&lt;&gt;"",IF(OR($BA405&lt;&gt;0,$BB405&lt;&gt;0),"",IF(O405=0,"9","")),"")</f>
        <v/>
      </c>
      <c r="AF406" s="50" t="str">
        <f ca="1">IF($A405&lt;&gt;"",IF(OR($BA405&lt;&gt;0,$BB405&lt;&gt;0),"",IF(P405=0,"10","")),"")</f>
        <v/>
      </c>
      <c r="AG406" s="50" t="str">
        <f ca="1">IF($A405&lt;&gt;"",IF(OR($BA405&lt;&gt;0,$BB405&lt;&gt;0),"",IF(Q405=0,"11","")),"")</f>
        <v/>
      </c>
      <c r="AH406" s="50" t="str">
        <f ca="1">IF($A405&lt;&gt;"",IF(OR($BA405&lt;&gt;0,$BB405&lt;&gt;0),"",IF(R405=0,"12","")),"")</f>
        <v/>
      </c>
      <c r="AI406" s="85" t="str">
        <f ca="1">IF(A406&lt;&gt;"",IF(A406=0,"L",IF(COUNTBLANK(W406:AH406)=12,"",IF(OR(F406=(W406),F406=(X406),F406=(Y406),F406=(Z406),F406=(AA406),F406=(AB406),F406=(AC406),F406=(AD406),F406=(AE406),F406=(AF406),F406=(AG406),F406=(AH406)),"W","L"))),"")</f>
        <v/>
      </c>
      <c r="AJ406" s="85">
        <f ca="1">IF(AI406="W",0,IF(AND(A406&lt;&gt;0,A405&lt;&gt;0,AI405="L",AI406="L"),1,0))</f>
        <v>0</v>
      </c>
      <c r="AK406" s="85">
        <f ca="1">IF(W406&lt;&gt;"",IF(ABS($F406)=ABS(W406),11*$U406,-1*$U406),0)</f>
        <v>0</v>
      </c>
      <c r="AL406" s="85">
        <f ca="1">IF(X406&lt;&gt;"",IF(ABS($F406)=ABS(X406),11*$U406,-1*$U406),0)</f>
        <v>0</v>
      </c>
      <c r="AM406" s="85">
        <f ca="1">IF(Y406&lt;&gt;"",IF(ABS($F406)=ABS(Y406),11*$U406,-1*$U406),0)</f>
        <v>0</v>
      </c>
      <c r="AN406" s="85">
        <f ca="1">IF(Z406&lt;&gt;"",IF(ABS($F406)=ABS(Z406),11*$U406,-1*$U406),0)</f>
        <v>0</v>
      </c>
      <c r="AO406" s="85">
        <f ca="1">IF(AA406&lt;&gt;"",IF(ABS($F406)=ABS(AA406),11*$U406,-1*$U406),0)</f>
        <v>0</v>
      </c>
      <c r="AP406" s="85">
        <f ca="1">IF(AB406&lt;&gt;"",IF(ABS($F406)=ABS(AB406),11*$U406,-1*$U406),0)</f>
        <v>0</v>
      </c>
      <c r="AQ406" s="85">
        <f ca="1">IF(AC406&lt;&gt;"",IF(ABS($F406)=ABS(AC406),11*$U406,-1*$U406),0)</f>
        <v>0</v>
      </c>
      <c r="AR406" s="85">
        <f ca="1">IF(AD406&lt;&gt;"",IF(ABS($F406)=ABS(AD406),11*$U406,-1*$U406),0)</f>
        <v>0</v>
      </c>
      <c r="AS406" s="85">
        <f ca="1">IF(AE406&lt;&gt;"",IF(ABS($F406)=ABS(AE406),11*$U406,-1*$U406),0)</f>
        <v>0</v>
      </c>
      <c r="AT406" s="85">
        <f ca="1">IF(AF406&lt;&gt;"",IF(ABS($F406)=ABS(AF406),11*$U406,-1*$U406),0)</f>
        <v>0</v>
      </c>
      <c r="AU406" s="85">
        <f ca="1">IF(AG406&lt;&gt;"",IF(ABS($F406)=ABS(AG406),11*$U406,-1*$U406),0)</f>
        <v>0</v>
      </c>
      <c r="AV406" s="85">
        <f ca="1">IF(AH406&lt;&gt;"",IF(ABS($F406)=ABS(AH406),11*$U406,-1*$U406),0)</f>
        <v>0</v>
      </c>
      <c r="AW406" s="33" t="str">
        <f ca="1">IF(A406&lt;&gt;"",IF(OR($BA405&lt;&gt;0,$BB405&lt;&gt;0),"0",SUM(AK406:AV406)),0)</f>
        <v>0</v>
      </c>
      <c r="AX406" s="33">
        <f>IF(T406=5,SUM(AW402:AW406),0)</f>
        <v>0</v>
      </c>
      <c r="AY406" s="13">
        <f t="shared" ca="1" si="411"/>
        <v>0</v>
      </c>
      <c r="AZ406" s="11">
        <f ca="1">IF(A406&lt;&gt;"",AY406+AZ405,0)</f>
        <v>-78</v>
      </c>
      <c r="BA406" s="63">
        <f ca="1">IF($A406&lt;&gt;"",IF(BA405&gt;0,BA405,IF(AND(BC405&gt;=$BC$1,$BC$2*BC405&gt;=AZ406),"Profit Target",IF(AZ406&gt;=$Z$1,"Profit Target",0))),0)</f>
        <v>0</v>
      </c>
      <c r="BB406" s="63" t="str">
        <f ca="1">IF($A406&lt;&gt;"",IF(BB405&lt;&gt;0,BB405,IF(BA405&lt;&gt;0,BB405,IF(AZ406&lt;=$Z$2,"Stop Loss",0))),0)</f>
        <v>Stop Loss</v>
      </c>
      <c r="BC406" s="63">
        <f t="shared" ca="1" si="396"/>
        <v>38</v>
      </c>
      <c r="BD406" s="27" t="str">
        <f t="shared" ca="1" si="378"/>
        <v/>
      </c>
      <c r="BE406" s="27" t="str">
        <f t="shared" ca="1" si="379"/>
        <v/>
      </c>
      <c r="BF406" s="27" t="str">
        <f t="shared" ca="1" si="380"/>
        <v/>
      </c>
      <c r="BG406" s="27" t="str">
        <f t="shared" ca="1" si="381"/>
        <v/>
      </c>
      <c r="BH406" s="27" t="str">
        <f t="shared" ca="1" si="382"/>
        <v/>
      </c>
      <c r="BI406" s="27" t="str">
        <f t="shared" ca="1" si="383"/>
        <v/>
      </c>
      <c r="BJ406" s="27" t="str">
        <f t="shared" ca="1" si="384"/>
        <v/>
      </c>
      <c r="BK406" s="27" t="str">
        <f t="shared" ca="1" si="385"/>
        <v/>
      </c>
      <c r="BL406" s="27" t="str">
        <f t="shared" ca="1" si="386"/>
        <v/>
      </c>
      <c r="BM406" s="27" t="str">
        <f t="shared" ca="1" si="387"/>
        <v/>
      </c>
      <c r="BN406" s="27" t="str">
        <f t="shared" ca="1" si="388"/>
        <v/>
      </c>
      <c r="BO406" s="27" t="str">
        <f t="shared" ca="1" si="389"/>
        <v/>
      </c>
      <c r="BP406" s="27" t="str">
        <f t="shared" ca="1" si="397"/>
        <v/>
      </c>
      <c r="BQ406" s="27" t="str">
        <f t="shared" ca="1" si="398"/>
        <v/>
      </c>
      <c r="BR406" s="27" t="str">
        <f t="shared" ca="1" si="399"/>
        <v/>
      </c>
      <c r="BS406" s="27" t="str">
        <f t="shared" ca="1" si="400"/>
        <v/>
      </c>
      <c r="BT406" s="27" t="str">
        <f t="shared" ca="1" si="401"/>
        <v/>
      </c>
      <c r="BU406" s="27" t="str">
        <f t="shared" ca="1" si="402"/>
        <v/>
      </c>
      <c r="BV406" s="27" t="str">
        <f t="shared" ca="1" si="403"/>
        <v/>
      </c>
      <c r="BW406" s="27" t="str">
        <f t="shared" ca="1" si="404"/>
        <v/>
      </c>
      <c r="BX406" s="27" t="str">
        <f t="shared" ca="1" si="405"/>
        <v/>
      </c>
      <c r="BY406" s="27" t="str">
        <f t="shared" ca="1" si="406"/>
        <v/>
      </c>
      <c r="BZ406" s="27" t="str">
        <f t="shared" ca="1" si="407"/>
        <v/>
      </c>
      <c r="CA406" s="27" t="str">
        <f t="shared" ca="1" si="408"/>
        <v/>
      </c>
      <c r="CB406" s="41"/>
      <c r="CC406" s="41"/>
      <c r="CD406"/>
      <c r="CE406"/>
      <c r="CF406"/>
      <c r="CG406"/>
      <c r="CH406"/>
      <c r="CI406" s="41"/>
      <c r="CJ406" s="7"/>
      <c r="CW406" s="7"/>
      <c r="DD406" s="10">
        <f t="shared" ca="1" si="392"/>
        <v>22</v>
      </c>
    </row>
    <row r="407" spans="1:108">
      <c r="A407" s="106">
        <f t="shared" ca="1" si="390"/>
        <v>29</v>
      </c>
      <c r="B407" s="33" t="str">
        <f ca="1">IF(A407="","",IF(COUNTBLANK(BD408:BO408)=12,"DB",BD408&amp;BE408&amp;BF408&amp;BG408&amp;BH408&amp;BI408&amp;BJ408&amp;BK408&amp;BL408&amp;BM408&amp;BN408&amp;BO408))</f>
        <v>DB</v>
      </c>
      <c r="C407" s="7" t="str">
        <f t="shared" ca="1" si="391"/>
        <v>stop loss</v>
      </c>
      <c r="D407" s="3">
        <f t="shared" ca="1" si="393"/>
        <v>0</v>
      </c>
      <c r="E407" s="7" t="str">
        <f t="shared" ca="1" si="395"/>
        <v/>
      </c>
      <c r="F407" s="60" t="str">
        <f t="shared" ca="1" si="394"/>
        <v>10</v>
      </c>
      <c r="G407" s="7">
        <f t="shared" ca="1" si="412"/>
        <v>1</v>
      </c>
      <c r="H407" s="7">
        <f t="shared" ca="1" si="413"/>
        <v>2</v>
      </c>
      <c r="I407" s="7">
        <f t="shared" ca="1" si="414"/>
        <v>0</v>
      </c>
      <c r="J407" s="7">
        <f t="shared" ca="1" si="415"/>
        <v>1</v>
      </c>
      <c r="K407" s="7">
        <f t="shared" ca="1" si="416"/>
        <v>1</v>
      </c>
      <c r="L407" s="7">
        <f t="shared" ca="1" si="417"/>
        <v>2</v>
      </c>
      <c r="M407" s="7">
        <f t="shared" ca="1" si="418"/>
        <v>0</v>
      </c>
      <c r="N407" s="7">
        <f t="shared" ca="1" si="419"/>
        <v>1</v>
      </c>
      <c r="O407" s="7">
        <f t="shared" ca="1" si="420"/>
        <v>1</v>
      </c>
      <c r="P407" s="7">
        <f t="shared" ca="1" si="421"/>
        <v>3</v>
      </c>
      <c r="Q407" s="7">
        <f t="shared" ca="1" si="422"/>
        <v>1</v>
      </c>
      <c r="R407" s="7">
        <f t="shared" ca="1" si="423"/>
        <v>0</v>
      </c>
      <c r="S407" s="7">
        <f t="shared" ca="1" si="410"/>
        <v>3</v>
      </c>
      <c r="T407" s="14"/>
      <c r="U407" s="51">
        <f t="shared" ca="1" si="424"/>
        <v>1</v>
      </c>
      <c r="V407" s="3">
        <f t="shared" ca="1" si="409"/>
        <v>1</v>
      </c>
      <c r="W407" s="50" t="str">
        <f ca="1">IF($A406&lt;&gt;"",IF(OR($BA406&lt;&gt;0,$BB406&lt;&gt;0),"",IF(G406=0,"1","")),"")</f>
        <v/>
      </c>
      <c r="X407" s="50" t="str">
        <f ca="1">IF($A406&lt;&gt;"",IF(OR($BA406&lt;&gt;0,$BB406&lt;&gt;0),"",IF(H406=0,"2","")),"")</f>
        <v/>
      </c>
      <c r="Y407" s="50" t="str">
        <f ca="1">IF($A406&lt;&gt;"",IF(OR($BA406&lt;&gt;0,$BB406&lt;&gt;0),"",IF(I406=0,"3","")),"")</f>
        <v/>
      </c>
      <c r="Z407" s="50" t="str">
        <f ca="1">IF($A406&lt;&gt;"",IF(OR($BA406&lt;&gt;0,$BB406&lt;&gt;0),"",IF(J406=0,"4","")),"")</f>
        <v/>
      </c>
      <c r="AA407" s="50" t="str">
        <f ca="1">IF($A406&lt;&gt;"",IF(OR($BA406&lt;&gt;0,$BB406&lt;&gt;0),"",IF(K406=0,"5","")),"")</f>
        <v/>
      </c>
      <c r="AB407" s="50" t="str">
        <f ca="1">IF($A406&lt;&gt;"",IF(OR($BA406&lt;&gt;0,$BB406&lt;&gt;0),"",IF(L406=0,"6","")),"")</f>
        <v/>
      </c>
      <c r="AC407" s="50" t="str">
        <f ca="1">IF($A406&lt;&gt;"",IF(OR($BA406&lt;&gt;0,$BB406&lt;&gt;0),"",IF(M406=0,"7","")),"")</f>
        <v/>
      </c>
      <c r="AD407" s="50" t="str">
        <f ca="1">IF($A406&lt;&gt;"",IF(OR($BA406&lt;&gt;0,$BB406&lt;&gt;0),"",IF(N406=0,"8","")),"")</f>
        <v/>
      </c>
      <c r="AE407" s="50" t="str">
        <f ca="1">IF($A406&lt;&gt;"",IF(OR($BA406&lt;&gt;0,$BB406&lt;&gt;0),"",IF(O406=0,"9","")),"")</f>
        <v/>
      </c>
      <c r="AF407" s="50" t="str">
        <f ca="1">IF($A406&lt;&gt;"",IF(OR($BA406&lt;&gt;0,$BB406&lt;&gt;0),"",IF(P406=0,"10","")),"")</f>
        <v/>
      </c>
      <c r="AG407" s="50" t="str">
        <f ca="1">IF($A406&lt;&gt;"",IF(OR($BA406&lt;&gt;0,$BB406&lt;&gt;0),"",IF(Q406=0,"11","")),"")</f>
        <v/>
      </c>
      <c r="AH407" s="50" t="str">
        <f ca="1">IF($A406&lt;&gt;"",IF(OR($BA406&lt;&gt;0,$BB406&lt;&gt;0),"",IF(R406=0,"12","")),"")</f>
        <v/>
      </c>
      <c r="AI407" s="85" t="str">
        <f ca="1">IF(A407&lt;&gt;"",IF(A407=0,"L",IF(COUNTBLANK(W407:AH407)=12,"",IF(OR(F407=(W407),F407=(X407),F407=(Y407),F407=(Z407),F407=(AA407),F407=(AB407),F407=(AC407),F407=(AD407),F407=(AE407),F407=(AF407),F407=(AG407),F407=(AH407)),"W","L"))),"")</f>
        <v/>
      </c>
      <c r="AJ407" s="85">
        <f ca="1">IF(AI407="W",0,IF(AND(A407&lt;&gt;0,A406&lt;&gt;0,AI406="L",AI407="L"),1,0))</f>
        <v>0</v>
      </c>
      <c r="AK407" s="85">
        <f ca="1">IF(W407&lt;&gt;"",IF(ABS($F407)=ABS(W407),11*$U407,-1*$U407),0)</f>
        <v>0</v>
      </c>
      <c r="AL407" s="85">
        <f ca="1">IF(X407&lt;&gt;"",IF(ABS($F407)=ABS(X407),11*$U407,-1*$U407),0)</f>
        <v>0</v>
      </c>
      <c r="AM407" s="85">
        <f ca="1">IF(Y407&lt;&gt;"",IF(ABS($F407)=ABS(Y407),11*$U407,-1*$U407),0)</f>
        <v>0</v>
      </c>
      <c r="AN407" s="85">
        <f ca="1">IF(Z407&lt;&gt;"",IF(ABS($F407)=ABS(Z407),11*$U407,-1*$U407),0)</f>
        <v>0</v>
      </c>
      <c r="AO407" s="85">
        <f ca="1">IF(AA407&lt;&gt;"",IF(ABS($F407)=ABS(AA407),11*$U407,-1*$U407),0)</f>
        <v>0</v>
      </c>
      <c r="AP407" s="85">
        <f ca="1">IF(AB407&lt;&gt;"",IF(ABS($F407)=ABS(AB407),11*$U407,-1*$U407),0)</f>
        <v>0</v>
      </c>
      <c r="AQ407" s="85">
        <f ca="1">IF(AC407&lt;&gt;"",IF(ABS($F407)=ABS(AC407),11*$U407,-1*$U407),0)</f>
        <v>0</v>
      </c>
      <c r="AR407" s="85">
        <f ca="1">IF(AD407&lt;&gt;"",IF(ABS($F407)=ABS(AD407),11*$U407,-1*$U407),0)</f>
        <v>0</v>
      </c>
      <c r="AS407" s="85">
        <f ca="1">IF(AE407&lt;&gt;"",IF(ABS($F407)=ABS(AE407),11*$U407,-1*$U407),0)</f>
        <v>0</v>
      </c>
      <c r="AT407" s="85">
        <f ca="1">IF(AF407&lt;&gt;"",IF(ABS($F407)=ABS(AF407),11*$U407,-1*$U407),0)</f>
        <v>0</v>
      </c>
      <c r="AU407" s="85">
        <f ca="1">IF(AG407&lt;&gt;"",IF(ABS($F407)=ABS(AG407),11*$U407,-1*$U407),0)</f>
        <v>0</v>
      </c>
      <c r="AV407" s="85">
        <f ca="1">IF(AH407&lt;&gt;"",IF(ABS($F407)=ABS(AH407),11*$U407,-1*$U407),0)</f>
        <v>0</v>
      </c>
      <c r="AW407" s="33" t="str">
        <f ca="1">IF(A407&lt;&gt;"",IF(OR($BA406&lt;&gt;0,$BB406&lt;&gt;0),"0",SUM(AK407:AV407)),0)</f>
        <v>0</v>
      </c>
      <c r="AX407" s="33">
        <f>IF(T407=5,SUM(AW403:AW407),0)</f>
        <v>0</v>
      </c>
      <c r="AY407" s="13">
        <f t="shared" ca="1" si="411"/>
        <v>0</v>
      </c>
      <c r="AZ407" s="11">
        <f ca="1">IF(A407&lt;&gt;"",AY407+AZ406,0)</f>
        <v>-78</v>
      </c>
      <c r="BA407" s="63">
        <f ca="1">IF($A407&lt;&gt;"",IF(BA406&gt;0,BA406,IF(AND(BC406&gt;=$BC$1,$BC$2*BC406&gt;=AZ407),"Profit Target",IF(AZ407&gt;=$Z$1,"Profit Target",0))),0)</f>
        <v>0</v>
      </c>
      <c r="BB407" s="63" t="str">
        <f ca="1">IF($A407&lt;&gt;"",IF(BB406&lt;&gt;0,BB406,IF(BA406&lt;&gt;0,BB406,IF(AZ407&lt;=$Z$2,"Stop Loss",0))),0)</f>
        <v>Stop Loss</v>
      </c>
      <c r="BC407" s="63">
        <f t="shared" ca="1" si="396"/>
        <v>38</v>
      </c>
      <c r="BD407" s="27" t="str">
        <f t="shared" ca="1" si="378"/>
        <v/>
      </c>
      <c r="BE407" s="27" t="str">
        <f t="shared" ca="1" si="379"/>
        <v/>
      </c>
      <c r="BF407" s="27" t="str">
        <f t="shared" ca="1" si="380"/>
        <v/>
      </c>
      <c r="BG407" s="27" t="str">
        <f t="shared" ca="1" si="381"/>
        <v/>
      </c>
      <c r="BH407" s="27" t="str">
        <f t="shared" ca="1" si="382"/>
        <v/>
      </c>
      <c r="BI407" s="27" t="str">
        <f t="shared" ca="1" si="383"/>
        <v/>
      </c>
      <c r="BJ407" s="27" t="str">
        <f t="shared" ca="1" si="384"/>
        <v/>
      </c>
      <c r="BK407" s="27" t="str">
        <f t="shared" ca="1" si="385"/>
        <v/>
      </c>
      <c r="BL407" s="27" t="str">
        <f t="shared" ca="1" si="386"/>
        <v/>
      </c>
      <c r="BM407" s="27" t="str">
        <f t="shared" ca="1" si="387"/>
        <v/>
      </c>
      <c r="BN407" s="27" t="str">
        <f t="shared" ca="1" si="388"/>
        <v/>
      </c>
      <c r="BO407" s="27" t="str">
        <f t="shared" ca="1" si="389"/>
        <v/>
      </c>
      <c r="BP407" s="27" t="str">
        <f t="shared" ca="1" si="397"/>
        <v/>
      </c>
      <c r="BQ407" s="27" t="str">
        <f t="shared" ca="1" si="398"/>
        <v/>
      </c>
      <c r="BR407" s="27" t="str">
        <f t="shared" ca="1" si="399"/>
        <v/>
      </c>
      <c r="BS407" s="27" t="str">
        <f t="shared" ca="1" si="400"/>
        <v/>
      </c>
      <c r="BT407" s="27" t="str">
        <f t="shared" ca="1" si="401"/>
        <v/>
      </c>
      <c r="BU407" s="27" t="str">
        <f t="shared" ca="1" si="402"/>
        <v/>
      </c>
      <c r="BV407" s="27" t="str">
        <f t="shared" ca="1" si="403"/>
        <v/>
      </c>
      <c r="BW407" s="27" t="str">
        <f t="shared" ca="1" si="404"/>
        <v/>
      </c>
      <c r="BX407" s="27" t="str">
        <f t="shared" ca="1" si="405"/>
        <v/>
      </c>
      <c r="BY407" s="27" t="str">
        <f t="shared" ca="1" si="406"/>
        <v/>
      </c>
      <c r="BZ407" s="27" t="str">
        <f t="shared" ca="1" si="407"/>
        <v/>
      </c>
      <c r="CA407" s="27" t="str">
        <f t="shared" ca="1" si="408"/>
        <v/>
      </c>
      <c r="CB407" s="41"/>
      <c r="CC407" s="41"/>
      <c r="CD407"/>
      <c r="CE407"/>
      <c r="CF407"/>
      <c r="CG407"/>
      <c r="CH407"/>
      <c r="CI407" s="41"/>
      <c r="CJ407" s="7"/>
      <c r="CW407" s="7"/>
      <c r="DD407" s="10">
        <f t="shared" ca="1" si="392"/>
        <v>27</v>
      </c>
    </row>
    <row r="408" spans="1:108">
      <c r="A408" s="106">
        <f t="shared" ca="1" si="390"/>
        <v>29</v>
      </c>
      <c r="B408" s="33" t="str">
        <f ca="1">IF(A408="","",IF(COUNTBLANK(BD409:BO409)=12,"DB",BD409&amp;BE409&amp;BF409&amp;BG409&amp;BH409&amp;BI409&amp;BJ409&amp;BK409&amp;BL409&amp;BM409&amp;BN409&amp;BO409))</f>
        <v>DB</v>
      </c>
      <c r="C408" s="7" t="str">
        <f t="shared" ca="1" si="391"/>
        <v>stop loss</v>
      </c>
      <c r="D408" s="3">
        <f t="shared" ca="1" si="393"/>
        <v>0</v>
      </c>
      <c r="E408" s="7" t="str">
        <f t="shared" ca="1" si="395"/>
        <v/>
      </c>
      <c r="F408" s="60" t="str">
        <f t="shared" ca="1" si="394"/>
        <v>10</v>
      </c>
      <c r="G408" s="7">
        <f t="shared" ca="1" si="412"/>
        <v>1</v>
      </c>
      <c r="H408" s="7">
        <f t="shared" ca="1" si="413"/>
        <v>2</v>
      </c>
      <c r="I408" s="7">
        <f t="shared" ca="1" si="414"/>
        <v>0</v>
      </c>
      <c r="J408" s="7">
        <f t="shared" ca="1" si="415"/>
        <v>1</v>
      </c>
      <c r="K408" s="7">
        <f t="shared" ca="1" si="416"/>
        <v>1</v>
      </c>
      <c r="L408" s="7">
        <f t="shared" ca="1" si="417"/>
        <v>2</v>
      </c>
      <c r="M408" s="7">
        <f t="shared" ca="1" si="418"/>
        <v>0</v>
      </c>
      <c r="N408" s="7">
        <f t="shared" ca="1" si="419"/>
        <v>1</v>
      </c>
      <c r="O408" s="7">
        <f t="shared" ca="1" si="420"/>
        <v>1</v>
      </c>
      <c r="P408" s="7">
        <f t="shared" ca="1" si="421"/>
        <v>3</v>
      </c>
      <c r="Q408" s="7">
        <f t="shared" ca="1" si="422"/>
        <v>1</v>
      </c>
      <c r="R408" s="7">
        <f t="shared" ca="1" si="423"/>
        <v>0</v>
      </c>
      <c r="S408" s="7">
        <f t="shared" ca="1" si="410"/>
        <v>3</v>
      </c>
      <c r="T408" s="14"/>
      <c r="U408" s="51">
        <f t="shared" ca="1" si="424"/>
        <v>1</v>
      </c>
      <c r="V408" s="3">
        <f t="shared" ca="1" si="409"/>
        <v>1</v>
      </c>
      <c r="W408" s="50" t="str">
        <f ca="1">IF($A407&lt;&gt;"",IF(OR($BA407&lt;&gt;0,$BB407&lt;&gt;0),"",IF(G407=0,"1","")),"")</f>
        <v/>
      </c>
      <c r="X408" s="50" t="str">
        <f ca="1">IF($A407&lt;&gt;"",IF(OR($BA407&lt;&gt;0,$BB407&lt;&gt;0),"",IF(H407=0,"2","")),"")</f>
        <v/>
      </c>
      <c r="Y408" s="50" t="str">
        <f ca="1">IF($A407&lt;&gt;"",IF(OR($BA407&lt;&gt;0,$BB407&lt;&gt;0),"",IF(I407=0,"3","")),"")</f>
        <v/>
      </c>
      <c r="Z408" s="50" t="str">
        <f ca="1">IF($A407&lt;&gt;"",IF(OR($BA407&lt;&gt;0,$BB407&lt;&gt;0),"",IF(J407=0,"4","")),"")</f>
        <v/>
      </c>
      <c r="AA408" s="50" t="str">
        <f ca="1">IF($A407&lt;&gt;"",IF(OR($BA407&lt;&gt;0,$BB407&lt;&gt;0),"",IF(K407=0,"5","")),"")</f>
        <v/>
      </c>
      <c r="AB408" s="50" t="str">
        <f ca="1">IF($A407&lt;&gt;"",IF(OR($BA407&lt;&gt;0,$BB407&lt;&gt;0),"",IF(L407=0,"6","")),"")</f>
        <v/>
      </c>
      <c r="AC408" s="50" t="str">
        <f ca="1">IF($A407&lt;&gt;"",IF(OR($BA407&lt;&gt;0,$BB407&lt;&gt;0),"",IF(M407=0,"7","")),"")</f>
        <v/>
      </c>
      <c r="AD408" s="50" t="str">
        <f ca="1">IF($A407&lt;&gt;"",IF(OR($BA407&lt;&gt;0,$BB407&lt;&gt;0),"",IF(N407=0,"8","")),"")</f>
        <v/>
      </c>
      <c r="AE408" s="50" t="str">
        <f ca="1">IF($A407&lt;&gt;"",IF(OR($BA407&lt;&gt;0,$BB407&lt;&gt;0),"",IF(O407=0,"9","")),"")</f>
        <v/>
      </c>
      <c r="AF408" s="50" t="str">
        <f ca="1">IF($A407&lt;&gt;"",IF(OR($BA407&lt;&gt;0,$BB407&lt;&gt;0),"",IF(P407=0,"10","")),"")</f>
        <v/>
      </c>
      <c r="AG408" s="50" t="str">
        <f ca="1">IF($A407&lt;&gt;"",IF(OR($BA407&lt;&gt;0,$BB407&lt;&gt;0),"",IF(Q407=0,"11","")),"")</f>
        <v/>
      </c>
      <c r="AH408" s="50" t="str">
        <f ca="1">IF($A407&lt;&gt;"",IF(OR($BA407&lt;&gt;0,$BB407&lt;&gt;0),"",IF(R407=0,"12","")),"")</f>
        <v/>
      </c>
      <c r="AI408" s="85" t="str">
        <f ca="1">IF(A408&lt;&gt;"",IF(A408=0,"L",IF(COUNTBLANK(W408:AH408)=12,"",IF(OR(F408=(W408),F408=(X408),F408=(Y408),F408=(Z408),F408=(AA408),F408=(AB408),F408=(AC408),F408=(AD408),F408=(AE408),F408=(AF408),F408=(AG408),F408=(AH408)),"W","L"))),"")</f>
        <v/>
      </c>
      <c r="AJ408" s="85">
        <f ca="1">IF(AI408="W",0,IF(AND(A408&lt;&gt;0,A407&lt;&gt;0,AI407="L",AI408="L"),1,0))</f>
        <v>0</v>
      </c>
      <c r="AK408" s="85">
        <f ca="1">IF(W408&lt;&gt;"",IF(ABS($F408)=ABS(W408),11*$U408,-1*$U408),0)</f>
        <v>0</v>
      </c>
      <c r="AL408" s="85">
        <f ca="1">IF(X408&lt;&gt;"",IF(ABS($F408)=ABS(X408),11*$U408,-1*$U408),0)</f>
        <v>0</v>
      </c>
      <c r="AM408" s="85">
        <f ca="1">IF(Y408&lt;&gt;"",IF(ABS($F408)=ABS(Y408),11*$U408,-1*$U408),0)</f>
        <v>0</v>
      </c>
      <c r="AN408" s="85">
        <f ca="1">IF(Z408&lt;&gt;"",IF(ABS($F408)=ABS(Z408),11*$U408,-1*$U408),0)</f>
        <v>0</v>
      </c>
      <c r="AO408" s="85">
        <f ca="1">IF(AA408&lt;&gt;"",IF(ABS($F408)=ABS(AA408),11*$U408,-1*$U408),0)</f>
        <v>0</v>
      </c>
      <c r="AP408" s="85">
        <f ca="1">IF(AB408&lt;&gt;"",IF(ABS($F408)=ABS(AB408),11*$U408,-1*$U408),0)</f>
        <v>0</v>
      </c>
      <c r="AQ408" s="85">
        <f ca="1">IF(AC408&lt;&gt;"",IF(ABS($F408)=ABS(AC408),11*$U408,-1*$U408),0)</f>
        <v>0</v>
      </c>
      <c r="AR408" s="85">
        <f ca="1">IF(AD408&lt;&gt;"",IF(ABS($F408)=ABS(AD408),11*$U408,-1*$U408),0)</f>
        <v>0</v>
      </c>
      <c r="AS408" s="85">
        <f ca="1">IF(AE408&lt;&gt;"",IF(ABS($F408)=ABS(AE408),11*$U408,-1*$U408),0)</f>
        <v>0</v>
      </c>
      <c r="AT408" s="85">
        <f ca="1">IF(AF408&lt;&gt;"",IF(ABS($F408)=ABS(AF408),11*$U408,-1*$U408),0)</f>
        <v>0</v>
      </c>
      <c r="AU408" s="85">
        <f ca="1">IF(AG408&lt;&gt;"",IF(ABS($F408)=ABS(AG408),11*$U408,-1*$U408),0)</f>
        <v>0</v>
      </c>
      <c r="AV408" s="85">
        <f ca="1">IF(AH408&lt;&gt;"",IF(ABS($F408)=ABS(AH408),11*$U408,-1*$U408),0)</f>
        <v>0</v>
      </c>
      <c r="AW408" s="33" t="str">
        <f ca="1">IF(A408&lt;&gt;"",IF(OR($BA407&lt;&gt;0,$BB407&lt;&gt;0),"0",SUM(AK408:AV408)),0)</f>
        <v>0</v>
      </c>
      <c r="AX408" s="33">
        <f>IF(T408=5,SUM(AW404:AW408),0)</f>
        <v>0</v>
      </c>
      <c r="AY408" s="13">
        <f t="shared" ca="1" si="411"/>
        <v>0</v>
      </c>
      <c r="AZ408" s="11">
        <f ca="1">IF(A408&lt;&gt;"",AY408+AZ407,0)</f>
        <v>-78</v>
      </c>
      <c r="BA408" s="63">
        <f ca="1">IF($A408&lt;&gt;"",IF(BA407&gt;0,BA407,IF(AND(BC407&gt;=$BC$1,$BC$2*BC407&gt;=AZ408),"Profit Target",IF(AZ408&gt;=$Z$1,"Profit Target",0))),0)</f>
        <v>0</v>
      </c>
      <c r="BB408" s="63" t="str">
        <f ca="1">IF($A408&lt;&gt;"",IF(BB407&lt;&gt;0,BB407,IF(BA407&lt;&gt;0,BB407,IF(AZ408&lt;=$Z$2,"Stop Loss",0))),0)</f>
        <v>Stop Loss</v>
      </c>
      <c r="BC408" s="63">
        <f t="shared" ca="1" si="396"/>
        <v>38</v>
      </c>
      <c r="BD408" s="27" t="str">
        <f t="shared" ca="1" si="378"/>
        <v/>
      </c>
      <c r="BE408" s="27" t="str">
        <f t="shared" ca="1" si="379"/>
        <v/>
      </c>
      <c r="BF408" s="27" t="str">
        <f t="shared" ca="1" si="380"/>
        <v/>
      </c>
      <c r="BG408" s="27" t="str">
        <f t="shared" ca="1" si="381"/>
        <v/>
      </c>
      <c r="BH408" s="27" t="str">
        <f t="shared" ca="1" si="382"/>
        <v/>
      </c>
      <c r="BI408" s="27" t="str">
        <f t="shared" ca="1" si="383"/>
        <v/>
      </c>
      <c r="BJ408" s="27" t="str">
        <f t="shared" ca="1" si="384"/>
        <v/>
      </c>
      <c r="BK408" s="27" t="str">
        <f t="shared" ca="1" si="385"/>
        <v/>
      </c>
      <c r="BL408" s="27" t="str">
        <f t="shared" ca="1" si="386"/>
        <v/>
      </c>
      <c r="BM408" s="27" t="str">
        <f t="shared" ca="1" si="387"/>
        <v/>
      </c>
      <c r="BN408" s="27" t="str">
        <f t="shared" ca="1" si="388"/>
        <v/>
      </c>
      <c r="BO408" s="27" t="str">
        <f t="shared" ca="1" si="389"/>
        <v/>
      </c>
      <c r="BP408" s="27" t="str">
        <f t="shared" ca="1" si="397"/>
        <v/>
      </c>
      <c r="BQ408" s="27" t="str">
        <f t="shared" ca="1" si="398"/>
        <v/>
      </c>
      <c r="BR408" s="27" t="str">
        <f t="shared" ca="1" si="399"/>
        <v/>
      </c>
      <c r="BS408" s="27" t="str">
        <f t="shared" ca="1" si="400"/>
        <v/>
      </c>
      <c r="BT408" s="27" t="str">
        <f t="shared" ca="1" si="401"/>
        <v/>
      </c>
      <c r="BU408" s="27" t="str">
        <f t="shared" ca="1" si="402"/>
        <v/>
      </c>
      <c r="BV408" s="27" t="str">
        <f t="shared" ca="1" si="403"/>
        <v/>
      </c>
      <c r="BW408" s="27" t="str">
        <f t="shared" ca="1" si="404"/>
        <v/>
      </c>
      <c r="BX408" s="27" t="str">
        <f t="shared" ca="1" si="405"/>
        <v/>
      </c>
      <c r="BY408" s="27" t="str">
        <f t="shared" ca="1" si="406"/>
        <v/>
      </c>
      <c r="BZ408" s="27" t="str">
        <f t="shared" ca="1" si="407"/>
        <v/>
      </c>
      <c r="CA408" s="27" t="str">
        <f t="shared" ca="1" si="408"/>
        <v/>
      </c>
      <c r="CB408" s="41"/>
      <c r="CC408" s="41"/>
      <c r="CD408"/>
      <c r="CE408"/>
      <c r="CF408"/>
      <c r="CG408"/>
      <c r="CH408"/>
      <c r="CI408" s="41"/>
      <c r="CJ408" s="7"/>
      <c r="CW408" s="7"/>
      <c r="DD408" s="10">
        <f t="shared" ca="1" si="392"/>
        <v>24</v>
      </c>
    </row>
    <row r="409" spans="1:108">
      <c r="A409" s="106">
        <f t="shared" ca="1" si="390"/>
        <v>15</v>
      </c>
      <c r="B409" s="33" t="str">
        <f ca="1">IF(A409="","",IF(COUNTBLANK(BD410:BO410)=12,"DB",BD410&amp;BE410&amp;BF410&amp;BG410&amp;BH410&amp;BI410&amp;BJ410&amp;BK410&amp;BL410&amp;BM410&amp;BN410&amp;BO410))</f>
        <v>DB</v>
      </c>
      <c r="C409" s="7" t="str">
        <f t="shared" ca="1" si="391"/>
        <v>stop loss</v>
      </c>
      <c r="D409" s="3">
        <f t="shared" ca="1" si="393"/>
        <v>0</v>
      </c>
      <c r="E409" s="7" t="str">
        <f t="shared" ca="1" si="395"/>
        <v/>
      </c>
      <c r="F409" s="60" t="str">
        <f t="shared" ca="1" si="394"/>
        <v>5</v>
      </c>
      <c r="G409" s="7">
        <f t="shared" ca="1" si="412"/>
        <v>1</v>
      </c>
      <c r="H409" s="7">
        <f t="shared" ca="1" si="413"/>
        <v>2</v>
      </c>
      <c r="I409" s="7">
        <f t="shared" ca="1" si="414"/>
        <v>0</v>
      </c>
      <c r="J409" s="7">
        <f t="shared" ca="1" si="415"/>
        <v>1</v>
      </c>
      <c r="K409" s="7">
        <f t="shared" ca="1" si="416"/>
        <v>2</v>
      </c>
      <c r="L409" s="7">
        <f t="shared" ca="1" si="417"/>
        <v>2</v>
      </c>
      <c r="M409" s="7">
        <f t="shared" ca="1" si="418"/>
        <v>0</v>
      </c>
      <c r="N409" s="7">
        <f t="shared" ca="1" si="419"/>
        <v>1</v>
      </c>
      <c r="O409" s="7">
        <f t="shared" ca="1" si="420"/>
        <v>1</v>
      </c>
      <c r="P409" s="7">
        <f t="shared" ca="1" si="421"/>
        <v>3</v>
      </c>
      <c r="Q409" s="7">
        <f t="shared" ca="1" si="422"/>
        <v>0</v>
      </c>
      <c r="R409" s="7">
        <f t="shared" ca="1" si="423"/>
        <v>0</v>
      </c>
      <c r="S409" s="7">
        <f t="shared" ca="1" si="410"/>
        <v>4</v>
      </c>
      <c r="T409" s="14"/>
      <c r="U409" s="51">
        <f t="shared" ca="1" si="424"/>
        <v>1</v>
      </c>
      <c r="V409" s="3">
        <f t="shared" ca="1" si="409"/>
        <v>1</v>
      </c>
      <c r="W409" s="50" t="str">
        <f ca="1">IF($A408&lt;&gt;"",IF(OR($BA408&lt;&gt;0,$BB408&lt;&gt;0),"",IF(G408=0,"1","")),"")</f>
        <v/>
      </c>
      <c r="X409" s="50" t="str">
        <f ca="1">IF($A408&lt;&gt;"",IF(OR($BA408&lt;&gt;0,$BB408&lt;&gt;0),"",IF(H408=0,"2","")),"")</f>
        <v/>
      </c>
      <c r="Y409" s="50" t="str">
        <f ca="1">IF($A408&lt;&gt;"",IF(OR($BA408&lt;&gt;0,$BB408&lt;&gt;0),"",IF(I408=0,"3","")),"")</f>
        <v/>
      </c>
      <c r="Z409" s="50" t="str">
        <f ca="1">IF($A408&lt;&gt;"",IF(OR($BA408&lt;&gt;0,$BB408&lt;&gt;0),"",IF(J408=0,"4","")),"")</f>
        <v/>
      </c>
      <c r="AA409" s="50" t="str">
        <f ca="1">IF($A408&lt;&gt;"",IF(OR($BA408&lt;&gt;0,$BB408&lt;&gt;0),"",IF(K408=0,"5","")),"")</f>
        <v/>
      </c>
      <c r="AB409" s="50" t="str">
        <f ca="1">IF($A408&lt;&gt;"",IF(OR($BA408&lt;&gt;0,$BB408&lt;&gt;0),"",IF(L408=0,"6","")),"")</f>
        <v/>
      </c>
      <c r="AC409" s="50" t="str">
        <f ca="1">IF($A408&lt;&gt;"",IF(OR($BA408&lt;&gt;0,$BB408&lt;&gt;0),"",IF(M408=0,"7","")),"")</f>
        <v/>
      </c>
      <c r="AD409" s="50" t="str">
        <f ca="1">IF($A408&lt;&gt;"",IF(OR($BA408&lt;&gt;0,$BB408&lt;&gt;0),"",IF(N408=0,"8","")),"")</f>
        <v/>
      </c>
      <c r="AE409" s="50" t="str">
        <f ca="1">IF($A408&lt;&gt;"",IF(OR($BA408&lt;&gt;0,$BB408&lt;&gt;0),"",IF(O408=0,"9","")),"")</f>
        <v/>
      </c>
      <c r="AF409" s="50" t="str">
        <f ca="1">IF($A408&lt;&gt;"",IF(OR($BA408&lt;&gt;0,$BB408&lt;&gt;0),"",IF(P408=0,"10","")),"")</f>
        <v/>
      </c>
      <c r="AG409" s="50" t="str">
        <f ca="1">IF($A408&lt;&gt;"",IF(OR($BA408&lt;&gt;0,$BB408&lt;&gt;0),"",IF(Q408=0,"11","")),"")</f>
        <v/>
      </c>
      <c r="AH409" s="50" t="str">
        <f ca="1">IF($A408&lt;&gt;"",IF(OR($BA408&lt;&gt;0,$BB408&lt;&gt;0),"",IF(R408=0,"12","")),"")</f>
        <v/>
      </c>
      <c r="AI409" s="85" t="str">
        <f ca="1">IF(A409&lt;&gt;"",IF(A409=0,"L",IF(COUNTBLANK(W409:AH409)=12,"",IF(OR(F409=(W409),F409=(X409),F409=(Y409),F409=(Z409),F409=(AA409),F409=(AB409),F409=(AC409),F409=(AD409),F409=(AE409),F409=(AF409),F409=(AG409),F409=(AH409)),"W","L"))),"")</f>
        <v/>
      </c>
      <c r="AJ409" s="85">
        <f ca="1">IF(AI409="W",0,IF(AND(A409&lt;&gt;0,A408&lt;&gt;0,AI408="L",AI409="L"),1,0))</f>
        <v>0</v>
      </c>
      <c r="AK409" s="85">
        <f ca="1">IF(W409&lt;&gt;"",IF(ABS($F409)=ABS(W409),11*$U409,-1*$U409),0)</f>
        <v>0</v>
      </c>
      <c r="AL409" s="85">
        <f ca="1">IF(X409&lt;&gt;"",IF(ABS($F409)=ABS(X409),11*$U409,-1*$U409),0)</f>
        <v>0</v>
      </c>
      <c r="AM409" s="85">
        <f ca="1">IF(Y409&lt;&gt;"",IF(ABS($F409)=ABS(Y409),11*$U409,-1*$U409),0)</f>
        <v>0</v>
      </c>
      <c r="AN409" s="85">
        <f ca="1">IF(Z409&lt;&gt;"",IF(ABS($F409)=ABS(Z409),11*$U409,-1*$U409),0)</f>
        <v>0</v>
      </c>
      <c r="AO409" s="85">
        <f ca="1">IF(AA409&lt;&gt;"",IF(ABS($F409)=ABS(AA409),11*$U409,-1*$U409),0)</f>
        <v>0</v>
      </c>
      <c r="AP409" s="85">
        <f ca="1">IF(AB409&lt;&gt;"",IF(ABS($F409)=ABS(AB409),11*$U409,-1*$U409),0)</f>
        <v>0</v>
      </c>
      <c r="AQ409" s="85">
        <f ca="1">IF(AC409&lt;&gt;"",IF(ABS($F409)=ABS(AC409),11*$U409,-1*$U409),0)</f>
        <v>0</v>
      </c>
      <c r="AR409" s="85">
        <f ca="1">IF(AD409&lt;&gt;"",IF(ABS($F409)=ABS(AD409),11*$U409,-1*$U409),0)</f>
        <v>0</v>
      </c>
      <c r="AS409" s="85">
        <f ca="1">IF(AE409&lt;&gt;"",IF(ABS($F409)=ABS(AE409),11*$U409,-1*$U409),0)</f>
        <v>0</v>
      </c>
      <c r="AT409" s="85">
        <f ca="1">IF(AF409&lt;&gt;"",IF(ABS($F409)=ABS(AF409),11*$U409,-1*$U409),0)</f>
        <v>0</v>
      </c>
      <c r="AU409" s="85">
        <f ca="1">IF(AG409&lt;&gt;"",IF(ABS($F409)=ABS(AG409),11*$U409,-1*$U409),0)</f>
        <v>0</v>
      </c>
      <c r="AV409" s="85">
        <f ca="1">IF(AH409&lt;&gt;"",IF(ABS($F409)=ABS(AH409),11*$U409,-1*$U409),0)</f>
        <v>0</v>
      </c>
      <c r="AW409" s="33" t="str">
        <f ca="1">IF(A409&lt;&gt;"",IF(OR($BA408&lt;&gt;0,$BB408&lt;&gt;0),"0",SUM(AK409:AV409)),0)</f>
        <v>0</v>
      </c>
      <c r="AX409" s="33">
        <f>IF(T409=5,SUM(AW405:AW409),0)</f>
        <v>0</v>
      </c>
      <c r="AY409" s="13">
        <f t="shared" ca="1" si="411"/>
        <v>0</v>
      </c>
      <c r="AZ409" s="11">
        <f ca="1">IF(A409&lt;&gt;"",AY409+AZ408,0)</f>
        <v>-78</v>
      </c>
      <c r="BA409" s="63">
        <f ca="1">IF($A409&lt;&gt;"",IF(BA408&gt;0,BA408,IF(AND(BC408&gt;=$BC$1,$BC$2*BC408&gt;=AZ409),"Profit Target",IF(AZ409&gt;=$Z$1,"Profit Target",0))),0)</f>
        <v>0</v>
      </c>
      <c r="BB409" s="63" t="str">
        <f ca="1">IF($A409&lt;&gt;"",IF(BB408&lt;&gt;0,BB408,IF(BA408&lt;&gt;0,BB408,IF(AZ409&lt;=$Z$2,"Stop Loss",0))),0)</f>
        <v>Stop Loss</v>
      </c>
      <c r="BC409" s="63">
        <f t="shared" ca="1" si="396"/>
        <v>38</v>
      </c>
      <c r="BD409" s="27" t="str">
        <f t="shared" ca="1" si="378"/>
        <v/>
      </c>
      <c r="BE409" s="27" t="str">
        <f t="shared" ca="1" si="379"/>
        <v/>
      </c>
      <c r="BF409" s="27" t="str">
        <f t="shared" ca="1" si="380"/>
        <v/>
      </c>
      <c r="BG409" s="27" t="str">
        <f t="shared" ca="1" si="381"/>
        <v/>
      </c>
      <c r="BH409" s="27" t="str">
        <f t="shared" ca="1" si="382"/>
        <v/>
      </c>
      <c r="BI409" s="27" t="str">
        <f t="shared" ca="1" si="383"/>
        <v/>
      </c>
      <c r="BJ409" s="27" t="str">
        <f t="shared" ca="1" si="384"/>
        <v/>
      </c>
      <c r="BK409" s="27" t="str">
        <f t="shared" ca="1" si="385"/>
        <v/>
      </c>
      <c r="BL409" s="27" t="str">
        <f t="shared" ca="1" si="386"/>
        <v/>
      </c>
      <c r="BM409" s="27" t="str">
        <f t="shared" ca="1" si="387"/>
        <v/>
      </c>
      <c r="BN409" s="27" t="str">
        <f t="shared" ca="1" si="388"/>
        <v/>
      </c>
      <c r="BO409" s="27" t="str">
        <f t="shared" ca="1" si="389"/>
        <v/>
      </c>
      <c r="BP409" s="27" t="str">
        <f t="shared" ca="1" si="397"/>
        <v/>
      </c>
      <c r="BQ409" s="27" t="str">
        <f t="shared" ca="1" si="398"/>
        <v/>
      </c>
      <c r="BR409" s="27" t="str">
        <f t="shared" ca="1" si="399"/>
        <v/>
      </c>
      <c r="BS409" s="27" t="str">
        <f t="shared" ca="1" si="400"/>
        <v/>
      </c>
      <c r="BT409" s="27" t="str">
        <f t="shared" ca="1" si="401"/>
        <v/>
      </c>
      <c r="BU409" s="27" t="str">
        <f t="shared" ca="1" si="402"/>
        <v/>
      </c>
      <c r="BV409" s="27" t="str">
        <f t="shared" ca="1" si="403"/>
        <v/>
      </c>
      <c r="BW409" s="27" t="str">
        <f t="shared" ca="1" si="404"/>
        <v/>
      </c>
      <c r="BX409" s="27" t="str">
        <f t="shared" ca="1" si="405"/>
        <v/>
      </c>
      <c r="BY409" s="27" t="str">
        <f t="shared" ca="1" si="406"/>
        <v/>
      </c>
      <c r="BZ409" s="27" t="str">
        <f t="shared" ca="1" si="407"/>
        <v/>
      </c>
      <c r="CA409" s="27" t="str">
        <f t="shared" ca="1" si="408"/>
        <v/>
      </c>
      <c r="CB409" s="41"/>
      <c r="CC409" s="41"/>
      <c r="CD409"/>
      <c r="CE409"/>
      <c r="CF409"/>
      <c r="CG409"/>
      <c r="CH409"/>
      <c r="CI409" s="41"/>
      <c r="CJ409" s="7"/>
      <c r="CW409" s="7"/>
      <c r="DD409" s="10">
        <f t="shared" ca="1" si="392"/>
        <v>13</v>
      </c>
    </row>
    <row r="410" spans="1:108">
      <c r="A410" s="106">
        <f t="shared" ca="1" si="390"/>
        <v>19</v>
      </c>
      <c r="B410" s="33" t="str">
        <f ca="1">IF(A410="","",IF(COUNTBLANK(BD411:BO411)=12,"DB",BD411&amp;BE411&amp;BF411&amp;BG411&amp;BH411&amp;BI411&amp;BJ411&amp;BK411&amp;BL411&amp;BM411&amp;BN411&amp;BO411))</f>
        <v>DB</v>
      </c>
      <c r="C410" s="7" t="str">
        <f t="shared" ca="1" si="391"/>
        <v>stop loss</v>
      </c>
      <c r="D410" s="3">
        <f t="shared" ca="1" si="393"/>
        <v>0</v>
      </c>
      <c r="E410" s="7" t="str">
        <f t="shared" ca="1" si="395"/>
        <v/>
      </c>
      <c r="F410" s="60" t="str">
        <f t="shared" ca="1" si="394"/>
        <v>7</v>
      </c>
      <c r="G410" s="7">
        <f t="shared" ca="1" si="412"/>
        <v>1</v>
      </c>
      <c r="H410" s="7">
        <f t="shared" ca="1" si="413"/>
        <v>2</v>
      </c>
      <c r="I410" s="7">
        <f t="shared" ca="1" si="414"/>
        <v>0</v>
      </c>
      <c r="J410" s="7">
        <f t="shared" ca="1" si="415"/>
        <v>1</v>
      </c>
      <c r="K410" s="7">
        <f t="shared" ca="1" si="416"/>
        <v>2</v>
      </c>
      <c r="L410" s="7">
        <f t="shared" ca="1" si="417"/>
        <v>2</v>
      </c>
      <c r="M410" s="7">
        <f t="shared" ca="1" si="418"/>
        <v>1</v>
      </c>
      <c r="N410" s="7">
        <f t="shared" ca="1" si="419"/>
        <v>0</v>
      </c>
      <c r="O410" s="7">
        <f t="shared" ca="1" si="420"/>
        <v>1</v>
      </c>
      <c r="P410" s="7">
        <f t="shared" ca="1" si="421"/>
        <v>3</v>
      </c>
      <c r="Q410" s="7">
        <f t="shared" ca="1" si="422"/>
        <v>0</v>
      </c>
      <c r="R410" s="7">
        <f t="shared" ca="1" si="423"/>
        <v>0</v>
      </c>
      <c r="S410" s="7">
        <f t="shared" ca="1" si="410"/>
        <v>4</v>
      </c>
      <c r="T410" s="14"/>
      <c r="U410" s="51">
        <f t="shared" ca="1" si="424"/>
        <v>1</v>
      </c>
      <c r="V410" s="3">
        <f t="shared" ca="1" si="409"/>
        <v>1</v>
      </c>
      <c r="W410" s="50" t="str">
        <f ca="1">IF($A409&lt;&gt;"",IF(OR($BA409&lt;&gt;0,$BB409&lt;&gt;0),"",IF(G409=0,"1","")),"")</f>
        <v/>
      </c>
      <c r="X410" s="50" t="str">
        <f ca="1">IF($A409&lt;&gt;"",IF(OR($BA409&lt;&gt;0,$BB409&lt;&gt;0),"",IF(H409=0,"2","")),"")</f>
        <v/>
      </c>
      <c r="Y410" s="50" t="str">
        <f ca="1">IF($A409&lt;&gt;"",IF(OR($BA409&lt;&gt;0,$BB409&lt;&gt;0),"",IF(I409=0,"3","")),"")</f>
        <v/>
      </c>
      <c r="Z410" s="50" t="str">
        <f ca="1">IF($A409&lt;&gt;"",IF(OR($BA409&lt;&gt;0,$BB409&lt;&gt;0),"",IF(J409=0,"4","")),"")</f>
        <v/>
      </c>
      <c r="AA410" s="50" t="str">
        <f ca="1">IF($A409&lt;&gt;"",IF(OR($BA409&lt;&gt;0,$BB409&lt;&gt;0),"",IF(K409=0,"5","")),"")</f>
        <v/>
      </c>
      <c r="AB410" s="50" t="str">
        <f ca="1">IF($A409&lt;&gt;"",IF(OR($BA409&lt;&gt;0,$BB409&lt;&gt;0),"",IF(L409=0,"6","")),"")</f>
        <v/>
      </c>
      <c r="AC410" s="50" t="str">
        <f ca="1">IF($A409&lt;&gt;"",IF(OR($BA409&lt;&gt;0,$BB409&lt;&gt;0),"",IF(M409=0,"7","")),"")</f>
        <v/>
      </c>
      <c r="AD410" s="50" t="str">
        <f ca="1">IF($A409&lt;&gt;"",IF(OR($BA409&lt;&gt;0,$BB409&lt;&gt;0),"",IF(N409=0,"8","")),"")</f>
        <v/>
      </c>
      <c r="AE410" s="50" t="str">
        <f ca="1">IF($A409&lt;&gt;"",IF(OR($BA409&lt;&gt;0,$BB409&lt;&gt;0),"",IF(O409=0,"9","")),"")</f>
        <v/>
      </c>
      <c r="AF410" s="50" t="str">
        <f ca="1">IF($A409&lt;&gt;"",IF(OR($BA409&lt;&gt;0,$BB409&lt;&gt;0),"",IF(P409=0,"10","")),"")</f>
        <v/>
      </c>
      <c r="AG410" s="50" t="str">
        <f ca="1">IF($A409&lt;&gt;"",IF(OR($BA409&lt;&gt;0,$BB409&lt;&gt;0),"",IF(Q409=0,"11","")),"")</f>
        <v/>
      </c>
      <c r="AH410" s="50" t="str">
        <f ca="1">IF($A409&lt;&gt;"",IF(OR($BA409&lt;&gt;0,$BB409&lt;&gt;0),"",IF(R409=0,"12","")),"")</f>
        <v/>
      </c>
      <c r="AI410" s="85" t="str">
        <f ca="1">IF(A410&lt;&gt;"",IF(A410=0,"L",IF(COUNTBLANK(W410:AH410)=12,"",IF(OR(F410=(W410),F410=(X410),F410=(Y410),F410=(Z410),F410=(AA410),F410=(AB410),F410=(AC410),F410=(AD410),F410=(AE410),F410=(AF410),F410=(AG410),F410=(AH410)),"W","L"))),"")</f>
        <v/>
      </c>
      <c r="AJ410" s="85">
        <f ca="1">IF(AI410="W",0,IF(AND(A410&lt;&gt;0,A409&lt;&gt;0,AI409="L",AI410="L"),1,0))</f>
        <v>0</v>
      </c>
      <c r="AK410" s="85">
        <f ca="1">IF(W410&lt;&gt;"",IF(ABS($F410)=ABS(W410),11*$U410,-1*$U410),0)</f>
        <v>0</v>
      </c>
      <c r="AL410" s="85">
        <f ca="1">IF(X410&lt;&gt;"",IF(ABS($F410)=ABS(X410),11*$U410,-1*$U410),0)</f>
        <v>0</v>
      </c>
      <c r="AM410" s="85">
        <f ca="1">IF(Y410&lt;&gt;"",IF(ABS($F410)=ABS(Y410),11*$U410,-1*$U410),0)</f>
        <v>0</v>
      </c>
      <c r="AN410" s="85">
        <f ca="1">IF(Z410&lt;&gt;"",IF(ABS($F410)=ABS(Z410),11*$U410,-1*$U410),0)</f>
        <v>0</v>
      </c>
      <c r="AO410" s="85">
        <f ca="1">IF(AA410&lt;&gt;"",IF(ABS($F410)=ABS(AA410),11*$U410,-1*$U410),0)</f>
        <v>0</v>
      </c>
      <c r="AP410" s="85">
        <f ca="1">IF(AB410&lt;&gt;"",IF(ABS($F410)=ABS(AB410),11*$U410,-1*$U410),0)</f>
        <v>0</v>
      </c>
      <c r="AQ410" s="85">
        <f ca="1">IF(AC410&lt;&gt;"",IF(ABS($F410)=ABS(AC410),11*$U410,-1*$U410),0)</f>
        <v>0</v>
      </c>
      <c r="AR410" s="85">
        <f ca="1">IF(AD410&lt;&gt;"",IF(ABS($F410)=ABS(AD410),11*$U410,-1*$U410),0)</f>
        <v>0</v>
      </c>
      <c r="AS410" s="85">
        <f ca="1">IF(AE410&lt;&gt;"",IF(ABS($F410)=ABS(AE410),11*$U410,-1*$U410),0)</f>
        <v>0</v>
      </c>
      <c r="AT410" s="85">
        <f ca="1">IF(AF410&lt;&gt;"",IF(ABS($F410)=ABS(AF410),11*$U410,-1*$U410),0)</f>
        <v>0</v>
      </c>
      <c r="AU410" s="85">
        <f ca="1">IF(AG410&lt;&gt;"",IF(ABS($F410)=ABS(AG410),11*$U410,-1*$U410),0)</f>
        <v>0</v>
      </c>
      <c r="AV410" s="85">
        <f ca="1">IF(AH410&lt;&gt;"",IF(ABS($F410)=ABS(AH410),11*$U410,-1*$U410),0)</f>
        <v>0</v>
      </c>
      <c r="AW410" s="33" t="str">
        <f ca="1">IF(A410&lt;&gt;"",IF(OR($BA409&lt;&gt;0,$BB409&lt;&gt;0),"0",SUM(AK410:AV410)),0)</f>
        <v>0</v>
      </c>
      <c r="AX410" s="33">
        <f>IF(T410=5,SUM(AW406:AW410),0)</f>
        <v>0</v>
      </c>
      <c r="AY410" s="13">
        <f t="shared" ca="1" si="411"/>
        <v>0</v>
      </c>
      <c r="AZ410" s="11">
        <f ca="1">IF(A410&lt;&gt;"",AY410+AZ409,0)</f>
        <v>-78</v>
      </c>
      <c r="BA410" s="63">
        <f ca="1">IF($A410&lt;&gt;"",IF(BA409&gt;0,BA409,IF(AND(BC409&gt;=$BC$1,$BC$2*BC409&gt;=AZ410),"Profit Target",IF(AZ410&gt;=$Z$1,"Profit Target",0))),0)</f>
        <v>0</v>
      </c>
      <c r="BB410" s="63" t="str">
        <f ca="1">IF($A410&lt;&gt;"",IF(BB409&lt;&gt;0,BB409,IF(BA409&lt;&gt;0,BB409,IF(AZ410&lt;=$Z$2,"Stop Loss",0))),0)</f>
        <v>Stop Loss</v>
      </c>
      <c r="BC410" s="63">
        <f t="shared" ca="1" si="396"/>
        <v>38</v>
      </c>
      <c r="BD410" s="27" t="str">
        <f t="shared" ca="1" si="378"/>
        <v/>
      </c>
      <c r="BE410" s="27" t="str">
        <f t="shared" ca="1" si="379"/>
        <v/>
      </c>
      <c r="BF410" s="27" t="str">
        <f t="shared" ca="1" si="380"/>
        <v/>
      </c>
      <c r="BG410" s="27" t="str">
        <f t="shared" ca="1" si="381"/>
        <v/>
      </c>
      <c r="BH410" s="27" t="str">
        <f t="shared" ca="1" si="382"/>
        <v/>
      </c>
      <c r="BI410" s="27" t="str">
        <f t="shared" ca="1" si="383"/>
        <v/>
      </c>
      <c r="BJ410" s="27" t="str">
        <f t="shared" ca="1" si="384"/>
        <v/>
      </c>
      <c r="BK410" s="27" t="str">
        <f t="shared" ca="1" si="385"/>
        <v/>
      </c>
      <c r="BL410" s="27" t="str">
        <f t="shared" ca="1" si="386"/>
        <v/>
      </c>
      <c r="BM410" s="27" t="str">
        <f t="shared" ca="1" si="387"/>
        <v/>
      </c>
      <c r="BN410" s="27" t="str">
        <f t="shared" ca="1" si="388"/>
        <v/>
      </c>
      <c r="BO410" s="27" t="str">
        <f t="shared" ca="1" si="389"/>
        <v/>
      </c>
      <c r="BP410" s="27" t="str">
        <f t="shared" ca="1" si="397"/>
        <v/>
      </c>
      <c r="BQ410" s="27" t="str">
        <f t="shared" ca="1" si="398"/>
        <v/>
      </c>
      <c r="BR410" s="27" t="str">
        <f t="shared" ca="1" si="399"/>
        <v/>
      </c>
      <c r="BS410" s="27" t="str">
        <f t="shared" ca="1" si="400"/>
        <v/>
      </c>
      <c r="BT410" s="27" t="str">
        <f t="shared" ca="1" si="401"/>
        <v/>
      </c>
      <c r="BU410" s="27" t="str">
        <f t="shared" ca="1" si="402"/>
        <v/>
      </c>
      <c r="BV410" s="27" t="str">
        <f t="shared" ca="1" si="403"/>
        <v/>
      </c>
      <c r="BW410" s="27" t="str">
        <f t="shared" ca="1" si="404"/>
        <v/>
      </c>
      <c r="BX410" s="27" t="str">
        <f t="shared" ca="1" si="405"/>
        <v/>
      </c>
      <c r="BY410" s="27" t="str">
        <f t="shared" ca="1" si="406"/>
        <v/>
      </c>
      <c r="BZ410" s="27" t="str">
        <f t="shared" ca="1" si="407"/>
        <v/>
      </c>
      <c r="CA410" s="27" t="str">
        <f t="shared" ca="1" si="408"/>
        <v/>
      </c>
      <c r="CB410" s="41"/>
      <c r="CC410" s="41"/>
      <c r="CD410"/>
      <c r="CE410"/>
      <c r="CF410"/>
      <c r="CG410"/>
      <c r="CH410"/>
      <c r="CI410" s="41"/>
      <c r="CJ410" s="7"/>
      <c r="CW410" s="7"/>
      <c r="DD410" s="10">
        <f t="shared" ca="1" si="392"/>
        <v>20</v>
      </c>
    </row>
    <row r="411" spans="1:108">
      <c r="A411" s="106">
        <f t="shared" ca="1" si="390"/>
        <v>9</v>
      </c>
      <c r="B411" s="33" t="str">
        <f ca="1">IF(A411="","",IF(COUNTBLANK(BD412:BO412)=12,"DB",BD412&amp;BE412&amp;BF412&amp;BG412&amp;BH412&amp;BI412&amp;BJ412&amp;BK412&amp;BL412&amp;BM412&amp;BN412&amp;BO412))</f>
        <v>DB</v>
      </c>
      <c r="C411" s="7" t="str">
        <f t="shared" ca="1" si="391"/>
        <v>stop loss</v>
      </c>
      <c r="D411" s="3">
        <f t="shared" ca="1" si="393"/>
        <v>0</v>
      </c>
      <c r="E411" s="7" t="str">
        <f t="shared" ca="1" si="395"/>
        <v/>
      </c>
      <c r="F411" s="60" t="str">
        <f t="shared" ca="1" si="394"/>
        <v>3</v>
      </c>
      <c r="G411" s="7">
        <f t="shared" ca="1" si="412"/>
        <v>1</v>
      </c>
      <c r="H411" s="7">
        <f t="shared" ca="1" si="413"/>
        <v>1</v>
      </c>
      <c r="I411" s="7">
        <f t="shared" ca="1" si="414"/>
        <v>1</v>
      </c>
      <c r="J411" s="7">
        <f t="shared" ca="1" si="415"/>
        <v>1</v>
      </c>
      <c r="K411" s="7">
        <f t="shared" ca="1" si="416"/>
        <v>2</v>
      </c>
      <c r="L411" s="7">
        <f t="shared" ca="1" si="417"/>
        <v>2</v>
      </c>
      <c r="M411" s="7">
        <f t="shared" ca="1" si="418"/>
        <v>1</v>
      </c>
      <c r="N411" s="7">
        <f t="shared" ca="1" si="419"/>
        <v>0</v>
      </c>
      <c r="O411" s="7">
        <f t="shared" ca="1" si="420"/>
        <v>1</v>
      </c>
      <c r="P411" s="7">
        <f t="shared" ca="1" si="421"/>
        <v>3</v>
      </c>
      <c r="Q411" s="7">
        <f t="shared" ca="1" si="422"/>
        <v>0</v>
      </c>
      <c r="R411" s="7">
        <f t="shared" ca="1" si="423"/>
        <v>0</v>
      </c>
      <c r="S411" s="7">
        <f t="shared" ca="1" si="410"/>
        <v>3</v>
      </c>
      <c r="T411" s="14"/>
      <c r="U411" s="51">
        <f t="shared" ca="1" si="424"/>
        <v>1</v>
      </c>
      <c r="V411" s="3">
        <f t="shared" ca="1" si="409"/>
        <v>1</v>
      </c>
      <c r="W411" s="50" t="str">
        <f ca="1">IF($A410&lt;&gt;"",IF(OR($BA410&lt;&gt;0,$BB410&lt;&gt;0),"",IF(G410=0,"1","")),"")</f>
        <v/>
      </c>
      <c r="X411" s="50" t="str">
        <f ca="1">IF($A410&lt;&gt;"",IF(OR($BA410&lt;&gt;0,$BB410&lt;&gt;0),"",IF(H410=0,"2","")),"")</f>
        <v/>
      </c>
      <c r="Y411" s="50" t="str">
        <f ca="1">IF($A410&lt;&gt;"",IF(OR($BA410&lt;&gt;0,$BB410&lt;&gt;0),"",IF(I410=0,"3","")),"")</f>
        <v/>
      </c>
      <c r="Z411" s="50" t="str">
        <f ca="1">IF($A410&lt;&gt;"",IF(OR($BA410&lt;&gt;0,$BB410&lt;&gt;0),"",IF(J410=0,"4","")),"")</f>
        <v/>
      </c>
      <c r="AA411" s="50" t="str">
        <f ca="1">IF($A410&lt;&gt;"",IF(OR($BA410&lt;&gt;0,$BB410&lt;&gt;0),"",IF(K410=0,"5","")),"")</f>
        <v/>
      </c>
      <c r="AB411" s="50" t="str">
        <f ca="1">IF($A410&lt;&gt;"",IF(OR($BA410&lt;&gt;0,$BB410&lt;&gt;0),"",IF(L410=0,"6","")),"")</f>
        <v/>
      </c>
      <c r="AC411" s="50" t="str">
        <f ca="1">IF($A410&lt;&gt;"",IF(OR($BA410&lt;&gt;0,$BB410&lt;&gt;0),"",IF(M410=0,"7","")),"")</f>
        <v/>
      </c>
      <c r="AD411" s="50" t="str">
        <f ca="1">IF($A410&lt;&gt;"",IF(OR($BA410&lt;&gt;0,$BB410&lt;&gt;0),"",IF(N410=0,"8","")),"")</f>
        <v/>
      </c>
      <c r="AE411" s="50" t="str">
        <f ca="1">IF($A410&lt;&gt;"",IF(OR($BA410&lt;&gt;0,$BB410&lt;&gt;0),"",IF(O410=0,"9","")),"")</f>
        <v/>
      </c>
      <c r="AF411" s="50" t="str">
        <f ca="1">IF($A410&lt;&gt;"",IF(OR($BA410&lt;&gt;0,$BB410&lt;&gt;0),"",IF(P410=0,"10","")),"")</f>
        <v/>
      </c>
      <c r="AG411" s="50" t="str">
        <f ca="1">IF($A410&lt;&gt;"",IF(OR($BA410&lt;&gt;0,$BB410&lt;&gt;0),"",IF(Q410=0,"11","")),"")</f>
        <v/>
      </c>
      <c r="AH411" s="50" t="str">
        <f ca="1">IF($A410&lt;&gt;"",IF(OR($BA410&lt;&gt;0,$BB410&lt;&gt;0),"",IF(R410=0,"12","")),"")</f>
        <v/>
      </c>
      <c r="AI411" s="85" t="str">
        <f ca="1">IF(A411&lt;&gt;"",IF(A411=0,"L",IF(COUNTBLANK(W411:AH411)=12,"",IF(OR(F411=(W411),F411=(X411),F411=(Y411),F411=(Z411),F411=(AA411),F411=(AB411),F411=(AC411),F411=(AD411),F411=(AE411),F411=(AF411),F411=(AG411),F411=(AH411)),"W","L"))),"")</f>
        <v/>
      </c>
      <c r="AJ411" s="85">
        <f ca="1">IF(AI411="W",0,IF(AND(A411&lt;&gt;0,A410&lt;&gt;0,AI410="L",AI411="L"),1,0))</f>
        <v>0</v>
      </c>
      <c r="AK411" s="85">
        <f ca="1">IF(W411&lt;&gt;"",IF(ABS($F411)=ABS(W411),11*$U411,-1*$U411),0)</f>
        <v>0</v>
      </c>
      <c r="AL411" s="85">
        <f ca="1">IF(X411&lt;&gt;"",IF(ABS($F411)=ABS(X411),11*$U411,-1*$U411),0)</f>
        <v>0</v>
      </c>
      <c r="AM411" s="85">
        <f ca="1">IF(Y411&lt;&gt;"",IF(ABS($F411)=ABS(Y411),11*$U411,-1*$U411),0)</f>
        <v>0</v>
      </c>
      <c r="AN411" s="85">
        <f ca="1">IF(Z411&lt;&gt;"",IF(ABS($F411)=ABS(Z411),11*$U411,-1*$U411),0)</f>
        <v>0</v>
      </c>
      <c r="AO411" s="85">
        <f ca="1">IF(AA411&lt;&gt;"",IF(ABS($F411)=ABS(AA411),11*$U411,-1*$U411),0)</f>
        <v>0</v>
      </c>
      <c r="AP411" s="85">
        <f ca="1">IF(AB411&lt;&gt;"",IF(ABS($F411)=ABS(AB411),11*$U411,-1*$U411),0)</f>
        <v>0</v>
      </c>
      <c r="AQ411" s="85">
        <f ca="1">IF(AC411&lt;&gt;"",IF(ABS($F411)=ABS(AC411),11*$U411,-1*$U411),0)</f>
        <v>0</v>
      </c>
      <c r="AR411" s="85">
        <f ca="1">IF(AD411&lt;&gt;"",IF(ABS($F411)=ABS(AD411),11*$U411,-1*$U411),0)</f>
        <v>0</v>
      </c>
      <c r="AS411" s="85">
        <f ca="1">IF(AE411&lt;&gt;"",IF(ABS($F411)=ABS(AE411),11*$U411,-1*$U411),0)</f>
        <v>0</v>
      </c>
      <c r="AT411" s="85">
        <f ca="1">IF(AF411&lt;&gt;"",IF(ABS($F411)=ABS(AF411),11*$U411,-1*$U411),0)</f>
        <v>0</v>
      </c>
      <c r="AU411" s="85">
        <f ca="1">IF(AG411&lt;&gt;"",IF(ABS($F411)=ABS(AG411),11*$U411,-1*$U411),0)</f>
        <v>0</v>
      </c>
      <c r="AV411" s="85">
        <f ca="1">IF(AH411&lt;&gt;"",IF(ABS($F411)=ABS(AH411),11*$U411,-1*$U411),0)</f>
        <v>0</v>
      </c>
      <c r="AW411" s="33" t="str">
        <f ca="1">IF(A411&lt;&gt;"",IF(OR($BA410&lt;&gt;0,$BB410&lt;&gt;0),"0",SUM(AK411:AV411)),0)</f>
        <v>0</v>
      </c>
      <c r="AX411" s="33">
        <f>IF(T411=5,SUM(AW407:AW411),0)</f>
        <v>0</v>
      </c>
      <c r="AY411" s="13">
        <f t="shared" ca="1" si="411"/>
        <v>0</v>
      </c>
      <c r="AZ411" s="11">
        <f ca="1">IF(A411&lt;&gt;"",AY411+AZ410,0)</f>
        <v>-78</v>
      </c>
      <c r="BA411" s="63">
        <f ca="1">IF($A411&lt;&gt;"",IF(BA410&gt;0,BA410,IF(AND(BC410&gt;=$BC$1,$BC$2*BC410&gt;=AZ411),"Profit Target",IF(AZ411&gt;=$Z$1,"Profit Target",0))),0)</f>
        <v>0</v>
      </c>
      <c r="BB411" s="63" t="str">
        <f ca="1">IF($A411&lt;&gt;"",IF(BB410&lt;&gt;0,BB410,IF(BA410&lt;&gt;0,BB410,IF(AZ411&lt;=$Z$2,"Stop Loss",0))),0)</f>
        <v>Stop Loss</v>
      </c>
      <c r="BC411" s="63">
        <f t="shared" ca="1" si="396"/>
        <v>38</v>
      </c>
      <c r="BD411" s="27" t="str">
        <f t="shared" ca="1" si="378"/>
        <v/>
      </c>
      <c r="BE411" s="27" t="str">
        <f t="shared" ca="1" si="379"/>
        <v/>
      </c>
      <c r="BF411" s="27" t="str">
        <f t="shared" ca="1" si="380"/>
        <v/>
      </c>
      <c r="BG411" s="27" t="str">
        <f t="shared" ca="1" si="381"/>
        <v/>
      </c>
      <c r="BH411" s="27" t="str">
        <f t="shared" ca="1" si="382"/>
        <v/>
      </c>
      <c r="BI411" s="27" t="str">
        <f t="shared" ca="1" si="383"/>
        <v/>
      </c>
      <c r="BJ411" s="27" t="str">
        <f t="shared" ca="1" si="384"/>
        <v/>
      </c>
      <c r="BK411" s="27" t="str">
        <f t="shared" ca="1" si="385"/>
        <v/>
      </c>
      <c r="BL411" s="27" t="str">
        <f t="shared" ca="1" si="386"/>
        <v/>
      </c>
      <c r="BM411" s="27" t="str">
        <f t="shared" ca="1" si="387"/>
        <v/>
      </c>
      <c r="BN411" s="27" t="str">
        <f t="shared" ca="1" si="388"/>
        <v/>
      </c>
      <c r="BO411" s="27" t="str">
        <f t="shared" ca="1" si="389"/>
        <v/>
      </c>
      <c r="BP411" s="27" t="str">
        <f t="shared" ca="1" si="397"/>
        <v/>
      </c>
      <c r="BQ411" s="27" t="str">
        <f t="shared" ca="1" si="398"/>
        <v/>
      </c>
      <c r="BR411" s="27" t="str">
        <f t="shared" ca="1" si="399"/>
        <v/>
      </c>
      <c r="BS411" s="27" t="str">
        <f t="shared" ca="1" si="400"/>
        <v/>
      </c>
      <c r="BT411" s="27" t="str">
        <f t="shared" ca="1" si="401"/>
        <v/>
      </c>
      <c r="BU411" s="27" t="str">
        <f t="shared" ca="1" si="402"/>
        <v/>
      </c>
      <c r="BV411" s="27" t="str">
        <f t="shared" ca="1" si="403"/>
        <v/>
      </c>
      <c r="BW411" s="27" t="str">
        <f t="shared" ca="1" si="404"/>
        <v/>
      </c>
      <c r="BX411" s="27" t="str">
        <f t="shared" ca="1" si="405"/>
        <v/>
      </c>
      <c r="BY411" s="27" t="str">
        <f t="shared" ca="1" si="406"/>
        <v/>
      </c>
      <c r="BZ411" s="27" t="str">
        <f t="shared" ca="1" si="407"/>
        <v/>
      </c>
      <c r="CA411" s="27" t="str">
        <f t="shared" ca="1" si="408"/>
        <v/>
      </c>
      <c r="CB411" s="41"/>
      <c r="CC411" s="41"/>
      <c r="CD411"/>
      <c r="CE411"/>
      <c r="CF411"/>
      <c r="CG411"/>
      <c r="CH411"/>
      <c r="CI411" s="41"/>
      <c r="CJ411" s="7"/>
      <c r="CW411" s="7"/>
      <c r="DD411" s="10">
        <f t="shared" ca="1" si="392"/>
        <v>33</v>
      </c>
    </row>
    <row r="412" spans="1:108">
      <c r="A412" s="106">
        <f t="shared" ca="1" si="390"/>
        <v>9</v>
      </c>
      <c r="B412" s="33" t="str">
        <f ca="1">IF(A412="","",IF(COUNTBLANK(BD413:BO413)=12,"DB",BD413&amp;BE413&amp;BF413&amp;BG413&amp;BH413&amp;BI413&amp;BJ413&amp;BK413&amp;BL413&amp;BM413&amp;BN413&amp;BO413))</f>
        <v>DB</v>
      </c>
      <c r="C412" s="7" t="str">
        <f t="shared" ca="1" si="391"/>
        <v>stop loss</v>
      </c>
      <c r="D412" s="3">
        <f t="shared" ca="1" si="393"/>
        <v>0</v>
      </c>
      <c r="E412" s="7" t="str">
        <f t="shared" ca="1" si="395"/>
        <v/>
      </c>
      <c r="F412" s="60" t="str">
        <f t="shared" ca="1" si="394"/>
        <v>3</v>
      </c>
      <c r="G412" s="7">
        <f t="shared" ca="1" si="412"/>
        <v>1</v>
      </c>
      <c r="H412" s="7">
        <f t="shared" ca="1" si="413"/>
        <v>1</v>
      </c>
      <c r="I412" s="7">
        <f t="shared" ca="1" si="414"/>
        <v>2</v>
      </c>
      <c r="J412" s="7">
        <f t="shared" ca="1" si="415"/>
        <v>1</v>
      </c>
      <c r="K412" s="7">
        <f t="shared" ca="1" si="416"/>
        <v>1</v>
      </c>
      <c r="L412" s="7">
        <f t="shared" ca="1" si="417"/>
        <v>2</v>
      </c>
      <c r="M412" s="7">
        <f t="shared" ca="1" si="418"/>
        <v>1</v>
      </c>
      <c r="N412" s="7">
        <f t="shared" ca="1" si="419"/>
        <v>0</v>
      </c>
      <c r="O412" s="7">
        <f t="shared" ca="1" si="420"/>
        <v>1</v>
      </c>
      <c r="P412" s="7">
        <f t="shared" ca="1" si="421"/>
        <v>3</v>
      </c>
      <c r="Q412" s="7">
        <f t="shared" ca="1" si="422"/>
        <v>0</v>
      </c>
      <c r="R412" s="7">
        <f t="shared" ca="1" si="423"/>
        <v>0</v>
      </c>
      <c r="S412" s="7">
        <f t="shared" ca="1" si="410"/>
        <v>3</v>
      </c>
      <c r="T412" s="14"/>
      <c r="U412" s="51">
        <f t="shared" ca="1" si="424"/>
        <v>1</v>
      </c>
      <c r="V412" s="3">
        <f t="shared" ca="1" si="409"/>
        <v>1</v>
      </c>
      <c r="W412" s="50" t="str">
        <f ca="1">IF($A411&lt;&gt;"",IF(OR($BA411&lt;&gt;0,$BB411&lt;&gt;0),"",IF(G411=0,"1","")),"")</f>
        <v/>
      </c>
      <c r="X412" s="50" t="str">
        <f ca="1">IF($A411&lt;&gt;"",IF(OR($BA411&lt;&gt;0,$BB411&lt;&gt;0),"",IF(H411=0,"2","")),"")</f>
        <v/>
      </c>
      <c r="Y412" s="50" t="str">
        <f ca="1">IF($A411&lt;&gt;"",IF(OR($BA411&lt;&gt;0,$BB411&lt;&gt;0),"",IF(I411=0,"3","")),"")</f>
        <v/>
      </c>
      <c r="Z412" s="50" t="str">
        <f ca="1">IF($A411&lt;&gt;"",IF(OR($BA411&lt;&gt;0,$BB411&lt;&gt;0),"",IF(J411=0,"4","")),"")</f>
        <v/>
      </c>
      <c r="AA412" s="50" t="str">
        <f ca="1">IF($A411&lt;&gt;"",IF(OR($BA411&lt;&gt;0,$BB411&lt;&gt;0),"",IF(K411=0,"5","")),"")</f>
        <v/>
      </c>
      <c r="AB412" s="50" t="str">
        <f ca="1">IF($A411&lt;&gt;"",IF(OR($BA411&lt;&gt;0,$BB411&lt;&gt;0),"",IF(L411=0,"6","")),"")</f>
        <v/>
      </c>
      <c r="AC412" s="50" t="str">
        <f ca="1">IF($A411&lt;&gt;"",IF(OR($BA411&lt;&gt;0,$BB411&lt;&gt;0),"",IF(M411=0,"7","")),"")</f>
        <v/>
      </c>
      <c r="AD412" s="50" t="str">
        <f ca="1">IF($A411&lt;&gt;"",IF(OR($BA411&lt;&gt;0,$BB411&lt;&gt;0),"",IF(N411=0,"8","")),"")</f>
        <v/>
      </c>
      <c r="AE412" s="50" t="str">
        <f ca="1">IF($A411&lt;&gt;"",IF(OR($BA411&lt;&gt;0,$BB411&lt;&gt;0),"",IF(O411=0,"9","")),"")</f>
        <v/>
      </c>
      <c r="AF412" s="50" t="str">
        <f ca="1">IF($A411&lt;&gt;"",IF(OR($BA411&lt;&gt;0,$BB411&lt;&gt;0),"",IF(P411=0,"10","")),"")</f>
        <v/>
      </c>
      <c r="AG412" s="50" t="str">
        <f ca="1">IF($A411&lt;&gt;"",IF(OR($BA411&lt;&gt;0,$BB411&lt;&gt;0),"",IF(Q411=0,"11","")),"")</f>
        <v/>
      </c>
      <c r="AH412" s="50" t="str">
        <f ca="1">IF($A411&lt;&gt;"",IF(OR($BA411&lt;&gt;0,$BB411&lt;&gt;0),"",IF(R411=0,"12","")),"")</f>
        <v/>
      </c>
      <c r="AI412" s="85" t="str">
        <f ca="1">IF(A412&lt;&gt;"",IF(A412=0,"L",IF(COUNTBLANK(W412:AH412)=12,"",IF(OR(F412=(W412),F412=(X412),F412=(Y412),F412=(Z412),F412=(AA412),F412=(AB412),F412=(AC412),F412=(AD412),F412=(AE412),F412=(AF412),F412=(AG412),F412=(AH412)),"W","L"))),"")</f>
        <v/>
      </c>
      <c r="AJ412" s="85">
        <f ca="1">IF(AI412="W",0,IF(AND(A412&lt;&gt;0,A411&lt;&gt;0,AI411="L",AI412="L"),1,0))</f>
        <v>0</v>
      </c>
      <c r="AK412" s="85">
        <f ca="1">IF(W412&lt;&gt;"",IF(ABS($F412)=ABS(W412),11*$U412,-1*$U412),0)</f>
        <v>0</v>
      </c>
      <c r="AL412" s="85">
        <f ca="1">IF(X412&lt;&gt;"",IF(ABS($F412)=ABS(X412),11*$U412,-1*$U412),0)</f>
        <v>0</v>
      </c>
      <c r="AM412" s="85">
        <f ca="1">IF(Y412&lt;&gt;"",IF(ABS($F412)=ABS(Y412),11*$U412,-1*$U412),0)</f>
        <v>0</v>
      </c>
      <c r="AN412" s="85">
        <f ca="1">IF(Z412&lt;&gt;"",IF(ABS($F412)=ABS(Z412),11*$U412,-1*$U412),0)</f>
        <v>0</v>
      </c>
      <c r="AO412" s="85">
        <f ca="1">IF(AA412&lt;&gt;"",IF(ABS($F412)=ABS(AA412),11*$U412,-1*$U412),0)</f>
        <v>0</v>
      </c>
      <c r="AP412" s="85">
        <f ca="1">IF(AB412&lt;&gt;"",IF(ABS($F412)=ABS(AB412),11*$U412,-1*$U412),0)</f>
        <v>0</v>
      </c>
      <c r="AQ412" s="85">
        <f ca="1">IF(AC412&lt;&gt;"",IF(ABS($F412)=ABS(AC412),11*$U412,-1*$U412),0)</f>
        <v>0</v>
      </c>
      <c r="AR412" s="85">
        <f ca="1">IF(AD412&lt;&gt;"",IF(ABS($F412)=ABS(AD412),11*$U412,-1*$U412),0)</f>
        <v>0</v>
      </c>
      <c r="AS412" s="85">
        <f ca="1">IF(AE412&lt;&gt;"",IF(ABS($F412)=ABS(AE412),11*$U412,-1*$U412),0)</f>
        <v>0</v>
      </c>
      <c r="AT412" s="85">
        <f ca="1">IF(AF412&lt;&gt;"",IF(ABS($F412)=ABS(AF412),11*$U412,-1*$U412),0)</f>
        <v>0</v>
      </c>
      <c r="AU412" s="85">
        <f ca="1">IF(AG412&lt;&gt;"",IF(ABS($F412)=ABS(AG412),11*$U412,-1*$U412),0)</f>
        <v>0</v>
      </c>
      <c r="AV412" s="85">
        <f ca="1">IF(AH412&lt;&gt;"",IF(ABS($F412)=ABS(AH412),11*$U412,-1*$U412),0)</f>
        <v>0</v>
      </c>
      <c r="AW412" s="33" t="str">
        <f ca="1">IF(A412&lt;&gt;"",IF(OR($BA411&lt;&gt;0,$BB411&lt;&gt;0),"0",SUM(AK412:AV412)),0)</f>
        <v>0</v>
      </c>
      <c r="AX412" s="33">
        <f>IF(T412=5,SUM(AW408:AW412),0)</f>
        <v>0</v>
      </c>
      <c r="AY412" s="13">
        <f t="shared" ca="1" si="411"/>
        <v>0</v>
      </c>
      <c r="AZ412" s="11">
        <f ca="1">IF(A412&lt;&gt;"",AY412+AZ411,0)</f>
        <v>-78</v>
      </c>
      <c r="BA412" s="63">
        <f ca="1">IF($A412&lt;&gt;"",IF(BA411&gt;0,BA411,IF(AND(BC411&gt;=$BC$1,$BC$2*BC411&gt;=AZ412),"Profit Target",IF(AZ412&gt;=$Z$1,"Profit Target",0))),0)</f>
        <v>0</v>
      </c>
      <c r="BB412" s="63" t="str">
        <f ca="1">IF($A412&lt;&gt;"",IF(BB411&lt;&gt;0,BB411,IF(BA411&lt;&gt;0,BB411,IF(AZ412&lt;=$Z$2,"Stop Loss",0))),0)</f>
        <v>Stop Loss</v>
      </c>
      <c r="BC412" s="63">
        <f t="shared" ca="1" si="396"/>
        <v>38</v>
      </c>
      <c r="BD412" s="27" t="str">
        <f t="shared" ca="1" si="378"/>
        <v/>
      </c>
      <c r="BE412" s="27" t="str">
        <f t="shared" ca="1" si="379"/>
        <v/>
      </c>
      <c r="BF412" s="27" t="str">
        <f t="shared" ca="1" si="380"/>
        <v/>
      </c>
      <c r="BG412" s="27" t="str">
        <f t="shared" ca="1" si="381"/>
        <v/>
      </c>
      <c r="BH412" s="27" t="str">
        <f t="shared" ca="1" si="382"/>
        <v/>
      </c>
      <c r="BI412" s="27" t="str">
        <f t="shared" ca="1" si="383"/>
        <v/>
      </c>
      <c r="BJ412" s="27" t="str">
        <f t="shared" ca="1" si="384"/>
        <v/>
      </c>
      <c r="BK412" s="27" t="str">
        <f t="shared" ca="1" si="385"/>
        <v/>
      </c>
      <c r="BL412" s="27" t="str">
        <f t="shared" ca="1" si="386"/>
        <v/>
      </c>
      <c r="BM412" s="27" t="str">
        <f t="shared" ca="1" si="387"/>
        <v/>
      </c>
      <c r="BN412" s="27" t="str">
        <f t="shared" ca="1" si="388"/>
        <v/>
      </c>
      <c r="BO412" s="27" t="str">
        <f t="shared" ca="1" si="389"/>
        <v/>
      </c>
      <c r="BP412" s="27" t="str">
        <f t="shared" ca="1" si="397"/>
        <v/>
      </c>
      <c r="BQ412" s="27" t="str">
        <f t="shared" ca="1" si="398"/>
        <v/>
      </c>
      <c r="BR412" s="27" t="str">
        <f t="shared" ca="1" si="399"/>
        <v/>
      </c>
      <c r="BS412" s="27" t="str">
        <f t="shared" ca="1" si="400"/>
        <v/>
      </c>
      <c r="BT412" s="27" t="str">
        <f t="shared" ca="1" si="401"/>
        <v/>
      </c>
      <c r="BU412" s="27" t="str">
        <f t="shared" ca="1" si="402"/>
        <v/>
      </c>
      <c r="BV412" s="27" t="str">
        <f t="shared" ca="1" si="403"/>
        <v/>
      </c>
      <c r="BW412" s="27" t="str">
        <f t="shared" ca="1" si="404"/>
        <v/>
      </c>
      <c r="BX412" s="27" t="str">
        <f t="shared" ca="1" si="405"/>
        <v/>
      </c>
      <c r="BY412" s="27" t="str">
        <f t="shared" ca="1" si="406"/>
        <v/>
      </c>
      <c r="BZ412" s="27" t="str">
        <f t="shared" ca="1" si="407"/>
        <v/>
      </c>
      <c r="CA412" s="27" t="str">
        <f t="shared" ca="1" si="408"/>
        <v/>
      </c>
      <c r="CB412" s="41"/>
      <c r="CC412" s="41"/>
      <c r="CD412" s="87"/>
      <c r="CE412" s="87"/>
      <c r="CF412" s="87"/>
      <c r="CG412" s="87"/>
      <c r="CH412" s="87"/>
      <c r="CI412" s="87"/>
      <c r="CJ412" s="7"/>
      <c r="CW412" s="7"/>
      <c r="DD412" s="10">
        <f t="shared" ca="1" si="392"/>
        <v>27</v>
      </c>
    </row>
    <row r="413" spans="1:108">
      <c r="A413" s="106">
        <f t="shared" ca="1" si="390"/>
        <v>19</v>
      </c>
      <c r="B413" s="33" t="str">
        <f ca="1">IF(A413="","",IF(COUNTBLANK(BD414:BO414)=12,"DB",BD414&amp;BE414&amp;BF414&amp;BG414&amp;BH414&amp;BI414&amp;BJ414&amp;BK414&amp;BL414&amp;BM414&amp;BN414&amp;BO414))</f>
        <v>DB</v>
      </c>
      <c r="C413" s="7" t="str">
        <f t="shared" ca="1" si="391"/>
        <v>stop loss</v>
      </c>
      <c r="D413" s="3">
        <f t="shared" ca="1" si="393"/>
        <v>0</v>
      </c>
      <c r="E413" s="7" t="str">
        <f t="shared" ca="1" si="395"/>
        <v/>
      </c>
      <c r="F413" s="60" t="str">
        <f t="shared" ca="1" si="394"/>
        <v>7</v>
      </c>
      <c r="G413" s="7">
        <f t="shared" ca="1" si="412"/>
        <v>1</v>
      </c>
      <c r="H413" s="7">
        <f t="shared" ca="1" si="413"/>
        <v>1</v>
      </c>
      <c r="I413" s="7">
        <f t="shared" ca="1" si="414"/>
        <v>2</v>
      </c>
      <c r="J413" s="7">
        <f t="shared" ca="1" si="415"/>
        <v>1</v>
      </c>
      <c r="K413" s="7">
        <f t="shared" ca="1" si="416"/>
        <v>1</v>
      </c>
      <c r="L413" s="7">
        <f t="shared" ca="1" si="417"/>
        <v>2</v>
      </c>
      <c r="M413" s="7">
        <f t="shared" ca="1" si="418"/>
        <v>2</v>
      </c>
      <c r="N413" s="7">
        <f t="shared" ca="1" si="419"/>
        <v>0</v>
      </c>
      <c r="O413" s="7">
        <f t="shared" ca="1" si="420"/>
        <v>0</v>
      </c>
      <c r="P413" s="7">
        <f t="shared" ca="1" si="421"/>
        <v>3</v>
      </c>
      <c r="Q413" s="7">
        <f t="shared" ca="1" si="422"/>
        <v>0</v>
      </c>
      <c r="R413" s="7">
        <f t="shared" ca="1" si="423"/>
        <v>0</v>
      </c>
      <c r="S413" s="7">
        <f t="shared" ca="1" si="410"/>
        <v>4</v>
      </c>
      <c r="T413" s="14"/>
      <c r="U413" s="51">
        <f t="shared" ca="1" si="424"/>
        <v>1</v>
      </c>
      <c r="V413" s="3">
        <f t="shared" ca="1" si="409"/>
        <v>1</v>
      </c>
      <c r="W413" s="50" t="str">
        <f ca="1">IF($A412&lt;&gt;"",IF(OR($BA412&lt;&gt;0,$BB412&lt;&gt;0),"",IF(G412=0,"1","")),"")</f>
        <v/>
      </c>
      <c r="X413" s="50" t="str">
        <f ca="1">IF($A412&lt;&gt;"",IF(OR($BA412&lt;&gt;0,$BB412&lt;&gt;0),"",IF(H412=0,"2","")),"")</f>
        <v/>
      </c>
      <c r="Y413" s="50" t="str">
        <f ca="1">IF($A412&lt;&gt;"",IF(OR($BA412&lt;&gt;0,$BB412&lt;&gt;0),"",IF(I412=0,"3","")),"")</f>
        <v/>
      </c>
      <c r="Z413" s="50" t="str">
        <f ca="1">IF($A412&lt;&gt;"",IF(OR($BA412&lt;&gt;0,$BB412&lt;&gt;0),"",IF(J412=0,"4","")),"")</f>
        <v/>
      </c>
      <c r="AA413" s="50" t="str">
        <f ca="1">IF($A412&lt;&gt;"",IF(OR($BA412&lt;&gt;0,$BB412&lt;&gt;0),"",IF(K412=0,"5","")),"")</f>
        <v/>
      </c>
      <c r="AB413" s="50" t="str">
        <f ca="1">IF($A412&lt;&gt;"",IF(OR($BA412&lt;&gt;0,$BB412&lt;&gt;0),"",IF(L412=0,"6","")),"")</f>
        <v/>
      </c>
      <c r="AC413" s="50" t="str">
        <f ca="1">IF($A412&lt;&gt;"",IF(OR($BA412&lt;&gt;0,$BB412&lt;&gt;0),"",IF(M412=0,"7","")),"")</f>
        <v/>
      </c>
      <c r="AD413" s="50" t="str">
        <f ca="1">IF($A412&lt;&gt;"",IF(OR($BA412&lt;&gt;0,$BB412&lt;&gt;0),"",IF(N412=0,"8","")),"")</f>
        <v/>
      </c>
      <c r="AE413" s="50" t="str">
        <f ca="1">IF($A412&lt;&gt;"",IF(OR($BA412&lt;&gt;0,$BB412&lt;&gt;0),"",IF(O412=0,"9","")),"")</f>
        <v/>
      </c>
      <c r="AF413" s="50" t="str">
        <f ca="1">IF($A412&lt;&gt;"",IF(OR($BA412&lt;&gt;0,$BB412&lt;&gt;0),"",IF(P412=0,"10","")),"")</f>
        <v/>
      </c>
      <c r="AG413" s="50" t="str">
        <f ca="1">IF($A412&lt;&gt;"",IF(OR($BA412&lt;&gt;0,$BB412&lt;&gt;0),"",IF(Q412=0,"11","")),"")</f>
        <v/>
      </c>
      <c r="AH413" s="50" t="str">
        <f ca="1">IF($A412&lt;&gt;"",IF(OR($BA412&lt;&gt;0,$BB412&lt;&gt;0),"",IF(R412=0,"12","")),"")</f>
        <v/>
      </c>
      <c r="AI413" s="85" t="str">
        <f ca="1">IF(A413&lt;&gt;"",IF(A413=0,"L",IF(COUNTBLANK(W413:AH413)=12,"",IF(OR(F413=(W413),F413=(X413),F413=(Y413),F413=(Z413),F413=(AA413),F413=(AB413),F413=(AC413),F413=(AD413),F413=(AE413),F413=(AF413),F413=(AG413),F413=(AH413)),"W","L"))),"")</f>
        <v/>
      </c>
      <c r="AJ413" s="85">
        <f ca="1">IF(AI413="W",0,IF(AND(A413&lt;&gt;0,A412&lt;&gt;0,AI412="L",AI413="L"),1,0))</f>
        <v>0</v>
      </c>
      <c r="AK413" s="85">
        <f ca="1">IF(W413&lt;&gt;"",IF(ABS($F413)=ABS(W413),11*$U413,-1*$U413),0)</f>
        <v>0</v>
      </c>
      <c r="AL413" s="85">
        <f ca="1">IF(X413&lt;&gt;"",IF(ABS($F413)=ABS(X413),11*$U413,-1*$U413),0)</f>
        <v>0</v>
      </c>
      <c r="AM413" s="85">
        <f ca="1">IF(Y413&lt;&gt;"",IF(ABS($F413)=ABS(Y413),11*$U413,-1*$U413),0)</f>
        <v>0</v>
      </c>
      <c r="AN413" s="85">
        <f ca="1">IF(Z413&lt;&gt;"",IF(ABS($F413)=ABS(Z413),11*$U413,-1*$U413),0)</f>
        <v>0</v>
      </c>
      <c r="AO413" s="85">
        <f ca="1">IF(AA413&lt;&gt;"",IF(ABS($F413)=ABS(AA413),11*$U413,-1*$U413),0)</f>
        <v>0</v>
      </c>
      <c r="AP413" s="85">
        <f ca="1">IF(AB413&lt;&gt;"",IF(ABS($F413)=ABS(AB413),11*$U413,-1*$U413),0)</f>
        <v>0</v>
      </c>
      <c r="AQ413" s="85">
        <f ca="1">IF(AC413&lt;&gt;"",IF(ABS($F413)=ABS(AC413),11*$U413,-1*$U413),0)</f>
        <v>0</v>
      </c>
      <c r="AR413" s="85">
        <f ca="1">IF(AD413&lt;&gt;"",IF(ABS($F413)=ABS(AD413),11*$U413,-1*$U413),0)</f>
        <v>0</v>
      </c>
      <c r="AS413" s="85">
        <f ca="1">IF(AE413&lt;&gt;"",IF(ABS($F413)=ABS(AE413),11*$U413,-1*$U413),0)</f>
        <v>0</v>
      </c>
      <c r="AT413" s="85">
        <f ca="1">IF(AF413&lt;&gt;"",IF(ABS($F413)=ABS(AF413),11*$U413,-1*$U413),0)</f>
        <v>0</v>
      </c>
      <c r="AU413" s="85">
        <f ca="1">IF(AG413&lt;&gt;"",IF(ABS($F413)=ABS(AG413),11*$U413,-1*$U413),0)</f>
        <v>0</v>
      </c>
      <c r="AV413" s="85">
        <f ca="1">IF(AH413&lt;&gt;"",IF(ABS($F413)=ABS(AH413),11*$U413,-1*$U413),0)</f>
        <v>0</v>
      </c>
      <c r="AW413" s="33" t="str">
        <f ca="1">IF(A413&lt;&gt;"",IF(OR($BA412&lt;&gt;0,$BB412&lt;&gt;0),"0",SUM(AK413:AV413)),0)</f>
        <v>0</v>
      </c>
      <c r="AX413" s="33">
        <f>IF(T413=5,SUM(AW409:AW413),0)</f>
        <v>0</v>
      </c>
      <c r="AY413" s="13">
        <f t="shared" ca="1" si="411"/>
        <v>0</v>
      </c>
      <c r="AZ413" s="11">
        <f ca="1">IF(A413&lt;&gt;"",AY413+AZ412,0)</f>
        <v>-78</v>
      </c>
      <c r="BA413" s="63">
        <f ca="1">IF($A413&lt;&gt;"",IF(BA412&gt;0,BA412,IF(AND(BC412&gt;=$BC$1,$BC$2*BC412&gt;=AZ413),"Profit Target",IF(AZ413&gt;=$Z$1,"Profit Target",0))),0)</f>
        <v>0</v>
      </c>
      <c r="BB413" s="63" t="str">
        <f ca="1">IF($A413&lt;&gt;"",IF(BB412&lt;&gt;0,BB412,IF(BA412&lt;&gt;0,BB412,IF(AZ413&lt;=$Z$2,"Stop Loss",0))),0)</f>
        <v>Stop Loss</v>
      </c>
      <c r="BC413" s="63">
        <f t="shared" ca="1" si="396"/>
        <v>38</v>
      </c>
      <c r="BD413" s="27" t="str">
        <f t="shared" ca="1" si="378"/>
        <v/>
      </c>
      <c r="BE413" s="27" t="str">
        <f t="shared" ca="1" si="379"/>
        <v/>
      </c>
      <c r="BF413" s="27" t="str">
        <f t="shared" ca="1" si="380"/>
        <v/>
      </c>
      <c r="BG413" s="27" t="str">
        <f t="shared" ca="1" si="381"/>
        <v/>
      </c>
      <c r="BH413" s="27" t="str">
        <f t="shared" ca="1" si="382"/>
        <v/>
      </c>
      <c r="BI413" s="27" t="str">
        <f t="shared" ca="1" si="383"/>
        <v/>
      </c>
      <c r="BJ413" s="27" t="str">
        <f t="shared" ca="1" si="384"/>
        <v/>
      </c>
      <c r="BK413" s="27" t="str">
        <f t="shared" ca="1" si="385"/>
        <v/>
      </c>
      <c r="BL413" s="27" t="str">
        <f t="shared" ca="1" si="386"/>
        <v/>
      </c>
      <c r="BM413" s="27" t="str">
        <f t="shared" ca="1" si="387"/>
        <v/>
      </c>
      <c r="BN413" s="27" t="str">
        <f t="shared" ca="1" si="388"/>
        <v/>
      </c>
      <c r="BO413" s="27" t="str">
        <f t="shared" ca="1" si="389"/>
        <v/>
      </c>
      <c r="BP413" s="27" t="str">
        <f t="shared" ca="1" si="397"/>
        <v/>
      </c>
      <c r="BQ413" s="27" t="str">
        <f t="shared" ca="1" si="398"/>
        <v/>
      </c>
      <c r="BR413" s="27" t="str">
        <f t="shared" ca="1" si="399"/>
        <v/>
      </c>
      <c r="BS413" s="27" t="str">
        <f t="shared" ca="1" si="400"/>
        <v/>
      </c>
      <c r="BT413" s="27" t="str">
        <f t="shared" ca="1" si="401"/>
        <v/>
      </c>
      <c r="BU413" s="27" t="str">
        <f t="shared" ca="1" si="402"/>
        <v/>
      </c>
      <c r="BV413" s="27" t="str">
        <f t="shared" ca="1" si="403"/>
        <v/>
      </c>
      <c r="BW413" s="27" t="str">
        <f t="shared" ca="1" si="404"/>
        <v/>
      </c>
      <c r="BX413" s="27" t="str">
        <f t="shared" ca="1" si="405"/>
        <v/>
      </c>
      <c r="BY413" s="27" t="str">
        <f t="shared" ca="1" si="406"/>
        <v/>
      </c>
      <c r="BZ413" s="27" t="str">
        <f t="shared" ca="1" si="407"/>
        <v/>
      </c>
      <c r="CA413" s="27" t="str">
        <f t="shared" ca="1" si="408"/>
        <v/>
      </c>
      <c r="CB413" s="41"/>
      <c r="CC413" s="41"/>
      <c r="CD413" s="87"/>
      <c r="CE413" s="87"/>
      <c r="CF413" s="87"/>
      <c r="CG413" s="87"/>
      <c r="CH413" s="87"/>
      <c r="CI413" s="87"/>
      <c r="CJ413" s="7"/>
      <c r="CW413" s="7"/>
      <c r="DD413" s="10">
        <f t="shared" ca="1" si="392"/>
        <v>26</v>
      </c>
    </row>
    <row r="414" spans="1:108">
      <c r="A414" s="106">
        <f t="shared" ca="1" si="390"/>
        <v>20</v>
      </c>
      <c r="B414" s="33" t="str">
        <f ca="1">IF(A414="","",IF(COUNTBLANK(BD415:BO415)=12,"DB",BD415&amp;BE415&amp;BF415&amp;BG415&amp;BH415&amp;BI415&amp;BJ415&amp;BK415&amp;BL415&amp;BM415&amp;BN415&amp;BO415))</f>
        <v>DB</v>
      </c>
      <c r="C414" s="7" t="str">
        <f t="shared" ca="1" si="391"/>
        <v>stop loss</v>
      </c>
      <c r="D414" s="3">
        <f t="shared" ca="1" si="393"/>
        <v>0</v>
      </c>
      <c r="E414" s="7" t="str">
        <f t="shared" ca="1" si="395"/>
        <v/>
      </c>
      <c r="F414" s="60" t="str">
        <f t="shared" ca="1" si="394"/>
        <v>7</v>
      </c>
      <c r="G414" s="7">
        <f t="shared" ca="1" si="412"/>
        <v>1</v>
      </c>
      <c r="H414" s="7">
        <f t="shared" ca="1" si="413"/>
        <v>1</v>
      </c>
      <c r="I414" s="7">
        <f t="shared" ca="1" si="414"/>
        <v>2</v>
      </c>
      <c r="J414" s="7">
        <f t="shared" ca="1" si="415"/>
        <v>1</v>
      </c>
      <c r="K414" s="7">
        <f t="shared" ca="1" si="416"/>
        <v>1</v>
      </c>
      <c r="L414" s="7">
        <f t="shared" ca="1" si="417"/>
        <v>1</v>
      </c>
      <c r="M414" s="7">
        <f t="shared" ca="1" si="418"/>
        <v>3</v>
      </c>
      <c r="N414" s="7">
        <f t="shared" ca="1" si="419"/>
        <v>0</v>
      </c>
      <c r="O414" s="7">
        <f t="shared" ca="1" si="420"/>
        <v>0</v>
      </c>
      <c r="P414" s="7">
        <f t="shared" ca="1" si="421"/>
        <v>3</v>
      </c>
      <c r="Q414" s="7">
        <f t="shared" ca="1" si="422"/>
        <v>0</v>
      </c>
      <c r="R414" s="7">
        <f t="shared" ca="1" si="423"/>
        <v>0</v>
      </c>
      <c r="S414" s="7">
        <f t="shared" ca="1" si="410"/>
        <v>4</v>
      </c>
      <c r="T414" s="14"/>
      <c r="U414" s="51">
        <f t="shared" ca="1" si="424"/>
        <v>1</v>
      </c>
      <c r="V414" s="3">
        <f t="shared" ca="1" si="409"/>
        <v>1</v>
      </c>
      <c r="W414" s="50" t="str">
        <f ca="1">IF($A413&lt;&gt;"",IF(OR($BA413&lt;&gt;0,$BB413&lt;&gt;0),"",IF(G413=0,"1","")),"")</f>
        <v/>
      </c>
      <c r="X414" s="50" t="str">
        <f ca="1">IF($A413&lt;&gt;"",IF(OR($BA413&lt;&gt;0,$BB413&lt;&gt;0),"",IF(H413=0,"2","")),"")</f>
        <v/>
      </c>
      <c r="Y414" s="50" t="str">
        <f ca="1">IF($A413&lt;&gt;"",IF(OR($BA413&lt;&gt;0,$BB413&lt;&gt;0),"",IF(I413=0,"3","")),"")</f>
        <v/>
      </c>
      <c r="Z414" s="50" t="str">
        <f ca="1">IF($A413&lt;&gt;"",IF(OR($BA413&lt;&gt;0,$BB413&lt;&gt;0),"",IF(J413=0,"4","")),"")</f>
        <v/>
      </c>
      <c r="AA414" s="50" t="str">
        <f ca="1">IF($A413&lt;&gt;"",IF(OR($BA413&lt;&gt;0,$BB413&lt;&gt;0),"",IF(K413=0,"5","")),"")</f>
        <v/>
      </c>
      <c r="AB414" s="50" t="str">
        <f ca="1">IF($A413&lt;&gt;"",IF(OR($BA413&lt;&gt;0,$BB413&lt;&gt;0),"",IF(L413=0,"6","")),"")</f>
        <v/>
      </c>
      <c r="AC414" s="50" t="str">
        <f ca="1">IF($A413&lt;&gt;"",IF(OR($BA413&lt;&gt;0,$BB413&lt;&gt;0),"",IF(M413=0,"7","")),"")</f>
        <v/>
      </c>
      <c r="AD414" s="50" t="str">
        <f ca="1">IF($A413&lt;&gt;"",IF(OR($BA413&lt;&gt;0,$BB413&lt;&gt;0),"",IF(N413=0,"8","")),"")</f>
        <v/>
      </c>
      <c r="AE414" s="50" t="str">
        <f ca="1">IF($A413&lt;&gt;"",IF(OR($BA413&lt;&gt;0,$BB413&lt;&gt;0),"",IF(O413=0,"9","")),"")</f>
        <v/>
      </c>
      <c r="AF414" s="50" t="str">
        <f ca="1">IF($A413&lt;&gt;"",IF(OR($BA413&lt;&gt;0,$BB413&lt;&gt;0),"",IF(P413=0,"10","")),"")</f>
        <v/>
      </c>
      <c r="AG414" s="50" t="str">
        <f ca="1">IF($A413&lt;&gt;"",IF(OR($BA413&lt;&gt;0,$BB413&lt;&gt;0),"",IF(Q413=0,"11","")),"")</f>
        <v/>
      </c>
      <c r="AH414" s="50" t="str">
        <f ca="1">IF($A413&lt;&gt;"",IF(OR($BA413&lt;&gt;0,$BB413&lt;&gt;0),"",IF(R413=0,"12","")),"")</f>
        <v/>
      </c>
      <c r="AI414" s="85" t="str">
        <f ca="1">IF(A414&lt;&gt;"",IF(A414=0,"L",IF(COUNTBLANK(W414:AH414)=12,"",IF(OR(F414=(W414),F414=(X414),F414=(Y414),F414=(Z414),F414=(AA414),F414=(AB414),F414=(AC414),F414=(AD414),F414=(AE414),F414=(AF414),F414=(AG414),F414=(AH414)),"W","L"))),"")</f>
        <v/>
      </c>
      <c r="AJ414" s="85">
        <f ca="1">IF(AI414="W",0,IF(AND(A414&lt;&gt;0,A413&lt;&gt;0,AI413="L",AI414="L"),1,0))</f>
        <v>0</v>
      </c>
      <c r="AK414" s="85">
        <f ca="1">IF(W414&lt;&gt;"",IF(ABS($F414)=ABS(W414),11*$U414,-1*$U414),0)</f>
        <v>0</v>
      </c>
      <c r="AL414" s="85">
        <f ca="1">IF(X414&lt;&gt;"",IF(ABS($F414)=ABS(X414),11*$U414,-1*$U414),0)</f>
        <v>0</v>
      </c>
      <c r="AM414" s="85">
        <f ca="1">IF(Y414&lt;&gt;"",IF(ABS($F414)=ABS(Y414),11*$U414,-1*$U414),0)</f>
        <v>0</v>
      </c>
      <c r="AN414" s="85">
        <f ca="1">IF(Z414&lt;&gt;"",IF(ABS($F414)=ABS(Z414),11*$U414,-1*$U414),0)</f>
        <v>0</v>
      </c>
      <c r="AO414" s="85">
        <f ca="1">IF(AA414&lt;&gt;"",IF(ABS($F414)=ABS(AA414),11*$U414,-1*$U414),0)</f>
        <v>0</v>
      </c>
      <c r="AP414" s="85">
        <f ca="1">IF(AB414&lt;&gt;"",IF(ABS($F414)=ABS(AB414),11*$U414,-1*$U414),0)</f>
        <v>0</v>
      </c>
      <c r="AQ414" s="85">
        <f ca="1">IF(AC414&lt;&gt;"",IF(ABS($F414)=ABS(AC414),11*$U414,-1*$U414),0)</f>
        <v>0</v>
      </c>
      <c r="AR414" s="85">
        <f ca="1">IF(AD414&lt;&gt;"",IF(ABS($F414)=ABS(AD414),11*$U414,-1*$U414),0)</f>
        <v>0</v>
      </c>
      <c r="AS414" s="85">
        <f ca="1">IF(AE414&lt;&gt;"",IF(ABS($F414)=ABS(AE414),11*$U414,-1*$U414),0)</f>
        <v>0</v>
      </c>
      <c r="AT414" s="85">
        <f ca="1">IF(AF414&lt;&gt;"",IF(ABS($F414)=ABS(AF414),11*$U414,-1*$U414),0)</f>
        <v>0</v>
      </c>
      <c r="AU414" s="85">
        <f ca="1">IF(AG414&lt;&gt;"",IF(ABS($F414)=ABS(AG414),11*$U414,-1*$U414),0)</f>
        <v>0</v>
      </c>
      <c r="AV414" s="85">
        <f ca="1">IF(AH414&lt;&gt;"",IF(ABS($F414)=ABS(AH414),11*$U414,-1*$U414),0)</f>
        <v>0</v>
      </c>
      <c r="AW414" s="33" t="str">
        <f ca="1">IF(A414&lt;&gt;"",IF(OR($BA413&lt;&gt;0,$BB413&lt;&gt;0),"0",SUM(AK414:AV414)),0)</f>
        <v>0</v>
      </c>
      <c r="AX414" s="33">
        <f>IF(T414=5,SUM(AW410:AW414),0)</f>
        <v>0</v>
      </c>
      <c r="AY414" s="13">
        <f t="shared" ca="1" si="411"/>
        <v>0</v>
      </c>
      <c r="AZ414" s="11">
        <f ca="1">IF(A414&lt;&gt;"",AY414+AZ413,0)</f>
        <v>-78</v>
      </c>
      <c r="BA414" s="63">
        <f ca="1">IF($A414&lt;&gt;"",IF(BA413&gt;0,BA413,IF(AND(BC413&gt;=$BC$1,$BC$2*BC413&gt;=AZ414),"Profit Target",IF(AZ414&gt;=$Z$1,"Profit Target",0))),0)</f>
        <v>0</v>
      </c>
      <c r="BB414" s="63" t="str">
        <f ca="1">IF($A414&lt;&gt;"",IF(BB413&lt;&gt;0,BB413,IF(BA413&lt;&gt;0,BB413,IF(AZ414&lt;=$Z$2,"Stop Loss",0))),0)</f>
        <v>Stop Loss</v>
      </c>
      <c r="BC414" s="63">
        <f t="shared" ca="1" si="396"/>
        <v>38</v>
      </c>
      <c r="BD414" s="27" t="str">
        <f t="shared" ca="1" si="378"/>
        <v/>
      </c>
      <c r="BE414" s="27" t="str">
        <f t="shared" ca="1" si="379"/>
        <v/>
      </c>
      <c r="BF414" s="27" t="str">
        <f t="shared" ca="1" si="380"/>
        <v/>
      </c>
      <c r="BG414" s="27" t="str">
        <f t="shared" ca="1" si="381"/>
        <v/>
      </c>
      <c r="BH414" s="27" t="str">
        <f t="shared" ca="1" si="382"/>
        <v/>
      </c>
      <c r="BI414" s="27" t="str">
        <f t="shared" ca="1" si="383"/>
        <v/>
      </c>
      <c r="BJ414" s="27" t="str">
        <f t="shared" ca="1" si="384"/>
        <v/>
      </c>
      <c r="BK414" s="27" t="str">
        <f t="shared" ca="1" si="385"/>
        <v/>
      </c>
      <c r="BL414" s="27" t="str">
        <f t="shared" ca="1" si="386"/>
        <v/>
      </c>
      <c r="BM414" s="27" t="str">
        <f t="shared" ca="1" si="387"/>
        <v/>
      </c>
      <c r="BN414" s="27" t="str">
        <f t="shared" ca="1" si="388"/>
        <v/>
      </c>
      <c r="BO414" s="27" t="str">
        <f t="shared" ca="1" si="389"/>
        <v/>
      </c>
      <c r="BP414" s="27" t="str">
        <f t="shared" ca="1" si="397"/>
        <v/>
      </c>
      <c r="BQ414" s="27" t="str">
        <f t="shared" ca="1" si="398"/>
        <v/>
      </c>
      <c r="BR414" s="27" t="str">
        <f t="shared" ca="1" si="399"/>
        <v/>
      </c>
      <c r="BS414" s="27" t="str">
        <f t="shared" ca="1" si="400"/>
        <v/>
      </c>
      <c r="BT414" s="27" t="str">
        <f t="shared" ca="1" si="401"/>
        <v/>
      </c>
      <c r="BU414" s="27" t="str">
        <f t="shared" ca="1" si="402"/>
        <v/>
      </c>
      <c r="BV414" s="27" t="str">
        <f t="shared" ca="1" si="403"/>
        <v/>
      </c>
      <c r="BW414" s="27" t="str">
        <f t="shared" ca="1" si="404"/>
        <v/>
      </c>
      <c r="BX414" s="27" t="str">
        <f t="shared" ca="1" si="405"/>
        <v/>
      </c>
      <c r="BY414" s="27" t="str">
        <f t="shared" ca="1" si="406"/>
        <v/>
      </c>
      <c r="BZ414" s="27" t="str">
        <f t="shared" ca="1" si="407"/>
        <v/>
      </c>
      <c r="CA414" s="27" t="str">
        <f t="shared" ca="1" si="408"/>
        <v/>
      </c>
      <c r="CB414" s="41"/>
      <c r="CC414" s="41"/>
      <c r="CD414" s="87"/>
      <c r="CE414" s="87"/>
      <c r="CF414" s="87"/>
      <c r="CG414" s="87"/>
      <c r="CH414" s="87"/>
      <c r="CI414" s="87"/>
      <c r="CJ414" s="7"/>
      <c r="CW414" s="7"/>
      <c r="DD414" s="10">
        <f t="shared" ca="1" si="392"/>
        <v>21</v>
      </c>
    </row>
    <row r="415" spans="1:108">
      <c r="A415" s="106">
        <f t="shared" ca="1" si="390"/>
        <v>14</v>
      </c>
      <c r="B415" s="33" t="str">
        <f ca="1">IF(A415="","",IF(COUNTBLANK(BD416:BO416)=12,"DB",BD416&amp;BE416&amp;BF416&amp;BG416&amp;BH416&amp;BI416&amp;BJ416&amp;BK416&amp;BL416&amp;BM416&amp;BN416&amp;BO416))</f>
        <v>DB</v>
      </c>
      <c r="C415" s="7" t="str">
        <f t="shared" ca="1" si="391"/>
        <v>stop loss</v>
      </c>
      <c r="D415" s="3">
        <f t="shared" ca="1" si="393"/>
        <v>0</v>
      </c>
      <c r="E415" s="7" t="str">
        <f t="shared" ca="1" si="395"/>
        <v/>
      </c>
      <c r="F415" s="60" t="str">
        <f t="shared" ca="1" si="394"/>
        <v>5</v>
      </c>
      <c r="G415" s="7">
        <f t="shared" ca="1" si="412"/>
        <v>0</v>
      </c>
      <c r="H415" s="7">
        <f t="shared" ca="1" si="413"/>
        <v>1</v>
      </c>
      <c r="I415" s="7">
        <f t="shared" ca="1" si="414"/>
        <v>2</v>
      </c>
      <c r="J415" s="7">
        <f t="shared" ca="1" si="415"/>
        <v>1</v>
      </c>
      <c r="K415" s="7">
        <f t="shared" ca="1" si="416"/>
        <v>2</v>
      </c>
      <c r="L415" s="7">
        <f t="shared" ca="1" si="417"/>
        <v>0</v>
      </c>
      <c r="M415" s="7">
        <f t="shared" ca="1" si="418"/>
        <v>3</v>
      </c>
      <c r="N415" s="7">
        <f t="shared" ca="1" si="419"/>
        <v>0</v>
      </c>
      <c r="O415" s="7">
        <f t="shared" ca="1" si="420"/>
        <v>0</v>
      </c>
      <c r="P415" s="7">
        <f t="shared" ca="1" si="421"/>
        <v>3</v>
      </c>
      <c r="Q415" s="7">
        <f t="shared" ca="1" si="422"/>
        <v>0</v>
      </c>
      <c r="R415" s="7">
        <f t="shared" ca="1" si="423"/>
        <v>0</v>
      </c>
      <c r="S415" s="7">
        <f t="shared" ca="1" si="410"/>
        <v>6</v>
      </c>
      <c r="T415" s="14"/>
      <c r="U415" s="51">
        <f t="shared" ca="1" si="424"/>
        <v>1</v>
      </c>
      <c r="V415" s="3">
        <f t="shared" ca="1" si="409"/>
        <v>1</v>
      </c>
      <c r="W415" s="50" t="str">
        <f ca="1">IF($A414&lt;&gt;"",IF(OR($BA414&lt;&gt;0,$BB414&lt;&gt;0),"",IF(G414=0,"1","")),"")</f>
        <v/>
      </c>
      <c r="X415" s="50" t="str">
        <f ca="1">IF($A414&lt;&gt;"",IF(OR($BA414&lt;&gt;0,$BB414&lt;&gt;0),"",IF(H414=0,"2","")),"")</f>
        <v/>
      </c>
      <c r="Y415" s="50" t="str">
        <f ca="1">IF($A414&lt;&gt;"",IF(OR($BA414&lt;&gt;0,$BB414&lt;&gt;0),"",IF(I414=0,"3","")),"")</f>
        <v/>
      </c>
      <c r="Z415" s="50" t="str">
        <f ca="1">IF($A414&lt;&gt;"",IF(OR($BA414&lt;&gt;0,$BB414&lt;&gt;0),"",IF(J414=0,"4","")),"")</f>
        <v/>
      </c>
      <c r="AA415" s="50" t="str">
        <f ca="1">IF($A414&lt;&gt;"",IF(OR($BA414&lt;&gt;0,$BB414&lt;&gt;0),"",IF(K414=0,"5","")),"")</f>
        <v/>
      </c>
      <c r="AB415" s="50" t="str">
        <f ca="1">IF($A414&lt;&gt;"",IF(OR($BA414&lt;&gt;0,$BB414&lt;&gt;0),"",IF(L414=0,"6","")),"")</f>
        <v/>
      </c>
      <c r="AC415" s="50" t="str">
        <f ca="1">IF($A414&lt;&gt;"",IF(OR($BA414&lt;&gt;0,$BB414&lt;&gt;0),"",IF(M414=0,"7","")),"")</f>
        <v/>
      </c>
      <c r="AD415" s="50" t="str">
        <f ca="1">IF($A414&lt;&gt;"",IF(OR($BA414&lt;&gt;0,$BB414&lt;&gt;0),"",IF(N414=0,"8","")),"")</f>
        <v/>
      </c>
      <c r="AE415" s="50" t="str">
        <f ca="1">IF($A414&lt;&gt;"",IF(OR($BA414&lt;&gt;0,$BB414&lt;&gt;0),"",IF(O414=0,"9","")),"")</f>
        <v/>
      </c>
      <c r="AF415" s="50" t="str">
        <f ca="1">IF($A414&lt;&gt;"",IF(OR($BA414&lt;&gt;0,$BB414&lt;&gt;0),"",IF(P414=0,"10","")),"")</f>
        <v/>
      </c>
      <c r="AG415" s="50" t="str">
        <f ca="1">IF($A414&lt;&gt;"",IF(OR($BA414&lt;&gt;0,$BB414&lt;&gt;0),"",IF(Q414=0,"11","")),"")</f>
        <v/>
      </c>
      <c r="AH415" s="50" t="str">
        <f ca="1">IF($A414&lt;&gt;"",IF(OR($BA414&lt;&gt;0,$BB414&lt;&gt;0),"",IF(R414=0,"12","")),"")</f>
        <v/>
      </c>
      <c r="AI415" s="85" t="str">
        <f ca="1">IF(A415&lt;&gt;"",IF(A415=0,"L",IF(COUNTBLANK(W415:AH415)=12,"",IF(OR(F415=(W415),F415=(X415),F415=(Y415),F415=(Z415),F415=(AA415),F415=(AB415),F415=(AC415),F415=(AD415),F415=(AE415),F415=(AF415),F415=(AG415),F415=(AH415)),"W","L"))),"")</f>
        <v/>
      </c>
      <c r="AJ415" s="85">
        <f ca="1">IF(AI415="W",0,IF(AND(A415&lt;&gt;0,A414&lt;&gt;0,AI414="L",AI415="L"),1,0))</f>
        <v>0</v>
      </c>
      <c r="AK415" s="85">
        <f ca="1">IF(W415&lt;&gt;"",IF(ABS($F415)=ABS(W415),11*$U415,-1*$U415),0)</f>
        <v>0</v>
      </c>
      <c r="AL415" s="85">
        <f ca="1">IF(X415&lt;&gt;"",IF(ABS($F415)=ABS(X415),11*$U415,-1*$U415),0)</f>
        <v>0</v>
      </c>
      <c r="AM415" s="85">
        <f ca="1">IF(Y415&lt;&gt;"",IF(ABS($F415)=ABS(Y415),11*$U415,-1*$U415),0)</f>
        <v>0</v>
      </c>
      <c r="AN415" s="85">
        <f ca="1">IF(Z415&lt;&gt;"",IF(ABS($F415)=ABS(Z415),11*$U415,-1*$U415),0)</f>
        <v>0</v>
      </c>
      <c r="AO415" s="85">
        <f ca="1">IF(AA415&lt;&gt;"",IF(ABS($F415)=ABS(AA415),11*$U415,-1*$U415),0)</f>
        <v>0</v>
      </c>
      <c r="AP415" s="85">
        <f ca="1">IF(AB415&lt;&gt;"",IF(ABS($F415)=ABS(AB415),11*$U415,-1*$U415),0)</f>
        <v>0</v>
      </c>
      <c r="AQ415" s="85">
        <f ca="1">IF(AC415&lt;&gt;"",IF(ABS($F415)=ABS(AC415),11*$U415,-1*$U415),0)</f>
        <v>0</v>
      </c>
      <c r="AR415" s="85">
        <f ca="1">IF(AD415&lt;&gt;"",IF(ABS($F415)=ABS(AD415),11*$U415,-1*$U415),0)</f>
        <v>0</v>
      </c>
      <c r="AS415" s="85">
        <f ca="1">IF(AE415&lt;&gt;"",IF(ABS($F415)=ABS(AE415),11*$U415,-1*$U415),0)</f>
        <v>0</v>
      </c>
      <c r="AT415" s="85">
        <f ca="1">IF(AF415&lt;&gt;"",IF(ABS($F415)=ABS(AF415),11*$U415,-1*$U415),0)</f>
        <v>0</v>
      </c>
      <c r="AU415" s="85">
        <f ca="1">IF(AG415&lt;&gt;"",IF(ABS($F415)=ABS(AG415),11*$U415,-1*$U415),0)</f>
        <v>0</v>
      </c>
      <c r="AV415" s="85">
        <f ca="1">IF(AH415&lt;&gt;"",IF(ABS($F415)=ABS(AH415),11*$U415,-1*$U415),0)</f>
        <v>0</v>
      </c>
      <c r="AW415" s="33" t="str">
        <f ca="1">IF(A415&lt;&gt;"",IF(OR($BA414&lt;&gt;0,$BB414&lt;&gt;0),"0",SUM(AK415:AV415)),0)</f>
        <v>0</v>
      </c>
      <c r="AX415" s="33">
        <f>IF(T415=5,SUM(AW411:AW415),0)</f>
        <v>0</v>
      </c>
      <c r="AY415" s="13">
        <f t="shared" ca="1" si="411"/>
        <v>0</v>
      </c>
      <c r="AZ415" s="11">
        <f ca="1">IF(A415&lt;&gt;"",AY415+AZ414,0)</f>
        <v>-78</v>
      </c>
      <c r="BA415" s="63">
        <f ca="1">IF($A415&lt;&gt;"",IF(BA414&gt;0,BA414,IF(AND(BC414&gt;=$BC$1,$BC$2*BC414&gt;=AZ415),"Profit Target",IF(AZ415&gt;=$Z$1,"Profit Target",0))),0)</f>
        <v>0</v>
      </c>
      <c r="BB415" s="63" t="str">
        <f ca="1">IF($A415&lt;&gt;"",IF(BB414&lt;&gt;0,BB414,IF(BA414&lt;&gt;0,BB414,IF(AZ415&lt;=$Z$2,"Stop Loss",0))),0)</f>
        <v>Stop Loss</v>
      </c>
      <c r="BC415" s="63">
        <f t="shared" ca="1" si="396"/>
        <v>38</v>
      </c>
      <c r="BD415" s="27" t="str">
        <f t="shared" ca="1" si="378"/>
        <v/>
      </c>
      <c r="BE415" s="27" t="str">
        <f t="shared" ca="1" si="379"/>
        <v/>
      </c>
      <c r="BF415" s="27" t="str">
        <f t="shared" ca="1" si="380"/>
        <v/>
      </c>
      <c r="BG415" s="27" t="str">
        <f t="shared" ca="1" si="381"/>
        <v/>
      </c>
      <c r="BH415" s="27" t="str">
        <f t="shared" ca="1" si="382"/>
        <v/>
      </c>
      <c r="BI415" s="27" t="str">
        <f t="shared" ca="1" si="383"/>
        <v/>
      </c>
      <c r="BJ415" s="27" t="str">
        <f t="shared" ca="1" si="384"/>
        <v/>
      </c>
      <c r="BK415" s="27" t="str">
        <f t="shared" ca="1" si="385"/>
        <v/>
      </c>
      <c r="BL415" s="27" t="str">
        <f t="shared" ca="1" si="386"/>
        <v/>
      </c>
      <c r="BM415" s="27" t="str">
        <f t="shared" ca="1" si="387"/>
        <v/>
      </c>
      <c r="BN415" s="27" t="str">
        <f t="shared" ca="1" si="388"/>
        <v/>
      </c>
      <c r="BO415" s="27" t="str">
        <f t="shared" ca="1" si="389"/>
        <v/>
      </c>
      <c r="BP415" s="27" t="str">
        <f t="shared" ca="1" si="397"/>
        <v/>
      </c>
      <c r="BQ415" s="27" t="str">
        <f t="shared" ca="1" si="398"/>
        <v/>
      </c>
      <c r="BR415" s="27" t="str">
        <f t="shared" ca="1" si="399"/>
        <v/>
      </c>
      <c r="BS415" s="27" t="str">
        <f t="shared" ca="1" si="400"/>
        <v/>
      </c>
      <c r="BT415" s="27" t="str">
        <f t="shared" ca="1" si="401"/>
        <v/>
      </c>
      <c r="BU415" s="27" t="str">
        <f t="shared" ca="1" si="402"/>
        <v/>
      </c>
      <c r="BV415" s="27" t="str">
        <f t="shared" ca="1" si="403"/>
        <v/>
      </c>
      <c r="BW415" s="27" t="str">
        <f t="shared" ca="1" si="404"/>
        <v/>
      </c>
      <c r="BX415" s="27" t="str">
        <f t="shared" ca="1" si="405"/>
        <v/>
      </c>
      <c r="BY415" s="27" t="str">
        <f t="shared" ca="1" si="406"/>
        <v/>
      </c>
      <c r="BZ415" s="27" t="str">
        <f t="shared" ca="1" si="407"/>
        <v/>
      </c>
      <c r="CA415" s="27" t="str">
        <f t="shared" ca="1" si="408"/>
        <v/>
      </c>
      <c r="CB415" s="41"/>
      <c r="CC415" s="41"/>
      <c r="CD415" s="87"/>
      <c r="CE415" s="87"/>
      <c r="CF415" s="87"/>
      <c r="CG415" s="87"/>
      <c r="CH415" s="87"/>
      <c r="CI415" s="87"/>
      <c r="CJ415" s="7"/>
      <c r="CW415" s="7"/>
      <c r="DD415" s="10">
        <f t="shared" ca="1" si="392"/>
        <v>22</v>
      </c>
    </row>
    <row r="416" spans="1:108">
      <c r="A416" s="106">
        <f t="shared" ca="1" si="390"/>
        <v>3</v>
      </c>
      <c r="B416" s="33" t="str">
        <f ca="1">IF(A416="","",IF(COUNTBLANK(BD417:BO417)=12,"DB",BD417&amp;BE417&amp;BF417&amp;BG417&amp;BH417&amp;BI417&amp;BJ417&amp;BK417&amp;BL417&amp;BM417&amp;BN417&amp;BO417))</f>
        <v>DB</v>
      </c>
      <c r="C416" s="7" t="str">
        <f t="shared" ca="1" si="391"/>
        <v>stop loss</v>
      </c>
      <c r="D416" s="3">
        <f t="shared" ca="1" si="393"/>
        <v>0</v>
      </c>
      <c r="E416" s="7" t="str">
        <f t="shared" ca="1" si="395"/>
        <v/>
      </c>
      <c r="F416" s="60" t="str">
        <f t="shared" ca="1" si="394"/>
        <v>1</v>
      </c>
      <c r="G416" s="7">
        <f t="shared" ca="1" si="412"/>
        <v>1</v>
      </c>
      <c r="H416" s="7">
        <f t="shared" ca="1" si="413"/>
        <v>1</v>
      </c>
      <c r="I416" s="7">
        <f t="shared" ca="1" si="414"/>
        <v>2</v>
      </c>
      <c r="J416" s="7">
        <f t="shared" ca="1" si="415"/>
        <v>1</v>
      </c>
      <c r="K416" s="7">
        <f t="shared" ca="1" si="416"/>
        <v>2</v>
      </c>
      <c r="L416" s="7">
        <f t="shared" ca="1" si="417"/>
        <v>0</v>
      </c>
      <c r="M416" s="7">
        <f t="shared" ca="1" si="418"/>
        <v>3</v>
      </c>
      <c r="N416" s="7">
        <f t="shared" ca="1" si="419"/>
        <v>0</v>
      </c>
      <c r="O416" s="7">
        <f t="shared" ca="1" si="420"/>
        <v>0</v>
      </c>
      <c r="P416" s="7">
        <f t="shared" ca="1" si="421"/>
        <v>3</v>
      </c>
      <c r="Q416" s="7">
        <f t="shared" ca="1" si="422"/>
        <v>0</v>
      </c>
      <c r="R416" s="7">
        <f t="shared" ca="1" si="423"/>
        <v>0</v>
      </c>
      <c r="S416" s="7">
        <f t="shared" ca="1" si="410"/>
        <v>5</v>
      </c>
      <c r="T416" s="14"/>
      <c r="U416" s="51">
        <f t="shared" ca="1" si="424"/>
        <v>1</v>
      </c>
      <c r="V416" s="3">
        <f t="shared" ca="1" si="409"/>
        <v>1</v>
      </c>
      <c r="W416" s="50" t="str">
        <f ca="1">IF($A415&lt;&gt;"",IF(OR($BA415&lt;&gt;0,$BB415&lt;&gt;0),"",IF(G415=0,"1","")),"")</f>
        <v/>
      </c>
      <c r="X416" s="50" t="str">
        <f ca="1">IF($A415&lt;&gt;"",IF(OR($BA415&lt;&gt;0,$BB415&lt;&gt;0),"",IF(H415=0,"2","")),"")</f>
        <v/>
      </c>
      <c r="Y416" s="50" t="str">
        <f ca="1">IF($A415&lt;&gt;"",IF(OR($BA415&lt;&gt;0,$BB415&lt;&gt;0),"",IF(I415=0,"3","")),"")</f>
        <v/>
      </c>
      <c r="Z416" s="50" t="str">
        <f ca="1">IF($A415&lt;&gt;"",IF(OR($BA415&lt;&gt;0,$BB415&lt;&gt;0),"",IF(J415=0,"4","")),"")</f>
        <v/>
      </c>
      <c r="AA416" s="50" t="str">
        <f ca="1">IF($A415&lt;&gt;"",IF(OR($BA415&lt;&gt;0,$BB415&lt;&gt;0),"",IF(K415=0,"5","")),"")</f>
        <v/>
      </c>
      <c r="AB416" s="50" t="str">
        <f ca="1">IF($A415&lt;&gt;"",IF(OR($BA415&lt;&gt;0,$BB415&lt;&gt;0),"",IF(L415=0,"6","")),"")</f>
        <v/>
      </c>
      <c r="AC416" s="50" t="str">
        <f ca="1">IF($A415&lt;&gt;"",IF(OR($BA415&lt;&gt;0,$BB415&lt;&gt;0),"",IF(M415=0,"7","")),"")</f>
        <v/>
      </c>
      <c r="AD416" s="50" t="str">
        <f ca="1">IF($A415&lt;&gt;"",IF(OR($BA415&lt;&gt;0,$BB415&lt;&gt;0),"",IF(N415=0,"8","")),"")</f>
        <v/>
      </c>
      <c r="AE416" s="50" t="str">
        <f ca="1">IF($A415&lt;&gt;"",IF(OR($BA415&lt;&gt;0,$BB415&lt;&gt;0),"",IF(O415=0,"9","")),"")</f>
        <v/>
      </c>
      <c r="AF416" s="50" t="str">
        <f ca="1">IF($A415&lt;&gt;"",IF(OR($BA415&lt;&gt;0,$BB415&lt;&gt;0),"",IF(P415=0,"10","")),"")</f>
        <v/>
      </c>
      <c r="AG416" s="50" t="str">
        <f ca="1">IF($A415&lt;&gt;"",IF(OR($BA415&lt;&gt;0,$BB415&lt;&gt;0),"",IF(Q415=0,"11","")),"")</f>
        <v/>
      </c>
      <c r="AH416" s="50" t="str">
        <f ca="1">IF($A415&lt;&gt;"",IF(OR($BA415&lt;&gt;0,$BB415&lt;&gt;0),"",IF(R415=0,"12","")),"")</f>
        <v/>
      </c>
      <c r="AI416" s="85" t="str">
        <f ca="1">IF(A416&lt;&gt;"",IF(A416=0,"L",IF(COUNTBLANK(W416:AH416)=12,"",IF(OR(F416=(W416),F416=(X416),F416=(Y416),F416=(Z416),F416=(AA416),F416=(AB416),F416=(AC416),F416=(AD416),F416=(AE416),F416=(AF416),F416=(AG416),F416=(AH416)),"W","L"))),"")</f>
        <v/>
      </c>
      <c r="AJ416" s="85">
        <f ca="1">IF(AI416="W",0,IF(AND(A416&lt;&gt;0,A415&lt;&gt;0,AI415="L",AI416="L"),1,0))</f>
        <v>0</v>
      </c>
      <c r="AK416" s="85">
        <f ca="1">IF(W416&lt;&gt;"",IF(ABS($F416)=ABS(W416),11*$U416,-1*$U416),0)</f>
        <v>0</v>
      </c>
      <c r="AL416" s="85">
        <f ca="1">IF(X416&lt;&gt;"",IF(ABS($F416)=ABS(X416),11*$U416,-1*$U416),0)</f>
        <v>0</v>
      </c>
      <c r="AM416" s="85">
        <f ca="1">IF(Y416&lt;&gt;"",IF(ABS($F416)=ABS(Y416),11*$U416,-1*$U416),0)</f>
        <v>0</v>
      </c>
      <c r="AN416" s="85">
        <f ca="1">IF(Z416&lt;&gt;"",IF(ABS($F416)=ABS(Z416),11*$U416,-1*$U416),0)</f>
        <v>0</v>
      </c>
      <c r="AO416" s="85">
        <f ca="1">IF(AA416&lt;&gt;"",IF(ABS($F416)=ABS(AA416),11*$U416,-1*$U416),0)</f>
        <v>0</v>
      </c>
      <c r="AP416" s="85">
        <f ca="1">IF(AB416&lt;&gt;"",IF(ABS($F416)=ABS(AB416),11*$U416,-1*$U416),0)</f>
        <v>0</v>
      </c>
      <c r="AQ416" s="85">
        <f ca="1">IF(AC416&lt;&gt;"",IF(ABS($F416)=ABS(AC416),11*$U416,-1*$U416),0)</f>
        <v>0</v>
      </c>
      <c r="AR416" s="85">
        <f ca="1">IF(AD416&lt;&gt;"",IF(ABS($F416)=ABS(AD416),11*$U416,-1*$U416),0)</f>
        <v>0</v>
      </c>
      <c r="AS416" s="85">
        <f ca="1">IF(AE416&lt;&gt;"",IF(ABS($F416)=ABS(AE416),11*$U416,-1*$U416),0)</f>
        <v>0</v>
      </c>
      <c r="AT416" s="85">
        <f ca="1">IF(AF416&lt;&gt;"",IF(ABS($F416)=ABS(AF416),11*$U416,-1*$U416),0)</f>
        <v>0</v>
      </c>
      <c r="AU416" s="85">
        <f ca="1">IF(AG416&lt;&gt;"",IF(ABS($F416)=ABS(AG416),11*$U416,-1*$U416),0)</f>
        <v>0</v>
      </c>
      <c r="AV416" s="85">
        <f ca="1">IF(AH416&lt;&gt;"",IF(ABS($F416)=ABS(AH416),11*$U416,-1*$U416),0)</f>
        <v>0</v>
      </c>
      <c r="AW416" s="33" t="str">
        <f ca="1">IF(A416&lt;&gt;"",IF(OR($BA415&lt;&gt;0,$BB415&lt;&gt;0),"0",SUM(AK416:AV416)),0)</f>
        <v>0</v>
      </c>
      <c r="AX416" s="33">
        <f>IF(T416=5,SUM(AW412:AW416),0)</f>
        <v>0</v>
      </c>
      <c r="AY416" s="13">
        <f t="shared" ca="1" si="411"/>
        <v>0</v>
      </c>
      <c r="AZ416" s="11">
        <f ca="1">IF(A416&lt;&gt;"",AY416+AZ415,0)</f>
        <v>-78</v>
      </c>
      <c r="BA416" s="63">
        <f ca="1">IF($A416&lt;&gt;"",IF(BA415&gt;0,BA415,IF(AND(BC415&gt;=$BC$1,$BC$2*BC415&gt;=AZ416),"Profit Target",IF(AZ416&gt;=$Z$1,"Profit Target",0))),0)</f>
        <v>0</v>
      </c>
      <c r="BB416" s="63" t="str">
        <f ca="1">IF($A416&lt;&gt;"",IF(BB415&lt;&gt;0,BB415,IF(BA415&lt;&gt;0,BB415,IF(AZ416&lt;=$Z$2,"Stop Loss",0))),0)</f>
        <v>Stop Loss</v>
      </c>
      <c r="BC416" s="63">
        <f t="shared" ca="1" si="396"/>
        <v>38</v>
      </c>
      <c r="BD416" s="27" t="str">
        <f t="shared" ca="1" si="378"/>
        <v/>
      </c>
      <c r="BE416" s="27" t="str">
        <f t="shared" ca="1" si="379"/>
        <v/>
      </c>
      <c r="BF416" s="27" t="str">
        <f t="shared" ca="1" si="380"/>
        <v/>
      </c>
      <c r="BG416" s="27" t="str">
        <f t="shared" ca="1" si="381"/>
        <v/>
      </c>
      <c r="BH416" s="27" t="str">
        <f t="shared" ca="1" si="382"/>
        <v/>
      </c>
      <c r="BI416" s="27" t="str">
        <f t="shared" ca="1" si="383"/>
        <v/>
      </c>
      <c r="BJ416" s="27" t="str">
        <f t="shared" ca="1" si="384"/>
        <v/>
      </c>
      <c r="BK416" s="27" t="str">
        <f t="shared" ca="1" si="385"/>
        <v/>
      </c>
      <c r="BL416" s="27" t="str">
        <f t="shared" ca="1" si="386"/>
        <v/>
      </c>
      <c r="BM416" s="27" t="str">
        <f t="shared" ca="1" si="387"/>
        <v/>
      </c>
      <c r="BN416" s="27" t="str">
        <f t="shared" ca="1" si="388"/>
        <v/>
      </c>
      <c r="BO416" s="27" t="str">
        <f t="shared" ca="1" si="389"/>
        <v/>
      </c>
      <c r="BP416" s="27" t="str">
        <f t="shared" ca="1" si="397"/>
        <v/>
      </c>
      <c r="BQ416" s="27" t="str">
        <f t="shared" ca="1" si="398"/>
        <v/>
      </c>
      <c r="BR416" s="27" t="str">
        <f t="shared" ca="1" si="399"/>
        <v/>
      </c>
      <c r="BS416" s="27" t="str">
        <f t="shared" ca="1" si="400"/>
        <v/>
      </c>
      <c r="BT416" s="27" t="str">
        <f t="shared" ca="1" si="401"/>
        <v/>
      </c>
      <c r="BU416" s="27" t="str">
        <f t="shared" ca="1" si="402"/>
        <v/>
      </c>
      <c r="BV416" s="27" t="str">
        <f t="shared" ca="1" si="403"/>
        <v/>
      </c>
      <c r="BW416" s="27" t="str">
        <f t="shared" ca="1" si="404"/>
        <v/>
      </c>
      <c r="BX416" s="27" t="str">
        <f t="shared" ca="1" si="405"/>
        <v/>
      </c>
      <c r="BY416" s="27" t="str">
        <f t="shared" ca="1" si="406"/>
        <v/>
      </c>
      <c r="BZ416" s="27" t="str">
        <f t="shared" ca="1" si="407"/>
        <v/>
      </c>
      <c r="CA416" s="27" t="str">
        <f t="shared" ca="1" si="408"/>
        <v/>
      </c>
      <c r="CB416" s="41"/>
      <c r="CC416" s="41"/>
      <c r="CD416" s="87"/>
      <c r="CE416" s="87"/>
      <c r="CF416" s="87"/>
      <c r="CG416" s="87"/>
      <c r="CH416" s="87"/>
      <c r="CI416" s="87"/>
      <c r="CJ416" s="7"/>
      <c r="CW416" s="7"/>
      <c r="DD416" s="10">
        <f t="shared" ca="1" si="392"/>
        <v>15</v>
      </c>
    </row>
    <row r="417" spans="1:108">
      <c r="A417" s="106">
        <f t="shared" ca="1" si="390"/>
        <v>14</v>
      </c>
      <c r="B417" s="33" t="str">
        <f ca="1">IF(A417="","",IF(COUNTBLANK(BD418:BO418)=12,"DB",BD418&amp;BE418&amp;BF418&amp;BG418&amp;BH418&amp;BI418&amp;BJ418&amp;BK418&amp;BL418&amp;BM418&amp;BN418&amp;BO418))</f>
        <v>DB</v>
      </c>
      <c r="C417" s="7" t="str">
        <f t="shared" ca="1" si="391"/>
        <v>stop loss</v>
      </c>
      <c r="D417" s="3">
        <f t="shared" ca="1" si="393"/>
        <v>0</v>
      </c>
      <c r="E417" s="7" t="str">
        <f t="shared" ca="1" si="395"/>
        <v/>
      </c>
      <c r="F417" s="60" t="str">
        <f t="shared" ca="1" si="394"/>
        <v>5</v>
      </c>
      <c r="G417" s="7">
        <f t="shared" ca="1" si="412"/>
        <v>1</v>
      </c>
      <c r="H417" s="7">
        <f t="shared" ca="1" si="413"/>
        <v>0</v>
      </c>
      <c r="I417" s="7">
        <f t="shared" ca="1" si="414"/>
        <v>2</v>
      </c>
      <c r="J417" s="7">
        <f t="shared" ca="1" si="415"/>
        <v>1</v>
      </c>
      <c r="K417" s="7">
        <f t="shared" ca="1" si="416"/>
        <v>3</v>
      </c>
      <c r="L417" s="7">
        <f t="shared" ca="1" si="417"/>
        <v>0</v>
      </c>
      <c r="M417" s="7">
        <f t="shared" ca="1" si="418"/>
        <v>3</v>
      </c>
      <c r="N417" s="7">
        <f t="shared" ca="1" si="419"/>
        <v>0</v>
      </c>
      <c r="O417" s="7">
        <f t="shared" ca="1" si="420"/>
        <v>0</v>
      </c>
      <c r="P417" s="7">
        <f t="shared" ca="1" si="421"/>
        <v>3</v>
      </c>
      <c r="Q417" s="7">
        <f t="shared" ca="1" si="422"/>
        <v>0</v>
      </c>
      <c r="R417" s="7">
        <f t="shared" ca="1" si="423"/>
        <v>0</v>
      </c>
      <c r="S417" s="7">
        <f t="shared" ca="1" si="410"/>
        <v>6</v>
      </c>
      <c r="T417" s="14"/>
      <c r="U417" s="51">
        <f t="shared" ca="1" si="424"/>
        <v>1</v>
      </c>
      <c r="V417" s="3">
        <f t="shared" ca="1" si="409"/>
        <v>1</v>
      </c>
      <c r="W417" s="50" t="str">
        <f ca="1">IF($A416&lt;&gt;"",IF(OR($BA416&lt;&gt;0,$BB416&lt;&gt;0),"",IF(G416=0,"1","")),"")</f>
        <v/>
      </c>
      <c r="X417" s="50" t="str">
        <f ca="1">IF($A416&lt;&gt;"",IF(OR($BA416&lt;&gt;0,$BB416&lt;&gt;0),"",IF(H416=0,"2","")),"")</f>
        <v/>
      </c>
      <c r="Y417" s="50" t="str">
        <f ca="1">IF($A416&lt;&gt;"",IF(OR($BA416&lt;&gt;0,$BB416&lt;&gt;0),"",IF(I416=0,"3","")),"")</f>
        <v/>
      </c>
      <c r="Z417" s="50" t="str">
        <f ca="1">IF($A416&lt;&gt;"",IF(OR($BA416&lt;&gt;0,$BB416&lt;&gt;0),"",IF(J416=0,"4","")),"")</f>
        <v/>
      </c>
      <c r="AA417" s="50" t="str">
        <f ca="1">IF($A416&lt;&gt;"",IF(OR($BA416&lt;&gt;0,$BB416&lt;&gt;0),"",IF(K416=0,"5","")),"")</f>
        <v/>
      </c>
      <c r="AB417" s="50" t="str">
        <f ca="1">IF($A416&lt;&gt;"",IF(OR($BA416&lt;&gt;0,$BB416&lt;&gt;0),"",IF(L416=0,"6","")),"")</f>
        <v/>
      </c>
      <c r="AC417" s="50" t="str">
        <f ca="1">IF($A416&lt;&gt;"",IF(OR($BA416&lt;&gt;0,$BB416&lt;&gt;0),"",IF(M416=0,"7","")),"")</f>
        <v/>
      </c>
      <c r="AD417" s="50" t="str">
        <f ca="1">IF($A416&lt;&gt;"",IF(OR($BA416&lt;&gt;0,$BB416&lt;&gt;0),"",IF(N416=0,"8","")),"")</f>
        <v/>
      </c>
      <c r="AE417" s="50" t="str">
        <f ca="1">IF($A416&lt;&gt;"",IF(OR($BA416&lt;&gt;0,$BB416&lt;&gt;0),"",IF(O416=0,"9","")),"")</f>
        <v/>
      </c>
      <c r="AF417" s="50" t="str">
        <f ca="1">IF($A416&lt;&gt;"",IF(OR($BA416&lt;&gt;0,$BB416&lt;&gt;0),"",IF(P416=0,"10","")),"")</f>
        <v/>
      </c>
      <c r="AG417" s="50" t="str">
        <f ca="1">IF($A416&lt;&gt;"",IF(OR($BA416&lt;&gt;0,$BB416&lt;&gt;0),"",IF(Q416=0,"11","")),"")</f>
        <v/>
      </c>
      <c r="AH417" s="50" t="str">
        <f ca="1">IF($A416&lt;&gt;"",IF(OR($BA416&lt;&gt;0,$BB416&lt;&gt;0),"",IF(R416=0,"12","")),"")</f>
        <v/>
      </c>
      <c r="AI417" s="85" t="str">
        <f ca="1">IF(A417&lt;&gt;"",IF(A417=0,"L",IF(COUNTBLANK(W417:AH417)=12,"",IF(OR(F417=(W417),F417=(X417),F417=(Y417),F417=(Z417),F417=(AA417),F417=(AB417),F417=(AC417),F417=(AD417),F417=(AE417),F417=(AF417),F417=(AG417),F417=(AH417)),"W","L"))),"")</f>
        <v/>
      </c>
      <c r="AJ417" s="85">
        <f ca="1">IF(AI417="W",0,IF(AND(A417&lt;&gt;0,A416&lt;&gt;0,AI416="L",AI417="L"),1,0))</f>
        <v>0</v>
      </c>
      <c r="AK417" s="85">
        <f ca="1">IF(W417&lt;&gt;"",IF(ABS($F417)=ABS(W417),11*$U417,-1*$U417),0)</f>
        <v>0</v>
      </c>
      <c r="AL417" s="85">
        <f ca="1">IF(X417&lt;&gt;"",IF(ABS($F417)=ABS(X417),11*$U417,-1*$U417),0)</f>
        <v>0</v>
      </c>
      <c r="AM417" s="85">
        <f ca="1">IF(Y417&lt;&gt;"",IF(ABS($F417)=ABS(Y417),11*$U417,-1*$U417),0)</f>
        <v>0</v>
      </c>
      <c r="AN417" s="85">
        <f ca="1">IF(Z417&lt;&gt;"",IF(ABS($F417)=ABS(Z417),11*$U417,-1*$U417),0)</f>
        <v>0</v>
      </c>
      <c r="AO417" s="85">
        <f ca="1">IF(AA417&lt;&gt;"",IF(ABS($F417)=ABS(AA417),11*$U417,-1*$U417),0)</f>
        <v>0</v>
      </c>
      <c r="AP417" s="85">
        <f ca="1">IF(AB417&lt;&gt;"",IF(ABS($F417)=ABS(AB417),11*$U417,-1*$U417),0)</f>
        <v>0</v>
      </c>
      <c r="AQ417" s="85">
        <f ca="1">IF(AC417&lt;&gt;"",IF(ABS($F417)=ABS(AC417),11*$U417,-1*$U417),0)</f>
        <v>0</v>
      </c>
      <c r="AR417" s="85">
        <f ca="1">IF(AD417&lt;&gt;"",IF(ABS($F417)=ABS(AD417),11*$U417,-1*$U417),0)</f>
        <v>0</v>
      </c>
      <c r="AS417" s="85">
        <f ca="1">IF(AE417&lt;&gt;"",IF(ABS($F417)=ABS(AE417),11*$U417,-1*$U417),0)</f>
        <v>0</v>
      </c>
      <c r="AT417" s="85">
        <f ca="1">IF(AF417&lt;&gt;"",IF(ABS($F417)=ABS(AF417),11*$U417,-1*$U417),0)</f>
        <v>0</v>
      </c>
      <c r="AU417" s="85">
        <f ca="1">IF(AG417&lt;&gt;"",IF(ABS($F417)=ABS(AG417),11*$U417,-1*$U417),0)</f>
        <v>0</v>
      </c>
      <c r="AV417" s="85">
        <f ca="1">IF(AH417&lt;&gt;"",IF(ABS($F417)=ABS(AH417),11*$U417,-1*$U417),0)</f>
        <v>0</v>
      </c>
      <c r="AW417" s="33" t="str">
        <f ca="1">IF(A417&lt;&gt;"",IF(OR($BA416&lt;&gt;0,$BB416&lt;&gt;0),"0",SUM(AK417:AV417)),0)</f>
        <v>0</v>
      </c>
      <c r="AX417" s="33">
        <f>IF(T417=5,SUM(AW413:AW417),0)</f>
        <v>0</v>
      </c>
      <c r="AY417" s="13">
        <f t="shared" ca="1" si="411"/>
        <v>0</v>
      </c>
      <c r="AZ417" s="11">
        <f ca="1">IF(A417&lt;&gt;"",AY417+AZ416,0)</f>
        <v>-78</v>
      </c>
      <c r="BA417" s="63">
        <f ca="1">IF($A417&lt;&gt;"",IF(BA416&gt;0,BA416,IF(AND(BC416&gt;=$BC$1,$BC$2*BC416&gt;=AZ417),"Profit Target",IF(AZ417&gt;=$Z$1,"Profit Target",0))),0)</f>
        <v>0</v>
      </c>
      <c r="BB417" s="63" t="str">
        <f ca="1">IF($A417&lt;&gt;"",IF(BB416&lt;&gt;0,BB416,IF(BA416&lt;&gt;0,BB416,IF(AZ417&lt;=$Z$2,"Stop Loss",0))),0)</f>
        <v>Stop Loss</v>
      </c>
      <c r="BC417" s="63">
        <f t="shared" ca="1" si="396"/>
        <v>38</v>
      </c>
      <c r="BD417" s="27" t="str">
        <f t="shared" ref="BD417:BD480" ca="1" si="425">IF(W417&lt;&gt;"","S"&amp;RIGHT(W417)&amp;",","")</f>
        <v/>
      </c>
      <c r="BE417" s="27" t="str">
        <f t="shared" ref="BE417:BE480" ca="1" si="426">IF(X417&lt;&gt;"","S"&amp;RIGHT(X417)&amp;",","")</f>
        <v/>
      </c>
      <c r="BF417" s="27" t="str">
        <f t="shared" ref="BF417:BF480" ca="1" si="427">IF(Y417&lt;&gt;"","S"&amp;RIGHT(Y417)&amp;",","")</f>
        <v/>
      </c>
      <c r="BG417" s="27" t="str">
        <f t="shared" ref="BG417:BG480" ca="1" si="428">IF(Z417&lt;&gt;"","S"&amp;RIGHT(Z417)&amp;",","")</f>
        <v/>
      </c>
      <c r="BH417" s="27" t="str">
        <f t="shared" ref="BH417:BH480" ca="1" si="429">IF(AA417&lt;&gt;"","S"&amp;RIGHT(AA417)&amp;",","")</f>
        <v/>
      </c>
      <c r="BI417" s="27" t="str">
        <f t="shared" ref="BI417:BI480" ca="1" si="430">IF(AB417&lt;&gt;"","S"&amp;RIGHT(AB417)&amp;",","")</f>
        <v/>
      </c>
      <c r="BJ417" s="27" t="str">
        <f t="shared" ref="BJ417:BJ480" ca="1" si="431">IF(AC417&lt;&gt;"","S"&amp;RIGHT(AC417)&amp;",","")</f>
        <v/>
      </c>
      <c r="BK417" s="27" t="str">
        <f t="shared" ref="BK417:BK480" ca="1" si="432">IF(AD417&lt;&gt;"","S"&amp;RIGHT(AD417)&amp;",","")</f>
        <v/>
      </c>
      <c r="BL417" s="27" t="str">
        <f t="shared" ref="BL417:BL480" ca="1" si="433">IF(AE417&lt;&gt;"","S"&amp;RIGHT(AE417)&amp;",","")</f>
        <v/>
      </c>
      <c r="BM417" s="27" t="str">
        <f t="shared" ref="BM417:BM480" ca="1" si="434">IF(AF417&lt;&gt;"","S"&amp;AF417&amp;",","")</f>
        <v/>
      </c>
      <c r="BN417" s="27" t="str">
        <f t="shared" ref="BN417:BN480" ca="1" si="435">IF(AG417&lt;&gt;"","S"&amp;AG417&amp;",","")</f>
        <v/>
      </c>
      <c r="BO417" s="27" t="str">
        <f t="shared" ref="BO417:BO480" ca="1" si="436">IF(AH417&lt;&gt;"","S"&amp;AH417&amp;",","")</f>
        <v/>
      </c>
      <c r="BP417" s="27" t="str">
        <f t="shared" ca="1" si="397"/>
        <v/>
      </c>
      <c r="BQ417" s="27" t="str">
        <f t="shared" ca="1" si="398"/>
        <v/>
      </c>
      <c r="BR417" s="27" t="str">
        <f t="shared" ca="1" si="399"/>
        <v/>
      </c>
      <c r="BS417" s="27" t="str">
        <f t="shared" ca="1" si="400"/>
        <v/>
      </c>
      <c r="BT417" s="27" t="str">
        <f t="shared" ca="1" si="401"/>
        <v/>
      </c>
      <c r="BU417" s="27" t="str">
        <f t="shared" ca="1" si="402"/>
        <v/>
      </c>
      <c r="BV417" s="27" t="str">
        <f t="shared" ca="1" si="403"/>
        <v/>
      </c>
      <c r="BW417" s="27" t="str">
        <f t="shared" ca="1" si="404"/>
        <v/>
      </c>
      <c r="BX417" s="27" t="str">
        <f t="shared" ca="1" si="405"/>
        <v/>
      </c>
      <c r="BY417" s="27" t="str">
        <f t="shared" ca="1" si="406"/>
        <v/>
      </c>
      <c r="BZ417" s="27" t="str">
        <f t="shared" ca="1" si="407"/>
        <v/>
      </c>
      <c r="CA417" s="27" t="str">
        <f t="shared" ca="1" si="408"/>
        <v/>
      </c>
      <c r="CB417" s="41"/>
      <c r="CC417" s="41"/>
      <c r="CD417" s="87"/>
      <c r="CE417" s="87"/>
      <c r="CF417" s="87"/>
      <c r="CG417" s="87"/>
      <c r="CH417" s="87"/>
      <c r="CI417" s="87"/>
      <c r="CJ417" s="7"/>
      <c r="CW417" s="7"/>
      <c r="DD417" s="10">
        <f t="shared" ca="1" si="392"/>
        <v>13</v>
      </c>
    </row>
    <row r="418" spans="1:108">
      <c r="A418" s="106">
        <f t="shared" ca="1" si="390"/>
        <v>22</v>
      </c>
      <c r="B418" s="33" t="str">
        <f ca="1">IF(A418="","",IF(COUNTBLANK(BD419:BO419)=12,"DB",BD419&amp;BE419&amp;BF419&amp;BG419&amp;BH419&amp;BI419&amp;BJ419&amp;BK419&amp;BL419&amp;BM419&amp;BN419&amp;BO419))</f>
        <v>DB</v>
      </c>
      <c r="C418" s="7" t="str">
        <f t="shared" ca="1" si="391"/>
        <v>stop loss</v>
      </c>
      <c r="D418" s="3">
        <f t="shared" ca="1" si="393"/>
        <v>0</v>
      </c>
      <c r="E418" s="7" t="str">
        <f t="shared" ca="1" si="395"/>
        <v/>
      </c>
      <c r="F418" s="60" t="str">
        <f t="shared" ca="1" si="394"/>
        <v>8</v>
      </c>
      <c r="G418" s="7">
        <f t="shared" ca="1" si="412"/>
        <v>1</v>
      </c>
      <c r="H418" s="7">
        <f t="shared" ca="1" si="413"/>
        <v>0</v>
      </c>
      <c r="I418" s="7">
        <f t="shared" ca="1" si="414"/>
        <v>2</v>
      </c>
      <c r="J418" s="7">
        <f t="shared" ca="1" si="415"/>
        <v>0</v>
      </c>
      <c r="K418" s="7">
        <f t="shared" ca="1" si="416"/>
        <v>3</v>
      </c>
      <c r="L418" s="7">
        <f t="shared" ca="1" si="417"/>
        <v>0</v>
      </c>
      <c r="M418" s="7">
        <f t="shared" ca="1" si="418"/>
        <v>3</v>
      </c>
      <c r="N418" s="7">
        <f t="shared" ca="1" si="419"/>
        <v>1</v>
      </c>
      <c r="O418" s="7">
        <f t="shared" ca="1" si="420"/>
        <v>0</v>
      </c>
      <c r="P418" s="7">
        <f t="shared" ca="1" si="421"/>
        <v>3</v>
      </c>
      <c r="Q418" s="7">
        <f t="shared" ca="1" si="422"/>
        <v>0</v>
      </c>
      <c r="R418" s="7">
        <f t="shared" ca="1" si="423"/>
        <v>0</v>
      </c>
      <c r="S418" s="7">
        <f t="shared" ca="1" si="410"/>
        <v>6</v>
      </c>
      <c r="T418" s="14"/>
      <c r="U418" s="51">
        <f t="shared" ca="1" si="424"/>
        <v>1</v>
      </c>
      <c r="V418" s="3">
        <f t="shared" ca="1" si="409"/>
        <v>1</v>
      </c>
      <c r="W418" s="50" t="str">
        <f ca="1">IF($A417&lt;&gt;"",IF(OR($BA417&lt;&gt;0,$BB417&lt;&gt;0),"",IF(G417=0,"1","")),"")</f>
        <v/>
      </c>
      <c r="X418" s="50" t="str">
        <f ca="1">IF($A417&lt;&gt;"",IF(OR($BA417&lt;&gt;0,$BB417&lt;&gt;0),"",IF(H417=0,"2","")),"")</f>
        <v/>
      </c>
      <c r="Y418" s="50" t="str">
        <f ca="1">IF($A417&lt;&gt;"",IF(OR($BA417&lt;&gt;0,$BB417&lt;&gt;0),"",IF(I417=0,"3","")),"")</f>
        <v/>
      </c>
      <c r="Z418" s="50" t="str">
        <f ca="1">IF($A417&lt;&gt;"",IF(OR($BA417&lt;&gt;0,$BB417&lt;&gt;0),"",IF(J417=0,"4","")),"")</f>
        <v/>
      </c>
      <c r="AA418" s="50" t="str">
        <f ca="1">IF($A417&lt;&gt;"",IF(OR($BA417&lt;&gt;0,$BB417&lt;&gt;0),"",IF(K417=0,"5","")),"")</f>
        <v/>
      </c>
      <c r="AB418" s="50" t="str">
        <f ca="1">IF($A417&lt;&gt;"",IF(OR($BA417&lt;&gt;0,$BB417&lt;&gt;0),"",IF(L417=0,"6","")),"")</f>
        <v/>
      </c>
      <c r="AC418" s="50" t="str">
        <f ca="1">IF($A417&lt;&gt;"",IF(OR($BA417&lt;&gt;0,$BB417&lt;&gt;0),"",IF(M417=0,"7","")),"")</f>
        <v/>
      </c>
      <c r="AD418" s="50" t="str">
        <f ca="1">IF($A417&lt;&gt;"",IF(OR($BA417&lt;&gt;0,$BB417&lt;&gt;0),"",IF(N417=0,"8","")),"")</f>
        <v/>
      </c>
      <c r="AE418" s="50" t="str">
        <f ca="1">IF($A417&lt;&gt;"",IF(OR($BA417&lt;&gt;0,$BB417&lt;&gt;0),"",IF(O417=0,"9","")),"")</f>
        <v/>
      </c>
      <c r="AF418" s="50" t="str">
        <f ca="1">IF($A417&lt;&gt;"",IF(OR($BA417&lt;&gt;0,$BB417&lt;&gt;0),"",IF(P417=0,"10","")),"")</f>
        <v/>
      </c>
      <c r="AG418" s="50" t="str">
        <f ca="1">IF($A417&lt;&gt;"",IF(OR($BA417&lt;&gt;0,$BB417&lt;&gt;0),"",IF(Q417=0,"11","")),"")</f>
        <v/>
      </c>
      <c r="AH418" s="50" t="str">
        <f ca="1">IF($A417&lt;&gt;"",IF(OR($BA417&lt;&gt;0,$BB417&lt;&gt;0),"",IF(R417=0,"12","")),"")</f>
        <v/>
      </c>
      <c r="AI418" s="85" t="str">
        <f ca="1">IF(A418&lt;&gt;"",IF(A418=0,"L",IF(COUNTBLANK(W418:AH418)=12,"",IF(OR(F418=(W418),F418=(X418),F418=(Y418),F418=(Z418),F418=(AA418),F418=(AB418),F418=(AC418),F418=(AD418),F418=(AE418),F418=(AF418),F418=(AG418),F418=(AH418)),"W","L"))),"")</f>
        <v/>
      </c>
      <c r="AJ418" s="85">
        <f ca="1">IF(AI418="W",0,IF(AND(A418&lt;&gt;0,A417&lt;&gt;0,AI417="L",AI418="L"),1,0))</f>
        <v>0</v>
      </c>
      <c r="AK418" s="85">
        <f ca="1">IF(W418&lt;&gt;"",IF(ABS($F418)=ABS(W418),11*$U418,-1*$U418),0)</f>
        <v>0</v>
      </c>
      <c r="AL418" s="85">
        <f ca="1">IF(X418&lt;&gt;"",IF(ABS($F418)=ABS(X418),11*$U418,-1*$U418),0)</f>
        <v>0</v>
      </c>
      <c r="AM418" s="85">
        <f ca="1">IF(Y418&lt;&gt;"",IF(ABS($F418)=ABS(Y418),11*$U418,-1*$U418),0)</f>
        <v>0</v>
      </c>
      <c r="AN418" s="85">
        <f ca="1">IF(Z418&lt;&gt;"",IF(ABS($F418)=ABS(Z418),11*$U418,-1*$U418),0)</f>
        <v>0</v>
      </c>
      <c r="AO418" s="85">
        <f ca="1">IF(AA418&lt;&gt;"",IF(ABS($F418)=ABS(AA418),11*$U418,-1*$U418),0)</f>
        <v>0</v>
      </c>
      <c r="AP418" s="85">
        <f ca="1">IF(AB418&lt;&gt;"",IF(ABS($F418)=ABS(AB418),11*$U418,-1*$U418),0)</f>
        <v>0</v>
      </c>
      <c r="AQ418" s="85">
        <f ca="1">IF(AC418&lt;&gt;"",IF(ABS($F418)=ABS(AC418),11*$U418,-1*$U418),0)</f>
        <v>0</v>
      </c>
      <c r="AR418" s="85">
        <f ca="1">IF(AD418&lt;&gt;"",IF(ABS($F418)=ABS(AD418),11*$U418,-1*$U418),0)</f>
        <v>0</v>
      </c>
      <c r="AS418" s="85">
        <f ca="1">IF(AE418&lt;&gt;"",IF(ABS($F418)=ABS(AE418),11*$U418,-1*$U418),0)</f>
        <v>0</v>
      </c>
      <c r="AT418" s="85">
        <f ca="1">IF(AF418&lt;&gt;"",IF(ABS($F418)=ABS(AF418),11*$U418,-1*$U418),0)</f>
        <v>0</v>
      </c>
      <c r="AU418" s="85">
        <f ca="1">IF(AG418&lt;&gt;"",IF(ABS($F418)=ABS(AG418),11*$U418,-1*$U418),0)</f>
        <v>0</v>
      </c>
      <c r="AV418" s="85">
        <f ca="1">IF(AH418&lt;&gt;"",IF(ABS($F418)=ABS(AH418),11*$U418,-1*$U418),0)</f>
        <v>0</v>
      </c>
      <c r="AW418" s="33" t="str">
        <f ca="1">IF(A418&lt;&gt;"",IF(OR($BA417&lt;&gt;0,$BB417&lt;&gt;0),"0",SUM(AK418:AV418)),0)</f>
        <v>0</v>
      </c>
      <c r="AX418" s="33">
        <f>IF(T418=5,SUM(AW414:AW418),0)</f>
        <v>0</v>
      </c>
      <c r="AY418" s="13">
        <f t="shared" ca="1" si="411"/>
        <v>0</v>
      </c>
      <c r="AZ418" s="11">
        <f ca="1">IF(A418&lt;&gt;"",AY418+AZ417,0)</f>
        <v>-78</v>
      </c>
      <c r="BA418" s="63">
        <f ca="1">IF($A418&lt;&gt;"",IF(BA417&gt;0,BA417,IF(AND(BC417&gt;=$BC$1,$BC$2*BC417&gt;=AZ418),"Profit Target",IF(AZ418&gt;=$Z$1,"Profit Target",0))),0)</f>
        <v>0</v>
      </c>
      <c r="BB418" s="63" t="str">
        <f ca="1">IF($A418&lt;&gt;"",IF(BB417&lt;&gt;0,BB417,IF(BA417&lt;&gt;0,BB417,IF(AZ418&lt;=$Z$2,"Stop Loss",0))),0)</f>
        <v>Stop Loss</v>
      </c>
      <c r="BC418" s="63">
        <f t="shared" ca="1" si="396"/>
        <v>38</v>
      </c>
      <c r="BD418" s="27" t="str">
        <f t="shared" ca="1" si="425"/>
        <v/>
      </c>
      <c r="BE418" s="27" t="str">
        <f t="shared" ca="1" si="426"/>
        <v/>
      </c>
      <c r="BF418" s="27" t="str">
        <f t="shared" ca="1" si="427"/>
        <v/>
      </c>
      <c r="BG418" s="27" t="str">
        <f t="shared" ca="1" si="428"/>
        <v/>
      </c>
      <c r="BH418" s="27" t="str">
        <f t="shared" ca="1" si="429"/>
        <v/>
      </c>
      <c r="BI418" s="27" t="str">
        <f t="shared" ca="1" si="430"/>
        <v/>
      </c>
      <c r="BJ418" s="27" t="str">
        <f t="shared" ca="1" si="431"/>
        <v/>
      </c>
      <c r="BK418" s="27" t="str">
        <f t="shared" ca="1" si="432"/>
        <v/>
      </c>
      <c r="BL418" s="27" t="str">
        <f t="shared" ca="1" si="433"/>
        <v/>
      </c>
      <c r="BM418" s="27" t="str">
        <f t="shared" ca="1" si="434"/>
        <v/>
      </c>
      <c r="BN418" s="27" t="str">
        <f t="shared" ca="1" si="435"/>
        <v/>
      </c>
      <c r="BO418" s="27" t="str">
        <f t="shared" ca="1" si="436"/>
        <v/>
      </c>
      <c r="BP418" s="27" t="str">
        <f t="shared" ca="1" si="397"/>
        <v/>
      </c>
      <c r="BQ418" s="27" t="str">
        <f t="shared" ca="1" si="398"/>
        <v/>
      </c>
      <c r="BR418" s="27" t="str">
        <f t="shared" ca="1" si="399"/>
        <v/>
      </c>
      <c r="BS418" s="27" t="str">
        <f t="shared" ca="1" si="400"/>
        <v/>
      </c>
      <c r="BT418" s="27" t="str">
        <f t="shared" ca="1" si="401"/>
        <v/>
      </c>
      <c r="BU418" s="27" t="str">
        <f t="shared" ca="1" si="402"/>
        <v/>
      </c>
      <c r="BV418" s="27" t="str">
        <f t="shared" ca="1" si="403"/>
        <v/>
      </c>
      <c r="BW418" s="27" t="str">
        <f t="shared" ca="1" si="404"/>
        <v/>
      </c>
      <c r="BX418" s="27" t="str">
        <f t="shared" ca="1" si="405"/>
        <v/>
      </c>
      <c r="BY418" s="27" t="str">
        <f t="shared" ca="1" si="406"/>
        <v/>
      </c>
      <c r="BZ418" s="27" t="str">
        <f t="shared" ca="1" si="407"/>
        <v/>
      </c>
      <c r="CA418" s="27" t="str">
        <f t="shared" ca="1" si="408"/>
        <v/>
      </c>
      <c r="CB418" s="41"/>
      <c r="CC418" s="41"/>
      <c r="CD418" s="87"/>
      <c r="CE418" s="87"/>
      <c r="CF418" s="87"/>
      <c r="CG418" s="87"/>
      <c r="CH418" s="87"/>
      <c r="CI418" s="87"/>
      <c r="CJ418" s="7"/>
      <c r="CW418" s="7"/>
      <c r="DD418" s="10">
        <f t="shared" ca="1" si="392"/>
        <v>35</v>
      </c>
    </row>
    <row r="419" spans="1:108">
      <c r="A419" s="106">
        <f t="shared" ca="1" si="390"/>
        <v>4</v>
      </c>
      <c r="B419" s="33" t="str">
        <f ca="1">IF(A419="","",IF(COUNTBLANK(BD420:BO420)=12,"DB",BD420&amp;BE420&amp;BF420&amp;BG420&amp;BH420&amp;BI420&amp;BJ420&amp;BK420&amp;BL420&amp;BM420&amp;BN420&amp;BO420))</f>
        <v>DB</v>
      </c>
      <c r="C419" s="7" t="str">
        <f t="shared" ca="1" si="391"/>
        <v>stop loss</v>
      </c>
      <c r="D419" s="3">
        <f t="shared" ca="1" si="393"/>
        <v>0</v>
      </c>
      <c r="E419" s="7" t="str">
        <f t="shared" ca="1" si="395"/>
        <v/>
      </c>
      <c r="F419" s="60" t="str">
        <f t="shared" ca="1" si="394"/>
        <v>2</v>
      </c>
      <c r="G419" s="7">
        <f t="shared" ca="1" si="412"/>
        <v>1</v>
      </c>
      <c r="H419" s="7">
        <f t="shared" ca="1" si="413"/>
        <v>1</v>
      </c>
      <c r="I419" s="7">
        <f t="shared" ca="1" si="414"/>
        <v>2</v>
      </c>
      <c r="J419" s="7">
        <f t="shared" ca="1" si="415"/>
        <v>0</v>
      </c>
      <c r="K419" s="7">
        <f t="shared" ca="1" si="416"/>
        <v>3</v>
      </c>
      <c r="L419" s="7">
        <f t="shared" ca="1" si="417"/>
        <v>0</v>
      </c>
      <c r="M419" s="7">
        <f t="shared" ca="1" si="418"/>
        <v>3</v>
      </c>
      <c r="N419" s="7">
        <f t="shared" ca="1" si="419"/>
        <v>1</v>
      </c>
      <c r="O419" s="7">
        <f t="shared" ca="1" si="420"/>
        <v>0</v>
      </c>
      <c r="P419" s="7">
        <f t="shared" ca="1" si="421"/>
        <v>2</v>
      </c>
      <c r="Q419" s="7">
        <f t="shared" ca="1" si="422"/>
        <v>0</v>
      </c>
      <c r="R419" s="7">
        <f t="shared" ca="1" si="423"/>
        <v>0</v>
      </c>
      <c r="S419" s="7">
        <f t="shared" ca="1" si="410"/>
        <v>5</v>
      </c>
      <c r="T419" s="14"/>
      <c r="U419" s="51">
        <f t="shared" ca="1" si="424"/>
        <v>1</v>
      </c>
      <c r="V419" s="3">
        <f t="shared" ca="1" si="409"/>
        <v>1</v>
      </c>
      <c r="W419" s="50" t="str">
        <f ca="1">IF($A418&lt;&gt;"",IF(OR($BA418&lt;&gt;0,$BB418&lt;&gt;0),"",IF(G418=0,"1","")),"")</f>
        <v/>
      </c>
      <c r="X419" s="50" t="str">
        <f ca="1">IF($A418&lt;&gt;"",IF(OR($BA418&lt;&gt;0,$BB418&lt;&gt;0),"",IF(H418=0,"2","")),"")</f>
        <v/>
      </c>
      <c r="Y419" s="50" t="str">
        <f ca="1">IF($A418&lt;&gt;"",IF(OR($BA418&lt;&gt;0,$BB418&lt;&gt;0),"",IF(I418=0,"3","")),"")</f>
        <v/>
      </c>
      <c r="Z419" s="50" t="str">
        <f ca="1">IF($A418&lt;&gt;"",IF(OR($BA418&lt;&gt;0,$BB418&lt;&gt;0),"",IF(J418=0,"4","")),"")</f>
        <v/>
      </c>
      <c r="AA419" s="50" t="str">
        <f ca="1">IF($A418&lt;&gt;"",IF(OR($BA418&lt;&gt;0,$BB418&lt;&gt;0),"",IF(K418=0,"5","")),"")</f>
        <v/>
      </c>
      <c r="AB419" s="50" t="str">
        <f ca="1">IF($A418&lt;&gt;"",IF(OR($BA418&lt;&gt;0,$BB418&lt;&gt;0),"",IF(L418=0,"6","")),"")</f>
        <v/>
      </c>
      <c r="AC419" s="50" t="str">
        <f ca="1">IF($A418&lt;&gt;"",IF(OR($BA418&lt;&gt;0,$BB418&lt;&gt;0),"",IF(M418=0,"7","")),"")</f>
        <v/>
      </c>
      <c r="AD419" s="50" t="str">
        <f ca="1">IF($A418&lt;&gt;"",IF(OR($BA418&lt;&gt;0,$BB418&lt;&gt;0),"",IF(N418=0,"8","")),"")</f>
        <v/>
      </c>
      <c r="AE419" s="50" t="str">
        <f ca="1">IF($A418&lt;&gt;"",IF(OR($BA418&lt;&gt;0,$BB418&lt;&gt;0),"",IF(O418=0,"9","")),"")</f>
        <v/>
      </c>
      <c r="AF419" s="50" t="str">
        <f ca="1">IF($A418&lt;&gt;"",IF(OR($BA418&lt;&gt;0,$BB418&lt;&gt;0),"",IF(P418=0,"10","")),"")</f>
        <v/>
      </c>
      <c r="AG419" s="50" t="str">
        <f ca="1">IF($A418&lt;&gt;"",IF(OR($BA418&lt;&gt;0,$BB418&lt;&gt;0),"",IF(Q418=0,"11","")),"")</f>
        <v/>
      </c>
      <c r="AH419" s="50" t="str">
        <f ca="1">IF($A418&lt;&gt;"",IF(OR($BA418&lt;&gt;0,$BB418&lt;&gt;0),"",IF(R418=0,"12","")),"")</f>
        <v/>
      </c>
      <c r="AI419" s="85" t="str">
        <f ca="1">IF(A419&lt;&gt;"",IF(A419=0,"L",IF(COUNTBLANK(W419:AH419)=12,"",IF(OR(F419=(W419),F419=(X419),F419=(Y419),F419=(Z419),F419=(AA419),F419=(AB419),F419=(AC419),F419=(AD419),F419=(AE419),F419=(AF419),F419=(AG419),F419=(AH419)),"W","L"))),"")</f>
        <v/>
      </c>
      <c r="AJ419" s="85">
        <f ca="1">IF(AI419="W",0,IF(AND(A419&lt;&gt;0,A418&lt;&gt;0,AI418="L",AI419="L"),1,0))</f>
        <v>0</v>
      </c>
      <c r="AK419" s="85">
        <f ca="1">IF(W419&lt;&gt;"",IF(ABS($F419)=ABS(W419),11*$U419,-1*$U419),0)</f>
        <v>0</v>
      </c>
      <c r="AL419" s="85">
        <f ca="1">IF(X419&lt;&gt;"",IF(ABS($F419)=ABS(X419),11*$U419,-1*$U419),0)</f>
        <v>0</v>
      </c>
      <c r="AM419" s="85">
        <f ca="1">IF(Y419&lt;&gt;"",IF(ABS($F419)=ABS(Y419),11*$U419,-1*$U419),0)</f>
        <v>0</v>
      </c>
      <c r="AN419" s="85">
        <f ca="1">IF(Z419&lt;&gt;"",IF(ABS($F419)=ABS(Z419),11*$U419,-1*$U419),0)</f>
        <v>0</v>
      </c>
      <c r="AO419" s="85">
        <f ca="1">IF(AA419&lt;&gt;"",IF(ABS($F419)=ABS(AA419),11*$U419,-1*$U419),0)</f>
        <v>0</v>
      </c>
      <c r="AP419" s="85">
        <f ca="1">IF(AB419&lt;&gt;"",IF(ABS($F419)=ABS(AB419),11*$U419,-1*$U419),0)</f>
        <v>0</v>
      </c>
      <c r="AQ419" s="85">
        <f ca="1">IF(AC419&lt;&gt;"",IF(ABS($F419)=ABS(AC419),11*$U419,-1*$U419),0)</f>
        <v>0</v>
      </c>
      <c r="AR419" s="85">
        <f ca="1">IF(AD419&lt;&gt;"",IF(ABS($F419)=ABS(AD419),11*$U419,-1*$U419),0)</f>
        <v>0</v>
      </c>
      <c r="AS419" s="85">
        <f ca="1">IF(AE419&lt;&gt;"",IF(ABS($F419)=ABS(AE419),11*$U419,-1*$U419),0)</f>
        <v>0</v>
      </c>
      <c r="AT419" s="85">
        <f ca="1">IF(AF419&lt;&gt;"",IF(ABS($F419)=ABS(AF419),11*$U419,-1*$U419),0)</f>
        <v>0</v>
      </c>
      <c r="AU419" s="85">
        <f ca="1">IF(AG419&lt;&gt;"",IF(ABS($F419)=ABS(AG419),11*$U419,-1*$U419),0)</f>
        <v>0</v>
      </c>
      <c r="AV419" s="85">
        <f ca="1">IF(AH419&lt;&gt;"",IF(ABS($F419)=ABS(AH419),11*$U419,-1*$U419),0)</f>
        <v>0</v>
      </c>
      <c r="AW419" s="33" t="str">
        <f ca="1">IF(A419&lt;&gt;"",IF(OR($BA418&lt;&gt;0,$BB418&lt;&gt;0),"0",SUM(AK419:AV419)),0)</f>
        <v>0</v>
      </c>
      <c r="AX419" s="33">
        <f>IF(T419=5,SUM(AW415:AW419),0)</f>
        <v>0</v>
      </c>
      <c r="AY419" s="13">
        <f t="shared" ca="1" si="411"/>
        <v>0</v>
      </c>
      <c r="AZ419" s="11">
        <f ca="1">IF(A419&lt;&gt;"",AY419+AZ418,0)</f>
        <v>-78</v>
      </c>
      <c r="BA419" s="63">
        <f ca="1">IF($A419&lt;&gt;"",IF(BA418&gt;0,BA418,IF(AND(BC418&gt;=$BC$1,$BC$2*BC418&gt;=AZ419),"Profit Target",IF(AZ419&gt;=$Z$1,"Profit Target",0))),0)</f>
        <v>0</v>
      </c>
      <c r="BB419" s="63" t="str">
        <f ca="1">IF($A419&lt;&gt;"",IF(BB418&lt;&gt;0,BB418,IF(BA418&lt;&gt;0,BB418,IF(AZ419&lt;=$Z$2,"Stop Loss",0))),0)</f>
        <v>Stop Loss</v>
      </c>
      <c r="BC419" s="63">
        <f t="shared" ca="1" si="396"/>
        <v>38</v>
      </c>
      <c r="BD419" s="27" t="str">
        <f t="shared" ca="1" si="425"/>
        <v/>
      </c>
      <c r="BE419" s="27" t="str">
        <f t="shared" ca="1" si="426"/>
        <v/>
      </c>
      <c r="BF419" s="27" t="str">
        <f t="shared" ca="1" si="427"/>
        <v/>
      </c>
      <c r="BG419" s="27" t="str">
        <f t="shared" ca="1" si="428"/>
        <v/>
      </c>
      <c r="BH419" s="27" t="str">
        <f t="shared" ca="1" si="429"/>
        <v/>
      </c>
      <c r="BI419" s="27" t="str">
        <f t="shared" ca="1" si="430"/>
        <v/>
      </c>
      <c r="BJ419" s="27" t="str">
        <f t="shared" ca="1" si="431"/>
        <v/>
      </c>
      <c r="BK419" s="27" t="str">
        <f t="shared" ca="1" si="432"/>
        <v/>
      </c>
      <c r="BL419" s="27" t="str">
        <f t="shared" ca="1" si="433"/>
        <v/>
      </c>
      <c r="BM419" s="27" t="str">
        <f t="shared" ca="1" si="434"/>
        <v/>
      </c>
      <c r="BN419" s="27" t="str">
        <f t="shared" ca="1" si="435"/>
        <v/>
      </c>
      <c r="BO419" s="27" t="str">
        <f t="shared" ca="1" si="436"/>
        <v/>
      </c>
      <c r="BP419" s="27" t="str">
        <f t="shared" ca="1" si="397"/>
        <v/>
      </c>
      <c r="BQ419" s="27" t="str">
        <f t="shared" ca="1" si="398"/>
        <v/>
      </c>
      <c r="BR419" s="27" t="str">
        <f t="shared" ca="1" si="399"/>
        <v/>
      </c>
      <c r="BS419" s="27" t="str">
        <f t="shared" ca="1" si="400"/>
        <v/>
      </c>
      <c r="BT419" s="27" t="str">
        <f t="shared" ca="1" si="401"/>
        <v/>
      </c>
      <c r="BU419" s="27" t="str">
        <f t="shared" ca="1" si="402"/>
        <v/>
      </c>
      <c r="BV419" s="27" t="str">
        <f t="shared" ca="1" si="403"/>
        <v/>
      </c>
      <c r="BW419" s="27" t="str">
        <f t="shared" ca="1" si="404"/>
        <v/>
      </c>
      <c r="BX419" s="27" t="str">
        <f t="shared" ca="1" si="405"/>
        <v/>
      </c>
      <c r="BY419" s="27" t="str">
        <f t="shared" ca="1" si="406"/>
        <v/>
      </c>
      <c r="BZ419" s="27" t="str">
        <f t="shared" ca="1" si="407"/>
        <v/>
      </c>
      <c r="CA419" s="27" t="str">
        <f t="shared" ca="1" si="408"/>
        <v/>
      </c>
      <c r="CB419" s="41"/>
      <c r="CC419" s="41"/>
      <c r="CD419" s="87"/>
      <c r="CE419" s="87"/>
      <c r="CF419" s="87"/>
      <c r="CG419" s="87"/>
      <c r="CH419" s="87"/>
      <c r="CI419" s="87"/>
      <c r="CJ419" s="7"/>
      <c r="CW419" s="7"/>
      <c r="DD419" s="10">
        <f t="shared" ca="1" si="392"/>
        <v>22</v>
      </c>
    </row>
    <row r="420" spans="1:108">
      <c r="A420" s="106">
        <f t="shared" ca="1" si="390"/>
        <v>11</v>
      </c>
      <c r="B420" s="33" t="str">
        <f ca="1">IF(A420="","",IF(COUNTBLANK(BD421:BO421)=12,"DB",BD421&amp;BE421&amp;BF421&amp;BG421&amp;BH421&amp;BI421&amp;BJ421&amp;BK421&amp;BL421&amp;BM421&amp;BN421&amp;BO421))</f>
        <v>DB</v>
      </c>
      <c r="C420" s="7" t="str">
        <f t="shared" ca="1" si="391"/>
        <v>stop loss</v>
      </c>
      <c r="D420" s="3">
        <f t="shared" ca="1" si="393"/>
        <v>0</v>
      </c>
      <c r="E420" s="7" t="str">
        <f t="shared" ca="1" si="395"/>
        <v/>
      </c>
      <c r="F420" s="60" t="str">
        <f t="shared" ca="1" si="394"/>
        <v>4</v>
      </c>
      <c r="G420" s="7">
        <f t="shared" ca="1" si="412"/>
        <v>1</v>
      </c>
      <c r="H420" s="7">
        <f t="shared" ca="1" si="413"/>
        <v>1</v>
      </c>
      <c r="I420" s="7">
        <f t="shared" ca="1" si="414"/>
        <v>2</v>
      </c>
      <c r="J420" s="7">
        <f t="shared" ca="1" si="415"/>
        <v>1</v>
      </c>
      <c r="K420" s="7">
        <f t="shared" ca="1" si="416"/>
        <v>3</v>
      </c>
      <c r="L420" s="7">
        <f t="shared" ca="1" si="417"/>
        <v>0</v>
      </c>
      <c r="M420" s="7">
        <f t="shared" ca="1" si="418"/>
        <v>3</v>
      </c>
      <c r="N420" s="7">
        <f t="shared" ca="1" si="419"/>
        <v>1</v>
      </c>
      <c r="O420" s="7">
        <f t="shared" ca="1" si="420"/>
        <v>0</v>
      </c>
      <c r="P420" s="7">
        <f t="shared" ca="1" si="421"/>
        <v>1</v>
      </c>
      <c r="Q420" s="7">
        <f t="shared" ca="1" si="422"/>
        <v>0</v>
      </c>
      <c r="R420" s="7">
        <f t="shared" ca="1" si="423"/>
        <v>0</v>
      </c>
      <c r="S420" s="7">
        <f t="shared" ca="1" si="410"/>
        <v>4</v>
      </c>
      <c r="T420" s="14"/>
      <c r="U420" s="51">
        <f t="shared" ca="1" si="424"/>
        <v>1</v>
      </c>
      <c r="V420" s="3">
        <f t="shared" ca="1" si="409"/>
        <v>1</v>
      </c>
      <c r="W420" s="50" t="str">
        <f ca="1">IF($A419&lt;&gt;"",IF(OR($BA419&lt;&gt;0,$BB419&lt;&gt;0),"",IF(G419=0,"1","")),"")</f>
        <v/>
      </c>
      <c r="X420" s="50" t="str">
        <f ca="1">IF($A419&lt;&gt;"",IF(OR($BA419&lt;&gt;0,$BB419&lt;&gt;0),"",IF(H419=0,"2","")),"")</f>
        <v/>
      </c>
      <c r="Y420" s="50" t="str">
        <f ca="1">IF($A419&lt;&gt;"",IF(OR($BA419&lt;&gt;0,$BB419&lt;&gt;0),"",IF(I419=0,"3","")),"")</f>
        <v/>
      </c>
      <c r="Z420" s="50" t="str">
        <f ca="1">IF($A419&lt;&gt;"",IF(OR($BA419&lt;&gt;0,$BB419&lt;&gt;0),"",IF(J419=0,"4","")),"")</f>
        <v/>
      </c>
      <c r="AA420" s="50" t="str">
        <f ca="1">IF($A419&lt;&gt;"",IF(OR($BA419&lt;&gt;0,$BB419&lt;&gt;0),"",IF(K419=0,"5","")),"")</f>
        <v/>
      </c>
      <c r="AB420" s="50" t="str">
        <f ca="1">IF($A419&lt;&gt;"",IF(OR($BA419&lt;&gt;0,$BB419&lt;&gt;0),"",IF(L419=0,"6","")),"")</f>
        <v/>
      </c>
      <c r="AC420" s="50" t="str">
        <f ca="1">IF($A419&lt;&gt;"",IF(OR($BA419&lt;&gt;0,$BB419&lt;&gt;0),"",IF(M419=0,"7","")),"")</f>
        <v/>
      </c>
      <c r="AD420" s="50" t="str">
        <f ca="1">IF($A419&lt;&gt;"",IF(OR($BA419&lt;&gt;0,$BB419&lt;&gt;0),"",IF(N419=0,"8","")),"")</f>
        <v/>
      </c>
      <c r="AE420" s="50" t="str">
        <f ca="1">IF($A419&lt;&gt;"",IF(OR($BA419&lt;&gt;0,$BB419&lt;&gt;0),"",IF(O419=0,"9","")),"")</f>
        <v/>
      </c>
      <c r="AF420" s="50" t="str">
        <f ca="1">IF($A419&lt;&gt;"",IF(OR($BA419&lt;&gt;0,$BB419&lt;&gt;0),"",IF(P419=0,"10","")),"")</f>
        <v/>
      </c>
      <c r="AG420" s="50" t="str">
        <f ca="1">IF($A419&lt;&gt;"",IF(OR($BA419&lt;&gt;0,$BB419&lt;&gt;0),"",IF(Q419=0,"11","")),"")</f>
        <v/>
      </c>
      <c r="AH420" s="50" t="str">
        <f ca="1">IF($A419&lt;&gt;"",IF(OR($BA419&lt;&gt;0,$BB419&lt;&gt;0),"",IF(R419=0,"12","")),"")</f>
        <v/>
      </c>
      <c r="AI420" s="85" t="str">
        <f ca="1">IF(A420&lt;&gt;"",IF(A420=0,"L",IF(COUNTBLANK(W420:AH420)=12,"",IF(OR(F420=(W420),F420=(X420),F420=(Y420),F420=(Z420),F420=(AA420),F420=(AB420),F420=(AC420),F420=(AD420),F420=(AE420),F420=(AF420),F420=(AG420),F420=(AH420)),"W","L"))),"")</f>
        <v/>
      </c>
      <c r="AJ420" s="85">
        <f ca="1">IF(AI420="W",0,IF(AND(A420&lt;&gt;0,A419&lt;&gt;0,AI419="L",AI420="L"),1,0))</f>
        <v>0</v>
      </c>
      <c r="AK420" s="85">
        <f ca="1">IF(W420&lt;&gt;"",IF(ABS($F420)=ABS(W420),11*$U420,-1*$U420),0)</f>
        <v>0</v>
      </c>
      <c r="AL420" s="85">
        <f ca="1">IF(X420&lt;&gt;"",IF(ABS($F420)=ABS(X420),11*$U420,-1*$U420),0)</f>
        <v>0</v>
      </c>
      <c r="AM420" s="85">
        <f ca="1">IF(Y420&lt;&gt;"",IF(ABS($F420)=ABS(Y420),11*$U420,-1*$U420),0)</f>
        <v>0</v>
      </c>
      <c r="AN420" s="85">
        <f ca="1">IF(Z420&lt;&gt;"",IF(ABS($F420)=ABS(Z420),11*$U420,-1*$U420),0)</f>
        <v>0</v>
      </c>
      <c r="AO420" s="85">
        <f ca="1">IF(AA420&lt;&gt;"",IF(ABS($F420)=ABS(AA420),11*$U420,-1*$U420),0)</f>
        <v>0</v>
      </c>
      <c r="AP420" s="85">
        <f ca="1">IF(AB420&lt;&gt;"",IF(ABS($F420)=ABS(AB420),11*$U420,-1*$U420),0)</f>
        <v>0</v>
      </c>
      <c r="AQ420" s="85">
        <f ca="1">IF(AC420&lt;&gt;"",IF(ABS($F420)=ABS(AC420),11*$U420,-1*$U420),0)</f>
        <v>0</v>
      </c>
      <c r="AR420" s="85">
        <f ca="1">IF(AD420&lt;&gt;"",IF(ABS($F420)=ABS(AD420),11*$U420,-1*$U420),0)</f>
        <v>0</v>
      </c>
      <c r="AS420" s="85">
        <f ca="1">IF(AE420&lt;&gt;"",IF(ABS($F420)=ABS(AE420),11*$U420,-1*$U420),0)</f>
        <v>0</v>
      </c>
      <c r="AT420" s="85">
        <f ca="1">IF(AF420&lt;&gt;"",IF(ABS($F420)=ABS(AF420),11*$U420,-1*$U420),0)</f>
        <v>0</v>
      </c>
      <c r="AU420" s="85">
        <f ca="1">IF(AG420&lt;&gt;"",IF(ABS($F420)=ABS(AG420),11*$U420,-1*$U420),0)</f>
        <v>0</v>
      </c>
      <c r="AV420" s="85">
        <f ca="1">IF(AH420&lt;&gt;"",IF(ABS($F420)=ABS(AH420),11*$U420,-1*$U420),0)</f>
        <v>0</v>
      </c>
      <c r="AW420" s="33" t="str">
        <f ca="1">IF(A420&lt;&gt;"",IF(OR($BA419&lt;&gt;0,$BB419&lt;&gt;0),"0",SUM(AK420:AV420)),0)</f>
        <v>0</v>
      </c>
      <c r="AX420" s="33">
        <f>IF(T420=5,SUM(AW416:AW420),0)</f>
        <v>0</v>
      </c>
      <c r="AY420" s="13">
        <f t="shared" ca="1" si="411"/>
        <v>0</v>
      </c>
      <c r="AZ420" s="11">
        <f ca="1">IF(A420&lt;&gt;"",AY420+AZ419,0)</f>
        <v>-78</v>
      </c>
      <c r="BA420" s="63">
        <f ca="1">IF($A420&lt;&gt;"",IF(BA419&gt;0,BA419,IF(AND(BC419&gt;=$BC$1,$BC$2*BC419&gt;=AZ420),"Profit Target",IF(AZ420&gt;=$Z$1,"Profit Target",0))),0)</f>
        <v>0</v>
      </c>
      <c r="BB420" s="63" t="str">
        <f ca="1">IF($A420&lt;&gt;"",IF(BB419&lt;&gt;0,BB419,IF(BA419&lt;&gt;0,BB419,IF(AZ420&lt;=$Z$2,"Stop Loss",0))),0)</f>
        <v>Stop Loss</v>
      </c>
      <c r="BC420" s="63">
        <f t="shared" ca="1" si="396"/>
        <v>38</v>
      </c>
      <c r="BD420" s="27" t="str">
        <f t="shared" ca="1" si="425"/>
        <v/>
      </c>
      <c r="BE420" s="27" t="str">
        <f t="shared" ca="1" si="426"/>
        <v/>
      </c>
      <c r="BF420" s="27" t="str">
        <f t="shared" ca="1" si="427"/>
        <v/>
      </c>
      <c r="BG420" s="27" t="str">
        <f t="shared" ca="1" si="428"/>
        <v/>
      </c>
      <c r="BH420" s="27" t="str">
        <f t="shared" ca="1" si="429"/>
        <v/>
      </c>
      <c r="BI420" s="27" t="str">
        <f t="shared" ca="1" si="430"/>
        <v/>
      </c>
      <c r="BJ420" s="27" t="str">
        <f t="shared" ca="1" si="431"/>
        <v/>
      </c>
      <c r="BK420" s="27" t="str">
        <f t="shared" ca="1" si="432"/>
        <v/>
      </c>
      <c r="BL420" s="27" t="str">
        <f t="shared" ca="1" si="433"/>
        <v/>
      </c>
      <c r="BM420" s="27" t="str">
        <f t="shared" ca="1" si="434"/>
        <v/>
      </c>
      <c r="BN420" s="27" t="str">
        <f t="shared" ca="1" si="435"/>
        <v/>
      </c>
      <c r="BO420" s="27" t="str">
        <f t="shared" ca="1" si="436"/>
        <v/>
      </c>
      <c r="BP420" s="27" t="str">
        <f t="shared" ca="1" si="397"/>
        <v/>
      </c>
      <c r="BQ420" s="27" t="str">
        <f t="shared" ca="1" si="398"/>
        <v/>
      </c>
      <c r="BR420" s="27" t="str">
        <f t="shared" ca="1" si="399"/>
        <v/>
      </c>
      <c r="BS420" s="27" t="str">
        <f t="shared" ca="1" si="400"/>
        <v/>
      </c>
      <c r="BT420" s="27" t="str">
        <f t="shared" ca="1" si="401"/>
        <v/>
      </c>
      <c r="BU420" s="27" t="str">
        <f t="shared" ca="1" si="402"/>
        <v/>
      </c>
      <c r="BV420" s="27" t="str">
        <f t="shared" ca="1" si="403"/>
        <v/>
      </c>
      <c r="BW420" s="27" t="str">
        <f t="shared" ca="1" si="404"/>
        <v/>
      </c>
      <c r="BX420" s="27" t="str">
        <f t="shared" ca="1" si="405"/>
        <v/>
      </c>
      <c r="BY420" s="27" t="str">
        <f t="shared" ca="1" si="406"/>
        <v/>
      </c>
      <c r="BZ420" s="27" t="str">
        <f t="shared" ca="1" si="407"/>
        <v/>
      </c>
      <c r="CA420" s="27" t="str">
        <f t="shared" ca="1" si="408"/>
        <v/>
      </c>
      <c r="CB420" s="41"/>
      <c r="CC420" s="41"/>
      <c r="CD420" s="87"/>
      <c r="CE420" s="87"/>
      <c r="CF420" s="87"/>
      <c r="CG420" s="87"/>
      <c r="CH420" s="87"/>
      <c r="CI420" s="87"/>
      <c r="CJ420" s="7"/>
      <c r="CW420" s="7"/>
      <c r="DD420" s="10">
        <f t="shared" ca="1" si="392"/>
        <v>14</v>
      </c>
    </row>
    <row r="421" spans="1:108">
      <c r="A421" s="106">
        <f t="shared" ca="1" si="390"/>
        <v>30</v>
      </c>
      <c r="B421" s="33" t="str">
        <f ca="1">IF(A421="","",IF(COUNTBLANK(BD422:BO422)=12,"DB",BD422&amp;BE422&amp;BF422&amp;BG422&amp;BH422&amp;BI422&amp;BJ422&amp;BK422&amp;BL422&amp;BM422&amp;BN422&amp;BO422))</f>
        <v>DB</v>
      </c>
      <c r="C421" s="7" t="str">
        <f t="shared" ca="1" si="391"/>
        <v>stop loss</v>
      </c>
      <c r="D421" s="3">
        <f t="shared" ca="1" si="393"/>
        <v>0</v>
      </c>
      <c r="E421" s="7" t="str">
        <f t="shared" ca="1" si="395"/>
        <v/>
      </c>
      <c r="F421" s="60" t="str">
        <f t="shared" ca="1" si="394"/>
        <v>10</v>
      </c>
      <c r="G421" s="7">
        <f t="shared" ca="1" si="412"/>
        <v>1</v>
      </c>
      <c r="H421" s="7">
        <f t="shared" ca="1" si="413"/>
        <v>1</v>
      </c>
      <c r="I421" s="7">
        <f t="shared" ca="1" si="414"/>
        <v>2</v>
      </c>
      <c r="J421" s="7">
        <f t="shared" ca="1" si="415"/>
        <v>1</v>
      </c>
      <c r="K421" s="7">
        <f t="shared" ca="1" si="416"/>
        <v>3</v>
      </c>
      <c r="L421" s="7">
        <f t="shared" ca="1" si="417"/>
        <v>0</v>
      </c>
      <c r="M421" s="7">
        <f t="shared" ca="1" si="418"/>
        <v>3</v>
      </c>
      <c r="N421" s="7">
        <f t="shared" ca="1" si="419"/>
        <v>1</v>
      </c>
      <c r="O421" s="7">
        <f t="shared" ca="1" si="420"/>
        <v>0</v>
      </c>
      <c r="P421" s="7">
        <f t="shared" ca="1" si="421"/>
        <v>1</v>
      </c>
      <c r="Q421" s="7">
        <f t="shared" ca="1" si="422"/>
        <v>0</v>
      </c>
      <c r="R421" s="7">
        <f t="shared" ca="1" si="423"/>
        <v>0</v>
      </c>
      <c r="S421" s="7">
        <f t="shared" ca="1" si="410"/>
        <v>4</v>
      </c>
      <c r="T421" s="14"/>
      <c r="U421" s="51">
        <f t="shared" ca="1" si="424"/>
        <v>1</v>
      </c>
      <c r="V421" s="3">
        <f t="shared" ca="1" si="409"/>
        <v>1</v>
      </c>
      <c r="W421" s="50" t="str">
        <f ca="1">IF($A420&lt;&gt;"",IF(OR($BA420&lt;&gt;0,$BB420&lt;&gt;0),"",IF(G420=0,"1","")),"")</f>
        <v/>
      </c>
      <c r="X421" s="50" t="str">
        <f ca="1">IF($A420&lt;&gt;"",IF(OR($BA420&lt;&gt;0,$BB420&lt;&gt;0),"",IF(H420=0,"2","")),"")</f>
        <v/>
      </c>
      <c r="Y421" s="50" t="str">
        <f ca="1">IF($A420&lt;&gt;"",IF(OR($BA420&lt;&gt;0,$BB420&lt;&gt;0),"",IF(I420=0,"3","")),"")</f>
        <v/>
      </c>
      <c r="Z421" s="50" t="str">
        <f ca="1">IF($A420&lt;&gt;"",IF(OR($BA420&lt;&gt;0,$BB420&lt;&gt;0),"",IF(J420=0,"4","")),"")</f>
        <v/>
      </c>
      <c r="AA421" s="50" t="str">
        <f ca="1">IF($A420&lt;&gt;"",IF(OR($BA420&lt;&gt;0,$BB420&lt;&gt;0),"",IF(K420=0,"5","")),"")</f>
        <v/>
      </c>
      <c r="AB421" s="50" t="str">
        <f ca="1">IF($A420&lt;&gt;"",IF(OR($BA420&lt;&gt;0,$BB420&lt;&gt;0),"",IF(L420=0,"6","")),"")</f>
        <v/>
      </c>
      <c r="AC421" s="50" t="str">
        <f ca="1">IF($A420&lt;&gt;"",IF(OR($BA420&lt;&gt;0,$BB420&lt;&gt;0),"",IF(M420=0,"7","")),"")</f>
        <v/>
      </c>
      <c r="AD421" s="50" t="str">
        <f ca="1">IF($A420&lt;&gt;"",IF(OR($BA420&lt;&gt;0,$BB420&lt;&gt;0),"",IF(N420=0,"8","")),"")</f>
        <v/>
      </c>
      <c r="AE421" s="50" t="str">
        <f ca="1">IF($A420&lt;&gt;"",IF(OR($BA420&lt;&gt;0,$BB420&lt;&gt;0),"",IF(O420=0,"9","")),"")</f>
        <v/>
      </c>
      <c r="AF421" s="50" t="str">
        <f ca="1">IF($A420&lt;&gt;"",IF(OR($BA420&lt;&gt;0,$BB420&lt;&gt;0),"",IF(P420=0,"10","")),"")</f>
        <v/>
      </c>
      <c r="AG421" s="50" t="str">
        <f ca="1">IF($A420&lt;&gt;"",IF(OR($BA420&lt;&gt;0,$BB420&lt;&gt;0),"",IF(Q420=0,"11","")),"")</f>
        <v/>
      </c>
      <c r="AH421" s="50" t="str">
        <f ca="1">IF($A420&lt;&gt;"",IF(OR($BA420&lt;&gt;0,$BB420&lt;&gt;0),"",IF(R420=0,"12","")),"")</f>
        <v/>
      </c>
      <c r="AI421" s="85" t="str">
        <f ca="1">IF(A421&lt;&gt;"",IF(A421=0,"L",IF(COUNTBLANK(W421:AH421)=12,"",IF(OR(F421=(W421),F421=(X421),F421=(Y421),F421=(Z421),F421=(AA421),F421=(AB421),F421=(AC421),F421=(AD421),F421=(AE421),F421=(AF421),F421=(AG421),F421=(AH421)),"W","L"))),"")</f>
        <v/>
      </c>
      <c r="AJ421" s="85">
        <f ca="1">IF(AI421="W",0,IF(AND(A421&lt;&gt;0,A420&lt;&gt;0,AI420="L",AI421="L"),1,0))</f>
        <v>0</v>
      </c>
      <c r="AK421" s="85">
        <f ca="1">IF(W421&lt;&gt;"",IF(ABS($F421)=ABS(W421),11*$U421,-1*$U421),0)</f>
        <v>0</v>
      </c>
      <c r="AL421" s="85">
        <f ca="1">IF(X421&lt;&gt;"",IF(ABS($F421)=ABS(X421),11*$U421,-1*$U421),0)</f>
        <v>0</v>
      </c>
      <c r="AM421" s="85">
        <f ca="1">IF(Y421&lt;&gt;"",IF(ABS($F421)=ABS(Y421),11*$U421,-1*$U421),0)</f>
        <v>0</v>
      </c>
      <c r="AN421" s="85">
        <f ca="1">IF(Z421&lt;&gt;"",IF(ABS($F421)=ABS(Z421),11*$U421,-1*$U421),0)</f>
        <v>0</v>
      </c>
      <c r="AO421" s="85">
        <f ca="1">IF(AA421&lt;&gt;"",IF(ABS($F421)=ABS(AA421),11*$U421,-1*$U421),0)</f>
        <v>0</v>
      </c>
      <c r="AP421" s="85">
        <f ca="1">IF(AB421&lt;&gt;"",IF(ABS($F421)=ABS(AB421),11*$U421,-1*$U421),0)</f>
        <v>0</v>
      </c>
      <c r="AQ421" s="85">
        <f ca="1">IF(AC421&lt;&gt;"",IF(ABS($F421)=ABS(AC421),11*$U421,-1*$U421),0)</f>
        <v>0</v>
      </c>
      <c r="AR421" s="85">
        <f ca="1">IF(AD421&lt;&gt;"",IF(ABS($F421)=ABS(AD421),11*$U421,-1*$U421),0)</f>
        <v>0</v>
      </c>
      <c r="AS421" s="85">
        <f ca="1">IF(AE421&lt;&gt;"",IF(ABS($F421)=ABS(AE421),11*$U421,-1*$U421),0)</f>
        <v>0</v>
      </c>
      <c r="AT421" s="85">
        <f ca="1">IF(AF421&lt;&gt;"",IF(ABS($F421)=ABS(AF421),11*$U421,-1*$U421),0)</f>
        <v>0</v>
      </c>
      <c r="AU421" s="85">
        <f ca="1">IF(AG421&lt;&gt;"",IF(ABS($F421)=ABS(AG421),11*$U421,-1*$U421),0)</f>
        <v>0</v>
      </c>
      <c r="AV421" s="85">
        <f ca="1">IF(AH421&lt;&gt;"",IF(ABS($F421)=ABS(AH421),11*$U421,-1*$U421),0)</f>
        <v>0</v>
      </c>
      <c r="AW421" s="33" t="str">
        <f ca="1">IF(A421&lt;&gt;"",IF(OR($BA420&lt;&gt;0,$BB420&lt;&gt;0),"0",SUM(AK421:AV421)),0)</f>
        <v>0</v>
      </c>
      <c r="AX421" s="33">
        <f>IF(T421=5,SUM(AW417:AW421),0)</f>
        <v>0</v>
      </c>
      <c r="AY421" s="13">
        <f t="shared" ca="1" si="411"/>
        <v>0</v>
      </c>
      <c r="AZ421" s="11">
        <f ca="1">IF(A421&lt;&gt;"",AY421+AZ420,0)</f>
        <v>-78</v>
      </c>
      <c r="BA421" s="63">
        <f ca="1">IF($A421&lt;&gt;"",IF(BA420&gt;0,BA420,IF(AND(BC420&gt;=$BC$1,$BC$2*BC420&gt;=AZ421),"Profit Target",IF(AZ421&gt;=$Z$1,"Profit Target",0))),0)</f>
        <v>0</v>
      </c>
      <c r="BB421" s="63" t="str">
        <f ca="1">IF($A421&lt;&gt;"",IF(BB420&lt;&gt;0,BB420,IF(BA420&lt;&gt;0,BB420,IF(AZ421&lt;=$Z$2,"Stop Loss",0))),0)</f>
        <v>Stop Loss</v>
      </c>
      <c r="BC421" s="63">
        <f t="shared" ca="1" si="396"/>
        <v>38</v>
      </c>
      <c r="BD421" s="27" t="str">
        <f t="shared" ca="1" si="425"/>
        <v/>
      </c>
      <c r="BE421" s="27" t="str">
        <f t="shared" ca="1" si="426"/>
        <v/>
      </c>
      <c r="BF421" s="27" t="str">
        <f t="shared" ca="1" si="427"/>
        <v/>
      </c>
      <c r="BG421" s="27" t="str">
        <f t="shared" ca="1" si="428"/>
        <v/>
      </c>
      <c r="BH421" s="27" t="str">
        <f t="shared" ca="1" si="429"/>
        <v/>
      </c>
      <c r="BI421" s="27" t="str">
        <f t="shared" ca="1" si="430"/>
        <v/>
      </c>
      <c r="BJ421" s="27" t="str">
        <f t="shared" ca="1" si="431"/>
        <v/>
      </c>
      <c r="BK421" s="27" t="str">
        <f t="shared" ca="1" si="432"/>
        <v/>
      </c>
      <c r="BL421" s="27" t="str">
        <f t="shared" ca="1" si="433"/>
        <v/>
      </c>
      <c r="BM421" s="27" t="str">
        <f t="shared" ca="1" si="434"/>
        <v/>
      </c>
      <c r="BN421" s="27" t="str">
        <f t="shared" ca="1" si="435"/>
        <v/>
      </c>
      <c r="BO421" s="27" t="str">
        <f t="shared" ca="1" si="436"/>
        <v/>
      </c>
      <c r="BP421" s="27" t="str">
        <f t="shared" ca="1" si="397"/>
        <v/>
      </c>
      <c r="BQ421" s="27" t="str">
        <f t="shared" ca="1" si="398"/>
        <v/>
      </c>
      <c r="BR421" s="27" t="str">
        <f t="shared" ca="1" si="399"/>
        <v/>
      </c>
      <c r="BS421" s="27" t="str">
        <f t="shared" ca="1" si="400"/>
        <v/>
      </c>
      <c r="BT421" s="27" t="str">
        <f t="shared" ca="1" si="401"/>
        <v/>
      </c>
      <c r="BU421" s="27" t="str">
        <f t="shared" ca="1" si="402"/>
        <v/>
      </c>
      <c r="BV421" s="27" t="str">
        <f t="shared" ca="1" si="403"/>
        <v/>
      </c>
      <c r="BW421" s="27" t="str">
        <f t="shared" ca="1" si="404"/>
        <v/>
      </c>
      <c r="BX421" s="27" t="str">
        <f t="shared" ca="1" si="405"/>
        <v/>
      </c>
      <c r="BY421" s="27" t="str">
        <f t="shared" ca="1" si="406"/>
        <v/>
      </c>
      <c r="BZ421" s="27" t="str">
        <f t="shared" ca="1" si="407"/>
        <v/>
      </c>
      <c r="CA421" s="27" t="str">
        <f t="shared" ca="1" si="408"/>
        <v/>
      </c>
      <c r="CB421" s="41"/>
      <c r="CC421" s="41"/>
      <c r="CD421" s="87"/>
      <c r="CE421" s="87"/>
      <c r="CF421" s="87"/>
      <c r="CG421" s="87"/>
      <c r="CH421" s="87"/>
      <c r="CI421" s="87"/>
      <c r="CJ421" s="7"/>
      <c r="CW421" s="7"/>
      <c r="DD421" s="10">
        <f t="shared" ca="1" si="392"/>
        <v>13</v>
      </c>
    </row>
    <row r="422" spans="1:108">
      <c r="A422" s="106">
        <f t="shared" ca="1" si="390"/>
        <v>23</v>
      </c>
      <c r="B422" s="33" t="str">
        <f ca="1">IF(A422="","",IF(COUNTBLANK(BD423:BO423)=12,"DB",BD423&amp;BE423&amp;BF423&amp;BG423&amp;BH423&amp;BI423&amp;BJ423&amp;BK423&amp;BL423&amp;BM423&amp;BN423&amp;BO423))</f>
        <v>DB</v>
      </c>
      <c r="C422" s="7" t="str">
        <f t="shared" ca="1" si="391"/>
        <v>stop loss</v>
      </c>
      <c r="D422" s="3">
        <f t="shared" ca="1" si="393"/>
        <v>0</v>
      </c>
      <c r="E422" s="7" t="str">
        <f t="shared" ca="1" si="395"/>
        <v/>
      </c>
      <c r="F422" s="60" t="str">
        <f t="shared" ca="1" si="394"/>
        <v>8</v>
      </c>
      <c r="G422" s="7">
        <f t="shared" ca="1" si="412"/>
        <v>1</v>
      </c>
      <c r="H422" s="7">
        <f t="shared" ca="1" si="413"/>
        <v>1</v>
      </c>
      <c r="I422" s="7">
        <f t="shared" ca="1" si="414"/>
        <v>2</v>
      </c>
      <c r="J422" s="7">
        <f t="shared" ca="1" si="415"/>
        <v>1</v>
      </c>
      <c r="K422" s="7">
        <f t="shared" ca="1" si="416"/>
        <v>2</v>
      </c>
      <c r="L422" s="7">
        <f t="shared" ca="1" si="417"/>
        <v>0</v>
      </c>
      <c r="M422" s="7">
        <f t="shared" ca="1" si="418"/>
        <v>3</v>
      </c>
      <c r="N422" s="7">
        <f t="shared" ca="1" si="419"/>
        <v>2</v>
      </c>
      <c r="O422" s="7">
        <f t="shared" ca="1" si="420"/>
        <v>0</v>
      </c>
      <c r="P422" s="7">
        <f t="shared" ca="1" si="421"/>
        <v>1</v>
      </c>
      <c r="Q422" s="7">
        <f t="shared" ca="1" si="422"/>
        <v>0</v>
      </c>
      <c r="R422" s="7">
        <f t="shared" ca="1" si="423"/>
        <v>0</v>
      </c>
      <c r="S422" s="7">
        <f t="shared" ca="1" si="410"/>
        <v>4</v>
      </c>
      <c r="T422" s="14"/>
      <c r="U422" s="51">
        <f t="shared" ca="1" si="424"/>
        <v>1</v>
      </c>
      <c r="V422" s="3">
        <f t="shared" ca="1" si="409"/>
        <v>1</v>
      </c>
      <c r="W422" s="50" t="str">
        <f ca="1">IF($A421&lt;&gt;"",IF(OR($BA421&lt;&gt;0,$BB421&lt;&gt;0),"",IF(G421=0,"1","")),"")</f>
        <v/>
      </c>
      <c r="X422" s="50" t="str">
        <f ca="1">IF($A421&lt;&gt;"",IF(OR($BA421&lt;&gt;0,$BB421&lt;&gt;0),"",IF(H421=0,"2","")),"")</f>
        <v/>
      </c>
      <c r="Y422" s="50" t="str">
        <f ca="1">IF($A421&lt;&gt;"",IF(OR($BA421&lt;&gt;0,$BB421&lt;&gt;0),"",IF(I421=0,"3","")),"")</f>
        <v/>
      </c>
      <c r="Z422" s="50" t="str">
        <f ca="1">IF($A421&lt;&gt;"",IF(OR($BA421&lt;&gt;0,$BB421&lt;&gt;0),"",IF(J421=0,"4","")),"")</f>
        <v/>
      </c>
      <c r="AA422" s="50" t="str">
        <f ca="1">IF($A421&lt;&gt;"",IF(OR($BA421&lt;&gt;0,$BB421&lt;&gt;0),"",IF(K421=0,"5","")),"")</f>
        <v/>
      </c>
      <c r="AB422" s="50" t="str">
        <f ca="1">IF($A421&lt;&gt;"",IF(OR($BA421&lt;&gt;0,$BB421&lt;&gt;0),"",IF(L421=0,"6","")),"")</f>
        <v/>
      </c>
      <c r="AC422" s="50" t="str">
        <f ca="1">IF($A421&lt;&gt;"",IF(OR($BA421&lt;&gt;0,$BB421&lt;&gt;0),"",IF(M421=0,"7","")),"")</f>
        <v/>
      </c>
      <c r="AD422" s="50" t="str">
        <f ca="1">IF($A421&lt;&gt;"",IF(OR($BA421&lt;&gt;0,$BB421&lt;&gt;0),"",IF(N421=0,"8","")),"")</f>
        <v/>
      </c>
      <c r="AE422" s="50" t="str">
        <f ca="1">IF($A421&lt;&gt;"",IF(OR($BA421&lt;&gt;0,$BB421&lt;&gt;0),"",IF(O421=0,"9","")),"")</f>
        <v/>
      </c>
      <c r="AF422" s="50" t="str">
        <f ca="1">IF($A421&lt;&gt;"",IF(OR($BA421&lt;&gt;0,$BB421&lt;&gt;0),"",IF(P421=0,"10","")),"")</f>
        <v/>
      </c>
      <c r="AG422" s="50" t="str">
        <f ca="1">IF($A421&lt;&gt;"",IF(OR($BA421&lt;&gt;0,$BB421&lt;&gt;0),"",IF(Q421=0,"11","")),"")</f>
        <v/>
      </c>
      <c r="AH422" s="50" t="str">
        <f ca="1">IF($A421&lt;&gt;"",IF(OR($BA421&lt;&gt;0,$BB421&lt;&gt;0),"",IF(R421=0,"12","")),"")</f>
        <v/>
      </c>
      <c r="AI422" s="85" t="str">
        <f ca="1">IF(A422&lt;&gt;"",IF(A422=0,"L",IF(COUNTBLANK(W422:AH422)=12,"",IF(OR(F422=(W422),F422=(X422),F422=(Y422),F422=(Z422),F422=(AA422),F422=(AB422),F422=(AC422),F422=(AD422),F422=(AE422),F422=(AF422),F422=(AG422),F422=(AH422)),"W","L"))),"")</f>
        <v/>
      </c>
      <c r="AJ422" s="85">
        <f ca="1">IF(AI422="W",0,IF(AND(A422&lt;&gt;0,A421&lt;&gt;0,AI421="L",AI422="L"),1,0))</f>
        <v>0</v>
      </c>
      <c r="AK422" s="85">
        <f ca="1">IF(W422&lt;&gt;"",IF(ABS($F422)=ABS(W422),11*$U422,-1*$U422),0)</f>
        <v>0</v>
      </c>
      <c r="AL422" s="85">
        <f ca="1">IF(X422&lt;&gt;"",IF(ABS($F422)=ABS(X422),11*$U422,-1*$U422),0)</f>
        <v>0</v>
      </c>
      <c r="AM422" s="85">
        <f ca="1">IF(Y422&lt;&gt;"",IF(ABS($F422)=ABS(Y422),11*$U422,-1*$U422),0)</f>
        <v>0</v>
      </c>
      <c r="AN422" s="85">
        <f ca="1">IF(Z422&lt;&gt;"",IF(ABS($F422)=ABS(Z422),11*$U422,-1*$U422),0)</f>
        <v>0</v>
      </c>
      <c r="AO422" s="85">
        <f ca="1">IF(AA422&lt;&gt;"",IF(ABS($F422)=ABS(AA422),11*$U422,-1*$U422),0)</f>
        <v>0</v>
      </c>
      <c r="AP422" s="85">
        <f ca="1">IF(AB422&lt;&gt;"",IF(ABS($F422)=ABS(AB422),11*$U422,-1*$U422),0)</f>
        <v>0</v>
      </c>
      <c r="AQ422" s="85">
        <f ca="1">IF(AC422&lt;&gt;"",IF(ABS($F422)=ABS(AC422),11*$U422,-1*$U422),0)</f>
        <v>0</v>
      </c>
      <c r="AR422" s="85">
        <f ca="1">IF(AD422&lt;&gt;"",IF(ABS($F422)=ABS(AD422),11*$U422,-1*$U422),0)</f>
        <v>0</v>
      </c>
      <c r="AS422" s="85">
        <f ca="1">IF(AE422&lt;&gt;"",IF(ABS($F422)=ABS(AE422),11*$U422,-1*$U422),0)</f>
        <v>0</v>
      </c>
      <c r="AT422" s="85">
        <f ca="1">IF(AF422&lt;&gt;"",IF(ABS($F422)=ABS(AF422),11*$U422,-1*$U422),0)</f>
        <v>0</v>
      </c>
      <c r="AU422" s="85">
        <f ca="1">IF(AG422&lt;&gt;"",IF(ABS($F422)=ABS(AG422),11*$U422,-1*$U422),0)</f>
        <v>0</v>
      </c>
      <c r="AV422" s="85">
        <f ca="1">IF(AH422&lt;&gt;"",IF(ABS($F422)=ABS(AH422),11*$U422,-1*$U422),0)</f>
        <v>0</v>
      </c>
      <c r="AW422" s="33" t="str">
        <f ca="1">IF(A422&lt;&gt;"",IF(OR($BA421&lt;&gt;0,$BB421&lt;&gt;0),"0",SUM(AK422:AV422)),0)</f>
        <v>0</v>
      </c>
      <c r="AX422" s="33">
        <f>IF(T422=5,SUM(AW418:AW422),0)</f>
        <v>0</v>
      </c>
      <c r="AY422" s="13">
        <f t="shared" ca="1" si="411"/>
        <v>0</v>
      </c>
      <c r="AZ422" s="11">
        <f ca="1">IF(A422&lt;&gt;"",AY422+AZ421,0)</f>
        <v>-78</v>
      </c>
      <c r="BA422" s="63">
        <f ca="1">IF($A422&lt;&gt;"",IF(BA421&gt;0,BA421,IF(AND(BC421&gt;=$BC$1,$BC$2*BC421&gt;=AZ422),"Profit Target",IF(AZ422&gt;=$Z$1,"Profit Target",0))),0)</f>
        <v>0</v>
      </c>
      <c r="BB422" s="63" t="str">
        <f ca="1">IF($A422&lt;&gt;"",IF(BB421&lt;&gt;0,BB421,IF(BA421&lt;&gt;0,BB421,IF(AZ422&lt;=$Z$2,"Stop Loss",0))),0)</f>
        <v>Stop Loss</v>
      </c>
      <c r="BC422" s="63">
        <f t="shared" ca="1" si="396"/>
        <v>38</v>
      </c>
      <c r="BD422" s="27" t="str">
        <f t="shared" ca="1" si="425"/>
        <v/>
      </c>
      <c r="BE422" s="27" t="str">
        <f t="shared" ca="1" si="426"/>
        <v/>
      </c>
      <c r="BF422" s="27" t="str">
        <f t="shared" ca="1" si="427"/>
        <v/>
      </c>
      <c r="BG422" s="27" t="str">
        <f t="shared" ca="1" si="428"/>
        <v/>
      </c>
      <c r="BH422" s="27" t="str">
        <f t="shared" ca="1" si="429"/>
        <v/>
      </c>
      <c r="BI422" s="27" t="str">
        <f t="shared" ca="1" si="430"/>
        <v/>
      </c>
      <c r="BJ422" s="27" t="str">
        <f t="shared" ca="1" si="431"/>
        <v/>
      </c>
      <c r="BK422" s="27" t="str">
        <f t="shared" ca="1" si="432"/>
        <v/>
      </c>
      <c r="BL422" s="27" t="str">
        <f t="shared" ca="1" si="433"/>
        <v/>
      </c>
      <c r="BM422" s="27" t="str">
        <f t="shared" ca="1" si="434"/>
        <v/>
      </c>
      <c r="BN422" s="27" t="str">
        <f t="shared" ca="1" si="435"/>
        <v/>
      </c>
      <c r="BO422" s="27" t="str">
        <f t="shared" ca="1" si="436"/>
        <v/>
      </c>
      <c r="BP422" s="27" t="str">
        <f t="shared" ca="1" si="397"/>
        <v/>
      </c>
      <c r="BQ422" s="27" t="str">
        <f t="shared" ca="1" si="398"/>
        <v/>
      </c>
      <c r="BR422" s="27" t="str">
        <f t="shared" ca="1" si="399"/>
        <v/>
      </c>
      <c r="BS422" s="27" t="str">
        <f t="shared" ca="1" si="400"/>
        <v/>
      </c>
      <c r="BT422" s="27" t="str">
        <f t="shared" ca="1" si="401"/>
        <v/>
      </c>
      <c r="BU422" s="27" t="str">
        <f t="shared" ca="1" si="402"/>
        <v/>
      </c>
      <c r="BV422" s="27" t="str">
        <f t="shared" ca="1" si="403"/>
        <v/>
      </c>
      <c r="BW422" s="27" t="str">
        <f t="shared" ca="1" si="404"/>
        <v/>
      </c>
      <c r="BX422" s="27" t="str">
        <f t="shared" ca="1" si="405"/>
        <v/>
      </c>
      <c r="BY422" s="27" t="str">
        <f t="shared" ca="1" si="406"/>
        <v/>
      </c>
      <c r="BZ422" s="27" t="str">
        <f t="shared" ca="1" si="407"/>
        <v/>
      </c>
      <c r="CA422" s="27" t="str">
        <f t="shared" ca="1" si="408"/>
        <v/>
      </c>
      <c r="CB422" s="41"/>
      <c r="CC422" s="41"/>
      <c r="CD422" s="87"/>
      <c r="CE422" s="87"/>
      <c r="CF422" s="87"/>
      <c r="CG422" s="87"/>
      <c r="CH422" s="87"/>
      <c r="CI422" s="41"/>
      <c r="CJ422" s="7"/>
      <c r="CW422" s="7"/>
      <c r="DD422" s="10">
        <f t="shared" ca="1" si="392"/>
        <v>34</v>
      </c>
    </row>
    <row r="423" spans="1:108">
      <c r="A423" s="106">
        <f t="shared" ca="1" si="390"/>
        <v>8</v>
      </c>
      <c r="B423" s="33" t="str">
        <f ca="1">IF(A423="","",IF(COUNTBLANK(BD424:BO424)=12,"DB",BD424&amp;BE424&amp;BF424&amp;BG424&amp;BH424&amp;BI424&amp;BJ424&amp;BK424&amp;BL424&amp;BM424&amp;BN424&amp;BO424))</f>
        <v>DB</v>
      </c>
      <c r="C423" s="7" t="str">
        <f t="shared" ca="1" si="391"/>
        <v>stop loss</v>
      </c>
      <c r="D423" s="3">
        <f t="shared" ca="1" si="393"/>
        <v>0</v>
      </c>
      <c r="E423" s="7" t="str">
        <f t="shared" ca="1" si="395"/>
        <v/>
      </c>
      <c r="F423" s="60" t="str">
        <f t="shared" ca="1" si="394"/>
        <v>3</v>
      </c>
      <c r="G423" s="7">
        <f t="shared" ca="1" si="412"/>
        <v>1</v>
      </c>
      <c r="H423" s="7">
        <f t="shared" ca="1" si="413"/>
        <v>1</v>
      </c>
      <c r="I423" s="7">
        <f t="shared" ca="1" si="414"/>
        <v>3</v>
      </c>
      <c r="J423" s="7">
        <f t="shared" ca="1" si="415"/>
        <v>1</v>
      </c>
      <c r="K423" s="7">
        <f t="shared" ca="1" si="416"/>
        <v>2</v>
      </c>
      <c r="L423" s="7">
        <f t="shared" ca="1" si="417"/>
        <v>0</v>
      </c>
      <c r="M423" s="7">
        <f t="shared" ca="1" si="418"/>
        <v>2</v>
      </c>
      <c r="N423" s="7">
        <f t="shared" ca="1" si="419"/>
        <v>2</v>
      </c>
      <c r="O423" s="7">
        <f t="shared" ca="1" si="420"/>
        <v>0</v>
      </c>
      <c r="P423" s="7">
        <f t="shared" ca="1" si="421"/>
        <v>1</v>
      </c>
      <c r="Q423" s="7">
        <f t="shared" ca="1" si="422"/>
        <v>0</v>
      </c>
      <c r="R423" s="7">
        <f t="shared" ca="1" si="423"/>
        <v>0</v>
      </c>
      <c r="S423" s="7">
        <f t="shared" ca="1" si="410"/>
        <v>4</v>
      </c>
      <c r="T423" s="14"/>
      <c r="U423" s="51">
        <f t="shared" ca="1" si="424"/>
        <v>1</v>
      </c>
      <c r="V423" s="3">
        <f t="shared" ca="1" si="409"/>
        <v>1</v>
      </c>
      <c r="W423" s="50" t="str">
        <f ca="1">IF($A422&lt;&gt;"",IF(OR($BA422&lt;&gt;0,$BB422&lt;&gt;0),"",IF(G422=0,"1","")),"")</f>
        <v/>
      </c>
      <c r="X423" s="50" t="str">
        <f ca="1">IF($A422&lt;&gt;"",IF(OR($BA422&lt;&gt;0,$BB422&lt;&gt;0),"",IF(H422=0,"2","")),"")</f>
        <v/>
      </c>
      <c r="Y423" s="50" t="str">
        <f ca="1">IF($A422&lt;&gt;"",IF(OR($BA422&lt;&gt;0,$BB422&lt;&gt;0),"",IF(I422=0,"3","")),"")</f>
        <v/>
      </c>
      <c r="Z423" s="50" t="str">
        <f ca="1">IF($A422&lt;&gt;"",IF(OR($BA422&lt;&gt;0,$BB422&lt;&gt;0),"",IF(J422=0,"4","")),"")</f>
        <v/>
      </c>
      <c r="AA423" s="50" t="str">
        <f ca="1">IF($A422&lt;&gt;"",IF(OR($BA422&lt;&gt;0,$BB422&lt;&gt;0),"",IF(K422=0,"5","")),"")</f>
        <v/>
      </c>
      <c r="AB423" s="50" t="str">
        <f ca="1">IF($A422&lt;&gt;"",IF(OR($BA422&lt;&gt;0,$BB422&lt;&gt;0),"",IF(L422=0,"6","")),"")</f>
        <v/>
      </c>
      <c r="AC423" s="50" t="str">
        <f ca="1">IF($A422&lt;&gt;"",IF(OR($BA422&lt;&gt;0,$BB422&lt;&gt;0),"",IF(M422=0,"7","")),"")</f>
        <v/>
      </c>
      <c r="AD423" s="50" t="str">
        <f ca="1">IF($A422&lt;&gt;"",IF(OR($BA422&lt;&gt;0,$BB422&lt;&gt;0),"",IF(N422=0,"8","")),"")</f>
        <v/>
      </c>
      <c r="AE423" s="50" t="str">
        <f ca="1">IF($A422&lt;&gt;"",IF(OR($BA422&lt;&gt;0,$BB422&lt;&gt;0),"",IF(O422=0,"9","")),"")</f>
        <v/>
      </c>
      <c r="AF423" s="50" t="str">
        <f ca="1">IF($A422&lt;&gt;"",IF(OR($BA422&lt;&gt;0,$BB422&lt;&gt;0),"",IF(P422=0,"10","")),"")</f>
        <v/>
      </c>
      <c r="AG423" s="50" t="str">
        <f ca="1">IF($A422&lt;&gt;"",IF(OR($BA422&lt;&gt;0,$BB422&lt;&gt;0),"",IF(Q422=0,"11","")),"")</f>
        <v/>
      </c>
      <c r="AH423" s="50" t="str">
        <f ca="1">IF($A422&lt;&gt;"",IF(OR($BA422&lt;&gt;0,$BB422&lt;&gt;0),"",IF(R422=0,"12","")),"")</f>
        <v/>
      </c>
      <c r="AI423" s="85" t="str">
        <f ca="1">IF(A423&lt;&gt;"",IF(A423=0,"L",IF(COUNTBLANK(W423:AH423)=12,"",IF(OR(F423=(W423),F423=(X423),F423=(Y423),F423=(Z423),F423=(AA423),F423=(AB423),F423=(AC423),F423=(AD423),F423=(AE423),F423=(AF423),F423=(AG423),F423=(AH423)),"W","L"))),"")</f>
        <v/>
      </c>
      <c r="AJ423" s="85">
        <f ca="1">IF(AI423="W",0,IF(AND(A423&lt;&gt;0,A422&lt;&gt;0,AI422="L",AI423="L"),1,0))</f>
        <v>0</v>
      </c>
      <c r="AK423" s="85">
        <f ca="1">IF(W423&lt;&gt;"",IF(ABS($F423)=ABS(W423),11*$U423,-1*$U423),0)</f>
        <v>0</v>
      </c>
      <c r="AL423" s="85">
        <f ca="1">IF(X423&lt;&gt;"",IF(ABS($F423)=ABS(X423),11*$U423,-1*$U423),0)</f>
        <v>0</v>
      </c>
      <c r="AM423" s="85">
        <f ca="1">IF(Y423&lt;&gt;"",IF(ABS($F423)=ABS(Y423),11*$U423,-1*$U423),0)</f>
        <v>0</v>
      </c>
      <c r="AN423" s="85">
        <f ca="1">IF(Z423&lt;&gt;"",IF(ABS($F423)=ABS(Z423),11*$U423,-1*$U423),0)</f>
        <v>0</v>
      </c>
      <c r="AO423" s="85">
        <f ca="1">IF(AA423&lt;&gt;"",IF(ABS($F423)=ABS(AA423),11*$U423,-1*$U423),0)</f>
        <v>0</v>
      </c>
      <c r="AP423" s="85">
        <f ca="1">IF(AB423&lt;&gt;"",IF(ABS($F423)=ABS(AB423),11*$U423,-1*$U423),0)</f>
        <v>0</v>
      </c>
      <c r="AQ423" s="85">
        <f ca="1">IF(AC423&lt;&gt;"",IF(ABS($F423)=ABS(AC423),11*$U423,-1*$U423),0)</f>
        <v>0</v>
      </c>
      <c r="AR423" s="85">
        <f ca="1">IF(AD423&lt;&gt;"",IF(ABS($F423)=ABS(AD423),11*$U423,-1*$U423),0)</f>
        <v>0</v>
      </c>
      <c r="AS423" s="85">
        <f ca="1">IF(AE423&lt;&gt;"",IF(ABS($F423)=ABS(AE423),11*$U423,-1*$U423),0)</f>
        <v>0</v>
      </c>
      <c r="AT423" s="85">
        <f ca="1">IF(AF423&lt;&gt;"",IF(ABS($F423)=ABS(AF423),11*$U423,-1*$U423),0)</f>
        <v>0</v>
      </c>
      <c r="AU423" s="85">
        <f ca="1">IF(AG423&lt;&gt;"",IF(ABS($F423)=ABS(AG423),11*$U423,-1*$U423),0)</f>
        <v>0</v>
      </c>
      <c r="AV423" s="85">
        <f ca="1">IF(AH423&lt;&gt;"",IF(ABS($F423)=ABS(AH423),11*$U423,-1*$U423),0)</f>
        <v>0</v>
      </c>
      <c r="AW423" s="33" t="str">
        <f ca="1">IF(A423&lt;&gt;"",IF(OR($BA422&lt;&gt;0,$BB422&lt;&gt;0),"0",SUM(AK423:AV423)),0)</f>
        <v>0</v>
      </c>
      <c r="AX423" s="33">
        <f>IF(T423=5,SUM(AW419:AW423),0)</f>
        <v>0</v>
      </c>
      <c r="AY423" s="13">
        <f t="shared" ca="1" si="411"/>
        <v>0</v>
      </c>
      <c r="AZ423" s="11">
        <f ca="1">IF(A423&lt;&gt;"",AY423+AZ422,0)</f>
        <v>-78</v>
      </c>
      <c r="BA423" s="63">
        <f ca="1">IF($A423&lt;&gt;"",IF(BA422&gt;0,BA422,IF(AND(BC422&gt;=$BC$1,$BC$2*BC422&gt;=AZ423),"Profit Target",IF(AZ423&gt;=$Z$1,"Profit Target",0))),0)</f>
        <v>0</v>
      </c>
      <c r="BB423" s="63" t="str">
        <f ca="1">IF($A423&lt;&gt;"",IF(BB422&lt;&gt;0,BB422,IF(BA422&lt;&gt;0,BB422,IF(AZ423&lt;=$Z$2,"Stop Loss",0))),0)</f>
        <v>Stop Loss</v>
      </c>
      <c r="BC423" s="63">
        <f t="shared" ca="1" si="396"/>
        <v>38</v>
      </c>
      <c r="BD423" s="27" t="str">
        <f t="shared" ca="1" si="425"/>
        <v/>
      </c>
      <c r="BE423" s="27" t="str">
        <f t="shared" ca="1" si="426"/>
        <v/>
      </c>
      <c r="BF423" s="27" t="str">
        <f t="shared" ca="1" si="427"/>
        <v/>
      </c>
      <c r="BG423" s="27" t="str">
        <f t="shared" ca="1" si="428"/>
        <v/>
      </c>
      <c r="BH423" s="27" t="str">
        <f t="shared" ca="1" si="429"/>
        <v/>
      </c>
      <c r="BI423" s="27" t="str">
        <f t="shared" ca="1" si="430"/>
        <v/>
      </c>
      <c r="BJ423" s="27" t="str">
        <f t="shared" ca="1" si="431"/>
        <v/>
      </c>
      <c r="BK423" s="27" t="str">
        <f t="shared" ca="1" si="432"/>
        <v/>
      </c>
      <c r="BL423" s="27" t="str">
        <f t="shared" ca="1" si="433"/>
        <v/>
      </c>
      <c r="BM423" s="27" t="str">
        <f t="shared" ca="1" si="434"/>
        <v/>
      </c>
      <c r="BN423" s="27" t="str">
        <f t="shared" ca="1" si="435"/>
        <v/>
      </c>
      <c r="BO423" s="27" t="str">
        <f t="shared" ca="1" si="436"/>
        <v/>
      </c>
      <c r="BP423" s="27" t="str">
        <f t="shared" ca="1" si="397"/>
        <v/>
      </c>
      <c r="BQ423" s="27" t="str">
        <f t="shared" ca="1" si="398"/>
        <v/>
      </c>
      <c r="BR423" s="27" t="str">
        <f t="shared" ca="1" si="399"/>
        <v/>
      </c>
      <c r="BS423" s="27" t="str">
        <f t="shared" ca="1" si="400"/>
        <v/>
      </c>
      <c r="BT423" s="27" t="str">
        <f t="shared" ca="1" si="401"/>
        <v/>
      </c>
      <c r="BU423" s="27" t="str">
        <f t="shared" ca="1" si="402"/>
        <v/>
      </c>
      <c r="BV423" s="27" t="str">
        <f t="shared" ca="1" si="403"/>
        <v/>
      </c>
      <c r="BW423" s="27" t="str">
        <f t="shared" ca="1" si="404"/>
        <v/>
      </c>
      <c r="BX423" s="27" t="str">
        <f t="shared" ca="1" si="405"/>
        <v/>
      </c>
      <c r="BY423" s="27" t="str">
        <f t="shared" ca="1" si="406"/>
        <v/>
      </c>
      <c r="BZ423" s="27" t="str">
        <f t="shared" ca="1" si="407"/>
        <v/>
      </c>
      <c r="CA423" s="27" t="str">
        <f t="shared" ca="1" si="408"/>
        <v/>
      </c>
      <c r="CB423" s="41"/>
      <c r="CC423" s="41"/>
      <c r="CD423" s="41"/>
      <c r="CE423" s="41"/>
      <c r="CF423" s="41"/>
      <c r="CG423" s="41"/>
      <c r="CH423" s="41"/>
      <c r="CI423" s="41"/>
      <c r="CJ423" s="7"/>
      <c r="CW423" s="7"/>
      <c r="DD423" s="10">
        <f t="shared" ca="1" si="392"/>
        <v>5</v>
      </c>
    </row>
    <row r="424" spans="1:108">
      <c r="A424" s="106">
        <f t="shared" ca="1" si="390"/>
        <v>19</v>
      </c>
      <c r="B424" s="33" t="str">
        <f ca="1">IF(A424="","",IF(COUNTBLANK(BD425:BO425)=12,"DB",BD425&amp;BE425&amp;BF425&amp;BG425&amp;BH425&amp;BI425&amp;BJ425&amp;BK425&amp;BL425&amp;BM425&amp;BN425&amp;BO425))</f>
        <v>DB</v>
      </c>
      <c r="C424" s="7" t="str">
        <f t="shared" ca="1" si="391"/>
        <v>stop loss</v>
      </c>
      <c r="D424" s="3">
        <f t="shared" ca="1" si="393"/>
        <v>0</v>
      </c>
      <c r="E424" s="7" t="str">
        <f t="shared" ca="1" si="395"/>
        <v/>
      </c>
      <c r="F424" s="60" t="str">
        <f t="shared" ca="1" si="394"/>
        <v>7</v>
      </c>
      <c r="G424" s="7">
        <f t="shared" ca="1" si="412"/>
        <v>1</v>
      </c>
      <c r="H424" s="7">
        <f t="shared" ca="1" si="413"/>
        <v>1</v>
      </c>
      <c r="I424" s="7">
        <f t="shared" ca="1" si="414"/>
        <v>2</v>
      </c>
      <c r="J424" s="7">
        <f t="shared" ca="1" si="415"/>
        <v>1</v>
      </c>
      <c r="K424" s="7">
        <f t="shared" ca="1" si="416"/>
        <v>2</v>
      </c>
      <c r="L424" s="7">
        <f t="shared" ca="1" si="417"/>
        <v>0</v>
      </c>
      <c r="M424" s="7">
        <f t="shared" ca="1" si="418"/>
        <v>3</v>
      </c>
      <c r="N424" s="7">
        <f t="shared" ca="1" si="419"/>
        <v>2</v>
      </c>
      <c r="O424" s="7">
        <f t="shared" ca="1" si="420"/>
        <v>0</v>
      </c>
      <c r="P424" s="7">
        <f t="shared" ca="1" si="421"/>
        <v>1</v>
      </c>
      <c r="Q424" s="7">
        <f t="shared" ca="1" si="422"/>
        <v>0</v>
      </c>
      <c r="R424" s="7">
        <f t="shared" ca="1" si="423"/>
        <v>0</v>
      </c>
      <c r="S424" s="7">
        <f t="shared" ca="1" si="410"/>
        <v>4</v>
      </c>
      <c r="T424" s="14"/>
      <c r="U424" s="51">
        <f t="shared" ca="1" si="424"/>
        <v>1</v>
      </c>
      <c r="V424" s="3">
        <f t="shared" ca="1" si="409"/>
        <v>1</v>
      </c>
      <c r="W424" s="50" t="str">
        <f ca="1">IF($A423&lt;&gt;"",IF(OR($BA423&lt;&gt;0,$BB423&lt;&gt;0),"",IF(G423=0,"1","")),"")</f>
        <v/>
      </c>
      <c r="X424" s="50" t="str">
        <f ca="1">IF($A423&lt;&gt;"",IF(OR($BA423&lt;&gt;0,$BB423&lt;&gt;0),"",IF(H423=0,"2","")),"")</f>
        <v/>
      </c>
      <c r="Y424" s="50" t="str">
        <f ca="1">IF($A423&lt;&gt;"",IF(OR($BA423&lt;&gt;0,$BB423&lt;&gt;0),"",IF(I423=0,"3","")),"")</f>
        <v/>
      </c>
      <c r="Z424" s="50" t="str">
        <f ca="1">IF($A423&lt;&gt;"",IF(OR($BA423&lt;&gt;0,$BB423&lt;&gt;0),"",IF(J423=0,"4","")),"")</f>
        <v/>
      </c>
      <c r="AA424" s="50" t="str">
        <f ca="1">IF($A423&lt;&gt;"",IF(OR($BA423&lt;&gt;0,$BB423&lt;&gt;0),"",IF(K423=0,"5","")),"")</f>
        <v/>
      </c>
      <c r="AB424" s="50" t="str">
        <f ca="1">IF($A423&lt;&gt;"",IF(OR($BA423&lt;&gt;0,$BB423&lt;&gt;0),"",IF(L423=0,"6","")),"")</f>
        <v/>
      </c>
      <c r="AC424" s="50" t="str">
        <f ca="1">IF($A423&lt;&gt;"",IF(OR($BA423&lt;&gt;0,$BB423&lt;&gt;0),"",IF(M423=0,"7","")),"")</f>
        <v/>
      </c>
      <c r="AD424" s="50" t="str">
        <f ca="1">IF($A423&lt;&gt;"",IF(OR($BA423&lt;&gt;0,$BB423&lt;&gt;0),"",IF(N423=0,"8","")),"")</f>
        <v/>
      </c>
      <c r="AE424" s="50" t="str">
        <f ca="1">IF($A423&lt;&gt;"",IF(OR($BA423&lt;&gt;0,$BB423&lt;&gt;0),"",IF(O423=0,"9","")),"")</f>
        <v/>
      </c>
      <c r="AF424" s="50" t="str">
        <f ca="1">IF($A423&lt;&gt;"",IF(OR($BA423&lt;&gt;0,$BB423&lt;&gt;0),"",IF(P423=0,"10","")),"")</f>
        <v/>
      </c>
      <c r="AG424" s="50" t="str">
        <f ca="1">IF($A423&lt;&gt;"",IF(OR($BA423&lt;&gt;0,$BB423&lt;&gt;0),"",IF(Q423=0,"11","")),"")</f>
        <v/>
      </c>
      <c r="AH424" s="50" t="str">
        <f ca="1">IF($A423&lt;&gt;"",IF(OR($BA423&lt;&gt;0,$BB423&lt;&gt;0),"",IF(R423=0,"12","")),"")</f>
        <v/>
      </c>
      <c r="AI424" s="85" t="str">
        <f ca="1">IF(A424&lt;&gt;"",IF(A424=0,"L",IF(COUNTBLANK(W424:AH424)=12,"",IF(OR(F424=(W424),F424=(X424),F424=(Y424),F424=(Z424),F424=(AA424),F424=(AB424),F424=(AC424),F424=(AD424),F424=(AE424),F424=(AF424),F424=(AG424),F424=(AH424)),"W","L"))),"")</f>
        <v/>
      </c>
      <c r="AJ424" s="85">
        <f ca="1">IF(AI424="W",0,IF(AND(A424&lt;&gt;0,A423&lt;&gt;0,AI423="L",AI424="L"),1,0))</f>
        <v>0</v>
      </c>
      <c r="AK424" s="85">
        <f ca="1">IF(W424&lt;&gt;"",IF(ABS($F424)=ABS(W424),11*$U424,-1*$U424),0)</f>
        <v>0</v>
      </c>
      <c r="AL424" s="85">
        <f ca="1">IF(X424&lt;&gt;"",IF(ABS($F424)=ABS(X424),11*$U424,-1*$U424),0)</f>
        <v>0</v>
      </c>
      <c r="AM424" s="85">
        <f ca="1">IF(Y424&lt;&gt;"",IF(ABS($F424)=ABS(Y424),11*$U424,-1*$U424),0)</f>
        <v>0</v>
      </c>
      <c r="AN424" s="85">
        <f ca="1">IF(Z424&lt;&gt;"",IF(ABS($F424)=ABS(Z424),11*$U424,-1*$U424),0)</f>
        <v>0</v>
      </c>
      <c r="AO424" s="85">
        <f ca="1">IF(AA424&lt;&gt;"",IF(ABS($F424)=ABS(AA424),11*$U424,-1*$U424),0)</f>
        <v>0</v>
      </c>
      <c r="AP424" s="85">
        <f ca="1">IF(AB424&lt;&gt;"",IF(ABS($F424)=ABS(AB424),11*$U424,-1*$U424),0)</f>
        <v>0</v>
      </c>
      <c r="AQ424" s="85">
        <f ca="1">IF(AC424&lt;&gt;"",IF(ABS($F424)=ABS(AC424),11*$U424,-1*$U424),0)</f>
        <v>0</v>
      </c>
      <c r="AR424" s="85">
        <f ca="1">IF(AD424&lt;&gt;"",IF(ABS($F424)=ABS(AD424),11*$U424,-1*$U424),0)</f>
        <v>0</v>
      </c>
      <c r="AS424" s="85">
        <f ca="1">IF(AE424&lt;&gt;"",IF(ABS($F424)=ABS(AE424),11*$U424,-1*$U424),0)</f>
        <v>0</v>
      </c>
      <c r="AT424" s="85">
        <f ca="1">IF(AF424&lt;&gt;"",IF(ABS($F424)=ABS(AF424),11*$U424,-1*$U424),0)</f>
        <v>0</v>
      </c>
      <c r="AU424" s="85">
        <f ca="1">IF(AG424&lt;&gt;"",IF(ABS($F424)=ABS(AG424),11*$U424,-1*$U424),0)</f>
        <v>0</v>
      </c>
      <c r="AV424" s="85">
        <f ca="1">IF(AH424&lt;&gt;"",IF(ABS($F424)=ABS(AH424),11*$U424,-1*$U424),0)</f>
        <v>0</v>
      </c>
      <c r="AW424" s="33" t="str">
        <f ca="1">IF(A424&lt;&gt;"",IF(OR($BA423&lt;&gt;0,$BB423&lt;&gt;0),"0",SUM(AK424:AV424)),0)</f>
        <v>0</v>
      </c>
      <c r="AX424" s="33">
        <f>IF(T424=5,SUM(AW420:AW424),0)</f>
        <v>0</v>
      </c>
      <c r="AY424" s="13">
        <f t="shared" ca="1" si="411"/>
        <v>0</v>
      </c>
      <c r="AZ424" s="11">
        <f ca="1">IF(A424&lt;&gt;"",AY424+AZ423,0)</f>
        <v>-78</v>
      </c>
      <c r="BA424" s="63">
        <f ca="1">IF($A424&lt;&gt;"",IF(BA423&gt;0,BA423,IF(AND(BC423&gt;=$BC$1,$BC$2*BC423&gt;=AZ424),"Profit Target",IF(AZ424&gt;=$Z$1,"Profit Target",0))),0)</f>
        <v>0</v>
      </c>
      <c r="BB424" s="63" t="str">
        <f ca="1">IF($A424&lt;&gt;"",IF(BB423&lt;&gt;0,BB423,IF(BA423&lt;&gt;0,BB423,IF(AZ424&lt;=$Z$2,"Stop Loss",0))),0)</f>
        <v>Stop Loss</v>
      </c>
      <c r="BC424" s="63">
        <f t="shared" ca="1" si="396"/>
        <v>38</v>
      </c>
      <c r="BD424" s="27" t="str">
        <f t="shared" ca="1" si="425"/>
        <v/>
      </c>
      <c r="BE424" s="27" t="str">
        <f t="shared" ca="1" si="426"/>
        <v/>
      </c>
      <c r="BF424" s="27" t="str">
        <f t="shared" ca="1" si="427"/>
        <v/>
      </c>
      <c r="BG424" s="27" t="str">
        <f t="shared" ca="1" si="428"/>
        <v/>
      </c>
      <c r="BH424" s="27" t="str">
        <f t="shared" ca="1" si="429"/>
        <v/>
      </c>
      <c r="BI424" s="27" t="str">
        <f t="shared" ca="1" si="430"/>
        <v/>
      </c>
      <c r="BJ424" s="27" t="str">
        <f t="shared" ca="1" si="431"/>
        <v/>
      </c>
      <c r="BK424" s="27" t="str">
        <f t="shared" ca="1" si="432"/>
        <v/>
      </c>
      <c r="BL424" s="27" t="str">
        <f t="shared" ca="1" si="433"/>
        <v/>
      </c>
      <c r="BM424" s="27" t="str">
        <f t="shared" ca="1" si="434"/>
        <v/>
      </c>
      <c r="BN424" s="27" t="str">
        <f t="shared" ca="1" si="435"/>
        <v/>
      </c>
      <c r="BO424" s="27" t="str">
        <f t="shared" ca="1" si="436"/>
        <v/>
      </c>
      <c r="BP424" s="27" t="str">
        <f t="shared" ca="1" si="397"/>
        <v/>
      </c>
      <c r="BQ424" s="27" t="str">
        <f t="shared" ca="1" si="398"/>
        <v/>
      </c>
      <c r="BR424" s="27" t="str">
        <f t="shared" ca="1" si="399"/>
        <v/>
      </c>
      <c r="BS424" s="27" t="str">
        <f t="shared" ca="1" si="400"/>
        <v/>
      </c>
      <c r="BT424" s="27" t="str">
        <f t="shared" ca="1" si="401"/>
        <v/>
      </c>
      <c r="BU424" s="27" t="str">
        <f t="shared" ca="1" si="402"/>
        <v/>
      </c>
      <c r="BV424" s="27" t="str">
        <f t="shared" ca="1" si="403"/>
        <v/>
      </c>
      <c r="BW424" s="27" t="str">
        <f t="shared" ca="1" si="404"/>
        <v/>
      </c>
      <c r="BX424" s="27" t="str">
        <f t="shared" ca="1" si="405"/>
        <v/>
      </c>
      <c r="BY424" s="27" t="str">
        <f t="shared" ca="1" si="406"/>
        <v/>
      </c>
      <c r="BZ424" s="27" t="str">
        <f t="shared" ca="1" si="407"/>
        <v/>
      </c>
      <c r="CA424" s="27" t="str">
        <f t="shared" ca="1" si="408"/>
        <v/>
      </c>
      <c r="CB424" s="41"/>
      <c r="CC424" s="41"/>
      <c r="CD424"/>
      <c r="CE424"/>
      <c r="CF424"/>
      <c r="CG424"/>
      <c r="CH424"/>
      <c r="CI424" s="41"/>
      <c r="CJ424" s="7"/>
      <c r="CW424" s="7"/>
      <c r="DD424" s="10">
        <f t="shared" ca="1" si="392"/>
        <v>11</v>
      </c>
    </row>
    <row r="425" spans="1:108">
      <c r="A425" s="106">
        <f t="shared" ca="1" si="390"/>
        <v>23</v>
      </c>
      <c r="B425" s="33" t="str">
        <f ca="1">IF(A425="","",IF(COUNTBLANK(BD426:BO426)=12,"DB",BD426&amp;BE426&amp;BF426&amp;BG426&amp;BH426&amp;BI426&amp;BJ426&amp;BK426&amp;BL426&amp;BM426&amp;BN426&amp;BO426))</f>
        <v>DB</v>
      </c>
      <c r="C425" s="7" t="str">
        <f t="shared" ca="1" si="391"/>
        <v>stop loss</v>
      </c>
      <c r="D425" s="3">
        <f t="shared" ca="1" si="393"/>
        <v>0</v>
      </c>
      <c r="E425" s="7" t="str">
        <f t="shared" ca="1" si="395"/>
        <v/>
      </c>
      <c r="F425" s="60" t="str">
        <f t="shared" ca="1" si="394"/>
        <v>8</v>
      </c>
      <c r="G425" s="7">
        <f t="shared" ca="1" si="412"/>
        <v>1</v>
      </c>
      <c r="H425" s="7">
        <f t="shared" ca="1" si="413"/>
        <v>1</v>
      </c>
      <c r="I425" s="7">
        <f t="shared" ca="1" si="414"/>
        <v>1</v>
      </c>
      <c r="J425" s="7">
        <f t="shared" ca="1" si="415"/>
        <v>1</v>
      </c>
      <c r="K425" s="7">
        <f t="shared" ca="1" si="416"/>
        <v>2</v>
      </c>
      <c r="L425" s="7">
        <f t="shared" ca="1" si="417"/>
        <v>0</v>
      </c>
      <c r="M425" s="7">
        <f t="shared" ca="1" si="418"/>
        <v>3</v>
      </c>
      <c r="N425" s="7">
        <f t="shared" ca="1" si="419"/>
        <v>3</v>
      </c>
      <c r="O425" s="7">
        <f t="shared" ca="1" si="420"/>
        <v>0</v>
      </c>
      <c r="P425" s="7">
        <f t="shared" ca="1" si="421"/>
        <v>1</v>
      </c>
      <c r="Q425" s="7">
        <f t="shared" ca="1" si="422"/>
        <v>0</v>
      </c>
      <c r="R425" s="7">
        <f t="shared" ca="1" si="423"/>
        <v>0</v>
      </c>
      <c r="S425" s="7">
        <f t="shared" ca="1" si="410"/>
        <v>4</v>
      </c>
      <c r="T425" s="14"/>
      <c r="U425" s="51">
        <f t="shared" ca="1" si="424"/>
        <v>1</v>
      </c>
      <c r="V425" s="3">
        <f t="shared" ca="1" si="409"/>
        <v>1</v>
      </c>
      <c r="W425" s="50" t="str">
        <f ca="1">IF($A424&lt;&gt;"",IF(OR($BA424&lt;&gt;0,$BB424&lt;&gt;0),"",IF(G424=0,"1","")),"")</f>
        <v/>
      </c>
      <c r="X425" s="50" t="str">
        <f ca="1">IF($A424&lt;&gt;"",IF(OR($BA424&lt;&gt;0,$BB424&lt;&gt;0),"",IF(H424=0,"2","")),"")</f>
        <v/>
      </c>
      <c r="Y425" s="50" t="str">
        <f ca="1">IF($A424&lt;&gt;"",IF(OR($BA424&lt;&gt;0,$BB424&lt;&gt;0),"",IF(I424=0,"3","")),"")</f>
        <v/>
      </c>
      <c r="Z425" s="50" t="str">
        <f ca="1">IF($A424&lt;&gt;"",IF(OR($BA424&lt;&gt;0,$BB424&lt;&gt;0),"",IF(J424=0,"4","")),"")</f>
        <v/>
      </c>
      <c r="AA425" s="50" t="str">
        <f ca="1">IF($A424&lt;&gt;"",IF(OR($BA424&lt;&gt;0,$BB424&lt;&gt;0),"",IF(K424=0,"5","")),"")</f>
        <v/>
      </c>
      <c r="AB425" s="50" t="str">
        <f ca="1">IF($A424&lt;&gt;"",IF(OR($BA424&lt;&gt;0,$BB424&lt;&gt;0),"",IF(L424=0,"6","")),"")</f>
        <v/>
      </c>
      <c r="AC425" s="50" t="str">
        <f ca="1">IF($A424&lt;&gt;"",IF(OR($BA424&lt;&gt;0,$BB424&lt;&gt;0),"",IF(M424=0,"7","")),"")</f>
        <v/>
      </c>
      <c r="AD425" s="50" t="str">
        <f ca="1">IF($A424&lt;&gt;"",IF(OR($BA424&lt;&gt;0,$BB424&lt;&gt;0),"",IF(N424=0,"8","")),"")</f>
        <v/>
      </c>
      <c r="AE425" s="50" t="str">
        <f ca="1">IF($A424&lt;&gt;"",IF(OR($BA424&lt;&gt;0,$BB424&lt;&gt;0),"",IF(O424=0,"9","")),"")</f>
        <v/>
      </c>
      <c r="AF425" s="50" t="str">
        <f ca="1">IF($A424&lt;&gt;"",IF(OR($BA424&lt;&gt;0,$BB424&lt;&gt;0),"",IF(P424=0,"10","")),"")</f>
        <v/>
      </c>
      <c r="AG425" s="50" t="str">
        <f ca="1">IF($A424&lt;&gt;"",IF(OR($BA424&lt;&gt;0,$BB424&lt;&gt;0),"",IF(Q424=0,"11","")),"")</f>
        <v/>
      </c>
      <c r="AH425" s="50" t="str">
        <f ca="1">IF($A424&lt;&gt;"",IF(OR($BA424&lt;&gt;0,$BB424&lt;&gt;0),"",IF(R424=0,"12","")),"")</f>
        <v/>
      </c>
      <c r="AI425" s="85" t="str">
        <f ca="1">IF(A425&lt;&gt;"",IF(A425=0,"L",IF(COUNTBLANK(W425:AH425)=12,"",IF(OR(F425=(W425),F425=(X425),F425=(Y425),F425=(Z425),F425=(AA425),F425=(AB425),F425=(AC425),F425=(AD425),F425=(AE425),F425=(AF425),F425=(AG425),F425=(AH425)),"W","L"))),"")</f>
        <v/>
      </c>
      <c r="AJ425" s="85">
        <f ca="1">IF(AI425="W",0,IF(AND(A425&lt;&gt;0,A424&lt;&gt;0,AI424="L",AI425="L"),1,0))</f>
        <v>0</v>
      </c>
      <c r="AK425" s="85">
        <f ca="1">IF(W425&lt;&gt;"",IF(ABS($F425)=ABS(W425),11*$U425,-1*$U425),0)</f>
        <v>0</v>
      </c>
      <c r="AL425" s="85">
        <f ca="1">IF(X425&lt;&gt;"",IF(ABS($F425)=ABS(X425),11*$U425,-1*$U425),0)</f>
        <v>0</v>
      </c>
      <c r="AM425" s="85">
        <f ca="1">IF(Y425&lt;&gt;"",IF(ABS($F425)=ABS(Y425),11*$U425,-1*$U425),0)</f>
        <v>0</v>
      </c>
      <c r="AN425" s="85">
        <f ca="1">IF(Z425&lt;&gt;"",IF(ABS($F425)=ABS(Z425),11*$U425,-1*$U425),0)</f>
        <v>0</v>
      </c>
      <c r="AO425" s="85">
        <f ca="1">IF(AA425&lt;&gt;"",IF(ABS($F425)=ABS(AA425),11*$U425,-1*$U425),0)</f>
        <v>0</v>
      </c>
      <c r="AP425" s="85">
        <f ca="1">IF(AB425&lt;&gt;"",IF(ABS($F425)=ABS(AB425),11*$U425,-1*$U425),0)</f>
        <v>0</v>
      </c>
      <c r="AQ425" s="85">
        <f ca="1">IF(AC425&lt;&gt;"",IF(ABS($F425)=ABS(AC425),11*$U425,-1*$U425),0)</f>
        <v>0</v>
      </c>
      <c r="AR425" s="85">
        <f ca="1">IF(AD425&lt;&gt;"",IF(ABS($F425)=ABS(AD425),11*$U425,-1*$U425),0)</f>
        <v>0</v>
      </c>
      <c r="AS425" s="85">
        <f ca="1">IF(AE425&lt;&gt;"",IF(ABS($F425)=ABS(AE425),11*$U425,-1*$U425),0)</f>
        <v>0</v>
      </c>
      <c r="AT425" s="85">
        <f ca="1">IF(AF425&lt;&gt;"",IF(ABS($F425)=ABS(AF425),11*$U425,-1*$U425),0)</f>
        <v>0</v>
      </c>
      <c r="AU425" s="85">
        <f ca="1">IF(AG425&lt;&gt;"",IF(ABS($F425)=ABS(AG425),11*$U425,-1*$U425),0)</f>
        <v>0</v>
      </c>
      <c r="AV425" s="85">
        <f ca="1">IF(AH425&lt;&gt;"",IF(ABS($F425)=ABS(AH425),11*$U425,-1*$U425),0)</f>
        <v>0</v>
      </c>
      <c r="AW425" s="33" t="str">
        <f ca="1">IF(A425&lt;&gt;"",IF(OR($BA424&lt;&gt;0,$BB424&lt;&gt;0),"0",SUM(AK425:AV425)),0)</f>
        <v>0</v>
      </c>
      <c r="AX425" s="33">
        <f>IF(T425=5,SUM(AW421:AW425),0)</f>
        <v>0</v>
      </c>
      <c r="AY425" s="13">
        <f t="shared" ca="1" si="411"/>
        <v>0</v>
      </c>
      <c r="AZ425" s="11">
        <f ca="1">IF(A425&lt;&gt;"",AY425+AZ424,0)</f>
        <v>-78</v>
      </c>
      <c r="BA425" s="63">
        <f ca="1">IF($A425&lt;&gt;"",IF(BA424&gt;0,BA424,IF(AND(BC424&gt;=$BC$1,$BC$2*BC424&gt;=AZ425),"Profit Target",IF(AZ425&gt;=$Z$1,"Profit Target",0))),0)</f>
        <v>0</v>
      </c>
      <c r="BB425" s="63" t="str">
        <f ca="1">IF($A425&lt;&gt;"",IF(BB424&lt;&gt;0,BB424,IF(BA424&lt;&gt;0,BB424,IF(AZ425&lt;=$Z$2,"Stop Loss",0))),0)</f>
        <v>Stop Loss</v>
      </c>
      <c r="BC425" s="63">
        <f t="shared" ca="1" si="396"/>
        <v>38</v>
      </c>
      <c r="BD425" s="27" t="str">
        <f t="shared" ca="1" si="425"/>
        <v/>
      </c>
      <c r="BE425" s="27" t="str">
        <f t="shared" ca="1" si="426"/>
        <v/>
      </c>
      <c r="BF425" s="27" t="str">
        <f t="shared" ca="1" si="427"/>
        <v/>
      </c>
      <c r="BG425" s="27" t="str">
        <f t="shared" ca="1" si="428"/>
        <v/>
      </c>
      <c r="BH425" s="27" t="str">
        <f t="shared" ca="1" si="429"/>
        <v/>
      </c>
      <c r="BI425" s="27" t="str">
        <f t="shared" ca="1" si="430"/>
        <v/>
      </c>
      <c r="BJ425" s="27" t="str">
        <f t="shared" ca="1" si="431"/>
        <v/>
      </c>
      <c r="BK425" s="27" t="str">
        <f t="shared" ca="1" si="432"/>
        <v/>
      </c>
      <c r="BL425" s="27" t="str">
        <f t="shared" ca="1" si="433"/>
        <v/>
      </c>
      <c r="BM425" s="27" t="str">
        <f t="shared" ca="1" si="434"/>
        <v/>
      </c>
      <c r="BN425" s="27" t="str">
        <f t="shared" ca="1" si="435"/>
        <v/>
      </c>
      <c r="BO425" s="27" t="str">
        <f t="shared" ca="1" si="436"/>
        <v/>
      </c>
      <c r="BP425" s="27" t="str">
        <f t="shared" ca="1" si="397"/>
        <v/>
      </c>
      <c r="BQ425" s="27" t="str">
        <f t="shared" ca="1" si="398"/>
        <v/>
      </c>
      <c r="BR425" s="27" t="str">
        <f t="shared" ca="1" si="399"/>
        <v/>
      </c>
      <c r="BS425" s="27" t="str">
        <f t="shared" ca="1" si="400"/>
        <v/>
      </c>
      <c r="BT425" s="27" t="str">
        <f t="shared" ca="1" si="401"/>
        <v/>
      </c>
      <c r="BU425" s="27" t="str">
        <f t="shared" ca="1" si="402"/>
        <v/>
      </c>
      <c r="BV425" s="27" t="str">
        <f t="shared" ca="1" si="403"/>
        <v/>
      </c>
      <c r="BW425" s="27" t="str">
        <f t="shared" ca="1" si="404"/>
        <v/>
      </c>
      <c r="BX425" s="27" t="str">
        <f t="shared" ca="1" si="405"/>
        <v/>
      </c>
      <c r="BY425" s="27" t="str">
        <f t="shared" ca="1" si="406"/>
        <v/>
      </c>
      <c r="BZ425" s="27" t="str">
        <f t="shared" ca="1" si="407"/>
        <v/>
      </c>
      <c r="CA425" s="27" t="str">
        <f t="shared" ca="1" si="408"/>
        <v/>
      </c>
      <c r="CB425" s="41"/>
      <c r="CC425" s="41"/>
      <c r="CD425"/>
      <c r="CE425"/>
      <c r="CF425"/>
      <c r="CG425"/>
      <c r="CH425"/>
      <c r="CI425" s="41"/>
      <c r="CJ425" s="38"/>
      <c r="CW425" s="7"/>
      <c r="DD425" s="10">
        <f t="shared" ca="1" si="392"/>
        <v>12</v>
      </c>
    </row>
    <row r="426" spans="1:108">
      <c r="A426" s="106">
        <f t="shared" ca="1" si="390"/>
        <v>19</v>
      </c>
      <c r="B426" s="33" t="str">
        <f ca="1">IF(A426="","",IF(COUNTBLANK(BD427:BO427)=12,"DB",BD427&amp;BE427&amp;BF427&amp;BG427&amp;BH427&amp;BI427&amp;BJ427&amp;BK427&amp;BL427&amp;BM427&amp;BN427&amp;BO427))</f>
        <v>DB</v>
      </c>
      <c r="C426" s="7" t="str">
        <f t="shared" ca="1" si="391"/>
        <v>stop loss</v>
      </c>
      <c r="D426" s="3">
        <f t="shared" ca="1" si="393"/>
        <v>0</v>
      </c>
      <c r="E426" s="7" t="str">
        <f t="shared" ca="1" si="395"/>
        <v/>
      </c>
      <c r="F426" s="60" t="str">
        <f t="shared" ca="1" si="394"/>
        <v>7</v>
      </c>
      <c r="G426" s="7">
        <f t="shared" ca="1" si="412"/>
        <v>1</v>
      </c>
      <c r="H426" s="7">
        <f t="shared" ca="1" si="413"/>
        <v>1</v>
      </c>
      <c r="I426" s="7">
        <f t="shared" ca="1" si="414"/>
        <v>1</v>
      </c>
      <c r="J426" s="7">
        <f t="shared" ca="1" si="415"/>
        <v>1</v>
      </c>
      <c r="K426" s="7">
        <f t="shared" ca="1" si="416"/>
        <v>2</v>
      </c>
      <c r="L426" s="7">
        <f t="shared" ca="1" si="417"/>
        <v>0</v>
      </c>
      <c r="M426" s="7">
        <f t="shared" ca="1" si="418"/>
        <v>3</v>
      </c>
      <c r="N426" s="7">
        <f t="shared" ca="1" si="419"/>
        <v>3</v>
      </c>
      <c r="O426" s="7">
        <f t="shared" ca="1" si="420"/>
        <v>0</v>
      </c>
      <c r="P426" s="7">
        <f t="shared" ca="1" si="421"/>
        <v>1</v>
      </c>
      <c r="Q426" s="7">
        <f t="shared" ca="1" si="422"/>
        <v>0</v>
      </c>
      <c r="R426" s="7">
        <f t="shared" ca="1" si="423"/>
        <v>0</v>
      </c>
      <c r="S426" s="7">
        <f t="shared" ca="1" si="410"/>
        <v>4</v>
      </c>
      <c r="T426" s="14"/>
      <c r="U426" s="51">
        <f t="shared" ca="1" si="424"/>
        <v>1</v>
      </c>
      <c r="V426" s="3">
        <f t="shared" ca="1" si="409"/>
        <v>1</v>
      </c>
      <c r="W426" s="50" t="str">
        <f ca="1">IF($A425&lt;&gt;"",IF(OR($BA425&lt;&gt;0,$BB425&lt;&gt;0),"",IF(G425=0,"1","")),"")</f>
        <v/>
      </c>
      <c r="X426" s="50" t="str">
        <f ca="1">IF($A425&lt;&gt;"",IF(OR($BA425&lt;&gt;0,$BB425&lt;&gt;0),"",IF(H425=0,"2","")),"")</f>
        <v/>
      </c>
      <c r="Y426" s="50" t="str">
        <f ca="1">IF($A425&lt;&gt;"",IF(OR($BA425&lt;&gt;0,$BB425&lt;&gt;0),"",IF(I425=0,"3","")),"")</f>
        <v/>
      </c>
      <c r="Z426" s="50" t="str">
        <f ca="1">IF($A425&lt;&gt;"",IF(OR($BA425&lt;&gt;0,$BB425&lt;&gt;0),"",IF(J425=0,"4","")),"")</f>
        <v/>
      </c>
      <c r="AA426" s="50" t="str">
        <f ca="1">IF($A425&lt;&gt;"",IF(OR($BA425&lt;&gt;0,$BB425&lt;&gt;0),"",IF(K425=0,"5","")),"")</f>
        <v/>
      </c>
      <c r="AB426" s="50" t="str">
        <f ca="1">IF($A425&lt;&gt;"",IF(OR($BA425&lt;&gt;0,$BB425&lt;&gt;0),"",IF(L425=0,"6","")),"")</f>
        <v/>
      </c>
      <c r="AC426" s="50" t="str">
        <f ca="1">IF($A425&lt;&gt;"",IF(OR($BA425&lt;&gt;0,$BB425&lt;&gt;0),"",IF(M425=0,"7","")),"")</f>
        <v/>
      </c>
      <c r="AD426" s="50" t="str">
        <f ca="1">IF($A425&lt;&gt;"",IF(OR($BA425&lt;&gt;0,$BB425&lt;&gt;0),"",IF(N425=0,"8","")),"")</f>
        <v/>
      </c>
      <c r="AE426" s="50" t="str">
        <f ca="1">IF($A425&lt;&gt;"",IF(OR($BA425&lt;&gt;0,$BB425&lt;&gt;0),"",IF(O425=0,"9","")),"")</f>
        <v/>
      </c>
      <c r="AF426" s="50" t="str">
        <f ca="1">IF($A425&lt;&gt;"",IF(OR($BA425&lt;&gt;0,$BB425&lt;&gt;0),"",IF(P425=0,"10","")),"")</f>
        <v/>
      </c>
      <c r="AG426" s="50" t="str">
        <f ca="1">IF($A425&lt;&gt;"",IF(OR($BA425&lt;&gt;0,$BB425&lt;&gt;0),"",IF(Q425=0,"11","")),"")</f>
        <v/>
      </c>
      <c r="AH426" s="50" t="str">
        <f ca="1">IF($A425&lt;&gt;"",IF(OR($BA425&lt;&gt;0,$BB425&lt;&gt;0),"",IF(R425=0,"12","")),"")</f>
        <v/>
      </c>
      <c r="AI426" s="85" t="str">
        <f ca="1">IF(A426&lt;&gt;"",IF(A426=0,"L",IF(COUNTBLANK(W426:AH426)=12,"",IF(OR(F426=(W426),F426=(X426),F426=(Y426),F426=(Z426),F426=(AA426),F426=(AB426),F426=(AC426),F426=(AD426),F426=(AE426),F426=(AF426),F426=(AG426),F426=(AH426)),"W","L"))),"")</f>
        <v/>
      </c>
      <c r="AJ426" s="85">
        <f ca="1">IF(AI426="W",0,IF(AND(A426&lt;&gt;0,A425&lt;&gt;0,AI425="L",AI426="L"),1,0))</f>
        <v>0</v>
      </c>
      <c r="AK426" s="85">
        <f ca="1">IF(W426&lt;&gt;"",IF(ABS($F426)=ABS(W426),11*$U426,-1*$U426),0)</f>
        <v>0</v>
      </c>
      <c r="AL426" s="85">
        <f ca="1">IF(X426&lt;&gt;"",IF(ABS($F426)=ABS(X426),11*$U426,-1*$U426),0)</f>
        <v>0</v>
      </c>
      <c r="AM426" s="85">
        <f ca="1">IF(Y426&lt;&gt;"",IF(ABS($F426)=ABS(Y426),11*$U426,-1*$U426),0)</f>
        <v>0</v>
      </c>
      <c r="AN426" s="85">
        <f ca="1">IF(Z426&lt;&gt;"",IF(ABS($F426)=ABS(Z426),11*$U426,-1*$U426),0)</f>
        <v>0</v>
      </c>
      <c r="AO426" s="85">
        <f ca="1">IF(AA426&lt;&gt;"",IF(ABS($F426)=ABS(AA426),11*$U426,-1*$U426),0)</f>
        <v>0</v>
      </c>
      <c r="AP426" s="85">
        <f ca="1">IF(AB426&lt;&gt;"",IF(ABS($F426)=ABS(AB426),11*$U426,-1*$U426),0)</f>
        <v>0</v>
      </c>
      <c r="AQ426" s="85">
        <f ca="1">IF(AC426&lt;&gt;"",IF(ABS($F426)=ABS(AC426),11*$U426,-1*$U426),0)</f>
        <v>0</v>
      </c>
      <c r="AR426" s="85">
        <f ca="1">IF(AD426&lt;&gt;"",IF(ABS($F426)=ABS(AD426),11*$U426,-1*$U426),0)</f>
        <v>0</v>
      </c>
      <c r="AS426" s="85">
        <f ca="1">IF(AE426&lt;&gt;"",IF(ABS($F426)=ABS(AE426),11*$U426,-1*$U426),0)</f>
        <v>0</v>
      </c>
      <c r="AT426" s="85">
        <f ca="1">IF(AF426&lt;&gt;"",IF(ABS($F426)=ABS(AF426),11*$U426,-1*$U426),0)</f>
        <v>0</v>
      </c>
      <c r="AU426" s="85">
        <f ca="1">IF(AG426&lt;&gt;"",IF(ABS($F426)=ABS(AG426),11*$U426,-1*$U426),0)</f>
        <v>0</v>
      </c>
      <c r="AV426" s="85">
        <f ca="1">IF(AH426&lt;&gt;"",IF(ABS($F426)=ABS(AH426),11*$U426,-1*$U426),0)</f>
        <v>0</v>
      </c>
      <c r="AW426" s="33" t="str">
        <f ca="1">IF(A426&lt;&gt;"",IF(OR($BA425&lt;&gt;0,$BB425&lt;&gt;0),"0",SUM(AK426:AV426)),0)</f>
        <v>0</v>
      </c>
      <c r="AX426" s="33">
        <f>IF(T426=5,SUM(AW422:AW426),0)</f>
        <v>0</v>
      </c>
      <c r="AY426" s="13">
        <f t="shared" ca="1" si="411"/>
        <v>0</v>
      </c>
      <c r="AZ426" s="11">
        <f ca="1">IF(A426&lt;&gt;"",AY426+AZ425,0)</f>
        <v>-78</v>
      </c>
      <c r="BA426" s="63">
        <f ca="1">IF($A426&lt;&gt;"",IF(BA425&gt;0,BA425,IF(AND(BC425&gt;=$BC$1,$BC$2*BC425&gt;=AZ426),"Profit Target",IF(AZ426&gt;=$Z$1,"Profit Target",0))),0)</f>
        <v>0</v>
      </c>
      <c r="BB426" s="63" t="str">
        <f ca="1">IF($A426&lt;&gt;"",IF(BB425&lt;&gt;0,BB425,IF(BA425&lt;&gt;0,BB425,IF(AZ426&lt;=$Z$2,"Stop Loss",0))),0)</f>
        <v>Stop Loss</v>
      </c>
      <c r="BC426" s="63">
        <f t="shared" ca="1" si="396"/>
        <v>38</v>
      </c>
      <c r="BD426" s="27" t="str">
        <f t="shared" ca="1" si="425"/>
        <v/>
      </c>
      <c r="BE426" s="27" t="str">
        <f t="shared" ca="1" si="426"/>
        <v/>
      </c>
      <c r="BF426" s="27" t="str">
        <f t="shared" ca="1" si="427"/>
        <v/>
      </c>
      <c r="BG426" s="27" t="str">
        <f t="shared" ca="1" si="428"/>
        <v/>
      </c>
      <c r="BH426" s="27" t="str">
        <f t="shared" ca="1" si="429"/>
        <v/>
      </c>
      <c r="BI426" s="27" t="str">
        <f t="shared" ca="1" si="430"/>
        <v/>
      </c>
      <c r="BJ426" s="27" t="str">
        <f t="shared" ca="1" si="431"/>
        <v/>
      </c>
      <c r="BK426" s="27" t="str">
        <f t="shared" ca="1" si="432"/>
        <v/>
      </c>
      <c r="BL426" s="27" t="str">
        <f t="shared" ca="1" si="433"/>
        <v/>
      </c>
      <c r="BM426" s="27" t="str">
        <f t="shared" ca="1" si="434"/>
        <v/>
      </c>
      <c r="BN426" s="27" t="str">
        <f t="shared" ca="1" si="435"/>
        <v/>
      </c>
      <c r="BO426" s="27" t="str">
        <f t="shared" ca="1" si="436"/>
        <v/>
      </c>
      <c r="BP426" s="27" t="str">
        <f t="shared" ca="1" si="397"/>
        <v/>
      </c>
      <c r="BQ426" s="27" t="str">
        <f t="shared" ca="1" si="398"/>
        <v/>
      </c>
      <c r="BR426" s="27" t="str">
        <f t="shared" ca="1" si="399"/>
        <v/>
      </c>
      <c r="BS426" s="27" t="str">
        <f t="shared" ca="1" si="400"/>
        <v/>
      </c>
      <c r="BT426" s="27" t="str">
        <f t="shared" ca="1" si="401"/>
        <v/>
      </c>
      <c r="BU426" s="27" t="str">
        <f t="shared" ca="1" si="402"/>
        <v/>
      </c>
      <c r="BV426" s="27" t="str">
        <f t="shared" ca="1" si="403"/>
        <v/>
      </c>
      <c r="BW426" s="27" t="str">
        <f t="shared" ca="1" si="404"/>
        <v/>
      </c>
      <c r="BX426" s="27" t="str">
        <f t="shared" ca="1" si="405"/>
        <v/>
      </c>
      <c r="BY426" s="27" t="str">
        <f t="shared" ca="1" si="406"/>
        <v/>
      </c>
      <c r="BZ426" s="27" t="str">
        <f t="shared" ca="1" si="407"/>
        <v/>
      </c>
      <c r="CA426" s="27" t="str">
        <f t="shared" ca="1" si="408"/>
        <v/>
      </c>
      <c r="CB426" s="41"/>
      <c r="CC426" s="41"/>
      <c r="CD426"/>
      <c r="CE426"/>
      <c r="CF426"/>
      <c r="CG426"/>
      <c r="CH426"/>
      <c r="CI426" s="41"/>
      <c r="CJ426" s="38"/>
      <c r="CW426" s="7"/>
      <c r="DD426" s="10">
        <f t="shared" ca="1" si="392"/>
        <v>32</v>
      </c>
    </row>
    <row r="427" spans="1:108">
      <c r="A427" s="106">
        <f t="shared" ca="1" si="390"/>
        <v>8</v>
      </c>
      <c r="B427" s="33" t="str">
        <f ca="1">IF(A427="","",IF(COUNTBLANK(BD428:BO428)=12,"DB",BD428&amp;BE428&amp;BF428&amp;BG428&amp;BH428&amp;BI428&amp;BJ428&amp;BK428&amp;BL428&amp;BM428&amp;BN428&amp;BO428))</f>
        <v>DB</v>
      </c>
      <c r="C427" s="7" t="str">
        <f t="shared" ca="1" si="391"/>
        <v>stop loss</v>
      </c>
      <c r="D427" s="3">
        <f t="shared" ca="1" si="393"/>
        <v>0</v>
      </c>
      <c r="E427" s="7" t="str">
        <f t="shared" ca="1" si="395"/>
        <v/>
      </c>
      <c r="F427" s="60" t="str">
        <f t="shared" ca="1" si="394"/>
        <v>3</v>
      </c>
      <c r="G427" s="7">
        <f t="shared" ca="1" si="412"/>
        <v>1</v>
      </c>
      <c r="H427" s="7">
        <f t="shared" ca="1" si="413"/>
        <v>1</v>
      </c>
      <c r="I427" s="7">
        <f t="shared" ca="1" si="414"/>
        <v>2</v>
      </c>
      <c r="J427" s="7">
        <f t="shared" ca="1" si="415"/>
        <v>1</v>
      </c>
      <c r="K427" s="7">
        <f t="shared" ca="1" si="416"/>
        <v>2</v>
      </c>
      <c r="L427" s="7">
        <f t="shared" ca="1" si="417"/>
        <v>0</v>
      </c>
      <c r="M427" s="7">
        <f t="shared" ca="1" si="418"/>
        <v>2</v>
      </c>
      <c r="N427" s="7">
        <f t="shared" ca="1" si="419"/>
        <v>3</v>
      </c>
      <c r="O427" s="7">
        <f t="shared" ca="1" si="420"/>
        <v>0</v>
      </c>
      <c r="P427" s="7">
        <f t="shared" ca="1" si="421"/>
        <v>1</v>
      </c>
      <c r="Q427" s="7">
        <f t="shared" ca="1" si="422"/>
        <v>0</v>
      </c>
      <c r="R427" s="7">
        <f t="shared" ca="1" si="423"/>
        <v>0</v>
      </c>
      <c r="S427" s="7">
        <f t="shared" ca="1" si="410"/>
        <v>4</v>
      </c>
      <c r="T427" s="14"/>
      <c r="U427" s="51">
        <f t="shared" ca="1" si="424"/>
        <v>1</v>
      </c>
      <c r="V427" s="3">
        <f t="shared" ca="1" si="409"/>
        <v>1</v>
      </c>
      <c r="W427" s="50" t="str">
        <f ca="1">IF($A426&lt;&gt;"",IF(OR($BA426&lt;&gt;0,$BB426&lt;&gt;0),"",IF(G426=0,"1","")),"")</f>
        <v/>
      </c>
      <c r="X427" s="50" t="str">
        <f ca="1">IF($A426&lt;&gt;"",IF(OR($BA426&lt;&gt;0,$BB426&lt;&gt;0),"",IF(H426=0,"2","")),"")</f>
        <v/>
      </c>
      <c r="Y427" s="50" t="str">
        <f ca="1">IF($A426&lt;&gt;"",IF(OR($BA426&lt;&gt;0,$BB426&lt;&gt;0),"",IF(I426=0,"3","")),"")</f>
        <v/>
      </c>
      <c r="Z427" s="50" t="str">
        <f ca="1">IF($A426&lt;&gt;"",IF(OR($BA426&lt;&gt;0,$BB426&lt;&gt;0),"",IF(J426=0,"4","")),"")</f>
        <v/>
      </c>
      <c r="AA427" s="50" t="str">
        <f ca="1">IF($A426&lt;&gt;"",IF(OR($BA426&lt;&gt;0,$BB426&lt;&gt;0),"",IF(K426=0,"5","")),"")</f>
        <v/>
      </c>
      <c r="AB427" s="50" t="str">
        <f ca="1">IF($A426&lt;&gt;"",IF(OR($BA426&lt;&gt;0,$BB426&lt;&gt;0),"",IF(L426=0,"6","")),"")</f>
        <v/>
      </c>
      <c r="AC427" s="50" t="str">
        <f ca="1">IF($A426&lt;&gt;"",IF(OR($BA426&lt;&gt;0,$BB426&lt;&gt;0),"",IF(M426=0,"7","")),"")</f>
        <v/>
      </c>
      <c r="AD427" s="50" t="str">
        <f ca="1">IF($A426&lt;&gt;"",IF(OR($BA426&lt;&gt;0,$BB426&lt;&gt;0),"",IF(N426=0,"8","")),"")</f>
        <v/>
      </c>
      <c r="AE427" s="50" t="str">
        <f ca="1">IF($A426&lt;&gt;"",IF(OR($BA426&lt;&gt;0,$BB426&lt;&gt;0),"",IF(O426=0,"9","")),"")</f>
        <v/>
      </c>
      <c r="AF427" s="50" t="str">
        <f ca="1">IF($A426&lt;&gt;"",IF(OR($BA426&lt;&gt;0,$BB426&lt;&gt;0),"",IF(P426=0,"10","")),"")</f>
        <v/>
      </c>
      <c r="AG427" s="50" t="str">
        <f ca="1">IF($A426&lt;&gt;"",IF(OR($BA426&lt;&gt;0,$BB426&lt;&gt;0),"",IF(Q426=0,"11","")),"")</f>
        <v/>
      </c>
      <c r="AH427" s="50" t="str">
        <f ca="1">IF($A426&lt;&gt;"",IF(OR($BA426&lt;&gt;0,$BB426&lt;&gt;0),"",IF(R426=0,"12","")),"")</f>
        <v/>
      </c>
      <c r="AI427" s="85" t="str">
        <f ca="1">IF(A427&lt;&gt;"",IF(A427=0,"L",IF(COUNTBLANK(W427:AH427)=12,"",IF(OR(F427=(W427),F427=(X427),F427=(Y427),F427=(Z427),F427=(AA427),F427=(AB427),F427=(AC427),F427=(AD427),F427=(AE427),F427=(AF427),F427=(AG427),F427=(AH427)),"W","L"))),"")</f>
        <v/>
      </c>
      <c r="AJ427" s="85">
        <f ca="1">IF(AI427="W",0,IF(AND(A427&lt;&gt;0,A426&lt;&gt;0,AI426="L",AI427="L"),1,0))</f>
        <v>0</v>
      </c>
      <c r="AK427" s="85">
        <f ca="1">IF(W427&lt;&gt;"",IF(ABS($F427)=ABS(W427),11*$U427,-1*$U427),0)</f>
        <v>0</v>
      </c>
      <c r="AL427" s="85">
        <f ca="1">IF(X427&lt;&gt;"",IF(ABS($F427)=ABS(X427),11*$U427,-1*$U427),0)</f>
        <v>0</v>
      </c>
      <c r="AM427" s="85">
        <f ca="1">IF(Y427&lt;&gt;"",IF(ABS($F427)=ABS(Y427),11*$U427,-1*$U427),0)</f>
        <v>0</v>
      </c>
      <c r="AN427" s="85">
        <f ca="1">IF(Z427&lt;&gt;"",IF(ABS($F427)=ABS(Z427),11*$U427,-1*$U427),0)</f>
        <v>0</v>
      </c>
      <c r="AO427" s="85">
        <f ca="1">IF(AA427&lt;&gt;"",IF(ABS($F427)=ABS(AA427),11*$U427,-1*$U427),0)</f>
        <v>0</v>
      </c>
      <c r="AP427" s="85">
        <f ca="1">IF(AB427&lt;&gt;"",IF(ABS($F427)=ABS(AB427),11*$U427,-1*$U427),0)</f>
        <v>0</v>
      </c>
      <c r="AQ427" s="85">
        <f ca="1">IF(AC427&lt;&gt;"",IF(ABS($F427)=ABS(AC427),11*$U427,-1*$U427),0)</f>
        <v>0</v>
      </c>
      <c r="AR427" s="85">
        <f ca="1">IF(AD427&lt;&gt;"",IF(ABS($F427)=ABS(AD427),11*$U427,-1*$U427),0)</f>
        <v>0</v>
      </c>
      <c r="AS427" s="85">
        <f ca="1">IF(AE427&lt;&gt;"",IF(ABS($F427)=ABS(AE427),11*$U427,-1*$U427),0)</f>
        <v>0</v>
      </c>
      <c r="AT427" s="85">
        <f ca="1">IF(AF427&lt;&gt;"",IF(ABS($F427)=ABS(AF427),11*$U427,-1*$U427),0)</f>
        <v>0</v>
      </c>
      <c r="AU427" s="85">
        <f ca="1">IF(AG427&lt;&gt;"",IF(ABS($F427)=ABS(AG427),11*$U427,-1*$U427),0)</f>
        <v>0</v>
      </c>
      <c r="AV427" s="85">
        <f ca="1">IF(AH427&lt;&gt;"",IF(ABS($F427)=ABS(AH427),11*$U427,-1*$U427),0)</f>
        <v>0</v>
      </c>
      <c r="AW427" s="33" t="str">
        <f ca="1">IF(A427&lt;&gt;"",IF(OR($BA426&lt;&gt;0,$BB426&lt;&gt;0),"0",SUM(AK427:AV427)),0)</f>
        <v>0</v>
      </c>
      <c r="AX427" s="33">
        <f>IF(T427=5,SUM(AW423:AW427),0)</f>
        <v>0</v>
      </c>
      <c r="AY427" s="13">
        <f t="shared" ca="1" si="411"/>
        <v>0</v>
      </c>
      <c r="AZ427" s="11">
        <f ca="1">IF(A427&lt;&gt;"",AY427+AZ426,0)</f>
        <v>-78</v>
      </c>
      <c r="BA427" s="63">
        <f ca="1">IF($A427&lt;&gt;"",IF(BA426&gt;0,BA426,IF(AND(BC426&gt;=$BC$1,$BC$2*BC426&gt;=AZ427),"Profit Target",IF(AZ427&gt;=$Z$1,"Profit Target",0))),0)</f>
        <v>0</v>
      </c>
      <c r="BB427" s="63" t="str">
        <f ca="1">IF($A427&lt;&gt;"",IF(BB426&lt;&gt;0,BB426,IF(BA426&lt;&gt;0,BB426,IF(AZ427&lt;=$Z$2,"Stop Loss",0))),0)</f>
        <v>Stop Loss</v>
      </c>
      <c r="BC427" s="63">
        <f t="shared" ca="1" si="396"/>
        <v>38</v>
      </c>
      <c r="BD427" s="27" t="str">
        <f t="shared" ca="1" si="425"/>
        <v/>
      </c>
      <c r="BE427" s="27" t="str">
        <f t="shared" ca="1" si="426"/>
        <v/>
      </c>
      <c r="BF427" s="27" t="str">
        <f t="shared" ca="1" si="427"/>
        <v/>
      </c>
      <c r="BG427" s="27" t="str">
        <f t="shared" ca="1" si="428"/>
        <v/>
      </c>
      <c r="BH427" s="27" t="str">
        <f t="shared" ca="1" si="429"/>
        <v/>
      </c>
      <c r="BI427" s="27" t="str">
        <f t="shared" ca="1" si="430"/>
        <v/>
      </c>
      <c r="BJ427" s="27" t="str">
        <f t="shared" ca="1" si="431"/>
        <v/>
      </c>
      <c r="BK427" s="27" t="str">
        <f t="shared" ca="1" si="432"/>
        <v/>
      </c>
      <c r="BL427" s="27" t="str">
        <f t="shared" ca="1" si="433"/>
        <v/>
      </c>
      <c r="BM427" s="27" t="str">
        <f t="shared" ca="1" si="434"/>
        <v/>
      </c>
      <c r="BN427" s="27" t="str">
        <f t="shared" ca="1" si="435"/>
        <v/>
      </c>
      <c r="BO427" s="27" t="str">
        <f t="shared" ca="1" si="436"/>
        <v/>
      </c>
      <c r="BP427" s="27" t="str">
        <f t="shared" ca="1" si="397"/>
        <v/>
      </c>
      <c r="BQ427" s="27" t="str">
        <f t="shared" ca="1" si="398"/>
        <v/>
      </c>
      <c r="BR427" s="27" t="str">
        <f t="shared" ca="1" si="399"/>
        <v/>
      </c>
      <c r="BS427" s="27" t="str">
        <f t="shared" ca="1" si="400"/>
        <v/>
      </c>
      <c r="BT427" s="27" t="str">
        <f t="shared" ca="1" si="401"/>
        <v/>
      </c>
      <c r="BU427" s="27" t="str">
        <f t="shared" ca="1" si="402"/>
        <v/>
      </c>
      <c r="BV427" s="27" t="str">
        <f t="shared" ca="1" si="403"/>
        <v/>
      </c>
      <c r="BW427" s="27" t="str">
        <f t="shared" ca="1" si="404"/>
        <v/>
      </c>
      <c r="BX427" s="27" t="str">
        <f t="shared" ca="1" si="405"/>
        <v/>
      </c>
      <c r="BY427" s="27" t="str">
        <f t="shared" ca="1" si="406"/>
        <v/>
      </c>
      <c r="BZ427" s="27" t="str">
        <f t="shared" ca="1" si="407"/>
        <v/>
      </c>
      <c r="CA427" s="27" t="str">
        <f t="shared" ca="1" si="408"/>
        <v/>
      </c>
      <c r="CB427" s="41"/>
      <c r="CC427" s="41"/>
      <c r="CD427"/>
      <c r="CE427"/>
      <c r="CF427"/>
      <c r="CG427"/>
      <c r="CH427"/>
      <c r="CI427" s="41"/>
      <c r="CJ427" s="38"/>
      <c r="CW427" s="7"/>
      <c r="DD427" s="10">
        <f t="shared" ca="1" si="392"/>
        <v>22</v>
      </c>
    </row>
    <row r="428" spans="1:108">
      <c r="A428" s="106">
        <f t="shared" ca="1" si="390"/>
        <v>6</v>
      </c>
      <c r="B428" s="33" t="str">
        <f ca="1">IF(A428="","",IF(COUNTBLANK(BD429:BO429)=12,"DB",BD429&amp;BE429&amp;BF429&amp;BG429&amp;BH429&amp;BI429&amp;BJ429&amp;BK429&amp;BL429&amp;BM429&amp;BN429&amp;BO429))</f>
        <v>DB</v>
      </c>
      <c r="C428" s="7" t="str">
        <f t="shared" ca="1" si="391"/>
        <v>stop loss</v>
      </c>
      <c r="D428" s="3">
        <f t="shared" ca="1" si="393"/>
        <v>0</v>
      </c>
      <c r="E428" s="7" t="str">
        <f t="shared" ca="1" si="395"/>
        <v/>
      </c>
      <c r="F428" s="60" t="str">
        <f t="shared" ca="1" si="394"/>
        <v>2</v>
      </c>
      <c r="G428" s="7">
        <f t="shared" ca="1" si="412"/>
        <v>0</v>
      </c>
      <c r="H428" s="7">
        <f t="shared" ca="1" si="413"/>
        <v>2</v>
      </c>
      <c r="I428" s="7">
        <f t="shared" ca="1" si="414"/>
        <v>2</v>
      </c>
      <c r="J428" s="7">
        <f t="shared" ca="1" si="415"/>
        <v>1</v>
      </c>
      <c r="K428" s="7">
        <f t="shared" ca="1" si="416"/>
        <v>1</v>
      </c>
      <c r="L428" s="7">
        <f t="shared" ca="1" si="417"/>
        <v>0</v>
      </c>
      <c r="M428" s="7">
        <f t="shared" ca="1" si="418"/>
        <v>2</v>
      </c>
      <c r="N428" s="7">
        <f t="shared" ca="1" si="419"/>
        <v>3</v>
      </c>
      <c r="O428" s="7">
        <f t="shared" ca="1" si="420"/>
        <v>0</v>
      </c>
      <c r="P428" s="7">
        <f t="shared" ca="1" si="421"/>
        <v>1</v>
      </c>
      <c r="Q428" s="7">
        <f t="shared" ca="1" si="422"/>
        <v>0</v>
      </c>
      <c r="R428" s="7">
        <f t="shared" ca="1" si="423"/>
        <v>0</v>
      </c>
      <c r="S428" s="7">
        <f t="shared" ca="1" si="410"/>
        <v>5</v>
      </c>
      <c r="T428" s="14"/>
      <c r="U428" s="51">
        <f t="shared" ca="1" si="424"/>
        <v>1</v>
      </c>
      <c r="V428" s="3">
        <f t="shared" ca="1" si="409"/>
        <v>1</v>
      </c>
      <c r="W428" s="50" t="str">
        <f ca="1">IF($A427&lt;&gt;"",IF(OR($BA427&lt;&gt;0,$BB427&lt;&gt;0),"",IF(G427=0,"1","")),"")</f>
        <v/>
      </c>
      <c r="X428" s="50" t="str">
        <f ca="1">IF($A427&lt;&gt;"",IF(OR($BA427&lt;&gt;0,$BB427&lt;&gt;0),"",IF(H427=0,"2","")),"")</f>
        <v/>
      </c>
      <c r="Y428" s="50" t="str">
        <f ca="1">IF($A427&lt;&gt;"",IF(OR($BA427&lt;&gt;0,$BB427&lt;&gt;0),"",IF(I427=0,"3","")),"")</f>
        <v/>
      </c>
      <c r="Z428" s="50" t="str">
        <f ca="1">IF($A427&lt;&gt;"",IF(OR($BA427&lt;&gt;0,$BB427&lt;&gt;0),"",IF(J427=0,"4","")),"")</f>
        <v/>
      </c>
      <c r="AA428" s="50" t="str">
        <f ca="1">IF($A427&lt;&gt;"",IF(OR($BA427&lt;&gt;0,$BB427&lt;&gt;0),"",IF(K427=0,"5","")),"")</f>
        <v/>
      </c>
      <c r="AB428" s="50" t="str">
        <f ca="1">IF($A427&lt;&gt;"",IF(OR($BA427&lt;&gt;0,$BB427&lt;&gt;0),"",IF(L427=0,"6","")),"")</f>
        <v/>
      </c>
      <c r="AC428" s="50" t="str">
        <f ca="1">IF($A427&lt;&gt;"",IF(OR($BA427&lt;&gt;0,$BB427&lt;&gt;0),"",IF(M427=0,"7","")),"")</f>
        <v/>
      </c>
      <c r="AD428" s="50" t="str">
        <f ca="1">IF($A427&lt;&gt;"",IF(OR($BA427&lt;&gt;0,$BB427&lt;&gt;0),"",IF(N427=0,"8","")),"")</f>
        <v/>
      </c>
      <c r="AE428" s="50" t="str">
        <f ca="1">IF($A427&lt;&gt;"",IF(OR($BA427&lt;&gt;0,$BB427&lt;&gt;0),"",IF(O427=0,"9","")),"")</f>
        <v/>
      </c>
      <c r="AF428" s="50" t="str">
        <f ca="1">IF($A427&lt;&gt;"",IF(OR($BA427&lt;&gt;0,$BB427&lt;&gt;0),"",IF(P427=0,"10","")),"")</f>
        <v/>
      </c>
      <c r="AG428" s="50" t="str">
        <f ca="1">IF($A427&lt;&gt;"",IF(OR($BA427&lt;&gt;0,$BB427&lt;&gt;0),"",IF(Q427=0,"11","")),"")</f>
        <v/>
      </c>
      <c r="AH428" s="50" t="str">
        <f ca="1">IF($A427&lt;&gt;"",IF(OR($BA427&lt;&gt;0,$BB427&lt;&gt;0),"",IF(R427=0,"12","")),"")</f>
        <v/>
      </c>
      <c r="AI428" s="85" t="str">
        <f ca="1">IF(A428&lt;&gt;"",IF(A428=0,"L",IF(COUNTBLANK(W428:AH428)=12,"",IF(OR(F428=(W428),F428=(X428),F428=(Y428),F428=(Z428),F428=(AA428),F428=(AB428),F428=(AC428),F428=(AD428),F428=(AE428),F428=(AF428),F428=(AG428),F428=(AH428)),"W","L"))),"")</f>
        <v/>
      </c>
      <c r="AJ428" s="85">
        <f ca="1">IF(AI428="W",0,IF(AND(A428&lt;&gt;0,A427&lt;&gt;0,AI427="L",AI428="L"),1,0))</f>
        <v>0</v>
      </c>
      <c r="AK428" s="85">
        <f ca="1">IF(W428&lt;&gt;"",IF(ABS($F428)=ABS(W428),11*$U428,-1*$U428),0)</f>
        <v>0</v>
      </c>
      <c r="AL428" s="85">
        <f ca="1">IF(X428&lt;&gt;"",IF(ABS($F428)=ABS(X428),11*$U428,-1*$U428),0)</f>
        <v>0</v>
      </c>
      <c r="AM428" s="85">
        <f ca="1">IF(Y428&lt;&gt;"",IF(ABS($F428)=ABS(Y428),11*$U428,-1*$U428),0)</f>
        <v>0</v>
      </c>
      <c r="AN428" s="85">
        <f ca="1">IF(Z428&lt;&gt;"",IF(ABS($F428)=ABS(Z428),11*$U428,-1*$U428),0)</f>
        <v>0</v>
      </c>
      <c r="AO428" s="85">
        <f ca="1">IF(AA428&lt;&gt;"",IF(ABS($F428)=ABS(AA428),11*$U428,-1*$U428),0)</f>
        <v>0</v>
      </c>
      <c r="AP428" s="85">
        <f ca="1">IF(AB428&lt;&gt;"",IF(ABS($F428)=ABS(AB428),11*$U428,-1*$U428),0)</f>
        <v>0</v>
      </c>
      <c r="AQ428" s="85">
        <f ca="1">IF(AC428&lt;&gt;"",IF(ABS($F428)=ABS(AC428),11*$U428,-1*$U428),0)</f>
        <v>0</v>
      </c>
      <c r="AR428" s="85">
        <f ca="1">IF(AD428&lt;&gt;"",IF(ABS($F428)=ABS(AD428),11*$U428,-1*$U428),0)</f>
        <v>0</v>
      </c>
      <c r="AS428" s="85">
        <f ca="1">IF(AE428&lt;&gt;"",IF(ABS($F428)=ABS(AE428),11*$U428,-1*$U428),0)</f>
        <v>0</v>
      </c>
      <c r="AT428" s="85">
        <f ca="1">IF(AF428&lt;&gt;"",IF(ABS($F428)=ABS(AF428),11*$U428,-1*$U428),0)</f>
        <v>0</v>
      </c>
      <c r="AU428" s="85">
        <f ca="1">IF(AG428&lt;&gt;"",IF(ABS($F428)=ABS(AG428),11*$U428,-1*$U428),0)</f>
        <v>0</v>
      </c>
      <c r="AV428" s="85">
        <f ca="1">IF(AH428&lt;&gt;"",IF(ABS($F428)=ABS(AH428),11*$U428,-1*$U428),0)</f>
        <v>0</v>
      </c>
      <c r="AW428" s="33" t="str">
        <f ca="1">IF(A428&lt;&gt;"",IF(OR($BA427&lt;&gt;0,$BB427&lt;&gt;0),"0",SUM(AK428:AV428)),0)</f>
        <v>0</v>
      </c>
      <c r="AX428" s="33">
        <f>IF(T428=5,SUM(AW424:AW428),0)</f>
        <v>0</v>
      </c>
      <c r="AY428" s="13">
        <f t="shared" ca="1" si="411"/>
        <v>0</v>
      </c>
      <c r="AZ428" s="11">
        <f ca="1">IF(A428&lt;&gt;"",AY428+AZ427,0)</f>
        <v>-78</v>
      </c>
      <c r="BA428" s="63">
        <f ca="1">IF($A428&lt;&gt;"",IF(BA427&gt;0,BA427,IF(AND(BC427&gt;=$BC$1,$BC$2*BC427&gt;=AZ428),"Profit Target",IF(AZ428&gt;=$Z$1,"Profit Target",0))),0)</f>
        <v>0</v>
      </c>
      <c r="BB428" s="63" t="str">
        <f ca="1">IF($A428&lt;&gt;"",IF(BB427&lt;&gt;0,BB427,IF(BA427&lt;&gt;0,BB427,IF(AZ428&lt;=$Z$2,"Stop Loss",0))),0)</f>
        <v>Stop Loss</v>
      </c>
      <c r="BC428" s="63">
        <f t="shared" ca="1" si="396"/>
        <v>38</v>
      </c>
      <c r="BD428" s="27" t="str">
        <f t="shared" ca="1" si="425"/>
        <v/>
      </c>
      <c r="BE428" s="27" t="str">
        <f t="shared" ca="1" si="426"/>
        <v/>
      </c>
      <c r="BF428" s="27" t="str">
        <f t="shared" ca="1" si="427"/>
        <v/>
      </c>
      <c r="BG428" s="27" t="str">
        <f t="shared" ca="1" si="428"/>
        <v/>
      </c>
      <c r="BH428" s="27" t="str">
        <f t="shared" ca="1" si="429"/>
        <v/>
      </c>
      <c r="BI428" s="27" t="str">
        <f t="shared" ca="1" si="430"/>
        <v/>
      </c>
      <c r="BJ428" s="27" t="str">
        <f t="shared" ca="1" si="431"/>
        <v/>
      </c>
      <c r="BK428" s="27" t="str">
        <f t="shared" ca="1" si="432"/>
        <v/>
      </c>
      <c r="BL428" s="27" t="str">
        <f t="shared" ca="1" si="433"/>
        <v/>
      </c>
      <c r="BM428" s="27" t="str">
        <f t="shared" ca="1" si="434"/>
        <v/>
      </c>
      <c r="BN428" s="27" t="str">
        <f t="shared" ca="1" si="435"/>
        <v/>
      </c>
      <c r="BO428" s="27" t="str">
        <f t="shared" ca="1" si="436"/>
        <v/>
      </c>
      <c r="BP428" s="27" t="str">
        <f t="shared" ca="1" si="397"/>
        <v/>
      </c>
      <c r="BQ428" s="27" t="str">
        <f t="shared" ca="1" si="398"/>
        <v/>
      </c>
      <c r="BR428" s="27" t="str">
        <f t="shared" ca="1" si="399"/>
        <v/>
      </c>
      <c r="BS428" s="27" t="str">
        <f t="shared" ca="1" si="400"/>
        <v/>
      </c>
      <c r="BT428" s="27" t="str">
        <f t="shared" ca="1" si="401"/>
        <v/>
      </c>
      <c r="BU428" s="27" t="str">
        <f t="shared" ca="1" si="402"/>
        <v/>
      </c>
      <c r="BV428" s="27" t="str">
        <f t="shared" ca="1" si="403"/>
        <v/>
      </c>
      <c r="BW428" s="27" t="str">
        <f t="shared" ca="1" si="404"/>
        <v/>
      </c>
      <c r="BX428" s="27" t="str">
        <f t="shared" ca="1" si="405"/>
        <v/>
      </c>
      <c r="BY428" s="27" t="str">
        <f t="shared" ca="1" si="406"/>
        <v/>
      </c>
      <c r="BZ428" s="27" t="str">
        <f t="shared" ca="1" si="407"/>
        <v/>
      </c>
      <c r="CA428" s="27" t="str">
        <f t="shared" ca="1" si="408"/>
        <v/>
      </c>
      <c r="CB428" s="41"/>
      <c r="CC428" s="41"/>
      <c r="CD428"/>
      <c r="CE428"/>
      <c r="CF428"/>
      <c r="CG428"/>
      <c r="CH428"/>
      <c r="CI428" s="41"/>
      <c r="CJ428" s="38"/>
      <c r="CW428" s="7"/>
      <c r="DD428" s="10">
        <f t="shared" ca="1" si="392"/>
        <v>16</v>
      </c>
    </row>
    <row r="429" spans="1:108">
      <c r="A429" s="106">
        <f t="shared" ca="1" si="390"/>
        <v>32</v>
      </c>
      <c r="B429" s="33" t="str">
        <f ca="1">IF(A429="","",IF(COUNTBLANK(BD430:BO430)=12,"DB",BD430&amp;BE430&amp;BF430&amp;BG430&amp;BH430&amp;BI430&amp;BJ430&amp;BK430&amp;BL430&amp;BM430&amp;BN430&amp;BO430))</f>
        <v>DB</v>
      </c>
      <c r="C429" s="7" t="str">
        <f t="shared" ca="1" si="391"/>
        <v>stop loss</v>
      </c>
      <c r="D429" s="3">
        <f t="shared" ca="1" si="393"/>
        <v>0</v>
      </c>
      <c r="E429" s="7" t="str">
        <f t="shared" ca="1" si="395"/>
        <v/>
      </c>
      <c r="F429" s="60" t="str">
        <f t="shared" ca="1" si="394"/>
        <v>11</v>
      </c>
      <c r="G429" s="7">
        <f t="shared" ca="1" si="412"/>
        <v>0</v>
      </c>
      <c r="H429" s="7">
        <f t="shared" ca="1" si="413"/>
        <v>2</v>
      </c>
      <c r="I429" s="7">
        <f t="shared" ca="1" si="414"/>
        <v>2</v>
      </c>
      <c r="J429" s="7">
        <f t="shared" ca="1" si="415"/>
        <v>1</v>
      </c>
      <c r="K429" s="7">
        <f t="shared" ca="1" si="416"/>
        <v>1</v>
      </c>
      <c r="L429" s="7">
        <f t="shared" ca="1" si="417"/>
        <v>0</v>
      </c>
      <c r="M429" s="7">
        <f t="shared" ca="1" si="418"/>
        <v>2</v>
      </c>
      <c r="N429" s="7">
        <f t="shared" ca="1" si="419"/>
        <v>3</v>
      </c>
      <c r="O429" s="7">
        <f t="shared" ca="1" si="420"/>
        <v>0</v>
      </c>
      <c r="P429" s="7">
        <f t="shared" ca="1" si="421"/>
        <v>1</v>
      </c>
      <c r="Q429" s="7">
        <f t="shared" ca="1" si="422"/>
        <v>1</v>
      </c>
      <c r="R429" s="7">
        <f t="shared" ca="1" si="423"/>
        <v>0</v>
      </c>
      <c r="S429" s="7">
        <f t="shared" ca="1" si="410"/>
        <v>4</v>
      </c>
      <c r="T429" s="14"/>
      <c r="U429" s="51">
        <f t="shared" ca="1" si="424"/>
        <v>1</v>
      </c>
      <c r="V429" s="3">
        <f t="shared" ca="1" si="409"/>
        <v>1</v>
      </c>
      <c r="W429" s="50" t="str">
        <f ca="1">IF($A428&lt;&gt;"",IF(OR($BA428&lt;&gt;0,$BB428&lt;&gt;0),"",IF(G428=0,"1","")),"")</f>
        <v/>
      </c>
      <c r="X429" s="50" t="str">
        <f ca="1">IF($A428&lt;&gt;"",IF(OR($BA428&lt;&gt;0,$BB428&lt;&gt;0),"",IF(H428=0,"2","")),"")</f>
        <v/>
      </c>
      <c r="Y429" s="50" t="str">
        <f ca="1">IF($A428&lt;&gt;"",IF(OR($BA428&lt;&gt;0,$BB428&lt;&gt;0),"",IF(I428=0,"3","")),"")</f>
        <v/>
      </c>
      <c r="Z429" s="50" t="str">
        <f ca="1">IF($A428&lt;&gt;"",IF(OR($BA428&lt;&gt;0,$BB428&lt;&gt;0),"",IF(J428=0,"4","")),"")</f>
        <v/>
      </c>
      <c r="AA429" s="50" t="str">
        <f ca="1">IF($A428&lt;&gt;"",IF(OR($BA428&lt;&gt;0,$BB428&lt;&gt;0),"",IF(K428=0,"5","")),"")</f>
        <v/>
      </c>
      <c r="AB429" s="50" t="str">
        <f ca="1">IF($A428&lt;&gt;"",IF(OR($BA428&lt;&gt;0,$BB428&lt;&gt;0),"",IF(L428=0,"6","")),"")</f>
        <v/>
      </c>
      <c r="AC429" s="50" t="str">
        <f ca="1">IF($A428&lt;&gt;"",IF(OR($BA428&lt;&gt;0,$BB428&lt;&gt;0),"",IF(M428=0,"7","")),"")</f>
        <v/>
      </c>
      <c r="AD429" s="50" t="str">
        <f ca="1">IF($A428&lt;&gt;"",IF(OR($BA428&lt;&gt;0,$BB428&lt;&gt;0),"",IF(N428=0,"8","")),"")</f>
        <v/>
      </c>
      <c r="AE429" s="50" t="str">
        <f ca="1">IF($A428&lt;&gt;"",IF(OR($BA428&lt;&gt;0,$BB428&lt;&gt;0),"",IF(O428=0,"9","")),"")</f>
        <v/>
      </c>
      <c r="AF429" s="50" t="str">
        <f ca="1">IF($A428&lt;&gt;"",IF(OR($BA428&lt;&gt;0,$BB428&lt;&gt;0),"",IF(P428=0,"10","")),"")</f>
        <v/>
      </c>
      <c r="AG429" s="50" t="str">
        <f ca="1">IF($A428&lt;&gt;"",IF(OR($BA428&lt;&gt;0,$BB428&lt;&gt;0),"",IF(Q428=0,"11","")),"")</f>
        <v/>
      </c>
      <c r="AH429" s="50" t="str">
        <f ca="1">IF($A428&lt;&gt;"",IF(OR($BA428&lt;&gt;0,$BB428&lt;&gt;0),"",IF(R428=0,"12","")),"")</f>
        <v/>
      </c>
      <c r="AI429" s="85" t="str">
        <f ca="1">IF(A429&lt;&gt;"",IF(A429=0,"L",IF(COUNTBLANK(W429:AH429)=12,"",IF(OR(F429=(W429),F429=(X429),F429=(Y429),F429=(Z429),F429=(AA429),F429=(AB429),F429=(AC429),F429=(AD429),F429=(AE429),F429=(AF429),F429=(AG429),F429=(AH429)),"W","L"))),"")</f>
        <v/>
      </c>
      <c r="AJ429" s="85">
        <f ca="1">IF(AI429="W",0,IF(AND(A429&lt;&gt;0,A428&lt;&gt;0,AI428="L",AI429="L"),1,0))</f>
        <v>0</v>
      </c>
      <c r="AK429" s="85">
        <f ca="1">IF(W429&lt;&gt;"",IF(ABS($F429)=ABS(W429),11*$U429,-1*$U429),0)</f>
        <v>0</v>
      </c>
      <c r="AL429" s="85">
        <f ca="1">IF(X429&lt;&gt;"",IF(ABS($F429)=ABS(X429),11*$U429,-1*$U429),0)</f>
        <v>0</v>
      </c>
      <c r="AM429" s="85">
        <f ca="1">IF(Y429&lt;&gt;"",IF(ABS($F429)=ABS(Y429),11*$U429,-1*$U429),0)</f>
        <v>0</v>
      </c>
      <c r="AN429" s="85">
        <f ca="1">IF(Z429&lt;&gt;"",IF(ABS($F429)=ABS(Z429),11*$U429,-1*$U429),0)</f>
        <v>0</v>
      </c>
      <c r="AO429" s="85">
        <f ca="1">IF(AA429&lt;&gt;"",IF(ABS($F429)=ABS(AA429),11*$U429,-1*$U429),0)</f>
        <v>0</v>
      </c>
      <c r="AP429" s="85">
        <f ca="1">IF(AB429&lt;&gt;"",IF(ABS($F429)=ABS(AB429),11*$U429,-1*$U429),0)</f>
        <v>0</v>
      </c>
      <c r="AQ429" s="85">
        <f ca="1">IF(AC429&lt;&gt;"",IF(ABS($F429)=ABS(AC429),11*$U429,-1*$U429),0)</f>
        <v>0</v>
      </c>
      <c r="AR429" s="85">
        <f ca="1">IF(AD429&lt;&gt;"",IF(ABS($F429)=ABS(AD429),11*$U429,-1*$U429),0)</f>
        <v>0</v>
      </c>
      <c r="AS429" s="85">
        <f ca="1">IF(AE429&lt;&gt;"",IF(ABS($F429)=ABS(AE429),11*$U429,-1*$U429),0)</f>
        <v>0</v>
      </c>
      <c r="AT429" s="85">
        <f ca="1">IF(AF429&lt;&gt;"",IF(ABS($F429)=ABS(AF429),11*$U429,-1*$U429),0)</f>
        <v>0</v>
      </c>
      <c r="AU429" s="85">
        <f ca="1">IF(AG429&lt;&gt;"",IF(ABS($F429)=ABS(AG429),11*$U429,-1*$U429),0)</f>
        <v>0</v>
      </c>
      <c r="AV429" s="85">
        <f ca="1">IF(AH429&lt;&gt;"",IF(ABS($F429)=ABS(AH429),11*$U429,-1*$U429),0)</f>
        <v>0</v>
      </c>
      <c r="AW429" s="33" t="str">
        <f ca="1">IF(A429&lt;&gt;"",IF(OR($BA428&lt;&gt;0,$BB428&lt;&gt;0),"0",SUM(AK429:AV429)),0)</f>
        <v>0</v>
      </c>
      <c r="AX429" s="33">
        <f>IF(T429=5,SUM(AW425:AW429),0)</f>
        <v>0</v>
      </c>
      <c r="AY429" s="13">
        <f t="shared" ca="1" si="411"/>
        <v>0</v>
      </c>
      <c r="AZ429" s="11">
        <f ca="1">IF(A429&lt;&gt;"",AY429+AZ428,0)</f>
        <v>-78</v>
      </c>
      <c r="BA429" s="63">
        <f ca="1">IF($A429&lt;&gt;"",IF(BA428&gt;0,BA428,IF(AND(BC428&gt;=$BC$1,$BC$2*BC428&gt;=AZ429),"Profit Target",IF(AZ429&gt;=$Z$1,"Profit Target",0))),0)</f>
        <v>0</v>
      </c>
      <c r="BB429" s="63" t="str">
        <f ca="1">IF($A429&lt;&gt;"",IF(BB428&lt;&gt;0,BB428,IF(BA428&lt;&gt;0,BB428,IF(AZ429&lt;=$Z$2,"Stop Loss",0))),0)</f>
        <v>Stop Loss</v>
      </c>
      <c r="BC429" s="63">
        <f t="shared" ca="1" si="396"/>
        <v>38</v>
      </c>
      <c r="BD429" s="27" t="str">
        <f t="shared" ca="1" si="425"/>
        <v/>
      </c>
      <c r="BE429" s="27" t="str">
        <f t="shared" ca="1" si="426"/>
        <v/>
      </c>
      <c r="BF429" s="27" t="str">
        <f t="shared" ca="1" si="427"/>
        <v/>
      </c>
      <c r="BG429" s="27" t="str">
        <f t="shared" ca="1" si="428"/>
        <v/>
      </c>
      <c r="BH429" s="27" t="str">
        <f t="shared" ca="1" si="429"/>
        <v/>
      </c>
      <c r="BI429" s="27" t="str">
        <f t="shared" ca="1" si="430"/>
        <v/>
      </c>
      <c r="BJ429" s="27" t="str">
        <f t="shared" ca="1" si="431"/>
        <v/>
      </c>
      <c r="BK429" s="27" t="str">
        <f t="shared" ca="1" si="432"/>
        <v/>
      </c>
      <c r="BL429" s="27" t="str">
        <f t="shared" ca="1" si="433"/>
        <v/>
      </c>
      <c r="BM429" s="27" t="str">
        <f t="shared" ca="1" si="434"/>
        <v/>
      </c>
      <c r="BN429" s="27" t="str">
        <f t="shared" ca="1" si="435"/>
        <v/>
      </c>
      <c r="BO429" s="27" t="str">
        <f t="shared" ca="1" si="436"/>
        <v/>
      </c>
      <c r="BP429" s="27" t="str">
        <f t="shared" ca="1" si="397"/>
        <v/>
      </c>
      <c r="BQ429" s="27" t="str">
        <f t="shared" ca="1" si="398"/>
        <v/>
      </c>
      <c r="BR429" s="27" t="str">
        <f t="shared" ca="1" si="399"/>
        <v/>
      </c>
      <c r="BS429" s="27" t="str">
        <f t="shared" ca="1" si="400"/>
        <v/>
      </c>
      <c r="BT429" s="27" t="str">
        <f t="shared" ca="1" si="401"/>
        <v/>
      </c>
      <c r="BU429" s="27" t="str">
        <f t="shared" ca="1" si="402"/>
        <v/>
      </c>
      <c r="BV429" s="27" t="str">
        <f t="shared" ca="1" si="403"/>
        <v/>
      </c>
      <c r="BW429" s="27" t="str">
        <f t="shared" ca="1" si="404"/>
        <v/>
      </c>
      <c r="BX429" s="27" t="str">
        <f t="shared" ca="1" si="405"/>
        <v/>
      </c>
      <c r="BY429" s="27" t="str">
        <f t="shared" ca="1" si="406"/>
        <v/>
      </c>
      <c r="BZ429" s="27" t="str">
        <f t="shared" ca="1" si="407"/>
        <v/>
      </c>
      <c r="CA429" s="27" t="str">
        <f t="shared" ca="1" si="408"/>
        <v/>
      </c>
      <c r="CB429" s="41"/>
      <c r="CC429" s="41"/>
      <c r="CD429"/>
      <c r="CE429"/>
      <c r="CF429"/>
      <c r="CG429"/>
      <c r="CH429"/>
      <c r="CI429" s="41"/>
      <c r="CJ429" s="38"/>
      <c r="CW429" s="7"/>
      <c r="DD429" s="10">
        <f t="shared" ca="1" si="392"/>
        <v>19</v>
      </c>
    </row>
    <row r="430" spans="1:108">
      <c r="A430" s="106">
        <f t="shared" ca="1" si="390"/>
        <v>21</v>
      </c>
      <c r="B430" s="33" t="str">
        <f ca="1">IF(A430="","",IF(COUNTBLANK(BD431:BO431)=12,"DB",BD431&amp;BE431&amp;BF431&amp;BG431&amp;BH431&amp;BI431&amp;BJ431&amp;BK431&amp;BL431&amp;BM431&amp;BN431&amp;BO431))</f>
        <v>DB</v>
      </c>
      <c r="C430" s="7" t="str">
        <f t="shared" ca="1" si="391"/>
        <v>stop loss</v>
      </c>
      <c r="D430" s="3">
        <f t="shared" ca="1" si="393"/>
        <v>0</v>
      </c>
      <c r="E430" s="7" t="str">
        <f t="shared" ca="1" si="395"/>
        <v/>
      </c>
      <c r="F430" s="60" t="str">
        <f t="shared" ca="1" si="394"/>
        <v>7</v>
      </c>
      <c r="G430" s="7">
        <f t="shared" ca="1" si="412"/>
        <v>0</v>
      </c>
      <c r="H430" s="7">
        <f t="shared" ca="1" si="413"/>
        <v>2</v>
      </c>
      <c r="I430" s="7">
        <f t="shared" ca="1" si="414"/>
        <v>2</v>
      </c>
      <c r="J430" s="7">
        <f t="shared" ca="1" si="415"/>
        <v>1</v>
      </c>
      <c r="K430" s="7">
        <f t="shared" ca="1" si="416"/>
        <v>0</v>
      </c>
      <c r="L430" s="7">
        <f t="shared" ca="1" si="417"/>
        <v>0</v>
      </c>
      <c r="M430" s="7">
        <f t="shared" ca="1" si="418"/>
        <v>3</v>
      </c>
      <c r="N430" s="7">
        <f t="shared" ca="1" si="419"/>
        <v>3</v>
      </c>
      <c r="O430" s="7">
        <f t="shared" ca="1" si="420"/>
        <v>0</v>
      </c>
      <c r="P430" s="7">
        <f t="shared" ca="1" si="421"/>
        <v>1</v>
      </c>
      <c r="Q430" s="7">
        <f t="shared" ca="1" si="422"/>
        <v>1</v>
      </c>
      <c r="R430" s="7">
        <f t="shared" ca="1" si="423"/>
        <v>0</v>
      </c>
      <c r="S430" s="7">
        <f t="shared" ca="1" si="410"/>
        <v>5</v>
      </c>
      <c r="T430" s="14"/>
      <c r="U430" s="51">
        <f t="shared" ca="1" si="424"/>
        <v>1</v>
      </c>
      <c r="V430" s="3">
        <f t="shared" ca="1" si="409"/>
        <v>1</v>
      </c>
      <c r="W430" s="50" t="str">
        <f ca="1">IF($A429&lt;&gt;"",IF(OR($BA429&lt;&gt;0,$BB429&lt;&gt;0),"",IF(G429=0,"1","")),"")</f>
        <v/>
      </c>
      <c r="X430" s="50" t="str">
        <f ca="1">IF($A429&lt;&gt;"",IF(OR($BA429&lt;&gt;0,$BB429&lt;&gt;0),"",IF(H429=0,"2","")),"")</f>
        <v/>
      </c>
      <c r="Y430" s="50" t="str">
        <f ca="1">IF($A429&lt;&gt;"",IF(OR($BA429&lt;&gt;0,$BB429&lt;&gt;0),"",IF(I429=0,"3","")),"")</f>
        <v/>
      </c>
      <c r="Z430" s="50" t="str">
        <f ca="1">IF($A429&lt;&gt;"",IF(OR($BA429&lt;&gt;0,$BB429&lt;&gt;0),"",IF(J429=0,"4","")),"")</f>
        <v/>
      </c>
      <c r="AA430" s="50" t="str">
        <f ca="1">IF($A429&lt;&gt;"",IF(OR($BA429&lt;&gt;0,$BB429&lt;&gt;0),"",IF(K429=0,"5","")),"")</f>
        <v/>
      </c>
      <c r="AB430" s="50" t="str">
        <f ca="1">IF($A429&lt;&gt;"",IF(OR($BA429&lt;&gt;0,$BB429&lt;&gt;0),"",IF(L429=0,"6","")),"")</f>
        <v/>
      </c>
      <c r="AC430" s="50" t="str">
        <f ca="1">IF($A429&lt;&gt;"",IF(OR($BA429&lt;&gt;0,$BB429&lt;&gt;0),"",IF(M429=0,"7","")),"")</f>
        <v/>
      </c>
      <c r="AD430" s="50" t="str">
        <f ca="1">IF($A429&lt;&gt;"",IF(OR($BA429&lt;&gt;0,$BB429&lt;&gt;0),"",IF(N429=0,"8","")),"")</f>
        <v/>
      </c>
      <c r="AE430" s="50" t="str">
        <f ca="1">IF($A429&lt;&gt;"",IF(OR($BA429&lt;&gt;0,$BB429&lt;&gt;0),"",IF(O429=0,"9","")),"")</f>
        <v/>
      </c>
      <c r="AF430" s="50" t="str">
        <f ca="1">IF($A429&lt;&gt;"",IF(OR($BA429&lt;&gt;0,$BB429&lt;&gt;0),"",IF(P429=0,"10","")),"")</f>
        <v/>
      </c>
      <c r="AG430" s="50" t="str">
        <f ca="1">IF($A429&lt;&gt;"",IF(OR($BA429&lt;&gt;0,$BB429&lt;&gt;0),"",IF(Q429=0,"11","")),"")</f>
        <v/>
      </c>
      <c r="AH430" s="50" t="str">
        <f ca="1">IF($A429&lt;&gt;"",IF(OR($BA429&lt;&gt;0,$BB429&lt;&gt;0),"",IF(R429=0,"12","")),"")</f>
        <v/>
      </c>
      <c r="AI430" s="85" t="str">
        <f ca="1">IF(A430&lt;&gt;"",IF(A430=0,"L",IF(COUNTBLANK(W430:AH430)=12,"",IF(OR(F430=(W430),F430=(X430),F430=(Y430),F430=(Z430),F430=(AA430),F430=(AB430),F430=(AC430),F430=(AD430),F430=(AE430),F430=(AF430),F430=(AG430),F430=(AH430)),"W","L"))),"")</f>
        <v/>
      </c>
      <c r="AJ430" s="85">
        <f ca="1">IF(AI430="W",0,IF(AND(A430&lt;&gt;0,A429&lt;&gt;0,AI429="L",AI430="L"),1,0))</f>
        <v>0</v>
      </c>
      <c r="AK430" s="85">
        <f ca="1">IF(W430&lt;&gt;"",IF(ABS($F430)=ABS(W430),11*$U430,-1*$U430),0)</f>
        <v>0</v>
      </c>
      <c r="AL430" s="85">
        <f ca="1">IF(X430&lt;&gt;"",IF(ABS($F430)=ABS(X430),11*$U430,-1*$U430),0)</f>
        <v>0</v>
      </c>
      <c r="AM430" s="85">
        <f ca="1">IF(Y430&lt;&gt;"",IF(ABS($F430)=ABS(Y430),11*$U430,-1*$U430),0)</f>
        <v>0</v>
      </c>
      <c r="AN430" s="85">
        <f ca="1">IF(Z430&lt;&gt;"",IF(ABS($F430)=ABS(Z430),11*$U430,-1*$U430),0)</f>
        <v>0</v>
      </c>
      <c r="AO430" s="85">
        <f ca="1">IF(AA430&lt;&gt;"",IF(ABS($F430)=ABS(AA430),11*$U430,-1*$U430),0)</f>
        <v>0</v>
      </c>
      <c r="AP430" s="85">
        <f ca="1">IF(AB430&lt;&gt;"",IF(ABS($F430)=ABS(AB430),11*$U430,-1*$U430),0)</f>
        <v>0</v>
      </c>
      <c r="AQ430" s="85">
        <f ca="1">IF(AC430&lt;&gt;"",IF(ABS($F430)=ABS(AC430),11*$U430,-1*$U430),0)</f>
        <v>0</v>
      </c>
      <c r="AR430" s="85">
        <f ca="1">IF(AD430&lt;&gt;"",IF(ABS($F430)=ABS(AD430),11*$U430,-1*$U430),0)</f>
        <v>0</v>
      </c>
      <c r="AS430" s="85">
        <f ca="1">IF(AE430&lt;&gt;"",IF(ABS($F430)=ABS(AE430),11*$U430,-1*$U430),0)</f>
        <v>0</v>
      </c>
      <c r="AT430" s="85">
        <f ca="1">IF(AF430&lt;&gt;"",IF(ABS($F430)=ABS(AF430),11*$U430,-1*$U430),0)</f>
        <v>0</v>
      </c>
      <c r="AU430" s="85">
        <f ca="1">IF(AG430&lt;&gt;"",IF(ABS($F430)=ABS(AG430),11*$U430,-1*$U430),0)</f>
        <v>0</v>
      </c>
      <c r="AV430" s="85">
        <f ca="1">IF(AH430&lt;&gt;"",IF(ABS($F430)=ABS(AH430),11*$U430,-1*$U430),0)</f>
        <v>0</v>
      </c>
      <c r="AW430" s="33" t="str">
        <f ca="1">IF(A430&lt;&gt;"",IF(OR($BA429&lt;&gt;0,$BB429&lt;&gt;0),"0",SUM(AK430:AV430)),0)</f>
        <v>0</v>
      </c>
      <c r="AX430" s="33">
        <f>IF(T430=5,SUM(AW426:AW430),0)</f>
        <v>0</v>
      </c>
      <c r="AY430" s="13">
        <f t="shared" ca="1" si="411"/>
        <v>0</v>
      </c>
      <c r="AZ430" s="11">
        <f ca="1">IF(A430&lt;&gt;"",AY430+AZ429,0)</f>
        <v>-78</v>
      </c>
      <c r="BA430" s="63">
        <f ca="1">IF($A430&lt;&gt;"",IF(BA429&gt;0,BA429,IF(AND(BC429&gt;=$BC$1,$BC$2*BC429&gt;=AZ430),"Profit Target",IF(AZ430&gt;=$Z$1,"Profit Target",0))),0)</f>
        <v>0</v>
      </c>
      <c r="BB430" s="63" t="str">
        <f ca="1">IF($A430&lt;&gt;"",IF(BB429&lt;&gt;0,BB429,IF(BA429&lt;&gt;0,BB429,IF(AZ430&lt;=$Z$2,"Stop Loss",0))),0)</f>
        <v>Stop Loss</v>
      </c>
      <c r="BC430" s="63">
        <f t="shared" ca="1" si="396"/>
        <v>38</v>
      </c>
      <c r="BD430" s="27" t="str">
        <f t="shared" ca="1" si="425"/>
        <v/>
      </c>
      <c r="BE430" s="27" t="str">
        <f t="shared" ca="1" si="426"/>
        <v/>
      </c>
      <c r="BF430" s="27" t="str">
        <f t="shared" ca="1" si="427"/>
        <v/>
      </c>
      <c r="BG430" s="27" t="str">
        <f t="shared" ca="1" si="428"/>
        <v/>
      </c>
      <c r="BH430" s="27" t="str">
        <f t="shared" ca="1" si="429"/>
        <v/>
      </c>
      <c r="BI430" s="27" t="str">
        <f t="shared" ca="1" si="430"/>
        <v/>
      </c>
      <c r="BJ430" s="27" t="str">
        <f t="shared" ca="1" si="431"/>
        <v/>
      </c>
      <c r="BK430" s="27" t="str">
        <f t="shared" ca="1" si="432"/>
        <v/>
      </c>
      <c r="BL430" s="27" t="str">
        <f t="shared" ca="1" si="433"/>
        <v/>
      </c>
      <c r="BM430" s="27" t="str">
        <f t="shared" ca="1" si="434"/>
        <v/>
      </c>
      <c r="BN430" s="27" t="str">
        <f t="shared" ca="1" si="435"/>
        <v/>
      </c>
      <c r="BO430" s="27" t="str">
        <f t="shared" ca="1" si="436"/>
        <v/>
      </c>
      <c r="BP430" s="27" t="str">
        <f t="shared" ca="1" si="397"/>
        <v/>
      </c>
      <c r="BQ430" s="27" t="str">
        <f t="shared" ca="1" si="398"/>
        <v/>
      </c>
      <c r="BR430" s="27" t="str">
        <f t="shared" ca="1" si="399"/>
        <v/>
      </c>
      <c r="BS430" s="27" t="str">
        <f t="shared" ca="1" si="400"/>
        <v/>
      </c>
      <c r="BT430" s="27" t="str">
        <f t="shared" ca="1" si="401"/>
        <v/>
      </c>
      <c r="BU430" s="27" t="str">
        <f t="shared" ca="1" si="402"/>
        <v/>
      </c>
      <c r="BV430" s="27" t="str">
        <f t="shared" ca="1" si="403"/>
        <v/>
      </c>
      <c r="BW430" s="27" t="str">
        <f t="shared" ca="1" si="404"/>
        <v/>
      </c>
      <c r="BX430" s="27" t="str">
        <f t="shared" ca="1" si="405"/>
        <v/>
      </c>
      <c r="BY430" s="27" t="str">
        <f t="shared" ca="1" si="406"/>
        <v/>
      </c>
      <c r="BZ430" s="27" t="str">
        <f t="shared" ca="1" si="407"/>
        <v/>
      </c>
      <c r="CA430" s="27" t="str">
        <f t="shared" ca="1" si="408"/>
        <v/>
      </c>
      <c r="CB430" s="41"/>
      <c r="CC430" s="41"/>
      <c r="CD430"/>
      <c r="CE430"/>
      <c r="CF430"/>
      <c r="CG430"/>
      <c r="CH430"/>
      <c r="CI430" s="41"/>
      <c r="CJ430" s="38"/>
      <c r="CW430" s="7"/>
      <c r="DD430" s="10">
        <f t="shared" ca="1" si="392"/>
        <v>22</v>
      </c>
    </row>
    <row r="431" spans="1:108">
      <c r="A431" s="106">
        <f t="shared" ca="1" si="390"/>
        <v>21</v>
      </c>
      <c r="B431" s="33" t="str">
        <f ca="1">IF(A431="","",IF(COUNTBLANK(BD432:BO432)=12,"DB",BD432&amp;BE432&amp;BF432&amp;BG432&amp;BH432&amp;BI432&amp;BJ432&amp;BK432&amp;BL432&amp;BM432&amp;BN432&amp;BO432))</f>
        <v>DB</v>
      </c>
      <c r="C431" s="7" t="str">
        <f t="shared" ca="1" si="391"/>
        <v>stop loss</v>
      </c>
      <c r="D431" s="3">
        <f t="shared" ca="1" si="393"/>
        <v>0</v>
      </c>
      <c r="E431" s="7" t="str">
        <f t="shared" ca="1" si="395"/>
        <v/>
      </c>
      <c r="F431" s="60" t="str">
        <f t="shared" ca="1" si="394"/>
        <v>7</v>
      </c>
      <c r="G431" s="7">
        <f t="shared" ca="1" si="412"/>
        <v>0</v>
      </c>
      <c r="H431" s="7">
        <f t="shared" ca="1" si="413"/>
        <v>2</v>
      </c>
      <c r="I431" s="7">
        <f t="shared" ca="1" si="414"/>
        <v>2</v>
      </c>
      <c r="J431" s="7">
        <f t="shared" ca="1" si="415"/>
        <v>1</v>
      </c>
      <c r="K431" s="7">
        <f t="shared" ca="1" si="416"/>
        <v>0</v>
      </c>
      <c r="L431" s="7">
        <f t="shared" ca="1" si="417"/>
        <v>0</v>
      </c>
      <c r="M431" s="7">
        <f t="shared" ca="1" si="418"/>
        <v>4</v>
      </c>
      <c r="N431" s="7">
        <f t="shared" ca="1" si="419"/>
        <v>2</v>
      </c>
      <c r="O431" s="7">
        <f t="shared" ca="1" si="420"/>
        <v>0</v>
      </c>
      <c r="P431" s="7">
        <f t="shared" ca="1" si="421"/>
        <v>1</v>
      </c>
      <c r="Q431" s="7">
        <f t="shared" ca="1" si="422"/>
        <v>1</v>
      </c>
      <c r="R431" s="7">
        <f t="shared" ca="1" si="423"/>
        <v>0</v>
      </c>
      <c r="S431" s="7">
        <f t="shared" ca="1" si="410"/>
        <v>5</v>
      </c>
      <c r="T431" s="14"/>
      <c r="U431" s="51">
        <f t="shared" ca="1" si="424"/>
        <v>1</v>
      </c>
      <c r="V431" s="3">
        <f t="shared" ca="1" si="409"/>
        <v>1</v>
      </c>
      <c r="W431" s="50" t="str">
        <f ca="1">IF($A430&lt;&gt;"",IF(OR($BA430&lt;&gt;0,$BB430&lt;&gt;0),"",IF(G430=0,"1","")),"")</f>
        <v/>
      </c>
      <c r="X431" s="50" t="str">
        <f ca="1">IF($A430&lt;&gt;"",IF(OR($BA430&lt;&gt;0,$BB430&lt;&gt;0),"",IF(H430=0,"2","")),"")</f>
        <v/>
      </c>
      <c r="Y431" s="50" t="str">
        <f ca="1">IF($A430&lt;&gt;"",IF(OR($BA430&lt;&gt;0,$BB430&lt;&gt;0),"",IF(I430=0,"3","")),"")</f>
        <v/>
      </c>
      <c r="Z431" s="50" t="str">
        <f ca="1">IF($A430&lt;&gt;"",IF(OR($BA430&lt;&gt;0,$BB430&lt;&gt;0),"",IF(J430=0,"4","")),"")</f>
        <v/>
      </c>
      <c r="AA431" s="50" t="str">
        <f ca="1">IF($A430&lt;&gt;"",IF(OR($BA430&lt;&gt;0,$BB430&lt;&gt;0),"",IF(K430=0,"5","")),"")</f>
        <v/>
      </c>
      <c r="AB431" s="50" t="str">
        <f ca="1">IF($A430&lt;&gt;"",IF(OR($BA430&lt;&gt;0,$BB430&lt;&gt;0),"",IF(L430=0,"6","")),"")</f>
        <v/>
      </c>
      <c r="AC431" s="50" t="str">
        <f ca="1">IF($A430&lt;&gt;"",IF(OR($BA430&lt;&gt;0,$BB430&lt;&gt;0),"",IF(M430=0,"7","")),"")</f>
        <v/>
      </c>
      <c r="AD431" s="50" t="str">
        <f ca="1">IF($A430&lt;&gt;"",IF(OR($BA430&lt;&gt;0,$BB430&lt;&gt;0),"",IF(N430=0,"8","")),"")</f>
        <v/>
      </c>
      <c r="AE431" s="50" t="str">
        <f ca="1">IF($A430&lt;&gt;"",IF(OR($BA430&lt;&gt;0,$BB430&lt;&gt;0),"",IF(O430=0,"9","")),"")</f>
        <v/>
      </c>
      <c r="AF431" s="50" t="str">
        <f ca="1">IF($A430&lt;&gt;"",IF(OR($BA430&lt;&gt;0,$BB430&lt;&gt;0),"",IF(P430=0,"10","")),"")</f>
        <v/>
      </c>
      <c r="AG431" s="50" t="str">
        <f ca="1">IF($A430&lt;&gt;"",IF(OR($BA430&lt;&gt;0,$BB430&lt;&gt;0),"",IF(Q430=0,"11","")),"")</f>
        <v/>
      </c>
      <c r="AH431" s="50" t="str">
        <f ca="1">IF($A430&lt;&gt;"",IF(OR($BA430&lt;&gt;0,$BB430&lt;&gt;0),"",IF(R430=0,"12","")),"")</f>
        <v/>
      </c>
      <c r="AI431" s="85" t="str">
        <f ca="1">IF(A431&lt;&gt;"",IF(A431=0,"L",IF(COUNTBLANK(W431:AH431)=12,"",IF(OR(F431=(W431),F431=(X431),F431=(Y431),F431=(Z431),F431=(AA431),F431=(AB431),F431=(AC431),F431=(AD431),F431=(AE431),F431=(AF431),F431=(AG431),F431=(AH431)),"W","L"))),"")</f>
        <v/>
      </c>
      <c r="AJ431" s="85">
        <f ca="1">IF(AI431="W",0,IF(AND(A431&lt;&gt;0,A430&lt;&gt;0,AI430="L",AI431="L"),1,0))</f>
        <v>0</v>
      </c>
      <c r="AK431" s="85">
        <f ca="1">IF(W431&lt;&gt;"",IF(ABS($F431)=ABS(W431),11*$U431,-1*$U431),0)</f>
        <v>0</v>
      </c>
      <c r="AL431" s="85">
        <f ca="1">IF(X431&lt;&gt;"",IF(ABS($F431)=ABS(X431),11*$U431,-1*$U431),0)</f>
        <v>0</v>
      </c>
      <c r="AM431" s="85">
        <f ca="1">IF(Y431&lt;&gt;"",IF(ABS($F431)=ABS(Y431),11*$U431,-1*$U431),0)</f>
        <v>0</v>
      </c>
      <c r="AN431" s="85">
        <f ca="1">IF(Z431&lt;&gt;"",IF(ABS($F431)=ABS(Z431),11*$U431,-1*$U431),0)</f>
        <v>0</v>
      </c>
      <c r="AO431" s="85">
        <f ca="1">IF(AA431&lt;&gt;"",IF(ABS($F431)=ABS(AA431),11*$U431,-1*$U431),0)</f>
        <v>0</v>
      </c>
      <c r="AP431" s="85">
        <f ca="1">IF(AB431&lt;&gt;"",IF(ABS($F431)=ABS(AB431),11*$U431,-1*$U431),0)</f>
        <v>0</v>
      </c>
      <c r="AQ431" s="85">
        <f ca="1">IF(AC431&lt;&gt;"",IF(ABS($F431)=ABS(AC431),11*$U431,-1*$U431),0)</f>
        <v>0</v>
      </c>
      <c r="AR431" s="85">
        <f ca="1">IF(AD431&lt;&gt;"",IF(ABS($F431)=ABS(AD431),11*$U431,-1*$U431),0)</f>
        <v>0</v>
      </c>
      <c r="AS431" s="85">
        <f ca="1">IF(AE431&lt;&gt;"",IF(ABS($F431)=ABS(AE431),11*$U431,-1*$U431),0)</f>
        <v>0</v>
      </c>
      <c r="AT431" s="85">
        <f ca="1">IF(AF431&lt;&gt;"",IF(ABS($F431)=ABS(AF431),11*$U431,-1*$U431),0)</f>
        <v>0</v>
      </c>
      <c r="AU431" s="85">
        <f ca="1">IF(AG431&lt;&gt;"",IF(ABS($F431)=ABS(AG431),11*$U431,-1*$U431),0)</f>
        <v>0</v>
      </c>
      <c r="AV431" s="85">
        <f ca="1">IF(AH431&lt;&gt;"",IF(ABS($F431)=ABS(AH431),11*$U431,-1*$U431),0)</f>
        <v>0</v>
      </c>
      <c r="AW431" s="33" t="str">
        <f ca="1">IF(A431&lt;&gt;"",IF(OR($BA430&lt;&gt;0,$BB430&lt;&gt;0),"0",SUM(AK431:AV431)),0)</f>
        <v>0</v>
      </c>
      <c r="AX431" s="33">
        <f>IF(T431=5,SUM(AW427:AW431),0)</f>
        <v>0</v>
      </c>
      <c r="AY431" s="13">
        <f t="shared" ca="1" si="411"/>
        <v>0</v>
      </c>
      <c r="AZ431" s="11">
        <f ca="1">IF(A431&lt;&gt;"",AY431+AZ430,0)</f>
        <v>-78</v>
      </c>
      <c r="BA431" s="63">
        <f ca="1">IF($A431&lt;&gt;"",IF(BA430&gt;0,BA430,IF(AND(BC430&gt;=$BC$1,$BC$2*BC430&gt;=AZ431),"Profit Target",IF(AZ431&gt;=$Z$1,"Profit Target",0))),0)</f>
        <v>0</v>
      </c>
      <c r="BB431" s="63" t="str">
        <f ca="1">IF($A431&lt;&gt;"",IF(BB430&lt;&gt;0,BB430,IF(BA430&lt;&gt;0,BB430,IF(AZ431&lt;=$Z$2,"Stop Loss",0))),0)</f>
        <v>Stop Loss</v>
      </c>
      <c r="BC431" s="63">
        <f t="shared" ca="1" si="396"/>
        <v>38</v>
      </c>
      <c r="BD431" s="27" t="str">
        <f t="shared" ca="1" si="425"/>
        <v/>
      </c>
      <c r="BE431" s="27" t="str">
        <f t="shared" ca="1" si="426"/>
        <v/>
      </c>
      <c r="BF431" s="27" t="str">
        <f t="shared" ca="1" si="427"/>
        <v/>
      </c>
      <c r="BG431" s="27" t="str">
        <f t="shared" ca="1" si="428"/>
        <v/>
      </c>
      <c r="BH431" s="27" t="str">
        <f t="shared" ca="1" si="429"/>
        <v/>
      </c>
      <c r="BI431" s="27" t="str">
        <f t="shared" ca="1" si="430"/>
        <v/>
      </c>
      <c r="BJ431" s="27" t="str">
        <f t="shared" ca="1" si="431"/>
        <v/>
      </c>
      <c r="BK431" s="27" t="str">
        <f t="shared" ca="1" si="432"/>
        <v/>
      </c>
      <c r="BL431" s="27" t="str">
        <f t="shared" ca="1" si="433"/>
        <v/>
      </c>
      <c r="BM431" s="27" t="str">
        <f t="shared" ca="1" si="434"/>
        <v/>
      </c>
      <c r="BN431" s="27" t="str">
        <f t="shared" ca="1" si="435"/>
        <v/>
      </c>
      <c r="BO431" s="27" t="str">
        <f t="shared" ca="1" si="436"/>
        <v/>
      </c>
      <c r="BP431" s="27" t="str">
        <f t="shared" ca="1" si="397"/>
        <v/>
      </c>
      <c r="BQ431" s="27" t="str">
        <f t="shared" ca="1" si="398"/>
        <v/>
      </c>
      <c r="BR431" s="27" t="str">
        <f t="shared" ca="1" si="399"/>
        <v/>
      </c>
      <c r="BS431" s="27" t="str">
        <f t="shared" ca="1" si="400"/>
        <v/>
      </c>
      <c r="BT431" s="27" t="str">
        <f t="shared" ca="1" si="401"/>
        <v/>
      </c>
      <c r="BU431" s="27" t="str">
        <f t="shared" ca="1" si="402"/>
        <v/>
      </c>
      <c r="BV431" s="27" t="str">
        <f t="shared" ca="1" si="403"/>
        <v/>
      </c>
      <c r="BW431" s="27" t="str">
        <f t="shared" ca="1" si="404"/>
        <v/>
      </c>
      <c r="BX431" s="27" t="str">
        <f t="shared" ca="1" si="405"/>
        <v/>
      </c>
      <c r="BY431" s="27" t="str">
        <f t="shared" ca="1" si="406"/>
        <v/>
      </c>
      <c r="BZ431" s="27" t="str">
        <f t="shared" ca="1" si="407"/>
        <v/>
      </c>
      <c r="CA431" s="27" t="str">
        <f t="shared" ca="1" si="408"/>
        <v/>
      </c>
      <c r="CB431" s="41"/>
      <c r="CC431" s="41"/>
      <c r="CD431"/>
      <c r="CE431"/>
      <c r="CF431"/>
      <c r="CG431"/>
      <c r="CH431"/>
      <c r="CI431" s="41"/>
      <c r="CJ431" s="38"/>
      <c r="CW431" s="7"/>
      <c r="DD431" s="10">
        <f t="shared" ca="1" si="392"/>
        <v>19</v>
      </c>
    </row>
    <row r="432" spans="1:108">
      <c r="A432" s="106">
        <f t="shared" ca="1" si="390"/>
        <v>28</v>
      </c>
      <c r="B432" s="33" t="str">
        <f ca="1">IF(A432="","",IF(COUNTBLANK(BD433:BO433)=12,"DB",BD433&amp;BE433&amp;BF433&amp;BG433&amp;BH433&amp;BI433&amp;BJ433&amp;BK433&amp;BL433&amp;BM433&amp;BN433&amp;BO433))</f>
        <v>DB</v>
      </c>
      <c r="C432" s="7" t="str">
        <f t="shared" ca="1" si="391"/>
        <v>stop loss</v>
      </c>
      <c r="D432" s="3">
        <f t="shared" ca="1" si="393"/>
        <v>0</v>
      </c>
      <c r="E432" s="7" t="str">
        <f t="shared" ca="1" si="395"/>
        <v/>
      </c>
      <c r="F432" s="60" t="str">
        <f t="shared" ca="1" si="394"/>
        <v>10</v>
      </c>
      <c r="G432" s="7">
        <f t="shared" ca="1" si="412"/>
        <v>0</v>
      </c>
      <c r="H432" s="7">
        <f t="shared" ca="1" si="413"/>
        <v>1</v>
      </c>
      <c r="I432" s="7">
        <f t="shared" ca="1" si="414"/>
        <v>2</v>
      </c>
      <c r="J432" s="7">
        <f t="shared" ca="1" si="415"/>
        <v>1</v>
      </c>
      <c r="K432" s="7">
        <f t="shared" ca="1" si="416"/>
        <v>0</v>
      </c>
      <c r="L432" s="7">
        <f t="shared" ca="1" si="417"/>
        <v>0</v>
      </c>
      <c r="M432" s="7">
        <f t="shared" ca="1" si="418"/>
        <v>4</v>
      </c>
      <c r="N432" s="7">
        <f t="shared" ca="1" si="419"/>
        <v>2</v>
      </c>
      <c r="O432" s="7">
        <f t="shared" ca="1" si="420"/>
        <v>0</v>
      </c>
      <c r="P432" s="7">
        <f t="shared" ca="1" si="421"/>
        <v>2</v>
      </c>
      <c r="Q432" s="7">
        <f t="shared" ca="1" si="422"/>
        <v>1</v>
      </c>
      <c r="R432" s="7">
        <f t="shared" ca="1" si="423"/>
        <v>0</v>
      </c>
      <c r="S432" s="7">
        <f t="shared" ca="1" si="410"/>
        <v>5</v>
      </c>
      <c r="T432" s="14"/>
      <c r="U432" s="51">
        <f t="shared" ca="1" si="424"/>
        <v>1</v>
      </c>
      <c r="V432" s="3">
        <f t="shared" ca="1" si="409"/>
        <v>1</v>
      </c>
      <c r="W432" s="50" t="str">
        <f ca="1">IF($A431&lt;&gt;"",IF(OR($BA431&lt;&gt;0,$BB431&lt;&gt;0),"",IF(G431=0,"1","")),"")</f>
        <v/>
      </c>
      <c r="X432" s="50" t="str">
        <f ca="1">IF($A431&lt;&gt;"",IF(OR($BA431&lt;&gt;0,$BB431&lt;&gt;0),"",IF(H431=0,"2","")),"")</f>
        <v/>
      </c>
      <c r="Y432" s="50" t="str">
        <f ca="1">IF($A431&lt;&gt;"",IF(OR($BA431&lt;&gt;0,$BB431&lt;&gt;0),"",IF(I431=0,"3","")),"")</f>
        <v/>
      </c>
      <c r="Z432" s="50" t="str">
        <f ca="1">IF($A431&lt;&gt;"",IF(OR($BA431&lt;&gt;0,$BB431&lt;&gt;0),"",IF(J431=0,"4","")),"")</f>
        <v/>
      </c>
      <c r="AA432" s="50" t="str">
        <f ca="1">IF($A431&lt;&gt;"",IF(OR($BA431&lt;&gt;0,$BB431&lt;&gt;0),"",IF(K431=0,"5","")),"")</f>
        <v/>
      </c>
      <c r="AB432" s="50" t="str">
        <f ca="1">IF($A431&lt;&gt;"",IF(OR($BA431&lt;&gt;0,$BB431&lt;&gt;0),"",IF(L431=0,"6","")),"")</f>
        <v/>
      </c>
      <c r="AC432" s="50" t="str">
        <f ca="1">IF($A431&lt;&gt;"",IF(OR($BA431&lt;&gt;0,$BB431&lt;&gt;0),"",IF(M431=0,"7","")),"")</f>
        <v/>
      </c>
      <c r="AD432" s="50" t="str">
        <f ca="1">IF($A431&lt;&gt;"",IF(OR($BA431&lt;&gt;0,$BB431&lt;&gt;0),"",IF(N431=0,"8","")),"")</f>
        <v/>
      </c>
      <c r="AE432" s="50" t="str">
        <f ca="1">IF($A431&lt;&gt;"",IF(OR($BA431&lt;&gt;0,$BB431&lt;&gt;0),"",IF(O431=0,"9","")),"")</f>
        <v/>
      </c>
      <c r="AF432" s="50" t="str">
        <f ca="1">IF($A431&lt;&gt;"",IF(OR($BA431&lt;&gt;0,$BB431&lt;&gt;0),"",IF(P431=0,"10","")),"")</f>
        <v/>
      </c>
      <c r="AG432" s="50" t="str">
        <f ca="1">IF($A431&lt;&gt;"",IF(OR($BA431&lt;&gt;0,$BB431&lt;&gt;0),"",IF(Q431=0,"11","")),"")</f>
        <v/>
      </c>
      <c r="AH432" s="50" t="str">
        <f ca="1">IF($A431&lt;&gt;"",IF(OR($BA431&lt;&gt;0,$BB431&lt;&gt;0),"",IF(R431=0,"12","")),"")</f>
        <v/>
      </c>
      <c r="AI432" s="85" t="str">
        <f ca="1">IF(A432&lt;&gt;"",IF(A432=0,"L",IF(COUNTBLANK(W432:AH432)=12,"",IF(OR(F432=(W432),F432=(X432),F432=(Y432),F432=(Z432),F432=(AA432),F432=(AB432),F432=(AC432),F432=(AD432),F432=(AE432),F432=(AF432),F432=(AG432),F432=(AH432)),"W","L"))),"")</f>
        <v/>
      </c>
      <c r="AJ432" s="85">
        <f ca="1">IF(AI432="W",0,IF(AND(A432&lt;&gt;0,A431&lt;&gt;0,AI431="L",AI432="L"),1,0))</f>
        <v>0</v>
      </c>
      <c r="AK432" s="85">
        <f ca="1">IF(W432&lt;&gt;"",IF(ABS($F432)=ABS(W432),11*$U432,-1*$U432),0)</f>
        <v>0</v>
      </c>
      <c r="AL432" s="85">
        <f ca="1">IF(X432&lt;&gt;"",IF(ABS($F432)=ABS(X432),11*$U432,-1*$U432),0)</f>
        <v>0</v>
      </c>
      <c r="AM432" s="85">
        <f ca="1">IF(Y432&lt;&gt;"",IF(ABS($F432)=ABS(Y432),11*$U432,-1*$U432),0)</f>
        <v>0</v>
      </c>
      <c r="AN432" s="85">
        <f ca="1">IF(Z432&lt;&gt;"",IF(ABS($F432)=ABS(Z432),11*$U432,-1*$U432),0)</f>
        <v>0</v>
      </c>
      <c r="AO432" s="85">
        <f ca="1">IF(AA432&lt;&gt;"",IF(ABS($F432)=ABS(AA432),11*$U432,-1*$U432),0)</f>
        <v>0</v>
      </c>
      <c r="AP432" s="85">
        <f ca="1">IF(AB432&lt;&gt;"",IF(ABS($F432)=ABS(AB432),11*$U432,-1*$U432),0)</f>
        <v>0</v>
      </c>
      <c r="AQ432" s="85">
        <f ca="1">IF(AC432&lt;&gt;"",IF(ABS($F432)=ABS(AC432),11*$U432,-1*$U432),0)</f>
        <v>0</v>
      </c>
      <c r="AR432" s="85">
        <f ca="1">IF(AD432&lt;&gt;"",IF(ABS($F432)=ABS(AD432),11*$U432,-1*$U432),0)</f>
        <v>0</v>
      </c>
      <c r="AS432" s="85">
        <f ca="1">IF(AE432&lt;&gt;"",IF(ABS($F432)=ABS(AE432),11*$U432,-1*$U432),0)</f>
        <v>0</v>
      </c>
      <c r="AT432" s="85">
        <f ca="1">IF(AF432&lt;&gt;"",IF(ABS($F432)=ABS(AF432),11*$U432,-1*$U432),0)</f>
        <v>0</v>
      </c>
      <c r="AU432" s="85">
        <f ca="1">IF(AG432&lt;&gt;"",IF(ABS($F432)=ABS(AG432),11*$U432,-1*$U432),0)</f>
        <v>0</v>
      </c>
      <c r="AV432" s="85">
        <f ca="1">IF(AH432&lt;&gt;"",IF(ABS($F432)=ABS(AH432),11*$U432,-1*$U432),0)</f>
        <v>0</v>
      </c>
      <c r="AW432" s="33" t="str">
        <f ca="1">IF(A432&lt;&gt;"",IF(OR($BA431&lt;&gt;0,$BB431&lt;&gt;0),"0",SUM(AK432:AV432)),0)</f>
        <v>0</v>
      </c>
      <c r="AX432" s="33">
        <f>IF(T432=5,SUM(AW428:AW432),0)</f>
        <v>0</v>
      </c>
      <c r="AY432" s="13">
        <f t="shared" ca="1" si="411"/>
        <v>0</v>
      </c>
      <c r="AZ432" s="11">
        <f ca="1">IF(A432&lt;&gt;"",AY432+AZ431,0)</f>
        <v>-78</v>
      </c>
      <c r="BA432" s="63">
        <f ca="1">IF($A432&lt;&gt;"",IF(BA431&gt;0,BA431,IF(AND(BC431&gt;=$BC$1,$BC$2*BC431&gt;=AZ432),"Profit Target",IF(AZ432&gt;=$Z$1,"Profit Target",0))),0)</f>
        <v>0</v>
      </c>
      <c r="BB432" s="63" t="str">
        <f ca="1">IF($A432&lt;&gt;"",IF(BB431&lt;&gt;0,BB431,IF(BA431&lt;&gt;0,BB431,IF(AZ432&lt;=$Z$2,"Stop Loss",0))),0)</f>
        <v>Stop Loss</v>
      </c>
      <c r="BC432" s="63">
        <f t="shared" ca="1" si="396"/>
        <v>38</v>
      </c>
      <c r="BD432" s="27" t="str">
        <f t="shared" ca="1" si="425"/>
        <v/>
      </c>
      <c r="BE432" s="27" t="str">
        <f t="shared" ca="1" si="426"/>
        <v/>
      </c>
      <c r="BF432" s="27" t="str">
        <f t="shared" ca="1" si="427"/>
        <v/>
      </c>
      <c r="BG432" s="27" t="str">
        <f t="shared" ca="1" si="428"/>
        <v/>
      </c>
      <c r="BH432" s="27" t="str">
        <f t="shared" ca="1" si="429"/>
        <v/>
      </c>
      <c r="BI432" s="27" t="str">
        <f t="shared" ca="1" si="430"/>
        <v/>
      </c>
      <c r="BJ432" s="27" t="str">
        <f t="shared" ca="1" si="431"/>
        <v/>
      </c>
      <c r="BK432" s="27" t="str">
        <f t="shared" ca="1" si="432"/>
        <v/>
      </c>
      <c r="BL432" s="27" t="str">
        <f t="shared" ca="1" si="433"/>
        <v/>
      </c>
      <c r="BM432" s="27" t="str">
        <f t="shared" ca="1" si="434"/>
        <v/>
      </c>
      <c r="BN432" s="27" t="str">
        <f t="shared" ca="1" si="435"/>
        <v/>
      </c>
      <c r="BO432" s="27" t="str">
        <f t="shared" ca="1" si="436"/>
        <v/>
      </c>
      <c r="BP432" s="27" t="str">
        <f t="shared" ca="1" si="397"/>
        <v/>
      </c>
      <c r="BQ432" s="27" t="str">
        <f t="shared" ca="1" si="398"/>
        <v/>
      </c>
      <c r="BR432" s="27" t="str">
        <f t="shared" ca="1" si="399"/>
        <v/>
      </c>
      <c r="BS432" s="27" t="str">
        <f t="shared" ca="1" si="400"/>
        <v/>
      </c>
      <c r="BT432" s="27" t="str">
        <f t="shared" ca="1" si="401"/>
        <v/>
      </c>
      <c r="BU432" s="27" t="str">
        <f t="shared" ca="1" si="402"/>
        <v/>
      </c>
      <c r="BV432" s="27" t="str">
        <f t="shared" ca="1" si="403"/>
        <v/>
      </c>
      <c r="BW432" s="27" t="str">
        <f t="shared" ca="1" si="404"/>
        <v/>
      </c>
      <c r="BX432" s="27" t="str">
        <f t="shared" ca="1" si="405"/>
        <v/>
      </c>
      <c r="BY432" s="27" t="str">
        <f t="shared" ca="1" si="406"/>
        <v/>
      </c>
      <c r="BZ432" s="27" t="str">
        <f t="shared" ca="1" si="407"/>
        <v/>
      </c>
      <c r="CA432" s="27" t="str">
        <f t="shared" ca="1" si="408"/>
        <v/>
      </c>
      <c r="CB432" s="41"/>
      <c r="CC432" s="41"/>
      <c r="CD432"/>
      <c r="CE432"/>
      <c r="CF432"/>
      <c r="CG432"/>
      <c r="CH432"/>
      <c r="CI432" s="41"/>
      <c r="CJ432" s="38"/>
      <c r="CW432" s="7"/>
      <c r="DD432" s="10">
        <f t="shared" ca="1" si="392"/>
        <v>3</v>
      </c>
    </row>
    <row r="433" spans="1:108">
      <c r="A433" s="106">
        <f t="shared" ca="1" si="390"/>
        <v>26</v>
      </c>
      <c r="B433" s="33" t="str">
        <f ca="1">IF(A433="","",IF(COUNTBLANK(BD434:BO434)=12,"DB",BD434&amp;BE434&amp;BF434&amp;BG434&amp;BH434&amp;BI434&amp;BJ434&amp;BK434&amp;BL434&amp;BM434&amp;BN434&amp;BO434))</f>
        <v>DB</v>
      </c>
      <c r="C433" s="7" t="str">
        <f t="shared" ca="1" si="391"/>
        <v>stop loss</v>
      </c>
      <c r="D433" s="3">
        <f t="shared" ca="1" si="393"/>
        <v>0</v>
      </c>
      <c r="E433" s="7" t="str">
        <f t="shared" ca="1" si="395"/>
        <v/>
      </c>
      <c r="F433" s="60">
        <f t="shared" ca="1" si="394"/>
        <v>9</v>
      </c>
      <c r="G433" s="7">
        <f t="shared" ca="1" si="412"/>
        <v>0</v>
      </c>
      <c r="H433" s="7">
        <f t="shared" ca="1" si="413"/>
        <v>1</v>
      </c>
      <c r="I433" s="7">
        <f t="shared" ca="1" si="414"/>
        <v>2</v>
      </c>
      <c r="J433" s="7">
        <f t="shared" ca="1" si="415"/>
        <v>0</v>
      </c>
      <c r="K433" s="7">
        <f t="shared" ca="1" si="416"/>
        <v>0</v>
      </c>
      <c r="L433" s="7">
        <f t="shared" ca="1" si="417"/>
        <v>0</v>
      </c>
      <c r="M433" s="7">
        <f t="shared" ca="1" si="418"/>
        <v>4</v>
      </c>
      <c r="N433" s="7">
        <f t="shared" ca="1" si="419"/>
        <v>2</v>
      </c>
      <c r="O433" s="7">
        <f t="shared" ca="1" si="420"/>
        <v>1</v>
      </c>
      <c r="P433" s="7">
        <f t="shared" ca="1" si="421"/>
        <v>2</v>
      </c>
      <c r="Q433" s="7">
        <f t="shared" ca="1" si="422"/>
        <v>1</v>
      </c>
      <c r="R433" s="7">
        <f t="shared" ca="1" si="423"/>
        <v>0</v>
      </c>
      <c r="S433" s="7">
        <f t="shared" ca="1" si="410"/>
        <v>5</v>
      </c>
      <c r="T433" s="14"/>
      <c r="U433" s="51">
        <f t="shared" ca="1" si="424"/>
        <v>1</v>
      </c>
      <c r="V433" s="3">
        <f t="shared" ca="1" si="409"/>
        <v>1</v>
      </c>
      <c r="W433" s="50" t="str">
        <f ca="1">IF($A432&lt;&gt;"",IF(OR($BA432&lt;&gt;0,$BB432&lt;&gt;0),"",IF(G432=0,"1","")),"")</f>
        <v/>
      </c>
      <c r="X433" s="50" t="str">
        <f ca="1">IF($A432&lt;&gt;"",IF(OR($BA432&lt;&gt;0,$BB432&lt;&gt;0),"",IF(H432=0,"2","")),"")</f>
        <v/>
      </c>
      <c r="Y433" s="50" t="str">
        <f ca="1">IF($A432&lt;&gt;"",IF(OR($BA432&lt;&gt;0,$BB432&lt;&gt;0),"",IF(I432=0,"3","")),"")</f>
        <v/>
      </c>
      <c r="Z433" s="50" t="str">
        <f ca="1">IF($A432&lt;&gt;"",IF(OR($BA432&lt;&gt;0,$BB432&lt;&gt;0),"",IF(J432=0,"4","")),"")</f>
        <v/>
      </c>
      <c r="AA433" s="50" t="str">
        <f ca="1">IF($A432&lt;&gt;"",IF(OR($BA432&lt;&gt;0,$BB432&lt;&gt;0),"",IF(K432=0,"5","")),"")</f>
        <v/>
      </c>
      <c r="AB433" s="50" t="str">
        <f ca="1">IF($A432&lt;&gt;"",IF(OR($BA432&lt;&gt;0,$BB432&lt;&gt;0),"",IF(L432=0,"6","")),"")</f>
        <v/>
      </c>
      <c r="AC433" s="50" t="str">
        <f ca="1">IF($A432&lt;&gt;"",IF(OR($BA432&lt;&gt;0,$BB432&lt;&gt;0),"",IF(M432=0,"7","")),"")</f>
        <v/>
      </c>
      <c r="AD433" s="50" t="str">
        <f ca="1">IF($A432&lt;&gt;"",IF(OR($BA432&lt;&gt;0,$BB432&lt;&gt;0),"",IF(N432=0,"8","")),"")</f>
        <v/>
      </c>
      <c r="AE433" s="50" t="str">
        <f ca="1">IF($A432&lt;&gt;"",IF(OR($BA432&lt;&gt;0,$BB432&lt;&gt;0),"",IF(O432=0,"9","")),"")</f>
        <v/>
      </c>
      <c r="AF433" s="50" t="str">
        <f ca="1">IF($A432&lt;&gt;"",IF(OR($BA432&lt;&gt;0,$BB432&lt;&gt;0),"",IF(P432=0,"10","")),"")</f>
        <v/>
      </c>
      <c r="AG433" s="50" t="str">
        <f ca="1">IF($A432&lt;&gt;"",IF(OR($BA432&lt;&gt;0,$BB432&lt;&gt;0),"",IF(Q432=0,"11","")),"")</f>
        <v/>
      </c>
      <c r="AH433" s="50" t="str">
        <f ca="1">IF($A432&lt;&gt;"",IF(OR($BA432&lt;&gt;0,$BB432&lt;&gt;0),"",IF(R432=0,"12","")),"")</f>
        <v/>
      </c>
      <c r="AI433" s="85" t="str">
        <f ca="1">IF(A433&lt;&gt;"",IF(A433=0,"L",IF(COUNTBLANK(W433:AH433)=12,"",IF(OR(F433=(W433),F433=(X433),F433=(Y433),F433=(Z433),F433=(AA433),F433=(AB433),F433=(AC433),F433=(AD433),F433=(AE433),F433=(AF433),F433=(AG433),F433=(AH433)),"W","L"))),"")</f>
        <v/>
      </c>
      <c r="AJ433" s="85">
        <f ca="1">IF(AI433="W",0,IF(AND(A433&lt;&gt;0,A432&lt;&gt;0,AI432="L",AI433="L"),1,0))</f>
        <v>0</v>
      </c>
      <c r="AK433" s="85">
        <f ca="1">IF(W433&lt;&gt;"",IF(ABS($F433)=ABS(W433),11*$U433,-1*$U433),0)</f>
        <v>0</v>
      </c>
      <c r="AL433" s="85">
        <f ca="1">IF(X433&lt;&gt;"",IF(ABS($F433)=ABS(X433),11*$U433,-1*$U433),0)</f>
        <v>0</v>
      </c>
      <c r="AM433" s="85">
        <f ca="1">IF(Y433&lt;&gt;"",IF(ABS($F433)=ABS(Y433),11*$U433,-1*$U433),0)</f>
        <v>0</v>
      </c>
      <c r="AN433" s="85">
        <f ca="1">IF(Z433&lt;&gt;"",IF(ABS($F433)=ABS(Z433),11*$U433,-1*$U433),0)</f>
        <v>0</v>
      </c>
      <c r="AO433" s="85">
        <f ca="1">IF(AA433&lt;&gt;"",IF(ABS($F433)=ABS(AA433),11*$U433,-1*$U433),0)</f>
        <v>0</v>
      </c>
      <c r="AP433" s="85">
        <f ca="1">IF(AB433&lt;&gt;"",IF(ABS($F433)=ABS(AB433),11*$U433,-1*$U433),0)</f>
        <v>0</v>
      </c>
      <c r="AQ433" s="85">
        <f ca="1">IF(AC433&lt;&gt;"",IF(ABS($F433)=ABS(AC433),11*$U433,-1*$U433),0)</f>
        <v>0</v>
      </c>
      <c r="AR433" s="85">
        <f ca="1">IF(AD433&lt;&gt;"",IF(ABS($F433)=ABS(AD433),11*$U433,-1*$U433),0)</f>
        <v>0</v>
      </c>
      <c r="AS433" s="85">
        <f ca="1">IF(AE433&lt;&gt;"",IF(ABS($F433)=ABS(AE433),11*$U433,-1*$U433),0)</f>
        <v>0</v>
      </c>
      <c r="AT433" s="85">
        <f ca="1">IF(AF433&lt;&gt;"",IF(ABS($F433)=ABS(AF433),11*$U433,-1*$U433),0)</f>
        <v>0</v>
      </c>
      <c r="AU433" s="85">
        <f ca="1">IF(AG433&lt;&gt;"",IF(ABS($F433)=ABS(AG433),11*$U433,-1*$U433),0)</f>
        <v>0</v>
      </c>
      <c r="AV433" s="85">
        <f ca="1">IF(AH433&lt;&gt;"",IF(ABS($F433)=ABS(AH433),11*$U433,-1*$U433),0)</f>
        <v>0</v>
      </c>
      <c r="AW433" s="33" t="str">
        <f ca="1">IF(A433&lt;&gt;"",IF(OR($BA432&lt;&gt;0,$BB432&lt;&gt;0),"0",SUM(AK433:AV433)),0)</f>
        <v>0</v>
      </c>
      <c r="AX433" s="33">
        <f>IF(T433=5,SUM(AW429:AW433),0)</f>
        <v>0</v>
      </c>
      <c r="AY433" s="13">
        <f t="shared" ca="1" si="411"/>
        <v>0</v>
      </c>
      <c r="AZ433" s="11">
        <f ca="1">IF(A433&lt;&gt;"",AY433+AZ432,0)</f>
        <v>-78</v>
      </c>
      <c r="BA433" s="63">
        <f ca="1">IF($A433&lt;&gt;"",IF(BA432&gt;0,BA432,IF(AND(BC432&gt;=$BC$1,$BC$2*BC432&gt;=AZ433),"Profit Target",IF(AZ433&gt;=$Z$1,"Profit Target",0))),0)</f>
        <v>0</v>
      </c>
      <c r="BB433" s="63" t="str">
        <f ca="1">IF($A433&lt;&gt;"",IF(BB432&lt;&gt;0,BB432,IF(BA432&lt;&gt;0,BB432,IF(AZ433&lt;=$Z$2,"Stop Loss",0))),0)</f>
        <v>Stop Loss</v>
      </c>
      <c r="BC433" s="63">
        <f t="shared" ca="1" si="396"/>
        <v>38</v>
      </c>
      <c r="BD433" s="27" t="str">
        <f t="shared" ca="1" si="425"/>
        <v/>
      </c>
      <c r="BE433" s="27" t="str">
        <f t="shared" ca="1" si="426"/>
        <v/>
      </c>
      <c r="BF433" s="27" t="str">
        <f t="shared" ca="1" si="427"/>
        <v/>
      </c>
      <c r="BG433" s="27" t="str">
        <f t="shared" ca="1" si="428"/>
        <v/>
      </c>
      <c r="BH433" s="27" t="str">
        <f t="shared" ca="1" si="429"/>
        <v/>
      </c>
      <c r="BI433" s="27" t="str">
        <f t="shared" ca="1" si="430"/>
        <v/>
      </c>
      <c r="BJ433" s="27" t="str">
        <f t="shared" ca="1" si="431"/>
        <v/>
      </c>
      <c r="BK433" s="27" t="str">
        <f t="shared" ca="1" si="432"/>
        <v/>
      </c>
      <c r="BL433" s="27" t="str">
        <f t="shared" ca="1" si="433"/>
        <v/>
      </c>
      <c r="BM433" s="27" t="str">
        <f t="shared" ca="1" si="434"/>
        <v/>
      </c>
      <c r="BN433" s="27" t="str">
        <f t="shared" ca="1" si="435"/>
        <v/>
      </c>
      <c r="BO433" s="27" t="str">
        <f t="shared" ca="1" si="436"/>
        <v/>
      </c>
      <c r="BP433" s="27" t="str">
        <f t="shared" ca="1" si="397"/>
        <v/>
      </c>
      <c r="BQ433" s="27" t="str">
        <f t="shared" ca="1" si="398"/>
        <v/>
      </c>
      <c r="BR433" s="27" t="str">
        <f t="shared" ca="1" si="399"/>
        <v/>
      </c>
      <c r="BS433" s="27" t="str">
        <f t="shared" ca="1" si="400"/>
        <v/>
      </c>
      <c r="BT433" s="27" t="str">
        <f t="shared" ca="1" si="401"/>
        <v/>
      </c>
      <c r="BU433" s="27" t="str">
        <f t="shared" ca="1" si="402"/>
        <v/>
      </c>
      <c r="BV433" s="27" t="str">
        <f t="shared" ca="1" si="403"/>
        <v/>
      </c>
      <c r="BW433" s="27" t="str">
        <f t="shared" ca="1" si="404"/>
        <v/>
      </c>
      <c r="BX433" s="27" t="str">
        <f t="shared" ca="1" si="405"/>
        <v/>
      </c>
      <c r="BY433" s="27" t="str">
        <f t="shared" ca="1" si="406"/>
        <v/>
      </c>
      <c r="BZ433" s="27" t="str">
        <f t="shared" ca="1" si="407"/>
        <v/>
      </c>
      <c r="CA433" s="27" t="str">
        <f t="shared" ca="1" si="408"/>
        <v/>
      </c>
      <c r="CB433" s="41"/>
      <c r="CC433" s="41"/>
      <c r="CD433"/>
      <c r="CE433"/>
      <c r="CF433"/>
      <c r="CG433"/>
      <c r="CH433"/>
      <c r="CI433" s="41"/>
      <c r="CJ433" s="38"/>
      <c r="CW433" s="7"/>
      <c r="DD433" s="10">
        <f t="shared" ca="1" si="392"/>
        <v>33</v>
      </c>
    </row>
    <row r="434" spans="1:108">
      <c r="A434" s="106">
        <f t="shared" ca="1" si="390"/>
        <v>16</v>
      </c>
      <c r="B434" s="33" t="str">
        <f ca="1">IF(A434="","",IF(COUNTBLANK(BD435:BO435)=12,"DB",BD435&amp;BE435&amp;BF435&amp;BG435&amp;BH435&amp;BI435&amp;BJ435&amp;BK435&amp;BL435&amp;BM435&amp;BN435&amp;BO435))</f>
        <v>DB</v>
      </c>
      <c r="C434" s="7" t="str">
        <f t="shared" ca="1" si="391"/>
        <v>stop loss</v>
      </c>
      <c r="D434" s="3">
        <f t="shared" ca="1" si="393"/>
        <v>0</v>
      </c>
      <c r="E434" s="7" t="str">
        <f t="shared" ca="1" si="395"/>
        <v/>
      </c>
      <c r="F434" s="60" t="str">
        <f t="shared" ca="1" si="394"/>
        <v>6</v>
      </c>
      <c r="G434" s="7">
        <f t="shared" ca="1" si="412"/>
        <v>0</v>
      </c>
      <c r="H434" s="7">
        <f t="shared" ca="1" si="413"/>
        <v>1</v>
      </c>
      <c r="I434" s="7">
        <f t="shared" ca="1" si="414"/>
        <v>2</v>
      </c>
      <c r="J434" s="7">
        <f t="shared" ca="1" si="415"/>
        <v>0</v>
      </c>
      <c r="K434" s="7">
        <f t="shared" ca="1" si="416"/>
        <v>0</v>
      </c>
      <c r="L434" s="7">
        <f t="shared" ca="1" si="417"/>
        <v>1</v>
      </c>
      <c r="M434" s="7">
        <f t="shared" ca="1" si="418"/>
        <v>4</v>
      </c>
      <c r="N434" s="7">
        <f t="shared" ca="1" si="419"/>
        <v>2</v>
      </c>
      <c r="O434" s="7">
        <f t="shared" ca="1" si="420"/>
        <v>1</v>
      </c>
      <c r="P434" s="7">
        <f t="shared" ca="1" si="421"/>
        <v>1</v>
      </c>
      <c r="Q434" s="7">
        <f t="shared" ca="1" si="422"/>
        <v>1</v>
      </c>
      <c r="R434" s="7">
        <f t="shared" ca="1" si="423"/>
        <v>0</v>
      </c>
      <c r="S434" s="7">
        <f t="shared" ca="1" si="410"/>
        <v>4</v>
      </c>
      <c r="T434" s="14"/>
      <c r="U434" s="51">
        <f t="shared" ca="1" si="424"/>
        <v>1</v>
      </c>
      <c r="V434" s="3">
        <f t="shared" ca="1" si="409"/>
        <v>1</v>
      </c>
      <c r="W434" s="50" t="str">
        <f ca="1">IF($A433&lt;&gt;"",IF(OR($BA433&lt;&gt;0,$BB433&lt;&gt;0),"",IF(G433=0,"1","")),"")</f>
        <v/>
      </c>
      <c r="X434" s="50" t="str">
        <f ca="1">IF($A433&lt;&gt;"",IF(OR($BA433&lt;&gt;0,$BB433&lt;&gt;0),"",IF(H433=0,"2","")),"")</f>
        <v/>
      </c>
      <c r="Y434" s="50" t="str">
        <f ca="1">IF($A433&lt;&gt;"",IF(OR($BA433&lt;&gt;0,$BB433&lt;&gt;0),"",IF(I433=0,"3","")),"")</f>
        <v/>
      </c>
      <c r="Z434" s="50" t="str">
        <f ca="1">IF($A433&lt;&gt;"",IF(OR($BA433&lt;&gt;0,$BB433&lt;&gt;0),"",IF(J433=0,"4","")),"")</f>
        <v/>
      </c>
      <c r="AA434" s="50" t="str">
        <f ca="1">IF($A433&lt;&gt;"",IF(OR($BA433&lt;&gt;0,$BB433&lt;&gt;0),"",IF(K433=0,"5","")),"")</f>
        <v/>
      </c>
      <c r="AB434" s="50" t="str">
        <f ca="1">IF($A433&lt;&gt;"",IF(OR($BA433&lt;&gt;0,$BB433&lt;&gt;0),"",IF(L433=0,"6","")),"")</f>
        <v/>
      </c>
      <c r="AC434" s="50" t="str">
        <f ca="1">IF($A433&lt;&gt;"",IF(OR($BA433&lt;&gt;0,$BB433&lt;&gt;0),"",IF(M433=0,"7","")),"")</f>
        <v/>
      </c>
      <c r="AD434" s="50" t="str">
        <f ca="1">IF($A433&lt;&gt;"",IF(OR($BA433&lt;&gt;0,$BB433&lt;&gt;0),"",IF(N433=0,"8","")),"")</f>
        <v/>
      </c>
      <c r="AE434" s="50" t="str">
        <f ca="1">IF($A433&lt;&gt;"",IF(OR($BA433&lt;&gt;0,$BB433&lt;&gt;0),"",IF(O433=0,"9","")),"")</f>
        <v/>
      </c>
      <c r="AF434" s="50" t="str">
        <f ca="1">IF($A433&lt;&gt;"",IF(OR($BA433&lt;&gt;0,$BB433&lt;&gt;0),"",IF(P433=0,"10","")),"")</f>
        <v/>
      </c>
      <c r="AG434" s="50" t="str">
        <f ca="1">IF($A433&lt;&gt;"",IF(OR($BA433&lt;&gt;0,$BB433&lt;&gt;0),"",IF(Q433=0,"11","")),"")</f>
        <v/>
      </c>
      <c r="AH434" s="50" t="str">
        <f ca="1">IF($A433&lt;&gt;"",IF(OR($BA433&lt;&gt;0,$BB433&lt;&gt;0),"",IF(R433=0,"12","")),"")</f>
        <v/>
      </c>
      <c r="AI434" s="85" t="str">
        <f ca="1">IF(A434&lt;&gt;"",IF(A434=0,"L",IF(COUNTBLANK(W434:AH434)=12,"",IF(OR(F434=(W434),F434=(X434),F434=(Y434),F434=(Z434),F434=(AA434),F434=(AB434),F434=(AC434),F434=(AD434),F434=(AE434),F434=(AF434),F434=(AG434),F434=(AH434)),"W","L"))),"")</f>
        <v/>
      </c>
      <c r="AJ434" s="85">
        <f ca="1">IF(AI434="W",0,IF(AND(A434&lt;&gt;0,A433&lt;&gt;0,AI433="L",AI434="L"),1,0))</f>
        <v>0</v>
      </c>
      <c r="AK434" s="85">
        <f ca="1">IF(W434&lt;&gt;"",IF(ABS($F434)=ABS(W434),11*$U434,-1*$U434),0)</f>
        <v>0</v>
      </c>
      <c r="AL434" s="85">
        <f ca="1">IF(X434&lt;&gt;"",IF(ABS($F434)=ABS(X434),11*$U434,-1*$U434),0)</f>
        <v>0</v>
      </c>
      <c r="AM434" s="85">
        <f ca="1">IF(Y434&lt;&gt;"",IF(ABS($F434)=ABS(Y434),11*$U434,-1*$U434),0)</f>
        <v>0</v>
      </c>
      <c r="AN434" s="85">
        <f ca="1">IF(Z434&lt;&gt;"",IF(ABS($F434)=ABS(Z434),11*$U434,-1*$U434),0)</f>
        <v>0</v>
      </c>
      <c r="AO434" s="85">
        <f ca="1">IF(AA434&lt;&gt;"",IF(ABS($F434)=ABS(AA434),11*$U434,-1*$U434),0)</f>
        <v>0</v>
      </c>
      <c r="AP434" s="85">
        <f ca="1">IF(AB434&lt;&gt;"",IF(ABS($F434)=ABS(AB434),11*$U434,-1*$U434),0)</f>
        <v>0</v>
      </c>
      <c r="AQ434" s="85">
        <f ca="1">IF(AC434&lt;&gt;"",IF(ABS($F434)=ABS(AC434),11*$U434,-1*$U434),0)</f>
        <v>0</v>
      </c>
      <c r="AR434" s="85">
        <f ca="1">IF(AD434&lt;&gt;"",IF(ABS($F434)=ABS(AD434),11*$U434,-1*$U434),0)</f>
        <v>0</v>
      </c>
      <c r="AS434" s="85">
        <f ca="1">IF(AE434&lt;&gt;"",IF(ABS($F434)=ABS(AE434),11*$U434,-1*$U434),0)</f>
        <v>0</v>
      </c>
      <c r="AT434" s="85">
        <f ca="1">IF(AF434&lt;&gt;"",IF(ABS($F434)=ABS(AF434),11*$U434,-1*$U434),0)</f>
        <v>0</v>
      </c>
      <c r="AU434" s="85">
        <f ca="1">IF(AG434&lt;&gt;"",IF(ABS($F434)=ABS(AG434),11*$U434,-1*$U434),0)</f>
        <v>0</v>
      </c>
      <c r="AV434" s="85">
        <f ca="1">IF(AH434&lt;&gt;"",IF(ABS($F434)=ABS(AH434),11*$U434,-1*$U434),0)</f>
        <v>0</v>
      </c>
      <c r="AW434" s="33" t="str">
        <f ca="1">IF(A434&lt;&gt;"",IF(OR($BA433&lt;&gt;0,$BB433&lt;&gt;0),"0",SUM(AK434:AV434)),0)</f>
        <v>0</v>
      </c>
      <c r="AX434" s="33">
        <f>IF(T434=5,SUM(AW430:AW434),0)</f>
        <v>0</v>
      </c>
      <c r="AY434" s="13">
        <f t="shared" ca="1" si="411"/>
        <v>0</v>
      </c>
      <c r="AZ434" s="11">
        <f ca="1">IF(A434&lt;&gt;"",AY434+AZ433,0)</f>
        <v>-78</v>
      </c>
      <c r="BA434" s="63">
        <f ca="1">IF($A434&lt;&gt;"",IF(BA433&gt;0,BA433,IF(AND(BC433&gt;=$BC$1,$BC$2*BC433&gt;=AZ434),"Profit Target",IF(AZ434&gt;=$Z$1,"Profit Target",0))),0)</f>
        <v>0</v>
      </c>
      <c r="BB434" s="63" t="str">
        <f ca="1">IF($A434&lt;&gt;"",IF(BB433&lt;&gt;0,BB433,IF(BA433&lt;&gt;0,BB433,IF(AZ434&lt;=$Z$2,"Stop Loss",0))),0)</f>
        <v>Stop Loss</v>
      </c>
      <c r="BC434" s="63">
        <f t="shared" ca="1" si="396"/>
        <v>38</v>
      </c>
      <c r="BD434" s="27" t="str">
        <f t="shared" ca="1" si="425"/>
        <v/>
      </c>
      <c r="BE434" s="27" t="str">
        <f t="shared" ca="1" si="426"/>
        <v/>
      </c>
      <c r="BF434" s="27" t="str">
        <f t="shared" ca="1" si="427"/>
        <v/>
      </c>
      <c r="BG434" s="27" t="str">
        <f t="shared" ca="1" si="428"/>
        <v/>
      </c>
      <c r="BH434" s="27" t="str">
        <f t="shared" ca="1" si="429"/>
        <v/>
      </c>
      <c r="BI434" s="27" t="str">
        <f t="shared" ca="1" si="430"/>
        <v/>
      </c>
      <c r="BJ434" s="27" t="str">
        <f t="shared" ca="1" si="431"/>
        <v/>
      </c>
      <c r="BK434" s="27" t="str">
        <f t="shared" ca="1" si="432"/>
        <v/>
      </c>
      <c r="BL434" s="27" t="str">
        <f t="shared" ca="1" si="433"/>
        <v/>
      </c>
      <c r="BM434" s="27" t="str">
        <f t="shared" ca="1" si="434"/>
        <v/>
      </c>
      <c r="BN434" s="27" t="str">
        <f t="shared" ca="1" si="435"/>
        <v/>
      </c>
      <c r="BO434" s="27" t="str">
        <f t="shared" ca="1" si="436"/>
        <v/>
      </c>
      <c r="BP434" s="27" t="str">
        <f t="shared" ca="1" si="397"/>
        <v/>
      </c>
      <c r="BQ434" s="27" t="str">
        <f t="shared" ca="1" si="398"/>
        <v/>
      </c>
      <c r="BR434" s="27" t="str">
        <f t="shared" ca="1" si="399"/>
        <v/>
      </c>
      <c r="BS434" s="27" t="str">
        <f t="shared" ca="1" si="400"/>
        <v/>
      </c>
      <c r="BT434" s="27" t="str">
        <f t="shared" ca="1" si="401"/>
        <v/>
      </c>
      <c r="BU434" s="27" t="str">
        <f t="shared" ca="1" si="402"/>
        <v/>
      </c>
      <c r="BV434" s="27" t="str">
        <f t="shared" ca="1" si="403"/>
        <v/>
      </c>
      <c r="BW434" s="27" t="str">
        <f t="shared" ca="1" si="404"/>
        <v/>
      </c>
      <c r="BX434" s="27" t="str">
        <f t="shared" ca="1" si="405"/>
        <v/>
      </c>
      <c r="BY434" s="27" t="str">
        <f t="shared" ca="1" si="406"/>
        <v/>
      </c>
      <c r="BZ434" s="27" t="str">
        <f t="shared" ca="1" si="407"/>
        <v/>
      </c>
      <c r="CA434" s="27" t="str">
        <f t="shared" ca="1" si="408"/>
        <v/>
      </c>
      <c r="CB434" s="41"/>
      <c r="CC434" s="41"/>
      <c r="CD434"/>
      <c r="CE434"/>
      <c r="CF434"/>
      <c r="CG434"/>
      <c r="CH434"/>
      <c r="CI434" s="41"/>
      <c r="CJ434" s="38"/>
      <c r="CW434" s="7"/>
      <c r="DD434" s="10">
        <f t="shared" ca="1" si="392"/>
        <v>28</v>
      </c>
    </row>
    <row r="435" spans="1:108">
      <c r="A435" s="106">
        <f t="shared" ca="1" si="390"/>
        <v>31</v>
      </c>
      <c r="B435" s="33" t="str">
        <f ca="1">IF(A435="","",IF(COUNTBLANK(BD436:BO436)=12,"DB",BD436&amp;BE436&amp;BF436&amp;BG436&amp;BH436&amp;BI436&amp;BJ436&amp;BK436&amp;BL436&amp;BM436&amp;BN436&amp;BO436))</f>
        <v>DB</v>
      </c>
      <c r="C435" s="7" t="str">
        <f t="shared" ca="1" si="391"/>
        <v>stop loss</v>
      </c>
      <c r="D435" s="3">
        <f t="shared" ca="1" si="393"/>
        <v>0</v>
      </c>
      <c r="E435" s="7" t="str">
        <f t="shared" ca="1" si="395"/>
        <v/>
      </c>
      <c r="F435" s="60" t="str">
        <f t="shared" ca="1" si="394"/>
        <v>11</v>
      </c>
      <c r="G435" s="7">
        <f t="shared" ca="1" si="412"/>
        <v>0</v>
      </c>
      <c r="H435" s="7">
        <f t="shared" ca="1" si="413"/>
        <v>1</v>
      </c>
      <c r="I435" s="7">
        <f t="shared" ca="1" si="414"/>
        <v>2</v>
      </c>
      <c r="J435" s="7">
        <f t="shared" ca="1" si="415"/>
        <v>0</v>
      </c>
      <c r="K435" s="7">
        <f t="shared" ca="1" si="416"/>
        <v>0</v>
      </c>
      <c r="L435" s="7">
        <f t="shared" ca="1" si="417"/>
        <v>1</v>
      </c>
      <c r="M435" s="7">
        <f t="shared" ca="1" si="418"/>
        <v>4</v>
      </c>
      <c r="N435" s="7">
        <f t="shared" ca="1" si="419"/>
        <v>1</v>
      </c>
      <c r="O435" s="7">
        <f t="shared" ca="1" si="420"/>
        <v>1</v>
      </c>
      <c r="P435" s="7">
        <f t="shared" ca="1" si="421"/>
        <v>1</v>
      </c>
      <c r="Q435" s="7">
        <f t="shared" ca="1" si="422"/>
        <v>2</v>
      </c>
      <c r="R435" s="7">
        <f t="shared" ca="1" si="423"/>
        <v>0</v>
      </c>
      <c r="S435" s="7">
        <f t="shared" ca="1" si="410"/>
        <v>4</v>
      </c>
      <c r="T435" s="14"/>
      <c r="U435" s="51">
        <f t="shared" ca="1" si="424"/>
        <v>1</v>
      </c>
      <c r="V435" s="3">
        <f t="shared" ca="1" si="409"/>
        <v>1</v>
      </c>
      <c r="W435" s="50" t="str">
        <f ca="1">IF($A434&lt;&gt;"",IF(OR($BA434&lt;&gt;0,$BB434&lt;&gt;0),"",IF(G434=0,"1","")),"")</f>
        <v/>
      </c>
      <c r="X435" s="50" t="str">
        <f ca="1">IF($A434&lt;&gt;"",IF(OR($BA434&lt;&gt;0,$BB434&lt;&gt;0),"",IF(H434=0,"2","")),"")</f>
        <v/>
      </c>
      <c r="Y435" s="50" t="str">
        <f ca="1">IF($A434&lt;&gt;"",IF(OR($BA434&lt;&gt;0,$BB434&lt;&gt;0),"",IF(I434=0,"3","")),"")</f>
        <v/>
      </c>
      <c r="Z435" s="50" t="str">
        <f ca="1">IF($A434&lt;&gt;"",IF(OR($BA434&lt;&gt;0,$BB434&lt;&gt;0),"",IF(J434=0,"4","")),"")</f>
        <v/>
      </c>
      <c r="AA435" s="50" t="str">
        <f ca="1">IF($A434&lt;&gt;"",IF(OR($BA434&lt;&gt;0,$BB434&lt;&gt;0),"",IF(K434=0,"5","")),"")</f>
        <v/>
      </c>
      <c r="AB435" s="50" t="str">
        <f ca="1">IF($A434&lt;&gt;"",IF(OR($BA434&lt;&gt;0,$BB434&lt;&gt;0),"",IF(L434=0,"6","")),"")</f>
        <v/>
      </c>
      <c r="AC435" s="50" t="str">
        <f ca="1">IF($A434&lt;&gt;"",IF(OR($BA434&lt;&gt;0,$BB434&lt;&gt;0),"",IF(M434=0,"7","")),"")</f>
        <v/>
      </c>
      <c r="AD435" s="50" t="str">
        <f ca="1">IF($A434&lt;&gt;"",IF(OR($BA434&lt;&gt;0,$BB434&lt;&gt;0),"",IF(N434=0,"8","")),"")</f>
        <v/>
      </c>
      <c r="AE435" s="50" t="str">
        <f ca="1">IF($A434&lt;&gt;"",IF(OR($BA434&lt;&gt;0,$BB434&lt;&gt;0),"",IF(O434=0,"9","")),"")</f>
        <v/>
      </c>
      <c r="AF435" s="50" t="str">
        <f ca="1">IF($A434&lt;&gt;"",IF(OR($BA434&lt;&gt;0,$BB434&lt;&gt;0),"",IF(P434=0,"10","")),"")</f>
        <v/>
      </c>
      <c r="AG435" s="50" t="str">
        <f ca="1">IF($A434&lt;&gt;"",IF(OR($BA434&lt;&gt;0,$BB434&lt;&gt;0),"",IF(Q434=0,"11","")),"")</f>
        <v/>
      </c>
      <c r="AH435" s="50" t="str">
        <f ca="1">IF($A434&lt;&gt;"",IF(OR($BA434&lt;&gt;0,$BB434&lt;&gt;0),"",IF(R434=0,"12","")),"")</f>
        <v/>
      </c>
      <c r="AI435" s="85" t="str">
        <f ca="1">IF(A435&lt;&gt;"",IF(A435=0,"L",IF(COUNTBLANK(W435:AH435)=12,"",IF(OR(F435=(W435),F435=(X435),F435=(Y435),F435=(Z435),F435=(AA435),F435=(AB435),F435=(AC435),F435=(AD435),F435=(AE435),F435=(AF435),F435=(AG435),F435=(AH435)),"W","L"))),"")</f>
        <v/>
      </c>
      <c r="AJ435" s="85">
        <f ca="1">IF(AI435="W",0,IF(AND(A435&lt;&gt;0,A434&lt;&gt;0,AI434="L",AI435="L"),1,0))</f>
        <v>0</v>
      </c>
      <c r="AK435" s="85">
        <f ca="1">IF(W435&lt;&gt;"",IF(ABS($F435)=ABS(W435),11*$U435,-1*$U435),0)</f>
        <v>0</v>
      </c>
      <c r="AL435" s="85">
        <f ca="1">IF(X435&lt;&gt;"",IF(ABS($F435)=ABS(X435),11*$U435,-1*$U435),0)</f>
        <v>0</v>
      </c>
      <c r="AM435" s="85">
        <f ca="1">IF(Y435&lt;&gt;"",IF(ABS($F435)=ABS(Y435),11*$U435,-1*$U435),0)</f>
        <v>0</v>
      </c>
      <c r="AN435" s="85">
        <f ca="1">IF(Z435&lt;&gt;"",IF(ABS($F435)=ABS(Z435),11*$U435,-1*$U435),0)</f>
        <v>0</v>
      </c>
      <c r="AO435" s="85">
        <f ca="1">IF(AA435&lt;&gt;"",IF(ABS($F435)=ABS(AA435),11*$U435,-1*$U435),0)</f>
        <v>0</v>
      </c>
      <c r="AP435" s="85">
        <f ca="1">IF(AB435&lt;&gt;"",IF(ABS($F435)=ABS(AB435),11*$U435,-1*$U435),0)</f>
        <v>0</v>
      </c>
      <c r="AQ435" s="85">
        <f ca="1">IF(AC435&lt;&gt;"",IF(ABS($F435)=ABS(AC435),11*$U435,-1*$U435),0)</f>
        <v>0</v>
      </c>
      <c r="AR435" s="85">
        <f ca="1">IF(AD435&lt;&gt;"",IF(ABS($F435)=ABS(AD435),11*$U435,-1*$U435),0)</f>
        <v>0</v>
      </c>
      <c r="AS435" s="85">
        <f ca="1">IF(AE435&lt;&gt;"",IF(ABS($F435)=ABS(AE435),11*$U435,-1*$U435),0)</f>
        <v>0</v>
      </c>
      <c r="AT435" s="85">
        <f ca="1">IF(AF435&lt;&gt;"",IF(ABS($F435)=ABS(AF435),11*$U435,-1*$U435),0)</f>
        <v>0</v>
      </c>
      <c r="AU435" s="85">
        <f ca="1">IF(AG435&lt;&gt;"",IF(ABS($F435)=ABS(AG435),11*$U435,-1*$U435),0)</f>
        <v>0</v>
      </c>
      <c r="AV435" s="85">
        <f ca="1">IF(AH435&lt;&gt;"",IF(ABS($F435)=ABS(AH435),11*$U435,-1*$U435),0)</f>
        <v>0</v>
      </c>
      <c r="AW435" s="33" t="str">
        <f ca="1">IF(A435&lt;&gt;"",IF(OR($BA434&lt;&gt;0,$BB434&lt;&gt;0),"0",SUM(AK435:AV435)),0)</f>
        <v>0</v>
      </c>
      <c r="AX435" s="33">
        <f>IF(T435=5,SUM(AW431:AW435),0)</f>
        <v>0</v>
      </c>
      <c r="AY435" s="13">
        <f t="shared" ca="1" si="411"/>
        <v>0</v>
      </c>
      <c r="AZ435" s="11">
        <f ca="1">IF(A435&lt;&gt;"",AY435+AZ434,0)</f>
        <v>-78</v>
      </c>
      <c r="BA435" s="63">
        <f ca="1">IF($A435&lt;&gt;"",IF(BA434&gt;0,BA434,IF(AND(BC434&gt;=$BC$1,$BC$2*BC434&gt;=AZ435),"Profit Target",IF(AZ435&gt;=$Z$1,"Profit Target",0))),0)</f>
        <v>0</v>
      </c>
      <c r="BB435" s="63" t="str">
        <f ca="1">IF($A435&lt;&gt;"",IF(BB434&lt;&gt;0,BB434,IF(BA434&lt;&gt;0,BB434,IF(AZ435&lt;=$Z$2,"Stop Loss",0))),0)</f>
        <v>Stop Loss</v>
      </c>
      <c r="BC435" s="63">
        <f t="shared" ca="1" si="396"/>
        <v>38</v>
      </c>
      <c r="BD435" s="27" t="str">
        <f t="shared" ca="1" si="425"/>
        <v/>
      </c>
      <c r="BE435" s="27" t="str">
        <f t="shared" ca="1" si="426"/>
        <v/>
      </c>
      <c r="BF435" s="27" t="str">
        <f t="shared" ca="1" si="427"/>
        <v/>
      </c>
      <c r="BG435" s="27" t="str">
        <f t="shared" ca="1" si="428"/>
        <v/>
      </c>
      <c r="BH435" s="27" t="str">
        <f t="shared" ca="1" si="429"/>
        <v/>
      </c>
      <c r="BI435" s="27" t="str">
        <f t="shared" ca="1" si="430"/>
        <v/>
      </c>
      <c r="BJ435" s="27" t="str">
        <f t="shared" ca="1" si="431"/>
        <v/>
      </c>
      <c r="BK435" s="27" t="str">
        <f t="shared" ca="1" si="432"/>
        <v/>
      </c>
      <c r="BL435" s="27" t="str">
        <f t="shared" ca="1" si="433"/>
        <v/>
      </c>
      <c r="BM435" s="27" t="str">
        <f t="shared" ca="1" si="434"/>
        <v/>
      </c>
      <c r="BN435" s="27" t="str">
        <f t="shared" ca="1" si="435"/>
        <v/>
      </c>
      <c r="BO435" s="27" t="str">
        <f t="shared" ca="1" si="436"/>
        <v/>
      </c>
      <c r="BP435" s="27" t="str">
        <f t="shared" ca="1" si="397"/>
        <v/>
      </c>
      <c r="BQ435" s="27" t="str">
        <f t="shared" ca="1" si="398"/>
        <v/>
      </c>
      <c r="BR435" s="27" t="str">
        <f t="shared" ca="1" si="399"/>
        <v/>
      </c>
      <c r="BS435" s="27" t="str">
        <f t="shared" ca="1" si="400"/>
        <v/>
      </c>
      <c r="BT435" s="27" t="str">
        <f t="shared" ca="1" si="401"/>
        <v/>
      </c>
      <c r="BU435" s="27" t="str">
        <f t="shared" ca="1" si="402"/>
        <v/>
      </c>
      <c r="BV435" s="27" t="str">
        <f t="shared" ca="1" si="403"/>
        <v/>
      </c>
      <c r="BW435" s="27" t="str">
        <f t="shared" ca="1" si="404"/>
        <v/>
      </c>
      <c r="BX435" s="27" t="str">
        <f t="shared" ca="1" si="405"/>
        <v/>
      </c>
      <c r="BY435" s="27" t="str">
        <f t="shared" ca="1" si="406"/>
        <v/>
      </c>
      <c r="BZ435" s="27" t="str">
        <f t="shared" ca="1" si="407"/>
        <v/>
      </c>
      <c r="CA435" s="27" t="str">
        <f t="shared" ca="1" si="408"/>
        <v/>
      </c>
      <c r="CB435" s="41"/>
      <c r="CC435" s="41"/>
      <c r="CD435"/>
      <c r="CE435"/>
      <c r="CF435"/>
      <c r="CG435"/>
      <c r="CH435"/>
      <c r="CI435" s="41"/>
      <c r="CJ435" s="38"/>
      <c r="CW435" s="7"/>
      <c r="DD435" s="10">
        <f t="shared" ca="1" si="392"/>
        <v>11</v>
      </c>
    </row>
    <row r="436" spans="1:108">
      <c r="A436" s="106">
        <f t="shared" ca="1" si="390"/>
        <v>9</v>
      </c>
      <c r="B436" s="33" t="str">
        <f ca="1">IF(A436="","",IF(COUNTBLANK(BD437:BO437)=12,"DB",BD437&amp;BE437&amp;BF437&amp;BG437&amp;BH437&amp;BI437&amp;BJ437&amp;BK437&amp;BL437&amp;BM437&amp;BN437&amp;BO437))</f>
        <v>DB</v>
      </c>
      <c r="C436" s="7" t="str">
        <f t="shared" ca="1" si="391"/>
        <v>stop loss</v>
      </c>
      <c r="D436" s="3">
        <f t="shared" ca="1" si="393"/>
        <v>0</v>
      </c>
      <c r="E436" s="7" t="str">
        <f t="shared" ca="1" si="395"/>
        <v/>
      </c>
      <c r="F436" s="60" t="str">
        <f t="shared" ca="1" si="394"/>
        <v>3</v>
      </c>
      <c r="G436" s="7">
        <f t="shared" ca="1" si="412"/>
        <v>0</v>
      </c>
      <c r="H436" s="7">
        <f t="shared" ca="1" si="413"/>
        <v>1</v>
      </c>
      <c r="I436" s="7">
        <f t="shared" ca="1" si="414"/>
        <v>2</v>
      </c>
      <c r="J436" s="7">
        <f t="shared" ca="1" si="415"/>
        <v>0</v>
      </c>
      <c r="K436" s="7">
        <f t="shared" ca="1" si="416"/>
        <v>0</v>
      </c>
      <c r="L436" s="7">
        <f t="shared" ca="1" si="417"/>
        <v>1</v>
      </c>
      <c r="M436" s="7">
        <f t="shared" ca="1" si="418"/>
        <v>4</v>
      </c>
      <c r="N436" s="7">
        <f t="shared" ca="1" si="419"/>
        <v>1</v>
      </c>
      <c r="O436" s="7">
        <f t="shared" ca="1" si="420"/>
        <v>1</v>
      </c>
      <c r="P436" s="7">
        <f t="shared" ca="1" si="421"/>
        <v>1</v>
      </c>
      <c r="Q436" s="7">
        <f t="shared" ca="1" si="422"/>
        <v>2</v>
      </c>
      <c r="R436" s="7">
        <f t="shared" ca="1" si="423"/>
        <v>0</v>
      </c>
      <c r="S436" s="7">
        <f t="shared" ca="1" si="410"/>
        <v>4</v>
      </c>
      <c r="T436" s="14"/>
      <c r="U436" s="51">
        <f t="shared" ca="1" si="424"/>
        <v>1</v>
      </c>
      <c r="V436" s="3">
        <f t="shared" ca="1" si="409"/>
        <v>1</v>
      </c>
      <c r="W436" s="50" t="str">
        <f ca="1">IF($A435&lt;&gt;"",IF(OR($BA435&lt;&gt;0,$BB435&lt;&gt;0),"",IF(G435=0,"1","")),"")</f>
        <v/>
      </c>
      <c r="X436" s="50" t="str">
        <f ca="1">IF($A435&lt;&gt;"",IF(OR($BA435&lt;&gt;0,$BB435&lt;&gt;0),"",IF(H435=0,"2","")),"")</f>
        <v/>
      </c>
      <c r="Y436" s="50" t="str">
        <f ca="1">IF($A435&lt;&gt;"",IF(OR($BA435&lt;&gt;0,$BB435&lt;&gt;0),"",IF(I435=0,"3","")),"")</f>
        <v/>
      </c>
      <c r="Z436" s="50" t="str">
        <f ca="1">IF($A435&lt;&gt;"",IF(OR($BA435&lt;&gt;0,$BB435&lt;&gt;0),"",IF(J435=0,"4","")),"")</f>
        <v/>
      </c>
      <c r="AA436" s="50" t="str">
        <f ca="1">IF($A435&lt;&gt;"",IF(OR($BA435&lt;&gt;0,$BB435&lt;&gt;0),"",IF(K435=0,"5","")),"")</f>
        <v/>
      </c>
      <c r="AB436" s="50" t="str">
        <f ca="1">IF($A435&lt;&gt;"",IF(OR($BA435&lt;&gt;0,$BB435&lt;&gt;0),"",IF(L435=0,"6","")),"")</f>
        <v/>
      </c>
      <c r="AC436" s="50" t="str">
        <f ca="1">IF($A435&lt;&gt;"",IF(OR($BA435&lt;&gt;0,$BB435&lt;&gt;0),"",IF(M435=0,"7","")),"")</f>
        <v/>
      </c>
      <c r="AD436" s="50" t="str">
        <f ca="1">IF($A435&lt;&gt;"",IF(OR($BA435&lt;&gt;0,$BB435&lt;&gt;0),"",IF(N435=0,"8","")),"")</f>
        <v/>
      </c>
      <c r="AE436" s="50" t="str">
        <f ca="1">IF($A435&lt;&gt;"",IF(OR($BA435&lt;&gt;0,$BB435&lt;&gt;0),"",IF(O435=0,"9","")),"")</f>
        <v/>
      </c>
      <c r="AF436" s="50" t="str">
        <f ca="1">IF($A435&lt;&gt;"",IF(OR($BA435&lt;&gt;0,$BB435&lt;&gt;0),"",IF(P435=0,"10","")),"")</f>
        <v/>
      </c>
      <c r="AG436" s="50" t="str">
        <f ca="1">IF($A435&lt;&gt;"",IF(OR($BA435&lt;&gt;0,$BB435&lt;&gt;0),"",IF(Q435=0,"11","")),"")</f>
        <v/>
      </c>
      <c r="AH436" s="50" t="str">
        <f ca="1">IF($A435&lt;&gt;"",IF(OR($BA435&lt;&gt;0,$BB435&lt;&gt;0),"",IF(R435=0,"12","")),"")</f>
        <v/>
      </c>
      <c r="AI436" s="85" t="str">
        <f ca="1">IF(A436&lt;&gt;"",IF(A436=0,"L",IF(COUNTBLANK(W436:AH436)=12,"",IF(OR(F436=(W436),F436=(X436),F436=(Y436),F436=(Z436),F436=(AA436),F436=(AB436),F436=(AC436),F436=(AD436),F436=(AE436),F436=(AF436),F436=(AG436),F436=(AH436)),"W","L"))),"")</f>
        <v/>
      </c>
      <c r="AJ436" s="85">
        <f ca="1">IF(AI436="W",0,IF(AND(A436&lt;&gt;0,A435&lt;&gt;0,AI435="L",AI436="L"),1,0))</f>
        <v>0</v>
      </c>
      <c r="AK436" s="85">
        <f ca="1">IF(W436&lt;&gt;"",IF(ABS($F436)=ABS(W436),11*$U436,-1*$U436),0)</f>
        <v>0</v>
      </c>
      <c r="AL436" s="85">
        <f ca="1">IF(X436&lt;&gt;"",IF(ABS($F436)=ABS(X436),11*$U436,-1*$U436),0)</f>
        <v>0</v>
      </c>
      <c r="AM436" s="85">
        <f ca="1">IF(Y436&lt;&gt;"",IF(ABS($F436)=ABS(Y436),11*$U436,-1*$U436),0)</f>
        <v>0</v>
      </c>
      <c r="AN436" s="85">
        <f ca="1">IF(Z436&lt;&gt;"",IF(ABS($F436)=ABS(Z436),11*$U436,-1*$U436),0)</f>
        <v>0</v>
      </c>
      <c r="AO436" s="85">
        <f ca="1">IF(AA436&lt;&gt;"",IF(ABS($F436)=ABS(AA436),11*$U436,-1*$U436),0)</f>
        <v>0</v>
      </c>
      <c r="AP436" s="85">
        <f ca="1">IF(AB436&lt;&gt;"",IF(ABS($F436)=ABS(AB436),11*$U436,-1*$U436),0)</f>
        <v>0</v>
      </c>
      <c r="AQ436" s="85">
        <f ca="1">IF(AC436&lt;&gt;"",IF(ABS($F436)=ABS(AC436),11*$U436,-1*$U436),0)</f>
        <v>0</v>
      </c>
      <c r="AR436" s="85">
        <f ca="1">IF(AD436&lt;&gt;"",IF(ABS($F436)=ABS(AD436),11*$U436,-1*$U436),0)</f>
        <v>0</v>
      </c>
      <c r="AS436" s="85">
        <f ca="1">IF(AE436&lt;&gt;"",IF(ABS($F436)=ABS(AE436),11*$U436,-1*$U436),0)</f>
        <v>0</v>
      </c>
      <c r="AT436" s="85">
        <f ca="1">IF(AF436&lt;&gt;"",IF(ABS($F436)=ABS(AF436),11*$U436,-1*$U436),0)</f>
        <v>0</v>
      </c>
      <c r="AU436" s="85">
        <f ca="1">IF(AG436&lt;&gt;"",IF(ABS($F436)=ABS(AG436),11*$U436,-1*$U436),0)</f>
        <v>0</v>
      </c>
      <c r="AV436" s="85">
        <f ca="1">IF(AH436&lt;&gt;"",IF(ABS($F436)=ABS(AH436),11*$U436,-1*$U436),0)</f>
        <v>0</v>
      </c>
      <c r="AW436" s="33" t="str">
        <f ca="1">IF(A436&lt;&gt;"",IF(OR($BA435&lt;&gt;0,$BB435&lt;&gt;0),"0",SUM(AK436:AV436)),0)</f>
        <v>0</v>
      </c>
      <c r="AX436" s="33">
        <f>IF(T436=5,SUM(AW432:AW436),0)</f>
        <v>0</v>
      </c>
      <c r="AY436" s="13">
        <f t="shared" ca="1" si="411"/>
        <v>0</v>
      </c>
      <c r="AZ436" s="11">
        <f ca="1">IF(A436&lt;&gt;"",AY436+AZ435,0)</f>
        <v>-78</v>
      </c>
      <c r="BA436" s="63">
        <f ca="1">IF($A436&lt;&gt;"",IF(BA435&gt;0,BA435,IF(AND(BC435&gt;=$BC$1,$BC$2*BC435&gt;=AZ436),"Profit Target",IF(AZ436&gt;=$Z$1,"Profit Target",0))),0)</f>
        <v>0</v>
      </c>
      <c r="BB436" s="63" t="str">
        <f ca="1">IF($A436&lt;&gt;"",IF(BB435&lt;&gt;0,BB435,IF(BA435&lt;&gt;0,BB435,IF(AZ436&lt;=$Z$2,"Stop Loss",0))),0)</f>
        <v>Stop Loss</v>
      </c>
      <c r="BC436" s="63">
        <f t="shared" ca="1" si="396"/>
        <v>38</v>
      </c>
      <c r="BD436" s="27" t="str">
        <f t="shared" ca="1" si="425"/>
        <v/>
      </c>
      <c r="BE436" s="27" t="str">
        <f t="shared" ca="1" si="426"/>
        <v/>
      </c>
      <c r="BF436" s="27" t="str">
        <f t="shared" ca="1" si="427"/>
        <v/>
      </c>
      <c r="BG436" s="27" t="str">
        <f t="shared" ca="1" si="428"/>
        <v/>
      </c>
      <c r="BH436" s="27" t="str">
        <f t="shared" ca="1" si="429"/>
        <v/>
      </c>
      <c r="BI436" s="27" t="str">
        <f t="shared" ca="1" si="430"/>
        <v/>
      </c>
      <c r="BJ436" s="27" t="str">
        <f t="shared" ca="1" si="431"/>
        <v/>
      </c>
      <c r="BK436" s="27" t="str">
        <f t="shared" ca="1" si="432"/>
        <v/>
      </c>
      <c r="BL436" s="27" t="str">
        <f t="shared" ca="1" si="433"/>
        <v/>
      </c>
      <c r="BM436" s="27" t="str">
        <f t="shared" ca="1" si="434"/>
        <v/>
      </c>
      <c r="BN436" s="27" t="str">
        <f t="shared" ca="1" si="435"/>
        <v/>
      </c>
      <c r="BO436" s="27" t="str">
        <f t="shared" ca="1" si="436"/>
        <v/>
      </c>
      <c r="BP436" s="27" t="str">
        <f t="shared" ca="1" si="397"/>
        <v/>
      </c>
      <c r="BQ436" s="27" t="str">
        <f t="shared" ca="1" si="398"/>
        <v/>
      </c>
      <c r="BR436" s="27" t="str">
        <f t="shared" ca="1" si="399"/>
        <v/>
      </c>
      <c r="BS436" s="27" t="str">
        <f t="shared" ca="1" si="400"/>
        <v/>
      </c>
      <c r="BT436" s="27" t="str">
        <f t="shared" ca="1" si="401"/>
        <v/>
      </c>
      <c r="BU436" s="27" t="str">
        <f t="shared" ca="1" si="402"/>
        <v/>
      </c>
      <c r="BV436" s="27" t="str">
        <f t="shared" ca="1" si="403"/>
        <v/>
      </c>
      <c r="BW436" s="27" t="str">
        <f t="shared" ca="1" si="404"/>
        <v/>
      </c>
      <c r="BX436" s="27" t="str">
        <f t="shared" ca="1" si="405"/>
        <v/>
      </c>
      <c r="BY436" s="27" t="str">
        <f t="shared" ca="1" si="406"/>
        <v/>
      </c>
      <c r="BZ436" s="27" t="str">
        <f t="shared" ca="1" si="407"/>
        <v/>
      </c>
      <c r="CA436" s="27" t="str">
        <f t="shared" ca="1" si="408"/>
        <v/>
      </c>
      <c r="CB436" s="41"/>
      <c r="CC436" s="41"/>
      <c r="CD436"/>
      <c r="CE436"/>
      <c r="CF436"/>
      <c r="CG436"/>
      <c r="CH436"/>
      <c r="CI436" s="41"/>
      <c r="CJ436"/>
      <c r="CW436" s="7"/>
      <c r="DD436" s="10">
        <f t="shared" ca="1" si="392"/>
        <v>16</v>
      </c>
    </row>
    <row r="437" spans="1:108">
      <c r="A437" s="106">
        <f t="shared" ca="1" si="390"/>
        <v>5</v>
      </c>
      <c r="B437" s="33" t="str">
        <f ca="1">IF(A437="","",IF(COUNTBLANK(BD438:BO438)=12,"DB",BD438&amp;BE438&amp;BF438&amp;BG438&amp;BH438&amp;BI438&amp;BJ438&amp;BK438&amp;BL438&amp;BM438&amp;BN438&amp;BO438))</f>
        <v>DB</v>
      </c>
      <c r="C437" s="7" t="str">
        <f t="shared" ca="1" si="391"/>
        <v>stop loss</v>
      </c>
      <c r="D437" s="3">
        <f t="shared" ca="1" si="393"/>
        <v>0</v>
      </c>
      <c r="E437" s="7" t="str">
        <f t="shared" ca="1" si="395"/>
        <v/>
      </c>
      <c r="F437" s="60" t="str">
        <f t="shared" ca="1" si="394"/>
        <v>2</v>
      </c>
      <c r="G437" s="7">
        <f t="shared" ca="1" si="412"/>
        <v>0</v>
      </c>
      <c r="H437" s="7">
        <f t="shared" ca="1" si="413"/>
        <v>2</v>
      </c>
      <c r="I437" s="7">
        <f t="shared" ca="1" si="414"/>
        <v>2</v>
      </c>
      <c r="J437" s="7">
        <f t="shared" ca="1" si="415"/>
        <v>0</v>
      </c>
      <c r="K437" s="7">
        <f t="shared" ca="1" si="416"/>
        <v>0</v>
      </c>
      <c r="L437" s="7">
        <f t="shared" ca="1" si="417"/>
        <v>1</v>
      </c>
      <c r="M437" s="7">
        <f t="shared" ca="1" si="418"/>
        <v>3</v>
      </c>
      <c r="N437" s="7">
        <f t="shared" ca="1" si="419"/>
        <v>1</v>
      </c>
      <c r="O437" s="7">
        <f t="shared" ca="1" si="420"/>
        <v>1</v>
      </c>
      <c r="P437" s="7">
        <f t="shared" ca="1" si="421"/>
        <v>1</v>
      </c>
      <c r="Q437" s="7">
        <f t="shared" ca="1" si="422"/>
        <v>2</v>
      </c>
      <c r="R437" s="7">
        <f t="shared" ca="1" si="423"/>
        <v>0</v>
      </c>
      <c r="S437" s="7">
        <f t="shared" ca="1" si="410"/>
        <v>4</v>
      </c>
      <c r="T437" s="14"/>
      <c r="U437" s="51">
        <f t="shared" ca="1" si="424"/>
        <v>1</v>
      </c>
      <c r="V437" s="3">
        <f t="shared" ca="1" si="409"/>
        <v>1</v>
      </c>
      <c r="W437" s="50" t="str">
        <f ca="1">IF($A436&lt;&gt;"",IF(OR($BA436&lt;&gt;0,$BB436&lt;&gt;0),"",IF(G436=0,"1","")),"")</f>
        <v/>
      </c>
      <c r="X437" s="50" t="str">
        <f ca="1">IF($A436&lt;&gt;"",IF(OR($BA436&lt;&gt;0,$BB436&lt;&gt;0),"",IF(H436=0,"2","")),"")</f>
        <v/>
      </c>
      <c r="Y437" s="50" t="str">
        <f ca="1">IF($A436&lt;&gt;"",IF(OR($BA436&lt;&gt;0,$BB436&lt;&gt;0),"",IF(I436=0,"3","")),"")</f>
        <v/>
      </c>
      <c r="Z437" s="50" t="str">
        <f ca="1">IF($A436&lt;&gt;"",IF(OR($BA436&lt;&gt;0,$BB436&lt;&gt;0),"",IF(J436=0,"4","")),"")</f>
        <v/>
      </c>
      <c r="AA437" s="50" t="str">
        <f ca="1">IF($A436&lt;&gt;"",IF(OR($BA436&lt;&gt;0,$BB436&lt;&gt;0),"",IF(K436=0,"5","")),"")</f>
        <v/>
      </c>
      <c r="AB437" s="50" t="str">
        <f ca="1">IF($A436&lt;&gt;"",IF(OR($BA436&lt;&gt;0,$BB436&lt;&gt;0),"",IF(L436=0,"6","")),"")</f>
        <v/>
      </c>
      <c r="AC437" s="50" t="str">
        <f ca="1">IF($A436&lt;&gt;"",IF(OR($BA436&lt;&gt;0,$BB436&lt;&gt;0),"",IF(M436=0,"7","")),"")</f>
        <v/>
      </c>
      <c r="AD437" s="50" t="str">
        <f ca="1">IF($A436&lt;&gt;"",IF(OR($BA436&lt;&gt;0,$BB436&lt;&gt;0),"",IF(N436=0,"8","")),"")</f>
        <v/>
      </c>
      <c r="AE437" s="50" t="str">
        <f ca="1">IF($A436&lt;&gt;"",IF(OR($BA436&lt;&gt;0,$BB436&lt;&gt;0),"",IF(O436=0,"9","")),"")</f>
        <v/>
      </c>
      <c r="AF437" s="50" t="str">
        <f ca="1">IF($A436&lt;&gt;"",IF(OR($BA436&lt;&gt;0,$BB436&lt;&gt;0),"",IF(P436=0,"10","")),"")</f>
        <v/>
      </c>
      <c r="AG437" s="50" t="str">
        <f ca="1">IF($A436&lt;&gt;"",IF(OR($BA436&lt;&gt;0,$BB436&lt;&gt;0),"",IF(Q436=0,"11","")),"")</f>
        <v/>
      </c>
      <c r="AH437" s="50" t="str">
        <f ca="1">IF($A436&lt;&gt;"",IF(OR($BA436&lt;&gt;0,$BB436&lt;&gt;0),"",IF(R436=0,"12","")),"")</f>
        <v/>
      </c>
      <c r="AI437" s="85" t="str">
        <f ca="1">IF(A437&lt;&gt;"",IF(A437=0,"L",IF(COUNTBLANK(W437:AH437)=12,"",IF(OR(F437=(W437),F437=(X437),F437=(Y437),F437=(Z437),F437=(AA437),F437=(AB437),F437=(AC437),F437=(AD437),F437=(AE437),F437=(AF437),F437=(AG437),F437=(AH437)),"W","L"))),"")</f>
        <v/>
      </c>
      <c r="AJ437" s="85">
        <f ca="1">IF(AI437="W",0,IF(AND(A437&lt;&gt;0,A436&lt;&gt;0,AI436="L",AI437="L"),1,0))</f>
        <v>0</v>
      </c>
      <c r="AK437" s="85">
        <f ca="1">IF(W437&lt;&gt;"",IF(ABS($F437)=ABS(W437),11*$U437,-1*$U437),0)</f>
        <v>0</v>
      </c>
      <c r="AL437" s="85">
        <f ca="1">IF(X437&lt;&gt;"",IF(ABS($F437)=ABS(X437),11*$U437,-1*$U437),0)</f>
        <v>0</v>
      </c>
      <c r="AM437" s="85">
        <f ca="1">IF(Y437&lt;&gt;"",IF(ABS($F437)=ABS(Y437),11*$U437,-1*$U437),0)</f>
        <v>0</v>
      </c>
      <c r="AN437" s="85">
        <f ca="1">IF(Z437&lt;&gt;"",IF(ABS($F437)=ABS(Z437),11*$U437,-1*$U437),0)</f>
        <v>0</v>
      </c>
      <c r="AO437" s="85">
        <f ca="1">IF(AA437&lt;&gt;"",IF(ABS($F437)=ABS(AA437),11*$U437,-1*$U437),0)</f>
        <v>0</v>
      </c>
      <c r="AP437" s="85">
        <f ca="1">IF(AB437&lt;&gt;"",IF(ABS($F437)=ABS(AB437),11*$U437,-1*$U437),0)</f>
        <v>0</v>
      </c>
      <c r="AQ437" s="85">
        <f ca="1">IF(AC437&lt;&gt;"",IF(ABS($F437)=ABS(AC437),11*$U437,-1*$U437),0)</f>
        <v>0</v>
      </c>
      <c r="AR437" s="85">
        <f ca="1">IF(AD437&lt;&gt;"",IF(ABS($F437)=ABS(AD437),11*$U437,-1*$U437),0)</f>
        <v>0</v>
      </c>
      <c r="AS437" s="85">
        <f ca="1">IF(AE437&lt;&gt;"",IF(ABS($F437)=ABS(AE437),11*$U437,-1*$U437),0)</f>
        <v>0</v>
      </c>
      <c r="AT437" s="85">
        <f ca="1">IF(AF437&lt;&gt;"",IF(ABS($F437)=ABS(AF437),11*$U437,-1*$U437),0)</f>
        <v>0</v>
      </c>
      <c r="AU437" s="85">
        <f ca="1">IF(AG437&lt;&gt;"",IF(ABS($F437)=ABS(AG437),11*$U437,-1*$U437),0)</f>
        <v>0</v>
      </c>
      <c r="AV437" s="85">
        <f ca="1">IF(AH437&lt;&gt;"",IF(ABS($F437)=ABS(AH437),11*$U437,-1*$U437),0)</f>
        <v>0</v>
      </c>
      <c r="AW437" s="33" t="str">
        <f ca="1">IF(A437&lt;&gt;"",IF(OR($BA436&lt;&gt;0,$BB436&lt;&gt;0),"0",SUM(AK437:AV437)),0)</f>
        <v>0</v>
      </c>
      <c r="AX437" s="33">
        <f>IF(T437=5,SUM(AW433:AW437),0)</f>
        <v>0</v>
      </c>
      <c r="AY437" s="13">
        <f t="shared" ca="1" si="411"/>
        <v>0</v>
      </c>
      <c r="AZ437" s="11">
        <f ca="1">IF(A437&lt;&gt;"",AY437+AZ436,0)</f>
        <v>-78</v>
      </c>
      <c r="BA437" s="63">
        <f ca="1">IF($A437&lt;&gt;"",IF(BA436&gt;0,BA436,IF(AND(BC436&gt;=$BC$1,$BC$2*BC436&gt;=AZ437),"Profit Target",IF(AZ437&gt;=$Z$1,"Profit Target",0))),0)</f>
        <v>0</v>
      </c>
      <c r="BB437" s="63" t="str">
        <f ca="1">IF($A437&lt;&gt;"",IF(BB436&lt;&gt;0,BB436,IF(BA436&lt;&gt;0,BB436,IF(AZ437&lt;=$Z$2,"Stop Loss",0))),0)</f>
        <v>Stop Loss</v>
      </c>
      <c r="BC437" s="63">
        <f t="shared" ca="1" si="396"/>
        <v>38</v>
      </c>
      <c r="BD437" s="27" t="str">
        <f t="shared" ca="1" si="425"/>
        <v/>
      </c>
      <c r="BE437" s="27" t="str">
        <f t="shared" ca="1" si="426"/>
        <v/>
      </c>
      <c r="BF437" s="27" t="str">
        <f t="shared" ca="1" si="427"/>
        <v/>
      </c>
      <c r="BG437" s="27" t="str">
        <f t="shared" ca="1" si="428"/>
        <v/>
      </c>
      <c r="BH437" s="27" t="str">
        <f t="shared" ca="1" si="429"/>
        <v/>
      </c>
      <c r="BI437" s="27" t="str">
        <f t="shared" ca="1" si="430"/>
        <v/>
      </c>
      <c r="BJ437" s="27" t="str">
        <f t="shared" ca="1" si="431"/>
        <v/>
      </c>
      <c r="BK437" s="27" t="str">
        <f t="shared" ca="1" si="432"/>
        <v/>
      </c>
      <c r="BL437" s="27" t="str">
        <f t="shared" ca="1" si="433"/>
        <v/>
      </c>
      <c r="BM437" s="27" t="str">
        <f t="shared" ca="1" si="434"/>
        <v/>
      </c>
      <c r="BN437" s="27" t="str">
        <f t="shared" ca="1" si="435"/>
        <v/>
      </c>
      <c r="BO437" s="27" t="str">
        <f t="shared" ca="1" si="436"/>
        <v/>
      </c>
      <c r="BP437" s="27" t="str">
        <f t="shared" ca="1" si="397"/>
        <v/>
      </c>
      <c r="BQ437" s="27" t="str">
        <f t="shared" ca="1" si="398"/>
        <v/>
      </c>
      <c r="BR437" s="27" t="str">
        <f t="shared" ca="1" si="399"/>
        <v/>
      </c>
      <c r="BS437" s="27" t="str">
        <f t="shared" ca="1" si="400"/>
        <v/>
      </c>
      <c r="BT437" s="27" t="str">
        <f t="shared" ca="1" si="401"/>
        <v/>
      </c>
      <c r="BU437" s="27" t="str">
        <f t="shared" ca="1" si="402"/>
        <v/>
      </c>
      <c r="BV437" s="27" t="str">
        <f t="shared" ca="1" si="403"/>
        <v/>
      </c>
      <c r="BW437" s="27" t="str">
        <f t="shared" ca="1" si="404"/>
        <v/>
      </c>
      <c r="BX437" s="27" t="str">
        <f t="shared" ca="1" si="405"/>
        <v/>
      </c>
      <c r="BY437" s="27" t="str">
        <f t="shared" ca="1" si="406"/>
        <v/>
      </c>
      <c r="BZ437" s="27" t="str">
        <f t="shared" ca="1" si="407"/>
        <v/>
      </c>
      <c r="CA437" s="27" t="str">
        <f t="shared" ca="1" si="408"/>
        <v/>
      </c>
      <c r="CB437" s="41"/>
      <c r="CC437" s="41"/>
      <c r="CD437"/>
      <c r="CE437"/>
      <c r="CF437"/>
      <c r="CG437"/>
      <c r="CH437"/>
      <c r="CI437" s="41"/>
      <c r="CJ437"/>
      <c r="CW437" s="7"/>
      <c r="DD437" s="10">
        <f t="shared" ca="1" si="392"/>
        <v>9</v>
      </c>
    </row>
    <row r="438" spans="1:108">
      <c r="A438" s="106">
        <f t="shared" ca="1" si="390"/>
        <v>17</v>
      </c>
      <c r="B438" s="33" t="str">
        <f ca="1">IF(A438="","",IF(COUNTBLANK(BD439:BO439)=12,"DB",BD439&amp;BE439&amp;BF439&amp;BG439&amp;BH439&amp;BI439&amp;BJ439&amp;BK439&amp;BL439&amp;BM439&amp;BN439&amp;BO439))</f>
        <v>DB</v>
      </c>
      <c r="C438" s="7" t="str">
        <f t="shared" ca="1" si="391"/>
        <v>stop loss</v>
      </c>
      <c r="D438" s="3">
        <f t="shared" ca="1" si="393"/>
        <v>0</v>
      </c>
      <c r="E438" s="7" t="str">
        <f t="shared" ca="1" si="395"/>
        <v/>
      </c>
      <c r="F438" s="60" t="str">
        <f t="shared" ca="1" si="394"/>
        <v>6</v>
      </c>
      <c r="G438" s="7">
        <f t="shared" ca="1" si="412"/>
        <v>0</v>
      </c>
      <c r="H438" s="7">
        <f t="shared" ca="1" si="413"/>
        <v>2</v>
      </c>
      <c r="I438" s="7">
        <f t="shared" ca="1" si="414"/>
        <v>2</v>
      </c>
      <c r="J438" s="7">
        <f t="shared" ca="1" si="415"/>
        <v>0</v>
      </c>
      <c r="K438" s="7">
        <f t="shared" ca="1" si="416"/>
        <v>0</v>
      </c>
      <c r="L438" s="7">
        <f t="shared" ca="1" si="417"/>
        <v>2</v>
      </c>
      <c r="M438" s="7">
        <f t="shared" ca="1" si="418"/>
        <v>3</v>
      </c>
      <c r="N438" s="7">
        <f t="shared" ca="1" si="419"/>
        <v>0</v>
      </c>
      <c r="O438" s="7">
        <f t="shared" ca="1" si="420"/>
        <v>1</v>
      </c>
      <c r="P438" s="7">
        <f t="shared" ca="1" si="421"/>
        <v>1</v>
      </c>
      <c r="Q438" s="7">
        <f t="shared" ca="1" si="422"/>
        <v>2</v>
      </c>
      <c r="R438" s="7">
        <f t="shared" ca="1" si="423"/>
        <v>0</v>
      </c>
      <c r="S438" s="7">
        <f t="shared" ca="1" si="410"/>
        <v>5</v>
      </c>
      <c r="T438" s="14"/>
      <c r="U438" s="51">
        <f t="shared" ca="1" si="424"/>
        <v>1</v>
      </c>
      <c r="V438" s="3">
        <f t="shared" ca="1" si="409"/>
        <v>1</v>
      </c>
      <c r="W438" s="50" t="str">
        <f ca="1">IF($A437&lt;&gt;"",IF(OR($BA437&lt;&gt;0,$BB437&lt;&gt;0),"",IF(G437=0,"1","")),"")</f>
        <v/>
      </c>
      <c r="X438" s="50" t="str">
        <f ca="1">IF($A437&lt;&gt;"",IF(OR($BA437&lt;&gt;0,$BB437&lt;&gt;0),"",IF(H437=0,"2","")),"")</f>
        <v/>
      </c>
      <c r="Y438" s="50" t="str">
        <f ca="1">IF($A437&lt;&gt;"",IF(OR($BA437&lt;&gt;0,$BB437&lt;&gt;0),"",IF(I437=0,"3","")),"")</f>
        <v/>
      </c>
      <c r="Z438" s="50" t="str">
        <f ca="1">IF($A437&lt;&gt;"",IF(OR($BA437&lt;&gt;0,$BB437&lt;&gt;0),"",IF(J437=0,"4","")),"")</f>
        <v/>
      </c>
      <c r="AA438" s="50" t="str">
        <f ca="1">IF($A437&lt;&gt;"",IF(OR($BA437&lt;&gt;0,$BB437&lt;&gt;0),"",IF(K437=0,"5","")),"")</f>
        <v/>
      </c>
      <c r="AB438" s="50" t="str">
        <f ca="1">IF($A437&lt;&gt;"",IF(OR($BA437&lt;&gt;0,$BB437&lt;&gt;0),"",IF(L437=0,"6","")),"")</f>
        <v/>
      </c>
      <c r="AC438" s="50" t="str">
        <f ca="1">IF($A437&lt;&gt;"",IF(OR($BA437&lt;&gt;0,$BB437&lt;&gt;0),"",IF(M437=0,"7","")),"")</f>
        <v/>
      </c>
      <c r="AD438" s="50" t="str">
        <f ca="1">IF($A437&lt;&gt;"",IF(OR($BA437&lt;&gt;0,$BB437&lt;&gt;0),"",IF(N437=0,"8","")),"")</f>
        <v/>
      </c>
      <c r="AE438" s="50" t="str">
        <f ca="1">IF($A437&lt;&gt;"",IF(OR($BA437&lt;&gt;0,$BB437&lt;&gt;0),"",IF(O437=0,"9","")),"")</f>
        <v/>
      </c>
      <c r="AF438" s="50" t="str">
        <f ca="1">IF($A437&lt;&gt;"",IF(OR($BA437&lt;&gt;0,$BB437&lt;&gt;0),"",IF(P437=0,"10","")),"")</f>
        <v/>
      </c>
      <c r="AG438" s="50" t="str">
        <f ca="1">IF($A437&lt;&gt;"",IF(OR($BA437&lt;&gt;0,$BB437&lt;&gt;0),"",IF(Q437=0,"11","")),"")</f>
        <v/>
      </c>
      <c r="AH438" s="50" t="str">
        <f ca="1">IF($A437&lt;&gt;"",IF(OR($BA437&lt;&gt;0,$BB437&lt;&gt;0),"",IF(R437=0,"12","")),"")</f>
        <v/>
      </c>
      <c r="AI438" s="85" t="str">
        <f ca="1">IF(A438&lt;&gt;"",IF(A438=0,"L",IF(COUNTBLANK(W438:AH438)=12,"",IF(OR(F438=(W438),F438=(X438),F438=(Y438),F438=(Z438),F438=(AA438),F438=(AB438),F438=(AC438),F438=(AD438),F438=(AE438),F438=(AF438),F438=(AG438),F438=(AH438)),"W","L"))),"")</f>
        <v/>
      </c>
      <c r="AJ438" s="85">
        <f ca="1">IF(AI438="W",0,IF(AND(A438&lt;&gt;0,A437&lt;&gt;0,AI437="L",AI438="L"),1,0))</f>
        <v>0</v>
      </c>
      <c r="AK438" s="85">
        <f ca="1">IF(W438&lt;&gt;"",IF(ABS($F438)=ABS(W438),11*$U438,-1*$U438),0)</f>
        <v>0</v>
      </c>
      <c r="AL438" s="85">
        <f ca="1">IF(X438&lt;&gt;"",IF(ABS($F438)=ABS(X438),11*$U438,-1*$U438),0)</f>
        <v>0</v>
      </c>
      <c r="AM438" s="85">
        <f ca="1">IF(Y438&lt;&gt;"",IF(ABS($F438)=ABS(Y438),11*$U438,-1*$U438),0)</f>
        <v>0</v>
      </c>
      <c r="AN438" s="85">
        <f ca="1">IF(Z438&lt;&gt;"",IF(ABS($F438)=ABS(Z438),11*$U438,-1*$U438),0)</f>
        <v>0</v>
      </c>
      <c r="AO438" s="85">
        <f ca="1">IF(AA438&lt;&gt;"",IF(ABS($F438)=ABS(AA438),11*$U438,-1*$U438),0)</f>
        <v>0</v>
      </c>
      <c r="AP438" s="85">
        <f ca="1">IF(AB438&lt;&gt;"",IF(ABS($F438)=ABS(AB438),11*$U438,-1*$U438),0)</f>
        <v>0</v>
      </c>
      <c r="AQ438" s="85">
        <f ca="1">IF(AC438&lt;&gt;"",IF(ABS($F438)=ABS(AC438),11*$U438,-1*$U438),0)</f>
        <v>0</v>
      </c>
      <c r="AR438" s="85">
        <f ca="1">IF(AD438&lt;&gt;"",IF(ABS($F438)=ABS(AD438),11*$U438,-1*$U438),0)</f>
        <v>0</v>
      </c>
      <c r="AS438" s="85">
        <f ca="1">IF(AE438&lt;&gt;"",IF(ABS($F438)=ABS(AE438),11*$U438,-1*$U438),0)</f>
        <v>0</v>
      </c>
      <c r="AT438" s="85">
        <f ca="1">IF(AF438&lt;&gt;"",IF(ABS($F438)=ABS(AF438),11*$U438,-1*$U438),0)</f>
        <v>0</v>
      </c>
      <c r="AU438" s="85">
        <f ca="1">IF(AG438&lt;&gt;"",IF(ABS($F438)=ABS(AG438),11*$U438,-1*$U438),0)</f>
        <v>0</v>
      </c>
      <c r="AV438" s="85">
        <f ca="1">IF(AH438&lt;&gt;"",IF(ABS($F438)=ABS(AH438),11*$U438,-1*$U438),0)</f>
        <v>0</v>
      </c>
      <c r="AW438" s="33" t="str">
        <f ca="1">IF(A438&lt;&gt;"",IF(OR($BA437&lt;&gt;0,$BB437&lt;&gt;0),"0",SUM(AK438:AV438)),0)</f>
        <v>0</v>
      </c>
      <c r="AX438" s="33">
        <f>IF(T438=5,SUM(AW434:AW438),0)</f>
        <v>0</v>
      </c>
      <c r="AY438" s="13">
        <f t="shared" ca="1" si="411"/>
        <v>0</v>
      </c>
      <c r="AZ438" s="11">
        <f ca="1">IF(A438&lt;&gt;"",AY438+AZ437,0)</f>
        <v>-78</v>
      </c>
      <c r="BA438" s="63">
        <f ca="1">IF($A438&lt;&gt;"",IF(BA437&gt;0,BA437,IF(AND(BC437&gt;=$BC$1,$BC$2*BC437&gt;=AZ438),"Profit Target",IF(AZ438&gt;=$Z$1,"Profit Target",0))),0)</f>
        <v>0</v>
      </c>
      <c r="BB438" s="63" t="str">
        <f ca="1">IF($A438&lt;&gt;"",IF(BB437&lt;&gt;0,BB437,IF(BA437&lt;&gt;0,BB437,IF(AZ438&lt;=$Z$2,"Stop Loss",0))),0)</f>
        <v>Stop Loss</v>
      </c>
      <c r="BC438" s="63">
        <f t="shared" ca="1" si="396"/>
        <v>38</v>
      </c>
      <c r="BD438" s="27" t="str">
        <f t="shared" ca="1" si="425"/>
        <v/>
      </c>
      <c r="BE438" s="27" t="str">
        <f t="shared" ca="1" si="426"/>
        <v/>
      </c>
      <c r="BF438" s="27" t="str">
        <f t="shared" ca="1" si="427"/>
        <v/>
      </c>
      <c r="BG438" s="27" t="str">
        <f t="shared" ca="1" si="428"/>
        <v/>
      </c>
      <c r="BH438" s="27" t="str">
        <f t="shared" ca="1" si="429"/>
        <v/>
      </c>
      <c r="BI438" s="27" t="str">
        <f t="shared" ca="1" si="430"/>
        <v/>
      </c>
      <c r="BJ438" s="27" t="str">
        <f t="shared" ca="1" si="431"/>
        <v/>
      </c>
      <c r="BK438" s="27" t="str">
        <f t="shared" ca="1" si="432"/>
        <v/>
      </c>
      <c r="BL438" s="27" t="str">
        <f t="shared" ca="1" si="433"/>
        <v/>
      </c>
      <c r="BM438" s="27" t="str">
        <f t="shared" ca="1" si="434"/>
        <v/>
      </c>
      <c r="BN438" s="27" t="str">
        <f t="shared" ca="1" si="435"/>
        <v/>
      </c>
      <c r="BO438" s="27" t="str">
        <f t="shared" ca="1" si="436"/>
        <v/>
      </c>
      <c r="BP438" s="27" t="str">
        <f t="shared" ca="1" si="397"/>
        <v/>
      </c>
      <c r="BQ438" s="27" t="str">
        <f t="shared" ca="1" si="398"/>
        <v/>
      </c>
      <c r="BR438" s="27" t="str">
        <f t="shared" ca="1" si="399"/>
        <v/>
      </c>
      <c r="BS438" s="27" t="str">
        <f t="shared" ca="1" si="400"/>
        <v/>
      </c>
      <c r="BT438" s="27" t="str">
        <f t="shared" ca="1" si="401"/>
        <v/>
      </c>
      <c r="BU438" s="27" t="str">
        <f t="shared" ca="1" si="402"/>
        <v/>
      </c>
      <c r="BV438" s="27" t="str">
        <f t="shared" ca="1" si="403"/>
        <v/>
      </c>
      <c r="BW438" s="27" t="str">
        <f t="shared" ca="1" si="404"/>
        <v/>
      </c>
      <c r="BX438" s="27" t="str">
        <f t="shared" ca="1" si="405"/>
        <v/>
      </c>
      <c r="BY438" s="27" t="str">
        <f t="shared" ca="1" si="406"/>
        <v/>
      </c>
      <c r="BZ438" s="27" t="str">
        <f t="shared" ca="1" si="407"/>
        <v/>
      </c>
      <c r="CA438" s="27" t="str">
        <f t="shared" ca="1" si="408"/>
        <v/>
      </c>
      <c r="CB438" s="41"/>
      <c r="CC438" s="41"/>
      <c r="CD438"/>
      <c r="CE438"/>
      <c r="CF438"/>
      <c r="CG438"/>
      <c r="CH438"/>
      <c r="CI438" s="41"/>
      <c r="CJ438"/>
      <c r="CW438" s="7"/>
      <c r="DD438" s="10">
        <f t="shared" ca="1" si="392"/>
        <v>23</v>
      </c>
    </row>
    <row r="439" spans="1:108">
      <c r="A439" s="106">
        <f t="shared" ca="1" si="390"/>
        <v>27</v>
      </c>
      <c r="B439" s="33" t="str">
        <f ca="1">IF(A439="","",IF(COUNTBLANK(BD440:BO440)=12,"DB",BD440&amp;BE440&amp;BF440&amp;BG440&amp;BH440&amp;BI440&amp;BJ440&amp;BK440&amp;BL440&amp;BM440&amp;BN440&amp;BO440))</f>
        <v>DB</v>
      </c>
      <c r="C439" s="7" t="str">
        <f t="shared" ca="1" si="391"/>
        <v>stop loss</v>
      </c>
      <c r="D439" s="3">
        <f t="shared" ca="1" si="393"/>
        <v>0</v>
      </c>
      <c r="E439" s="7" t="str">
        <f t="shared" ca="1" si="395"/>
        <v/>
      </c>
      <c r="F439" s="60">
        <f t="shared" ca="1" si="394"/>
        <v>9</v>
      </c>
      <c r="G439" s="7">
        <f t="shared" ca="1" si="412"/>
        <v>0</v>
      </c>
      <c r="H439" s="7">
        <f t="shared" ca="1" si="413"/>
        <v>2</v>
      </c>
      <c r="I439" s="7">
        <f t="shared" ca="1" si="414"/>
        <v>2</v>
      </c>
      <c r="J439" s="7">
        <f t="shared" ca="1" si="415"/>
        <v>0</v>
      </c>
      <c r="K439" s="7">
        <f t="shared" ca="1" si="416"/>
        <v>0</v>
      </c>
      <c r="L439" s="7">
        <f t="shared" ca="1" si="417"/>
        <v>2</v>
      </c>
      <c r="M439" s="7">
        <f t="shared" ca="1" si="418"/>
        <v>2</v>
      </c>
      <c r="N439" s="7">
        <f t="shared" ca="1" si="419"/>
        <v>0</v>
      </c>
      <c r="O439" s="7">
        <f t="shared" ca="1" si="420"/>
        <v>2</v>
      </c>
      <c r="P439" s="7">
        <f t="shared" ca="1" si="421"/>
        <v>1</v>
      </c>
      <c r="Q439" s="7">
        <f t="shared" ca="1" si="422"/>
        <v>2</v>
      </c>
      <c r="R439" s="7">
        <f t="shared" ca="1" si="423"/>
        <v>0</v>
      </c>
      <c r="S439" s="7">
        <f t="shared" ca="1" si="410"/>
        <v>5</v>
      </c>
      <c r="T439" s="14"/>
      <c r="U439" s="51">
        <f t="shared" ca="1" si="424"/>
        <v>1</v>
      </c>
      <c r="V439" s="3">
        <f t="shared" ca="1" si="409"/>
        <v>1</v>
      </c>
      <c r="W439" s="50" t="str">
        <f ca="1">IF($A438&lt;&gt;"",IF(OR($BA438&lt;&gt;0,$BB438&lt;&gt;0),"",IF(G438=0,"1","")),"")</f>
        <v/>
      </c>
      <c r="X439" s="50" t="str">
        <f ca="1">IF($A438&lt;&gt;"",IF(OR($BA438&lt;&gt;0,$BB438&lt;&gt;0),"",IF(H438=0,"2","")),"")</f>
        <v/>
      </c>
      <c r="Y439" s="50" t="str">
        <f ca="1">IF($A438&lt;&gt;"",IF(OR($BA438&lt;&gt;0,$BB438&lt;&gt;0),"",IF(I438=0,"3","")),"")</f>
        <v/>
      </c>
      <c r="Z439" s="50" t="str">
        <f ca="1">IF($A438&lt;&gt;"",IF(OR($BA438&lt;&gt;0,$BB438&lt;&gt;0),"",IF(J438=0,"4","")),"")</f>
        <v/>
      </c>
      <c r="AA439" s="50" t="str">
        <f ca="1">IF($A438&lt;&gt;"",IF(OR($BA438&lt;&gt;0,$BB438&lt;&gt;0),"",IF(K438=0,"5","")),"")</f>
        <v/>
      </c>
      <c r="AB439" s="50" t="str">
        <f ca="1">IF($A438&lt;&gt;"",IF(OR($BA438&lt;&gt;0,$BB438&lt;&gt;0),"",IF(L438=0,"6","")),"")</f>
        <v/>
      </c>
      <c r="AC439" s="50" t="str">
        <f ca="1">IF($A438&lt;&gt;"",IF(OR($BA438&lt;&gt;0,$BB438&lt;&gt;0),"",IF(M438=0,"7","")),"")</f>
        <v/>
      </c>
      <c r="AD439" s="50" t="str">
        <f ca="1">IF($A438&lt;&gt;"",IF(OR($BA438&lt;&gt;0,$BB438&lt;&gt;0),"",IF(N438=0,"8","")),"")</f>
        <v/>
      </c>
      <c r="AE439" s="50" t="str">
        <f ca="1">IF($A438&lt;&gt;"",IF(OR($BA438&lt;&gt;0,$BB438&lt;&gt;0),"",IF(O438=0,"9","")),"")</f>
        <v/>
      </c>
      <c r="AF439" s="50" t="str">
        <f ca="1">IF($A438&lt;&gt;"",IF(OR($BA438&lt;&gt;0,$BB438&lt;&gt;0),"",IF(P438=0,"10","")),"")</f>
        <v/>
      </c>
      <c r="AG439" s="50" t="str">
        <f ca="1">IF($A438&lt;&gt;"",IF(OR($BA438&lt;&gt;0,$BB438&lt;&gt;0),"",IF(Q438=0,"11","")),"")</f>
        <v/>
      </c>
      <c r="AH439" s="50" t="str">
        <f ca="1">IF($A438&lt;&gt;"",IF(OR($BA438&lt;&gt;0,$BB438&lt;&gt;0),"",IF(R438=0,"12","")),"")</f>
        <v/>
      </c>
      <c r="AI439" s="85" t="str">
        <f ca="1">IF(A439&lt;&gt;"",IF(A439=0,"L",IF(COUNTBLANK(W439:AH439)=12,"",IF(OR(F439=(W439),F439=(X439),F439=(Y439),F439=(Z439),F439=(AA439),F439=(AB439),F439=(AC439),F439=(AD439),F439=(AE439),F439=(AF439),F439=(AG439),F439=(AH439)),"W","L"))),"")</f>
        <v/>
      </c>
      <c r="AJ439" s="85">
        <f ca="1">IF(AI439="W",0,IF(AND(A439&lt;&gt;0,A438&lt;&gt;0,AI438="L",AI439="L"),1,0))</f>
        <v>0</v>
      </c>
      <c r="AK439" s="85">
        <f ca="1">IF(W439&lt;&gt;"",IF(ABS($F439)=ABS(W439),11*$U439,-1*$U439),0)</f>
        <v>0</v>
      </c>
      <c r="AL439" s="85">
        <f ca="1">IF(X439&lt;&gt;"",IF(ABS($F439)=ABS(X439),11*$U439,-1*$U439),0)</f>
        <v>0</v>
      </c>
      <c r="AM439" s="85">
        <f ca="1">IF(Y439&lt;&gt;"",IF(ABS($F439)=ABS(Y439),11*$U439,-1*$U439),0)</f>
        <v>0</v>
      </c>
      <c r="AN439" s="85">
        <f ca="1">IF(Z439&lt;&gt;"",IF(ABS($F439)=ABS(Z439),11*$U439,-1*$U439),0)</f>
        <v>0</v>
      </c>
      <c r="AO439" s="85">
        <f ca="1">IF(AA439&lt;&gt;"",IF(ABS($F439)=ABS(AA439),11*$U439,-1*$U439),0)</f>
        <v>0</v>
      </c>
      <c r="AP439" s="85">
        <f ca="1">IF(AB439&lt;&gt;"",IF(ABS($F439)=ABS(AB439),11*$U439,-1*$U439),0)</f>
        <v>0</v>
      </c>
      <c r="AQ439" s="85">
        <f ca="1">IF(AC439&lt;&gt;"",IF(ABS($F439)=ABS(AC439),11*$U439,-1*$U439),0)</f>
        <v>0</v>
      </c>
      <c r="AR439" s="85">
        <f ca="1">IF(AD439&lt;&gt;"",IF(ABS($F439)=ABS(AD439),11*$U439,-1*$U439),0)</f>
        <v>0</v>
      </c>
      <c r="AS439" s="85">
        <f ca="1">IF(AE439&lt;&gt;"",IF(ABS($F439)=ABS(AE439),11*$U439,-1*$U439),0)</f>
        <v>0</v>
      </c>
      <c r="AT439" s="85">
        <f ca="1">IF(AF439&lt;&gt;"",IF(ABS($F439)=ABS(AF439),11*$U439,-1*$U439),0)</f>
        <v>0</v>
      </c>
      <c r="AU439" s="85">
        <f ca="1">IF(AG439&lt;&gt;"",IF(ABS($F439)=ABS(AG439),11*$U439,-1*$U439),0)</f>
        <v>0</v>
      </c>
      <c r="AV439" s="85">
        <f ca="1">IF(AH439&lt;&gt;"",IF(ABS($F439)=ABS(AH439),11*$U439,-1*$U439),0)</f>
        <v>0</v>
      </c>
      <c r="AW439" s="33" t="str">
        <f ca="1">IF(A439&lt;&gt;"",IF(OR($BA438&lt;&gt;0,$BB438&lt;&gt;0),"0",SUM(AK439:AV439)),0)</f>
        <v>0</v>
      </c>
      <c r="AX439" s="33">
        <f>IF(T439=5,SUM(AW435:AW439),0)</f>
        <v>0</v>
      </c>
      <c r="AY439" s="13">
        <f t="shared" ca="1" si="411"/>
        <v>0</v>
      </c>
      <c r="AZ439" s="11">
        <f ca="1">IF(A439&lt;&gt;"",AY439+AZ438,0)</f>
        <v>-78</v>
      </c>
      <c r="BA439" s="63">
        <f ca="1">IF($A439&lt;&gt;"",IF(BA438&gt;0,BA438,IF(AND(BC438&gt;=$BC$1,$BC$2*BC438&gt;=AZ439),"Profit Target",IF(AZ439&gt;=$Z$1,"Profit Target",0))),0)</f>
        <v>0</v>
      </c>
      <c r="BB439" s="63" t="str">
        <f ca="1">IF($A439&lt;&gt;"",IF(BB438&lt;&gt;0,BB438,IF(BA438&lt;&gt;0,BB438,IF(AZ439&lt;=$Z$2,"Stop Loss",0))),0)</f>
        <v>Stop Loss</v>
      </c>
      <c r="BC439" s="63">
        <f t="shared" ca="1" si="396"/>
        <v>38</v>
      </c>
      <c r="BD439" s="27" t="str">
        <f t="shared" ca="1" si="425"/>
        <v/>
      </c>
      <c r="BE439" s="27" t="str">
        <f t="shared" ca="1" si="426"/>
        <v/>
      </c>
      <c r="BF439" s="27" t="str">
        <f t="shared" ca="1" si="427"/>
        <v/>
      </c>
      <c r="BG439" s="27" t="str">
        <f t="shared" ca="1" si="428"/>
        <v/>
      </c>
      <c r="BH439" s="27" t="str">
        <f t="shared" ca="1" si="429"/>
        <v/>
      </c>
      <c r="BI439" s="27" t="str">
        <f t="shared" ca="1" si="430"/>
        <v/>
      </c>
      <c r="BJ439" s="27" t="str">
        <f t="shared" ca="1" si="431"/>
        <v/>
      </c>
      <c r="BK439" s="27" t="str">
        <f t="shared" ca="1" si="432"/>
        <v/>
      </c>
      <c r="BL439" s="27" t="str">
        <f t="shared" ca="1" si="433"/>
        <v/>
      </c>
      <c r="BM439" s="27" t="str">
        <f t="shared" ca="1" si="434"/>
        <v/>
      </c>
      <c r="BN439" s="27" t="str">
        <f t="shared" ca="1" si="435"/>
        <v/>
      </c>
      <c r="BO439" s="27" t="str">
        <f t="shared" ca="1" si="436"/>
        <v/>
      </c>
      <c r="BP439" s="27" t="str">
        <f t="shared" ca="1" si="397"/>
        <v/>
      </c>
      <c r="BQ439" s="27" t="str">
        <f t="shared" ca="1" si="398"/>
        <v/>
      </c>
      <c r="BR439" s="27" t="str">
        <f t="shared" ca="1" si="399"/>
        <v/>
      </c>
      <c r="BS439" s="27" t="str">
        <f t="shared" ca="1" si="400"/>
        <v/>
      </c>
      <c r="BT439" s="27" t="str">
        <f t="shared" ca="1" si="401"/>
        <v/>
      </c>
      <c r="BU439" s="27" t="str">
        <f t="shared" ca="1" si="402"/>
        <v/>
      </c>
      <c r="BV439" s="27" t="str">
        <f t="shared" ca="1" si="403"/>
        <v/>
      </c>
      <c r="BW439" s="27" t="str">
        <f t="shared" ca="1" si="404"/>
        <v/>
      </c>
      <c r="BX439" s="27" t="str">
        <f t="shared" ca="1" si="405"/>
        <v/>
      </c>
      <c r="BY439" s="27" t="str">
        <f t="shared" ca="1" si="406"/>
        <v/>
      </c>
      <c r="BZ439" s="27" t="str">
        <f t="shared" ca="1" si="407"/>
        <v/>
      </c>
      <c r="CA439" s="27" t="str">
        <f t="shared" ca="1" si="408"/>
        <v/>
      </c>
      <c r="CB439" s="41"/>
      <c r="CC439" s="41"/>
      <c r="CD439"/>
      <c r="CE439"/>
      <c r="CF439"/>
      <c r="CG439"/>
      <c r="CH439"/>
      <c r="CI439" s="41"/>
      <c r="CJ439"/>
      <c r="CW439" s="7"/>
      <c r="DD439" s="10">
        <f t="shared" ca="1" si="392"/>
        <v>5</v>
      </c>
    </row>
    <row r="440" spans="1:108">
      <c r="A440" s="106">
        <f t="shared" ca="1" si="390"/>
        <v>2</v>
      </c>
      <c r="B440" s="33" t="str">
        <f ca="1">IF(A440="","",IF(COUNTBLANK(BD441:BO441)=12,"DB",BD441&amp;BE441&amp;BF441&amp;BG441&amp;BH441&amp;BI441&amp;BJ441&amp;BK441&amp;BL441&amp;BM441&amp;BN441&amp;BO441))</f>
        <v>DB</v>
      </c>
      <c r="C440" s="7" t="str">
        <f t="shared" ca="1" si="391"/>
        <v>stop loss</v>
      </c>
      <c r="D440" s="3">
        <f t="shared" ca="1" si="393"/>
        <v>0</v>
      </c>
      <c r="E440" s="7" t="str">
        <f t="shared" ca="1" si="395"/>
        <v/>
      </c>
      <c r="F440" s="60" t="str">
        <f t="shared" ca="1" si="394"/>
        <v>1</v>
      </c>
      <c r="G440" s="7">
        <f t="shared" ca="1" si="412"/>
        <v>1</v>
      </c>
      <c r="H440" s="7">
        <f t="shared" ca="1" si="413"/>
        <v>2</v>
      </c>
      <c r="I440" s="7">
        <f t="shared" ca="1" si="414"/>
        <v>1</v>
      </c>
      <c r="J440" s="7">
        <f t="shared" ca="1" si="415"/>
        <v>0</v>
      </c>
      <c r="K440" s="7">
        <f t="shared" ca="1" si="416"/>
        <v>0</v>
      </c>
      <c r="L440" s="7">
        <f t="shared" ca="1" si="417"/>
        <v>2</v>
      </c>
      <c r="M440" s="7">
        <f t="shared" ca="1" si="418"/>
        <v>2</v>
      </c>
      <c r="N440" s="7">
        <f t="shared" ca="1" si="419"/>
        <v>0</v>
      </c>
      <c r="O440" s="7">
        <f t="shared" ca="1" si="420"/>
        <v>2</v>
      </c>
      <c r="P440" s="7">
        <f t="shared" ca="1" si="421"/>
        <v>1</v>
      </c>
      <c r="Q440" s="7">
        <f t="shared" ca="1" si="422"/>
        <v>2</v>
      </c>
      <c r="R440" s="7">
        <f t="shared" ca="1" si="423"/>
        <v>0</v>
      </c>
      <c r="S440" s="7">
        <f t="shared" ca="1" si="410"/>
        <v>4</v>
      </c>
      <c r="T440" s="14"/>
      <c r="U440" s="51">
        <f t="shared" ca="1" si="424"/>
        <v>1</v>
      </c>
      <c r="V440" s="3">
        <f t="shared" ca="1" si="409"/>
        <v>1</v>
      </c>
      <c r="W440" s="50" t="str">
        <f ca="1">IF($A439&lt;&gt;"",IF(OR($BA439&lt;&gt;0,$BB439&lt;&gt;0),"",IF(G439=0,"1","")),"")</f>
        <v/>
      </c>
      <c r="X440" s="50" t="str">
        <f ca="1">IF($A439&lt;&gt;"",IF(OR($BA439&lt;&gt;0,$BB439&lt;&gt;0),"",IF(H439=0,"2","")),"")</f>
        <v/>
      </c>
      <c r="Y440" s="50" t="str">
        <f ca="1">IF($A439&lt;&gt;"",IF(OR($BA439&lt;&gt;0,$BB439&lt;&gt;0),"",IF(I439=0,"3","")),"")</f>
        <v/>
      </c>
      <c r="Z440" s="50" t="str">
        <f ca="1">IF($A439&lt;&gt;"",IF(OR($BA439&lt;&gt;0,$BB439&lt;&gt;0),"",IF(J439=0,"4","")),"")</f>
        <v/>
      </c>
      <c r="AA440" s="50" t="str">
        <f ca="1">IF($A439&lt;&gt;"",IF(OR($BA439&lt;&gt;0,$BB439&lt;&gt;0),"",IF(K439=0,"5","")),"")</f>
        <v/>
      </c>
      <c r="AB440" s="50" t="str">
        <f ca="1">IF($A439&lt;&gt;"",IF(OR($BA439&lt;&gt;0,$BB439&lt;&gt;0),"",IF(L439=0,"6","")),"")</f>
        <v/>
      </c>
      <c r="AC440" s="50" t="str">
        <f ca="1">IF($A439&lt;&gt;"",IF(OR($BA439&lt;&gt;0,$BB439&lt;&gt;0),"",IF(M439=0,"7","")),"")</f>
        <v/>
      </c>
      <c r="AD440" s="50" t="str">
        <f ca="1">IF($A439&lt;&gt;"",IF(OR($BA439&lt;&gt;0,$BB439&lt;&gt;0),"",IF(N439=0,"8","")),"")</f>
        <v/>
      </c>
      <c r="AE440" s="50" t="str">
        <f ca="1">IF($A439&lt;&gt;"",IF(OR($BA439&lt;&gt;0,$BB439&lt;&gt;0),"",IF(O439=0,"9","")),"")</f>
        <v/>
      </c>
      <c r="AF440" s="50" t="str">
        <f ca="1">IF($A439&lt;&gt;"",IF(OR($BA439&lt;&gt;0,$BB439&lt;&gt;0),"",IF(P439=0,"10","")),"")</f>
        <v/>
      </c>
      <c r="AG440" s="50" t="str">
        <f ca="1">IF($A439&lt;&gt;"",IF(OR($BA439&lt;&gt;0,$BB439&lt;&gt;0),"",IF(Q439=0,"11","")),"")</f>
        <v/>
      </c>
      <c r="AH440" s="50" t="str">
        <f ca="1">IF($A439&lt;&gt;"",IF(OR($BA439&lt;&gt;0,$BB439&lt;&gt;0),"",IF(R439=0,"12","")),"")</f>
        <v/>
      </c>
      <c r="AI440" s="85" t="str">
        <f ca="1">IF(A440&lt;&gt;"",IF(A440=0,"L",IF(COUNTBLANK(W440:AH440)=12,"",IF(OR(F440=(W440),F440=(X440),F440=(Y440),F440=(Z440),F440=(AA440),F440=(AB440),F440=(AC440),F440=(AD440),F440=(AE440),F440=(AF440),F440=(AG440),F440=(AH440)),"W","L"))),"")</f>
        <v/>
      </c>
      <c r="AJ440" s="85">
        <f ca="1">IF(AI440="W",0,IF(AND(A440&lt;&gt;0,A439&lt;&gt;0,AI439="L",AI440="L"),1,0))</f>
        <v>0</v>
      </c>
      <c r="AK440" s="85">
        <f ca="1">IF(W440&lt;&gt;"",IF(ABS($F440)=ABS(W440),11*$U440,-1*$U440),0)</f>
        <v>0</v>
      </c>
      <c r="AL440" s="85">
        <f ca="1">IF(X440&lt;&gt;"",IF(ABS($F440)=ABS(X440),11*$U440,-1*$U440),0)</f>
        <v>0</v>
      </c>
      <c r="AM440" s="85">
        <f ca="1">IF(Y440&lt;&gt;"",IF(ABS($F440)=ABS(Y440),11*$U440,-1*$U440),0)</f>
        <v>0</v>
      </c>
      <c r="AN440" s="85">
        <f ca="1">IF(Z440&lt;&gt;"",IF(ABS($F440)=ABS(Z440),11*$U440,-1*$U440),0)</f>
        <v>0</v>
      </c>
      <c r="AO440" s="85">
        <f ca="1">IF(AA440&lt;&gt;"",IF(ABS($F440)=ABS(AA440),11*$U440,-1*$U440),0)</f>
        <v>0</v>
      </c>
      <c r="AP440" s="85">
        <f ca="1">IF(AB440&lt;&gt;"",IF(ABS($F440)=ABS(AB440),11*$U440,-1*$U440),0)</f>
        <v>0</v>
      </c>
      <c r="AQ440" s="85">
        <f ca="1">IF(AC440&lt;&gt;"",IF(ABS($F440)=ABS(AC440),11*$U440,-1*$U440),0)</f>
        <v>0</v>
      </c>
      <c r="AR440" s="85">
        <f ca="1">IF(AD440&lt;&gt;"",IF(ABS($F440)=ABS(AD440),11*$U440,-1*$U440),0)</f>
        <v>0</v>
      </c>
      <c r="AS440" s="85">
        <f ca="1">IF(AE440&lt;&gt;"",IF(ABS($F440)=ABS(AE440),11*$U440,-1*$U440),0)</f>
        <v>0</v>
      </c>
      <c r="AT440" s="85">
        <f ca="1">IF(AF440&lt;&gt;"",IF(ABS($F440)=ABS(AF440),11*$U440,-1*$U440),0)</f>
        <v>0</v>
      </c>
      <c r="AU440" s="85">
        <f ca="1">IF(AG440&lt;&gt;"",IF(ABS($F440)=ABS(AG440),11*$U440,-1*$U440),0)</f>
        <v>0</v>
      </c>
      <c r="AV440" s="85">
        <f ca="1">IF(AH440&lt;&gt;"",IF(ABS($F440)=ABS(AH440),11*$U440,-1*$U440),0)</f>
        <v>0</v>
      </c>
      <c r="AW440" s="33" t="str">
        <f ca="1">IF(A440&lt;&gt;"",IF(OR($BA439&lt;&gt;0,$BB439&lt;&gt;0),"0",SUM(AK440:AV440)),0)</f>
        <v>0</v>
      </c>
      <c r="AX440" s="33">
        <f>IF(T440=5,SUM(AW436:AW440),0)</f>
        <v>0</v>
      </c>
      <c r="AY440" s="13">
        <f t="shared" ca="1" si="411"/>
        <v>0</v>
      </c>
      <c r="AZ440" s="11">
        <f ca="1">IF(A440&lt;&gt;"",AY440+AZ439,0)</f>
        <v>-78</v>
      </c>
      <c r="BA440" s="63">
        <f ca="1">IF($A440&lt;&gt;"",IF(BA439&gt;0,BA439,IF(AND(BC439&gt;=$BC$1,$BC$2*BC439&gt;=AZ440),"Profit Target",IF(AZ440&gt;=$Z$1,"Profit Target",0))),0)</f>
        <v>0</v>
      </c>
      <c r="BB440" s="63" t="str">
        <f ca="1">IF($A440&lt;&gt;"",IF(BB439&lt;&gt;0,BB439,IF(BA439&lt;&gt;0,BB439,IF(AZ440&lt;=$Z$2,"Stop Loss",0))),0)</f>
        <v>Stop Loss</v>
      </c>
      <c r="BC440" s="63">
        <f t="shared" ca="1" si="396"/>
        <v>38</v>
      </c>
      <c r="BD440" s="27" t="str">
        <f t="shared" ca="1" si="425"/>
        <v/>
      </c>
      <c r="BE440" s="27" t="str">
        <f t="shared" ca="1" si="426"/>
        <v/>
      </c>
      <c r="BF440" s="27" t="str">
        <f t="shared" ca="1" si="427"/>
        <v/>
      </c>
      <c r="BG440" s="27" t="str">
        <f t="shared" ca="1" si="428"/>
        <v/>
      </c>
      <c r="BH440" s="27" t="str">
        <f t="shared" ca="1" si="429"/>
        <v/>
      </c>
      <c r="BI440" s="27" t="str">
        <f t="shared" ca="1" si="430"/>
        <v/>
      </c>
      <c r="BJ440" s="27" t="str">
        <f t="shared" ca="1" si="431"/>
        <v/>
      </c>
      <c r="BK440" s="27" t="str">
        <f t="shared" ca="1" si="432"/>
        <v/>
      </c>
      <c r="BL440" s="27" t="str">
        <f t="shared" ca="1" si="433"/>
        <v/>
      </c>
      <c r="BM440" s="27" t="str">
        <f t="shared" ca="1" si="434"/>
        <v/>
      </c>
      <c r="BN440" s="27" t="str">
        <f t="shared" ca="1" si="435"/>
        <v/>
      </c>
      <c r="BO440" s="27" t="str">
        <f t="shared" ca="1" si="436"/>
        <v/>
      </c>
      <c r="BP440" s="27" t="str">
        <f t="shared" ca="1" si="397"/>
        <v/>
      </c>
      <c r="BQ440" s="27" t="str">
        <f t="shared" ca="1" si="398"/>
        <v/>
      </c>
      <c r="BR440" s="27" t="str">
        <f t="shared" ca="1" si="399"/>
        <v/>
      </c>
      <c r="BS440" s="27" t="str">
        <f t="shared" ca="1" si="400"/>
        <v/>
      </c>
      <c r="BT440" s="27" t="str">
        <f t="shared" ca="1" si="401"/>
        <v/>
      </c>
      <c r="BU440" s="27" t="str">
        <f t="shared" ca="1" si="402"/>
        <v/>
      </c>
      <c r="BV440" s="27" t="str">
        <f t="shared" ca="1" si="403"/>
        <v/>
      </c>
      <c r="BW440" s="27" t="str">
        <f t="shared" ca="1" si="404"/>
        <v/>
      </c>
      <c r="BX440" s="27" t="str">
        <f t="shared" ca="1" si="405"/>
        <v/>
      </c>
      <c r="BY440" s="27" t="str">
        <f t="shared" ca="1" si="406"/>
        <v/>
      </c>
      <c r="BZ440" s="27" t="str">
        <f t="shared" ca="1" si="407"/>
        <v/>
      </c>
      <c r="CA440" s="27" t="str">
        <f t="shared" ca="1" si="408"/>
        <v/>
      </c>
      <c r="CB440" s="41"/>
      <c r="CC440" s="41"/>
      <c r="CD440"/>
      <c r="CE440"/>
      <c r="CF440"/>
      <c r="CG440"/>
      <c r="CH440"/>
      <c r="CI440" s="41"/>
      <c r="CJ440"/>
      <c r="CW440" s="7"/>
      <c r="DD440" s="10">
        <f t="shared" ca="1" si="392"/>
        <v>35</v>
      </c>
    </row>
    <row r="441" spans="1:108">
      <c r="A441" s="106">
        <f t="shared" ca="1" si="390"/>
        <v>2</v>
      </c>
      <c r="B441" s="33" t="str">
        <f ca="1">IF(A441="","",IF(COUNTBLANK(BD442:BO442)=12,"DB",BD442&amp;BE442&amp;BF442&amp;BG442&amp;BH442&amp;BI442&amp;BJ442&amp;BK442&amp;BL442&amp;BM442&amp;BN442&amp;BO442))</f>
        <v>DB</v>
      </c>
      <c r="C441" s="7" t="str">
        <f t="shared" ca="1" si="391"/>
        <v>stop loss</v>
      </c>
      <c r="D441" s="3">
        <f t="shared" ca="1" si="393"/>
        <v>0</v>
      </c>
      <c r="E441" s="7" t="str">
        <f t="shared" ca="1" si="395"/>
        <v/>
      </c>
      <c r="F441" s="60" t="str">
        <f t="shared" ca="1" si="394"/>
        <v>1</v>
      </c>
      <c r="G441" s="7">
        <f t="shared" ca="1" si="412"/>
        <v>2</v>
      </c>
      <c r="H441" s="7">
        <f t="shared" ca="1" si="413"/>
        <v>1</v>
      </c>
      <c r="I441" s="7">
        <f t="shared" ca="1" si="414"/>
        <v>1</v>
      </c>
      <c r="J441" s="7">
        <f t="shared" ca="1" si="415"/>
        <v>0</v>
      </c>
      <c r="K441" s="7">
        <f t="shared" ca="1" si="416"/>
        <v>0</v>
      </c>
      <c r="L441" s="7">
        <f t="shared" ca="1" si="417"/>
        <v>2</v>
      </c>
      <c r="M441" s="7">
        <f t="shared" ca="1" si="418"/>
        <v>2</v>
      </c>
      <c r="N441" s="7">
        <f t="shared" ca="1" si="419"/>
        <v>0</v>
      </c>
      <c r="O441" s="7">
        <f t="shared" ca="1" si="420"/>
        <v>2</v>
      </c>
      <c r="P441" s="7">
        <f t="shared" ca="1" si="421"/>
        <v>1</v>
      </c>
      <c r="Q441" s="7">
        <f t="shared" ca="1" si="422"/>
        <v>2</v>
      </c>
      <c r="R441" s="7">
        <f t="shared" ca="1" si="423"/>
        <v>0</v>
      </c>
      <c r="S441" s="7">
        <f t="shared" ca="1" si="410"/>
        <v>4</v>
      </c>
      <c r="T441" s="14"/>
      <c r="U441" s="51">
        <f t="shared" ca="1" si="424"/>
        <v>1</v>
      </c>
      <c r="V441" s="3">
        <f t="shared" ca="1" si="409"/>
        <v>1</v>
      </c>
      <c r="W441" s="50" t="str">
        <f ca="1">IF($A440&lt;&gt;"",IF(OR($BA440&lt;&gt;0,$BB440&lt;&gt;0),"",IF(G440=0,"1","")),"")</f>
        <v/>
      </c>
      <c r="X441" s="50" t="str">
        <f ca="1">IF($A440&lt;&gt;"",IF(OR($BA440&lt;&gt;0,$BB440&lt;&gt;0),"",IF(H440=0,"2","")),"")</f>
        <v/>
      </c>
      <c r="Y441" s="50" t="str">
        <f ca="1">IF($A440&lt;&gt;"",IF(OR($BA440&lt;&gt;0,$BB440&lt;&gt;0),"",IF(I440=0,"3","")),"")</f>
        <v/>
      </c>
      <c r="Z441" s="50" t="str">
        <f ca="1">IF($A440&lt;&gt;"",IF(OR($BA440&lt;&gt;0,$BB440&lt;&gt;0),"",IF(J440=0,"4","")),"")</f>
        <v/>
      </c>
      <c r="AA441" s="50" t="str">
        <f ca="1">IF($A440&lt;&gt;"",IF(OR($BA440&lt;&gt;0,$BB440&lt;&gt;0),"",IF(K440=0,"5","")),"")</f>
        <v/>
      </c>
      <c r="AB441" s="50" t="str">
        <f ca="1">IF($A440&lt;&gt;"",IF(OR($BA440&lt;&gt;0,$BB440&lt;&gt;0),"",IF(L440=0,"6","")),"")</f>
        <v/>
      </c>
      <c r="AC441" s="50" t="str">
        <f ca="1">IF($A440&lt;&gt;"",IF(OR($BA440&lt;&gt;0,$BB440&lt;&gt;0),"",IF(M440=0,"7","")),"")</f>
        <v/>
      </c>
      <c r="AD441" s="50" t="str">
        <f ca="1">IF($A440&lt;&gt;"",IF(OR($BA440&lt;&gt;0,$BB440&lt;&gt;0),"",IF(N440=0,"8","")),"")</f>
        <v/>
      </c>
      <c r="AE441" s="50" t="str">
        <f ca="1">IF($A440&lt;&gt;"",IF(OR($BA440&lt;&gt;0,$BB440&lt;&gt;0),"",IF(O440=0,"9","")),"")</f>
        <v/>
      </c>
      <c r="AF441" s="50" t="str">
        <f ca="1">IF($A440&lt;&gt;"",IF(OR($BA440&lt;&gt;0,$BB440&lt;&gt;0),"",IF(P440=0,"10","")),"")</f>
        <v/>
      </c>
      <c r="AG441" s="50" t="str">
        <f ca="1">IF($A440&lt;&gt;"",IF(OR($BA440&lt;&gt;0,$BB440&lt;&gt;0),"",IF(Q440=0,"11","")),"")</f>
        <v/>
      </c>
      <c r="AH441" s="50" t="str">
        <f ca="1">IF($A440&lt;&gt;"",IF(OR($BA440&lt;&gt;0,$BB440&lt;&gt;0),"",IF(R440=0,"12","")),"")</f>
        <v/>
      </c>
      <c r="AI441" s="85" t="str">
        <f ca="1">IF(A441&lt;&gt;"",IF(A441=0,"L",IF(COUNTBLANK(W441:AH441)=12,"",IF(OR(F441=(W441),F441=(X441),F441=(Y441),F441=(Z441),F441=(AA441),F441=(AB441),F441=(AC441),F441=(AD441),F441=(AE441),F441=(AF441),F441=(AG441),F441=(AH441)),"W","L"))),"")</f>
        <v/>
      </c>
      <c r="AJ441" s="85">
        <f ca="1">IF(AI441="W",0,IF(AND(A441&lt;&gt;0,A440&lt;&gt;0,AI440="L",AI441="L"),1,0))</f>
        <v>0</v>
      </c>
      <c r="AK441" s="85">
        <f ca="1">IF(W441&lt;&gt;"",IF(ABS($F441)=ABS(W441),11*$U441,-1*$U441),0)</f>
        <v>0</v>
      </c>
      <c r="AL441" s="85">
        <f ca="1">IF(X441&lt;&gt;"",IF(ABS($F441)=ABS(X441),11*$U441,-1*$U441),0)</f>
        <v>0</v>
      </c>
      <c r="AM441" s="85">
        <f ca="1">IF(Y441&lt;&gt;"",IF(ABS($F441)=ABS(Y441),11*$U441,-1*$U441),0)</f>
        <v>0</v>
      </c>
      <c r="AN441" s="85">
        <f ca="1">IF(Z441&lt;&gt;"",IF(ABS($F441)=ABS(Z441),11*$U441,-1*$U441),0)</f>
        <v>0</v>
      </c>
      <c r="AO441" s="85">
        <f ca="1">IF(AA441&lt;&gt;"",IF(ABS($F441)=ABS(AA441),11*$U441,-1*$U441),0)</f>
        <v>0</v>
      </c>
      <c r="AP441" s="85">
        <f ca="1">IF(AB441&lt;&gt;"",IF(ABS($F441)=ABS(AB441),11*$U441,-1*$U441),0)</f>
        <v>0</v>
      </c>
      <c r="AQ441" s="85">
        <f ca="1">IF(AC441&lt;&gt;"",IF(ABS($F441)=ABS(AC441),11*$U441,-1*$U441),0)</f>
        <v>0</v>
      </c>
      <c r="AR441" s="85">
        <f ca="1">IF(AD441&lt;&gt;"",IF(ABS($F441)=ABS(AD441),11*$U441,-1*$U441),0)</f>
        <v>0</v>
      </c>
      <c r="AS441" s="85">
        <f ca="1">IF(AE441&lt;&gt;"",IF(ABS($F441)=ABS(AE441),11*$U441,-1*$U441),0)</f>
        <v>0</v>
      </c>
      <c r="AT441" s="85">
        <f ca="1">IF(AF441&lt;&gt;"",IF(ABS($F441)=ABS(AF441),11*$U441,-1*$U441),0)</f>
        <v>0</v>
      </c>
      <c r="AU441" s="85">
        <f ca="1">IF(AG441&lt;&gt;"",IF(ABS($F441)=ABS(AG441),11*$U441,-1*$U441),0)</f>
        <v>0</v>
      </c>
      <c r="AV441" s="85">
        <f ca="1">IF(AH441&lt;&gt;"",IF(ABS($F441)=ABS(AH441),11*$U441,-1*$U441),0)</f>
        <v>0</v>
      </c>
      <c r="AW441" s="33" t="str">
        <f ca="1">IF(A441&lt;&gt;"",IF(OR($BA440&lt;&gt;0,$BB440&lt;&gt;0),"0",SUM(AK441:AV441)),0)</f>
        <v>0</v>
      </c>
      <c r="AX441" s="33">
        <f>IF(T441=5,SUM(AW437:AW441),0)</f>
        <v>0</v>
      </c>
      <c r="AY441" s="13">
        <f t="shared" ca="1" si="411"/>
        <v>0</v>
      </c>
      <c r="AZ441" s="11">
        <f ca="1">IF(A441&lt;&gt;"",AY441+AZ440,0)</f>
        <v>-78</v>
      </c>
      <c r="BA441" s="63">
        <f ca="1">IF($A441&lt;&gt;"",IF(BA440&gt;0,BA440,IF(AND(BC440&gt;=$BC$1,$BC$2*BC440&gt;=AZ441),"Profit Target",IF(AZ441&gt;=$Z$1,"Profit Target",0))),0)</f>
        <v>0</v>
      </c>
      <c r="BB441" s="63" t="str">
        <f ca="1">IF($A441&lt;&gt;"",IF(BB440&lt;&gt;0,BB440,IF(BA440&lt;&gt;0,BB440,IF(AZ441&lt;=$Z$2,"Stop Loss",0))),0)</f>
        <v>Stop Loss</v>
      </c>
      <c r="BC441" s="63">
        <f t="shared" ca="1" si="396"/>
        <v>38</v>
      </c>
      <c r="BD441" s="27" t="str">
        <f t="shared" ca="1" si="425"/>
        <v/>
      </c>
      <c r="BE441" s="27" t="str">
        <f t="shared" ca="1" si="426"/>
        <v/>
      </c>
      <c r="BF441" s="27" t="str">
        <f t="shared" ca="1" si="427"/>
        <v/>
      </c>
      <c r="BG441" s="27" t="str">
        <f t="shared" ca="1" si="428"/>
        <v/>
      </c>
      <c r="BH441" s="27" t="str">
        <f t="shared" ca="1" si="429"/>
        <v/>
      </c>
      <c r="BI441" s="27" t="str">
        <f t="shared" ca="1" si="430"/>
        <v/>
      </c>
      <c r="BJ441" s="27" t="str">
        <f t="shared" ca="1" si="431"/>
        <v/>
      </c>
      <c r="BK441" s="27" t="str">
        <f t="shared" ca="1" si="432"/>
        <v/>
      </c>
      <c r="BL441" s="27" t="str">
        <f t="shared" ca="1" si="433"/>
        <v/>
      </c>
      <c r="BM441" s="27" t="str">
        <f t="shared" ca="1" si="434"/>
        <v/>
      </c>
      <c r="BN441" s="27" t="str">
        <f t="shared" ca="1" si="435"/>
        <v/>
      </c>
      <c r="BO441" s="27" t="str">
        <f t="shared" ca="1" si="436"/>
        <v/>
      </c>
      <c r="BP441" s="27" t="str">
        <f t="shared" ca="1" si="397"/>
        <v/>
      </c>
      <c r="BQ441" s="27" t="str">
        <f t="shared" ca="1" si="398"/>
        <v/>
      </c>
      <c r="BR441" s="27" t="str">
        <f t="shared" ca="1" si="399"/>
        <v/>
      </c>
      <c r="BS441" s="27" t="str">
        <f t="shared" ca="1" si="400"/>
        <v/>
      </c>
      <c r="BT441" s="27" t="str">
        <f t="shared" ca="1" si="401"/>
        <v/>
      </c>
      <c r="BU441" s="27" t="str">
        <f t="shared" ca="1" si="402"/>
        <v/>
      </c>
      <c r="BV441" s="27" t="str">
        <f t="shared" ca="1" si="403"/>
        <v/>
      </c>
      <c r="BW441" s="27" t="str">
        <f t="shared" ca="1" si="404"/>
        <v/>
      </c>
      <c r="BX441" s="27" t="str">
        <f t="shared" ca="1" si="405"/>
        <v/>
      </c>
      <c r="BY441" s="27" t="str">
        <f t="shared" ca="1" si="406"/>
        <v/>
      </c>
      <c r="BZ441" s="27" t="str">
        <f t="shared" ca="1" si="407"/>
        <v/>
      </c>
      <c r="CA441" s="27" t="str">
        <f t="shared" ca="1" si="408"/>
        <v/>
      </c>
      <c r="CB441" s="41"/>
      <c r="CC441" s="41"/>
      <c r="CD441"/>
      <c r="CE441"/>
      <c r="CF441"/>
      <c r="CG441"/>
      <c r="CH441"/>
      <c r="CI441" s="41"/>
      <c r="CJ441"/>
      <c r="CW441" s="7"/>
      <c r="DD441" s="10">
        <f t="shared" ca="1" si="392"/>
        <v>14</v>
      </c>
    </row>
    <row r="442" spans="1:108">
      <c r="A442" s="106">
        <f t="shared" ca="1" si="390"/>
        <v>24</v>
      </c>
      <c r="B442" s="33" t="str">
        <f ca="1">IF(A442="","",IF(COUNTBLANK(BD443:BO443)=12,"DB",BD443&amp;BE443&amp;BF443&amp;BG443&amp;BH443&amp;BI443&amp;BJ443&amp;BK443&amp;BL443&amp;BM443&amp;BN443&amp;BO443))</f>
        <v>DB</v>
      </c>
      <c r="C442" s="7" t="str">
        <f t="shared" ca="1" si="391"/>
        <v>stop loss</v>
      </c>
      <c r="D442" s="3">
        <f t="shared" ca="1" si="393"/>
        <v>0</v>
      </c>
      <c r="E442" s="7" t="str">
        <f t="shared" ca="1" si="395"/>
        <v/>
      </c>
      <c r="F442" s="60" t="str">
        <f t="shared" ca="1" si="394"/>
        <v>8</v>
      </c>
      <c r="G442" s="7">
        <f t="shared" ca="1" si="412"/>
        <v>2</v>
      </c>
      <c r="H442" s="7">
        <f t="shared" ca="1" si="413"/>
        <v>1</v>
      </c>
      <c r="I442" s="7">
        <f t="shared" ca="1" si="414"/>
        <v>1</v>
      </c>
      <c r="J442" s="7">
        <f t="shared" ca="1" si="415"/>
        <v>0</v>
      </c>
      <c r="K442" s="7">
        <f t="shared" ca="1" si="416"/>
        <v>0</v>
      </c>
      <c r="L442" s="7">
        <f t="shared" ca="1" si="417"/>
        <v>2</v>
      </c>
      <c r="M442" s="7">
        <f t="shared" ca="1" si="418"/>
        <v>2</v>
      </c>
      <c r="N442" s="7">
        <f t="shared" ca="1" si="419"/>
        <v>1</v>
      </c>
      <c r="O442" s="7">
        <f t="shared" ca="1" si="420"/>
        <v>2</v>
      </c>
      <c r="P442" s="7">
        <f t="shared" ca="1" si="421"/>
        <v>1</v>
      </c>
      <c r="Q442" s="7">
        <f t="shared" ca="1" si="422"/>
        <v>1</v>
      </c>
      <c r="R442" s="7">
        <f t="shared" ca="1" si="423"/>
        <v>0</v>
      </c>
      <c r="S442" s="7">
        <f t="shared" ca="1" si="410"/>
        <v>3</v>
      </c>
      <c r="T442" s="14"/>
      <c r="U442" s="51">
        <f t="shared" ca="1" si="424"/>
        <v>1</v>
      </c>
      <c r="V442" s="3">
        <f t="shared" ca="1" si="409"/>
        <v>1</v>
      </c>
      <c r="W442" s="50" t="str">
        <f ca="1">IF($A441&lt;&gt;"",IF(OR($BA441&lt;&gt;0,$BB441&lt;&gt;0),"",IF(G441=0,"1","")),"")</f>
        <v/>
      </c>
      <c r="X442" s="50" t="str">
        <f ca="1">IF($A441&lt;&gt;"",IF(OR($BA441&lt;&gt;0,$BB441&lt;&gt;0),"",IF(H441=0,"2","")),"")</f>
        <v/>
      </c>
      <c r="Y442" s="50" t="str">
        <f ca="1">IF($A441&lt;&gt;"",IF(OR($BA441&lt;&gt;0,$BB441&lt;&gt;0),"",IF(I441=0,"3","")),"")</f>
        <v/>
      </c>
      <c r="Z442" s="50" t="str">
        <f ca="1">IF($A441&lt;&gt;"",IF(OR($BA441&lt;&gt;0,$BB441&lt;&gt;0),"",IF(J441=0,"4","")),"")</f>
        <v/>
      </c>
      <c r="AA442" s="50" t="str">
        <f ca="1">IF($A441&lt;&gt;"",IF(OR($BA441&lt;&gt;0,$BB441&lt;&gt;0),"",IF(K441=0,"5","")),"")</f>
        <v/>
      </c>
      <c r="AB442" s="50" t="str">
        <f ca="1">IF($A441&lt;&gt;"",IF(OR($BA441&lt;&gt;0,$BB441&lt;&gt;0),"",IF(L441=0,"6","")),"")</f>
        <v/>
      </c>
      <c r="AC442" s="50" t="str">
        <f ca="1">IF($A441&lt;&gt;"",IF(OR($BA441&lt;&gt;0,$BB441&lt;&gt;0),"",IF(M441=0,"7","")),"")</f>
        <v/>
      </c>
      <c r="AD442" s="50" t="str">
        <f ca="1">IF($A441&lt;&gt;"",IF(OR($BA441&lt;&gt;0,$BB441&lt;&gt;0),"",IF(N441=0,"8","")),"")</f>
        <v/>
      </c>
      <c r="AE442" s="50" t="str">
        <f ca="1">IF($A441&lt;&gt;"",IF(OR($BA441&lt;&gt;0,$BB441&lt;&gt;0),"",IF(O441=0,"9","")),"")</f>
        <v/>
      </c>
      <c r="AF442" s="50" t="str">
        <f ca="1">IF($A441&lt;&gt;"",IF(OR($BA441&lt;&gt;0,$BB441&lt;&gt;0),"",IF(P441=0,"10","")),"")</f>
        <v/>
      </c>
      <c r="AG442" s="50" t="str">
        <f ca="1">IF($A441&lt;&gt;"",IF(OR($BA441&lt;&gt;0,$BB441&lt;&gt;0),"",IF(Q441=0,"11","")),"")</f>
        <v/>
      </c>
      <c r="AH442" s="50" t="str">
        <f ca="1">IF($A441&lt;&gt;"",IF(OR($BA441&lt;&gt;0,$BB441&lt;&gt;0),"",IF(R441=0,"12","")),"")</f>
        <v/>
      </c>
      <c r="AI442" s="85" t="str">
        <f ca="1">IF(A442&lt;&gt;"",IF(A442=0,"L",IF(COUNTBLANK(W442:AH442)=12,"",IF(OR(F442=(W442),F442=(X442),F442=(Y442),F442=(Z442),F442=(AA442),F442=(AB442),F442=(AC442),F442=(AD442),F442=(AE442),F442=(AF442),F442=(AG442),F442=(AH442)),"W","L"))),"")</f>
        <v/>
      </c>
      <c r="AJ442" s="85">
        <f ca="1">IF(AI442="W",0,IF(AND(A442&lt;&gt;0,A441&lt;&gt;0,AI441="L",AI442="L"),1,0))</f>
        <v>0</v>
      </c>
      <c r="AK442" s="85">
        <f ca="1">IF(W442&lt;&gt;"",IF(ABS($F442)=ABS(W442),11*$U442,-1*$U442),0)</f>
        <v>0</v>
      </c>
      <c r="AL442" s="85">
        <f ca="1">IF(X442&lt;&gt;"",IF(ABS($F442)=ABS(X442),11*$U442,-1*$U442),0)</f>
        <v>0</v>
      </c>
      <c r="AM442" s="85">
        <f ca="1">IF(Y442&lt;&gt;"",IF(ABS($F442)=ABS(Y442),11*$U442,-1*$U442),0)</f>
        <v>0</v>
      </c>
      <c r="AN442" s="85">
        <f ca="1">IF(Z442&lt;&gt;"",IF(ABS($F442)=ABS(Z442),11*$U442,-1*$U442),0)</f>
        <v>0</v>
      </c>
      <c r="AO442" s="85">
        <f ca="1">IF(AA442&lt;&gt;"",IF(ABS($F442)=ABS(AA442),11*$U442,-1*$U442),0)</f>
        <v>0</v>
      </c>
      <c r="AP442" s="85">
        <f ca="1">IF(AB442&lt;&gt;"",IF(ABS($F442)=ABS(AB442),11*$U442,-1*$U442),0)</f>
        <v>0</v>
      </c>
      <c r="AQ442" s="85">
        <f ca="1">IF(AC442&lt;&gt;"",IF(ABS($F442)=ABS(AC442),11*$U442,-1*$U442),0)</f>
        <v>0</v>
      </c>
      <c r="AR442" s="85">
        <f ca="1">IF(AD442&lt;&gt;"",IF(ABS($F442)=ABS(AD442),11*$U442,-1*$U442),0)</f>
        <v>0</v>
      </c>
      <c r="AS442" s="85">
        <f ca="1">IF(AE442&lt;&gt;"",IF(ABS($F442)=ABS(AE442),11*$U442,-1*$U442),0)</f>
        <v>0</v>
      </c>
      <c r="AT442" s="85">
        <f ca="1">IF(AF442&lt;&gt;"",IF(ABS($F442)=ABS(AF442),11*$U442,-1*$U442),0)</f>
        <v>0</v>
      </c>
      <c r="AU442" s="85">
        <f ca="1">IF(AG442&lt;&gt;"",IF(ABS($F442)=ABS(AG442),11*$U442,-1*$U442),0)</f>
        <v>0</v>
      </c>
      <c r="AV442" s="85">
        <f ca="1">IF(AH442&lt;&gt;"",IF(ABS($F442)=ABS(AH442),11*$U442,-1*$U442),0)</f>
        <v>0</v>
      </c>
      <c r="AW442" s="33" t="str">
        <f ca="1">IF(A442&lt;&gt;"",IF(OR($BA441&lt;&gt;0,$BB441&lt;&gt;0),"0",SUM(AK442:AV442)),0)</f>
        <v>0</v>
      </c>
      <c r="AX442" s="33">
        <f>IF(T442=5,SUM(AW438:AW442),0)</f>
        <v>0</v>
      </c>
      <c r="AY442" s="13">
        <f t="shared" ca="1" si="411"/>
        <v>0</v>
      </c>
      <c r="AZ442" s="11">
        <f ca="1">IF(A442&lt;&gt;"",AY442+AZ441,0)</f>
        <v>-78</v>
      </c>
      <c r="BA442" s="63">
        <f ca="1">IF($A442&lt;&gt;"",IF(BA441&gt;0,BA441,IF(AND(BC441&gt;=$BC$1,$BC$2*BC441&gt;=AZ442),"Profit Target",IF(AZ442&gt;=$Z$1,"Profit Target",0))),0)</f>
        <v>0</v>
      </c>
      <c r="BB442" s="63" t="str">
        <f ca="1">IF($A442&lt;&gt;"",IF(BB441&lt;&gt;0,BB441,IF(BA441&lt;&gt;0,BB441,IF(AZ442&lt;=$Z$2,"Stop Loss",0))),0)</f>
        <v>Stop Loss</v>
      </c>
      <c r="BC442" s="63">
        <f t="shared" ca="1" si="396"/>
        <v>38</v>
      </c>
      <c r="BD442" s="27" t="str">
        <f t="shared" ca="1" si="425"/>
        <v/>
      </c>
      <c r="BE442" s="27" t="str">
        <f t="shared" ca="1" si="426"/>
        <v/>
      </c>
      <c r="BF442" s="27" t="str">
        <f t="shared" ca="1" si="427"/>
        <v/>
      </c>
      <c r="BG442" s="27" t="str">
        <f t="shared" ca="1" si="428"/>
        <v/>
      </c>
      <c r="BH442" s="27" t="str">
        <f t="shared" ca="1" si="429"/>
        <v/>
      </c>
      <c r="BI442" s="27" t="str">
        <f t="shared" ca="1" si="430"/>
        <v/>
      </c>
      <c r="BJ442" s="27" t="str">
        <f t="shared" ca="1" si="431"/>
        <v/>
      </c>
      <c r="BK442" s="27" t="str">
        <f t="shared" ca="1" si="432"/>
        <v/>
      </c>
      <c r="BL442" s="27" t="str">
        <f t="shared" ca="1" si="433"/>
        <v/>
      </c>
      <c r="BM442" s="27" t="str">
        <f t="shared" ca="1" si="434"/>
        <v/>
      </c>
      <c r="BN442" s="27" t="str">
        <f t="shared" ca="1" si="435"/>
        <v/>
      </c>
      <c r="BO442" s="27" t="str">
        <f t="shared" ca="1" si="436"/>
        <v/>
      </c>
      <c r="BP442" s="27" t="str">
        <f t="shared" ca="1" si="397"/>
        <v/>
      </c>
      <c r="BQ442" s="27" t="str">
        <f t="shared" ca="1" si="398"/>
        <v/>
      </c>
      <c r="BR442" s="27" t="str">
        <f t="shared" ca="1" si="399"/>
        <v/>
      </c>
      <c r="BS442" s="27" t="str">
        <f t="shared" ca="1" si="400"/>
        <v/>
      </c>
      <c r="BT442" s="27" t="str">
        <f t="shared" ca="1" si="401"/>
        <v/>
      </c>
      <c r="BU442" s="27" t="str">
        <f t="shared" ca="1" si="402"/>
        <v/>
      </c>
      <c r="BV442" s="27" t="str">
        <f t="shared" ca="1" si="403"/>
        <v/>
      </c>
      <c r="BW442" s="27" t="str">
        <f t="shared" ca="1" si="404"/>
        <v/>
      </c>
      <c r="BX442" s="27" t="str">
        <f t="shared" ca="1" si="405"/>
        <v/>
      </c>
      <c r="BY442" s="27" t="str">
        <f t="shared" ca="1" si="406"/>
        <v/>
      </c>
      <c r="BZ442" s="27" t="str">
        <f t="shared" ca="1" si="407"/>
        <v/>
      </c>
      <c r="CA442" s="27" t="str">
        <f t="shared" ca="1" si="408"/>
        <v/>
      </c>
      <c r="CB442" s="41"/>
      <c r="CC442" s="41"/>
      <c r="CD442"/>
      <c r="CE442"/>
      <c r="CF442"/>
      <c r="CG442"/>
      <c r="CH442"/>
      <c r="CI442" s="41"/>
      <c r="CJ442"/>
      <c r="CW442" s="7"/>
      <c r="DD442" s="10">
        <f t="shared" ca="1" si="392"/>
        <v>32</v>
      </c>
    </row>
    <row r="443" spans="1:108">
      <c r="A443" s="106">
        <f t="shared" ca="1" si="390"/>
        <v>32</v>
      </c>
      <c r="B443" s="33" t="str">
        <f ca="1">IF(A443="","",IF(COUNTBLANK(BD444:BO444)=12,"DB",BD444&amp;BE444&amp;BF444&amp;BG444&amp;BH444&amp;BI444&amp;BJ444&amp;BK444&amp;BL444&amp;BM444&amp;BN444&amp;BO444))</f>
        <v>DB</v>
      </c>
      <c r="C443" s="7" t="str">
        <f t="shared" ca="1" si="391"/>
        <v>stop loss</v>
      </c>
      <c r="D443" s="3">
        <f t="shared" ca="1" si="393"/>
        <v>0</v>
      </c>
      <c r="E443" s="7" t="str">
        <f t="shared" ca="1" si="395"/>
        <v/>
      </c>
      <c r="F443" s="60" t="str">
        <f t="shared" ca="1" si="394"/>
        <v>11</v>
      </c>
      <c r="G443" s="7">
        <f t="shared" ca="1" si="412"/>
        <v>2</v>
      </c>
      <c r="H443" s="7">
        <f t="shared" ca="1" si="413"/>
        <v>1</v>
      </c>
      <c r="I443" s="7">
        <f t="shared" ca="1" si="414"/>
        <v>1</v>
      </c>
      <c r="J443" s="7">
        <f t="shared" ca="1" si="415"/>
        <v>0</v>
      </c>
      <c r="K443" s="7">
        <f t="shared" ca="1" si="416"/>
        <v>0</v>
      </c>
      <c r="L443" s="7">
        <f t="shared" ca="1" si="417"/>
        <v>2</v>
      </c>
      <c r="M443" s="7">
        <f t="shared" ca="1" si="418"/>
        <v>1</v>
      </c>
      <c r="N443" s="7">
        <f t="shared" ca="1" si="419"/>
        <v>1</v>
      </c>
      <c r="O443" s="7">
        <f t="shared" ca="1" si="420"/>
        <v>2</v>
      </c>
      <c r="P443" s="7">
        <f t="shared" ca="1" si="421"/>
        <v>1</v>
      </c>
      <c r="Q443" s="7">
        <f t="shared" ca="1" si="422"/>
        <v>2</v>
      </c>
      <c r="R443" s="7">
        <f t="shared" ca="1" si="423"/>
        <v>0</v>
      </c>
      <c r="S443" s="7">
        <f t="shared" ca="1" si="410"/>
        <v>3</v>
      </c>
      <c r="T443" s="14"/>
      <c r="U443" s="51">
        <f t="shared" ca="1" si="424"/>
        <v>1</v>
      </c>
      <c r="V443" s="3">
        <f t="shared" ca="1" si="409"/>
        <v>1</v>
      </c>
      <c r="W443" s="50" t="str">
        <f ca="1">IF($A442&lt;&gt;"",IF(OR($BA442&lt;&gt;0,$BB442&lt;&gt;0),"",IF(G442=0,"1","")),"")</f>
        <v/>
      </c>
      <c r="X443" s="50" t="str">
        <f ca="1">IF($A442&lt;&gt;"",IF(OR($BA442&lt;&gt;0,$BB442&lt;&gt;0),"",IF(H442=0,"2","")),"")</f>
        <v/>
      </c>
      <c r="Y443" s="50" t="str">
        <f ca="1">IF($A442&lt;&gt;"",IF(OR($BA442&lt;&gt;0,$BB442&lt;&gt;0),"",IF(I442=0,"3","")),"")</f>
        <v/>
      </c>
      <c r="Z443" s="50" t="str">
        <f ca="1">IF($A442&lt;&gt;"",IF(OR($BA442&lt;&gt;0,$BB442&lt;&gt;0),"",IF(J442=0,"4","")),"")</f>
        <v/>
      </c>
      <c r="AA443" s="50" t="str">
        <f ca="1">IF($A442&lt;&gt;"",IF(OR($BA442&lt;&gt;0,$BB442&lt;&gt;0),"",IF(K442=0,"5","")),"")</f>
        <v/>
      </c>
      <c r="AB443" s="50" t="str">
        <f ca="1">IF($A442&lt;&gt;"",IF(OR($BA442&lt;&gt;0,$BB442&lt;&gt;0),"",IF(L442=0,"6","")),"")</f>
        <v/>
      </c>
      <c r="AC443" s="50" t="str">
        <f ca="1">IF($A442&lt;&gt;"",IF(OR($BA442&lt;&gt;0,$BB442&lt;&gt;0),"",IF(M442=0,"7","")),"")</f>
        <v/>
      </c>
      <c r="AD443" s="50" t="str">
        <f ca="1">IF($A442&lt;&gt;"",IF(OR($BA442&lt;&gt;0,$BB442&lt;&gt;0),"",IF(N442=0,"8","")),"")</f>
        <v/>
      </c>
      <c r="AE443" s="50" t="str">
        <f ca="1">IF($A442&lt;&gt;"",IF(OR($BA442&lt;&gt;0,$BB442&lt;&gt;0),"",IF(O442=0,"9","")),"")</f>
        <v/>
      </c>
      <c r="AF443" s="50" t="str">
        <f ca="1">IF($A442&lt;&gt;"",IF(OR($BA442&lt;&gt;0,$BB442&lt;&gt;0),"",IF(P442=0,"10","")),"")</f>
        <v/>
      </c>
      <c r="AG443" s="50" t="str">
        <f ca="1">IF($A442&lt;&gt;"",IF(OR($BA442&lt;&gt;0,$BB442&lt;&gt;0),"",IF(Q442=0,"11","")),"")</f>
        <v/>
      </c>
      <c r="AH443" s="50" t="str">
        <f ca="1">IF($A442&lt;&gt;"",IF(OR($BA442&lt;&gt;0,$BB442&lt;&gt;0),"",IF(R442=0,"12","")),"")</f>
        <v/>
      </c>
      <c r="AI443" s="85" t="str">
        <f ca="1">IF(A443&lt;&gt;"",IF(A443=0,"L",IF(COUNTBLANK(W443:AH443)=12,"",IF(OR(F443=(W443),F443=(X443),F443=(Y443),F443=(Z443),F443=(AA443),F443=(AB443),F443=(AC443),F443=(AD443),F443=(AE443),F443=(AF443),F443=(AG443),F443=(AH443)),"W","L"))),"")</f>
        <v/>
      </c>
      <c r="AJ443" s="85">
        <f ca="1">IF(AI443="W",0,IF(AND(A443&lt;&gt;0,A442&lt;&gt;0,AI442="L",AI443="L"),1,0))</f>
        <v>0</v>
      </c>
      <c r="AK443" s="85">
        <f ca="1">IF(W443&lt;&gt;"",IF(ABS($F443)=ABS(W443),11*$U443,-1*$U443),0)</f>
        <v>0</v>
      </c>
      <c r="AL443" s="85">
        <f ca="1">IF(X443&lt;&gt;"",IF(ABS($F443)=ABS(X443),11*$U443,-1*$U443),0)</f>
        <v>0</v>
      </c>
      <c r="AM443" s="85">
        <f ca="1">IF(Y443&lt;&gt;"",IF(ABS($F443)=ABS(Y443),11*$U443,-1*$U443),0)</f>
        <v>0</v>
      </c>
      <c r="AN443" s="85">
        <f ca="1">IF(Z443&lt;&gt;"",IF(ABS($F443)=ABS(Z443),11*$U443,-1*$U443),0)</f>
        <v>0</v>
      </c>
      <c r="AO443" s="85">
        <f ca="1">IF(AA443&lt;&gt;"",IF(ABS($F443)=ABS(AA443),11*$U443,-1*$U443),0)</f>
        <v>0</v>
      </c>
      <c r="AP443" s="85">
        <f ca="1">IF(AB443&lt;&gt;"",IF(ABS($F443)=ABS(AB443),11*$U443,-1*$U443),0)</f>
        <v>0</v>
      </c>
      <c r="AQ443" s="85">
        <f ca="1">IF(AC443&lt;&gt;"",IF(ABS($F443)=ABS(AC443),11*$U443,-1*$U443),0)</f>
        <v>0</v>
      </c>
      <c r="AR443" s="85">
        <f ca="1">IF(AD443&lt;&gt;"",IF(ABS($F443)=ABS(AD443),11*$U443,-1*$U443),0)</f>
        <v>0</v>
      </c>
      <c r="AS443" s="85">
        <f ca="1">IF(AE443&lt;&gt;"",IF(ABS($F443)=ABS(AE443),11*$U443,-1*$U443),0)</f>
        <v>0</v>
      </c>
      <c r="AT443" s="85">
        <f ca="1">IF(AF443&lt;&gt;"",IF(ABS($F443)=ABS(AF443),11*$U443,-1*$U443),0)</f>
        <v>0</v>
      </c>
      <c r="AU443" s="85">
        <f ca="1">IF(AG443&lt;&gt;"",IF(ABS($F443)=ABS(AG443),11*$U443,-1*$U443),0)</f>
        <v>0</v>
      </c>
      <c r="AV443" s="85">
        <f ca="1">IF(AH443&lt;&gt;"",IF(ABS($F443)=ABS(AH443),11*$U443,-1*$U443),0)</f>
        <v>0</v>
      </c>
      <c r="AW443" s="33" t="str">
        <f ca="1">IF(A443&lt;&gt;"",IF(OR($BA442&lt;&gt;0,$BB442&lt;&gt;0),"0",SUM(AK443:AV443)),0)</f>
        <v>0</v>
      </c>
      <c r="AX443" s="33">
        <f>IF(T443=5,SUM(AW439:AW443),0)</f>
        <v>0</v>
      </c>
      <c r="AY443" s="13">
        <f t="shared" ca="1" si="411"/>
        <v>0</v>
      </c>
      <c r="AZ443" s="11">
        <f ca="1">IF(A443&lt;&gt;"",AY443+AZ442,0)</f>
        <v>-78</v>
      </c>
      <c r="BA443" s="63">
        <f ca="1">IF($A443&lt;&gt;"",IF(BA442&gt;0,BA442,IF(AND(BC442&gt;=$BC$1,$BC$2*BC442&gt;=AZ443),"Profit Target",IF(AZ443&gt;=$Z$1,"Profit Target",0))),0)</f>
        <v>0</v>
      </c>
      <c r="BB443" s="63" t="str">
        <f ca="1">IF($A443&lt;&gt;"",IF(BB442&lt;&gt;0,BB442,IF(BA442&lt;&gt;0,BB442,IF(AZ443&lt;=$Z$2,"Stop Loss",0))),0)</f>
        <v>Stop Loss</v>
      </c>
      <c r="BC443" s="63">
        <f t="shared" ca="1" si="396"/>
        <v>38</v>
      </c>
      <c r="BD443" s="27" t="str">
        <f t="shared" ca="1" si="425"/>
        <v/>
      </c>
      <c r="BE443" s="27" t="str">
        <f t="shared" ca="1" si="426"/>
        <v/>
      </c>
      <c r="BF443" s="27" t="str">
        <f t="shared" ca="1" si="427"/>
        <v/>
      </c>
      <c r="BG443" s="27" t="str">
        <f t="shared" ca="1" si="428"/>
        <v/>
      </c>
      <c r="BH443" s="27" t="str">
        <f t="shared" ca="1" si="429"/>
        <v/>
      </c>
      <c r="BI443" s="27" t="str">
        <f t="shared" ca="1" si="430"/>
        <v/>
      </c>
      <c r="BJ443" s="27" t="str">
        <f t="shared" ca="1" si="431"/>
        <v/>
      </c>
      <c r="BK443" s="27" t="str">
        <f t="shared" ca="1" si="432"/>
        <v/>
      </c>
      <c r="BL443" s="27" t="str">
        <f t="shared" ca="1" si="433"/>
        <v/>
      </c>
      <c r="BM443" s="27" t="str">
        <f t="shared" ca="1" si="434"/>
        <v/>
      </c>
      <c r="BN443" s="27" t="str">
        <f t="shared" ca="1" si="435"/>
        <v/>
      </c>
      <c r="BO443" s="27" t="str">
        <f t="shared" ca="1" si="436"/>
        <v/>
      </c>
      <c r="BP443" s="27" t="str">
        <f t="shared" ca="1" si="397"/>
        <v/>
      </c>
      <c r="BQ443" s="27" t="str">
        <f t="shared" ca="1" si="398"/>
        <v/>
      </c>
      <c r="BR443" s="27" t="str">
        <f t="shared" ca="1" si="399"/>
        <v/>
      </c>
      <c r="BS443" s="27" t="str">
        <f t="shared" ca="1" si="400"/>
        <v/>
      </c>
      <c r="BT443" s="27" t="str">
        <f t="shared" ca="1" si="401"/>
        <v/>
      </c>
      <c r="BU443" s="27" t="str">
        <f t="shared" ca="1" si="402"/>
        <v/>
      </c>
      <c r="BV443" s="27" t="str">
        <f t="shared" ca="1" si="403"/>
        <v/>
      </c>
      <c r="BW443" s="27" t="str">
        <f t="shared" ca="1" si="404"/>
        <v/>
      </c>
      <c r="BX443" s="27" t="str">
        <f t="shared" ca="1" si="405"/>
        <v/>
      </c>
      <c r="BY443" s="27" t="str">
        <f t="shared" ca="1" si="406"/>
        <v/>
      </c>
      <c r="BZ443" s="27" t="str">
        <f t="shared" ca="1" si="407"/>
        <v/>
      </c>
      <c r="CA443" s="27" t="str">
        <f t="shared" ca="1" si="408"/>
        <v/>
      </c>
      <c r="CB443" s="41"/>
      <c r="CC443" s="41"/>
      <c r="CD443"/>
      <c r="CE443"/>
      <c r="CF443"/>
      <c r="CG443"/>
      <c r="CH443"/>
      <c r="CI443" s="41"/>
      <c r="CJ443"/>
      <c r="CW443" s="7"/>
      <c r="DD443" s="10">
        <f t="shared" ca="1" si="392"/>
        <v>35</v>
      </c>
    </row>
    <row r="444" spans="1:108">
      <c r="A444" s="106">
        <f t="shared" ca="1" si="390"/>
        <v>27</v>
      </c>
      <c r="B444" s="33" t="str">
        <f ca="1">IF(A444="","",IF(COUNTBLANK(BD445:BO445)=12,"DB",BD445&amp;BE445&amp;BF445&amp;BG445&amp;BH445&amp;BI445&amp;BJ445&amp;BK445&amp;BL445&amp;BM445&amp;BN445&amp;BO445))</f>
        <v>DB</v>
      </c>
      <c r="C444" s="7" t="str">
        <f t="shared" ca="1" si="391"/>
        <v>stop loss</v>
      </c>
      <c r="D444" s="3">
        <f t="shared" ca="1" si="393"/>
        <v>0</v>
      </c>
      <c r="E444" s="7" t="str">
        <f t="shared" ca="1" si="395"/>
        <v/>
      </c>
      <c r="F444" s="60">
        <f t="shared" ca="1" si="394"/>
        <v>9</v>
      </c>
      <c r="G444" s="7">
        <f t="shared" ca="1" si="412"/>
        <v>2</v>
      </c>
      <c r="H444" s="7">
        <f t="shared" ca="1" si="413"/>
        <v>1</v>
      </c>
      <c r="I444" s="7">
        <f t="shared" ca="1" si="414"/>
        <v>1</v>
      </c>
      <c r="J444" s="7">
        <f t="shared" ca="1" si="415"/>
        <v>0</v>
      </c>
      <c r="K444" s="7">
        <f t="shared" ca="1" si="416"/>
        <v>0</v>
      </c>
      <c r="L444" s="7">
        <f t="shared" ca="1" si="417"/>
        <v>2</v>
      </c>
      <c r="M444" s="7">
        <f t="shared" ca="1" si="418"/>
        <v>0</v>
      </c>
      <c r="N444" s="7">
        <f t="shared" ca="1" si="419"/>
        <v>1</v>
      </c>
      <c r="O444" s="7">
        <f t="shared" ca="1" si="420"/>
        <v>3</v>
      </c>
      <c r="P444" s="7">
        <f t="shared" ca="1" si="421"/>
        <v>1</v>
      </c>
      <c r="Q444" s="7">
        <f t="shared" ca="1" si="422"/>
        <v>2</v>
      </c>
      <c r="R444" s="7">
        <f t="shared" ca="1" si="423"/>
        <v>0</v>
      </c>
      <c r="S444" s="7">
        <f t="shared" ca="1" si="410"/>
        <v>4</v>
      </c>
      <c r="T444" s="14"/>
      <c r="U444" s="51">
        <f t="shared" ca="1" si="424"/>
        <v>1</v>
      </c>
      <c r="V444" s="3">
        <f t="shared" ca="1" si="409"/>
        <v>1</v>
      </c>
      <c r="W444" s="50" t="str">
        <f ca="1">IF($A443&lt;&gt;"",IF(OR($BA443&lt;&gt;0,$BB443&lt;&gt;0),"",IF(G443=0,"1","")),"")</f>
        <v/>
      </c>
      <c r="X444" s="50" t="str">
        <f ca="1">IF($A443&lt;&gt;"",IF(OR($BA443&lt;&gt;0,$BB443&lt;&gt;0),"",IF(H443=0,"2","")),"")</f>
        <v/>
      </c>
      <c r="Y444" s="50" t="str">
        <f ca="1">IF($A443&lt;&gt;"",IF(OR($BA443&lt;&gt;0,$BB443&lt;&gt;0),"",IF(I443=0,"3","")),"")</f>
        <v/>
      </c>
      <c r="Z444" s="50" t="str">
        <f ca="1">IF($A443&lt;&gt;"",IF(OR($BA443&lt;&gt;0,$BB443&lt;&gt;0),"",IF(J443=0,"4","")),"")</f>
        <v/>
      </c>
      <c r="AA444" s="50" t="str">
        <f ca="1">IF($A443&lt;&gt;"",IF(OR($BA443&lt;&gt;0,$BB443&lt;&gt;0),"",IF(K443=0,"5","")),"")</f>
        <v/>
      </c>
      <c r="AB444" s="50" t="str">
        <f ca="1">IF($A443&lt;&gt;"",IF(OR($BA443&lt;&gt;0,$BB443&lt;&gt;0),"",IF(L443=0,"6","")),"")</f>
        <v/>
      </c>
      <c r="AC444" s="50" t="str">
        <f ca="1">IF($A443&lt;&gt;"",IF(OR($BA443&lt;&gt;0,$BB443&lt;&gt;0),"",IF(M443=0,"7","")),"")</f>
        <v/>
      </c>
      <c r="AD444" s="50" t="str">
        <f ca="1">IF($A443&lt;&gt;"",IF(OR($BA443&lt;&gt;0,$BB443&lt;&gt;0),"",IF(N443=0,"8","")),"")</f>
        <v/>
      </c>
      <c r="AE444" s="50" t="str">
        <f ca="1">IF($A443&lt;&gt;"",IF(OR($BA443&lt;&gt;0,$BB443&lt;&gt;0),"",IF(O443=0,"9","")),"")</f>
        <v/>
      </c>
      <c r="AF444" s="50" t="str">
        <f ca="1">IF($A443&lt;&gt;"",IF(OR($BA443&lt;&gt;0,$BB443&lt;&gt;0),"",IF(P443=0,"10","")),"")</f>
        <v/>
      </c>
      <c r="AG444" s="50" t="str">
        <f ca="1">IF($A443&lt;&gt;"",IF(OR($BA443&lt;&gt;0,$BB443&lt;&gt;0),"",IF(Q443=0,"11","")),"")</f>
        <v/>
      </c>
      <c r="AH444" s="50" t="str">
        <f ca="1">IF($A443&lt;&gt;"",IF(OR($BA443&lt;&gt;0,$BB443&lt;&gt;0),"",IF(R443=0,"12","")),"")</f>
        <v/>
      </c>
      <c r="AI444" s="85" t="str">
        <f ca="1">IF(A444&lt;&gt;"",IF(A444=0,"L",IF(COUNTBLANK(W444:AH444)=12,"",IF(OR(F444=(W444),F444=(X444),F444=(Y444),F444=(Z444),F444=(AA444),F444=(AB444),F444=(AC444),F444=(AD444),F444=(AE444),F444=(AF444),F444=(AG444),F444=(AH444)),"W","L"))),"")</f>
        <v/>
      </c>
      <c r="AJ444" s="85">
        <f ca="1">IF(AI444="W",0,IF(AND(A444&lt;&gt;0,A443&lt;&gt;0,AI443="L",AI444="L"),1,0))</f>
        <v>0</v>
      </c>
      <c r="AK444" s="85">
        <f ca="1">IF(W444&lt;&gt;"",IF(ABS($F444)=ABS(W444),11*$U444,-1*$U444),0)</f>
        <v>0</v>
      </c>
      <c r="AL444" s="85">
        <f ca="1">IF(X444&lt;&gt;"",IF(ABS($F444)=ABS(X444),11*$U444,-1*$U444),0)</f>
        <v>0</v>
      </c>
      <c r="AM444" s="85">
        <f ca="1">IF(Y444&lt;&gt;"",IF(ABS($F444)=ABS(Y444),11*$U444,-1*$U444),0)</f>
        <v>0</v>
      </c>
      <c r="AN444" s="85">
        <f ca="1">IF(Z444&lt;&gt;"",IF(ABS($F444)=ABS(Z444),11*$U444,-1*$U444),0)</f>
        <v>0</v>
      </c>
      <c r="AO444" s="85">
        <f ca="1">IF(AA444&lt;&gt;"",IF(ABS($F444)=ABS(AA444),11*$U444,-1*$U444),0)</f>
        <v>0</v>
      </c>
      <c r="AP444" s="85">
        <f ca="1">IF(AB444&lt;&gt;"",IF(ABS($F444)=ABS(AB444),11*$U444,-1*$U444),0)</f>
        <v>0</v>
      </c>
      <c r="AQ444" s="85">
        <f ca="1">IF(AC444&lt;&gt;"",IF(ABS($F444)=ABS(AC444),11*$U444,-1*$U444),0)</f>
        <v>0</v>
      </c>
      <c r="AR444" s="85">
        <f ca="1">IF(AD444&lt;&gt;"",IF(ABS($F444)=ABS(AD444),11*$U444,-1*$U444),0)</f>
        <v>0</v>
      </c>
      <c r="AS444" s="85">
        <f ca="1">IF(AE444&lt;&gt;"",IF(ABS($F444)=ABS(AE444),11*$U444,-1*$U444),0)</f>
        <v>0</v>
      </c>
      <c r="AT444" s="85">
        <f ca="1">IF(AF444&lt;&gt;"",IF(ABS($F444)=ABS(AF444),11*$U444,-1*$U444),0)</f>
        <v>0</v>
      </c>
      <c r="AU444" s="85">
        <f ca="1">IF(AG444&lt;&gt;"",IF(ABS($F444)=ABS(AG444),11*$U444,-1*$U444),0)</f>
        <v>0</v>
      </c>
      <c r="AV444" s="85">
        <f ca="1">IF(AH444&lt;&gt;"",IF(ABS($F444)=ABS(AH444),11*$U444,-1*$U444),0)</f>
        <v>0</v>
      </c>
      <c r="AW444" s="33" t="str">
        <f ca="1">IF(A444&lt;&gt;"",IF(OR($BA443&lt;&gt;0,$BB443&lt;&gt;0),"0",SUM(AK444:AV444)),0)</f>
        <v>0</v>
      </c>
      <c r="AX444" s="33">
        <f>IF(T444=5,SUM(AW440:AW444),0)</f>
        <v>0</v>
      </c>
      <c r="AY444" s="13">
        <f t="shared" ca="1" si="411"/>
        <v>0</v>
      </c>
      <c r="AZ444" s="11">
        <f ca="1">IF(A444&lt;&gt;"",AY444+AZ443,0)</f>
        <v>-78</v>
      </c>
      <c r="BA444" s="63">
        <f ca="1">IF($A444&lt;&gt;"",IF(BA443&gt;0,BA443,IF(AND(BC443&gt;=$BC$1,$BC$2*BC443&gt;=AZ444),"Profit Target",IF(AZ444&gt;=$Z$1,"Profit Target",0))),0)</f>
        <v>0</v>
      </c>
      <c r="BB444" s="63" t="str">
        <f ca="1">IF($A444&lt;&gt;"",IF(BB443&lt;&gt;0,BB443,IF(BA443&lt;&gt;0,BB443,IF(AZ444&lt;=$Z$2,"Stop Loss",0))),0)</f>
        <v>Stop Loss</v>
      </c>
      <c r="BC444" s="63">
        <f t="shared" ca="1" si="396"/>
        <v>38</v>
      </c>
      <c r="BD444" s="27" t="str">
        <f t="shared" ca="1" si="425"/>
        <v/>
      </c>
      <c r="BE444" s="27" t="str">
        <f t="shared" ca="1" si="426"/>
        <v/>
      </c>
      <c r="BF444" s="27" t="str">
        <f t="shared" ca="1" si="427"/>
        <v/>
      </c>
      <c r="BG444" s="27" t="str">
        <f t="shared" ca="1" si="428"/>
        <v/>
      </c>
      <c r="BH444" s="27" t="str">
        <f t="shared" ca="1" si="429"/>
        <v/>
      </c>
      <c r="BI444" s="27" t="str">
        <f t="shared" ca="1" si="430"/>
        <v/>
      </c>
      <c r="BJ444" s="27" t="str">
        <f t="shared" ca="1" si="431"/>
        <v/>
      </c>
      <c r="BK444" s="27" t="str">
        <f t="shared" ca="1" si="432"/>
        <v/>
      </c>
      <c r="BL444" s="27" t="str">
        <f t="shared" ca="1" si="433"/>
        <v/>
      </c>
      <c r="BM444" s="27" t="str">
        <f t="shared" ca="1" si="434"/>
        <v/>
      </c>
      <c r="BN444" s="27" t="str">
        <f t="shared" ca="1" si="435"/>
        <v/>
      </c>
      <c r="BO444" s="27" t="str">
        <f t="shared" ca="1" si="436"/>
        <v/>
      </c>
      <c r="BP444" s="27" t="str">
        <f t="shared" ca="1" si="397"/>
        <v/>
      </c>
      <c r="BQ444" s="27" t="str">
        <f t="shared" ca="1" si="398"/>
        <v/>
      </c>
      <c r="BR444" s="27" t="str">
        <f t="shared" ca="1" si="399"/>
        <v/>
      </c>
      <c r="BS444" s="27" t="str">
        <f t="shared" ca="1" si="400"/>
        <v/>
      </c>
      <c r="BT444" s="27" t="str">
        <f t="shared" ca="1" si="401"/>
        <v/>
      </c>
      <c r="BU444" s="27" t="str">
        <f t="shared" ca="1" si="402"/>
        <v/>
      </c>
      <c r="BV444" s="27" t="str">
        <f t="shared" ca="1" si="403"/>
        <v/>
      </c>
      <c r="BW444" s="27" t="str">
        <f t="shared" ca="1" si="404"/>
        <v/>
      </c>
      <c r="BX444" s="27" t="str">
        <f t="shared" ca="1" si="405"/>
        <v/>
      </c>
      <c r="BY444" s="27" t="str">
        <f t="shared" ca="1" si="406"/>
        <v/>
      </c>
      <c r="BZ444" s="27" t="str">
        <f t="shared" ca="1" si="407"/>
        <v/>
      </c>
      <c r="CA444" s="27" t="str">
        <f t="shared" ca="1" si="408"/>
        <v/>
      </c>
      <c r="CB444" s="41"/>
      <c r="CC444" s="41"/>
      <c r="CD444"/>
      <c r="CE444"/>
      <c r="CF444"/>
      <c r="CG444"/>
      <c r="CH444"/>
      <c r="CI444" s="41"/>
      <c r="CJ444"/>
      <c r="CW444" s="7"/>
      <c r="DD444" s="10">
        <f t="shared" ca="1" si="392"/>
        <v>4</v>
      </c>
    </row>
    <row r="445" spans="1:108">
      <c r="A445" s="106">
        <f t="shared" ca="1" si="390"/>
        <v>34</v>
      </c>
      <c r="B445" s="33" t="str">
        <f ca="1">IF(A445="","",IF(COUNTBLANK(BD446:BO446)=12,"DB",BD446&amp;BE446&amp;BF446&amp;BG446&amp;BH446&amp;BI446&amp;BJ446&amp;BK446&amp;BL446&amp;BM446&amp;BN446&amp;BO446))</f>
        <v>DB</v>
      </c>
      <c r="C445" s="7" t="str">
        <f t="shared" ca="1" si="391"/>
        <v>stop loss</v>
      </c>
      <c r="D445" s="3">
        <f t="shared" ca="1" si="393"/>
        <v>0</v>
      </c>
      <c r="E445" s="7" t="str">
        <f t="shared" ca="1" si="395"/>
        <v/>
      </c>
      <c r="F445" s="60" t="str">
        <f t="shared" ca="1" si="394"/>
        <v>12</v>
      </c>
      <c r="G445" s="7">
        <f t="shared" ca="1" si="412"/>
        <v>2</v>
      </c>
      <c r="H445" s="7">
        <f t="shared" ca="1" si="413"/>
        <v>1</v>
      </c>
      <c r="I445" s="7">
        <f t="shared" ca="1" si="414"/>
        <v>1</v>
      </c>
      <c r="J445" s="7">
        <f t="shared" ca="1" si="415"/>
        <v>0</v>
      </c>
      <c r="K445" s="7">
        <f t="shared" ca="1" si="416"/>
        <v>0</v>
      </c>
      <c r="L445" s="7">
        <f t="shared" ca="1" si="417"/>
        <v>2</v>
      </c>
      <c r="M445" s="7">
        <f t="shared" ca="1" si="418"/>
        <v>0</v>
      </c>
      <c r="N445" s="7">
        <f t="shared" ca="1" si="419"/>
        <v>1</v>
      </c>
      <c r="O445" s="7">
        <f t="shared" ca="1" si="420"/>
        <v>3</v>
      </c>
      <c r="P445" s="7">
        <f t="shared" ca="1" si="421"/>
        <v>0</v>
      </c>
      <c r="Q445" s="7">
        <f t="shared" ca="1" si="422"/>
        <v>2</v>
      </c>
      <c r="R445" s="7">
        <f t="shared" ca="1" si="423"/>
        <v>1</v>
      </c>
      <c r="S445" s="7">
        <f t="shared" ca="1" si="410"/>
        <v>4</v>
      </c>
      <c r="T445" s="14"/>
      <c r="U445" s="51">
        <f t="shared" ca="1" si="424"/>
        <v>1</v>
      </c>
      <c r="V445" s="3">
        <f t="shared" ca="1" si="409"/>
        <v>1</v>
      </c>
      <c r="W445" s="50" t="str">
        <f ca="1">IF($A444&lt;&gt;"",IF(OR($BA444&lt;&gt;0,$BB444&lt;&gt;0),"",IF(G444=0,"1","")),"")</f>
        <v/>
      </c>
      <c r="X445" s="50" t="str">
        <f ca="1">IF($A444&lt;&gt;"",IF(OR($BA444&lt;&gt;0,$BB444&lt;&gt;0),"",IF(H444=0,"2","")),"")</f>
        <v/>
      </c>
      <c r="Y445" s="50" t="str">
        <f ca="1">IF($A444&lt;&gt;"",IF(OR($BA444&lt;&gt;0,$BB444&lt;&gt;0),"",IF(I444=0,"3","")),"")</f>
        <v/>
      </c>
      <c r="Z445" s="50" t="str">
        <f ca="1">IF($A444&lt;&gt;"",IF(OR($BA444&lt;&gt;0,$BB444&lt;&gt;0),"",IF(J444=0,"4","")),"")</f>
        <v/>
      </c>
      <c r="AA445" s="50" t="str">
        <f ca="1">IF($A444&lt;&gt;"",IF(OR($BA444&lt;&gt;0,$BB444&lt;&gt;0),"",IF(K444=0,"5","")),"")</f>
        <v/>
      </c>
      <c r="AB445" s="50" t="str">
        <f ca="1">IF($A444&lt;&gt;"",IF(OR($BA444&lt;&gt;0,$BB444&lt;&gt;0),"",IF(L444=0,"6","")),"")</f>
        <v/>
      </c>
      <c r="AC445" s="50" t="str">
        <f ca="1">IF($A444&lt;&gt;"",IF(OR($BA444&lt;&gt;0,$BB444&lt;&gt;0),"",IF(M444=0,"7","")),"")</f>
        <v/>
      </c>
      <c r="AD445" s="50" t="str">
        <f ca="1">IF($A444&lt;&gt;"",IF(OR($BA444&lt;&gt;0,$BB444&lt;&gt;0),"",IF(N444=0,"8","")),"")</f>
        <v/>
      </c>
      <c r="AE445" s="50" t="str">
        <f ca="1">IF($A444&lt;&gt;"",IF(OR($BA444&lt;&gt;0,$BB444&lt;&gt;0),"",IF(O444=0,"9","")),"")</f>
        <v/>
      </c>
      <c r="AF445" s="50" t="str">
        <f ca="1">IF($A444&lt;&gt;"",IF(OR($BA444&lt;&gt;0,$BB444&lt;&gt;0),"",IF(P444=0,"10","")),"")</f>
        <v/>
      </c>
      <c r="AG445" s="50" t="str">
        <f ca="1">IF($A444&lt;&gt;"",IF(OR($BA444&lt;&gt;0,$BB444&lt;&gt;0),"",IF(Q444=0,"11","")),"")</f>
        <v/>
      </c>
      <c r="AH445" s="50" t="str">
        <f ca="1">IF($A444&lt;&gt;"",IF(OR($BA444&lt;&gt;0,$BB444&lt;&gt;0),"",IF(R444=0,"12","")),"")</f>
        <v/>
      </c>
      <c r="AI445" s="85" t="str">
        <f ca="1">IF(A445&lt;&gt;"",IF(A445=0,"L",IF(COUNTBLANK(W445:AH445)=12,"",IF(OR(F445=(W445),F445=(X445),F445=(Y445),F445=(Z445),F445=(AA445),F445=(AB445),F445=(AC445),F445=(AD445),F445=(AE445),F445=(AF445),F445=(AG445),F445=(AH445)),"W","L"))),"")</f>
        <v/>
      </c>
      <c r="AJ445" s="85">
        <f ca="1">IF(AI445="W",0,IF(AND(A445&lt;&gt;0,A444&lt;&gt;0,AI444="L",AI445="L"),1,0))</f>
        <v>0</v>
      </c>
      <c r="AK445" s="85">
        <f ca="1">IF(W445&lt;&gt;"",IF(ABS($F445)=ABS(W445),11*$U445,-1*$U445),0)</f>
        <v>0</v>
      </c>
      <c r="AL445" s="85">
        <f ca="1">IF(X445&lt;&gt;"",IF(ABS($F445)=ABS(X445),11*$U445,-1*$U445),0)</f>
        <v>0</v>
      </c>
      <c r="AM445" s="85">
        <f ca="1">IF(Y445&lt;&gt;"",IF(ABS($F445)=ABS(Y445),11*$U445,-1*$U445),0)</f>
        <v>0</v>
      </c>
      <c r="AN445" s="85">
        <f ca="1">IF(Z445&lt;&gt;"",IF(ABS($F445)=ABS(Z445),11*$U445,-1*$U445),0)</f>
        <v>0</v>
      </c>
      <c r="AO445" s="85">
        <f ca="1">IF(AA445&lt;&gt;"",IF(ABS($F445)=ABS(AA445),11*$U445,-1*$U445),0)</f>
        <v>0</v>
      </c>
      <c r="AP445" s="85">
        <f ca="1">IF(AB445&lt;&gt;"",IF(ABS($F445)=ABS(AB445),11*$U445,-1*$U445),0)</f>
        <v>0</v>
      </c>
      <c r="AQ445" s="85">
        <f ca="1">IF(AC445&lt;&gt;"",IF(ABS($F445)=ABS(AC445),11*$U445,-1*$U445),0)</f>
        <v>0</v>
      </c>
      <c r="AR445" s="85">
        <f ca="1">IF(AD445&lt;&gt;"",IF(ABS($F445)=ABS(AD445),11*$U445,-1*$U445),0)</f>
        <v>0</v>
      </c>
      <c r="AS445" s="85">
        <f ca="1">IF(AE445&lt;&gt;"",IF(ABS($F445)=ABS(AE445),11*$U445,-1*$U445),0)</f>
        <v>0</v>
      </c>
      <c r="AT445" s="85">
        <f ca="1">IF(AF445&lt;&gt;"",IF(ABS($F445)=ABS(AF445),11*$U445,-1*$U445),0)</f>
        <v>0</v>
      </c>
      <c r="AU445" s="85">
        <f ca="1">IF(AG445&lt;&gt;"",IF(ABS($F445)=ABS(AG445),11*$U445,-1*$U445),0)</f>
        <v>0</v>
      </c>
      <c r="AV445" s="85">
        <f ca="1">IF(AH445&lt;&gt;"",IF(ABS($F445)=ABS(AH445),11*$U445,-1*$U445),0)</f>
        <v>0</v>
      </c>
      <c r="AW445" s="33" t="str">
        <f ca="1">IF(A445&lt;&gt;"",IF(OR($BA444&lt;&gt;0,$BB444&lt;&gt;0),"0",SUM(AK445:AV445)),0)</f>
        <v>0</v>
      </c>
      <c r="AX445" s="33">
        <f>IF(T445=5,SUM(AW441:AW445),0)</f>
        <v>0</v>
      </c>
      <c r="AY445" s="13">
        <f t="shared" ca="1" si="411"/>
        <v>0</v>
      </c>
      <c r="AZ445" s="11">
        <f ca="1">IF(A445&lt;&gt;"",AY445+AZ444,0)</f>
        <v>-78</v>
      </c>
      <c r="BA445" s="63">
        <f ca="1">IF($A445&lt;&gt;"",IF(BA444&gt;0,BA444,IF(AND(BC444&gt;=$BC$1,$BC$2*BC444&gt;=AZ445),"Profit Target",IF(AZ445&gt;=$Z$1,"Profit Target",0))),0)</f>
        <v>0</v>
      </c>
      <c r="BB445" s="63" t="str">
        <f ca="1">IF($A445&lt;&gt;"",IF(BB444&lt;&gt;0,BB444,IF(BA444&lt;&gt;0,BB444,IF(AZ445&lt;=$Z$2,"Stop Loss",0))),0)</f>
        <v>Stop Loss</v>
      </c>
      <c r="BC445" s="63">
        <f t="shared" ca="1" si="396"/>
        <v>38</v>
      </c>
      <c r="BD445" s="27" t="str">
        <f t="shared" ca="1" si="425"/>
        <v/>
      </c>
      <c r="BE445" s="27" t="str">
        <f t="shared" ca="1" si="426"/>
        <v/>
      </c>
      <c r="BF445" s="27" t="str">
        <f t="shared" ca="1" si="427"/>
        <v/>
      </c>
      <c r="BG445" s="27" t="str">
        <f t="shared" ca="1" si="428"/>
        <v/>
      </c>
      <c r="BH445" s="27" t="str">
        <f t="shared" ca="1" si="429"/>
        <v/>
      </c>
      <c r="BI445" s="27" t="str">
        <f t="shared" ca="1" si="430"/>
        <v/>
      </c>
      <c r="BJ445" s="27" t="str">
        <f t="shared" ca="1" si="431"/>
        <v/>
      </c>
      <c r="BK445" s="27" t="str">
        <f t="shared" ca="1" si="432"/>
        <v/>
      </c>
      <c r="BL445" s="27" t="str">
        <f t="shared" ca="1" si="433"/>
        <v/>
      </c>
      <c r="BM445" s="27" t="str">
        <f t="shared" ca="1" si="434"/>
        <v/>
      </c>
      <c r="BN445" s="27" t="str">
        <f t="shared" ca="1" si="435"/>
        <v/>
      </c>
      <c r="BO445" s="27" t="str">
        <f t="shared" ca="1" si="436"/>
        <v/>
      </c>
      <c r="BP445" s="27" t="str">
        <f t="shared" ca="1" si="397"/>
        <v/>
      </c>
      <c r="BQ445" s="27" t="str">
        <f t="shared" ca="1" si="398"/>
        <v/>
      </c>
      <c r="BR445" s="27" t="str">
        <f t="shared" ca="1" si="399"/>
        <v/>
      </c>
      <c r="BS445" s="27" t="str">
        <f t="shared" ca="1" si="400"/>
        <v/>
      </c>
      <c r="BT445" s="27" t="str">
        <f t="shared" ca="1" si="401"/>
        <v/>
      </c>
      <c r="BU445" s="27" t="str">
        <f t="shared" ca="1" si="402"/>
        <v/>
      </c>
      <c r="BV445" s="27" t="str">
        <f t="shared" ca="1" si="403"/>
        <v/>
      </c>
      <c r="BW445" s="27" t="str">
        <f t="shared" ca="1" si="404"/>
        <v/>
      </c>
      <c r="BX445" s="27" t="str">
        <f t="shared" ca="1" si="405"/>
        <v/>
      </c>
      <c r="BY445" s="27" t="str">
        <f t="shared" ca="1" si="406"/>
        <v/>
      </c>
      <c r="BZ445" s="27" t="str">
        <f t="shared" ca="1" si="407"/>
        <v/>
      </c>
      <c r="CA445" s="27" t="str">
        <f t="shared" ca="1" si="408"/>
        <v/>
      </c>
      <c r="CB445" s="41"/>
      <c r="CC445" s="41"/>
      <c r="CD445"/>
      <c r="CE445"/>
      <c r="CF445"/>
      <c r="CG445"/>
      <c r="CH445"/>
      <c r="CI445" s="41"/>
      <c r="CJ445"/>
      <c r="CW445" s="7"/>
      <c r="DD445" s="10">
        <f t="shared" ca="1" si="392"/>
        <v>18</v>
      </c>
    </row>
    <row r="446" spans="1:108">
      <c r="A446" s="106">
        <f t="shared" ca="1" si="390"/>
        <v>23</v>
      </c>
      <c r="B446" s="33" t="str">
        <f ca="1">IF(A446="","",IF(COUNTBLANK(BD447:BO447)=12,"DB",BD447&amp;BE447&amp;BF447&amp;BG447&amp;BH447&amp;BI447&amp;BJ447&amp;BK447&amp;BL447&amp;BM447&amp;BN447&amp;BO447))</f>
        <v>DB</v>
      </c>
      <c r="C446" s="7" t="str">
        <f t="shared" ca="1" si="391"/>
        <v>stop loss</v>
      </c>
      <c r="D446" s="3">
        <f t="shared" ca="1" si="393"/>
        <v>0</v>
      </c>
      <c r="E446" s="7" t="str">
        <f t="shared" ca="1" si="395"/>
        <v/>
      </c>
      <c r="F446" s="60" t="str">
        <f t="shared" ca="1" si="394"/>
        <v>8</v>
      </c>
      <c r="G446" s="7">
        <f t="shared" ca="1" si="412"/>
        <v>2</v>
      </c>
      <c r="H446" s="7">
        <f t="shared" ca="1" si="413"/>
        <v>1</v>
      </c>
      <c r="I446" s="7">
        <f t="shared" ca="1" si="414"/>
        <v>1</v>
      </c>
      <c r="J446" s="7">
        <f t="shared" ca="1" si="415"/>
        <v>0</v>
      </c>
      <c r="K446" s="7">
        <f t="shared" ca="1" si="416"/>
        <v>0</v>
      </c>
      <c r="L446" s="7">
        <f t="shared" ca="1" si="417"/>
        <v>2</v>
      </c>
      <c r="M446" s="7">
        <f t="shared" ca="1" si="418"/>
        <v>0</v>
      </c>
      <c r="N446" s="7">
        <f t="shared" ca="1" si="419"/>
        <v>2</v>
      </c>
      <c r="O446" s="7">
        <f t="shared" ca="1" si="420"/>
        <v>2</v>
      </c>
      <c r="P446" s="7">
        <f t="shared" ca="1" si="421"/>
        <v>0</v>
      </c>
      <c r="Q446" s="7">
        <f t="shared" ca="1" si="422"/>
        <v>2</v>
      </c>
      <c r="R446" s="7">
        <f t="shared" ca="1" si="423"/>
        <v>1</v>
      </c>
      <c r="S446" s="7">
        <f t="shared" ca="1" si="410"/>
        <v>4</v>
      </c>
      <c r="T446" s="14"/>
      <c r="U446" s="51">
        <f t="shared" ca="1" si="424"/>
        <v>1</v>
      </c>
      <c r="V446" s="3">
        <f t="shared" ca="1" si="409"/>
        <v>1</v>
      </c>
      <c r="W446" s="50" t="str">
        <f ca="1">IF($A445&lt;&gt;"",IF(OR($BA445&lt;&gt;0,$BB445&lt;&gt;0),"",IF(G445=0,"1","")),"")</f>
        <v/>
      </c>
      <c r="X446" s="50" t="str">
        <f ca="1">IF($A445&lt;&gt;"",IF(OR($BA445&lt;&gt;0,$BB445&lt;&gt;0),"",IF(H445=0,"2","")),"")</f>
        <v/>
      </c>
      <c r="Y446" s="50" t="str">
        <f ca="1">IF($A445&lt;&gt;"",IF(OR($BA445&lt;&gt;0,$BB445&lt;&gt;0),"",IF(I445=0,"3","")),"")</f>
        <v/>
      </c>
      <c r="Z446" s="50" t="str">
        <f ca="1">IF($A445&lt;&gt;"",IF(OR($BA445&lt;&gt;0,$BB445&lt;&gt;0),"",IF(J445=0,"4","")),"")</f>
        <v/>
      </c>
      <c r="AA446" s="50" t="str">
        <f ca="1">IF($A445&lt;&gt;"",IF(OR($BA445&lt;&gt;0,$BB445&lt;&gt;0),"",IF(K445=0,"5","")),"")</f>
        <v/>
      </c>
      <c r="AB446" s="50" t="str">
        <f ca="1">IF($A445&lt;&gt;"",IF(OR($BA445&lt;&gt;0,$BB445&lt;&gt;0),"",IF(L445=0,"6","")),"")</f>
        <v/>
      </c>
      <c r="AC446" s="50" t="str">
        <f ca="1">IF($A445&lt;&gt;"",IF(OR($BA445&lt;&gt;0,$BB445&lt;&gt;0),"",IF(M445=0,"7","")),"")</f>
        <v/>
      </c>
      <c r="AD446" s="50" t="str">
        <f ca="1">IF($A445&lt;&gt;"",IF(OR($BA445&lt;&gt;0,$BB445&lt;&gt;0),"",IF(N445=0,"8","")),"")</f>
        <v/>
      </c>
      <c r="AE446" s="50" t="str">
        <f ca="1">IF($A445&lt;&gt;"",IF(OR($BA445&lt;&gt;0,$BB445&lt;&gt;0),"",IF(O445=0,"9","")),"")</f>
        <v/>
      </c>
      <c r="AF446" s="50" t="str">
        <f ca="1">IF($A445&lt;&gt;"",IF(OR($BA445&lt;&gt;0,$BB445&lt;&gt;0),"",IF(P445=0,"10","")),"")</f>
        <v/>
      </c>
      <c r="AG446" s="50" t="str">
        <f ca="1">IF($A445&lt;&gt;"",IF(OR($BA445&lt;&gt;0,$BB445&lt;&gt;0),"",IF(Q445=0,"11","")),"")</f>
        <v/>
      </c>
      <c r="AH446" s="50" t="str">
        <f ca="1">IF($A445&lt;&gt;"",IF(OR($BA445&lt;&gt;0,$BB445&lt;&gt;0),"",IF(R445=0,"12","")),"")</f>
        <v/>
      </c>
      <c r="AI446" s="85" t="str">
        <f ca="1">IF(A446&lt;&gt;"",IF(A446=0,"L",IF(COUNTBLANK(W446:AH446)=12,"",IF(OR(F446=(W446),F446=(X446),F446=(Y446),F446=(Z446),F446=(AA446),F446=(AB446),F446=(AC446),F446=(AD446),F446=(AE446),F446=(AF446),F446=(AG446),F446=(AH446)),"W","L"))),"")</f>
        <v/>
      </c>
      <c r="AJ446" s="85">
        <f ca="1">IF(AI446="W",0,IF(AND(A446&lt;&gt;0,A445&lt;&gt;0,AI445="L",AI446="L"),1,0))</f>
        <v>0</v>
      </c>
      <c r="AK446" s="85">
        <f ca="1">IF(W446&lt;&gt;"",IF(ABS($F446)=ABS(W446),11*$U446,-1*$U446),0)</f>
        <v>0</v>
      </c>
      <c r="AL446" s="85">
        <f ca="1">IF(X446&lt;&gt;"",IF(ABS($F446)=ABS(X446),11*$U446,-1*$U446),0)</f>
        <v>0</v>
      </c>
      <c r="AM446" s="85">
        <f ca="1">IF(Y446&lt;&gt;"",IF(ABS($F446)=ABS(Y446),11*$U446,-1*$U446),0)</f>
        <v>0</v>
      </c>
      <c r="AN446" s="85">
        <f ca="1">IF(Z446&lt;&gt;"",IF(ABS($F446)=ABS(Z446),11*$U446,-1*$U446),0)</f>
        <v>0</v>
      </c>
      <c r="AO446" s="85">
        <f ca="1">IF(AA446&lt;&gt;"",IF(ABS($F446)=ABS(AA446),11*$U446,-1*$U446),0)</f>
        <v>0</v>
      </c>
      <c r="AP446" s="85">
        <f ca="1">IF(AB446&lt;&gt;"",IF(ABS($F446)=ABS(AB446),11*$U446,-1*$U446),0)</f>
        <v>0</v>
      </c>
      <c r="AQ446" s="85">
        <f ca="1">IF(AC446&lt;&gt;"",IF(ABS($F446)=ABS(AC446),11*$U446,-1*$U446),0)</f>
        <v>0</v>
      </c>
      <c r="AR446" s="85">
        <f ca="1">IF(AD446&lt;&gt;"",IF(ABS($F446)=ABS(AD446),11*$U446,-1*$U446),0)</f>
        <v>0</v>
      </c>
      <c r="AS446" s="85">
        <f ca="1">IF(AE446&lt;&gt;"",IF(ABS($F446)=ABS(AE446),11*$U446,-1*$U446),0)</f>
        <v>0</v>
      </c>
      <c r="AT446" s="85">
        <f ca="1">IF(AF446&lt;&gt;"",IF(ABS($F446)=ABS(AF446),11*$U446,-1*$U446),0)</f>
        <v>0</v>
      </c>
      <c r="AU446" s="85">
        <f ca="1">IF(AG446&lt;&gt;"",IF(ABS($F446)=ABS(AG446),11*$U446,-1*$U446),0)</f>
        <v>0</v>
      </c>
      <c r="AV446" s="85">
        <f ca="1">IF(AH446&lt;&gt;"",IF(ABS($F446)=ABS(AH446),11*$U446,-1*$U446),0)</f>
        <v>0</v>
      </c>
      <c r="AW446" s="33" t="str">
        <f ca="1">IF(A446&lt;&gt;"",IF(OR($BA445&lt;&gt;0,$BB445&lt;&gt;0),"0",SUM(AK446:AV446)),0)</f>
        <v>0</v>
      </c>
      <c r="AX446" s="33">
        <f>IF(T446=5,SUM(AW442:AW446),0)</f>
        <v>0</v>
      </c>
      <c r="AY446" s="13">
        <f t="shared" ca="1" si="411"/>
        <v>0</v>
      </c>
      <c r="AZ446" s="11">
        <f ca="1">IF(A446&lt;&gt;"",AY446+AZ445,0)</f>
        <v>-78</v>
      </c>
      <c r="BA446" s="63">
        <f ca="1">IF($A446&lt;&gt;"",IF(BA445&gt;0,BA445,IF(AND(BC445&gt;=$BC$1,$BC$2*BC445&gt;=AZ446),"Profit Target",IF(AZ446&gt;=$Z$1,"Profit Target",0))),0)</f>
        <v>0</v>
      </c>
      <c r="BB446" s="63" t="str">
        <f ca="1">IF($A446&lt;&gt;"",IF(BB445&lt;&gt;0,BB445,IF(BA445&lt;&gt;0,BB445,IF(AZ446&lt;=$Z$2,"Stop Loss",0))),0)</f>
        <v>Stop Loss</v>
      </c>
      <c r="BC446" s="63">
        <f t="shared" ca="1" si="396"/>
        <v>38</v>
      </c>
      <c r="BD446" s="27" t="str">
        <f t="shared" ca="1" si="425"/>
        <v/>
      </c>
      <c r="BE446" s="27" t="str">
        <f t="shared" ca="1" si="426"/>
        <v/>
      </c>
      <c r="BF446" s="27" t="str">
        <f t="shared" ca="1" si="427"/>
        <v/>
      </c>
      <c r="BG446" s="27" t="str">
        <f t="shared" ca="1" si="428"/>
        <v/>
      </c>
      <c r="BH446" s="27" t="str">
        <f t="shared" ca="1" si="429"/>
        <v/>
      </c>
      <c r="BI446" s="27" t="str">
        <f t="shared" ca="1" si="430"/>
        <v/>
      </c>
      <c r="BJ446" s="27" t="str">
        <f t="shared" ca="1" si="431"/>
        <v/>
      </c>
      <c r="BK446" s="27" t="str">
        <f t="shared" ca="1" si="432"/>
        <v/>
      </c>
      <c r="BL446" s="27" t="str">
        <f t="shared" ca="1" si="433"/>
        <v/>
      </c>
      <c r="BM446" s="27" t="str">
        <f t="shared" ca="1" si="434"/>
        <v/>
      </c>
      <c r="BN446" s="27" t="str">
        <f t="shared" ca="1" si="435"/>
        <v/>
      </c>
      <c r="BO446" s="27" t="str">
        <f t="shared" ca="1" si="436"/>
        <v/>
      </c>
      <c r="BP446" s="27" t="str">
        <f t="shared" ca="1" si="397"/>
        <v/>
      </c>
      <c r="BQ446" s="27" t="str">
        <f t="shared" ca="1" si="398"/>
        <v/>
      </c>
      <c r="BR446" s="27" t="str">
        <f t="shared" ca="1" si="399"/>
        <v/>
      </c>
      <c r="BS446" s="27" t="str">
        <f t="shared" ca="1" si="400"/>
        <v/>
      </c>
      <c r="BT446" s="27" t="str">
        <f t="shared" ca="1" si="401"/>
        <v/>
      </c>
      <c r="BU446" s="27" t="str">
        <f t="shared" ca="1" si="402"/>
        <v/>
      </c>
      <c r="BV446" s="27" t="str">
        <f t="shared" ca="1" si="403"/>
        <v/>
      </c>
      <c r="BW446" s="27" t="str">
        <f t="shared" ca="1" si="404"/>
        <v/>
      </c>
      <c r="BX446" s="27" t="str">
        <f t="shared" ca="1" si="405"/>
        <v/>
      </c>
      <c r="BY446" s="27" t="str">
        <f t="shared" ca="1" si="406"/>
        <v/>
      </c>
      <c r="BZ446" s="27" t="str">
        <f t="shared" ca="1" si="407"/>
        <v/>
      </c>
      <c r="CA446" s="27" t="str">
        <f t="shared" ca="1" si="408"/>
        <v/>
      </c>
      <c r="CB446" s="41"/>
      <c r="CC446" s="41"/>
      <c r="CD446"/>
      <c r="CE446"/>
      <c r="CF446"/>
      <c r="CG446"/>
      <c r="CH446"/>
      <c r="CI446" s="41"/>
      <c r="CJ446"/>
      <c r="CW446" s="7"/>
      <c r="DD446" s="10">
        <f t="shared" ca="1" si="392"/>
        <v>17</v>
      </c>
    </row>
    <row r="447" spans="1:108">
      <c r="A447" s="106">
        <f t="shared" ca="1" si="390"/>
        <v>23</v>
      </c>
      <c r="B447" s="33" t="str">
        <f ca="1">IF(A447="","",IF(COUNTBLANK(BD448:BO448)=12,"DB",BD448&amp;BE448&amp;BF448&amp;BG448&amp;BH448&amp;BI448&amp;BJ448&amp;BK448&amp;BL448&amp;BM448&amp;BN448&amp;BO448))</f>
        <v>DB</v>
      </c>
      <c r="C447" s="7" t="str">
        <f t="shared" ca="1" si="391"/>
        <v>stop loss</v>
      </c>
      <c r="D447" s="3">
        <f t="shared" ca="1" si="393"/>
        <v>0</v>
      </c>
      <c r="E447" s="7" t="str">
        <f t="shared" ca="1" si="395"/>
        <v/>
      </c>
      <c r="F447" s="60" t="str">
        <f t="shared" ca="1" si="394"/>
        <v>8</v>
      </c>
      <c r="G447" s="7">
        <f t="shared" ca="1" si="412"/>
        <v>2</v>
      </c>
      <c r="H447" s="7">
        <f t="shared" ca="1" si="413"/>
        <v>1</v>
      </c>
      <c r="I447" s="7">
        <f t="shared" ca="1" si="414"/>
        <v>1</v>
      </c>
      <c r="J447" s="7">
        <f t="shared" ca="1" si="415"/>
        <v>0</v>
      </c>
      <c r="K447" s="7">
        <f t="shared" ca="1" si="416"/>
        <v>0</v>
      </c>
      <c r="L447" s="7">
        <f t="shared" ca="1" si="417"/>
        <v>1</v>
      </c>
      <c r="M447" s="7">
        <f t="shared" ca="1" si="418"/>
        <v>0</v>
      </c>
      <c r="N447" s="7">
        <f t="shared" ca="1" si="419"/>
        <v>3</v>
      </c>
      <c r="O447" s="7">
        <f t="shared" ca="1" si="420"/>
        <v>2</v>
      </c>
      <c r="P447" s="7">
        <f t="shared" ca="1" si="421"/>
        <v>0</v>
      </c>
      <c r="Q447" s="7">
        <f t="shared" ca="1" si="422"/>
        <v>2</v>
      </c>
      <c r="R447" s="7">
        <f t="shared" ca="1" si="423"/>
        <v>1</v>
      </c>
      <c r="S447" s="7">
        <f t="shared" ca="1" si="410"/>
        <v>4</v>
      </c>
      <c r="T447" s="14"/>
      <c r="U447" s="51">
        <f t="shared" ca="1" si="424"/>
        <v>1</v>
      </c>
      <c r="V447" s="3">
        <f t="shared" ca="1" si="409"/>
        <v>1</v>
      </c>
      <c r="W447" s="50" t="str">
        <f ca="1">IF($A446&lt;&gt;"",IF(OR($BA446&lt;&gt;0,$BB446&lt;&gt;0),"",IF(G446=0,"1","")),"")</f>
        <v/>
      </c>
      <c r="X447" s="50" t="str">
        <f ca="1">IF($A446&lt;&gt;"",IF(OR($BA446&lt;&gt;0,$BB446&lt;&gt;0),"",IF(H446=0,"2","")),"")</f>
        <v/>
      </c>
      <c r="Y447" s="50" t="str">
        <f ca="1">IF($A446&lt;&gt;"",IF(OR($BA446&lt;&gt;0,$BB446&lt;&gt;0),"",IF(I446=0,"3","")),"")</f>
        <v/>
      </c>
      <c r="Z447" s="50" t="str">
        <f ca="1">IF($A446&lt;&gt;"",IF(OR($BA446&lt;&gt;0,$BB446&lt;&gt;0),"",IF(J446=0,"4","")),"")</f>
        <v/>
      </c>
      <c r="AA447" s="50" t="str">
        <f ca="1">IF($A446&lt;&gt;"",IF(OR($BA446&lt;&gt;0,$BB446&lt;&gt;0),"",IF(K446=0,"5","")),"")</f>
        <v/>
      </c>
      <c r="AB447" s="50" t="str">
        <f ca="1">IF($A446&lt;&gt;"",IF(OR($BA446&lt;&gt;0,$BB446&lt;&gt;0),"",IF(L446=0,"6","")),"")</f>
        <v/>
      </c>
      <c r="AC447" s="50" t="str">
        <f ca="1">IF($A446&lt;&gt;"",IF(OR($BA446&lt;&gt;0,$BB446&lt;&gt;0),"",IF(M446=0,"7","")),"")</f>
        <v/>
      </c>
      <c r="AD447" s="50" t="str">
        <f ca="1">IF($A446&lt;&gt;"",IF(OR($BA446&lt;&gt;0,$BB446&lt;&gt;0),"",IF(N446=0,"8","")),"")</f>
        <v/>
      </c>
      <c r="AE447" s="50" t="str">
        <f ca="1">IF($A446&lt;&gt;"",IF(OR($BA446&lt;&gt;0,$BB446&lt;&gt;0),"",IF(O446=0,"9","")),"")</f>
        <v/>
      </c>
      <c r="AF447" s="50" t="str">
        <f ca="1">IF($A446&lt;&gt;"",IF(OR($BA446&lt;&gt;0,$BB446&lt;&gt;0),"",IF(P446=0,"10","")),"")</f>
        <v/>
      </c>
      <c r="AG447" s="50" t="str">
        <f ca="1">IF($A446&lt;&gt;"",IF(OR($BA446&lt;&gt;0,$BB446&lt;&gt;0),"",IF(Q446=0,"11","")),"")</f>
        <v/>
      </c>
      <c r="AH447" s="50" t="str">
        <f ca="1">IF($A446&lt;&gt;"",IF(OR($BA446&lt;&gt;0,$BB446&lt;&gt;0),"",IF(R446=0,"12","")),"")</f>
        <v/>
      </c>
      <c r="AI447" s="85" t="str">
        <f ca="1">IF(A447&lt;&gt;"",IF(A447=0,"L",IF(COUNTBLANK(W447:AH447)=12,"",IF(OR(F447=(W447),F447=(X447),F447=(Y447),F447=(Z447),F447=(AA447),F447=(AB447),F447=(AC447),F447=(AD447),F447=(AE447),F447=(AF447),F447=(AG447),F447=(AH447)),"W","L"))),"")</f>
        <v/>
      </c>
      <c r="AJ447" s="85">
        <f ca="1">IF(AI447="W",0,IF(AND(A447&lt;&gt;0,A446&lt;&gt;0,AI446="L",AI447="L"),1,0))</f>
        <v>0</v>
      </c>
      <c r="AK447" s="85">
        <f ca="1">IF(W447&lt;&gt;"",IF(ABS($F447)=ABS(W447),11*$U447,-1*$U447),0)</f>
        <v>0</v>
      </c>
      <c r="AL447" s="85">
        <f ca="1">IF(X447&lt;&gt;"",IF(ABS($F447)=ABS(X447),11*$U447,-1*$U447),0)</f>
        <v>0</v>
      </c>
      <c r="AM447" s="85">
        <f ca="1">IF(Y447&lt;&gt;"",IF(ABS($F447)=ABS(Y447),11*$U447,-1*$U447),0)</f>
        <v>0</v>
      </c>
      <c r="AN447" s="85">
        <f ca="1">IF(Z447&lt;&gt;"",IF(ABS($F447)=ABS(Z447),11*$U447,-1*$U447),0)</f>
        <v>0</v>
      </c>
      <c r="AO447" s="85">
        <f ca="1">IF(AA447&lt;&gt;"",IF(ABS($F447)=ABS(AA447),11*$U447,-1*$U447),0)</f>
        <v>0</v>
      </c>
      <c r="AP447" s="85">
        <f ca="1">IF(AB447&lt;&gt;"",IF(ABS($F447)=ABS(AB447),11*$U447,-1*$U447),0)</f>
        <v>0</v>
      </c>
      <c r="AQ447" s="85">
        <f ca="1">IF(AC447&lt;&gt;"",IF(ABS($F447)=ABS(AC447),11*$U447,-1*$U447),0)</f>
        <v>0</v>
      </c>
      <c r="AR447" s="85">
        <f ca="1">IF(AD447&lt;&gt;"",IF(ABS($F447)=ABS(AD447),11*$U447,-1*$U447),0)</f>
        <v>0</v>
      </c>
      <c r="AS447" s="85">
        <f ca="1">IF(AE447&lt;&gt;"",IF(ABS($F447)=ABS(AE447),11*$U447,-1*$U447),0)</f>
        <v>0</v>
      </c>
      <c r="AT447" s="85">
        <f ca="1">IF(AF447&lt;&gt;"",IF(ABS($F447)=ABS(AF447),11*$U447,-1*$U447),0)</f>
        <v>0</v>
      </c>
      <c r="AU447" s="85">
        <f ca="1">IF(AG447&lt;&gt;"",IF(ABS($F447)=ABS(AG447),11*$U447,-1*$U447),0)</f>
        <v>0</v>
      </c>
      <c r="AV447" s="85">
        <f ca="1">IF(AH447&lt;&gt;"",IF(ABS($F447)=ABS(AH447),11*$U447,-1*$U447),0)</f>
        <v>0</v>
      </c>
      <c r="AW447" s="33" t="str">
        <f ca="1">IF(A447&lt;&gt;"",IF(OR($BA446&lt;&gt;0,$BB446&lt;&gt;0),"0",SUM(AK447:AV447)),0)</f>
        <v>0</v>
      </c>
      <c r="AX447" s="33">
        <f>IF(T447=5,SUM(AW443:AW447),0)</f>
        <v>0</v>
      </c>
      <c r="AY447" s="13">
        <f t="shared" ca="1" si="411"/>
        <v>0</v>
      </c>
      <c r="AZ447" s="11">
        <f ca="1">IF(A447&lt;&gt;"",AY447+AZ446,0)</f>
        <v>-78</v>
      </c>
      <c r="BA447" s="63">
        <f ca="1">IF($A447&lt;&gt;"",IF(BA446&gt;0,BA446,IF(AND(BC446&gt;=$BC$1,$BC$2*BC446&gt;=AZ447),"Profit Target",IF(AZ447&gt;=$Z$1,"Profit Target",0))),0)</f>
        <v>0</v>
      </c>
      <c r="BB447" s="63" t="str">
        <f ca="1">IF($A447&lt;&gt;"",IF(BB446&lt;&gt;0,BB446,IF(BA446&lt;&gt;0,BB446,IF(AZ447&lt;=$Z$2,"Stop Loss",0))),0)</f>
        <v>Stop Loss</v>
      </c>
      <c r="BC447" s="63">
        <f t="shared" ca="1" si="396"/>
        <v>38</v>
      </c>
      <c r="BD447" s="27" t="str">
        <f t="shared" ca="1" si="425"/>
        <v/>
      </c>
      <c r="BE447" s="27" t="str">
        <f t="shared" ca="1" si="426"/>
        <v/>
      </c>
      <c r="BF447" s="27" t="str">
        <f t="shared" ca="1" si="427"/>
        <v/>
      </c>
      <c r="BG447" s="27" t="str">
        <f t="shared" ca="1" si="428"/>
        <v/>
      </c>
      <c r="BH447" s="27" t="str">
        <f t="shared" ca="1" si="429"/>
        <v/>
      </c>
      <c r="BI447" s="27" t="str">
        <f t="shared" ca="1" si="430"/>
        <v/>
      </c>
      <c r="BJ447" s="27" t="str">
        <f t="shared" ca="1" si="431"/>
        <v/>
      </c>
      <c r="BK447" s="27" t="str">
        <f t="shared" ca="1" si="432"/>
        <v/>
      </c>
      <c r="BL447" s="27" t="str">
        <f t="shared" ca="1" si="433"/>
        <v/>
      </c>
      <c r="BM447" s="27" t="str">
        <f t="shared" ca="1" si="434"/>
        <v/>
      </c>
      <c r="BN447" s="27" t="str">
        <f t="shared" ca="1" si="435"/>
        <v/>
      </c>
      <c r="BO447" s="27" t="str">
        <f t="shared" ca="1" si="436"/>
        <v/>
      </c>
      <c r="BP447" s="27" t="str">
        <f t="shared" ca="1" si="397"/>
        <v/>
      </c>
      <c r="BQ447" s="27" t="str">
        <f t="shared" ca="1" si="398"/>
        <v/>
      </c>
      <c r="BR447" s="27" t="str">
        <f t="shared" ca="1" si="399"/>
        <v/>
      </c>
      <c r="BS447" s="27" t="str">
        <f t="shared" ca="1" si="400"/>
        <v/>
      </c>
      <c r="BT447" s="27" t="str">
        <f t="shared" ca="1" si="401"/>
        <v/>
      </c>
      <c r="BU447" s="27" t="str">
        <f t="shared" ca="1" si="402"/>
        <v/>
      </c>
      <c r="BV447" s="27" t="str">
        <f t="shared" ca="1" si="403"/>
        <v/>
      </c>
      <c r="BW447" s="27" t="str">
        <f t="shared" ca="1" si="404"/>
        <v/>
      </c>
      <c r="BX447" s="27" t="str">
        <f t="shared" ca="1" si="405"/>
        <v/>
      </c>
      <c r="BY447" s="27" t="str">
        <f t="shared" ca="1" si="406"/>
        <v/>
      </c>
      <c r="BZ447" s="27" t="str">
        <f t="shared" ca="1" si="407"/>
        <v/>
      </c>
      <c r="CA447" s="27" t="str">
        <f t="shared" ca="1" si="408"/>
        <v/>
      </c>
      <c r="CB447" s="41"/>
      <c r="CC447" s="41"/>
      <c r="CD447"/>
      <c r="CE447"/>
      <c r="CF447"/>
      <c r="CG447"/>
      <c r="CH447"/>
      <c r="CI447" s="41"/>
      <c r="CJ447"/>
      <c r="CW447" s="7"/>
      <c r="DD447" s="10">
        <f t="shared" ca="1" si="392"/>
        <v>28</v>
      </c>
    </row>
    <row r="448" spans="1:108">
      <c r="A448" s="106">
        <f t="shared" ca="1" si="390"/>
        <v>16</v>
      </c>
      <c r="B448" s="33" t="str">
        <f ca="1">IF(A448="","",IF(COUNTBLANK(BD449:BO449)=12,"DB",BD449&amp;BE449&amp;BF449&amp;BG449&amp;BH449&amp;BI449&amp;BJ449&amp;BK449&amp;BL449&amp;BM449&amp;BN449&amp;BO449))</f>
        <v>DB</v>
      </c>
      <c r="C448" s="7" t="str">
        <f t="shared" ca="1" si="391"/>
        <v>stop loss</v>
      </c>
      <c r="D448" s="3">
        <f t="shared" ca="1" si="393"/>
        <v>0</v>
      </c>
      <c r="E448" s="7" t="str">
        <f t="shared" ca="1" si="395"/>
        <v/>
      </c>
      <c r="F448" s="60" t="str">
        <f t="shared" ca="1" si="394"/>
        <v>6</v>
      </c>
      <c r="G448" s="7">
        <f t="shared" ca="1" si="412"/>
        <v>2</v>
      </c>
      <c r="H448" s="7">
        <f t="shared" ca="1" si="413"/>
        <v>1</v>
      </c>
      <c r="I448" s="7">
        <f t="shared" ca="1" si="414"/>
        <v>1</v>
      </c>
      <c r="J448" s="7">
        <f t="shared" ca="1" si="415"/>
        <v>0</v>
      </c>
      <c r="K448" s="7">
        <f t="shared" ca="1" si="416"/>
        <v>0</v>
      </c>
      <c r="L448" s="7">
        <f t="shared" ca="1" si="417"/>
        <v>2</v>
      </c>
      <c r="M448" s="7">
        <f t="shared" ca="1" si="418"/>
        <v>0</v>
      </c>
      <c r="N448" s="7">
        <f t="shared" ca="1" si="419"/>
        <v>3</v>
      </c>
      <c r="O448" s="7">
        <f t="shared" ca="1" si="420"/>
        <v>2</v>
      </c>
      <c r="P448" s="7">
        <f t="shared" ca="1" si="421"/>
        <v>0</v>
      </c>
      <c r="Q448" s="7">
        <f t="shared" ca="1" si="422"/>
        <v>1</v>
      </c>
      <c r="R448" s="7">
        <f t="shared" ca="1" si="423"/>
        <v>1</v>
      </c>
      <c r="S448" s="7">
        <f t="shared" ca="1" si="410"/>
        <v>4</v>
      </c>
      <c r="T448" s="14"/>
      <c r="U448" s="51">
        <f t="shared" ca="1" si="424"/>
        <v>1</v>
      </c>
      <c r="V448" s="3">
        <f t="shared" ca="1" si="409"/>
        <v>1</v>
      </c>
      <c r="W448" s="50" t="str">
        <f ca="1">IF($A447&lt;&gt;"",IF(OR($BA447&lt;&gt;0,$BB447&lt;&gt;0),"",IF(G447=0,"1","")),"")</f>
        <v/>
      </c>
      <c r="X448" s="50" t="str">
        <f ca="1">IF($A447&lt;&gt;"",IF(OR($BA447&lt;&gt;0,$BB447&lt;&gt;0),"",IF(H447=0,"2","")),"")</f>
        <v/>
      </c>
      <c r="Y448" s="50" t="str">
        <f ca="1">IF($A447&lt;&gt;"",IF(OR($BA447&lt;&gt;0,$BB447&lt;&gt;0),"",IF(I447=0,"3","")),"")</f>
        <v/>
      </c>
      <c r="Z448" s="50" t="str">
        <f ca="1">IF($A447&lt;&gt;"",IF(OR($BA447&lt;&gt;0,$BB447&lt;&gt;0),"",IF(J447=0,"4","")),"")</f>
        <v/>
      </c>
      <c r="AA448" s="50" t="str">
        <f ca="1">IF($A447&lt;&gt;"",IF(OR($BA447&lt;&gt;0,$BB447&lt;&gt;0),"",IF(K447=0,"5","")),"")</f>
        <v/>
      </c>
      <c r="AB448" s="50" t="str">
        <f ca="1">IF($A447&lt;&gt;"",IF(OR($BA447&lt;&gt;0,$BB447&lt;&gt;0),"",IF(L447=0,"6","")),"")</f>
        <v/>
      </c>
      <c r="AC448" s="50" t="str">
        <f ca="1">IF($A447&lt;&gt;"",IF(OR($BA447&lt;&gt;0,$BB447&lt;&gt;0),"",IF(M447=0,"7","")),"")</f>
        <v/>
      </c>
      <c r="AD448" s="50" t="str">
        <f ca="1">IF($A447&lt;&gt;"",IF(OR($BA447&lt;&gt;0,$BB447&lt;&gt;0),"",IF(N447=0,"8","")),"")</f>
        <v/>
      </c>
      <c r="AE448" s="50" t="str">
        <f ca="1">IF($A447&lt;&gt;"",IF(OR($BA447&lt;&gt;0,$BB447&lt;&gt;0),"",IF(O447=0,"9","")),"")</f>
        <v/>
      </c>
      <c r="AF448" s="50" t="str">
        <f ca="1">IF($A447&lt;&gt;"",IF(OR($BA447&lt;&gt;0,$BB447&lt;&gt;0),"",IF(P447=0,"10","")),"")</f>
        <v/>
      </c>
      <c r="AG448" s="50" t="str">
        <f ca="1">IF($A447&lt;&gt;"",IF(OR($BA447&lt;&gt;0,$BB447&lt;&gt;0),"",IF(Q447=0,"11","")),"")</f>
        <v/>
      </c>
      <c r="AH448" s="50" t="str">
        <f ca="1">IF($A447&lt;&gt;"",IF(OR($BA447&lt;&gt;0,$BB447&lt;&gt;0),"",IF(R447=0,"12","")),"")</f>
        <v/>
      </c>
      <c r="AI448" s="85" t="str">
        <f ca="1">IF(A448&lt;&gt;"",IF(A448=0,"L",IF(COUNTBLANK(W448:AH448)=12,"",IF(OR(F448=(W448),F448=(X448),F448=(Y448),F448=(Z448),F448=(AA448),F448=(AB448),F448=(AC448),F448=(AD448),F448=(AE448),F448=(AF448),F448=(AG448),F448=(AH448)),"W","L"))),"")</f>
        <v/>
      </c>
      <c r="AJ448" s="85">
        <f ca="1">IF(AI448="W",0,IF(AND(A448&lt;&gt;0,A447&lt;&gt;0,AI447="L",AI448="L"),1,0))</f>
        <v>0</v>
      </c>
      <c r="AK448" s="85">
        <f ca="1">IF(W448&lt;&gt;"",IF(ABS($F448)=ABS(W448),11*$U448,-1*$U448),0)</f>
        <v>0</v>
      </c>
      <c r="AL448" s="85">
        <f ca="1">IF(X448&lt;&gt;"",IF(ABS($F448)=ABS(X448),11*$U448,-1*$U448),0)</f>
        <v>0</v>
      </c>
      <c r="AM448" s="85">
        <f ca="1">IF(Y448&lt;&gt;"",IF(ABS($F448)=ABS(Y448),11*$U448,-1*$U448),0)</f>
        <v>0</v>
      </c>
      <c r="AN448" s="85">
        <f ca="1">IF(Z448&lt;&gt;"",IF(ABS($F448)=ABS(Z448),11*$U448,-1*$U448),0)</f>
        <v>0</v>
      </c>
      <c r="AO448" s="85">
        <f ca="1">IF(AA448&lt;&gt;"",IF(ABS($F448)=ABS(AA448),11*$U448,-1*$U448),0)</f>
        <v>0</v>
      </c>
      <c r="AP448" s="85">
        <f ca="1">IF(AB448&lt;&gt;"",IF(ABS($F448)=ABS(AB448),11*$U448,-1*$U448),0)</f>
        <v>0</v>
      </c>
      <c r="AQ448" s="85">
        <f ca="1">IF(AC448&lt;&gt;"",IF(ABS($F448)=ABS(AC448),11*$U448,-1*$U448),0)</f>
        <v>0</v>
      </c>
      <c r="AR448" s="85">
        <f ca="1">IF(AD448&lt;&gt;"",IF(ABS($F448)=ABS(AD448),11*$U448,-1*$U448),0)</f>
        <v>0</v>
      </c>
      <c r="AS448" s="85">
        <f ca="1">IF(AE448&lt;&gt;"",IF(ABS($F448)=ABS(AE448),11*$U448,-1*$U448),0)</f>
        <v>0</v>
      </c>
      <c r="AT448" s="85">
        <f ca="1">IF(AF448&lt;&gt;"",IF(ABS($F448)=ABS(AF448),11*$U448,-1*$U448),0)</f>
        <v>0</v>
      </c>
      <c r="AU448" s="85">
        <f ca="1">IF(AG448&lt;&gt;"",IF(ABS($F448)=ABS(AG448),11*$U448,-1*$U448),0)</f>
        <v>0</v>
      </c>
      <c r="AV448" s="85">
        <f ca="1">IF(AH448&lt;&gt;"",IF(ABS($F448)=ABS(AH448),11*$U448,-1*$U448),0)</f>
        <v>0</v>
      </c>
      <c r="AW448" s="33" t="str">
        <f ca="1">IF(A448&lt;&gt;"",IF(OR($BA447&lt;&gt;0,$BB447&lt;&gt;0),"0",SUM(AK448:AV448)),0)</f>
        <v>0</v>
      </c>
      <c r="AX448" s="33">
        <f>IF(T448=5,SUM(AW444:AW448),0)</f>
        <v>0</v>
      </c>
      <c r="AY448" s="13">
        <f t="shared" ca="1" si="411"/>
        <v>0</v>
      </c>
      <c r="AZ448" s="11">
        <f ca="1">IF(A448&lt;&gt;"",AY448+AZ447,0)</f>
        <v>-78</v>
      </c>
      <c r="BA448" s="63">
        <f ca="1">IF($A448&lt;&gt;"",IF(BA447&gt;0,BA447,IF(AND(BC447&gt;=$BC$1,$BC$2*BC447&gt;=AZ448),"Profit Target",IF(AZ448&gt;=$Z$1,"Profit Target",0))),0)</f>
        <v>0</v>
      </c>
      <c r="BB448" s="63" t="str">
        <f ca="1">IF($A448&lt;&gt;"",IF(BB447&lt;&gt;0,BB447,IF(BA447&lt;&gt;0,BB447,IF(AZ448&lt;=$Z$2,"Stop Loss",0))),0)</f>
        <v>Stop Loss</v>
      </c>
      <c r="BC448" s="63">
        <f t="shared" ca="1" si="396"/>
        <v>38</v>
      </c>
      <c r="BD448" s="27" t="str">
        <f t="shared" ca="1" si="425"/>
        <v/>
      </c>
      <c r="BE448" s="27" t="str">
        <f t="shared" ca="1" si="426"/>
        <v/>
      </c>
      <c r="BF448" s="27" t="str">
        <f t="shared" ca="1" si="427"/>
        <v/>
      </c>
      <c r="BG448" s="27" t="str">
        <f t="shared" ca="1" si="428"/>
        <v/>
      </c>
      <c r="BH448" s="27" t="str">
        <f t="shared" ca="1" si="429"/>
        <v/>
      </c>
      <c r="BI448" s="27" t="str">
        <f t="shared" ca="1" si="430"/>
        <v/>
      </c>
      <c r="BJ448" s="27" t="str">
        <f t="shared" ca="1" si="431"/>
        <v/>
      </c>
      <c r="BK448" s="27" t="str">
        <f t="shared" ca="1" si="432"/>
        <v/>
      </c>
      <c r="BL448" s="27" t="str">
        <f t="shared" ca="1" si="433"/>
        <v/>
      </c>
      <c r="BM448" s="27" t="str">
        <f t="shared" ca="1" si="434"/>
        <v/>
      </c>
      <c r="BN448" s="27" t="str">
        <f t="shared" ca="1" si="435"/>
        <v/>
      </c>
      <c r="BO448" s="27" t="str">
        <f t="shared" ca="1" si="436"/>
        <v/>
      </c>
      <c r="BP448" s="27" t="str">
        <f t="shared" ca="1" si="397"/>
        <v/>
      </c>
      <c r="BQ448" s="27" t="str">
        <f t="shared" ca="1" si="398"/>
        <v/>
      </c>
      <c r="BR448" s="27" t="str">
        <f t="shared" ca="1" si="399"/>
        <v/>
      </c>
      <c r="BS448" s="27" t="str">
        <f t="shared" ca="1" si="400"/>
        <v/>
      </c>
      <c r="BT448" s="27" t="str">
        <f t="shared" ca="1" si="401"/>
        <v/>
      </c>
      <c r="BU448" s="27" t="str">
        <f t="shared" ca="1" si="402"/>
        <v/>
      </c>
      <c r="BV448" s="27" t="str">
        <f t="shared" ca="1" si="403"/>
        <v/>
      </c>
      <c r="BW448" s="27" t="str">
        <f t="shared" ca="1" si="404"/>
        <v/>
      </c>
      <c r="BX448" s="27" t="str">
        <f t="shared" ca="1" si="405"/>
        <v/>
      </c>
      <c r="BY448" s="27" t="str">
        <f t="shared" ca="1" si="406"/>
        <v/>
      </c>
      <c r="BZ448" s="27" t="str">
        <f t="shared" ca="1" si="407"/>
        <v/>
      </c>
      <c r="CA448" s="27" t="str">
        <f t="shared" ca="1" si="408"/>
        <v/>
      </c>
      <c r="CB448" s="41"/>
      <c r="CC448" s="41"/>
      <c r="CD448"/>
      <c r="CE448"/>
      <c r="CF448"/>
      <c r="CG448"/>
      <c r="CH448"/>
      <c r="CI448" s="41"/>
      <c r="CJ448"/>
      <c r="CW448" s="7"/>
      <c r="DD448" s="10">
        <f t="shared" ca="1" si="392"/>
        <v>12</v>
      </c>
    </row>
    <row r="449" spans="1:108">
      <c r="A449" s="106">
        <f t="shared" ca="1" si="390"/>
        <v>30</v>
      </c>
      <c r="B449" s="33" t="str">
        <f ca="1">IF(A449="","",IF(COUNTBLANK(BD450:BO450)=12,"DB",BD450&amp;BE450&amp;BF450&amp;BG450&amp;BH450&amp;BI450&amp;BJ450&amp;BK450&amp;BL450&amp;BM450&amp;BN450&amp;BO450))</f>
        <v>DB</v>
      </c>
      <c r="C449" s="7" t="str">
        <f t="shared" ca="1" si="391"/>
        <v>stop loss</v>
      </c>
      <c r="D449" s="3">
        <f t="shared" ca="1" si="393"/>
        <v>0</v>
      </c>
      <c r="E449" s="7" t="str">
        <f t="shared" ca="1" si="395"/>
        <v/>
      </c>
      <c r="F449" s="60" t="str">
        <f t="shared" ca="1" si="394"/>
        <v>10</v>
      </c>
      <c r="G449" s="7">
        <f t="shared" ca="1" si="412"/>
        <v>2</v>
      </c>
      <c r="H449" s="7">
        <f t="shared" ca="1" si="413"/>
        <v>1</v>
      </c>
      <c r="I449" s="7">
        <f t="shared" ca="1" si="414"/>
        <v>0</v>
      </c>
      <c r="J449" s="7">
        <f t="shared" ca="1" si="415"/>
        <v>0</v>
      </c>
      <c r="K449" s="7">
        <f t="shared" ca="1" si="416"/>
        <v>0</v>
      </c>
      <c r="L449" s="7">
        <f t="shared" ca="1" si="417"/>
        <v>2</v>
      </c>
      <c r="M449" s="7">
        <f t="shared" ca="1" si="418"/>
        <v>0</v>
      </c>
      <c r="N449" s="7">
        <f t="shared" ca="1" si="419"/>
        <v>3</v>
      </c>
      <c r="O449" s="7">
        <f t="shared" ca="1" si="420"/>
        <v>2</v>
      </c>
      <c r="P449" s="7">
        <f t="shared" ca="1" si="421"/>
        <v>1</v>
      </c>
      <c r="Q449" s="7">
        <f t="shared" ca="1" si="422"/>
        <v>1</v>
      </c>
      <c r="R449" s="7">
        <f t="shared" ca="1" si="423"/>
        <v>1</v>
      </c>
      <c r="S449" s="7">
        <f t="shared" ca="1" si="410"/>
        <v>4</v>
      </c>
      <c r="T449" s="14"/>
      <c r="U449" s="51">
        <f t="shared" ca="1" si="424"/>
        <v>1</v>
      </c>
      <c r="V449" s="3">
        <f t="shared" ca="1" si="409"/>
        <v>1</v>
      </c>
      <c r="W449" s="50" t="str">
        <f ca="1">IF($A448&lt;&gt;"",IF(OR($BA448&lt;&gt;0,$BB448&lt;&gt;0),"",IF(G448=0,"1","")),"")</f>
        <v/>
      </c>
      <c r="X449" s="50" t="str">
        <f ca="1">IF($A448&lt;&gt;"",IF(OR($BA448&lt;&gt;0,$BB448&lt;&gt;0),"",IF(H448=0,"2","")),"")</f>
        <v/>
      </c>
      <c r="Y449" s="50" t="str">
        <f ca="1">IF($A448&lt;&gt;"",IF(OR($BA448&lt;&gt;0,$BB448&lt;&gt;0),"",IF(I448=0,"3","")),"")</f>
        <v/>
      </c>
      <c r="Z449" s="50" t="str">
        <f ca="1">IF($A448&lt;&gt;"",IF(OR($BA448&lt;&gt;0,$BB448&lt;&gt;0),"",IF(J448=0,"4","")),"")</f>
        <v/>
      </c>
      <c r="AA449" s="50" t="str">
        <f ca="1">IF($A448&lt;&gt;"",IF(OR($BA448&lt;&gt;0,$BB448&lt;&gt;0),"",IF(K448=0,"5","")),"")</f>
        <v/>
      </c>
      <c r="AB449" s="50" t="str">
        <f ca="1">IF($A448&lt;&gt;"",IF(OR($BA448&lt;&gt;0,$BB448&lt;&gt;0),"",IF(L448=0,"6","")),"")</f>
        <v/>
      </c>
      <c r="AC449" s="50" t="str">
        <f ca="1">IF($A448&lt;&gt;"",IF(OR($BA448&lt;&gt;0,$BB448&lt;&gt;0),"",IF(M448=0,"7","")),"")</f>
        <v/>
      </c>
      <c r="AD449" s="50" t="str">
        <f ca="1">IF($A448&lt;&gt;"",IF(OR($BA448&lt;&gt;0,$BB448&lt;&gt;0),"",IF(N448=0,"8","")),"")</f>
        <v/>
      </c>
      <c r="AE449" s="50" t="str">
        <f ca="1">IF($A448&lt;&gt;"",IF(OR($BA448&lt;&gt;0,$BB448&lt;&gt;0),"",IF(O448=0,"9","")),"")</f>
        <v/>
      </c>
      <c r="AF449" s="50" t="str">
        <f ca="1">IF($A448&lt;&gt;"",IF(OR($BA448&lt;&gt;0,$BB448&lt;&gt;0),"",IF(P448=0,"10","")),"")</f>
        <v/>
      </c>
      <c r="AG449" s="50" t="str">
        <f ca="1">IF($A448&lt;&gt;"",IF(OR($BA448&lt;&gt;0,$BB448&lt;&gt;0),"",IF(Q448=0,"11","")),"")</f>
        <v/>
      </c>
      <c r="AH449" s="50" t="str">
        <f ca="1">IF($A448&lt;&gt;"",IF(OR($BA448&lt;&gt;0,$BB448&lt;&gt;0),"",IF(R448=0,"12","")),"")</f>
        <v/>
      </c>
      <c r="AI449" s="85" t="str">
        <f ca="1">IF(A449&lt;&gt;"",IF(A449=0,"L",IF(COUNTBLANK(W449:AH449)=12,"",IF(OR(F449=(W449),F449=(X449),F449=(Y449),F449=(Z449),F449=(AA449),F449=(AB449),F449=(AC449),F449=(AD449),F449=(AE449),F449=(AF449),F449=(AG449),F449=(AH449)),"W","L"))),"")</f>
        <v/>
      </c>
      <c r="AJ449" s="85">
        <f ca="1">IF(AI449="W",0,IF(AND(A449&lt;&gt;0,A448&lt;&gt;0,AI448="L",AI449="L"),1,0))</f>
        <v>0</v>
      </c>
      <c r="AK449" s="85">
        <f ca="1">IF(W449&lt;&gt;"",IF(ABS($F449)=ABS(W449),11*$U449,-1*$U449),0)</f>
        <v>0</v>
      </c>
      <c r="AL449" s="85">
        <f ca="1">IF(X449&lt;&gt;"",IF(ABS($F449)=ABS(X449),11*$U449,-1*$U449),0)</f>
        <v>0</v>
      </c>
      <c r="AM449" s="85">
        <f ca="1">IF(Y449&lt;&gt;"",IF(ABS($F449)=ABS(Y449),11*$U449,-1*$U449),0)</f>
        <v>0</v>
      </c>
      <c r="AN449" s="85">
        <f ca="1">IF(Z449&lt;&gt;"",IF(ABS($F449)=ABS(Z449),11*$U449,-1*$U449),0)</f>
        <v>0</v>
      </c>
      <c r="AO449" s="85">
        <f ca="1">IF(AA449&lt;&gt;"",IF(ABS($F449)=ABS(AA449),11*$U449,-1*$U449),0)</f>
        <v>0</v>
      </c>
      <c r="AP449" s="85">
        <f ca="1">IF(AB449&lt;&gt;"",IF(ABS($F449)=ABS(AB449),11*$U449,-1*$U449),0)</f>
        <v>0</v>
      </c>
      <c r="AQ449" s="85">
        <f ca="1">IF(AC449&lt;&gt;"",IF(ABS($F449)=ABS(AC449),11*$U449,-1*$U449),0)</f>
        <v>0</v>
      </c>
      <c r="AR449" s="85">
        <f ca="1">IF(AD449&lt;&gt;"",IF(ABS($F449)=ABS(AD449),11*$U449,-1*$U449),0)</f>
        <v>0</v>
      </c>
      <c r="AS449" s="85">
        <f ca="1">IF(AE449&lt;&gt;"",IF(ABS($F449)=ABS(AE449),11*$U449,-1*$U449),0)</f>
        <v>0</v>
      </c>
      <c r="AT449" s="85">
        <f ca="1">IF(AF449&lt;&gt;"",IF(ABS($F449)=ABS(AF449),11*$U449,-1*$U449),0)</f>
        <v>0</v>
      </c>
      <c r="AU449" s="85">
        <f ca="1">IF(AG449&lt;&gt;"",IF(ABS($F449)=ABS(AG449),11*$U449,-1*$U449),0)</f>
        <v>0</v>
      </c>
      <c r="AV449" s="85">
        <f ca="1">IF(AH449&lt;&gt;"",IF(ABS($F449)=ABS(AH449),11*$U449,-1*$U449),0)</f>
        <v>0</v>
      </c>
      <c r="AW449" s="33" t="str">
        <f ca="1">IF(A449&lt;&gt;"",IF(OR($BA448&lt;&gt;0,$BB448&lt;&gt;0),"0",SUM(AK449:AV449)),0)</f>
        <v>0</v>
      </c>
      <c r="AX449" s="33">
        <f>IF(T449=5,SUM(AW445:AW449),0)</f>
        <v>0</v>
      </c>
      <c r="AY449" s="13">
        <f t="shared" ca="1" si="411"/>
        <v>0</v>
      </c>
      <c r="AZ449" s="11">
        <f ca="1">IF(A449&lt;&gt;"",AY449+AZ448,0)</f>
        <v>-78</v>
      </c>
      <c r="BA449" s="63">
        <f ca="1">IF($A449&lt;&gt;"",IF(BA448&gt;0,BA448,IF(AND(BC448&gt;=$BC$1,$BC$2*BC448&gt;=AZ449),"Profit Target",IF(AZ449&gt;=$Z$1,"Profit Target",0))),0)</f>
        <v>0</v>
      </c>
      <c r="BB449" s="63" t="str">
        <f ca="1">IF($A449&lt;&gt;"",IF(BB448&lt;&gt;0,BB448,IF(BA448&lt;&gt;0,BB448,IF(AZ449&lt;=$Z$2,"Stop Loss",0))),0)</f>
        <v>Stop Loss</v>
      </c>
      <c r="BC449" s="63">
        <f t="shared" ca="1" si="396"/>
        <v>38</v>
      </c>
      <c r="BD449" s="27" t="str">
        <f t="shared" ca="1" si="425"/>
        <v/>
      </c>
      <c r="BE449" s="27" t="str">
        <f t="shared" ca="1" si="426"/>
        <v/>
      </c>
      <c r="BF449" s="27" t="str">
        <f t="shared" ca="1" si="427"/>
        <v/>
      </c>
      <c r="BG449" s="27" t="str">
        <f t="shared" ca="1" si="428"/>
        <v/>
      </c>
      <c r="BH449" s="27" t="str">
        <f t="shared" ca="1" si="429"/>
        <v/>
      </c>
      <c r="BI449" s="27" t="str">
        <f t="shared" ca="1" si="430"/>
        <v/>
      </c>
      <c r="BJ449" s="27" t="str">
        <f t="shared" ca="1" si="431"/>
        <v/>
      </c>
      <c r="BK449" s="27" t="str">
        <f t="shared" ca="1" si="432"/>
        <v/>
      </c>
      <c r="BL449" s="27" t="str">
        <f t="shared" ca="1" si="433"/>
        <v/>
      </c>
      <c r="BM449" s="27" t="str">
        <f t="shared" ca="1" si="434"/>
        <v/>
      </c>
      <c r="BN449" s="27" t="str">
        <f t="shared" ca="1" si="435"/>
        <v/>
      </c>
      <c r="BO449" s="27" t="str">
        <f t="shared" ca="1" si="436"/>
        <v/>
      </c>
      <c r="BP449" s="27" t="str">
        <f t="shared" ca="1" si="397"/>
        <v/>
      </c>
      <c r="BQ449" s="27" t="str">
        <f t="shared" ca="1" si="398"/>
        <v/>
      </c>
      <c r="BR449" s="27" t="str">
        <f t="shared" ca="1" si="399"/>
        <v/>
      </c>
      <c r="BS449" s="27" t="str">
        <f t="shared" ca="1" si="400"/>
        <v/>
      </c>
      <c r="BT449" s="27" t="str">
        <f t="shared" ca="1" si="401"/>
        <v/>
      </c>
      <c r="BU449" s="27" t="str">
        <f t="shared" ca="1" si="402"/>
        <v/>
      </c>
      <c r="BV449" s="27" t="str">
        <f t="shared" ca="1" si="403"/>
        <v/>
      </c>
      <c r="BW449" s="27" t="str">
        <f t="shared" ca="1" si="404"/>
        <v/>
      </c>
      <c r="BX449" s="27" t="str">
        <f t="shared" ca="1" si="405"/>
        <v/>
      </c>
      <c r="BY449" s="27" t="str">
        <f t="shared" ca="1" si="406"/>
        <v/>
      </c>
      <c r="BZ449" s="27" t="str">
        <f t="shared" ca="1" si="407"/>
        <v/>
      </c>
      <c r="CA449" s="27" t="str">
        <f t="shared" ca="1" si="408"/>
        <v/>
      </c>
      <c r="CB449" s="41"/>
      <c r="CC449" s="41"/>
      <c r="CD449"/>
      <c r="CE449"/>
      <c r="CF449"/>
      <c r="CG449"/>
      <c r="CH449"/>
      <c r="CI449" s="41"/>
      <c r="CJ449"/>
      <c r="CW449" s="7"/>
      <c r="DD449" s="10">
        <f t="shared" ca="1" si="392"/>
        <v>7</v>
      </c>
    </row>
    <row r="450" spans="1:108">
      <c r="A450" s="106">
        <f t="shared" ca="1" si="390"/>
        <v>10</v>
      </c>
      <c r="B450" s="33" t="str">
        <f ca="1">IF(A450="","",IF(COUNTBLANK(BD451:BO451)=12,"DB",BD451&amp;BE451&amp;BF451&amp;BG451&amp;BH451&amp;BI451&amp;BJ451&amp;BK451&amp;BL451&amp;BM451&amp;BN451&amp;BO451))</f>
        <v>DB</v>
      </c>
      <c r="C450" s="7" t="str">
        <f t="shared" ca="1" si="391"/>
        <v>stop loss</v>
      </c>
      <c r="D450" s="3">
        <f t="shared" ca="1" si="393"/>
        <v>0</v>
      </c>
      <c r="E450" s="7" t="str">
        <f t="shared" ca="1" si="395"/>
        <v/>
      </c>
      <c r="F450" s="60" t="str">
        <f t="shared" ca="1" si="394"/>
        <v>4</v>
      </c>
      <c r="G450" s="7">
        <f t="shared" ca="1" si="412"/>
        <v>2</v>
      </c>
      <c r="H450" s="7">
        <f t="shared" ca="1" si="413"/>
        <v>0</v>
      </c>
      <c r="I450" s="7">
        <f t="shared" ca="1" si="414"/>
        <v>0</v>
      </c>
      <c r="J450" s="7">
        <f t="shared" ca="1" si="415"/>
        <v>1</v>
      </c>
      <c r="K450" s="7">
        <f t="shared" ca="1" si="416"/>
        <v>0</v>
      </c>
      <c r="L450" s="7">
        <f t="shared" ca="1" si="417"/>
        <v>2</v>
      </c>
      <c r="M450" s="7">
        <f t="shared" ca="1" si="418"/>
        <v>0</v>
      </c>
      <c r="N450" s="7">
        <f t="shared" ca="1" si="419"/>
        <v>3</v>
      </c>
      <c r="O450" s="7">
        <f t="shared" ca="1" si="420"/>
        <v>2</v>
      </c>
      <c r="P450" s="7">
        <f t="shared" ca="1" si="421"/>
        <v>1</v>
      </c>
      <c r="Q450" s="7">
        <f t="shared" ca="1" si="422"/>
        <v>1</v>
      </c>
      <c r="R450" s="7">
        <f t="shared" ca="1" si="423"/>
        <v>1</v>
      </c>
      <c r="S450" s="7">
        <f t="shared" ca="1" si="410"/>
        <v>4</v>
      </c>
      <c r="T450" s="14"/>
      <c r="U450" s="51">
        <f t="shared" ca="1" si="424"/>
        <v>1</v>
      </c>
      <c r="V450" s="3">
        <f t="shared" ca="1" si="409"/>
        <v>1</v>
      </c>
      <c r="W450" s="50" t="str">
        <f ca="1">IF($A449&lt;&gt;"",IF(OR($BA449&lt;&gt;0,$BB449&lt;&gt;0),"",IF(G449=0,"1","")),"")</f>
        <v/>
      </c>
      <c r="X450" s="50" t="str">
        <f ca="1">IF($A449&lt;&gt;"",IF(OR($BA449&lt;&gt;0,$BB449&lt;&gt;0),"",IF(H449=0,"2","")),"")</f>
        <v/>
      </c>
      <c r="Y450" s="50" t="str">
        <f ca="1">IF($A449&lt;&gt;"",IF(OR($BA449&lt;&gt;0,$BB449&lt;&gt;0),"",IF(I449=0,"3","")),"")</f>
        <v/>
      </c>
      <c r="Z450" s="50" t="str">
        <f ca="1">IF($A449&lt;&gt;"",IF(OR($BA449&lt;&gt;0,$BB449&lt;&gt;0),"",IF(J449=0,"4","")),"")</f>
        <v/>
      </c>
      <c r="AA450" s="50" t="str">
        <f ca="1">IF($A449&lt;&gt;"",IF(OR($BA449&lt;&gt;0,$BB449&lt;&gt;0),"",IF(K449=0,"5","")),"")</f>
        <v/>
      </c>
      <c r="AB450" s="50" t="str">
        <f ca="1">IF($A449&lt;&gt;"",IF(OR($BA449&lt;&gt;0,$BB449&lt;&gt;0),"",IF(L449=0,"6","")),"")</f>
        <v/>
      </c>
      <c r="AC450" s="50" t="str">
        <f ca="1">IF($A449&lt;&gt;"",IF(OR($BA449&lt;&gt;0,$BB449&lt;&gt;0),"",IF(M449=0,"7","")),"")</f>
        <v/>
      </c>
      <c r="AD450" s="50" t="str">
        <f ca="1">IF($A449&lt;&gt;"",IF(OR($BA449&lt;&gt;0,$BB449&lt;&gt;0),"",IF(N449=0,"8","")),"")</f>
        <v/>
      </c>
      <c r="AE450" s="50" t="str">
        <f ca="1">IF($A449&lt;&gt;"",IF(OR($BA449&lt;&gt;0,$BB449&lt;&gt;0),"",IF(O449=0,"9","")),"")</f>
        <v/>
      </c>
      <c r="AF450" s="50" t="str">
        <f ca="1">IF($A449&lt;&gt;"",IF(OR($BA449&lt;&gt;0,$BB449&lt;&gt;0),"",IF(P449=0,"10","")),"")</f>
        <v/>
      </c>
      <c r="AG450" s="50" t="str">
        <f ca="1">IF($A449&lt;&gt;"",IF(OR($BA449&lt;&gt;0,$BB449&lt;&gt;0),"",IF(Q449=0,"11","")),"")</f>
        <v/>
      </c>
      <c r="AH450" s="50" t="str">
        <f ca="1">IF($A449&lt;&gt;"",IF(OR($BA449&lt;&gt;0,$BB449&lt;&gt;0),"",IF(R449=0,"12","")),"")</f>
        <v/>
      </c>
      <c r="AI450" s="85" t="str">
        <f ca="1">IF(A450&lt;&gt;"",IF(A450=0,"L",IF(COUNTBLANK(W450:AH450)=12,"",IF(OR(F450=(W450),F450=(X450),F450=(Y450),F450=(Z450),F450=(AA450),F450=(AB450),F450=(AC450),F450=(AD450),F450=(AE450),F450=(AF450),F450=(AG450),F450=(AH450)),"W","L"))),"")</f>
        <v/>
      </c>
      <c r="AJ450" s="85">
        <f ca="1">IF(AI450="W",0,IF(AND(A450&lt;&gt;0,A449&lt;&gt;0,AI449="L",AI450="L"),1,0))</f>
        <v>0</v>
      </c>
      <c r="AK450" s="85">
        <f ca="1">IF(W450&lt;&gt;"",IF(ABS($F450)=ABS(W450),11*$U450,-1*$U450),0)</f>
        <v>0</v>
      </c>
      <c r="AL450" s="85">
        <f ca="1">IF(X450&lt;&gt;"",IF(ABS($F450)=ABS(X450),11*$U450,-1*$U450),0)</f>
        <v>0</v>
      </c>
      <c r="AM450" s="85">
        <f ca="1">IF(Y450&lt;&gt;"",IF(ABS($F450)=ABS(Y450),11*$U450,-1*$U450),0)</f>
        <v>0</v>
      </c>
      <c r="AN450" s="85">
        <f ca="1">IF(Z450&lt;&gt;"",IF(ABS($F450)=ABS(Z450),11*$U450,-1*$U450),0)</f>
        <v>0</v>
      </c>
      <c r="AO450" s="85">
        <f ca="1">IF(AA450&lt;&gt;"",IF(ABS($F450)=ABS(AA450),11*$U450,-1*$U450),0)</f>
        <v>0</v>
      </c>
      <c r="AP450" s="85">
        <f ca="1">IF(AB450&lt;&gt;"",IF(ABS($F450)=ABS(AB450),11*$U450,-1*$U450),0)</f>
        <v>0</v>
      </c>
      <c r="AQ450" s="85">
        <f ca="1">IF(AC450&lt;&gt;"",IF(ABS($F450)=ABS(AC450),11*$U450,-1*$U450),0)</f>
        <v>0</v>
      </c>
      <c r="AR450" s="85">
        <f ca="1">IF(AD450&lt;&gt;"",IF(ABS($F450)=ABS(AD450),11*$U450,-1*$U450),0)</f>
        <v>0</v>
      </c>
      <c r="AS450" s="85">
        <f ca="1">IF(AE450&lt;&gt;"",IF(ABS($F450)=ABS(AE450),11*$U450,-1*$U450),0)</f>
        <v>0</v>
      </c>
      <c r="AT450" s="85">
        <f ca="1">IF(AF450&lt;&gt;"",IF(ABS($F450)=ABS(AF450),11*$U450,-1*$U450),0)</f>
        <v>0</v>
      </c>
      <c r="AU450" s="85">
        <f ca="1">IF(AG450&lt;&gt;"",IF(ABS($F450)=ABS(AG450),11*$U450,-1*$U450),0)</f>
        <v>0</v>
      </c>
      <c r="AV450" s="85">
        <f ca="1">IF(AH450&lt;&gt;"",IF(ABS($F450)=ABS(AH450),11*$U450,-1*$U450),0)</f>
        <v>0</v>
      </c>
      <c r="AW450" s="33" t="str">
        <f ca="1">IF(A450&lt;&gt;"",IF(OR($BA449&lt;&gt;0,$BB449&lt;&gt;0),"0",SUM(AK450:AV450)),0)</f>
        <v>0</v>
      </c>
      <c r="AX450" s="33">
        <f>IF(T450=5,SUM(AW446:AW450),0)</f>
        <v>0</v>
      </c>
      <c r="AY450" s="13">
        <f t="shared" ca="1" si="411"/>
        <v>0</v>
      </c>
      <c r="AZ450" s="11">
        <f ca="1">IF(A450&lt;&gt;"",AY450+AZ449,0)</f>
        <v>-78</v>
      </c>
      <c r="BA450" s="63">
        <f ca="1">IF($A450&lt;&gt;"",IF(BA449&gt;0,BA449,IF(AND(BC449&gt;=$BC$1,$BC$2*BC449&gt;=AZ450),"Profit Target",IF(AZ450&gt;=$Z$1,"Profit Target",0))),0)</f>
        <v>0</v>
      </c>
      <c r="BB450" s="63" t="str">
        <f ca="1">IF($A450&lt;&gt;"",IF(BB449&lt;&gt;0,BB449,IF(BA449&lt;&gt;0,BB449,IF(AZ450&lt;=$Z$2,"Stop Loss",0))),0)</f>
        <v>Stop Loss</v>
      </c>
      <c r="BC450" s="63">
        <f t="shared" ca="1" si="396"/>
        <v>38</v>
      </c>
      <c r="BD450" s="27" t="str">
        <f t="shared" ca="1" si="425"/>
        <v/>
      </c>
      <c r="BE450" s="27" t="str">
        <f t="shared" ca="1" si="426"/>
        <v/>
      </c>
      <c r="BF450" s="27" t="str">
        <f t="shared" ca="1" si="427"/>
        <v/>
      </c>
      <c r="BG450" s="27" t="str">
        <f t="shared" ca="1" si="428"/>
        <v/>
      </c>
      <c r="BH450" s="27" t="str">
        <f t="shared" ca="1" si="429"/>
        <v/>
      </c>
      <c r="BI450" s="27" t="str">
        <f t="shared" ca="1" si="430"/>
        <v/>
      </c>
      <c r="BJ450" s="27" t="str">
        <f t="shared" ca="1" si="431"/>
        <v/>
      </c>
      <c r="BK450" s="27" t="str">
        <f t="shared" ca="1" si="432"/>
        <v/>
      </c>
      <c r="BL450" s="27" t="str">
        <f t="shared" ca="1" si="433"/>
        <v/>
      </c>
      <c r="BM450" s="27" t="str">
        <f t="shared" ca="1" si="434"/>
        <v/>
      </c>
      <c r="BN450" s="27" t="str">
        <f t="shared" ca="1" si="435"/>
        <v/>
      </c>
      <c r="BO450" s="27" t="str">
        <f t="shared" ca="1" si="436"/>
        <v/>
      </c>
      <c r="BP450" s="27" t="str">
        <f t="shared" ca="1" si="397"/>
        <v/>
      </c>
      <c r="BQ450" s="27" t="str">
        <f t="shared" ca="1" si="398"/>
        <v/>
      </c>
      <c r="BR450" s="27" t="str">
        <f t="shared" ca="1" si="399"/>
        <v/>
      </c>
      <c r="BS450" s="27" t="str">
        <f t="shared" ca="1" si="400"/>
        <v/>
      </c>
      <c r="BT450" s="27" t="str">
        <f t="shared" ca="1" si="401"/>
        <v/>
      </c>
      <c r="BU450" s="27" t="str">
        <f t="shared" ca="1" si="402"/>
        <v/>
      </c>
      <c r="BV450" s="27" t="str">
        <f t="shared" ca="1" si="403"/>
        <v/>
      </c>
      <c r="BW450" s="27" t="str">
        <f t="shared" ca="1" si="404"/>
        <v/>
      </c>
      <c r="BX450" s="27" t="str">
        <f t="shared" ca="1" si="405"/>
        <v/>
      </c>
      <c r="BY450" s="27" t="str">
        <f t="shared" ca="1" si="406"/>
        <v/>
      </c>
      <c r="BZ450" s="27" t="str">
        <f t="shared" ca="1" si="407"/>
        <v/>
      </c>
      <c r="CA450" s="27" t="str">
        <f t="shared" ca="1" si="408"/>
        <v/>
      </c>
      <c r="CB450" s="41"/>
      <c r="CC450" s="41"/>
      <c r="CD450"/>
      <c r="CE450"/>
      <c r="CF450"/>
      <c r="CG450"/>
      <c r="CH450"/>
      <c r="CI450" s="41"/>
      <c r="CJ450"/>
      <c r="CW450" s="7"/>
      <c r="DD450" s="10">
        <f t="shared" ca="1" si="392"/>
        <v>36</v>
      </c>
    </row>
    <row r="451" spans="1:108">
      <c r="A451" s="106">
        <f t="shared" ca="1" si="390"/>
        <v>1</v>
      </c>
      <c r="B451" s="33" t="str">
        <f ca="1">IF(A451="","",IF(COUNTBLANK(BD452:BO452)=12,"DB",BD452&amp;BE452&amp;BF452&amp;BG452&amp;BH452&amp;BI452&amp;BJ452&amp;BK452&amp;BL452&amp;BM452&amp;BN452&amp;BO452))</f>
        <v>DB</v>
      </c>
      <c r="C451" s="7" t="str">
        <f t="shared" ca="1" si="391"/>
        <v>stop loss</v>
      </c>
      <c r="D451" s="3">
        <f t="shared" ca="1" si="393"/>
        <v>0</v>
      </c>
      <c r="E451" s="7" t="str">
        <f t="shared" ca="1" si="395"/>
        <v/>
      </c>
      <c r="F451" s="60" t="str">
        <f t="shared" ca="1" si="394"/>
        <v>1</v>
      </c>
      <c r="G451" s="7">
        <f t="shared" ca="1" si="412"/>
        <v>3</v>
      </c>
      <c r="H451" s="7">
        <f t="shared" ca="1" si="413"/>
        <v>0</v>
      </c>
      <c r="I451" s="7">
        <f t="shared" ca="1" si="414"/>
        <v>0</v>
      </c>
      <c r="J451" s="7">
        <f t="shared" ca="1" si="415"/>
        <v>1</v>
      </c>
      <c r="K451" s="7">
        <f t="shared" ca="1" si="416"/>
        <v>0</v>
      </c>
      <c r="L451" s="7">
        <f t="shared" ca="1" si="417"/>
        <v>1</v>
      </c>
      <c r="M451" s="7">
        <f t="shared" ca="1" si="418"/>
        <v>0</v>
      </c>
      <c r="N451" s="7">
        <f t="shared" ca="1" si="419"/>
        <v>3</v>
      </c>
      <c r="O451" s="7">
        <f t="shared" ca="1" si="420"/>
        <v>2</v>
      </c>
      <c r="P451" s="7">
        <f t="shared" ca="1" si="421"/>
        <v>1</v>
      </c>
      <c r="Q451" s="7">
        <f t="shared" ca="1" si="422"/>
        <v>1</v>
      </c>
      <c r="R451" s="7">
        <f t="shared" ca="1" si="423"/>
        <v>1</v>
      </c>
      <c r="S451" s="7">
        <f t="shared" ca="1" si="410"/>
        <v>4</v>
      </c>
      <c r="T451" s="14"/>
      <c r="U451" s="51">
        <f t="shared" ca="1" si="424"/>
        <v>1</v>
      </c>
      <c r="V451" s="3">
        <f t="shared" ca="1" si="409"/>
        <v>1</v>
      </c>
      <c r="W451" s="50" t="str">
        <f ca="1">IF($A450&lt;&gt;"",IF(OR($BA450&lt;&gt;0,$BB450&lt;&gt;0),"",IF(G450=0,"1","")),"")</f>
        <v/>
      </c>
      <c r="X451" s="50" t="str">
        <f ca="1">IF($A450&lt;&gt;"",IF(OR($BA450&lt;&gt;0,$BB450&lt;&gt;0),"",IF(H450=0,"2","")),"")</f>
        <v/>
      </c>
      <c r="Y451" s="50" t="str">
        <f ca="1">IF($A450&lt;&gt;"",IF(OR($BA450&lt;&gt;0,$BB450&lt;&gt;0),"",IF(I450=0,"3","")),"")</f>
        <v/>
      </c>
      <c r="Z451" s="50" t="str">
        <f ca="1">IF($A450&lt;&gt;"",IF(OR($BA450&lt;&gt;0,$BB450&lt;&gt;0),"",IF(J450=0,"4","")),"")</f>
        <v/>
      </c>
      <c r="AA451" s="50" t="str">
        <f ca="1">IF($A450&lt;&gt;"",IF(OR($BA450&lt;&gt;0,$BB450&lt;&gt;0),"",IF(K450=0,"5","")),"")</f>
        <v/>
      </c>
      <c r="AB451" s="50" t="str">
        <f ca="1">IF($A450&lt;&gt;"",IF(OR($BA450&lt;&gt;0,$BB450&lt;&gt;0),"",IF(L450=0,"6","")),"")</f>
        <v/>
      </c>
      <c r="AC451" s="50" t="str">
        <f ca="1">IF($A450&lt;&gt;"",IF(OR($BA450&lt;&gt;0,$BB450&lt;&gt;0),"",IF(M450=0,"7","")),"")</f>
        <v/>
      </c>
      <c r="AD451" s="50" t="str">
        <f ca="1">IF($A450&lt;&gt;"",IF(OR($BA450&lt;&gt;0,$BB450&lt;&gt;0),"",IF(N450=0,"8","")),"")</f>
        <v/>
      </c>
      <c r="AE451" s="50" t="str">
        <f ca="1">IF($A450&lt;&gt;"",IF(OR($BA450&lt;&gt;0,$BB450&lt;&gt;0),"",IF(O450=0,"9","")),"")</f>
        <v/>
      </c>
      <c r="AF451" s="50" t="str">
        <f ca="1">IF($A450&lt;&gt;"",IF(OR($BA450&lt;&gt;0,$BB450&lt;&gt;0),"",IF(P450=0,"10","")),"")</f>
        <v/>
      </c>
      <c r="AG451" s="50" t="str">
        <f ca="1">IF($A450&lt;&gt;"",IF(OR($BA450&lt;&gt;0,$BB450&lt;&gt;0),"",IF(Q450=0,"11","")),"")</f>
        <v/>
      </c>
      <c r="AH451" s="50" t="str">
        <f ca="1">IF($A450&lt;&gt;"",IF(OR($BA450&lt;&gt;0,$BB450&lt;&gt;0),"",IF(R450=0,"12","")),"")</f>
        <v/>
      </c>
      <c r="AI451" s="85" t="str">
        <f ca="1">IF(A451&lt;&gt;"",IF(A451=0,"L",IF(COUNTBLANK(W451:AH451)=12,"",IF(OR(F451=(W451),F451=(X451),F451=(Y451),F451=(Z451),F451=(AA451),F451=(AB451),F451=(AC451),F451=(AD451),F451=(AE451),F451=(AF451),F451=(AG451),F451=(AH451)),"W","L"))),"")</f>
        <v/>
      </c>
      <c r="AJ451" s="85">
        <f ca="1">IF(AI451="W",0,IF(AND(A451&lt;&gt;0,A450&lt;&gt;0,AI450="L",AI451="L"),1,0))</f>
        <v>0</v>
      </c>
      <c r="AK451" s="85">
        <f ca="1">IF(W451&lt;&gt;"",IF(ABS($F451)=ABS(W451),11*$U451,-1*$U451),0)</f>
        <v>0</v>
      </c>
      <c r="AL451" s="85">
        <f ca="1">IF(X451&lt;&gt;"",IF(ABS($F451)=ABS(X451),11*$U451,-1*$U451),0)</f>
        <v>0</v>
      </c>
      <c r="AM451" s="85">
        <f ca="1">IF(Y451&lt;&gt;"",IF(ABS($F451)=ABS(Y451),11*$U451,-1*$U451),0)</f>
        <v>0</v>
      </c>
      <c r="AN451" s="85">
        <f ca="1">IF(Z451&lt;&gt;"",IF(ABS($F451)=ABS(Z451),11*$U451,-1*$U451),0)</f>
        <v>0</v>
      </c>
      <c r="AO451" s="85">
        <f ca="1">IF(AA451&lt;&gt;"",IF(ABS($F451)=ABS(AA451),11*$U451,-1*$U451),0)</f>
        <v>0</v>
      </c>
      <c r="AP451" s="85">
        <f ca="1">IF(AB451&lt;&gt;"",IF(ABS($F451)=ABS(AB451),11*$U451,-1*$U451),0)</f>
        <v>0</v>
      </c>
      <c r="AQ451" s="85">
        <f ca="1">IF(AC451&lt;&gt;"",IF(ABS($F451)=ABS(AC451),11*$U451,-1*$U451),0)</f>
        <v>0</v>
      </c>
      <c r="AR451" s="85">
        <f ca="1">IF(AD451&lt;&gt;"",IF(ABS($F451)=ABS(AD451),11*$U451,-1*$U451),0)</f>
        <v>0</v>
      </c>
      <c r="AS451" s="85">
        <f ca="1">IF(AE451&lt;&gt;"",IF(ABS($F451)=ABS(AE451),11*$U451,-1*$U451),0)</f>
        <v>0</v>
      </c>
      <c r="AT451" s="85">
        <f ca="1">IF(AF451&lt;&gt;"",IF(ABS($F451)=ABS(AF451),11*$U451,-1*$U451),0)</f>
        <v>0</v>
      </c>
      <c r="AU451" s="85">
        <f ca="1">IF(AG451&lt;&gt;"",IF(ABS($F451)=ABS(AG451),11*$U451,-1*$U451),0)</f>
        <v>0</v>
      </c>
      <c r="AV451" s="85">
        <f ca="1">IF(AH451&lt;&gt;"",IF(ABS($F451)=ABS(AH451),11*$U451,-1*$U451),0)</f>
        <v>0</v>
      </c>
      <c r="AW451" s="33" t="str">
        <f ca="1">IF(A451&lt;&gt;"",IF(OR($BA450&lt;&gt;0,$BB450&lt;&gt;0),"0",SUM(AK451:AV451)),0)</f>
        <v>0</v>
      </c>
      <c r="AX451" s="33">
        <f>IF(T451=5,SUM(AW447:AW451),0)</f>
        <v>0</v>
      </c>
      <c r="AY451" s="13">
        <f t="shared" ca="1" si="411"/>
        <v>0</v>
      </c>
      <c r="AZ451" s="11">
        <f ca="1">IF(A451&lt;&gt;"",AY451+AZ450,0)</f>
        <v>-78</v>
      </c>
      <c r="BA451" s="63">
        <f ca="1">IF($A451&lt;&gt;"",IF(BA450&gt;0,BA450,IF(AND(BC450&gt;=$BC$1,$BC$2*BC450&gt;=AZ451),"Profit Target",IF(AZ451&gt;=$Z$1,"Profit Target",0))),0)</f>
        <v>0</v>
      </c>
      <c r="BB451" s="63" t="str">
        <f ca="1">IF($A451&lt;&gt;"",IF(BB450&lt;&gt;0,BB450,IF(BA450&lt;&gt;0,BB450,IF(AZ451&lt;=$Z$2,"Stop Loss",0))),0)</f>
        <v>Stop Loss</v>
      </c>
      <c r="BC451" s="63">
        <f t="shared" ca="1" si="396"/>
        <v>38</v>
      </c>
      <c r="BD451" s="27" t="str">
        <f t="shared" ca="1" si="425"/>
        <v/>
      </c>
      <c r="BE451" s="27" t="str">
        <f t="shared" ca="1" si="426"/>
        <v/>
      </c>
      <c r="BF451" s="27" t="str">
        <f t="shared" ca="1" si="427"/>
        <v/>
      </c>
      <c r="BG451" s="27" t="str">
        <f t="shared" ca="1" si="428"/>
        <v/>
      </c>
      <c r="BH451" s="27" t="str">
        <f t="shared" ca="1" si="429"/>
        <v/>
      </c>
      <c r="BI451" s="27" t="str">
        <f t="shared" ca="1" si="430"/>
        <v/>
      </c>
      <c r="BJ451" s="27" t="str">
        <f t="shared" ca="1" si="431"/>
        <v/>
      </c>
      <c r="BK451" s="27" t="str">
        <f t="shared" ca="1" si="432"/>
        <v/>
      </c>
      <c r="BL451" s="27" t="str">
        <f t="shared" ca="1" si="433"/>
        <v/>
      </c>
      <c r="BM451" s="27" t="str">
        <f t="shared" ca="1" si="434"/>
        <v/>
      </c>
      <c r="BN451" s="27" t="str">
        <f t="shared" ca="1" si="435"/>
        <v/>
      </c>
      <c r="BO451" s="27" t="str">
        <f t="shared" ca="1" si="436"/>
        <v/>
      </c>
      <c r="BP451" s="27" t="str">
        <f t="shared" ca="1" si="397"/>
        <v/>
      </c>
      <c r="BQ451" s="27" t="str">
        <f t="shared" ca="1" si="398"/>
        <v/>
      </c>
      <c r="BR451" s="27" t="str">
        <f t="shared" ca="1" si="399"/>
        <v/>
      </c>
      <c r="BS451" s="27" t="str">
        <f t="shared" ca="1" si="400"/>
        <v/>
      </c>
      <c r="BT451" s="27" t="str">
        <f t="shared" ca="1" si="401"/>
        <v/>
      </c>
      <c r="BU451" s="27" t="str">
        <f t="shared" ca="1" si="402"/>
        <v/>
      </c>
      <c r="BV451" s="27" t="str">
        <f t="shared" ca="1" si="403"/>
        <v/>
      </c>
      <c r="BW451" s="27" t="str">
        <f t="shared" ca="1" si="404"/>
        <v/>
      </c>
      <c r="BX451" s="27" t="str">
        <f t="shared" ca="1" si="405"/>
        <v/>
      </c>
      <c r="BY451" s="27" t="str">
        <f t="shared" ca="1" si="406"/>
        <v/>
      </c>
      <c r="BZ451" s="27" t="str">
        <f t="shared" ca="1" si="407"/>
        <v/>
      </c>
      <c r="CA451" s="27" t="str">
        <f t="shared" ca="1" si="408"/>
        <v/>
      </c>
      <c r="CB451" s="41"/>
      <c r="CC451" s="41"/>
      <c r="CD451"/>
      <c r="CE451"/>
      <c r="CF451"/>
      <c r="CG451"/>
      <c r="CH451"/>
      <c r="CI451" s="41"/>
      <c r="CJ451"/>
      <c r="CW451" s="7"/>
      <c r="DD451" s="10">
        <f t="shared" ca="1" si="392"/>
        <v>13</v>
      </c>
    </row>
    <row r="452" spans="1:108">
      <c r="A452" s="106">
        <f t="shared" ca="1" si="390"/>
        <v>34</v>
      </c>
      <c r="B452" s="33" t="str">
        <f ca="1">IF(A452="","",IF(COUNTBLANK(BD453:BO453)=12,"DB",BD453&amp;BE453&amp;BF453&amp;BG453&amp;BH453&amp;BI453&amp;BJ453&amp;BK453&amp;BL453&amp;BM453&amp;BN453&amp;BO453))</f>
        <v>DB</v>
      </c>
      <c r="C452" s="7" t="str">
        <f t="shared" ca="1" si="391"/>
        <v>stop loss</v>
      </c>
      <c r="D452" s="3">
        <f t="shared" ca="1" si="393"/>
        <v>0</v>
      </c>
      <c r="E452" s="7" t="str">
        <f t="shared" ca="1" si="395"/>
        <v/>
      </c>
      <c r="F452" s="60" t="str">
        <f t="shared" ca="1" si="394"/>
        <v>12</v>
      </c>
      <c r="G452" s="7">
        <f t="shared" ca="1" si="412"/>
        <v>2</v>
      </c>
      <c r="H452" s="7">
        <f t="shared" ca="1" si="413"/>
        <v>0</v>
      </c>
      <c r="I452" s="7">
        <f t="shared" ca="1" si="414"/>
        <v>0</v>
      </c>
      <c r="J452" s="7">
        <f t="shared" ca="1" si="415"/>
        <v>1</v>
      </c>
      <c r="K452" s="7">
        <f t="shared" ca="1" si="416"/>
        <v>0</v>
      </c>
      <c r="L452" s="7">
        <f t="shared" ca="1" si="417"/>
        <v>1</v>
      </c>
      <c r="M452" s="7">
        <f t="shared" ca="1" si="418"/>
        <v>0</v>
      </c>
      <c r="N452" s="7">
        <f t="shared" ca="1" si="419"/>
        <v>3</v>
      </c>
      <c r="O452" s="7">
        <f t="shared" ca="1" si="420"/>
        <v>1</v>
      </c>
      <c r="P452" s="7">
        <f t="shared" ca="1" si="421"/>
        <v>1</v>
      </c>
      <c r="Q452" s="7">
        <f t="shared" ca="1" si="422"/>
        <v>1</v>
      </c>
      <c r="R452" s="7">
        <f t="shared" ca="1" si="423"/>
        <v>2</v>
      </c>
      <c r="S452" s="7">
        <f t="shared" ca="1" si="410"/>
        <v>4</v>
      </c>
      <c r="T452" s="14"/>
      <c r="U452" s="51">
        <f t="shared" ca="1" si="424"/>
        <v>1</v>
      </c>
      <c r="V452" s="3">
        <f t="shared" ca="1" si="409"/>
        <v>1</v>
      </c>
      <c r="W452" s="50" t="str">
        <f ca="1">IF($A451&lt;&gt;"",IF(OR($BA451&lt;&gt;0,$BB451&lt;&gt;0),"",IF(G451=0,"1","")),"")</f>
        <v/>
      </c>
      <c r="X452" s="50" t="str">
        <f ca="1">IF($A451&lt;&gt;"",IF(OR($BA451&lt;&gt;0,$BB451&lt;&gt;0),"",IF(H451=0,"2","")),"")</f>
        <v/>
      </c>
      <c r="Y452" s="50" t="str">
        <f ca="1">IF($A451&lt;&gt;"",IF(OR($BA451&lt;&gt;0,$BB451&lt;&gt;0),"",IF(I451=0,"3","")),"")</f>
        <v/>
      </c>
      <c r="Z452" s="50" t="str">
        <f ca="1">IF($A451&lt;&gt;"",IF(OR($BA451&lt;&gt;0,$BB451&lt;&gt;0),"",IF(J451=0,"4","")),"")</f>
        <v/>
      </c>
      <c r="AA452" s="50" t="str">
        <f ca="1">IF($A451&lt;&gt;"",IF(OR($BA451&lt;&gt;0,$BB451&lt;&gt;0),"",IF(K451=0,"5","")),"")</f>
        <v/>
      </c>
      <c r="AB452" s="50" t="str">
        <f ca="1">IF($A451&lt;&gt;"",IF(OR($BA451&lt;&gt;0,$BB451&lt;&gt;0),"",IF(L451=0,"6","")),"")</f>
        <v/>
      </c>
      <c r="AC452" s="50" t="str">
        <f ca="1">IF($A451&lt;&gt;"",IF(OR($BA451&lt;&gt;0,$BB451&lt;&gt;0),"",IF(M451=0,"7","")),"")</f>
        <v/>
      </c>
      <c r="AD452" s="50" t="str">
        <f ca="1">IF($A451&lt;&gt;"",IF(OR($BA451&lt;&gt;0,$BB451&lt;&gt;0),"",IF(N451=0,"8","")),"")</f>
        <v/>
      </c>
      <c r="AE452" s="50" t="str">
        <f ca="1">IF($A451&lt;&gt;"",IF(OR($BA451&lt;&gt;0,$BB451&lt;&gt;0),"",IF(O451=0,"9","")),"")</f>
        <v/>
      </c>
      <c r="AF452" s="50" t="str">
        <f ca="1">IF($A451&lt;&gt;"",IF(OR($BA451&lt;&gt;0,$BB451&lt;&gt;0),"",IF(P451=0,"10","")),"")</f>
        <v/>
      </c>
      <c r="AG452" s="50" t="str">
        <f ca="1">IF($A451&lt;&gt;"",IF(OR($BA451&lt;&gt;0,$BB451&lt;&gt;0),"",IF(Q451=0,"11","")),"")</f>
        <v/>
      </c>
      <c r="AH452" s="50" t="str">
        <f ca="1">IF($A451&lt;&gt;"",IF(OR($BA451&lt;&gt;0,$BB451&lt;&gt;0),"",IF(R451=0,"12","")),"")</f>
        <v/>
      </c>
      <c r="AI452" s="85" t="str">
        <f ca="1">IF(A452&lt;&gt;"",IF(A452=0,"L",IF(COUNTBLANK(W452:AH452)=12,"",IF(OR(F452=(W452),F452=(X452),F452=(Y452),F452=(Z452),F452=(AA452),F452=(AB452),F452=(AC452),F452=(AD452),F452=(AE452),F452=(AF452),F452=(AG452),F452=(AH452)),"W","L"))),"")</f>
        <v/>
      </c>
      <c r="AJ452" s="85">
        <f ca="1">IF(AI452="W",0,IF(AND(A452&lt;&gt;0,A451&lt;&gt;0,AI451="L",AI452="L"),1,0))</f>
        <v>0</v>
      </c>
      <c r="AK452" s="85">
        <f ca="1">IF(W452&lt;&gt;"",IF(ABS($F452)=ABS(W452),11*$U452,-1*$U452),0)</f>
        <v>0</v>
      </c>
      <c r="AL452" s="85">
        <f ca="1">IF(X452&lt;&gt;"",IF(ABS($F452)=ABS(X452),11*$U452,-1*$U452),0)</f>
        <v>0</v>
      </c>
      <c r="AM452" s="85">
        <f ca="1">IF(Y452&lt;&gt;"",IF(ABS($F452)=ABS(Y452),11*$U452,-1*$U452),0)</f>
        <v>0</v>
      </c>
      <c r="AN452" s="85">
        <f ca="1">IF(Z452&lt;&gt;"",IF(ABS($F452)=ABS(Z452),11*$U452,-1*$U452),0)</f>
        <v>0</v>
      </c>
      <c r="AO452" s="85">
        <f ca="1">IF(AA452&lt;&gt;"",IF(ABS($F452)=ABS(AA452),11*$U452,-1*$U452),0)</f>
        <v>0</v>
      </c>
      <c r="AP452" s="85">
        <f ca="1">IF(AB452&lt;&gt;"",IF(ABS($F452)=ABS(AB452),11*$U452,-1*$U452),0)</f>
        <v>0</v>
      </c>
      <c r="AQ452" s="85">
        <f ca="1">IF(AC452&lt;&gt;"",IF(ABS($F452)=ABS(AC452),11*$U452,-1*$U452),0)</f>
        <v>0</v>
      </c>
      <c r="AR452" s="85">
        <f ca="1">IF(AD452&lt;&gt;"",IF(ABS($F452)=ABS(AD452),11*$U452,-1*$U452),0)</f>
        <v>0</v>
      </c>
      <c r="AS452" s="85">
        <f ca="1">IF(AE452&lt;&gt;"",IF(ABS($F452)=ABS(AE452),11*$U452,-1*$U452),0)</f>
        <v>0</v>
      </c>
      <c r="AT452" s="85">
        <f ca="1">IF(AF452&lt;&gt;"",IF(ABS($F452)=ABS(AF452),11*$U452,-1*$U452),0)</f>
        <v>0</v>
      </c>
      <c r="AU452" s="85">
        <f ca="1">IF(AG452&lt;&gt;"",IF(ABS($F452)=ABS(AG452),11*$U452,-1*$U452),0)</f>
        <v>0</v>
      </c>
      <c r="AV452" s="85">
        <f ca="1">IF(AH452&lt;&gt;"",IF(ABS($F452)=ABS(AH452),11*$U452,-1*$U452),0)</f>
        <v>0</v>
      </c>
      <c r="AW452" s="33" t="str">
        <f ca="1">IF(A452&lt;&gt;"",IF(OR($BA451&lt;&gt;0,$BB451&lt;&gt;0),"0",SUM(AK452:AV452)),0)</f>
        <v>0</v>
      </c>
      <c r="AX452" s="33">
        <f>IF(T452=5,SUM(AW448:AW452),0)</f>
        <v>0</v>
      </c>
      <c r="AY452" s="13">
        <f t="shared" ca="1" si="411"/>
        <v>0</v>
      </c>
      <c r="AZ452" s="11">
        <f ca="1">IF(A452&lt;&gt;"",AY452+AZ451,0)</f>
        <v>-78</v>
      </c>
      <c r="BA452" s="63">
        <f ca="1">IF($A452&lt;&gt;"",IF(BA451&gt;0,BA451,IF(AND(BC451&gt;=$BC$1,$BC$2*BC451&gt;=AZ452),"Profit Target",IF(AZ452&gt;=$Z$1,"Profit Target",0))),0)</f>
        <v>0</v>
      </c>
      <c r="BB452" s="63" t="str">
        <f ca="1">IF($A452&lt;&gt;"",IF(BB451&lt;&gt;0,BB451,IF(BA451&lt;&gt;0,BB451,IF(AZ452&lt;=$Z$2,"Stop Loss",0))),0)</f>
        <v>Stop Loss</v>
      </c>
      <c r="BC452" s="63">
        <f t="shared" ca="1" si="396"/>
        <v>38</v>
      </c>
      <c r="BD452" s="27" t="str">
        <f t="shared" ca="1" si="425"/>
        <v/>
      </c>
      <c r="BE452" s="27" t="str">
        <f t="shared" ca="1" si="426"/>
        <v/>
      </c>
      <c r="BF452" s="27" t="str">
        <f t="shared" ca="1" si="427"/>
        <v/>
      </c>
      <c r="BG452" s="27" t="str">
        <f t="shared" ca="1" si="428"/>
        <v/>
      </c>
      <c r="BH452" s="27" t="str">
        <f t="shared" ca="1" si="429"/>
        <v/>
      </c>
      <c r="BI452" s="27" t="str">
        <f t="shared" ca="1" si="430"/>
        <v/>
      </c>
      <c r="BJ452" s="27" t="str">
        <f t="shared" ca="1" si="431"/>
        <v/>
      </c>
      <c r="BK452" s="27" t="str">
        <f t="shared" ca="1" si="432"/>
        <v/>
      </c>
      <c r="BL452" s="27" t="str">
        <f t="shared" ca="1" si="433"/>
        <v/>
      </c>
      <c r="BM452" s="27" t="str">
        <f t="shared" ca="1" si="434"/>
        <v/>
      </c>
      <c r="BN452" s="27" t="str">
        <f t="shared" ca="1" si="435"/>
        <v/>
      </c>
      <c r="BO452" s="27" t="str">
        <f t="shared" ca="1" si="436"/>
        <v/>
      </c>
      <c r="BP452" s="27" t="str">
        <f t="shared" ca="1" si="397"/>
        <v/>
      </c>
      <c r="BQ452" s="27" t="str">
        <f t="shared" ca="1" si="398"/>
        <v/>
      </c>
      <c r="BR452" s="27" t="str">
        <f t="shared" ca="1" si="399"/>
        <v/>
      </c>
      <c r="BS452" s="27" t="str">
        <f t="shared" ca="1" si="400"/>
        <v/>
      </c>
      <c r="BT452" s="27" t="str">
        <f t="shared" ca="1" si="401"/>
        <v/>
      </c>
      <c r="BU452" s="27" t="str">
        <f t="shared" ca="1" si="402"/>
        <v/>
      </c>
      <c r="BV452" s="27" t="str">
        <f t="shared" ca="1" si="403"/>
        <v/>
      </c>
      <c r="BW452" s="27" t="str">
        <f t="shared" ca="1" si="404"/>
        <v/>
      </c>
      <c r="BX452" s="27" t="str">
        <f t="shared" ca="1" si="405"/>
        <v/>
      </c>
      <c r="BY452" s="27" t="str">
        <f t="shared" ca="1" si="406"/>
        <v/>
      </c>
      <c r="BZ452" s="27" t="str">
        <f t="shared" ca="1" si="407"/>
        <v/>
      </c>
      <c r="CA452" s="27" t="str">
        <f t="shared" ca="1" si="408"/>
        <v/>
      </c>
      <c r="CB452" s="41"/>
      <c r="CC452" s="41"/>
      <c r="CD452"/>
      <c r="CE452"/>
      <c r="CF452"/>
      <c r="CG452"/>
      <c r="CH452"/>
      <c r="CI452" s="41"/>
      <c r="CJ452"/>
      <c r="CW452" s="7"/>
      <c r="DD452" s="10">
        <f t="shared" ca="1" si="392"/>
        <v>17</v>
      </c>
    </row>
    <row r="453" spans="1:108">
      <c r="A453" s="106">
        <f t="shared" ref="A453:A516" ca="1" si="437">IF($A$2="no",INT(RAND()*36+1),INT(RAND()*37))</f>
        <v>15</v>
      </c>
      <c r="B453" s="33" t="str">
        <f ca="1">IF(A453="","",IF(COUNTBLANK(BD454:BO454)=12,"DB",BD454&amp;BE454&amp;BF454&amp;BG454&amp;BH454&amp;BI454&amp;BJ454&amp;BK454&amp;BL454&amp;BM454&amp;BN454&amp;BO454))</f>
        <v>DB</v>
      </c>
      <c r="C453" s="7" t="str">
        <f t="shared" ref="C453:C516" ca="1" si="438">IF(AND(BA453=0,BB453=0),"",IF(BA453="Profit Target","profit target",IF(BB453="Stop Loss","stop loss","")))</f>
        <v>stop loss</v>
      </c>
      <c r="D453" s="3">
        <f t="shared" ca="1" si="393"/>
        <v>0</v>
      </c>
      <c r="E453" s="7" t="str">
        <f t="shared" ca="1" si="395"/>
        <v/>
      </c>
      <c r="F453" s="60" t="str">
        <f t="shared" ca="1" si="394"/>
        <v>5</v>
      </c>
      <c r="G453" s="7">
        <f t="shared" ca="1" si="412"/>
        <v>1</v>
      </c>
      <c r="H453" s="7">
        <f t="shared" ca="1" si="413"/>
        <v>0</v>
      </c>
      <c r="I453" s="7">
        <f t="shared" ca="1" si="414"/>
        <v>0</v>
      </c>
      <c r="J453" s="7">
        <f t="shared" ca="1" si="415"/>
        <v>1</v>
      </c>
      <c r="K453" s="7">
        <f t="shared" ca="1" si="416"/>
        <v>1</v>
      </c>
      <c r="L453" s="7">
        <f t="shared" ca="1" si="417"/>
        <v>1</v>
      </c>
      <c r="M453" s="7">
        <f t="shared" ca="1" si="418"/>
        <v>0</v>
      </c>
      <c r="N453" s="7">
        <f t="shared" ca="1" si="419"/>
        <v>3</v>
      </c>
      <c r="O453" s="7">
        <f t="shared" ca="1" si="420"/>
        <v>1</v>
      </c>
      <c r="P453" s="7">
        <f t="shared" ca="1" si="421"/>
        <v>1</v>
      </c>
      <c r="Q453" s="7">
        <f t="shared" ca="1" si="422"/>
        <v>1</v>
      </c>
      <c r="R453" s="7">
        <f t="shared" ca="1" si="423"/>
        <v>2</v>
      </c>
      <c r="S453" s="7">
        <f t="shared" ca="1" si="410"/>
        <v>3</v>
      </c>
      <c r="T453" s="14"/>
      <c r="U453" s="51">
        <f t="shared" ca="1" si="424"/>
        <v>1</v>
      </c>
      <c r="V453" s="3">
        <f t="shared" ca="1" si="409"/>
        <v>1</v>
      </c>
      <c r="W453" s="50" t="str">
        <f ca="1">IF($A452&lt;&gt;"",IF(OR($BA452&lt;&gt;0,$BB452&lt;&gt;0),"",IF(G452=0,"1","")),"")</f>
        <v/>
      </c>
      <c r="X453" s="50" t="str">
        <f ca="1">IF($A452&lt;&gt;"",IF(OR($BA452&lt;&gt;0,$BB452&lt;&gt;0),"",IF(H452=0,"2","")),"")</f>
        <v/>
      </c>
      <c r="Y453" s="50" t="str">
        <f ca="1">IF($A452&lt;&gt;"",IF(OR($BA452&lt;&gt;0,$BB452&lt;&gt;0),"",IF(I452=0,"3","")),"")</f>
        <v/>
      </c>
      <c r="Z453" s="50" t="str">
        <f ca="1">IF($A452&lt;&gt;"",IF(OR($BA452&lt;&gt;0,$BB452&lt;&gt;0),"",IF(J452=0,"4","")),"")</f>
        <v/>
      </c>
      <c r="AA453" s="50" t="str">
        <f ca="1">IF($A452&lt;&gt;"",IF(OR($BA452&lt;&gt;0,$BB452&lt;&gt;0),"",IF(K452=0,"5","")),"")</f>
        <v/>
      </c>
      <c r="AB453" s="50" t="str">
        <f ca="1">IF($A452&lt;&gt;"",IF(OR($BA452&lt;&gt;0,$BB452&lt;&gt;0),"",IF(L452=0,"6","")),"")</f>
        <v/>
      </c>
      <c r="AC453" s="50" t="str">
        <f ca="1">IF($A452&lt;&gt;"",IF(OR($BA452&lt;&gt;0,$BB452&lt;&gt;0),"",IF(M452=0,"7","")),"")</f>
        <v/>
      </c>
      <c r="AD453" s="50" t="str">
        <f ca="1">IF($A452&lt;&gt;"",IF(OR($BA452&lt;&gt;0,$BB452&lt;&gt;0),"",IF(N452=0,"8","")),"")</f>
        <v/>
      </c>
      <c r="AE453" s="50" t="str">
        <f ca="1">IF($A452&lt;&gt;"",IF(OR($BA452&lt;&gt;0,$BB452&lt;&gt;0),"",IF(O452=0,"9","")),"")</f>
        <v/>
      </c>
      <c r="AF453" s="50" t="str">
        <f ca="1">IF($A452&lt;&gt;"",IF(OR($BA452&lt;&gt;0,$BB452&lt;&gt;0),"",IF(P452=0,"10","")),"")</f>
        <v/>
      </c>
      <c r="AG453" s="50" t="str">
        <f ca="1">IF($A452&lt;&gt;"",IF(OR($BA452&lt;&gt;0,$BB452&lt;&gt;0),"",IF(Q452=0,"11","")),"")</f>
        <v/>
      </c>
      <c r="AH453" s="50" t="str">
        <f ca="1">IF($A452&lt;&gt;"",IF(OR($BA452&lt;&gt;0,$BB452&lt;&gt;0),"",IF(R452=0,"12","")),"")</f>
        <v/>
      </c>
      <c r="AI453" s="85" t="str">
        <f ca="1">IF(A453&lt;&gt;"",IF(A453=0,"L",IF(COUNTBLANK(W453:AH453)=12,"",IF(OR(F453=(W453),F453=(X453),F453=(Y453),F453=(Z453),F453=(AA453),F453=(AB453),F453=(AC453),F453=(AD453),F453=(AE453),F453=(AF453),F453=(AG453),F453=(AH453)),"W","L"))),"")</f>
        <v/>
      </c>
      <c r="AJ453" s="85">
        <f ca="1">IF(AI453="W",0,IF(AND(A453&lt;&gt;0,A452&lt;&gt;0,AI452="L",AI453="L"),1,0))</f>
        <v>0</v>
      </c>
      <c r="AK453" s="85">
        <f ca="1">IF(W453&lt;&gt;"",IF(ABS($F453)=ABS(W453),11*$U453,-1*$U453),0)</f>
        <v>0</v>
      </c>
      <c r="AL453" s="85">
        <f ca="1">IF(X453&lt;&gt;"",IF(ABS($F453)=ABS(X453),11*$U453,-1*$U453),0)</f>
        <v>0</v>
      </c>
      <c r="AM453" s="85">
        <f ca="1">IF(Y453&lt;&gt;"",IF(ABS($F453)=ABS(Y453),11*$U453,-1*$U453),0)</f>
        <v>0</v>
      </c>
      <c r="AN453" s="85">
        <f ca="1">IF(Z453&lt;&gt;"",IF(ABS($F453)=ABS(Z453),11*$U453,-1*$U453),0)</f>
        <v>0</v>
      </c>
      <c r="AO453" s="85">
        <f ca="1">IF(AA453&lt;&gt;"",IF(ABS($F453)=ABS(AA453),11*$U453,-1*$U453),0)</f>
        <v>0</v>
      </c>
      <c r="AP453" s="85">
        <f ca="1">IF(AB453&lt;&gt;"",IF(ABS($F453)=ABS(AB453),11*$U453,-1*$U453),0)</f>
        <v>0</v>
      </c>
      <c r="AQ453" s="85">
        <f ca="1">IF(AC453&lt;&gt;"",IF(ABS($F453)=ABS(AC453),11*$U453,-1*$U453),0)</f>
        <v>0</v>
      </c>
      <c r="AR453" s="85">
        <f ca="1">IF(AD453&lt;&gt;"",IF(ABS($F453)=ABS(AD453),11*$U453,-1*$U453),0)</f>
        <v>0</v>
      </c>
      <c r="AS453" s="85">
        <f ca="1">IF(AE453&lt;&gt;"",IF(ABS($F453)=ABS(AE453),11*$U453,-1*$U453),0)</f>
        <v>0</v>
      </c>
      <c r="AT453" s="85">
        <f ca="1">IF(AF453&lt;&gt;"",IF(ABS($F453)=ABS(AF453),11*$U453,-1*$U453),0)</f>
        <v>0</v>
      </c>
      <c r="AU453" s="85">
        <f ca="1">IF(AG453&lt;&gt;"",IF(ABS($F453)=ABS(AG453),11*$U453,-1*$U453),0)</f>
        <v>0</v>
      </c>
      <c r="AV453" s="85">
        <f ca="1">IF(AH453&lt;&gt;"",IF(ABS($F453)=ABS(AH453),11*$U453,-1*$U453),0)</f>
        <v>0</v>
      </c>
      <c r="AW453" s="33" t="str">
        <f ca="1">IF(A453&lt;&gt;"",IF(OR($BA452&lt;&gt;0,$BB452&lt;&gt;0),"0",SUM(AK453:AV453)),0)</f>
        <v>0</v>
      </c>
      <c r="AX453" s="33">
        <f>IF(T453=5,SUM(AW449:AW453),0)</f>
        <v>0</v>
      </c>
      <c r="AY453" s="13">
        <f t="shared" ca="1" si="411"/>
        <v>0</v>
      </c>
      <c r="AZ453" s="11">
        <f ca="1">IF(A453&lt;&gt;"",AY453+AZ452,0)</f>
        <v>-78</v>
      </c>
      <c r="BA453" s="63">
        <f ca="1">IF($A453&lt;&gt;"",IF(BA452&gt;0,BA452,IF(AND(BC452&gt;=$BC$1,$BC$2*BC452&gt;=AZ453),"Profit Target",IF(AZ453&gt;=$Z$1,"Profit Target",0))),0)</f>
        <v>0</v>
      </c>
      <c r="BB453" s="63" t="str">
        <f ca="1">IF($A453&lt;&gt;"",IF(BB452&lt;&gt;0,BB452,IF(BA452&lt;&gt;0,BB452,IF(AZ453&lt;=$Z$2,"Stop Loss",0))),0)</f>
        <v>Stop Loss</v>
      </c>
      <c r="BC453" s="63">
        <f t="shared" ca="1" si="396"/>
        <v>38</v>
      </c>
      <c r="BD453" s="27" t="str">
        <f t="shared" ca="1" si="425"/>
        <v/>
      </c>
      <c r="BE453" s="27" t="str">
        <f t="shared" ca="1" si="426"/>
        <v/>
      </c>
      <c r="BF453" s="27" t="str">
        <f t="shared" ca="1" si="427"/>
        <v/>
      </c>
      <c r="BG453" s="27" t="str">
        <f t="shared" ca="1" si="428"/>
        <v/>
      </c>
      <c r="BH453" s="27" t="str">
        <f t="shared" ca="1" si="429"/>
        <v/>
      </c>
      <c r="BI453" s="27" t="str">
        <f t="shared" ca="1" si="430"/>
        <v/>
      </c>
      <c r="BJ453" s="27" t="str">
        <f t="shared" ca="1" si="431"/>
        <v/>
      </c>
      <c r="BK453" s="27" t="str">
        <f t="shared" ca="1" si="432"/>
        <v/>
      </c>
      <c r="BL453" s="27" t="str">
        <f t="shared" ca="1" si="433"/>
        <v/>
      </c>
      <c r="BM453" s="27" t="str">
        <f t="shared" ca="1" si="434"/>
        <v/>
      </c>
      <c r="BN453" s="27" t="str">
        <f t="shared" ca="1" si="435"/>
        <v/>
      </c>
      <c r="BO453" s="27" t="str">
        <f t="shared" ca="1" si="436"/>
        <v/>
      </c>
      <c r="BP453" s="27" t="str">
        <f t="shared" ca="1" si="397"/>
        <v/>
      </c>
      <c r="BQ453" s="27" t="str">
        <f t="shared" ca="1" si="398"/>
        <v/>
      </c>
      <c r="BR453" s="27" t="str">
        <f t="shared" ca="1" si="399"/>
        <v/>
      </c>
      <c r="BS453" s="27" t="str">
        <f t="shared" ca="1" si="400"/>
        <v/>
      </c>
      <c r="BT453" s="27" t="str">
        <f t="shared" ca="1" si="401"/>
        <v/>
      </c>
      <c r="BU453" s="27" t="str">
        <f t="shared" ca="1" si="402"/>
        <v/>
      </c>
      <c r="BV453" s="27" t="str">
        <f t="shared" ca="1" si="403"/>
        <v/>
      </c>
      <c r="BW453" s="27" t="str">
        <f t="shared" ca="1" si="404"/>
        <v/>
      </c>
      <c r="BX453" s="27" t="str">
        <f t="shared" ca="1" si="405"/>
        <v/>
      </c>
      <c r="BY453" s="27" t="str">
        <f t="shared" ca="1" si="406"/>
        <v/>
      </c>
      <c r="BZ453" s="27" t="str">
        <f t="shared" ca="1" si="407"/>
        <v/>
      </c>
      <c r="CA453" s="27" t="str">
        <f t="shared" ca="1" si="408"/>
        <v/>
      </c>
      <c r="CB453" s="41"/>
      <c r="CC453" s="41"/>
      <c r="CD453"/>
      <c r="CE453"/>
      <c r="CF453"/>
      <c r="CG453"/>
      <c r="CH453"/>
      <c r="CI453" s="41"/>
      <c r="CJ453"/>
      <c r="CW453" s="7"/>
      <c r="DD453" s="10">
        <f t="shared" ref="DD453:DD516" ca="1" si="439">IF($A$2="no",INT(RAND()*36+1),INT(RAND()*37))</f>
        <v>7</v>
      </c>
    </row>
    <row r="454" spans="1:108">
      <c r="A454" s="106">
        <f t="shared" ca="1" si="437"/>
        <v>17</v>
      </c>
      <c r="B454" s="33" t="str">
        <f ca="1">IF(A454="","",IF(COUNTBLANK(BD455:BO455)=12,"DB",BD455&amp;BE455&amp;BF455&amp;BG455&amp;BH455&amp;BI455&amp;BJ455&amp;BK455&amp;BL455&amp;BM455&amp;BN455&amp;BO455))</f>
        <v>DB</v>
      </c>
      <c r="C454" s="7" t="str">
        <f t="shared" ca="1" si="438"/>
        <v>stop loss</v>
      </c>
      <c r="D454" s="3">
        <f t="shared" ref="D454:D517" ca="1" si="440">AY454</f>
        <v>0</v>
      </c>
      <c r="E454" s="7" t="str">
        <f t="shared" ca="1" si="395"/>
        <v/>
      </c>
      <c r="F454" s="60" t="str">
        <f t="shared" ref="F454:F517" ca="1" si="441">VLOOKUP(A454,$CT$107:$DB$144,4,0)</f>
        <v>6</v>
      </c>
      <c r="G454" s="7">
        <f t="shared" ca="1" si="412"/>
        <v>1</v>
      </c>
      <c r="H454" s="7">
        <f t="shared" ca="1" si="413"/>
        <v>0</v>
      </c>
      <c r="I454" s="7">
        <f t="shared" ca="1" si="414"/>
        <v>0</v>
      </c>
      <c r="J454" s="7">
        <f t="shared" ca="1" si="415"/>
        <v>1</v>
      </c>
      <c r="K454" s="7">
        <f t="shared" ca="1" si="416"/>
        <v>1</v>
      </c>
      <c r="L454" s="7">
        <f t="shared" ca="1" si="417"/>
        <v>2</v>
      </c>
      <c r="M454" s="7">
        <f t="shared" ca="1" si="418"/>
        <v>0</v>
      </c>
      <c r="N454" s="7">
        <f t="shared" ca="1" si="419"/>
        <v>3</v>
      </c>
      <c r="O454" s="7">
        <f t="shared" ca="1" si="420"/>
        <v>1</v>
      </c>
      <c r="P454" s="7">
        <f t="shared" ca="1" si="421"/>
        <v>1</v>
      </c>
      <c r="Q454" s="7">
        <f t="shared" ca="1" si="422"/>
        <v>1</v>
      </c>
      <c r="R454" s="7">
        <f t="shared" ca="1" si="423"/>
        <v>2</v>
      </c>
      <c r="S454" s="7">
        <f t="shared" ca="1" si="410"/>
        <v>3</v>
      </c>
      <c r="T454" s="14"/>
      <c r="U454" s="51">
        <f t="shared" ca="1" si="424"/>
        <v>1</v>
      </c>
      <c r="V454" s="3">
        <f t="shared" ca="1" si="409"/>
        <v>1</v>
      </c>
      <c r="W454" s="50" t="str">
        <f ca="1">IF($A453&lt;&gt;"",IF(OR($BA453&lt;&gt;0,$BB453&lt;&gt;0),"",IF(G453=0,"1","")),"")</f>
        <v/>
      </c>
      <c r="X454" s="50" t="str">
        <f ca="1">IF($A453&lt;&gt;"",IF(OR($BA453&lt;&gt;0,$BB453&lt;&gt;0),"",IF(H453=0,"2","")),"")</f>
        <v/>
      </c>
      <c r="Y454" s="50" t="str">
        <f ca="1">IF($A453&lt;&gt;"",IF(OR($BA453&lt;&gt;0,$BB453&lt;&gt;0),"",IF(I453=0,"3","")),"")</f>
        <v/>
      </c>
      <c r="Z454" s="50" t="str">
        <f ca="1">IF($A453&lt;&gt;"",IF(OR($BA453&lt;&gt;0,$BB453&lt;&gt;0),"",IF(J453=0,"4","")),"")</f>
        <v/>
      </c>
      <c r="AA454" s="50" t="str">
        <f ca="1">IF($A453&lt;&gt;"",IF(OR($BA453&lt;&gt;0,$BB453&lt;&gt;0),"",IF(K453=0,"5","")),"")</f>
        <v/>
      </c>
      <c r="AB454" s="50" t="str">
        <f ca="1">IF($A453&lt;&gt;"",IF(OR($BA453&lt;&gt;0,$BB453&lt;&gt;0),"",IF(L453=0,"6","")),"")</f>
        <v/>
      </c>
      <c r="AC454" s="50" t="str">
        <f ca="1">IF($A453&lt;&gt;"",IF(OR($BA453&lt;&gt;0,$BB453&lt;&gt;0),"",IF(M453=0,"7","")),"")</f>
        <v/>
      </c>
      <c r="AD454" s="50" t="str">
        <f ca="1">IF($A453&lt;&gt;"",IF(OR($BA453&lt;&gt;0,$BB453&lt;&gt;0),"",IF(N453=0,"8","")),"")</f>
        <v/>
      </c>
      <c r="AE454" s="50" t="str">
        <f ca="1">IF($A453&lt;&gt;"",IF(OR($BA453&lt;&gt;0,$BB453&lt;&gt;0),"",IF(O453=0,"9","")),"")</f>
        <v/>
      </c>
      <c r="AF454" s="50" t="str">
        <f ca="1">IF($A453&lt;&gt;"",IF(OR($BA453&lt;&gt;0,$BB453&lt;&gt;0),"",IF(P453=0,"10","")),"")</f>
        <v/>
      </c>
      <c r="AG454" s="50" t="str">
        <f ca="1">IF($A453&lt;&gt;"",IF(OR($BA453&lt;&gt;0,$BB453&lt;&gt;0),"",IF(Q453=0,"11","")),"")</f>
        <v/>
      </c>
      <c r="AH454" s="50" t="str">
        <f ca="1">IF($A453&lt;&gt;"",IF(OR($BA453&lt;&gt;0,$BB453&lt;&gt;0),"",IF(R453=0,"12","")),"")</f>
        <v/>
      </c>
      <c r="AI454" s="85" t="str">
        <f ca="1">IF(A454&lt;&gt;"",IF(A454=0,"L",IF(COUNTBLANK(W454:AH454)=12,"",IF(OR(F454=(W454),F454=(X454),F454=(Y454),F454=(Z454),F454=(AA454),F454=(AB454),F454=(AC454),F454=(AD454),F454=(AE454),F454=(AF454),F454=(AG454),F454=(AH454)),"W","L"))),"")</f>
        <v/>
      </c>
      <c r="AJ454" s="85">
        <f ca="1">IF(AI454="W",0,IF(AND(A454&lt;&gt;0,A453&lt;&gt;0,AI453="L",AI454="L"),1,0))</f>
        <v>0</v>
      </c>
      <c r="AK454" s="85">
        <f ca="1">IF(W454&lt;&gt;"",IF(ABS($F454)=ABS(W454),11*$U454,-1*$U454),0)</f>
        <v>0</v>
      </c>
      <c r="AL454" s="85">
        <f ca="1">IF(X454&lt;&gt;"",IF(ABS($F454)=ABS(X454),11*$U454,-1*$U454),0)</f>
        <v>0</v>
      </c>
      <c r="AM454" s="85">
        <f ca="1">IF(Y454&lt;&gt;"",IF(ABS($F454)=ABS(Y454),11*$U454,-1*$U454),0)</f>
        <v>0</v>
      </c>
      <c r="AN454" s="85">
        <f ca="1">IF(Z454&lt;&gt;"",IF(ABS($F454)=ABS(Z454),11*$U454,-1*$U454),0)</f>
        <v>0</v>
      </c>
      <c r="AO454" s="85">
        <f ca="1">IF(AA454&lt;&gt;"",IF(ABS($F454)=ABS(AA454),11*$U454,-1*$U454),0)</f>
        <v>0</v>
      </c>
      <c r="AP454" s="85">
        <f ca="1">IF(AB454&lt;&gt;"",IF(ABS($F454)=ABS(AB454),11*$U454,-1*$U454),0)</f>
        <v>0</v>
      </c>
      <c r="AQ454" s="85">
        <f ca="1">IF(AC454&lt;&gt;"",IF(ABS($F454)=ABS(AC454),11*$U454,-1*$U454),0)</f>
        <v>0</v>
      </c>
      <c r="AR454" s="85">
        <f ca="1">IF(AD454&lt;&gt;"",IF(ABS($F454)=ABS(AD454),11*$U454,-1*$U454),0)</f>
        <v>0</v>
      </c>
      <c r="AS454" s="85">
        <f ca="1">IF(AE454&lt;&gt;"",IF(ABS($F454)=ABS(AE454),11*$U454,-1*$U454),0)</f>
        <v>0</v>
      </c>
      <c r="AT454" s="85">
        <f ca="1">IF(AF454&lt;&gt;"",IF(ABS($F454)=ABS(AF454),11*$U454,-1*$U454),0)</f>
        <v>0</v>
      </c>
      <c r="AU454" s="85">
        <f ca="1">IF(AG454&lt;&gt;"",IF(ABS($F454)=ABS(AG454),11*$U454,-1*$U454),0)</f>
        <v>0</v>
      </c>
      <c r="AV454" s="85">
        <f ca="1">IF(AH454&lt;&gt;"",IF(ABS($F454)=ABS(AH454),11*$U454,-1*$U454),0)</f>
        <v>0</v>
      </c>
      <c r="AW454" s="33" t="str">
        <f ca="1">IF(A454&lt;&gt;"",IF(OR($BA453&lt;&gt;0,$BB453&lt;&gt;0),"0",SUM(AK454:AV454)),0)</f>
        <v>0</v>
      </c>
      <c r="AX454" s="33">
        <f>IF(T454=5,SUM(AW450:AW454),0)</f>
        <v>0</v>
      </c>
      <c r="AY454" s="13">
        <f t="shared" ca="1" si="411"/>
        <v>0</v>
      </c>
      <c r="AZ454" s="11">
        <f ca="1">IF(A454&lt;&gt;"",AY454+AZ453,0)</f>
        <v>-78</v>
      </c>
      <c r="BA454" s="63">
        <f ca="1">IF($A454&lt;&gt;"",IF(BA453&gt;0,BA453,IF(AND(BC453&gt;=$BC$1,$BC$2*BC453&gt;=AZ454),"Profit Target",IF(AZ454&gt;=$Z$1,"Profit Target",0))),0)</f>
        <v>0</v>
      </c>
      <c r="BB454" s="63" t="str">
        <f ca="1">IF($A454&lt;&gt;"",IF(BB453&lt;&gt;0,BB453,IF(BA453&lt;&gt;0,BB453,IF(AZ454&lt;=$Z$2,"Stop Loss",0))),0)</f>
        <v>Stop Loss</v>
      </c>
      <c r="BC454" s="63">
        <f t="shared" ca="1" si="396"/>
        <v>38</v>
      </c>
      <c r="BD454" s="27" t="str">
        <f t="shared" ca="1" si="425"/>
        <v/>
      </c>
      <c r="BE454" s="27" t="str">
        <f t="shared" ca="1" si="426"/>
        <v/>
      </c>
      <c r="BF454" s="27" t="str">
        <f t="shared" ca="1" si="427"/>
        <v/>
      </c>
      <c r="BG454" s="27" t="str">
        <f t="shared" ca="1" si="428"/>
        <v/>
      </c>
      <c r="BH454" s="27" t="str">
        <f t="shared" ca="1" si="429"/>
        <v/>
      </c>
      <c r="BI454" s="27" t="str">
        <f t="shared" ca="1" si="430"/>
        <v/>
      </c>
      <c r="BJ454" s="27" t="str">
        <f t="shared" ca="1" si="431"/>
        <v/>
      </c>
      <c r="BK454" s="27" t="str">
        <f t="shared" ca="1" si="432"/>
        <v/>
      </c>
      <c r="BL454" s="27" t="str">
        <f t="shared" ca="1" si="433"/>
        <v/>
      </c>
      <c r="BM454" s="27" t="str">
        <f t="shared" ca="1" si="434"/>
        <v/>
      </c>
      <c r="BN454" s="27" t="str">
        <f t="shared" ca="1" si="435"/>
        <v/>
      </c>
      <c r="BO454" s="27" t="str">
        <f t="shared" ca="1" si="436"/>
        <v/>
      </c>
      <c r="BP454" s="27" t="str">
        <f t="shared" ca="1" si="397"/>
        <v/>
      </c>
      <c r="BQ454" s="27" t="str">
        <f t="shared" ca="1" si="398"/>
        <v/>
      </c>
      <c r="BR454" s="27" t="str">
        <f t="shared" ca="1" si="399"/>
        <v/>
      </c>
      <c r="BS454" s="27" t="str">
        <f t="shared" ca="1" si="400"/>
        <v/>
      </c>
      <c r="BT454" s="27" t="str">
        <f t="shared" ca="1" si="401"/>
        <v/>
      </c>
      <c r="BU454" s="27" t="str">
        <f t="shared" ca="1" si="402"/>
        <v/>
      </c>
      <c r="BV454" s="27" t="str">
        <f t="shared" ca="1" si="403"/>
        <v/>
      </c>
      <c r="BW454" s="27" t="str">
        <f t="shared" ca="1" si="404"/>
        <v/>
      </c>
      <c r="BX454" s="27" t="str">
        <f t="shared" ca="1" si="405"/>
        <v/>
      </c>
      <c r="BY454" s="27" t="str">
        <f t="shared" ca="1" si="406"/>
        <v/>
      </c>
      <c r="BZ454" s="27" t="str">
        <f t="shared" ca="1" si="407"/>
        <v/>
      </c>
      <c r="CA454" s="27" t="str">
        <f t="shared" ca="1" si="408"/>
        <v/>
      </c>
      <c r="CB454" s="41"/>
      <c r="CC454" s="41"/>
      <c r="CD454"/>
      <c r="CE454"/>
      <c r="CF454"/>
      <c r="CG454"/>
      <c r="CH454"/>
      <c r="CI454" s="41"/>
      <c r="CJ454"/>
      <c r="CW454" s="7"/>
      <c r="DD454" s="10">
        <f t="shared" ca="1" si="439"/>
        <v>34</v>
      </c>
    </row>
    <row r="455" spans="1:108">
      <c r="A455" s="106">
        <f t="shared" ca="1" si="437"/>
        <v>31</v>
      </c>
      <c r="B455" s="33" t="str">
        <f ca="1">IF(A455="","",IF(COUNTBLANK(BD456:BO456)=12,"DB",BD456&amp;BE456&amp;BF456&amp;BG456&amp;BH456&amp;BI456&amp;BJ456&amp;BK456&amp;BL456&amp;BM456&amp;BN456&amp;BO456))</f>
        <v>DB</v>
      </c>
      <c r="C455" s="7" t="str">
        <f t="shared" ca="1" si="438"/>
        <v>stop loss</v>
      </c>
      <c r="D455" s="3">
        <f t="shared" ca="1" si="440"/>
        <v>0</v>
      </c>
      <c r="E455" s="7" t="str">
        <f t="shared" ref="E455:E518" ca="1" si="442">BP456&amp;BQ456&amp;BR456&amp;BS456&amp;BT456&amp;BU456&amp;BV456&amp;BW456&amp;BX456&amp;BY456&amp;BZ456&amp;CA456</f>
        <v/>
      </c>
      <c r="F455" s="60" t="str">
        <f t="shared" ca="1" si="441"/>
        <v>11</v>
      </c>
      <c r="G455" s="7">
        <f t="shared" ca="1" si="412"/>
        <v>1</v>
      </c>
      <c r="H455" s="7">
        <f t="shared" ca="1" si="413"/>
        <v>0</v>
      </c>
      <c r="I455" s="7">
        <f t="shared" ca="1" si="414"/>
        <v>0</v>
      </c>
      <c r="J455" s="7">
        <f t="shared" ca="1" si="415"/>
        <v>1</v>
      </c>
      <c r="K455" s="7">
        <f t="shared" ca="1" si="416"/>
        <v>1</v>
      </c>
      <c r="L455" s="7">
        <f t="shared" ca="1" si="417"/>
        <v>2</v>
      </c>
      <c r="M455" s="7">
        <f t="shared" ca="1" si="418"/>
        <v>0</v>
      </c>
      <c r="N455" s="7">
        <f t="shared" ca="1" si="419"/>
        <v>2</v>
      </c>
      <c r="O455" s="7">
        <f t="shared" ca="1" si="420"/>
        <v>1</v>
      </c>
      <c r="P455" s="7">
        <f t="shared" ca="1" si="421"/>
        <v>1</v>
      </c>
      <c r="Q455" s="7">
        <f t="shared" ca="1" si="422"/>
        <v>2</v>
      </c>
      <c r="R455" s="7">
        <f t="shared" ca="1" si="423"/>
        <v>2</v>
      </c>
      <c r="S455" s="7">
        <f t="shared" ca="1" si="410"/>
        <v>3</v>
      </c>
      <c r="T455" s="14"/>
      <c r="U455" s="51">
        <f t="shared" ca="1" si="424"/>
        <v>1</v>
      </c>
      <c r="V455" s="3">
        <f t="shared" ca="1" si="409"/>
        <v>1</v>
      </c>
      <c r="W455" s="50" t="str">
        <f ca="1">IF($A454&lt;&gt;"",IF(OR($BA454&lt;&gt;0,$BB454&lt;&gt;0),"",IF(G454=0,"1","")),"")</f>
        <v/>
      </c>
      <c r="X455" s="50" t="str">
        <f ca="1">IF($A454&lt;&gt;"",IF(OR($BA454&lt;&gt;0,$BB454&lt;&gt;0),"",IF(H454=0,"2","")),"")</f>
        <v/>
      </c>
      <c r="Y455" s="50" t="str">
        <f ca="1">IF($A454&lt;&gt;"",IF(OR($BA454&lt;&gt;0,$BB454&lt;&gt;0),"",IF(I454=0,"3","")),"")</f>
        <v/>
      </c>
      <c r="Z455" s="50" t="str">
        <f ca="1">IF($A454&lt;&gt;"",IF(OR($BA454&lt;&gt;0,$BB454&lt;&gt;0),"",IF(J454=0,"4","")),"")</f>
        <v/>
      </c>
      <c r="AA455" s="50" t="str">
        <f ca="1">IF($A454&lt;&gt;"",IF(OR($BA454&lt;&gt;0,$BB454&lt;&gt;0),"",IF(K454=0,"5","")),"")</f>
        <v/>
      </c>
      <c r="AB455" s="50" t="str">
        <f ca="1">IF($A454&lt;&gt;"",IF(OR($BA454&lt;&gt;0,$BB454&lt;&gt;0),"",IF(L454=0,"6","")),"")</f>
        <v/>
      </c>
      <c r="AC455" s="50" t="str">
        <f ca="1">IF($A454&lt;&gt;"",IF(OR($BA454&lt;&gt;0,$BB454&lt;&gt;0),"",IF(M454=0,"7","")),"")</f>
        <v/>
      </c>
      <c r="AD455" s="50" t="str">
        <f ca="1">IF($A454&lt;&gt;"",IF(OR($BA454&lt;&gt;0,$BB454&lt;&gt;0),"",IF(N454=0,"8","")),"")</f>
        <v/>
      </c>
      <c r="AE455" s="50" t="str">
        <f ca="1">IF($A454&lt;&gt;"",IF(OR($BA454&lt;&gt;0,$BB454&lt;&gt;0),"",IF(O454=0,"9","")),"")</f>
        <v/>
      </c>
      <c r="AF455" s="50" t="str">
        <f ca="1">IF($A454&lt;&gt;"",IF(OR($BA454&lt;&gt;0,$BB454&lt;&gt;0),"",IF(P454=0,"10","")),"")</f>
        <v/>
      </c>
      <c r="AG455" s="50" t="str">
        <f ca="1">IF($A454&lt;&gt;"",IF(OR($BA454&lt;&gt;0,$BB454&lt;&gt;0),"",IF(Q454=0,"11","")),"")</f>
        <v/>
      </c>
      <c r="AH455" s="50" t="str">
        <f ca="1">IF($A454&lt;&gt;"",IF(OR($BA454&lt;&gt;0,$BB454&lt;&gt;0),"",IF(R454=0,"12","")),"")</f>
        <v/>
      </c>
      <c r="AI455" s="85" t="str">
        <f ca="1">IF(A455&lt;&gt;"",IF(A455=0,"L",IF(COUNTBLANK(W455:AH455)=12,"",IF(OR(F455=(W455),F455=(X455),F455=(Y455),F455=(Z455),F455=(AA455),F455=(AB455),F455=(AC455),F455=(AD455),F455=(AE455),F455=(AF455),F455=(AG455),F455=(AH455)),"W","L"))),"")</f>
        <v/>
      </c>
      <c r="AJ455" s="85">
        <f ca="1">IF(AI455="W",0,IF(AND(A455&lt;&gt;0,A454&lt;&gt;0,AI454="L",AI455="L"),1,0))</f>
        <v>0</v>
      </c>
      <c r="AK455" s="85">
        <f ca="1">IF(W455&lt;&gt;"",IF(ABS($F455)=ABS(W455),11*$U455,-1*$U455),0)</f>
        <v>0</v>
      </c>
      <c r="AL455" s="85">
        <f ca="1">IF(X455&lt;&gt;"",IF(ABS($F455)=ABS(X455),11*$U455,-1*$U455),0)</f>
        <v>0</v>
      </c>
      <c r="AM455" s="85">
        <f ca="1">IF(Y455&lt;&gt;"",IF(ABS($F455)=ABS(Y455),11*$U455,-1*$U455),0)</f>
        <v>0</v>
      </c>
      <c r="AN455" s="85">
        <f ca="1">IF(Z455&lt;&gt;"",IF(ABS($F455)=ABS(Z455),11*$U455,-1*$U455),0)</f>
        <v>0</v>
      </c>
      <c r="AO455" s="85">
        <f ca="1">IF(AA455&lt;&gt;"",IF(ABS($F455)=ABS(AA455),11*$U455,-1*$U455),0)</f>
        <v>0</v>
      </c>
      <c r="AP455" s="85">
        <f ca="1">IF(AB455&lt;&gt;"",IF(ABS($F455)=ABS(AB455),11*$U455,-1*$U455),0)</f>
        <v>0</v>
      </c>
      <c r="AQ455" s="85">
        <f ca="1">IF(AC455&lt;&gt;"",IF(ABS($F455)=ABS(AC455),11*$U455,-1*$U455),0)</f>
        <v>0</v>
      </c>
      <c r="AR455" s="85">
        <f ca="1">IF(AD455&lt;&gt;"",IF(ABS($F455)=ABS(AD455),11*$U455,-1*$U455),0)</f>
        <v>0</v>
      </c>
      <c r="AS455" s="85">
        <f ca="1">IF(AE455&lt;&gt;"",IF(ABS($F455)=ABS(AE455),11*$U455,-1*$U455),0)</f>
        <v>0</v>
      </c>
      <c r="AT455" s="85">
        <f ca="1">IF(AF455&lt;&gt;"",IF(ABS($F455)=ABS(AF455),11*$U455,-1*$U455),0)</f>
        <v>0</v>
      </c>
      <c r="AU455" s="85">
        <f ca="1">IF(AG455&lt;&gt;"",IF(ABS($F455)=ABS(AG455),11*$U455,-1*$U455),0)</f>
        <v>0</v>
      </c>
      <c r="AV455" s="85">
        <f ca="1">IF(AH455&lt;&gt;"",IF(ABS($F455)=ABS(AH455),11*$U455,-1*$U455),0)</f>
        <v>0</v>
      </c>
      <c r="AW455" s="33" t="str">
        <f ca="1">IF(A455&lt;&gt;"",IF(OR($BA454&lt;&gt;0,$BB454&lt;&gt;0),"0",SUM(AK455:AV455)),0)</f>
        <v>0</v>
      </c>
      <c r="AX455" s="33">
        <f>IF(T455=5,SUM(AW451:AW455),0)</f>
        <v>0</v>
      </c>
      <c r="AY455" s="13">
        <f t="shared" ca="1" si="411"/>
        <v>0</v>
      </c>
      <c r="AZ455" s="11">
        <f ca="1">IF(A455&lt;&gt;"",AY455+AZ454,0)</f>
        <v>-78</v>
      </c>
      <c r="BA455" s="63">
        <f ca="1">IF($A455&lt;&gt;"",IF(BA454&gt;0,BA454,IF(AND(BC454&gt;=$BC$1,$BC$2*BC454&gt;=AZ455),"Profit Target",IF(AZ455&gt;=$Z$1,"Profit Target",0))),0)</f>
        <v>0</v>
      </c>
      <c r="BB455" s="63" t="str">
        <f ca="1">IF($A455&lt;&gt;"",IF(BB454&lt;&gt;0,BB454,IF(BA454&lt;&gt;0,BB454,IF(AZ455&lt;=$Z$2,"Stop Loss",0))),0)</f>
        <v>Stop Loss</v>
      </c>
      <c r="BC455" s="63">
        <f t="shared" ref="BC455:BC518" ca="1" si="443">IF(AZ455&gt;BC454,AZ455,BC454)</f>
        <v>38</v>
      </c>
      <c r="BD455" s="27" t="str">
        <f t="shared" ca="1" si="425"/>
        <v/>
      </c>
      <c r="BE455" s="27" t="str">
        <f t="shared" ca="1" si="426"/>
        <v/>
      </c>
      <c r="BF455" s="27" t="str">
        <f t="shared" ca="1" si="427"/>
        <v/>
      </c>
      <c r="BG455" s="27" t="str">
        <f t="shared" ca="1" si="428"/>
        <v/>
      </c>
      <c r="BH455" s="27" t="str">
        <f t="shared" ca="1" si="429"/>
        <v/>
      </c>
      <c r="BI455" s="27" t="str">
        <f t="shared" ca="1" si="430"/>
        <v/>
      </c>
      <c r="BJ455" s="27" t="str">
        <f t="shared" ca="1" si="431"/>
        <v/>
      </c>
      <c r="BK455" s="27" t="str">
        <f t="shared" ca="1" si="432"/>
        <v/>
      </c>
      <c r="BL455" s="27" t="str">
        <f t="shared" ca="1" si="433"/>
        <v/>
      </c>
      <c r="BM455" s="27" t="str">
        <f t="shared" ca="1" si="434"/>
        <v/>
      </c>
      <c r="BN455" s="27" t="str">
        <f t="shared" ca="1" si="435"/>
        <v/>
      </c>
      <c r="BO455" s="27" t="str">
        <f t="shared" ca="1" si="436"/>
        <v/>
      </c>
      <c r="BP455" s="27" t="str">
        <f t="shared" ca="1" si="397"/>
        <v/>
      </c>
      <c r="BQ455" s="27" t="str">
        <f t="shared" ca="1" si="398"/>
        <v/>
      </c>
      <c r="BR455" s="27" t="str">
        <f t="shared" ca="1" si="399"/>
        <v/>
      </c>
      <c r="BS455" s="27" t="str">
        <f t="shared" ca="1" si="400"/>
        <v/>
      </c>
      <c r="BT455" s="27" t="str">
        <f t="shared" ca="1" si="401"/>
        <v/>
      </c>
      <c r="BU455" s="27" t="str">
        <f t="shared" ca="1" si="402"/>
        <v/>
      </c>
      <c r="BV455" s="27" t="str">
        <f t="shared" ca="1" si="403"/>
        <v/>
      </c>
      <c r="BW455" s="27" t="str">
        <f t="shared" ca="1" si="404"/>
        <v/>
      </c>
      <c r="BX455" s="27" t="str">
        <f t="shared" ca="1" si="405"/>
        <v/>
      </c>
      <c r="BY455" s="27" t="str">
        <f t="shared" ca="1" si="406"/>
        <v/>
      </c>
      <c r="BZ455" s="27" t="str">
        <f t="shared" ca="1" si="407"/>
        <v/>
      </c>
      <c r="CA455" s="27" t="str">
        <f t="shared" ca="1" si="408"/>
        <v/>
      </c>
      <c r="CB455" s="41"/>
      <c r="CC455" s="41"/>
      <c r="CD455"/>
      <c r="CE455"/>
      <c r="CF455"/>
      <c r="CG455"/>
      <c r="CH455"/>
      <c r="CI455" s="41"/>
      <c r="CJ455"/>
      <c r="CW455" s="7"/>
      <c r="DD455" s="10">
        <f t="shared" ca="1" si="439"/>
        <v>20</v>
      </c>
    </row>
    <row r="456" spans="1:108">
      <c r="A456" s="106">
        <f t="shared" ca="1" si="437"/>
        <v>6</v>
      </c>
      <c r="B456" s="33" t="str">
        <f ca="1">IF(A456="","",IF(COUNTBLANK(BD457:BO457)=12,"DB",BD457&amp;BE457&amp;BF457&amp;BG457&amp;BH457&amp;BI457&amp;BJ457&amp;BK457&amp;BL457&amp;BM457&amp;BN457&amp;BO457))</f>
        <v>DB</v>
      </c>
      <c r="C456" s="7" t="str">
        <f t="shared" ca="1" si="438"/>
        <v>stop loss</v>
      </c>
      <c r="D456" s="3">
        <f t="shared" ca="1" si="440"/>
        <v>0</v>
      </c>
      <c r="E456" s="7" t="str">
        <f t="shared" ca="1" si="442"/>
        <v/>
      </c>
      <c r="F456" s="60" t="str">
        <f t="shared" ca="1" si="441"/>
        <v>2</v>
      </c>
      <c r="G456" s="7">
        <f t="shared" ca="1" si="412"/>
        <v>1</v>
      </c>
      <c r="H456" s="7">
        <f t="shared" ca="1" si="413"/>
        <v>1</v>
      </c>
      <c r="I456" s="7">
        <f t="shared" ca="1" si="414"/>
        <v>0</v>
      </c>
      <c r="J456" s="7">
        <f t="shared" ca="1" si="415"/>
        <v>1</v>
      </c>
      <c r="K456" s="7">
        <f t="shared" ca="1" si="416"/>
        <v>1</v>
      </c>
      <c r="L456" s="7">
        <f t="shared" ca="1" si="417"/>
        <v>2</v>
      </c>
      <c r="M456" s="7">
        <f t="shared" ca="1" si="418"/>
        <v>0</v>
      </c>
      <c r="N456" s="7">
        <f t="shared" ca="1" si="419"/>
        <v>2</v>
      </c>
      <c r="O456" s="7">
        <f t="shared" ca="1" si="420"/>
        <v>1</v>
      </c>
      <c r="P456" s="7">
        <f t="shared" ca="1" si="421"/>
        <v>1</v>
      </c>
      <c r="Q456" s="7">
        <f t="shared" ca="1" si="422"/>
        <v>1</v>
      </c>
      <c r="R456" s="7">
        <f t="shared" ca="1" si="423"/>
        <v>2</v>
      </c>
      <c r="S456" s="7">
        <f t="shared" ca="1" si="410"/>
        <v>2</v>
      </c>
      <c r="T456" s="14"/>
      <c r="U456" s="51">
        <f t="shared" ca="1" si="424"/>
        <v>1</v>
      </c>
      <c r="V456" s="3">
        <f t="shared" ca="1" si="409"/>
        <v>1</v>
      </c>
      <c r="W456" s="50" t="str">
        <f ca="1">IF($A455&lt;&gt;"",IF(OR($BA455&lt;&gt;0,$BB455&lt;&gt;0),"",IF(G455=0,"1","")),"")</f>
        <v/>
      </c>
      <c r="X456" s="50" t="str">
        <f ca="1">IF($A455&lt;&gt;"",IF(OR($BA455&lt;&gt;0,$BB455&lt;&gt;0),"",IF(H455=0,"2","")),"")</f>
        <v/>
      </c>
      <c r="Y456" s="50" t="str">
        <f ca="1">IF($A455&lt;&gt;"",IF(OR($BA455&lt;&gt;0,$BB455&lt;&gt;0),"",IF(I455=0,"3","")),"")</f>
        <v/>
      </c>
      <c r="Z456" s="50" t="str">
        <f ca="1">IF($A455&lt;&gt;"",IF(OR($BA455&lt;&gt;0,$BB455&lt;&gt;0),"",IF(J455=0,"4","")),"")</f>
        <v/>
      </c>
      <c r="AA456" s="50" t="str">
        <f ca="1">IF($A455&lt;&gt;"",IF(OR($BA455&lt;&gt;0,$BB455&lt;&gt;0),"",IF(K455=0,"5","")),"")</f>
        <v/>
      </c>
      <c r="AB456" s="50" t="str">
        <f ca="1">IF($A455&lt;&gt;"",IF(OR($BA455&lt;&gt;0,$BB455&lt;&gt;0),"",IF(L455=0,"6","")),"")</f>
        <v/>
      </c>
      <c r="AC456" s="50" t="str">
        <f ca="1">IF($A455&lt;&gt;"",IF(OR($BA455&lt;&gt;0,$BB455&lt;&gt;0),"",IF(M455=0,"7","")),"")</f>
        <v/>
      </c>
      <c r="AD456" s="50" t="str">
        <f ca="1">IF($A455&lt;&gt;"",IF(OR($BA455&lt;&gt;0,$BB455&lt;&gt;0),"",IF(N455=0,"8","")),"")</f>
        <v/>
      </c>
      <c r="AE456" s="50" t="str">
        <f ca="1">IF($A455&lt;&gt;"",IF(OR($BA455&lt;&gt;0,$BB455&lt;&gt;0),"",IF(O455=0,"9","")),"")</f>
        <v/>
      </c>
      <c r="AF456" s="50" t="str">
        <f ca="1">IF($A455&lt;&gt;"",IF(OR($BA455&lt;&gt;0,$BB455&lt;&gt;0),"",IF(P455=0,"10","")),"")</f>
        <v/>
      </c>
      <c r="AG456" s="50" t="str">
        <f ca="1">IF($A455&lt;&gt;"",IF(OR($BA455&lt;&gt;0,$BB455&lt;&gt;0),"",IF(Q455=0,"11","")),"")</f>
        <v/>
      </c>
      <c r="AH456" s="50" t="str">
        <f ca="1">IF($A455&lt;&gt;"",IF(OR($BA455&lt;&gt;0,$BB455&lt;&gt;0),"",IF(R455=0,"12","")),"")</f>
        <v/>
      </c>
      <c r="AI456" s="85" t="str">
        <f ca="1">IF(A456&lt;&gt;"",IF(A456=0,"L",IF(COUNTBLANK(W456:AH456)=12,"",IF(OR(F456=(W456),F456=(X456),F456=(Y456),F456=(Z456),F456=(AA456),F456=(AB456),F456=(AC456),F456=(AD456),F456=(AE456),F456=(AF456),F456=(AG456),F456=(AH456)),"W","L"))),"")</f>
        <v/>
      </c>
      <c r="AJ456" s="85">
        <f ca="1">IF(AI456="W",0,IF(AND(A456&lt;&gt;0,A455&lt;&gt;0,AI455="L",AI456="L"),1,0))</f>
        <v>0</v>
      </c>
      <c r="AK456" s="85">
        <f ca="1">IF(W456&lt;&gt;"",IF(ABS($F456)=ABS(W456),11*$U456,-1*$U456),0)</f>
        <v>0</v>
      </c>
      <c r="AL456" s="85">
        <f ca="1">IF(X456&lt;&gt;"",IF(ABS($F456)=ABS(X456),11*$U456,-1*$U456),0)</f>
        <v>0</v>
      </c>
      <c r="AM456" s="85">
        <f ca="1">IF(Y456&lt;&gt;"",IF(ABS($F456)=ABS(Y456),11*$U456,-1*$U456),0)</f>
        <v>0</v>
      </c>
      <c r="AN456" s="85">
        <f ca="1">IF(Z456&lt;&gt;"",IF(ABS($F456)=ABS(Z456),11*$U456,-1*$U456),0)</f>
        <v>0</v>
      </c>
      <c r="AO456" s="85">
        <f ca="1">IF(AA456&lt;&gt;"",IF(ABS($F456)=ABS(AA456),11*$U456,-1*$U456),0)</f>
        <v>0</v>
      </c>
      <c r="AP456" s="85">
        <f ca="1">IF(AB456&lt;&gt;"",IF(ABS($F456)=ABS(AB456),11*$U456,-1*$U456),0)</f>
        <v>0</v>
      </c>
      <c r="AQ456" s="85">
        <f ca="1">IF(AC456&lt;&gt;"",IF(ABS($F456)=ABS(AC456),11*$U456,-1*$U456),0)</f>
        <v>0</v>
      </c>
      <c r="AR456" s="85">
        <f ca="1">IF(AD456&lt;&gt;"",IF(ABS($F456)=ABS(AD456),11*$U456,-1*$U456),0)</f>
        <v>0</v>
      </c>
      <c r="AS456" s="85">
        <f ca="1">IF(AE456&lt;&gt;"",IF(ABS($F456)=ABS(AE456),11*$U456,-1*$U456),0)</f>
        <v>0</v>
      </c>
      <c r="AT456" s="85">
        <f ca="1">IF(AF456&lt;&gt;"",IF(ABS($F456)=ABS(AF456),11*$U456,-1*$U456),0)</f>
        <v>0</v>
      </c>
      <c r="AU456" s="85">
        <f ca="1">IF(AG456&lt;&gt;"",IF(ABS($F456)=ABS(AG456),11*$U456,-1*$U456),0)</f>
        <v>0</v>
      </c>
      <c r="AV456" s="85">
        <f ca="1">IF(AH456&lt;&gt;"",IF(ABS($F456)=ABS(AH456),11*$U456,-1*$U456),0)</f>
        <v>0</v>
      </c>
      <c r="AW456" s="33" t="str">
        <f ca="1">IF(A456&lt;&gt;"",IF(OR($BA455&lt;&gt;0,$BB455&lt;&gt;0),"0",SUM(AK456:AV456)),0)</f>
        <v>0</v>
      </c>
      <c r="AX456" s="33">
        <f>IF(T456=5,SUM(AW452:AW456),0)</f>
        <v>0</v>
      </c>
      <c r="AY456" s="13">
        <f t="shared" ca="1" si="411"/>
        <v>0</v>
      </c>
      <c r="AZ456" s="11">
        <f ca="1">IF(A456&lt;&gt;"",AY456+AZ455,0)</f>
        <v>-78</v>
      </c>
      <c r="BA456" s="63">
        <f ca="1">IF($A456&lt;&gt;"",IF(BA455&gt;0,BA455,IF(AND(BC455&gt;=$BC$1,$BC$2*BC455&gt;=AZ456),"Profit Target",IF(AZ456&gt;=$Z$1,"Profit Target",0))),0)</f>
        <v>0</v>
      </c>
      <c r="BB456" s="63" t="str">
        <f ca="1">IF($A456&lt;&gt;"",IF(BB455&lt;&gt;0,BB455,IF(BA455&lt;&gt;0,BB455,IF(AZ456&lt;=$Z$2,"Stop Loss",0))),0)</f>
        <v>Stop Loss</v>
      </c>
      <c r="BC456" s="63">
        <f t="shared" ca="1" si="443"/>
        <v>38</v>
      </c>
      <c r="BD456" s="27" t="str">
        <f t="shared" ca="1" si="425"/>
        <v/>
      </c>
      <c r="BE456" s="27" t="str">
        <f t="shared" ca="1" si="426"/>
        <v/>
      </c>
      <c r="BF456" s="27" t="str">
        <f t="shared" ca="1" si="427"/>
        <v/>
      </c>
      <c r="BG456" s="27" t="str">
        <f t="shared" ca="1" si="428"/>
        <v/>
      </c>
      <c r="BH456" s="27" t="str">
        <f t="shared" ca="1" si="429"/>
        <v/>
      </c>
      <c r="BI456" s="27" t="str">
        <f t="shared" ca="1" si="430"/>
        <v/>
      </c>
      <c r="BJ456" s="27" t="str">
        <f t="shared" ca="1" si="431"/>
        <v/>
      </c>
      <c r="BK456" s="27" t="str">
        <f t="shared" ca="1" si="432"/>
        <v/>
      </c>
      <c r="BL456" s="27" t="str">
        <f t="shared" ca="1" si="433"/>
        <v/>
      </c>
      <c r="BM456" s="27" t="str">
        <f t="shared" ca="1" si="434"/>
        <v/>
      </c>
      <c r="BN456" s="27" t="str">
        <f t="shared" ca="1" si="435"/>
        <v/>
      </c>
      <c r="BO456" s="27" t="str">
        <f t="shared" ca="1" si="436"/>
        <v/>
      </c>
      <c r="BP456" s="27" t="str">
        <f t="shared" ca="1" si="397"/>
        <v/>
      </c>
      <c r="BQ456" s="27" t="str">
        <f t="shared" ca="1" si="398"/>
        <v/>
      </c>
      <c r="BR456" s="27" t="str">
        <f t="shared" ca="1" si="399"/>
        <v/>
      </c>
      <c r="BS456" s="27" t="str">
        <f t="shared" ca="1" si="400"/>
        <v/>
      </c>
      <c r="BT456" s="27" t="str">
        <f t="shared" ca="1" si="401"/>
        <v/>
      </c>
      <c r="BU456" s="27" t="str">
        <f t="shared" ca="1" si="402"/>
        <v/>
      </c>
      <c r="BV456" s="27" t="str">
        <f t="shared" ca="1" si="403"/>
        <v/>
      </c>
      <c r="BW456" s="27" t="str">
        <f t="shared" ca="1" si="404"/>
        <v/>
      </c>
      <c r="BX456" s="27" t="str">
        <f t="shared" ca="1" si="405"/>
        <v/>
      </c>
      <c r="BY456" s="27" t="str">
        <f t="shared" ca="1" si="406"/>
        <v/>
      </c>
      <c r="BZ456" s="27" t="str">
        <f t="shared" ca="1" si="407"/>
        <v/>
      </c>
      <c r="CA456" s="27" t="str">
        <f t="shared" ca="1" si="408"/>
        <v/>
      </c>
      <c r="CB456" s="41"/>
      <c r="CC456" s="41"/>
      <c r="CD456"/>
      <c r="CE456"/>
      <c r="CF456"/>
      <c r="CG456"/>
      <c r="CH456"/>
      <c r="CI456" s="41"/>
      <c r="CJ456"/>
      <c r="CW456" s="7"/>
      <c r="DD456" s="10">
        <f t="shared" ca="1" si="439"/>
        <v>6</v>
      </c>
    </row>
    <row r="457" spans="1:108">
      <c r="A457" s="106">
        <f t="shared" ca="1" si="437"/>
        <v>4</v>
      </c>
      <c r="B457" s="33" t="str">
        <f ca="1">IF(A457="","",IF(COUNTBLANK(BD458:BO458)=12,"DB",BD458&amp;BE458&amp;BF458&amp;BG458&amp;BH458&amp;BI458&amp;BJ458&amp;BK458&amp;BL458&amp;BM458&amp;BN458&amp;BO458))</f>
        <v>DB</v>
      </c>
      <c r="C457" s="7" t="str">
        <f t="shared" ca="1" si="438"/>
        <v>stop loss</v>
      </c>
      <c r="D457" s="3">
        <f t="shared" ca="1" si="440"/>
        <v>0</v>
      </c>
      <c r="E457" s="7" t="str">
        <f t="shared" ca="1" si="442"/>
        <v/>
      </c>
      <c r="F457" s="60" t="str">
        <f t="shared" ca="1" si="441"/>
        <v>2</v>
      </c>
      <c r="G457" s="7">
        <f t="shared" ca="1" si="412"/>
        <v>1</v>
      </c>
      <c r="H457" s="7">
        <f t="shared" ca="1" si="413"/>
        <v>2</v>
      </c>
      <c r="I457" s="7">
        <f t="shared" ca="1" si="414"/>
        <v>0</v>
      </c>
      <c r="J457" s="7">
        <f t="shared" ca="1" si="415"/>
        <v>1</v>
      </c>
      <c r="K457" s="7">
        <f t="shared" ca="1" si="416"/>
        <v>1</v>
      </c>
      <c r="L457" s="7">
        <f t="shared" ca="1" si="417"/>
        <v>2</v>
      </c>
      <c r="M457" s="7">
        <f t="shared" ca="1" si="418"/>
        <v>0</v>
      </c>
      <c r="N457" s="7">
        <f t="shared" ca="1" si="419"/>
        <v>2</v>
      </c>
      <c r="O457" s="7">
        <f t="shared" ca="1" si="420"/>
        <v>0</v>
      </c>
      <c r="P457" s="7">
        <f t="shared" ca="1" si="421"/>
        <v>1</v>
      </c>
      <c r="Q457" s="7">
        <f t="shared" ca="1" si="422"/>
        <v>1</v>
      </c>
      <c r="R457" s="7">
        <f t="shared" ca="1" si="423"/>
        <v>2</v>
      </c>
      <c r="S457" s="7">
        <f t="shared" ca="1" si="410"/>
        <v>3</v>
      </c>
      <c r="T457" s="14"/>
      <c r="U457" s="51">
        <f t="shared" ca="1" si="424"/>
        <v>1</v>
      </c>
      <c r="V457" s="3">
        <f t="shared" ca="1" si="409"/>
        <v>1</v>
      </c>
      <c r="W457" s="50" t="str">
        <f ca="1">IF($A456&lt;&gt;"",IF(OR($BA456&lt;&gt;0,$BB456&lt;&gt;0),"",IF(G456=0,"1","")),"")</f>
        <v/>
      </c>
      <c r="X457" s="50" t="str">
        <f ca="1">IF($A456&lt;&gt;"",IF(OR($BA456&lt;&gt;0,$BB456&lt;&gt;0),"",IF(H456=0,"2","")),"")</f>
        <v/>
      </c>
      <c r="Y457" s="50" t="str">
        <f ca="1">IF($A456&lt;&gt;"",IF(OR($BA456&lt;&gt;0,$BB456&lt;&gt;0),"",IF(I456=0,"3","")),"")</f>
        <v/>
      </c>
      <c r="Z457" s="50" t="str">
        <f ca="1">IF($A456&lt;&gt;"",IF(OR($BA456&lt;&gt;0,$BB456&lt;&gt;0),"",IF(J456=0,"4","")),"")</f>
        <v/>
      </c>
      <c r="AA457" s="50" t="str">
        <f ca="1">IF($A456&lt;&gt;"",IF(OR($BA456&lt;&gt;0,$BB456&lt;&gt;0),"",IF(K456=0,"5","")),"")</f>
        <v/>
      </c>
      <c r="AB457" s="50" t="str">
        <f ca="1">IF($A456&lt;&gt;"",IF(OR($BA456&lt;&gt;0,$BB456&lt;&gt;0),"",IF(L456=0,"6","")),"")</f>
        <v/>
      </c>
      <c r="AC457" s="50" t="str">
        <f ca="1">IF($A456&lt;&gt;"",IF(OR($BA456&lt;&gt;0,$BB456&lt;&gt;0),"",IF(M456=0,"7","")),"")</f>
        <v/>
      </c>
      <c r="AD457" s="50" t="str">
        <f ca="1">IF($A456&lt;&gt;"",IF(OR($BA456&lt;&gt;0,$BB456&lt;&gt;0),"",IF(N456=0,"8","")),"")</f>
        <v/>
      </c>
      <c r="AE457" s="50" t="str">
        <f ca="1">IF($A456&lt;&gt;"",IF(OR($BA456&lt;&gt;0,$BB456&lt;&gt;0),"",IF(O456=0,"9","")),"")</f>
        <v/>
      </c>
      <c r="AF457" s="50" t="str">
        <f ca="1">IF($A456&lt;&gt;"",IF(OR($BA456&lt;&gt;0,$BB456&lt;&gt;0),"",IF(P456=0,"10","")),"")</f>
        <v/>
      </c>
      <c r="AG457" s="50" t="str">
        <f ca="1">IF($A456&lt;&gt;"",IF(OR($BA456&lt;&gt;0,$BB456&lt;&gt;0),"",IF(Q456=0,"11","")),"")</f>
        <v/>
      </c>
      <c r="AH457" s="50" t="str">
        <f ca="1">IF($A456&lt;&gt;"",IF(OR($BA456&lt;&gt;0,$BB456&lt;&gt;0),"",IF(R456=0,"12","")),"")</f>
        <v/>
      </c>
      <c r="AI457" s="85" t="str">
        <f ca="1">IF(A457&lt;&gt;"",IF(A457=0,"L",IF(COUNTBLANK(W457:AH457)=12,"",IF(OR(F457=(W457),F457=(X457),F457=(Y457),F457=(Z457),F457=(AA457),F457=(AB457),F457=(AC457),F457=(AD457),F457=(AE457),F457=(AF457),F457=(AG457),F457=(AH457)),"W","L"))),"")</f>
        <v/>
      </c>
      <c r="AJ457" s="85">
        <f ca="1">IF(AI457="W",0,IF(AND(A457&lt;&gt;0,A456&lt;&gt;0,AI456="L",AI457="L"),1,0))</f>
        <v>0</v>
      </c>
      <c r="AK457" s="85">
        <f ca="1">IF(W457&lt;&gt;"",IF(ABS($F457)=ABS(W457),11*$U457,-1*$U457),0)</f>
        <v>0</v>
      </c>
      <c r="AL457" s="85">
        <f ca="1">IF(X457&lt;&gt;"",IF(ABS($F457)=ABS(X457),11*$U457,-1*$U457),0)</f>
        <v>0</v>
      </c>
      <c r="AM457" s="85">
        <f ca="1">IF(Y457&lt;&gt;"",IF(ABS($F457)=ABS(Y457),11*$U457,-1*$U457),0)</f>
        <v>0</v>
      </c>
      <c r="AN457" s="85">
        <f ca="1">IF(Z457&lt;&gt;"",IF(ABS($F457)=ABS(Z457),11*$U457,-1*$U457),0)</f>
        <v>0</v>
      </c>
      <c r="AO457" s="85">
        <f ca="1">IF(AA457&lt;&gt;"",IF(ABS($F457)=ABS(AA457),11*$U457,-1*$U457),0)</f>
        <v>0</v>
      </c>
      <c r="AP457" s="85">
        <f ca="1">IF(AB457&lt;&gt;"",IF(ABS($F457)=ABS(AB457),11*$U457,-1*$U457),0)</f>
        <v>0</v>
      </c>
      <c r="AQ457" s="85">
        <f ca="1">IF(AC457&lt;&gt;"",IF(ABS($F457)=ABS(AC457),11*$U457,-1*$U457),0)</f>
        <v>0</v>
      </c>
      <c r="AR457" s="85">
        <f ca="1">IF(AD457&lt;&gt;"",IF(ABS($F457)=ABS(AD457),11*$U457,-1*$U457),0)</f>
        <v>0</v>
      </c>
      <c r="AS457" s="85">
        <f ca="1">IF(AE457&lt;&gt;"",IF(ABS($F457)=ABS(AE457),11*$U457,-1*$U457),0)</f>
        <v>0</v>
      </c>
      <c r="AT457" s="85">
        <f ca="1">IF(AF457&lt;&gt;"",IF(ABS($F457)=ABS(AF457),11*$U457,-1*$U457),0)</f>
        <v>0</v>
      </c>
      <c r="AU457" s="85">
        <f ca="1">IF(AG457&lt;&gt;"",IF(ABS($F457)=ABS(AG457),11*$U457,-1*$U457),0)</f>
        <v>0</v>
      </c>
      <c r="AV457" s="85">
        <f ca="1">IF(AH457&lt;&gt;"",IF(ABS($F457)=ABS(AH457),11*$U457,-1*$U457),0)</f>
        <v>0</v>
      </c>
      <c r="AW457" s="33" t="str">
        <f ca="1">IF(A457&lt;&gt;"",IF(OR($BA456&lt;&gt;0,$BB456&lt;&gt;0),"0",SUM(AK457:AV457)),0)</f>
        <v>0</v>
      </c>
      <c r="AX457" s="33">
        <f>IF(T457=5,SUM(AW453:AW457),0)</f>
        <v>0</v>
      </c>
      <c r="AY457" s="13">
        <f t="shared" ca="1" si="411"/>
        <v>0</v>
      </c>
      <c r="AZ457" s="11">
        <f ca="1">IF(A457&lt;&gt;"",AY457+AZ456,0)</f>
        <v>-78</v>
      </c>
      <c r="BA457" s="63">
        <f ca="1">IF($A457&lt;&gt;"",IF(BA456&gt;0,BA456,IF(AND(BC456&gt;=$BC$1,$BC$2*BC456&gt;=AZ457),"Profit Target",IF(AZ457&gt;=$Z$1,"Profit Target",0))),0)</f>
        <v>0</v>
      </c>
      <c r="BB457" s="63" t="str">
        <f ca="1">IF($A457&lt;&gt;"",IF(BB456&lt;&gt;0,BB456,IF(BA456&lt;&gt;0,BB456,IF(AZ457&lt;=$Z$2,"Stop Loss",0))),0)</f>
        <v>Stop Loss</v>
      </c>
      <c r="BC457" s="63">
        <f t="shared" ca="1" si="443"/>
        <v>38</v>
      </c>
      <c r="BD457" s="27" t="str">
        <f t="shared" ca="1" si="425"/>
        <v/>
      </c>
      <c r="BE457" s="27" t="str">
        <f t="shared" ca="1" si="426"/>
        <v/>
      </c>
      <c r="BF457" s="27" t="str">
        <f t="shared" ca="1" si="427"/>
        <v/>
      </c>
      <c r="BG457" s="27" t="str">
        <f t="shared" ca="1" si="428"/>
        <v/>
      </c>
      <c r="BH457" s="27" t="str">
        <f t="shared" ca="1" si="429"/>
        <v/>
      </c>
      <c r="BI457" s="27" t="str">
        <f t="shared" ca="1" si="430"/>
        <v/>
      </c>
      <c r="BJ457" s="27" t="str">
        <f t="shared" ca="1" si="431"/>
        <v/>
      </c>
      <c r="BK457" s="27" t="str">
        <f t="shared" ca="1" si="432"/>
        <v/>
      </c>
      <c r="BL457" s="27" t="str">
        <f t="shared" ca="1" si="433"/>
        <v/>
      </c>
      <c r="BM457" s="27" t="str">
        <f t="shared" ca="1" si="434"/>
        <v/>
      </c>
      <c r="BN457" s="27" t="str">
        <f t="shared" ca="1" si="435"/>
        <v/>
      </c>
      <c r="BO457" s="27" t="str">
        <f t="shared" ca="1" si="436"/>
        <v/>
      </c>
      <c r="BP457" s="27" t="str">
        <f t="shared" ref="BP457:BP520" ca="1" si="444">IF(W457="","",CONCATENATE($U457,","))</f>
        <v/>
      </c>
      <c r="BQ457" s="27" t="str">
        <f t="shared" ref="BQ457:BQ520" ca="1" si="445">IF(X457="","",CONCATENATE($U457,","))</f>
        <v/>
      </c>
      <c r="BR457" s="27" t="str">
        <f t="shared" ref="BR457:BR520" ca="1" si="446">IF(Y457="","",CONCATENATE($U457,","))</f>
        <v/>
      </c>
      <c r="BS457" s="27" t="str">
        <f t="shared" ref="BS457:BS520" ca="1" si="447">IF(Z457="","",CONCATENATE($U457,","))</f>
        <v/>
      </c>
      <c r="BT457" s="27" t="str">
        <f t="shared" ref="BT457:BT520" ca="1" si="448">IF(AA457="","",CONCATENATE($U457,","))</f>
        <v/>
      </c>
      <c r="BU457" s="27" t="str">
        <f t="shared" ref="BU457:BU520" ca="1" si="449">IF(AB457="","",CONCATENATE($U457,","))</f>
        <v/>
      </c>
      <c r="BV457" s="27" t="str">
        <f t="shared" ref="BV457:BV520" ca="1" si="450">IF(AC457="","",CONCATENATE($U457,","))</f>
        <v/>
      </c>
      <c r="BW457" s="27" t="str">
        <f t="shared" ref="BW457:BW520" ca="1" si="451">IF(AD457="","",CONCATENATE($U457,","))</f>
        <v/>
      </c>
      <c r="BX457" s="27" t="str">
        <f t="shared" ref="BX457:BX520" ca="1" si="452">IF(AE457="","",CONCATENATE($U457,","))</f>
        <v/>
      </c>
      <c r="BY457" s="27" t="str">
        <f t="shared" ref="BY457:BY520" ca="1" si="453">IF(AF457="","",CONCATENATE($U457,","))</f>
        <v/>
      </c>
      <c r="BZ457" s="27" t="str">
        <f t="shared" ref="BZ457:BZ520" ca="1" si="454">IF(AG457="","",CONCATENATE($U457,","))</f>
        <v/>
      </c>
      <c r="CA457" s="27" t="str">
        <f t="shared" ref="CA457:CA520" ca="1" si="455">IF(AH457="","",CONCATENATE($U457,","))</f>
        <v/>
      </c>
      <c r="CB457" s="41"/>
      <c r="CC457" s="41"/>
      <c r="CD457"/>
      <c r="CE457"/>
      <c r="CF457"/>
      <c r="CG457"/>
      <c r="CH457"/>
      <c r="CI457" s="41"/>
      <c r="CJ457"/>
      <c r="CW457" s="7"/>
      <c r="DD457" s="10">
        <f t="shared" ca="1" si="439"/>
        <v>12</v>
      </c>
    </row>
    <row r="458" spans="1:108">
      <c r="A458" s="106">
        <f t="shared" ca="1" si="437"/>
        <v>6</v>
      </c>
      <c r="B458" s="33" t="str">
        <f ca="1">IF(A458="","",IF(COUNTBLANK(BD459:BO459)=12,"DB",BD459&amp;BE459&amp;BF459&amp;BG459&amp;BH459&amp;BI459&amp;BJ459&amp;BK459&amp;BL459&amp;BM459&amp;BN459&amp;BO459))</f>
        <v>DB</v>
      </c>
      <c r="C458" s="7" t="str">
        <f t="shared" ca="1" si="438"/>
        <v>stop loss</v>
      </c>
      <c r="D458" s="3">
        <f t="shared" ca="1" si="440"/>
        <v>0</v>
      </c>
      <c r="E458" s="7" t="str">
        <f t="shared" ca="1" si="442"/>
        <v/>
      </c>
      <c r="F458" s="60" t="str">
        <f t="shared" ca="1" si="441"/>
        <v>2</v>
      </c>
      <c r="G458" s="7">
        <f t="shared" ca="1" si="412"/>
        <v>1</v>
      </c>
      <c r="H458" s="7">
        <f t="shared" ca="1" si="413"/>
        <v>3</v>
      </c>
      <c r="I458" s="7">
        <f t="shared" ca="1" si="414"/>
        <v>0</v>
      </c>
      <c r="J458" s="7">
        <f t="shared" ca="1" si="415"/>
        <v>1</v>
      </c>
      <c r="K458" s="7">
        <f t="shared" ca="1" si="416"/>
        <v>1</v>
      </c>
      <c r="L458" s="7">
        <f t="shared" ca="1" si="417"/>
        <v>2</v>
      </c>
      <c r="M458" s="7">
        <f t="shared" ca="1" si="418"/>
        <v>0</v>
      </c>
      <c r="N458" s="7">
        <f t="shared" ca="1" si="419"/>
        <v>2</v>
      </c>
      <c r="O458" s="7">
        <f t="shared" ca="1" si="420"/>
        <v>0</v>
      </c>
      <c r="P458" s="7">
        <f t="shared" ca="1" si="421"/>
        <v>1</v>
      </c>
      <c r="Q458" s="7">
        <f t="shared" ca="1" si="422"/>
        <v>1</v>
      </c>
      <c r="R458" s="7">
        <f t="shared" ca="1" si="423"/>
        <v>1</v>
      </c>
      <c r="S458" s="7">
        <f t="shared" ca="1" si="410"/>
        <v>3</v>
      </c>
      <c r="T458" s="14"/>
      <c r="U458" s="51">
        <f t="shared" ca="1" si="424"/>
        <v>1</v>
      </c>
      <c r="V458" s="3">
        <f t="shared" ca="1" si="409"/>
        <v>1</v>
      </c>
      <c r="W458" s="50" t="str">
        <f ca="1">IF($A457&lt;&gt;"",IF(OR($BA457&lt;&gt;0,$BB457&lt;&gt;0),"",IF(G457=0,"1","")),"")</f>
        <v/>
      </c>
      <c r="X458" s="50" t="str">
        <f ca="1">IF($A457&lt;&gt;"",IF(OR($BA457&lt;&gt;0,$BB457&lt;&gt;0),"",IF(H457=0,"2","")),"")</f>
        <v/>
      </c>
      <c r="Y458" s="50" t="str">
        <f ca="1">IF($A457&lt;&gt;"",IF(OR($BA457&lt;&gt;0,$BB457&lt;&gt;0),"",IF(I457=0,"3","")),"")</f>
        <v/>
      </c>
      <c r="Z458" s="50" t="str">
        <f ca="1">IF($A457&lt;&gt;"",IF(OR($BA457&lt;&gt;0,$BB457&lt;&gt;0),"",IF(J457=0,"4","")),"")</f>
        <v/>
      </c>
      <c r="AA458" s="50" t="str">
        <f ca="1">IF($A457&lt;&gt;"",IF(OR($BA457&lt;&gt;0,$BB457&lt;&gt;0),"",IF(K457=0,"5","")),"")</f>
        <v/>
      </c>
      <c r="AB458" s="50" t="str">
        <f ca="1">IF($A457&lt;&gt;"",IF(OR($BA457&lt;&gt;0,$BB457&lt;&gt;0),"",IF(L457=0,"6","")),"")</f>
        <v/>
      </c>
      <c r="AC458" s="50" t="str">
        <f ca="1">IF($A457&lt;&gt;"",IF(OR($BA457&lt;&gt;0,$BB457&lt;&gt;0),"",IF(M457=0,"7","")),"")</f>
        <v/>
      </c>
      <c r="AD458" s="50" t="str">
        <f ca="1">IF($A457&lt;&gt;"",IF(OR($BA457&lt;&gt;0,$BB457&lt;&gt;0),"",IF(N457=0,"8","")),"")</f>
        <v/>
      </c>
      <c r="AE458" s="50" t="str">
        <f ca="1">IF($A457&lt;&gt;"",IF(OR($BA457&lt;&gt;0,$BB457&lt;&gt;0),"",IF(O457=0,"9","")),"")</f>
        <v/>
      </c>
      <c r="AF458" s="50" t="str">
        <f ca="1">IF($A457&lt;&gt;"",IF(OR($BA457&lt;&gt;0,$BB457&lt;&gt;0),"",IF(P457=0,"10","")),"")</f>
        <v/>
      </c>
      <c r="AG458" s="50" t="str">
        <f ca="1">IF($A457&lt;&gt;"",IF(OR($BA457&lt;&gt;0,$BB457&lt;&gt;0),"",IF(Q457=0,"11","")),"")</f>
        <v/>
      </c>
      <c r="AH458" s="50" t="str">
        <f ca="1">IF($A457&lt;&gt;"",IF(OR($BA457&lt;&gt;0,$BB457&lt;&gt;0),"",IF(R457=0,"12","")),"")</f>
        <v/>
      </c>
      <c r="AI458" s="85" t="str">
        <f ca="1">IF(A458&lt;&gt;"",IF(A458=0,"L",IF(COUNTBLANK(W458:AH458)=12,"",IF(OR(F458=(W458),F458=(X458),F458=(Y458),F458=(Z458),F458=(AA458),F458=(AB458),F458=(AC458),F458=(AD458),F458=(AE458),F458=(AF458),F458=(AG458),F458=(AH458)),"W","L"))),"")</f>
        <v/>
      </c>
      <c r="AJ458" s="85">
        <f ca="1">IF(AI458="W",0,IF(AND(A458&lt;&gt;0,A457&lt;&gt;0,AI457="L",AI458="L"),1,0))</f>
        <v>0</v>
      </c>
      <c r="AK458" s="85">
        <f ca="1">IF(W458&lt;&gt;"",IF(ABS($F458)=ABS(W458),11*$U458,-1*$U458),0)</f>
        <v>0</v>
      </c>
      <c r="AL458" s="85">
        <f ca="1">IF(X458&lt;&gt;"",IF(ABS($F458)=ABS(X458),11*$U458,-1*$U458),0)</f>
        <v>0</v>
      </c>
      <c r="AM458" s="85">
        <f ca="1">IF(Y458&lt;&gt;"",IF(ABS($F458)=ABS(Y458),11*$U458,-1*$U458),0)</f>
        <v>0</v>
      </c>
      <c r="AN458" s="85">
        <f ca="1">IF(Z458&lt;&gt;"",IF(ABS($F458)=ABS(Z458),11*$U458,-1*$U458),0)</f>
        <v>0</v>
      </c>
      <c r="AO458" s="85">
        <f ca="1">IF(AA458&lt;&gt;"",IF(ABS($F458)=ABS(AA458),11*$U458,-1*$U458),0)</f>
        <v>0</v>
      </c>
      <c r="AP458" s="85">
        <f ca="1">IF(AB458&lt;&gt;"",IF(ABS($F458)=ABS(AB458),11*$U458,-1*$U458),0)</f>
        <v>0</v>
      </c>
      <c r="AQ458" s="85">
        <f ca="1">IF(AC458&lt;&gt;"",IF(ABS($F458)=ABS(AC458),11*$U458,-1*$U458),0)</f>
        <v>0</v>
      </c>
      <c r="AR458" s="85">
        <f ca="1">IF(AD458&lt;&gt;"",IF(ABS($F458)=ABS(AD458),11*$U458,-1*$U458),0)</f>
        <v>0</v>
      </c>
      <c r="AS458" s="85">
        <f ca="1">IF(AE458&lt;&gt;"",IF(ABS($F458)=ABS(AE458),11*$U458,-1*$U458),0)</f>
        <v>0</v>
      </c>
      <c r="AT458" s="85">
        <f ca="1">IF(AF458&lt;&gt;"",IF(ABS($F458)=ABS(AF458),11*$U458,-1*$U458),0)</f>
        <v>0</v>
      </c>
      <c r="AU458" s="85">
        <f ca="1">IF(AG458&lt;&gt;"",IF(ABS($F458)=ABS(AG458),11*$U458,-1*$U458),0)</f>
        <v>0</v>
      </c>
      <c r="AV458" s="85">
        <f ca="1">IF(AH458&lt;&gt;"",IF(ABS($F458)=ABS(AH458),11*$U458,-1*$U458),0)</f>
        <v>0</v>
      </c>
      <c r="AW458" s="33" t="str">
        <f ca="1">IF(A458&lt;&gt;"",IF(OR($BA457&lt;&gt;0,$BB457&lt;&gt;0),"0",SUM(AK458:AV458)),0)</f>
        <v>0</v>
      </c>
      <c r="AX458" s="33">
        <f>IF(T458=5,SUM(AW454:AW458),0)</f>
        <v>0</v>
      </c>
      <c r="AY458" s="13">
        <f t="shared" ca="1" si="411"/>
        <v>0</v>
      </c>
      <c r="AZ458" s="11">
        <f ca="1">IF(A458&lt;&gt;"",AY458+AZ457,0)</f>
        <v>-78</v>
      </c>
      <c r="BA458" s="63">
        <f ca="1">IF($A458&lt;&gt;"",IF(BA457&gt;0,BA457,IF(AND(BC457&gt;=$BC$1,$BC$2*BC457&gt;=AZ458),"Profit Target",IF(AZ458&gt;=$Z$1,"Profit Target",0))),0)</f>
        <v>0</v>
      </c>
      <c r="BB458" s="63" t="str">
        <f ca="1">IF($A458&lt;&gt;"",IF(BB457&lt;&gt;0,BB457,IF(BA457&lt;&gt;0,BB457,IF(AZ458&lt;=$Z$2,"Stop Loss",0))),0)</f>
        <v>Stop Loss</v>
      </c>
      <c r="BC458" s="63">
        <f t="shared" ca="1" si="443"/>
        <v>38</v>
      </c>
      <c r="BD458" s="27" t="str">
        <f t="shared" ca="1" si="425"/>
        <v/>
      </c>
      <c r="BE458" s="27" t="str">
        <f t="shared" ca="1" si="426"/>
        <v/>
      </c>
      <c r="BF458" s="27" t="str">
        <f t="shared" ca="1" si="427"/>
        <v/>
      </c>
      <c r="BG458" s="27" t="str">
        <f t="shared" ca="1" si="428"/>
        <v/>
      </c>
      <c r="BH458" s="27" t="str">
        <f t="shared" ca="1" si="429"/>
        <v/>
      </c>
      <c r="BI458" s="27" t="str">
        <f t="shared" ca="1" si="430"/>
        <v/>
      </c>
      <c r="BJ458" s="27" t="str">
        <f t="shared" ca="1" si="431"/>
        <v/>
      </c>
      <c r="BK458" s="27" t="str">
        <f t="shared" ca="1" si="432"/>
        <v/>
      </c>
      <c r="BL458" s="27" t="str">
        <f t="shared" ca="1" si="433"/>
        <v/>
      </c>
      <c r="BM458" s="27" t="str">
        <f t="shared" ca="1" si="434"/>
        <v/>
      </c>
      <c r="BN458" s="27" t="str">
        <f t="shared" ca="1" si="435"/>
        <v/>
      </c>
      <c r="BO458" s="27" t="str">
        <f t="shared" ca="1" si="436"/>
        <v/>
      </c>
      <c r="BP458" s="27" t="str">
        <f t="shared" ca="1" si="444"/>
        <v/>
      </c>
      <c r="BQ458" s="27" t="str">
        <f t="shared" ca="1" si="445"/>
        <v/>
      </c>
      <c r="BR458" s="27" t="str">
        <f t="shared" ca="1" si="446"/>
        <v/>
      </c>
      <c r="BS458" s="27" t="str">
        <f t="shared" ca="1" si="447"/>
        <v/>
      </c>
      <c r="BT458" s="27" t="str">
        <f t="shared" ca="1" si="448"/>
        <v/>
      </c>
      <c r="BU458" s="27" t="str">
        <f t="shared" ca="1" si="449"/>
        <v/>
      </c>
      <c r="BV458" s="27" t="str">
        <f t="shared" ca="1" si="450"/>
        <v/>
      </c>
      <c r="BW458" s="27" t="str">
        <f t="shared" ca="1" si="451"/>
        <v/>
      </c>
      <c r="BX458" s="27" t="str">
        <f t="shared" ca="1" si="452"/>
        <v/>
      </c>
      <c r="BY458" s="27" t="str">
        <f t="shared" ca="1" si="453"/>
        <v/>
      </c>
      <c r="BZ458" s="27" t="str">
        <f t="shared" ca="1" si="454"/>
        <v/>
      </c>
      <c r="CA458" s="27" t="str">
        <f t="shared" ca="1" si="455"/>
        <v/>
      </c>
      <c r="CB458" s="41"/>
      <c r="CC458" s="41"/>
      <c r="CD458"/>
      <c r="CE458"/>
      <c r="CF458"/>
      <c r="CG458"/>
      <c r="CH458"/>
      <c r="CI458" s="41"/>
      <c r="CJ458" s="41"/>
      <c r="CW458" s="7"/>
      <c r="DD458" s="10">
        <f t="shared" ca="1" si="439"/>
        <v>4</v>
      </c>
    </row>
    <row r="459" spans="1:108">
      <c r="A459" s="106">
        <f t="shared" ca="1" si="437"/>
        <v>3</v>
      </c>
      <c r="B459" s="33" t="str">
        <f ca="1">IF(A459="","",IF(COUNTBLANK(BD460:BO460)=12,"DB",BD460&amp;BE460&amp;BF460&amp;BG460&amp;BH460&amp;BI460&amp;BJ460&amp;BK460&amp;BL460&amp;BM460&amp;BN460&amp;BO460))</f>
        <v>DB</v>
      </c>
      <c r="C459" s="7" t="str">
        <f t="shared" ca="1" si="438"/>
        <v>stop loss</v>
      </c>
      <c r="D459" s="3">
        <f t="shared" ca="1" si="440"/>
        <v>0</v>
      </c>
      <c r="E459" s="7" t="str">
        <f t="shared" ca="1" si="442"/>
        <v/>
      </c>
      <c r="F459" s="60" t="str">
        <f t="shared" ca="1" si="441"/>
        <v>1</v>
      </c>
      <c r="G459" s="7">
        <f t="shared" ca="1" si="412"/>
        <v>2</v>
      </c>
      <c r="H459" s="7">
        <f t="shared" ca="1" si="413"/>
        <v>3</v>
      </c>
      <c r="I459" s="7">
        <f t="shared" ca="1" si="414"/>
        <v>0</v>
      </c>
      <c r="J459" s="7">
        <f t="shared" ca="1" si="415"/>
        <v>1</v>
      </c>
      <c r="K459" s="7">
        <f t="shared" ca="1" si="416"/>
        <v>1</v>
      </c>
      <c r="L459" s="7">
        <f t="shared" ca="1" si="417"/>
        <v>2</v>
      </c>
      <c r="M459" s="7">
        <f t="shared" ca="1" si="418"/>
        <v>0</v>
      </c>
      <c r="N459" s="7">
        <f t="shared" ca="1" si="419"/>
        <v>1</v>
      </c>
      <c r="O459" s="7">
        <f t="shared" ca="1" si="420"/>
        <v>0</v>
      </c>
      <c r="P459" s="7">
        <f t="shared" ca="1" si="421"/>
        <v>1</v>
      </c>
      <c r="Q459" s="7">
        <f t="shared" ca="1" si="422"/>
        <v>1</v>
      </c>
      <c r="R459" s="7">
        <f t="shared" ca="1" si="423"/>
        <v>1</v>
      </c>
      <c r="S459" s="7">
        <f t="shared" ca="1" si="410"/>
        <v>3</v>
      </c>
      <c r="T459" s="14"/>
      <c r="U459" s="51">
        <f t="shared" ca="1" si="424"/>
        <v>1</v>
      </c>
      <c r="V459" s="3">
        <f t="shared" ca="1" si="409"/>
        <v>1</v>
      </c>
      <c r="W459" s="50" t="str">
        <f ca="1">IF($A458&lt;&gt;"",IF(OR($BA458&lt;&gt;0,$BB458&lt;&gt;0),"",IF(G458=0,"1","")),"")</f>
        <v/>
      </c>
      <c r="X459" s="50" t="str">
        <f ca="1">IF($A458&lt;&gt;"",IF(OR($BA458&lt;&gt;0,$BB458&lt;&gt;0),"",IF(H458=0,"2","")),"")</f>
        <v/>
      </c>
      <c r="Y459" s="50" t="str">
        <f ca="1">IF($A458&lt;&gt;"",IF(OR($BA458&lt;&gt;0,$BB458&lt;&gt;0),"",IF(I458=0,"3","")),"")</f>
        <v/>
      </c>
      <c r="Z459" s="50" t="str">
        <f ca="1">IF($A458&lt;&gt;"",IF(OR($BA458&lt;&gt;0,$BB458&lt;&gt;0),"",IF(J458=0,"4","")),"")</f>
        <v/>
      </c>
      <c r="AA459" s="50" t="str">
        <f ca="1">IF($A458&lt;&gt;"",IF(OR($BA458&lt;&gt;0,$BB458&lt;&gt;0),"",IF(K458=0,"5","")),"")</f>
        <v/>
      </c>
      <c r="AB459" s="50" t="str">
        <f ca="1">IF($A458&lt;&gt;"",IF(OR($BA458&lt;&gt;0,$BB458&lt;&gt;0),"",IF(L458=0,"6","")),"")</f>
        <v/>
      </c>
      <c r="AC459" s="50" t="str">
        <f ca="1">IF($A458&lt;&gt;"",IF(OR($BA458&lt;&gt;0,$BB458&lt;&gt;0),"",IF(M458=0,"7","")),"")</f>
        <v/>
      </c>
      <c r="AD459" s="50" t="str">
        <f ca="1">IF($A458&lt;&gt;"",IF(OR($BA458&lt;&gt;0,$BB458&lt;&gt;0),"",IF(N458=0,"8","")),"")</f>
        <v/>
      </c>
      <c r="AE459" s="50" t="str">
        <f ca="1">IF($A458&lt;&gt;"",IF(OR($BA458&lt;&gt;0,$BB458&lt;&gt;0),"",IF(O458=0,"9","")),"")</f>
        <v/>
      </c>
      <c r="AF459" s="50" t="str">
        <f ca="1">IF($A458&lt;&gt;"",IF(OR($BA458&lt;&gt;0,$BB458&lt;&gt;0),"",IF(P458=0,"10","")),"")</f>
        <v/>
      </c>
      <c r="AG459" s="50" t="str">
        <f ca="1">IF($A458&lt;&gt;"",IF(OR($BA458&lt;&gt;0,$BB458&lt;&gt;0),"",IF(Q458=0,"11","")),"")</f>
        <v/>
      </c>
      <c r="AH459" s="50" t="str">
        <f ca="1">IF($A458&lt;&gt;"",IF(OR($BA458&lt;&gt;0,$BB458&lt;&gt;0),"",IF(R458=0,"12","")),"")</f>
        <v/>
      </c>
      <c r="AI459" s="85" t="str">
        <f ca="1">IF(A459&lt;&gt;"",IF(A459=0,"L",IF(COUNTBLANK(W459:AH459)=12,"",IF(OR(F459=(W459),F459=(X459),F459=(Y459),F459=(Z459),F459=(AA459),F459=(AB459),F459=(AC459),F459=(AD459),F459=(AE459),F459=(AF459),F459=(AG459),F459=(AH459)),"W","L"))),"")</f>
        <v/>
      </c>
      <c r="AJ459" s="85">
        <f ca="1">IF(AI459="W",0,IF(AND(A459&lt;&gt;0,A458&lt;&gt;0,AI458="L",AI459="L"),1,0))</f>
        <v>0</v>
      </c>
      <c r="AK459" s="85">
        <f ca="1">IF(W459&lt;&gt;"",IF(ABS($F459)=ABS(W459),11*$U459,-1*$U459),0)</f>
        <v>0</v>
      </c>
      <c r="AL459" s="85">
        <f ca="1">IF(X459&lt;&gt;"",IF(ABS($F459)=ABS(X459),11*$U459,-1*$U459),0)</f>
        <v>0</v>
      </c>
      <c r="AM459" s="85">
        <f ca="1">IF(Y459&lt;&gt;"",IF(ABS($F459)=ABS(Y459),11*$U459,-1*$U459),0)</f>
        <v>0</v>
      </c>
      <c r="AN459" s="85">
        <f ca="1">IF(Z459&lt;&gt;"",IF(ABS($F459)=ABS(Z459),11*$U459,-1*$U459),0)</f>
        <v>0</v>
      </c>
      <c r="AO459" s="85">
        <f ca="1">IF(AA459&lt;&gt;"",IF(ABS($F459)=ABS(AA459),11*$U459,-1*$U459),0)</f>
        <v>0</v>
      </c>
      <c r="AP459" s="85">
        <f ca="1">IF(AB459&lt;&gt;"",IF(ABS($F459)=ABS(AB459),11*$U459,-1*$U459),0)</f>
        <v>0</v>
      </c>
      <c r="AQ459" s="85">
        <f ca="1">IF(AC459&lt;&gt;"",IF(ABS($F459)=ABS(AC459),11*$U459,-1*$U459),0)</f>
        <v>0</v>
      </c>
      <c r="AR459" s="85">
        <f ca="1">IF(AD459&lt;&gt;"",IF(ABS($F459)=ABS(AD459),11*$U459,-1*$U459),0)</f>
        <v>0</v>
      </c>
      <c r="AS459" s="85">
        <f ca="1">IF(AE459&lt;&gt;"",IF(ABS($F459)=ABS(AE459),11*$U459,-1*$U459),0)</f>
        <v>0</v>
      </c>
      <c r="AT459" s="85">
        <f ca="1">IF(AF459&lt;&gt;"",IF(ABS($F459)=ABS(AF459),11*$U459,-1*$U459),0)</f>
        <v>0</v>
      </c>
      <c r="AU459" s="85">
        <f ca="1">IF(AG459&lt;&gt;"",IF(ABS($F459)=ABS(AG459),11*$U459,-1*$U459),0)</f>
        <v>0</v>
      </c>
      <c r="AV459" s="85">
        <f ca="1">IF(AH459&lt;&gt;"",IF(ABS($F459)=ABS(AH459),11*$U459,-1*$U459),0)</f>
        <v>0</v>
      </c>
      <c r="AW459" s="33" t="str">
        <f ca="1">IF(A459&lt;&gt;"",IF(OR($BA458&lt;&gt;0,$BB458&lt;&gt;0),"0",SUM(AK459:AV459)),0)</f>
        <v>0</v>
      </c>
      <c r="AX459" s="33">
        <f>IF(T459=5,SUM(AW455:AW459),0)</f>
        <v>0</v>
      </c>
      <c r="AY459" s="13">
        <f t="shared" ca="1" si="411"/>
        <v>0</v>
      </c>
      <c r="AZ459" s="11">
        <f ca="1">IF(A459&lt;&gt;"",AY459+AZ458,0)</f>
        <v>-78</v>
      </c>
      <c r="BA459" s="63">
        <f ca="1">IF($A459&lt;&gt;"",IF(BA458&gt;0,BA458,IF(AND(BC458&gt;=$BC$1,$BC$2*BC458&gt;=AZ459),"Profit Target",IF(AZ459&gt;=$Z$1,"Profit Target",0))),0)</f>
        <v>0</v>
      </c>
      <c r="BB459" s="63" t="str">
        <f ca="1">IF($A459&lt;&gt;"",IF(BB458&lt;&gt;0,BB458,IF(BA458&lt;&gt;0,BB458,IF(AZ459&lt;=$Z$2,"Stop Loss",0))),0)</f>
        <v>Stop Loss</v>
      </c>
      <c r="BC459" s="63">
        <f t="shared" ca="1" si="443"/>
        <v>38</v>
      </c>
      <c r="BD459" s="27" t="str">
        <f t="shared" ca="1" si="425"/>
        <v/>
      </c>
      <c r="BE459" s="27" t="str">
        <f t="shared" ca="1" si="426"/>
        <v/>
      </c>
      <c r="BF459" s="27" t="str">
        <f t="shared" ca="1" si="427"/>
        <v/>
      </c>
      <c r="BG459" s="27" t="str">
        <f t="shared" ca="1" si="428"/>
        <v/>
      </c>
      <c r="BH459" s="27" t="str">
        <f t="shared" ca="1" si="429"/>
        <v/>
      </c>
      <c r="BI459" s="27" t="str">
        <f t="shared" ca="1" si="430"/>
        <v/>
      </c>
      <c r="BJ459" s="27" t="str">
        <f t="shared" ca="1" si="431"/>
        <v/>
      </c>
      <c r="BK459" s="27" t="str">
        <f t="shared" ca="1" si="432"/>
        <v/>
      </c>
      <c r="BL459" s="27" t="str">
        <f t="shared" ca="1" si="433"/>
        <v/>
      </c>
      <c r="BM459" s="27" t="str">
        <f t="shared" ca="1" si="434"/>
        <v/>
      </c>
      <c r="BN459" s="27" t="str">
        <f t="shared" ca="1" si="435"/>
        <v/>
      </c>
      <c r="BO459" s="27" t="str">
        <f t="shared" ca="1" si="436"/>
        <v/>
      </c>
      <c r="BP459" s="27" t="str">
        <f t="shared" ca="1" si="444"/>
        <v/>
      </c>
      <c r="BQ459" s="27" t="str">
        <f t="shared" ca="1" si="445"/>
        <v/>
      </c>
      <c r="BR459" s="27" t="str">
        <f t="shared" ca="1" si="446"/>
        <v/>
      </c>
      <c r="BS459" s="27" t="str">
        <f t="shared" ca="1" si="447"/>
        <v/>
      </c>
      <c r="BT459" s="27" t="str">
        <f t="shared" ca="1" si="448"/>
        <v/>
      </c>
      <c r="BU459" s="27" t="str">
        <f t="shared" ca="1" si="449"/>
        <v/>
      </c>
      <c r="BV459" s="27" t="str">
        <f t="shared" ca="1" si="450"/>
        <v/>
      </c>
      <c r="BW459" s="27" t="str">
        <f t="shared" ca="1" si="451"/>
        <v/>
      </c>
      <c r="BX459" s="27" t="str">
        <f t="shared" ca="1" si="452"/>
        <v/>
      </c>
      <c r="BY459" s="27" t="str">
        <f t="shared" ca="1" si="453"/>
        <v/>
      </c>
      <c r="BZ459" s="27" t="str">
        <f t="shared" ca="1" si="454"/>
        <v/>
      </c>
      <c r="CA459" s="27" t="str">
        <f t="shared" ca="1" si="455"/>
        <v/>
      </c>
      <c r="CB459" s="41"/>
      <c r="CC459" s="41"/>
      <c r="CD459"/>
      <c r="CE459"/>
      <c r="CF459"/>
      <c r="CG459"/>
      <c r="CH459"/>
      <c r="CI459" s="41"/>
      <c r="CJ459" s="41"/>
      <c r="CW459" s="7"/>
      <c r="DD459" s="10">
        <f t="shared" ca="1" si="439"/>
        <v>24</v>
      </c>
    </row>
    <row r="460" spans="1:108">
      <c r="A460" s="106">
        <f t="shared" ca="1" si="437"/>
        <v>4</v>
      </c>
      <c r="B460" s="33" t="str">
        <f ca="1">IF(A460="","",IF(COUNTBLANK(BD461:BO461)=12,"DB",BD461&amp;BE461&amp;BF461&amp;BG461&amp;BH461&amp;BI461&amp;BJ461&amp;BK461&amp;BL461&amp;BM461&amp;BN461&amp;BO461))</f>
        <v>DB</v>
      </c>
      <c r="C460" s="7" t="str">
        <f t="shared" ca="1" si="438"/>
        <v>stop loss</v>
      </c>
      <c r="D460" s="3">
        <f t="shared" ca="1" si="440"/>
        <v>0</v>
      </c>
      <c r="E460" s="7" t="str">
        <f t="shared" ca="1" si="442"/>
        <v/>
      </c>
      <c r="F460" s="60" t="str">
        <f t="shared" ca="1" si="441"/>
        <v>2</v>
      </c>
      <c r="G460" s="7">
        <f t="shared" ca="1" si="412"/>
        <v>2</v>
      </c>
      <c r="H460" s="7">
        <f t="shared" ca="1" si="413"/>
        <v>4</v>
      </c>
      <c r="I460" s="7">
        <f t="shared" ca="1" si="414"/>
        <v>0</v>
      </c>
      <c r="J460" s="7">
        <f t="shared" ca="1" si="415"/>
        <v>1</v>
      </c>
      <c r="K460" s="7">
        <f t="shared" ca="1" si="416"/>
        <v>1</v>
      </c>
      <c r="L460" s="7">
        <f t="shared" ca="1" si="417"/>
        <v>2</v>
      </c>
      <c r="M460" s="7">
        <f t="shared" ca="1" si="418"/>
        <v>0</v>
      </c>
      <c r="N460" s="7">
        <f t="shared" ca="1" si="419"/>
        <v>0</v>
      </c>
      <c r="O460" s="7">
        <f t="shared" ca="1" si="420"/>
        <v>0</v>
      </c>
      <c r="P460" s="7">
        <f t="shared" ca="1" si="421"/>
        <v>1</v>
      </c>
      <c r="Q460" s="7">
        <f t="shared" ca="1" si="422"/>
        <v>1</v>
      </c>
      <c r="R460" s="7">
        <f t="shared" ca="1" si="423"/>
        <v>1</v>
      </c>
      <c r="S460" s="7">
        <f t="shared" ca="1" si="410"/>
        <v>4</v>
      </c>
      <c r="T460" s="14"/>
      <c r="U460" s="51">
        <f t="shared" ca="1" si="424"/>
        <v>1</v>
      </c>
      <c r="V460" s="3">
        <f t="shared" ca="1" si="409"/>
        <v>1</v>
      </c>
      <c r="W460" s="50" t="str">
        <f ca="1">IF($A459&lt;&gt;"",IF(OR($BA459&lt;&gt;0,$BB459&lt;&gt;0),"",IF(G459=0,"1","")),"")</f>
        <v/>
      </c>
      <c r="X460" s="50" t="str">
        <f ca="1">IF($A459&lt;&gt;"",IF(OR($BA459&lt;&gt;0,$BB459&lt;&gt;0),"",IF(H459=0,"2","")),"")</f>
        <v/>
      </c>
      <c r="Y460" s="50" t="str">
        <f ca="1">IF($A459&lt;&gt;"",IF(OR($BA459&lt;&gt;0,$BB459&lt;&gt;0),"",IF(I459=0,"3","")),"")</f>
        <v/>
      </c>
      <c r="Z460" s="50" t="str">
        <f ca="1">IF($A459&lt;&gt;"",IF(OR($BA459&lt;&gt;0,$BB459&lt;&gt;0),"",IF(J459=0,"4","")),"")</f>
        <v/>
      </c>
      <c r="AA460" s="50" t="str">
        <f ca="1">IF($A459&lt;&gt;"",IF(OR($BA459&lt;&gt;0,$BB459&lt;&gt;0),"",IF(K459=0,"5","")),"")</f>
        <v/>
      </c>
      <c r="AB460" s="50" t="str">
        <f ca="1">IF($A459&lt;&gt;"",IF(OR($BA459&lt;&gt;0,$BB459&lt;&gt;0),"",IF(L459=0,"6","")),"")</f>
        <v/>
      </c>
      <c r="AC460" s="50" t="str">
        <f ca="1">IF($A459&lt;&gt;"",IF(OR($BA459&lt;&gt;0,$BB459&lt;&gt;0),"",IF(M459=0,"7","")),"")</f>
        <v/>
      </c>
      <c r="AD460" s="50" t="str">
        <f ca="1">IF($A459&lt;&gt;"",IF(OR($BA459&lt;&gt;0,$BB459&lt;&gt;0),"",IF(N459=0,"8","")),"")</f>
        <v/>
      </c>
      <c r="AE460" s="50" t="str">
        <f ca="1">IF($A459&lt;&gt;"",IF(OR($BA459&lt;&gt;0,$BB459&lt;&gt;0),"",IF(O459=0,"9","")),"")</f>
        <v/>
      </c>
      <c r="AF460" s="50" t="str">
        <f ca="1">IF($A459&lt;&gt;"",IF(OR($BA459&lt;&gt;0,$BB459&lt;&gt;0),"",IF(P459=0,"10","")),"")</f>
        <v/>
      </c>
      <c r="AG460" s="50" t="str">
        <f ca="1">IF($A459&lt;&gt;"",IF(OR($BA459&lt;&gt;0,$BB459&lt;&gt;0),"",IF(Q459=0,"11","")),"")</f>
        <v/>
      </c>
      <c r="AH460" s="50" t="str">
        <f ca="1">IF($A459&lt;&gt;"",IF(OR($BA459&lt;&gt;0,$BB459&lt;&gt;0),"",IF(R459=0,"12","")),"")</f>
        <v/>
      </c>
      <c r="AI460" s="85" t="str">
        <f ca="1">IF(A460&lt;&gt;"",IF(A460=0,"L",IF(COUNTBLANK(W460:AH460)=12,"",IF(OR(F460=(W460),F460=(X460),F460=(Y460),F460=(Z460),F460=(AA460),F460=(AB460),F460=(AC460),F460=(AD460),F460=(AE460),F460=(AF460),F460=(AG460),F460=(AH460)),"W","L"))),"")</f>
        <v/>
      </c>
      <c r="AJ460" s="85">
        <f ca="1">IF(AI460="W",0,IF(AND(A460&lt;&gt;0,A459&lt;&gt;0,AI459="L",AI460="L"),1,0))</f>
        <v>0</v>
      </c>
      <c r="AK460" s="85">
        <f ca="1">IF(W460&lt;&gt;"",IF(ABS($F460)=ABS(W460),11*$U460,-1*$U460),0)</f>
        <v>0</v>
      </c>
      <c r="AL460" s="85">
        <f ca="1">IF(X460&lt;&gt;"",IF(ABS($F460)=ABS(X460),11*$U460,-1*$U460),0)</f>
        <v>0</v>
      </c>
      <c r="AM460" s="85">
        <f ca="1">IF(Y460&lt;&gt;"",IF(ABS($F460)=ABS(Y460),11*$U460,-1*$U460),0)</f>
        <v>0</v>
      </c>
      <c r="AN460" s="85">
        <f ca="1">IF(Z460&lt;&gt;"",IF(ABS($F460)=ABS(Z460),11*$U460,-1*$U460),0)</f>
        <v>0</v>
      </c>
      <c r="AO460" s="85">
        <f ca="1">IF(AA460&lt;&gt;"",IF(ABS($F460)=ABS(AA460),11*$U460,-1*$U460),0)</f>
        <v>0</v>
      </c>
      <c r="AP460" s="85">
        <f ca="1">IF(AB460&lt;&gt;"",IF(ABS($F460)=ABS(AB460),11*$U460,-1*$U460),0)</f>
        <v>0</v>
      </c>
      <c r="AQ460" s="85">
        <f ca="1">IF(AC460&lt;&gt;"",IF(ABS($F460)=ABS(AC460),11*$U460,-1*$U460),0)</f>
        <v>0</v>
      </c>
      <c r="AR460" s="85">
        <f ca="1">IF(AD460&lt;&gt;"",IF(ABS($F460)=ABS(AD460),11*$U460,-1*$U460),0)</f>
        <v>0</v>
      </c>
      <c r="AS460" s="85">
        <f ca="1">IF(AE460&lt;&gt;"",IF(ABS($F460)=ABS(AE460),11*$U460,-1*$U460),0)</f>
        <v>0</v>
      </c>
      <c r="AT460" s="85">
        <f ca="1">IF(AF460&lt;&gt;"",IF(ABS($F460)=ABS(AF460),11*$U460,-1*$U460),0)</f>
        <v>0</v>
      </c>
      <c r="AU460" s="85">
        <f ca="1">IF(AG460&lt;&gt;"",IF(ABS($F460)=ABS(AG460),11*$U460,-1*$U460),0)</f>
        <v>0</v>
      </c>
      <c r="AV460" s="85">
        <f ca="1">IF(AH460&lt;&gt;"",IF(ABS($F460)=ABS(AH460),11*$U460,-1*$U460),0)</f>
        <v>0</v>
      </c>
      <c r="AW460" s="33" t="str">
        <f ca="1">IF(A460&lt;&gt;"",IF(OR($BA459&lt;&gt;0,$BB459&lt;&gt;0),"0",SUM(AK460:AV460)),0)</f>
        <v>0</v>
      </c>
      <c r="AX460" s="33">
        <f>IF(T460=5,SUM(AW456:AW460),0)</f>
        <v>0</v>
      </c>
      <c r="AY460" s="13">
        <f t="shared" ca="1" si="411"/>
        <v>0</v>
      </c>
      <c r="AZ460" s="11">
        <f ca="1">IF(A460&lt;&gt;"",AY460+AZ459,0)</f>
        <v>-78</v>
      </c>
      <c r="BA460" s="63">
        <f ca="1">IF($A460&lt;&gt;"",IF(BA459&gt;0,BA459,IF(AND(BC459&gt;=$BC$1,$BC$2*BC459&gt;=AZ460),"Profit Target",IF(AZ460&gt;=$Z$1,"Profit Target",0))),0)</f>
        <v>0</v>
      </c>
      <c r="BB460" s="63" t="str">
        <f ca="1">IF($A460&lt;&gt;"",IF(BB459&lt;&gt;0,BB459,IF(BA459&lt;&gt;0,BB459,IF(AZ460&lt;=$Z$2,"Stop Loss",0))),0)</f>
        <v>Stop Loss</v>
      </c>
      <c r="BC460" s="63">
        <f t="shared" ca="1" si="443"/>
        <v>38</v>
      </c>
      <c r="BD460" s="27" t="str">
        <f t="shared" ca="1" si="425"/>
        <v/>
      </c>
      <c r="BE460" s="27" t="str">
        <f t="shared" ca="1" si="426"/>
        <v/>
      </c>
      <c r="BF460" s="27" t="str">
        <f t="shared" ca="1" si="427"/>
        <v/>
      </c>
      <c r="BG460" s="27" t="str">
        <f t="shared" ca="1" si="428"/>
        <v/>
      </c>
      <c r="BH460" s="27" t="str">
        <f t="shared" ca="1" si="429"/>
        <v/>
      </c>
      <c r="BI460" s="27" t="str">
        <f t="shared" ca="1" si="430"/>
        <v/>
      </c>
      <c r="BJ460" s="27" t="str">
        <f t="shared" ca="1" si="431"/>
        <v/>
      </c>
      <c r="BK460" s="27" t="str">
        <f t="shared" ca="1" si="432"/>
        <v/>
      </c>
      <c r="BL460" s="27" t="str">
        <f t="shared" ca="1" si="433"/>
        <v/>
      </c>
      <c r="BM460" s="27" t="str">
        <f t="shared" ca="1" si="434"/>
        <v/>
      </c>
      <c r="BN460" s="27" t="str">
        <f t="shared" ca="1" si="435"/>
        <v/>
      </c>
      <c r="BO460" s="27" t="str">
        <f t="shared" ca="1" si="436"/>
        <v/>
      </c>
      <c r="BP460" s="27" t="str">
        <f t="shared" ca="1" si="444"/>
        <v/>
      </c>
      <c r="BQ460" s="27" t="str">
        <f t="shared" ca="1" si="445"/>
        <v/>
      </c>
      <c r="BR460" s="27" t="str">
        <f t="shared" ca="1" si="446"/>
        <v/>
      </c>
      <c r="BS460" s="27" t="str">
        <f t="shared" ca="1" si="447"/>
        <v/>
      </c>
      <c r="BT460" s="27" t="str">
        <f t="shared" ca="1" si="448"/>
        <v/>
      </c>
      <c r="BU460" s="27" t="str">
        <f t="shared" ca="1" si="449"/>
        <v/>
      </c>
      <c r="BV460" s="27" t="str">
        <f t="shared" ca="1" si="450"/>
        <v/>
      </c>
      <c r="BW460" s="27" t="str">
        <f t="shared" ca="1" si="451"/>
        <v/>
      </c>
      <c r="BX460" s="27" t="str">
        <f t="shared" ca="1" si="452"/>
        <v/>
      </c>
      <c r="BY460" s="27" t="str">
        <f t="shared" ca="1" si="453"/>
        <v/>
      </c>
      <c r="BZ460" s="27" t="str">
        <f t="shared" ca="1" si="454"/>
        <v/>
      </c>
      <c r="CA460" s="27" t="str">
        <f t="shared" ca="1" si="455"/>
        <v/>
      </c>
      <c r="CB460" s="41"/>
      <c r="CC460" s="41"/>
      <c r="CD460"/>
      <c r="CE460"/>
      <c r="CF460"/>
      <c r="CG460"/>
      <c r="CH460"/>
      <c r="CI460" s="41"/>
      <c r="CJ460" s="41"/>
      <c r="CW460" s="7"/>
      <c r="DD460" s="10">
        <f t="shared" ca="1" si="439"/>
        <v>12</v>
      </c>
    </row>
    <row r="461" spans="1:108">
      <c r="A461" s="106">
        <f t="shared" ca="1" si="437"/>
        <v>23</v>
      </c>
      <c r="B461" s="33" t="str">
        <f ca="1">IF(A461="","",IF(COUNTBLANK(BD462:BO462)=12,"DB",BD462&amp;BE462&amp;BF462&amp;BG462&amp;BH462&amp;BI462&amp;BJ462&amp;BK462&amp;BL462&amp;BM462&amp;BN462&amp;BO462))</f>
        <v>DB</v>
      </c>
      <c r="C461" s="7" t="str">
        <f t="shared" ca="1" si="438"/>
        <v>stop loss</v>
      </c>
      <c r="D461" s="3">
        <f t="shared" ca="1" si="440"/>
        <v>0</v>
      </c>
      <c r="E461" s="7" t="str">
        <f t="shared" ca="1" si="442"/>
        <v/>
      </c>
      <c r="F461" s="60" t="str">
        <f t="shared" ca="1" si="441"/>
        <v>8</v>
      </c>
      <c r="G461" s="7">
        <f t="shared" ca="1" si="412"/>
        <v>2</v>
      </c>
      <c r="H461" s="7">
        <f t="shared" ca="1" si="413"/>
        <v>4</v>
      </c>
      <c r="I461" s="7">
        <f t="shared" ca="1" si="414"/>
        <v>0</v>
      </c>
      <c r="J461" s="7">
        <f t="shared" ca="1" si="415"/>
        <v>1</v>
      </c>
      <c r="K461" s="7">
        <f t="shared" ca="1" si="416"/>
        <v>1</v>
      </c>
      <c r="L461" s="7">
        <f t="shared" ca="1" si="417"/>
        <v>1</v>
      </c>
      <c r="M461" s="7">
        <f t="shared" ca="1" si="418"/>
        <v>0</v>
      </c>
      <c r="N461" s="7">
        <f t="shared" ca="1" si="419"/>
        <v>1</v>
      </c>
      <c r="O461" s="7">
        <f t="shared" ca="1" si="420"/>
        <v>0</v>
      </c>
      <c r="P461" s="7">
        <f t="shared" ca="1" si="421"/>
        <v>1</v>
      </c>
      <c r="Q461" s="7">
        <f t="shared" ca="1" si="422"/>
        <v>1</v>
      </c>
      <c r="R461" s="7">
        <f t="shared" ca="1" si="423"/>
        <v>1</v>
      </c>
      <c r="S461" s="7">
        <f t="shared" ca="1" si="410"/>
        <v>3</v>
      </c>
      <c r="T461" s="14"/>
      <c r="U461" s="51">
        <f t="shared" ca="1" si="424"/>
        <v>1</v>
      </c>
      <c r="V461" s="3">
        <f t="shared" ref="V461:V524" ca="1" si="456">IF($A460&lt;&gt;"",IF(AND(AX460&lt;&gt;0,AX460&lt;0),V460+1,IF(AND(AX460&lt;&gt;0,AX460&gt;0,V460&gt;1),V460-1,V460)),"")</f>
        <v>1</v>
      </c>
      <c r="W461" s="50" t="str">
        <f ca="1">IF($A460&lt;&gt;"",IF(OR($BA460&lt;&gt;0,$BB460&lt;&gt;0),"",IF(G460=0,"1","")),"")</f>
        <v/>
      </c>
      <c r="X461" s="50" t="str">
        <f ca="1">IF($A460&lt;&gt;"",IF(OR($BA460&lt;&gt;0,$BB460&lt;&gt;0),"",IF(H460=0,"2","")),"")</f>
        <v/>
      </c>
      <c r="Y461" s="50" t="str">
        <f ca="1">IF($A460&lt;&gt;"",IF(OR($BA460&lt;&gt;0,$BB460&lt;&gt;0),"",IF(I460=0,"3","")),"")</f>
        <v/>
      </c>
      <c r="Z461" s="50" t="str">
        <f ca="1">IF($A460&lt;&gt;"",IF(OR($BA460&lt;&gt;0,$BB460&lt;&gt;0),"",IF(J460=0,"4","")),"")</f>
        <v/>
      </c>
      <c r="AA461" s="50" t="str">
        <f ca="1">IF($A460&lt;&gt;"",IF(OR($BA460&lt;&gt;0,$BB460&lt;&gt;0),"",IF(K460=0,"5","")),"")</f>
        <v/>
      </c>
      <c r="AB461" s="50" t="str">
        <f ca="1">IF($A460&lt;&gt;"",IF(OR($BA460&lt;&gt;0,$BB460&lt;&gt;0),"",IF(L460=0,"6","")),"")</f>
        <v/>
      </c>
      <c r="AC461" s="50" t="str">
        <f ca="1">IF($A460&lt;&gt;"",IF(OR($BA460&lt;&gt;0,$BB460&lt;&gt;0),"",IF(M460=0,"7","")),"")</f>
        <v/>
      </c>
      <c r="AD461" s="50" t="str">
        <f ca="1">IF($A460&lt;&gt;"",IF(OR($BA460&lt;&gt;0,$BB460&lt;&gt;0),"",IF(N460=0,"8","")),"")</f>
        <v/>
      </c>
      <c r="AE461" s="50" t="str">
        <f ca="1">IF($A460&lt;&gt;"",IF(OR($BA460&lt;&gt;0,$BB460&lt;&gt;0),"",IF(O460=0,"9","")),"")</f>
        <v/>
      </c>
      <c r="AF461" s="50" t="str">
        <f ca="1">IF($A460&lt;&gt;"",IF(OR($BA460&lt;&gt;0,$BB460&lt;&gt;0),"",IF(P460=0,"10","")),"")</f>
        <v/>
      </c>
      <c r="AG461" s="50" t="str">
        <f ca="1">IF($A460&lt;&gt;"",IF(OR($BA460&lt;&gt;0,$BB460&lt;&gt;0),"",IF(Q460=0,"11","")),"")</f>
        <v/>
      </c>
      <c r="AH461" s="50" t="str">
        <f ca="1">IF($A460&lt;&gt;"",IF(OR($BA460&lt;&gt;0,$BB460&lt;&gt;0),"",IF(R460=0,"12","")),"")</f>
        <v/>
      </c>
      <c r="AI461" s="85" t="str">
        <f ca="1">IF(A461&lt;&gt;"",IF(A461=0,"L",IF(COUNTBLANK(W461:AH461)=12,"",IF(OR(F461=(W461),F461=(X461),F461=(Y461),F461=(Z461),F461=(AA461),F461=(AB461),F461=(AC461),F461=(AD461),F461=(AE461),F461=(AF461),F461=(AG461),F461=(AH461)),"W","L"))),"")</f>
        <v/>
      </c>
      <c r="AJ461" s="85">
        <f ca="1">IF(AI461="W",0,IF(AND(A461&lt;&gt;0,A460&lt;&gt;0,AI460="L",AI461="L"),1,0))</f>
        <v>0</v>
      </c>
      <c r="AK461" s="85">
        <f ca="1">IF(W461&lt;&gt;"",IF(ABS($F461)=ABS(W461),11*$U461,-1*$U461),0)</f>
        <v>0</v>
      </c>
      <c r="AL461" s="85">
        <f ca="1">IF(X461&lt;&gt;"",IF(ABS($F461)=ABS(X461),11*$U461,-1*$U461),0)</f>
        <v>0</v>
      </c>
      <c r="AM461" s="85">
        <f ca="1">IF(Y461&lt;&gt;"",IF(ABS($F461)=ABS(Y461),11*$U461,-1*$U461),0)</f>
        <v>0</v>
      </c>
      <c r="AN461" s="85">
        <f ca="1">IF(Z461&lt;&gt;"",IF(ABS($F461)=ABS(Z461),11*$U461,-1*$U461),0)</f>
        <v>0</v>
      </c>
      <c r="AO461" s="85">
        <f ca="1">IF(AA461&lt;&gt;"",IF(ABS($F461)=ABS(AA461),11*$U461,-1*$U461),0)</f>
        <v>0</v>
      </c>
      <c r="AP461" s="85">
        <f ca="1">IF(AB461&lt;&gt;"",IF(ABS($F461)=ABS(AB461),11*$U461,-1*$U461),0)</f>
        <v>0</v>
      </c>
      <c r="AQ461" s="85">
        <f ca="1">IF(AC461&lt;&gt;"",IF(ABS($F461)=ABS(AC461),11*$U461,-1*$U461),0)</f>
        <v>0</v>
      </c>
      <c r="AR461" s="85">
        <f ca="1">IF(AD461&lt;&gt;"",IF(ABS($F461)=ABS(AD461),11*$U461,-1*$U461),0)</f>
        <v>0</v>
      </c>
      <c r="AS461" s="85">
        <f ca="1">IF(AE461&lt;&gt;"",IF(ABS($F461)=ABS(AE461),11*$U461,-1*$U461),0)</f>
        <v>0</v>
      </c>
      <c r="AT461" s="85">
        <f ca="1">IF(AF461&lt;&gt;"",IF(ABS($F461)=ABS(AF461),11*$U461,-1*$U461),0)</f>
        <v>0</v>
      </c>
      <c r="AU461" s="85">
        <f ca="1">IF(AG461&lt;&gt;"",IF(ABS($F461)=ABS(AG461),11*$U461,-1*$U461),0)</f>
        <v>0</v>
      </c>
      <c r="AV461" s="85">
        <f ca="1">IF(AH461&lt;&gt;"",IF(ABS($F461)=ABS(AH461),11*$U461,-1*$U461),0)</f>
        <v>0</v>
      </c>
      <c r="AW461" s="33" t="str">
        <f ca="1">IF(A461&lt;&gt;"",IF(OR($BA460&lt;&gt;0,$BB460&lt;&gt;0),"0",SUM(AK461:AV461)),0)</f>
        <v>0</v>
      </c>
      <c r="AX461" s="33">
        <f>IF(T461=5,SUM(AW457:AW461),0)</f>
        <v>0</v>
      </c>
      <c r="AY461" s="13">
        <f t="shared" ca="1" si="411"/>
        <v>0</v>
      </c>
      <c r="AZ461" s="11">
        <f ca="1">IF(A461&lt;&gt;"",AY461+AZ460,0)</f>
        <v>-78</v>
      </c>
      <c r="BA461" s="63">
        <f ca="1">IF($A461&lt;&gt;"",IF(BA460&gt;0,BA460,IF(AND(BC460&gt;=$BC$1,$BC$2*BC460&gt;=AZ461),"Profit Target",IF(AZ461&gt;=$Z$1,"Profit Target",0))),0)</f>
        <v>0</v>
      </c>
      <c r="BB461" s="63" t="str">
        <f ca="1">IF($A461&lt;&gt;"",IF(BB460&lt;&gt;0,BB460,IF(BA460&lt;&gt;0,BB460,IF(AZ461&lt;=$Z$2,"Stop Loss",0))),0)</f>
        <v>Stop Loss</v>
      </c>
      <c r="BC461" s="63">
        <f t="shared" ca="1" si="443"/>
        <v>38</v>
      </c>
      <c r="BD461" s="27" t="str">
        <f t="shared" ca="1" si="425"/>
        <v/>
      </c>
      <c r="BE461" s="27" t="str">
        <f t="shared" ca="1" si="426"/>
        <v/>
      </c>
      <c r="BF461" s="27" t="str">
        <f t="shared" ca="1" si="427"/>
        <v/>
      </c>
      <c r="BG461" s="27" t="str">
        <f t="shared" ca="1" si="428"/>
        <v/>
      </c>
      <c r="BH461" s="27" t="str">
        <f t="shared" ca="1" si="429"/>
        <v/>
      </c>
      <c r="BI461" s="27" t="str">
        <f t="shared" ca="1" si="430"/>
        <v/>
      </c>
      <c r="BJ461" s="27" t="str">
        <f t="shared" ca="1" si="431"/>
        <v/>
      </c>
      <c r="BK461" s="27" t="str">
        <f t="shared" ca="1" si="432"/>
        <v/>
      </c>
      <c r="BL461" s="27" t="str">
        <f t="shared" ca="1" si="433"/>
        <v/>
      </c>
      <c r="BM461" s="27" t="str">
        <f t="shared" ca="1" si="434"/>
        <v/>
      </c>
      <c r="BN461" s="27" t="str">
        <f t="shared" ca="1" si="435"/>
        <v/>
      </c>
      <c r="BO461" s="27" t="str">
        <f t="shared" ca="1" si="436"/>
        <v/>
      </c>
      <c r="BP461" s="27" t="str">
        <f t="shared" ca="1" si="444"/>
        <v/>
      </c>
      <c r="BQ461" s="27" t="str">
        <f t="shared" ca="1" si="445"/>
        <v/>
      </c>
      <c r="BR461" s="27" t="str">
        <f t="shared" ca="1" si="446"/>
        <v/>
      </c>
      <c r="BS461" s="27" t="str">
        <f t="shared" ca="1" si="447"/>
        <v/>
      </c>
      <c r="BT461" s="27" t="str">
        <f t="shared" ca="1" si="448"/>
        <v/>
      </c>
      <c r="BU461" s="27" t="str">
        <f t="shared" ca="1" si="449"/>
        <v/>
      </c>
      <c r="BV461" s="27" t="str">
        <f t="shared" ca="1" si="450"/>
        <v/>
      </c>
      <c r="BW461" s="27" t="str">
        <f t="shared" ca="1" si="451"/>
        <v/>
      </c>
      <c r="BX461" s="27" t="str">
        <f t="shared" ca="1" si="452"/>
        <v/>
      </c>
      <c r="BY461" s="27" t="str">
        <f t="shared" ca="1" si="453"/>
        <v/>
      </c>
      <c r="BZ461" s="27" t="str">
        <f t="shared" ca="1" si="454"/>
        <v/>
      </c>
      <c r="CA461" s="27" t="str">
        <f t="shared" ca="1" si="455"/>
        <v/>
      </c>
      <c r="CB461" s="41"/>
      <c r="CC461" s="41"/>
      <c r="CD461"/>
      <c r="CE461"/>
      <c r="CF461"/>
      <c r="CG461"/>
      <c r="CH461"/>
      <c r="CI461" s="41"/>
      <c r="CJ461" s="41"/>
      <c r="CW461" s="7"/>
      <c r="DD461" s="10">
        <f t="shared" ca="1" si="439"/>
        <v>33</v>
      </c>
    </row>
    <row r="462" spans="1:108">
      <c r="A462" s="106">
        <f t="shared" ca="1" si="437"/>
        <v>33</v>
      </c>
      <c r="B462" s="33" t="str">
        <f ca="1">IF(A462="","",IF(COUNTBLANK(BD463:BO463)=12,"DB",BD463&amp;BE463&amp;BF463&amp;BG463&amp;BH463&amp;BI463&amp;BJ463&amp;BK463&amp;BL463&amp;BM463&amp;BN463&amp;BO463))</f>
        <v>DB</v>
      </c>
      <c r="C462" s="7" t="str">
        <f t="shared" ca="1" si="438"/>
        <v>stop loss</v>
      </c>
      <c r="D462" s="3">
        <f t="shared" ca="1" si="440"/>
        <v>0</v>
      </c>
      <c r="E462" s="7" t="str">
        <f t="shared" ca="1" si="442"/>
        <v/>
      </c>
      <c r="F462" s="60" t="str">
        <f t="shared" ca="1" si="441"/>
        <v>11</v>
      </c>
      <c r="G462" s="7">
        <f t="shared" ca="1" si="412"/>
        <v>2</v>
      </c>
      <c r="H462" s="7">
        <f t="shared" ca="1" si="413"/>
        <v>4</v>
      </c>
      <c r="I462" s="7">
        <f t="shared" ca="1" si="414"/>
        <v>0</v>
      </c>
      <c r="J462" s="7">
        <f t="shared" ca="1" si="415"/>
        <v>1</v>
      </c>
      <c r="K462" s="7">
        <f t="shared" ca="1" si="416"/>
        <v>1</v>
      </c>
      <c r="L462" s="7">
        <f t="shared" ca="1" si="417"/>
        <v>1</v>
      </c>
      <c r="M462" s="7">
        <f t="shared" ca="1" si="418"/>
        <v>0</v>
      </c>
      <c r="N462" s="7">
        <f t="shared" ca="1" si="419"/>
        <v>1</v>
      </c>
      <c r="O462" s="7">
        <f t="shared" ca="1" si="420"/>
        <v>0</v>
      </c>
      <c r="P462" s="7">
        <f t="shared" ca="1" si="421"/>
        <v>0</v>
      </c>
      <c r="Q462" s="7">
        <f t="shared" ca="1" si="422"/>
        <v>2</v>
      </c>
      <c r="R462" s="7">
        <f t="shared" ca="1" si="423"/>
        <v>1</v>
      </c>
      <c r="S462" s="7">
        <f t="shared" ca="1" si="410"/>
        <v>4</v>
      </c>
      <c r="T462" s="14"/>
      <c r="U462" s="51">
        <f t="shared" ca="1" si="424"/>
        <v>1</v>
      </c>
      <c r="V462" s="3">
        <f t="shared" ca="1" si="456"/>
        <v>1</v>
      </c>
      <c r="W462" s="50" t="str">
        <f ca="1">IF($A461&lt;&gt;"",IF(OR($BA461&lt;&gt;0,$BB461&lt;&gt;0),"",IF(G461=0,"1","")),"")</f>
        <v/>
      </c>
      <c r="X462" s="50" t="str">
        <f ca="1">IF($A461&lt;&gt;"",IF(OR($BA461&lt;&gt;0,$BB461&lt;&gt;0),"",IF(H461=0,"2","")),"")</f>
        <v/>
      </c>
      <c r="Y462" s="50" t="str">
        <f ca="1">IF($A461&lt;&gt;"",IF(OR($BA461&lt;&gt;0,$BB461&lt;&gt;0),"",IF(I461=0,"3","")),"")</f>
        <v/>
      </c>
      <c r="Z462" s="50" t="str">
        <f ca="1">IF($A461&lt;&gt;"",IF(OR($BA461&lt;&gt;0,$BB461&lt;&gt;0),"",IF(J461=0,"4","")),"")</f>
        <v/>
      </c>
      <c r="AA462" s="50" t="str">
        <f ca="1">IF($A461&lt;&gt;"",IF(OR($BA461&lt;&gt;0,$BB461&lt;&gt;0),"",IF(K461=0,"5","")),"")</f>
        <v/>
      </c>
      <c r="AB462" s="50" t="str">
        <f ca="1">IF($A461&lt;&gt;"",IF(OR($BA461&lt;&gt;0,$BB461&lt;&gt;0),"",IF(L461=0,"6","")),"")</f>
        <v/>
      </c>
      <c r="AC462" s="50" t="str">
        <f ca="1">IF($A461&lt;&gt;"",IF(OR($BA461&lt;&gt;0,$BB461&lt;&gt;0),"",IF(M461=0,"7","")),"")</f>
        <v/>
      </c>
      <c r="AD462" s="50" t="str">
        <f ca="1">IF($A461&lt;&gt;"",IF(OR($BA461&lt;&gt;0,$BB461&lt;&gt;0),"",IF(N461=0,"8","")),"")</f>
        <v/>
      </c>
      <c r="AE462" s="50" t="str">
        <f ca="1">IF($A461&lt;&gt;"",IF(OR($BA461&lt;&gt;0,$BB461&lt;&gt;0),"",IF(O461=0,"9","")),"")</f>
        <v/>
      </c>
      <c r="AF462" s="50" t="str">
        <f ca="1">IF($A461&lt;&gt;"",IF(OR($BA461&lt;&gt;0,$BB461&lt;&gt;0),"",IF(P461=0,"10","")),"")</f>
        <v/>
      </c>
      <c r="AG462" s="50" t="str">
        <f ca="1">IF($A461&lt;&gt;"",IF(OR($BA461&lt;&gt;0,$BB461&lt;&gt;0),"",IF(Q461=0,"11","")),"")</f>
        <v/>
      </c>
      <c r="AH462" s="50" t="str">
        <f ca="1">IF($A461&lt;&gt;"",IF(OR($BA461&lt;&gt;0,$BB461&lt;&gt;0),"",IF(R461=0,"12","")),"")</f>
        <v/>
      </c>
      <c r="AI462" s="85" t="str">
        <f ca="1">IF(A462&lt;&gt;"",IF(A462=0,"L",IF(COUNTBLANK(W462:AH462)=12,"",IF(OR(F462=(W462),F462=(X462),F462=(Y462),F462=(Z462),F462=(AA462),F462=(AB462),F462=(AC462),F462=(AD462),F462=(AE462),F462=(AF462),F462=(AG462),F462=(AH462)),"W","L"))),"")</f>
        <v/>
      </c>
      <c r="AJ462" s="85">
        <f ca="1">IF(AI462="W",0,IF(AND(A462&lt;&gt;0,A461&lt;&gt;0,AI461="L",AI462="L"),1,0))</f>
        <v>0</v>
      </c>
      <c r="AK462" s="85">
        <f ca="1">IF(W462&lt;&gt;"",IF(ABS($F462)=ABS(W462),11*$U462,-1*$U462),0)</f>
        <v>0</v>
      </c>
      <c r="AL462" s="85">
        <f ca="1">IF(X462&lt;&gt;"",IF(ABS($F462)=ABS(X462),11*$U462,-1*$U462),0)</f>
        <v>0</v>
      </c>
      <c r="AM462" s="85">
        <f ca="1">IF(Y462&lt;&gt;"",IF(ABS($F462)=ABS(Y462),11*$U462,-1*$U462),0)</f>
        <v>0</v>
      </c>
      <c r="AN462" s="85">
        <f ca="1">IF(Z462&lt;&gt;"",IF(ABS($F462)=ABS(Z462),11*$U462,-1*$U462),0)</f>
        <v>0</v>
      </c>
      <c r="AO462" s="85">
        <f ca="1">IF(AA462&lt;&gt;"",IF(ABS($F462)=ABS(AA462),11*$U462,-1*$U462),0)</f>
        <v>0</v>
      </c>
      <c r="AP462" s="85">
        <f ca="1">IF(AB462&lt;&gt;"",IF(ABS($F462)=ABS(AB462),11*$U462,-1*$U462),0)</f>
        <v>0</v>
      </c>
      <c r="AQ462" s="85">
        <f ca="1">IF(AC462&lt;&gt;"",IF(ABS($F462)=ABS(AC462),11*$U462,-1*$U462),0)</f>
        <v>0</v>
      </c>
      <c r="AR462" s="85">
        <f ca="1">IF(AD462&lt;&gt;"",IF(ABS($F462)=ABS(AD462),11*$U462,-1*$U462),0)</f>
        <v>0</v>
      </c>
      <c r="AS462" s="85">
        <f ca="1">IF(AE462&lt;&gt;"",IF(ABS($F462)=ABS(AE462),11*$U462,-1*$U462),0)</f>
        <v>0</v>
      </c>
      <c r="AT462" s="85">
        <f ca="1">IF(AF462&lt;&gt;"",IF(ABS($F462)=ABS(AF462),11*$U462,-1*$U462),0)</f>
        <v>0</v>
      </c>
      <c r="AU462" s="85">
        <f ca="1">IF(AG462&lt;&gt;"",IF(ABS($F462)=ABS(AG462),11*$U462,-1*$U462),0)</f>
        <v>0</v>
      </c>
      <c r="AV462" s="85">
        <f ca="1">IF(AH462&lt;&gt;"",IF(ABS($F462)=ABS(AH462),11*$U462,-1*$U462),0)</f>
        <v>0</v>
      </c>
      <c r="AW462" s="33" t="str">
        <f ca="1">IF(A462&lt;&gt;"",IF(OR($BA461&lt;&gt;0,$BB461&lt;&gt;0),"0",SUM(AK462:AV462)),0)</f>
        <v>0</v>
      </c>
      <c r="AX462" s="33">
        <f>IF(T462=5,SUM(AW458:AW462),0)</f>
        <v>0</v>
      </c>
      <c r="AY462" s="13">
        <f t="shared" ca="1" si="411"/>
        <v>0</v>
      </c>
      <c r="AZ462" s="11">
        <f ca="1">IF(A462&lt;&gt;"",AY462+AZ461,0)</f>
        <v>-78</v>
      </c>
      <c r="BA462" s="63">
        <f ca="1">IF($A462&lt;&gt;"",IF(BA461&gt;0,BA461,IF(AND(BC461&gt;=$BC$1,$BC$2*BC461&gt;=AZ462),"Profit Target",IF(AZ462&gt;=$Z$1,"Profit Target",0))),0)</f>
        <v>0</v>
      </c>
      <c r="BB462" s="63" t="str">
        <f ca="1">IF($A462&lt;&gt;"",IF(BB461&lt;&gt;0,BB461,IF(BA461&lt;&gt;0,BB461,IF(AZ462&lt;=$Z$2,"Stop Loss",0))),0)</f>
        <v>Stop Loss</v>
      </c>
      <c r="BC462" s="63">
        <f t="shared" ca="1" si="443"/>
        <v>38</v>
      </c>
      <c r="BD462" s="27" t="str">
        <f t="shared" ca="1" si="425"/>
        <v/>
      </c>
      <c r="BE462" s="27" t="str">
        <f t="shared" ca="1" si="426"/>
        <v/>
      </c>
      <c r="BF462" s="27" t="str">
        <f t="shared" ca="1" si="427"/>
        <v/>
      </c>
      <c r="BG462" s="27" t="str">
        <f t="shared" ca="1" si="428"/>
        <v/>
      </c>
      <c r="BH462" s="27" t="str">
        <f t="shared" ca="1" si="429"/>
        <v/>
      </c>
      <c r="BI462" s="27" t="str">
        <f t="shared" ca="1" si="430"/>
        <v/>
      </c>
      <c r="BJ462" s="27" t="str">
        <f t="shared" ca="1" si="431"/>
        <v/>
      </c>
      <c r="BK462" s="27" t="str">
        <f t="shared" ca="1" si="432"/>
        <v/>
      </c>
      <c r="BL462" s="27" t="str">
        <f t="shared" ca="1" si="433"/>
        <v/>
      </c>
      <c r="BM462" s="27" t="str">
        <f t="shared" ca="1" si="434"/>
        <v/>
      </c>
      <c r="BN462" s="27" t="str">
        <f t="shared" ca="1" si="435"/>
        <v/>
      </c>
      <c r="BO462" s="27" t="str">
        <f t="shared" ca="1" si="436"/>
        <v/>
      </c>
      <c r="BP462" s="27" t="str">
        <f t="shared" ca="1" si="444"/>
        <v/>
      </c>
      <c r="BQ462" s="27" t="str">
        <f t="shared" ca="1" si="445"/>
        <v/>
      </c>
      <c r="BR462" s="27" t="str">
        <f t="shared" ca="1" si="446"/>
        <v/>
      </c>
      <c r="BS462" s="27" t="str">
        <f t="shared" ca="1" si="447"/>
        <v/>
      </c>
      <c r="BT462" s="27" t="str">
        <f t="shared" ca="1" si="448"/>
        <v/>
      </c>
      <c r="BU462" s="27" t="str">
        <f t="shared" ca="1" si="449"/>
        <v/>
      </c>
      <c r="BV462" s="27" t="str">
        <f t="shared" ca="1" si="450"/>
        <v/>
      </c>
      <c r="BW462" s="27" t="str">
        <f t="shared" ca="1" si="451"/>
        <v/>
      </c>
      <c r="BX462" s="27" t="str">
        <f t="shared" ca="1" si="452"/>
        <v/>
      </c>
      <c r="BY462" s="27" t="str">
        <f t="shared" ca="1" si="453"/>
        <v/>
      </c>
      <c r="BZ462" s="27" t="str">
        <f t="shared" ca="1" si="454"/>
        <v/>
      </c>
      <c r="CA462" s="27" t="str">
        <f t="shared" ca="1" si="455"/>
        <v/>
      </c>
      <c r="CB462" s="41"/>
      <c r="CC462" s="41"/>
      <c r="CD462"/>
      <c r="CE462"/>
      <c r="CF462"/>
      <c r="CG462"/>
      <c r="CH462"/>
      <c r="CI462" s="41"/>
      <c r="CJ462" s="41"/>
      <c r="CW462" s="7"/>
      <c r="DD462" s="10">
        <f t="shared" ca="1" si="439"/>
        <v>34</v>
      </c>
    </row>
    <row r="463" spans="1:108">
      <c r="A463" s="106">
        <f t="shared" ca="1" si="437"/>
        <v>24</v>
      </c>
      <c r="B463" s="33" t="str">
        <f ca="1">IF(A463="","",IF(COUNTBLANK(BD464:BO464)=12,"DB",BD464&amp;BE464&amp;BF464&amp;BG464&amp;BH464&amp;BI464&amp;BJ464&amp;BK464&amp;BL464&amp;BM464&amp;BN464&amp;BO464))</f>
        <v>DB</v>
      </c>
      <c r="C463" s="7" t="str">
        <f t="shared" ca="1" si="438"/>
        <v>stop loss</v>
      </c>
      <c r="D463" s="3">
        <f t="shared" ca="1" si="440"/>
        <v>0</v>
      </c>
      <c r="E463" s="7" t="str">
        <f t="shared" ca="1" si="442"/>
        <v/>
      </c>
      <c r="F463" s="60" t="str">
        <f t="shared" ca="1" si="441"/>
        <v>8</v>
      </c>
      <c r="G463" s="7">
        <f t="shared" ca="1" si="412"/>
        <v>1</v>
      </c>
      <c r="H463" s="7">
        <f t="shared" ca="1" si="413"/>
        <v>4</v>
      </c>
      <c r="I463" s="7">
        <f t="shared" ca="1" si="414"/>
        <v>0</v>
      </c>
      <c r="J463" s="7">
        <f t="shared" ca="1" si="415"/>
        <v>0</v>
      </c>
      <c r="K463" s="7">
        <f t="shared" ca="1" si="416"/>
        <v>1</v>
      </c>
      <c r="L463" s="7">
        <f t="shared" ca="1" si="417"/>
        <v>1</v>
      </c>
      <c r="M463" s="7">
        <f t="shared" ca="1" si="418"/>
        <v>0</v>
      </c>
      <c r="N463" s="7">
        <f t="shared" ca="1" si="419"/>
        <v>2</v>
      </c>
      <c r="O463" s="7">
        <f t="shared" ca="1" si="420"/>
        <v>0</v>
      </c>
      <c r="P463" s="7">
        <f t="shared" ca="1" si="421"/>
        <v>0</v>
      </c>
      <c r="Q463" s="7">
        <f t="shared" ca="1" si="422"/>
        <v>2</v>
      </c>
      <c r="R463" s="7">
        <f t="shared" ca="1" si="423"/>
        <v>1</v>
      </c>
      <c r="S463" s="7">
        <f t="shared" ca="1" si="410"/>
        <v>5</v>
      </c>
      <c r="T463" s="14"/>
      <c r="U463" s="51">
        <f t="shared" ca="1" si="424"/>
        <v>1</v>
      </c>
      <c r="V463" s="3">
        <f t="shared" ca="1" si="456"/>
        <v>1</v>
      </c>
      <c r="W463" s="50" t="str">
        <f ca="1">IF($A462&lt;&gt;"",IF(OR($BA462&lt;&gt;0,$BB462&lt;&gt;0),"",IF(G462=0,"1","")),"")</f>
        <v/>
      </c>
      <c r="X463" s="50" t="str">
        <f ca="1">IF($A462&lt;&gt;"",IF(OR($BA462&lt;&gt;0,$BB462&lt;&gt;0),"",IF(H462=0,"2","")),"")</f>
        <v/>
      </c>
      <c r="Y463" s="50" t="str">
        <f ca="1">IF($A462&lt;&gt;"",IF(OR($BA462&lt;&gt;0,$BB462&lt;&gt;0),"",IF(I462=0,"3","")),"")</f>
        <v/>
      </c>
      <c r="Z463" s="50" t="str">
        <f ca="1">IF($A462&lt;&gt;"",IF(OR($BA462&lt;&gt;0,$BB462&lt;&gt;0),"",IF(J462=0,"4","")),"")</f>
        <v/>
      </c>
      <c r="AA463" s="50" t="str">
        <f ca="1">IF($A462&lt;&gt;"",IF(OR($BA462&lt;&gt;0,$BB462&lt;&gt;0),"",IF(K462=0,"5","")),"")</f>
        <v/>
      </c>
      <c r="AB463" s="50" t="str">
        <f ca="1">IF($A462&lt;&gt;"",IF(OR($BA462&lt;&gt;0,$BB462&lt;&gt;0),"",IF(L462=0,"6","")),"")</f>
        <v/>
      </c>
      <c r="AC463" s="50" t="str">
        <f ca="1">IF($A462&lt;&gt;"",IF(OR($BA462&lt;&gt;0,$BB462&lt;&gt;0),"",IF(M462=0,"7","")),"")</f>
        <v/>
      </c>
      <c r="AD463" s="50" t="str">
        <f ca="1">IF($A462&lt;&gt;"",IF(OR($BA462&lt;&gt;0,$BB462&lt;&gt;0),"",IF(N462=0,"8","")),"")</f>
        <v/>
      </c>
      <c r="AE463" s="50" t="str">
        <f ca="1">IF($A462&lt;&gt;"",IF(OR($BA462&lt;&gt;0,$BB462&lt;&gt;0),"",IF(O462=0,"9","")),"")</f>
        <v/>
      </c>
      <c r="AF463" s="50" t="str">
        <f ca="1">IF($A462&lt;&gt;"",IF(OR($BA462&lt;&gt;0,$BB462&lt;&gt;0),"",IF(P462=0,"10","")),"")</f>
        <v/>
      </c>
      <c r="AG463" s="50" t="str">
        <f ca="1">IF($A462&lt;&gt;"",IF(OR($BA462&lt;&gt;0,$BB462&lt;&gt;0),"",IF(Q462=0,"11","")),"")</f>
        <v/>
      </c>
      <c r="AH463" s="50" t="str">
        <f ca="1">IF($A462&lt;&gt;"",IF(OR($BA462&lt;&gt;0,$BB462&lt;&gt;0),"",IF(R462=0,"12","")),"")</f>
        <v/>
      </c>
      <c r="AI463" s="85" t="str">
        <f ca="1">IF(A463&lt;&gt;"",IF(A463=0,"L",IF(COUNTBLANK(W463:AH463)=12,"",IF(OR(F463=(W463),F463=(X463),F463=(Y463),F463=(Z463),F463=(AA463),F463=(AB463),F463=(AC463),F463=(AD463),F463=(AE463),F463=(AF463),F463=(AG463),F463=(AH463)),"W","L"))),"")</f>
        <v/>
      </c>
      <c r="AJ463" s="85">
        <f ca="1">IF(AI463="W",0,IF(AND(A463&lt;&gt;0,A462&lt;&gt;0,AI462="L",AI463="L"),1,0))</f>
        <v>0</v>
      </c>
      <c r="AK463" s="85">
        <f ca="1">IF(W463&lt;&gt;"",IF(ABS($F463)=ABS(W463),11*$U463,-1*$U463),0)</f>
        <v>0</v>
      </c>
      <c r="AL463" s="85">
        <f ca="1">IF(X463&lt;&gt;"",IF(ABS($F463)=ABS(X463),11*$U463,-1*$U463),0)</f>
        <v>0</v>
      </c>
      <c r="AM463" s="85">
        <f ca="1">IF(Y463&lt;&gt;"",IF(ABS($F463)=ABS(Y463),11*$U463,-1*$U463),0)</f>
        <v>0</v>
      </c>
      <c r="AN463" s="85">
        <f ca="1">IF(Z463&lt;&gt;"",IF(ABS($F463)=ABS(Z463),11*$U463,-1*$U463),0)</f>
        <v>0</v>
      </c>
      <c r="AO463" s="85">
        <f ca="1">IF(AA463&lt;&gt;"",IF(ABS($F463)=ABS(AA463),11*$U463,-1*$U463),0)</f>
        <v>0</v>
      </c>
      <c r="AP463" s="85">
        <f ca="1">IF(AB463&lt;&gt;"",IF(ABS($F463)=ABS(AB463),11*$U463,-1*$U463),0)</f>
        <v>0</v>
      </c>
      <c r="AQ463" s="85">
        <f ca="1">IF(AC463&lt;&gt;"",IF(ABS($F463)=ABS(AC463),11*$U463,-1*$U463),0)</f>
        <v>0</v>
      </c>
      <c r="AR463" s="85">
        <f ca="1">IF(AD463&lt;&gt;"",IF(ABS($F463)=ABS(AD463),11*$U463,-1*$U463),0)</f>
        <v>0</v>
      </c>
      <c r="AS463" s="85">
        <f ca="1">IF(AE463&lt;&gt;"",IF(ABS($F463)=ABS(AE463),11*$U463,-1*$U463),0)</f>
        <v>0</v>
      </c>
      <c r="AT463" s="85">
        <f ca="1">IF(AF463&lt;&gt;"",IF(ABS($F463)=ABS(AF463),11*$U463,-1*$U463),0)</f>
        <v>0</v>
      </c>
      <c r="AU463" s="85">
        <f ca="1">IF(AG463&lt;&gt;"",IF(ABS($F463)=ABS(AG463),11*$U463,-1*$U463),0)</f>
        <v>0</v>
      </c>
      <c r="AV463" s="85">
        <f ca="1">IF(AH463&lt;&gt;"",IF(ABS($F463)=ABS(AH463),11*$U463,-1*$U463),0)</f>
        <v>0</v>
      </c>
      <c r="AW463" s="33" t="str">
        <f ca="1">IF(A463&lt;&gt;"",IF(OR($BA462&lt;&gt;0,$BB462&lt;&gt;0),"0",SUM(AK463:AV463)),0)</f>
        <v>0</v>
      </c>
      <c r="AX463" s="33">
        <f>IF(T463=5,SUM(AW459:AW463),0)</f>
        <v>0</v>
      </c>
      <c r="AY463" s="13">
        <f t="shared" ca="1" si="411"/>
        <v>0</v>
      </c>
      <c r="AZ463" s="11">
        <f ca="1">IF(A463&lt;&gt;"",AY463+AZ462,0)</f>
        <v>-78</v>
      </c>
      <c r="BA463" s="63">
        <f ca="1">IF($A463&lt;&gt;"",IF(BA462&gt;0,BA462,IF(AND(BC462&gt;=$BC$1,$BC$2*BC462&gt;=AZ463),"Profit Target",IF(AZ463&gt;=$Z$1,"Profit Target",0))),0)</f>
        <v>0</v>
      </c>
      <c r="BB463" s="63" t="str">
        <f ca="1">IF($A463&lt;&gt;"",IF(BB462&lt;&gt;0,BB462,IF(BA462&lt;&gt;0,BB462,IF(AZ463&lt;=$Z$2,"Stop Loss",0))),0)</f>
        <v>Stop Loss</v>
      </c>
      <c r="BC463" s="63">
        <f t="shared" ca="1" si="443"/>
        <v>38</v>
      </c>
      <c r="BD463" s="27" t="str">
        <f t="shared" ca="1" si="425"/>
        <v/>
      </c>
      <c r="BE463" s="27" t="str">
        <f t="shared" ca="1" si="426"/>
        <v/>
      </c>
      <c r="BF463" s="27" t="str">
        <f t="shared" ca="1" si="427"/>
        <v/>
      </c>
      <c r="BG463" s="27" t="str">
        <f t="shared" ca="1" si="428"/>
        <v/>
      </c>
      <c r="BH463" s="27" t="str">
        <f t="shared" ca="1" si="429"/>
        <v/>
      </c>
      <c r="BI463" s="27" t="str">
        <f t="shared" ca="1" si="430"/>
        <v/>
      </c>
      <c r="BJ463" s="27" t="str">
        <f t="shared" ca="1" si="431"/>
        <v/>
      </c>
      <c r="BK463" s="27" t="str">
        <f t="shared" ca="1" si="432"/>
        <v/>
      </c>
      <c r="BL463" s="27" t="str">
        <f t="shared" ca="1" si="433"/>
        <v/>
      </c>
      <c r="BM463" s="27" t="str">
        <f t="shared" ca="1" si="434"/>
        <v/>
      </c>
      <c r="BN463" s="27" t="str">
        <f t="shared" ca="1" si="435"/>
        <v/>
      </c>
      <c r="BO463" s="27" t="str">
        <f t="shared" ca="1" si="436"/>
        <v/>
      </c>
      <c r="BP463" s="27" t="str">
        <f t="shared" ca="1" si="444"/>
        <v/>
      </c>
      <c r="BQ463" s="27" t="str">
        <f t="shared" ca="1" si="445"/>
        <v/>
      </c>
      <c r="BR463" s="27" t="str">
        <f t="shared" ca="1" si="446"/>
        <v/>
      </c>
      <c r="BS463" s="27" t="str">
        <f t="shared" ca="1" si="447"/>
        <v/>
      </c>
      <c r="BT463" s="27" t="str">
        <f t="shared" ca="1" si="448"/>
        <v/>
      </c>
      <c r="BU463" s="27" t="str">
        <f t="shared" ca="1" si="449"/>
        <v/>
      </c>
      <c r="BV463" s="27" t="str">
        <f t="shared" ca="1" si="450"/>
        <v/>
      </c>
      <c r="BW463" s="27" t="str">
        <f t="shared" ca="1" si="451"/>
        <v/>
      </c>
      <c r="BX463" s="27" t="str">
        <f t="shared" ca="1" si="452"/>
        <v/>
      </c>
      <c r="BY463" s="27" t="str">
        <f t="shared" ca="1" si="453"/>
        <v/>
      </c>
      <c r="BZ463" s="27" t="str">
        <f t="shared" ca="1" si="454"/>
        <v/>
      </c>
      <c r="CA463" s="27" t="str">
        <f t="shared" ca="1" si="455"/>
        <v/>
      </c>
      <c r="CB463" s="41"/>
      <c r="CC463" s="41"/>
      <c r="CD463"/>
      <c r="CE463"/>
      <c r="CF463"/>
      <c r="CG463"/>
      <c r="CH463"/>
      <c r="CI463" s="41"/>
      <c r="CJ463" s="41"/>
      <c r="CW463" s="7"/>
      <c r="DD463" s="10">
        <f t="shared" ca="1" si="439"/>
        <v>18</v>
      </c>
    </row>
    <row r="464" spans="1:108">
      <c r="A464" s="106">
        <f t="shared" ca="1" si="437"/>
        <v>2</v>
      </c>
      <c r="B464" s="33" t="str">
        <f ca="1">IF(A464="","",IF(COUNTBLANK(BD465:BO465)=12,"DB",BD465&amp;BE465&amp;BF465&amp;BG465&amp;BH465&amp;BI465&amp;BJ465&amp;BK465&amp;BL465&amp;BM465&amp;BN465&amp;BO465))</f>
        <v>DB</v>
      </c>
      <c r="C464" s="7" t="str">
        <f t="shared" ca="1" si="438"/>
        <v>stop loss</v>
      </c>
      <c r="D464" s="3">
        <f t="shared" ca="1" si="440"/>
        <v>0</v>
      </c>
      <c r="E464" s="7" t="str">
        <f t="shared" ca="1" si="442"/>
        <v/>
      </c>
      <c r="F464" s="60" t="str">
        <f t="shared" ca="1" si="441"/>
        <v>1</v>
      </c>
      <c r="G464" s="7">
        <f t="shared" ca="1" si="412"/>
        <v>2</v>
      </c>
      <c r="H464" s="7">
        <f t="shared" ca="1" si="413"/>
        <v>4</v>
      </c>
      <c r="I464" s="7">
        <f t="shared" ca="1" si="414"/>
        <v>0</v>
      </c>
      <c r="J464" s="7">
        <f t="shared" ca="1" si="415"/>
        <v>0</v>
      </c>
      <c r="K464" s="7">
        <f t="shared" ca="1" si="416"/>
        <v>1</v>
      </c>
      <c r="L464" s="7">
        <f t="shared" ca="1" si="417"/>
        <v>1</v>
      </c>
      <c r="M464" s="7">
        <f t="shared" ca="1" si="418"/>
        <v>0</v>
      </c>
      <c r="N464" s="7">
        <f t="shared" ca="1" si="419"/>
        <v>2</v>
      </c>
      <c r="O464" s="7">
        <f t="shared" ca="1" si="420"/>
        <v>0</v>
      </c>
      <c r="P464" s="7">
        <f t="shared" ca="1" si="421"/>
        <v>0</v>
      </c>
      <c r="Q464" s="7">
        <f t="shared" ca="1" si="422"/>
        <v>2</v>
      </c>
      <c r="R464" s="7">
        <f t="shared" ca="1" si="423"/>
        <v>1</v>
      </c>
      <c r="S464" s="7">
        <f t="shared" ca="1" si="410"/>
        <v>5</v>
      </c>
      <c r="T464" s="14"/>
      <c r="U464" s="51">
        <f t="shared" ca="1" si="424"/>
        <v>1</v>
      </c>
      <c r="V464" s="3">
        <f t="shared" ca="1" si="456"/>
        <v>1</v>
      </c>
      <c r="W464" s="50" t="str">
        <f ca="1">IF($A463&lt;&gt;"",IF(OR($BA463&lt;&gt;0,$BB463&lt;&gt;0),"",IF(G463=0,"1","")),"")</f>
        <v/>
      </c>
      <c r="X464" s="50" t="str">
        <f ca="1">IF($A463&lt;&gt;"",IF(OR($BA463&lt;&gt;0,$BB463&lt;&gt;0),"",IF(H463=0,"2","")),"")</f>
        <v/>
      </c>
      <c r="Y464" s="50" t="str">
        <f ca="1">IF($A463&lt;&gt;"",IF(OR($BA463&lt;&gt;0,$BB463&lt;&gt;0),"",IF(I463=0,"3","")),"")</f>
        <v/>
      </c>
      <c r="Z464" s="50" t="str">
        <f ca="1">IF($A463&lt;&gt;"",IF(OR($BA463&lt;&gt;0,$BB463&lt;&gt;0),"",IF(J463=0,"4","")),"")</f>
        <v/>
      </c>
      <c r="AA464" s="50" t="str">
        <f ca="1">IF($A463&lt;&gt;"",IF(OR($BA463&lt;&gt;0,$BB463&lt;&gt;0),"",IF(K463=0,"5","")),"")</f>
        <v/>
      </c>
      <c r="AB464" s="50" t="str">
        <f ca="1">IF($A463&lt;&gt;"",IF(OR($BA463&lt;&gt;0,$BB463&lt;&gt;0),"",IF(L463=0,"6","")),"")</f>
        <v/>
      </c>
      <c r="AC464" s="50" t="str">
        <f ca="1">IF($A463&lt;&gt;"",IF(OR($BA463&lt;&gt;0,$BB463&lt;&gt;0),"",IF(M463=0,"7","")),"")</f>
        <v/>
      </c>
      <c r="AD464" s="50" t="str">
        <f ca="1">IF($A463&lt;&gt;"",IF(OR($BA463&lt;&gt;0,$BB463&lt;&gt;0),"",IF(N463=0,"8","")),"")</f>
        <v/>
      </c>
      <c r="AE464" s="50" t="str">
        <f ca="1">IF($A463&lt;&gt;"",IF(OR($BA463&lt;&gt;0,$BB463&lt;&gt;0),"",IF(O463=0,"9","")),"")</f>
        <v/>
      </c>
      <c r="AF464" s="50" t="str">
        <f ca="1">IF($A463&lt;&gt;"",IF(OR($BA463&lt;&gt;0,$BB463&lt;&gt;0),"",IF(P463=0,"10","")),"")</f>
        <v/>
      </c>
      <c r="AG464" s="50" t="str">
        <f ca="1">IF($A463&lt;&gt;"",IF(OR($BA463&lt;&gt;0,$BB463&lt;&gt;0),"",IF(Q463=0,"11","")),"")</f>
        <v/>
      </c>
      <c r="AH464" s="50" t="str">
        <f ca="1">IF($A463&lt;&gt;"",IF(OR($BA463&lt;&gt;0,$BB463&lt;&gt;0),"",IF(R463=0,"12","")),"")</f>
        <v/>
      </c>
      <c r="AI464" s="85" t="str">
        <f ca="1">IF(A464&lt;&gt;"",IF(A464=0,"L",IF(COUNTBLANK(W464:AH464)=12,"",IF(OR(F464=(W464),F464=(X464),F464=(Y464),F464=(Z464),F464=(AA464),F464=(AB464),F464=(AC464),F464=(AD464),F464=(AE464),F464=(AF464),F464=(AG464),F464=(AH464)),"W","L"))),"")</f>
        <v/>
      </c>
      <c r="AJ464" s="85">
        <f ca="1">IF(AI464="W",0,IF(AND(A464&lt;&gt;0,A463&lt;&gt;0,AI463="L",AI464="L"),1,0))</f>
        <v>0</v>
      </c>
      <c r="AK464" s="85">
        <f ca="1">IF(W464&lt;&gt;"",IF(ABS($F464)=ABS(W464),11*$U464,-1*$U464),0)</f>
        <v>0</v>
      </c>
      <c r="AL464" s="85">
        <f ca="1">IF(X464&lt;&gt;"",IF(ABS($F464)=ABS(X464),11*$U464,-1*$U464),0)</f>
        <v>0</v>
      </c>
      <c r="AM464" s="85">
        <f ca="1">IF(Y464&lt;&gt;"",IF(ABS($F464)=ABS(Y464),11*$U464,-1*$U464),0)</f>
        <v>0</v>
      </c>
      <c r="AN464" s="85">
        <f ca="1">IF(Z464&lt;&gt;"",IF(ABS($F464)=ABS(Z464),11*$U464,-1*$U464),0)</f>
        <v>0</v>
      </c>
      <c r="AO464" s="85">
        <f ca="1">IF(AA464&lt;&gt;"",IF(ABS($F464)=ABS(AA464),11*$U464,-1*$U464),0)</f>
        <v>0</v>
      </c>
      <c r="AP464" s="85">
        <f ca="1">IF(AB464&lt;&gt;"",IF(ABS($F464)=ABS(AB464),11*$U464,-1*$U464),0)</f>
        <v>0</v>
      </c>
      <c r="AQ464" s="85">
        <f ca="1">IF(AC464&lt;&gt;"",IF(ABS($F464)=ABS(AC464),11*$U464,-1*$U464),0)</f>
        <v>0</v>
      </c>
      <c r="AR464" s="85">
        <f ca="1">IF(AD464&lt;&gt;"",IF(ABS($F464)=ABS(AD464),11*$U464,-1*$U464),0)</f>
        <v>0</v>
      </c>
      <c r="AS464" s="85">
        <f ca="1">IF(AE464&lt;&gt;"",IF(ABS($F464)=ABS(AE464),11*$U464,-1*$U464),0)</f>
        <v>0</v>
      </c>
      <c r="AT464" s="85">
        <f ca="1">IF(AF464&lt;&gt;"",IF(ABS($F464)=ABS(AF464),11*$U464,-1*$U464),0)</f>
        <v>0</v>
      </c>
      <c r="AU464" s="85">
        <f ca="1">IF(AG464&lt;&gt;"",IF(ABS($F464)=ABS(AG464),11*$U464,-1*$U464),0)</f>
        <v>0</v>
      </c>
      <c r="AV464" s="85">
        <f ca="1">IF(AH464&lt;&gt;"",IF(ABS($F464)=ABS(AH464),11*$U464,-1*$U464),0)</f>
        <v>0</v>
      </c>
      <c r="AW464" s="33" t="str">
        <f ca="1">IF(A464&lt;&gt;"",IF(OR($BA463&lt;&gt;0,$BB463&lt;&gt;0),"0",SUM(AK464:AV464)),0)</f>
        <v>0</v>
      </c>
      <c r="AX464" s="33">
        <f>IF(T464=5,SUM(AW460:AW464),0)</f>
        <v>0</v>
      </c>
      <c r="AY464" s="13">
        <f t="shared" ca="1" si="411"/>
        <v>0</v>
      </c>
      <c r="AZ464" s="11">
        <f ca="1">IF(A464&lt;&gt;"",AY464+AZ463,0)</f>
        <v>-78</v>
      </c>
      <c r="BA464" s="63">
        <f ca="1">IF($A464&lt;&gt;"",IF(BA463&gt;0,BA463,IF(AND(BC463&gt;=$BC$1,$BC$2*BC463&gt;=AZ464),"Profit Target",IF(AZ464&gt;=$Z$1,"Profit Target",0))),0)</f>
        <v>0</v>
      </c>
      <c r="BB464" s="63" t="str">
        <f ca="1">IF($A464&lt;&gt;"",IF(BB463&lt;&gt;0,BB463,IF(BA463&lt;&gt;0,BB463,IF(AZ464&lt;=$Z$2,"Stop Loss",0))),0)</f>
        <v>Stop Loss</v>
      </c>
      <c r="BC464" s="63">
        <f t="shared" ca="1" si="443"/>
        <v>38</v>
      </c>
      <c r="BD464" s="27" t="str">
        <f t="shared" ca="1" si="425"/>
        <v/>
      </c>
      <c r="BE464" s="27" t="str">
        <f t="shared" ca="1" si="426"/>
        <v/>
      </c>
      <c r="BF464" s="27" t="str">
        <f t="shared" ca="1" si="427"/>
        <v/>
      </c>
      <c r="BG464" s="27" t="str">
        <f t="shared" ca="1" si="428"/>
        <v/>
      </c>
      <c r="BH464" s="27" t="str">
        <f t="shared" ca="1" si="429"/>
        <v/>
      </c>
      <c r="BI464" s="27" t="str">
        <f t="shared" ca="1" si="430"/>
        <v/>
      </c>
      <c r="BJ464" s="27" t="str">
        <f t="shared" ca="1" si="431"/>
        <v/>
      </c>
      <c r="BK464" s="27" t="str">
        <f t="shared" ca="1" si="432"/>
        <v/>
      </c>
      <c r="BL464" s="27" t="str">
        <f t="shared" ca="1" si="433"/>
        <v/>
      </c>
      <c r="BM464" s="27" t="str">
        <f t="shared" ca="1" si="434"/>
        <v/>
      </c>
      <c r="BN464" s="27" t="str">
        <f t="shared" ca="1" si="435"/>
        <v/>
      </c>
      <c r="BO464" s="27" t="str">
        <f t="shared" ca="1" si="436"/>
        <v/>
      </c>
      <c r="BP464" s="27" t="str">
        <f t="shared" ca="1" si="444"/>
        <v/>
      </c>
      <c r="BQ464" s="27" t="str">
        <f t="shared" ca="1" si="445"/>
        <v/>
      </c>
      <c r="BR464" s="27" t="str">
        <f t="shared" ca="1" si="446"/>
        <v/>
      </c>
      <c r="BS464" s="27" t="str">
        <f t="shared" ca="1" si="447"/>
        <v/>
      </c>
      <c r="BT464" s="27" t="str">
        <f t="shared" ca="1" si="448"/>
        <v/>
      </c>
      <c r="BU464" s="27" t="str">
        <f t="shared" ca="1" si="449"/>
        <v/>
      </c>
      <c r="BV464" s="27" t="str">
        <f t="shared" ca="1" si="450"/>
        <v/>
      </c>
      <c r="BW464" s="27" t="str">
        <f t="shared" ca="1" si="451"/>
        <v/>
      </c>
      <c r="BX464" s="27" t="str">
        <f t="shared" ca="1" si="452"/>
        <v/>
      </c>
      <c r="BY464" s="27" t="str">
        <f t="shared" ca="1" si="453"/>
        <v/>
      </c>
      <c r="BZ464" s="27" t="str">
        <f t="shared" ca="1" si="454"/>
        <v/>
      </c>
      <c r="CA464" s="27" t="str">
        <f t="shared" ca="1" si="455"/>
        <v/>
      </c>
      <c r="CB464" s="41"/>
      <c r="CC464" s="41"/>
      <c r="CD464"/>
      <c r="CE464"/>
      <c r="CF464"/>
      <c r="CG464"/>
      <c r="CH464"/>
      <c r="CI464" s="41"/>
      <c r="CJ464" s="41"/>
      <c r="CW464" s="7"/>
      <c r="DD464" s="10">
        <f t="shared" ca="1" si="439"/>
        <v>35</v>
      </c>
    </row>
    <row r="465" spans="1:108">
      <c r="A465" s="106">
        <f t="shared" ca="1" si="437"/>
        <v>10</v>
      </c>
      <c r="B465" s="33" t="str">
        <f ca="1">IF(A465="","",IF(COUNTBLANK(BD466:BO466)=12,"DB",BD466&amp;BE466&amp;BF466&amp;BG466&amp;BH466&amp;BI466&amp;BJ466&amp;BK466&amp;BL466&amp;BM466&amp;BN466&amp;BO466))</f>
        <v>DB</v>
      </c>
      <c r="C465" s="7" t="str">
        <f t="shared" ca="1" si="438"/>
        <v>stop loss</v>
      </c>
      <c r="D465" s="3">
        <f t="shared" ca="1" si="440"/>
        <v>0</v>
      </c>
      <c r="E465" s="7" t="str">
        <f t="shared" ca="1" si="442"/>
        <v/>
      </c>
      <c r="F465" s="60" t="str">
        <f t="shared" ca="1" si="441"/>
        <v>4</v>
      </c>
      <c r="G465" s="7">
        <f t="shared" ca="1" si="412"/>
        <v>2</v>
      </c>
      <c r="H465" s="7">
        <f t="shared" ca="1" si="413"/>
        <v>4</v>
      </c>
      <c r="I465" s="7">
        <f t="shared" ca="1" si="414"/>
        <v>0</v>
      </c>
      <c r="J465" s="7">
        <f t="shared" ca="1" si="415"/>
        <v>1</v>
      </c>
      <c r="K465" s="7">
        <f t="shared" ca="1" si="416"/>
        <v>1</v>
      </c>
      <c r="L465" s="7">
        <f t="shared" ca="1" si="417"/>
        <v>1</v>
      </c>
      <c r="M465" s="7">
        <f t="shared" ca="1" si="418"/>
        <v>0</v>
      </c>
      <c r="N465" s="7">
        <f t="shared" ca="1" si="419"/>
        <v>2</v>
      </c>
      <c r="O465" s="7">
        <f t="shared" ca="1" si="420"/>
        <v>0</v>
      </c>
      <c r="P465" s="7">
        <f t="shared" ca="1" si="421"/>
        <v>0</v>
      </c>
      <c r="Q465" s="7">
        <f t="shared" ca="1" si="422"/>
        <v>2</v>
      </c>
      <c r="R465" s="7">
        <f t="shared" ca="1" si="423"/>
        <v>0</v>
      </c>
      <c r="S465" s="7">
        <f t="shared" ca="1" si="410"/>
        <v>5</v>
      </c>
      <c r="T465" s="14"/>
      <c r="U465" s="51">
        <f t="shared" ca="1" si="424"/>
        <v>1</v>
      </c>
      <c r="V465" s="3">
        <f t="shared" ca="1" si="456"/>
        <v>1</v>
      </c>
      <c r="W465" s="50" t="str">
        <f ca="1">IF($A464&lt;&gt;"",IF(OR($BA464&lt;&gt;0,$BB464&lt;&gt;0),"",IF(G464=0,"1","")),"")</f>
        <v/>
      </c>
      <c r="X465" s="50" t="str">
        <f ca="1">IF($A464&lt;&gt;"",IF(OR($BA464&lt;&gt;0,$BB464&lt;&gt;0),"",IF(H464=0,"2","")),"")</f>
        <v/>
      </c>
      <c r="Y465" s="50" t="str">
        <f ca="1">IF($A464&lt;&gt;"",IF(OR($BA464&lt;&gt;0,$BB464&lt;&gt;0),"",IF(I464=0,"3","")),"")</f>
        <v/>
      </c>
      <c r="Z465" s="50" t="str">
        <f ca="1">IF($A464&lt;&gt;"",IF(OR($BA464&lt;&gt;0,$BB464&lt;&gt;0),"",IF(J464=0,"4","")),"")</f>
        <v/>
      </c>
      <c r="AA465" s="50" t="str">
        <f ca="1">IF($A464&lt;&gt;"",IF(OR($BA464&lt;&gt;0,$BB464&lt;&gt;0),"",IF(K464=0,"5","")),"")</f>
        <v/>
      </c>
      <c r="AB465" s="50" t="str">
        <f ca="1">IF($A464&lt;&gt;"",IF(OR($BA464&lt;&gt;0,$BB464&lt;&gt;0),"",IF(L464=0,"6","")),"")</f>
        <v/>
      </c>
      <c r="AC465" s="50" t="str">
        <f ca="1">IF($A464&lt;&gt;"",IF(OR($BA464&lt;&gt;0,$BB464&lt;&gt;0),"",IF(M464=0,"7","")),"")</f>
        <v/>
      </c>
      <c r="AD465" s="50" t="str">
        <f ca="1">IF($A464&lt;&gt;"",IF(OR($BA464&lt;&gt;0,$BB464&lt;&gt;0),"",IF(N464=0,"8","")),"")</f>
        <v/>
      </c>
      <c r="AE465" s="50" t="str">
        <f ca="1">IF($A464&lt;&gt;"",IF(OR($BA464&lt;&gt;0,$BB464&lt;&gt;0),"",IF(O464=0,"9","")),"")</f>
        <v/>
      </c>
      <c r="AF465" s="50" t="str">
        <f ca="1">IF($A464&lt;&gt;"",IF(OR($BA464&lt;&gt;0,$BB464&lt;&gt;0),"",IF(P464=0,"10","")),"")</f>
        <v/>
      </c>
      <c r="AG465" s="50" t="str">
        <f ca="1">IF($A464&lt;&gt;"",IF(OR($BA464&lt;&gt;0,$BB464&lt;&gt;0),"",IF(Q464=0,"11","")),"")</f>
        <v/>
      </c>
      <c r="AH465" s="50" t="str">
        <f ca="1">IF($A464&lt;&gt;"",IF(OR($BA464&lt;&gt;0,$BB464&lt;&gt;0),"",IF(R464=0,"12","")),"")</f>
        <v/>
      </c>
      <c r="AI465" s="85" t="str">
        <f ca="1">IF(A465&lt;&gt;"",IF(A465=0,"L",IF(COUNTBLANK(W465:AH465)=12,"",IF(OR(F465=(W465),F465=(X465),F465=(Y465),F465=(Z465),F465=(AA465),F465=(AB465),F465=(AC465),F465=(AD465),F465=(AE465),F465=(AF465),F465=(AG465),F465=(AH465)),"W","L"))),"")</f>
        <v/>
      </c>
      <c r="AJ465" s="85">
        <f ca="1">IF(AI465="W",0,IF(AND(A465&lt;&gt;0,A464&lt;&gt;0,AI464="L",AI465="L"),1,0))</f>
        <v>0</v>
      </c>
      <c r="AK465" s="85">
        <f ca="1">IF(W465&lt;&gt;"",IF(ABS($F465)=ABS(W465),11*$U465,-1*$U465),0)</f>
        <v>0</v>
      </c>
      <c r="AL465" s="85">
        <f ca="1">IF(X465&lt;&gt;"",IF(ABS($F465)=ABS(X465),11*$U465,-1*$U465),0)</f>
        <v>0</v>
      </c>
      <c r="AM465" s="85">
        <f ca="1">IF(Y465&lt;&gt;"",IF(ABS($F465)=ABS(Y465),11*$U465,-1*$U465),0)</f>
        <v>0</v>
      </c>
      <c r="AN465" s="85">
        <f ca="1">IF(Z465&lt;&gt;"",IF(ABS($F465)=ABS(Z465),11*$U465,-1*$U465),0)</f>
        <v>0</v>
      </c>
      <c r="AO465" s="85">
        <f ca="1">IF(AA465&lt;&gt;"",IF(ABS($F465)=ABS(AA465),11*$U465,-1*$U465),0)</f>
        <v>0</v>
      </c>
      <c r="AP465" s="85">
        <f ca="1">IF(AB465&lt;&gt;"",IF(ABS($F465)=ABS(AB465),11*$U465,-1*$U465),0)</f>
        <v>0</v>
      </c>
      <c r="AQ465" s="85">
        <f ca="1">IF(AC465&lt;&gt;"",IF(ABS($F465)=ABS(AC465),11*$U465,-1*$U465),0)</f>
        <v>0</v>
      </c>
      <c r="AR465" s="85">
        <f ca="1">IF(AD465&lt;&gt;"",IF(ABS($F465)=ABS(AD465),11*$U465,-1*$U465),0)</f>
        <v>0</v>
      </c>
      <c r="AS465" s="85">
        <f ca="1">IF(AE465&lt;&gt;"",IF(ABS($F465)=ABS(AE465),11*$U465,-1*$U465),0)</f>
        <v>0</v>
      </c>
      <c r="AT465" s="85">
        <f ca="1">IF(AF465&lt;&gt;"",IF(ABS($F465)=ABS(AF465),11*$U465,-1*$U465),0)</f>
        <v>0</v>
      </c>
      <c r="AU465" s="85">
        <f ca="1">IF(AG465&lt;&gt;"",IF(ABS($F465)=ABS(AG465),11*$U465,-1*$U465),0)</f>
        <v>0</v>
      </c>
      <c r="AV465" s="85">
        <f ca="1">IF(AH465&lt;&gt;"",IF(ABS($F465)=ABS(AH465),11*$U465,-1*$U465),0)</f>
        <v>0</v>
      </c>
      <c r="AW465" s="33" t="str">
        <f ca="1">IF(A465&lt;&gt;"",IF(OR($BA464&lt;&gt;0,$BB464&lt;&gt;0),"0",SUM(AK465:AV465)),0)</f>
        <v>0</v>
      </c>
      <c r="AX465" s="33">
        <f>IF(T465=5,SUM(AW461:AW465),0)</f>
        <v>0</v>
      </c>
      <c r="AY465" s="13">
        <f t="shared" ca="1" si="411"/>
        <v>0</v>
      </c>
      <c r="AZ465" s="11">
        <f ca="1">IF(A465&lt;&gt;"",AY465+AZ464,0)</f>
        <v>-78</v>
      </c>
      <c r="BA465" s="63">
        <f ca="1">IF($A465&lt;&gt;"",IF(BA464&gt;0,BA464,IF(AND(BC464&gt;=$BC$1,$BC$2*BC464&gt;=AZ465),"Profit Target",IF(AZ465&gt;=$Z$1,"Profit Target",0))),0)</f>
        <v>0</v>
      </c>
      <c r="BB465" s="63" t="str">
        <f ca="1">IF($A465&lt;&gt;"",IF(BB464&lt;&gt;0,BB464,IF(BA464&lt;&gt;0,BB464,IF(AZ465&lt;=$Z$2,"Stop Loss",0))),0)</f>
        <v>Stop Loss</v>
      </c>
      <c r="BC465" s="63">
        <f t="shared" ca="1" si="443"/>
        <v>38</v>
      </c>
      <c r="BD465" s="27" t="str">
        <f t="shared" ca="1" si="425"/>
        <v/>
      </c>
      <c r="BE465" s="27" t="str">
        <f t="shared" ca="1" si="426"/>
        <v/>
      </c>
      <c r="BF465" s="27" t="str">
        <f t="shared" ca="1" si="427"/>
        <v/>
      </c>
      <c r="BG465" s="27" t="str">
        <f t="shared" ca="1" si="428"/>
        <v/>
      </c>
      <c r="BH465" s="27" t="str">
        <f t="shared" ca="1" si="429"/>
        <v/>
      </c>
      <c r="BI465" s="27" t="str">
        <f t="shared" ca="1" si="430"/>
        <v/>
      </c>
      <c r="BJ465" s="27" t="str">
        <f t="shared" ca="1" si="431"/>
        <v/>
      </c>
      <c r="BK465" s="27" t="str">
        <f t="shared" ca="1" si="432"/>
        <v/>
      </c>
      <c r="BL465" s="27" t="str">
        <f t="shared" ca="1" si="433"/>
        <v/>
      </c>
      <c r="BM465" s="27" t="str">
        <f t="shared" ca="1" si="434"/>
        <v/>
      </c>
      <c r="BN465" s="27" t="str">
        <f t="shared" ca="1" si="435"/>
        <v/>
      </c>
      <c r="BO465" s="27" t="str">
        <f t="shared" ca="1" si="436"/>
        <v/>
      </c>
      <c r="BP465" s="27" t="str">
        <f t="shared" ca="1" si="444"/>
        <v/>
      </c>
      <c r="BQ465" s="27" t="str">
        <f t="shared" ca="1" si="445"/>
        <v/>
      </c>
      <c r="BR465" s="27" t="str">
        <f t="shared" ca="1" si="446"/>
        <v/>
      </c>
      <c r="BS465" s="27" t="str">
        <f t="shared" ca="1" si="447"/>
        <v/>
      </c>
      <c r="BT465" s="27" t="str">
        <f t="shared" ca="1" si="448"/>
        <v/>
      </c>
      <c r="BU465" s="27" t="str">
        <f t="shared" ca="1" si="449"/>
        <v/>
      </c>
      <c r="BV465" s="27" t="str">
        <f t="shared" ca="1" si="450"/>
        <v/>
      </c>
      <c r="BW465" s="27" t="str">
        <f t="shared" ca="1" si="451"/>
        <v/>
      </c>
      <c r="BX465" s="27" t="str">
        <f t="shared" ca="1" si="452"/>
        <v/>
      </c>
      <c r="BY465" s="27" t="str">
        <f t="shared" ca="1" si="453"/>
        <v/>
      </c>
      <c r="BZ465" s="27" t="str">
        <f t="shared" ca="1" si="454"/>
        <v/>
      </c>
      <c r="CA465" s="27" t="str">
        <f t="shared" ca="1" si="455"/>
        <v/>
      </c>
      <c r="CB465" s="41"/>
      <c r="CC465" s="41"/>
      <c r="CD465"/>
      <c r="CE465"/>
      <c r="CF465"/>
      <c r="CG465"/>
      <c r="CH465"/>
      <c r="CI465" s="41"/>
      <c r="CJ465" s="41"/>
      <c r="CW465" s="7"/>
      <c r="DD465" s="10">
        <f t="shared" ca="1" si="439"/>
        <v>6</v>
      </c>
    </row>
    <row r="466" spans="1:108">
      <c r="A466" s="106">
        <f t="shared" ca="1" si="437"/>
        <v>33</v>
      </c>
      <c r="B466" s="33" t="str">
        <f ca="1">IF(A466="","",IF(COUNTBLANK(BD467:BO467)=12,"DB",BD467&amp;BE467&amp;BF467&amp;BG467&amp;BH467&amp;BI467&amp;BJ467&amp;BK467&amp;BL467&amp;BM467&amp;BN467&amp;BO467))</f>
        <v>DB</v>
      </c>
      <c r="C466" s="7" t="str">
        <f t="shared" ca="1" si="438"/>
        <v>stop loss</v>
      </c>
      <c r="D466" s="3">
        <f t="shared" ca="1" si="440"/>
        <v>0</v>
      </c>
      <c r="E466" s="7" t="str">
        <f t="shared" ca="1" si="442"/>
        <v/>
      </c>
      <c r="F466" s="60" t="str">
        <f t="shared" ca="1" si="441"/>
        <v>11</v>
      </c>
      <c r="G466" s="7">
        <f t="shared" ca="1" si="412"/>
        <v>2</v>
      </c>
      <c r="H466" s="7">
        <f t="shared" ca="1" si="413"/>
        <v>4</v>
      </c>
      <c r="I466" s="7">
        <f t="shared" ca="1" si="414"/>
        <v>0</v>
      </c>
      <c r="J466" s="7">
        <f t="shared" ca="1" si="415"/>
        <v>1</v>
      </c>
      <c r="K466" s="7">
        <f t="shared" ca="1" si="416"/>
        <v>0</v>
      </c>
      <c r="L466" s="7">
        <f t="shared" ca="1" si="417"/>
        <v>1</v>
      </c>
      <c r="M466" s="7">
        <f t="shared" ca="1" si="418"/>
        <v>0</v>
      </c>
      <c r="N466" s="7">
        <f t="shared" ca="1" si="419"/>
        <v>2</v>
      </c>
      <c r="O466" s="7">
        <f t="shared" ca="1" si="420"/>
        <v>0</v>
      </c>
      <c r="P466" s="7">
        <f t="shared" ca="1" si="421"/>
        <v>0</v>
      </c>
      <c r="Q466" s="7">
        <f t="shared" ca="1" si="422"/>
        <v>3</v>
      </c>
      <c r="R466" s="7">
        <f t="shared" ca="1" si="423"/>
        <v>0</v>
      </c>
      <c r="S466" s="7">
        <f t="shared" ref="S466:S527" ca="1" si="457">COUNTIF(G466:R466,"0")</f>
        <v>6</v>
      </c>
      <c r="T466" s="14"/>
      <c r="U466" s="51">
        <f t="shared" ca="1" si="424"/>
        <v>1</v>
      </c>
      <c r="V466" s="3">
        <f t="shared" ca="1" si="456"/>
        <v>1</v>
      </c>
      <c r="W466" s="50" t="str">
        <f ca="1">IF($A465&lt;&gt;"",IF(OR($BA465&lt;&gt;0,$BB465&lt;&gt;0),"",IF(G465=0,"1","")),"")</f>
        <v/>
      </c>
      <c r="X466" s="50" t="str">
        <f ca="1">IF($A465&lt;&gt;"",IF(OR($BA465&lt;&gt;0,$BB465&lt;&gt;0),"",IF(H465=0,"2","")),"")</f>
        <v/>
      </c>
      <c r="Y466" s="50" t="str">
        <f ca="1">IF($A465&lt;&gt;"",IF(OR($BA465&lt;&gt;0,$BB465&lt;&gt;0),"",IF(I465=0,"3","")),"")</f>
        <v/>
      </c>
      <c r="Z466" s="50" t="str">
        <f ca="1">IF($A465&lt;&gt;"",IF(OR($BA465&lt;&gt;0,$BB465&lt;&gt;0),"",IF(J465=0,"4","")),"")</f>
        <v/>
      </c>
      <c r="AA466" s="50" t="str">
        <f ca="1">IF($A465&lt;&gt;"",IF(OR($BA465&lt;&gt;0,$BB465&lt;&gt;0),"",IF(K465=0,"5","")),"")</f>
        <v/>
      </c>
      <c r="AB466" s="50" t="str">
        <f ca="1">IF($A465&lt;&gt;"",IF(OR($BA465&lt;&gt;0,$BB465&lt;&gt;0),"",IF(L465=0,"6","")),"")</f>
        <v/>
      </c>
      <c r="AC466" s="50" t="str">
        <f ca="1">IF($A465&lt;&gt;"",IF(OR($BA465&lt;&gt;0,$BB465&lt;&gt;0),"",IF(M465=0,"7","")),"")</f>
        <v/>
      </c>
      <c r="AD466" s="50" t="str">
        <f ca="1">IF($A465&lt;&gt;"",IF(OR($BA465&lt;&gt;0,$BB465&lt;&gt;0),"",IF(N465=0,"8","")),"")</f>
        <v/>
      </c>
      <c r="AE466" s="50" t="str">
        <f ca="1">IF($A465&lt;&gt;"",IF(OR($BA465&lt;&gt;0,$BB465&lt;&gt;0),"",IF(O465=0,"9","")),"")</f>
        <v/>
      </c>
      <c r="AF466" s="50" t="str">
        <f ca="1">IF($A465&lt;&gt;"",IF(OR($BA465&lt;&gt;0,$BB465&lt;&gt;0),"",IF(P465=0,"10","")),"")</f>
        <v/>
      </c>
      <c r="AG466" s="50" t="str">
        <f ca="1">IF($A465&lt;&gt;"",IF(OR($BA465&lt;&gt;0,$BB465&lt;&gt;0),"",IF(Q465=0,"11","")),"")</f>
        <v/>
      </c>
      <c r="AH466" s="50" t="str">
        <f ca="1">IF($A465&lt;&gt;"",IF(OR($BA465&lt;&gt;0,$BB465&lt;&gt;0),"",IF(R465=0,"12","")),"")</f>
        <v/>
      </c>
      <c r="AI466" s="85" t="str">
        <f ca="1">IF(A466&lt;&gt;"",IF(A466=0,"L",IF(COUNTBLANK(W466:AH466)=12,"",IF(OR(F466=(W466),F466=(X466),F466=(Y466),F466=(Z466),F466=(AA466),F466=(AB466),F466=(AC466),F466=(AD466),F466=(AE466),F466=(AF466),F466=(AG466),F466=(AH466)),"W","L"))),"")</f>
        <v/>
      </c>
      <c r="AJ466" s="85">
        <f ca="1">IF(AI466="W",0,IF(AND(A466&lt;&gt;0,A465&lt;&gt;0,AI465="L",AI466="L"),1,0))</f>
        <v>0</v>
      </c>
      <c r="AK466" s="85">
        <f ca="1">IF(W466&lt;&gt;"",IF(ABS($F466)=ABS(W466),11*$U466,-1*$U466),0)</f>
        <v>0</v>
      </c>
      <c r="AL466" s="85">
        <f ca="1">IF(X466&lt;&gt;"",IF(ABS($F466)=ABS(X466),11*$U466,-1*$U466),0)</f>
        <v>0</v>
      </c>
      <c r="AM466" s="85">
        <f ca="1">IF(Y466&lt;&gt;"",IF(ABS($F466)=ABS(Y466),11*$U466,-1*$U466),0)</f>
        <v>0</v>
      </c>
      <c r="AN466" s="85">
        <f ca="1">IF(Z466&lt;&gt;"",IF(ABS($F466)=ABS(Z466),11*$U466,-1*$U466),0)</f>
        <v>0</v>
      </c>
      <c r="AO466" s="85">
        <f ca="1">IF(AA466&lt;&gt;"",IF(ABS($F466)=ABS(AA466),11*$U466,-1*$U466),0)</f>
        <v>0</v>
      </c>
      <c r="AP466" s="85">
        <f ca="1">IF(AB466&lt;&gt;"",IF(ABS($F466)=ABS(AB466),11*$U466,-1*$U466),0)</f>
        <v>0</v>
      </c>
      <c r="AQ466" s="85">
        <f ca="1">IF(AC466&lt;&gt;"",IF(ABS($F466)=ABS(AC466),11*$U466,-1*$U466),0)</f>
        <v>0</v>
      </c>
      <c r="AR466" s="85">
        <f ca="1">IF(AD466&lt;&gt;"",IF(ABS($F466)=ABS(AD466),11*$U466,-1*$U466),0)</f>
        <v>0</v>
      </c>
      <c r="AS466" s="85">
        <f ca="1">IF(AE466&lt;&gt;"",IF(ABS($F466)=ABS(AE466),11*$U466,-1*$U466),0)</f>
        <v>0</v>
      </c>
      <c r="AT466" s="85">
        <f ca="1">IF(AF466&lt;&gt;"",IF(ABS($F466)=ABS(AF466),11*$U466,-1*$U466),0)</f>
        <v>0</v>
      </c>
      <c r="AU466" s="85">
        <f ca="1">IF(AG466&lt;&gt;"",IF(ABS($F466)=ABS(AG466),11*$U466,-1*$U466),0)</f>
        <v>0</v>
      </c>
      <c r="AV466" s="85">
        <f ca="1">IF(AH466&lt;&gt;"",IF(ABS($F466)=ABS(AH466),11*$U466,-1*$U466),0)</f>
        <v>0</v>
      </c>
      <c r="AW466" s="33" t="str">
        <f ca="1">IF(A466&lt;&gt;"",IF(OR($BA465&lt;&gt;0,$BB465&lt;&gt;0),"0",SUM(AK466:AV466)),0)</f>
        <v>0</v>
      </c>
      <c r="AX466" s="33">
        <f>IF(T466=5,SUM(AW462:AW466),0)</f>
        <v>0</v>
      </c>
      <c r="AY466" s="13">
        <f t="shared" ref="AY466:AY527" ca="1" si="458">IF(A466&lt;&gt;"",IF(OR(BA465&lt;&gt;0,BB465&lt;&gt;0),0,AW466),0)</f>
        <v>0</v>
      </c>
      <c r="AZ466" s="11">
        <f ca="1">IF(A466&lt;&gt;"",AY466+AZ465,0)</f>
        <v>-78</v>
      </c>
      <c r="BA466" s="63">
        <f ca="1">IF($A466&lt;&gt;"",IF(BA465&gt;0,BA465,IF(AND(BC465&gt;=$BC$1,$BC$2*BC465&gt;=AZ466),"Profit Target",IF(AZ466&gt;=$Z$1,"Profit Target",0))),0)</f>
        <v>0</v>
      </c>
      <c r="BB466" s="63" t="str">
        <f ca="1">IF($A466&lt;&gt;"",IF(BB465&lt;&gt;0,BB465,IF(BA465&lt;&gt;0,BB465,IF(AZ466&lt;=$Z$2,"Stop Loss",0))),0)</f>
        <v>Stop Loss</v>
      </c>
      <c r="BC466" s="63">
        <f t="shared" ca="1" si="443"/>
        <v>38</v>
      </c>
      <c r="BD466" s="27" t="str">
        <f t="shared" ca="1" si="425"/>
        <v/>
      </c>
      <c r="BE466" s="27" t="str">
        <f t="shared" ca="1" si="426"/>
        <v/>
      </c>
      <c r="BF466" s="27" t="str">
        <f t="shared" ca="1" si="427"/>
        <v/>
      </c>
      <c r="BG466" s="27" t="str">
        <f t="shared" ca="1" si="428"/>
        <v/>
      </c>
      <c r="BH466" s="27" t="str">
        <f t="shared" ca="1" si="429"/>
        <v/>
      </c>
      <c r="BI466" s="27" t="str">
        <f t="shared" ca="1" si="430"/>
        <v/>
      </c>
      <c r="BJ466" s="27" t="str">
        <f t="shared" ca="1" si="431"/>
        <v/>
      </c>
      <c r="BK466" s="27" t="str">
        <f t="shared" ca="1" si="432"/>
        <v/>
      </c>
      <c r="BL466" s="27" t="str">
        <f t="shared" ca="1" si="433"/>
        <v/>
      </c>
      <c r="BM466" s="27" t="str">
        <f t="shared" ca="1" si="434"/>
        <v/>
      </c>
      <c r="BN466" s="27" t="str">
        <f t="shared" ca="1" si="435"/>
        <v/>
      </c>
      <c r="BO466" s="27" t="str">
        <f t="shared" ca="1" si="436"/>
        <v/>
      </c>
      <c r="BP466" s="27" t="str">
        <f t="shared" ca="1" si="444"/>
        <v/>
      </c>
      <c r="BQ466" s="27" t="str">
        <f t="shared" ca="1" si="445"/>
        <v/>
      </c>
      <c r="BR466" s="27" t="str">
        <f t="shared" ca="1" si="446"/>
        <v/>
      </c>
      <c r="BS466" s="27" t="str">
        <f t="shared" ca="1" si="447"/>
        <v/>
      </c>
      <c r="BT466" s="27" t="str">
        <f t="shared" ca="1" si="448"/>
        <v/>
      </c>
      <c r="BU466" s="27" t="str">
        <f t="shared" ca="1" si="449"/>
        <v/>
      </c>
      <c r="BV466" s="27" t="str">
        <f t="shared" ca="1" si="450"/>
        <v/>
      </c>
      <c r="BW466" s="27" t="str">
        <f t="shared" ca="1" si="451"/>
        <v/>
      </c>
      <c r="BX466" s="27" t="str">
        <f t="shared" ca="1" si="452"/>
        <v/>
      </c>
      <c r="BY466" s="27" t="str">
        <f t="shared" ca="1" si="453"/>
        <v/>
      </c>
      <c r="BZ466" s="27" t="str">
        <f t="shared" ca="1" si="454"/>
        <v/>
      </c>
      <c r="CA466" s="27" t="str">
        <f t="shared" ca="1" si="455"/>
        <v/>
      </c>
      <c r="CB466" s="41"/>
      <c r="CC466" s="41"/>
      <c r="CD466"/>
      <c r="CE466"/>
      <c r="CF466"/>
      <c r="CG466"/>
      <c r="CH466"/>
      <c r="CI466" s="41"/>
      <c r="CJ466" s="41"/>
      <c r="CW466" s="7"/>
      <c r="DD466" s="10">
        <f t="shared" ca="1" si="439"/>
        <v>11</v>
      </c>
    </row>
    <row r="467" spans="1:108">
      <c r="A467" s="106">
        <f t="shared" ca="1" si="437"/>
        <v>28</v>
      </c>
      <c r="B467" s="33" t="str">
        <f ca="1">IF(A467="","",IF(COUNTBLANK(BD468:BO468)=12,"DB",BD468&amp;BE468&amp;BF468&amp;BG468&amp;BH468&amp;BI468&amp;BJ468&amp;BK468&amp;BL468&amp;BM468&amp;BN468&amp;BO468))</f>
        <v>DB</v>
      </c>
      <c r="C467" s="7" t="str">
        <f t="shared" ca="1" si="438"/>
        <v>stop loss</v>
      </c>
      <c r="D467" s="3">
        <f t="shared" ca="1" si="440"/>
        <v>0</v>
      </c>
      <c r="E467" s="7" t="str">
        <f t="shared" ca="1" si="442"/>
        <v/>
      </c>
      <c r="F467" s="60" t="str">
        <f t="shared" ca="1" si="441"/>
        <v>10</v>
      </c>
      <c r="G467" s="7">
        <f t="shared" ref="G467:G527" ca="1" si="459">COUNTIF($F456:$F467,"1")</f>
        <v>2</v>
      </c>
      <c r="H467" s="7">
        <f t="shared" ref="H467:H527" ca="1" si="460">COUNTIF($F455:$F467,"2")</f>
        <v>4</v>
      </c>
      <c r="I467" s="7">
        <f t="shared" ref="I467:I527" ca="1" si="461">COUNTIF($F455:$F467,"3")</f>
        <v>0</v>
      </c>
      <c r="J467" s="7">
        <f t="shared" ref="J467:J527" ca="1" si="462">COUNTIF($F455:$F467,"4")</f>
        <v>1</v>
      </c>
      <c r="K467" s="7">
        <f t="shared" ref="K467:K527" ca="1" si="463">COUNTIF($F455:$F467,"5")</f>
        <v>0</v>
      </c>
      <c r="L467" s="7">
        <f t="shared" ref="L467:L527" ca="1" si="464">COUNTIF($F455:$F467,"6")</f>
        <v>0</v>
      </c>
      <c r="M467" s="7">
        <f t="shared" ref="M467:M527" ca="1" si="465">COUNTIF($F455:$F467,"7")</f>
        <v>0</v>
      </c>
      <c r="N467" s="7">
        <f t="shared" ref="N467:N527" ca="1" si="466">COUNTIF($F455:$F467,"8")</f>
        <v>2</v>
      </c>
      <c r="O467" s="7">
        <f t="shared" ref="O467:O527" ca="1" si="467">COUNTIF($F455:$F467,"9")</f>
        <v>0</v>
      </c>
      <c r="P467" s="7">
        <f t="shared" ref="P467:P527" ca="1" si="468">COUNTIF($F455:$F467,"10")</f>
        <v>1</v>
      </c>
      <c r="Q467" s="7">
        <f t="shared" ref="Q467:Q527" ca="1" si="469">COUNTIF($F455:$F467,"11")</f>
        <v>3</v>
      </c>
      <c r="R467" s="7">
        <f t="shared" ref="R467:R527" ca="1" si="470">COUNTIF($F455:$F467,"12")</f>
        <v>0</v>
      </c>
      <c r="S467" s="7">
        <f t="shared" ca="1" si="457"/>
        <v>6</v>
      </c>
      <c r="T467" s="14"/>
      <c r="U467" s="51">
        <f t="shared" ref="U467:U530" ca="1" si="471">IF(A466="","",IF(OR(BC466&gt;BC465,BA466&lt;&gt;0,BB466&lt;&gt;0),1,IF(S466&gt;S465,U466+1,U466)))</f>
        <v>1</v>
      </c>
      <c r="V467" s="3">
        <f t="shared" ca="1" si="456"/>
        <v>1</v>
      </c>
      <c r="W467" s="50" t="str">
        <f ca="1">IF($A466&lt;&gt;"",IF(OR($BA466&lt;&gt;0,$BB466&lt;&gt;0),"",IF(G466=0,"1","")),"")</f>
        <v/>
      </c>
      <c r="X467" s="50" t="str">
        <f ca="1">IF($A466&lt;&gt;"",IF(OR($BA466&lt;&gt;0,$BB466&lt;&gt;0),"",IF(H466=0,"2","")),"")</f>
        <v/>
      </c>
      <c r="Y467" s="50" t="str">
        <f ca="1">IF($A466&lt;&gt;"",IF(OR($BA466&lt;&gt;0,$BB466&lt;&gt;0),"",IF(I466=0,"3","")),"")</f>
        <v/>
      </c>
      <c r="Z467" s="50" t="str">
        <f ca="1">IF($A466&lt;&gt;"",IF(OR($BA466&lt;&gt;0,$BB466&lt;&gt;0),"",IF(J466=0,"4","")),"")</f>
        <v/>
      </c>
      <c r="AA467" s="50" t="str">
        <f ca="1">IF($A466&lt;&gt;"",IF(OR($BA466&lt;&gt;0,$BB466&lt;&gt;0),"",IF(K466=0,"5","")),"")</f>
        <v/>
      </c>
      <c r="AB467" s="50" t="str">
        <f ca="1">IF($A466&lt;&gt;"",IF(OR($BA466&lt;&gt;0,$BB466&lt;&gt;0),"",IF(L466=0,"6","")),"")</f>
        <v/>
      </c>
      <c r="AC467" s="50" t="str">
        <f ca="1">IF($A466&lt;&gt;"",IF(OR($BA466&lt;&gt;0,$BB466&lt;&gt;0),"",IF(M466=0,"7","")),"")</f>
        <v/>
      </c>
      <c r="AD467" s="50" t="str">
        <f ca="1">IF($A466&lt;&gt;"",IF(OR($BA466&lt;&gt;0,$BB466&lt;&gt;0),"",IF(N466=0,"8","")),"")</f>
        <v/>
      </c>
      <c r="AE467" s="50" t="str">
        <f ca="1">IF($A466&lt;&gt;"",IF(OR($BA466&lt;&gt;0,$BB466&lt;&gt;0),"",IF(O466=0,"9","")),"")</f>
        <v/>
      </c>
      <c r="AF467" s="50" t="str">
        <f ca="1">IF($A466&lt;&gt;"",IF(OR($BA466&lt;&gt;0,$BB466&lt;&gt;0),"",IF(P466=0,"10","")),"")</f>
        <v/>
      </c>
      <c r="AG467" s="50" t="str">
        <f ca="1">IF($A466&lt;&gt;"",IF(OR($BA466&lt;&gt;0,$BB466&lt;&gt;0),"",IF(Q466=0,"11","")),"")</f>
        <v/>
      </c>
      <c r="AH467" s="50" t="str">
        <f ca="1">IF($A466&lt;&gt;"",IF(OR($BA466&lt;&gt;0,$BB466&lt;&gt;0),"",IF(R466=0,"12","")),"")</f>
        <v/>
      </c>
      <c r="AI467" s="85" t="str">
        <f ca="1">IF(A467&lt;&gt;"",IF(A467=0,"L",IF(COUNTBLANK(W467:AH467)=12,"",IF(OR(F467=(W467),F467=(X467),F467=(Y467),F467=(Z467),F467=(AA467),F467=(AB467),F467=(AC467),F467=(AD467),F467=(AE467),F467=(AF467),F467=(AG467),F467=(AH467)),"W","L"))),"")</f>
        <v/>
      </c>
      <c r="AJ467" s="85">
        <f ca="1">IF(AI467="W",0,IF(AND(A467&lt;&gt;0,A466&lt;&gt;0,AI466="L",AI467="L"),1,0))</f>
        <v>0</v>
      </c>
      <c r="AK467" s="85">
        <f ca="1">IF(W467&lt;&gt;"",IF(ABS($F467)=ABS(W467),11*$U467,-1*$U467),0)</f>
        <v>0</v>
      </c>
      <c r="AL467" s="85">
        <f ca="1">IF(X467&lt;&gt;"",IF(ABS($F467)=ABS(X467),11*$U467,-1*$U467),0)</f>
        <v>0</v>
      </c>
      <c r="AM467" s="85">
        <f ca="1">IF(Y467&lt;&gt;"",IF(ABS($F467)=ABS(Y467),11*$U467,-1*$U467),0)</f>
        <v>0</v>
      </c>
      <c r="AN467" s="85">
        <f ca="1">IF(Z467&lt;&gt;"",IF(ABS($F467)=ABS(Z467),11*$U467,-1*$U467),0)</f>
        <v>0</v>
      </c>
      <c r="AO467" s="85">
        <f ca="1">IF(AA467&lt;&gt;"",IF(ABS($F467)=ABS(AA467),11*$U467,-1*$U467),0)</f>
        <v>0</v>
      </c>
      <c r="AP467" s="85">
        <f ca="1">IF(AB467&lt;&gt;"",IF(ABS($F467)=ABS(AB467),11*$U467,-1*$U467),0)</f>
        <v>0</v>
      </c>
      <c r="AQ467" s="85">
        <f ca="1">IF(AC467&lt;&gt;"",IF(ABS($F467)=ABS(AC467),11*$U467,-1*$U467),0)</f>
        <v>0</v>
      </c>
      <c r="AR467" s="85">
        <f ca="1">IF(AD467&lt;&gt;"",IF(ABS($F467)=ABS(AD467),11*$U467,-1*$U467),0)</f>
        <v>0</v>
      </c>
      <c r="AS467" s="85">
        <f ca="1">IF(AE467&lt;&gt;"",IF(ABS($F467)=ABS(AE467),11*$U467,-1*$U467),0)</f>
        <v>0</v>
      </c>
      <c r="AT467" s="85">
        <f ca="1">IF(AF467&lt;&gt;"",IF(ABS($F467)=ABS(AF467),11*$U467,-1*$U467),0)</f>
        <v>0</v>
      </c>
      <c r="AU467" s="85">
        <f ca="1">IF(AG467&lt;&gt;"",IF(ABS($F467)=ABS(AG467),11*$U467,-1*$U467),0)</f>
        <v>0</v>
      </c>
      <c r="AV467" s="85">
        <f ca="1">IF(AH467&lt;&gt;"",IF(ABS($F467)=ABS(AH467),11*$U467,-1*$U467),0)</f>
        <v>0</v>
      </c>
      <c r="AW467" s="33" t="str">
        <f ca="1">IF(A467&lt;&gt;"",IF(OR($BA466&lt;&gt;0,$BB466&lt;&gt;0),"0",SUM(AK467:AV467)),0)</f>
        <v>0</v>
      </c>
      <c r="AX467" s="33">
        <f>IF(T467=5,SUM(AW463:AW467),0)</f>
        <v>0</v>
      </c>
      <c r="AY467" s="13">
        <f t="shared" ca="1" si="458"/>
        <v>0</v>
      </c>
      <c r="AZ467" s="11">
        <f ca="1">IF(A467&lt;&gt;"",AY467+AZ466,0)</f>
        <v>-78</v>
      </c>
      <c r="BA467" s="63">
        <f ca="1">IF($A467&lt;&gt;"",IF(BA466&gt;0,BA466,IF(AND(BC466&gt;=$BC$1,$BC$2*BC466&gt;=AZ467),"Profit Target",IF(AZ467&gt;=$Z$1,"Profit Target",0))),0)</f>
        <v>0</v>
      </c>
      <c r="BB467" s="63" t="str">
        <f ca="1">IF($A467&lt;&gt;"",IF(BB466&lt;&gt;0,BB466,IF(BA466&lt;&gt;0,BB466,IF(AZ467&lt;=$Z$2,"Stop Loss",0))),0)</f>
        <v>Stop Loss</v>
      </c>
      <c r="BC467" s="63">
        <f t="shared" ca="1" si="443"/>
        <v>38</v>
      </c>
      <c r="BD467" s="27" t="str">
        <f t="shared" ca="1" si="425"/>
        <v/>
      </c>
      <c r="BE467" s="27" t="str">
        <f t="shared" ca="1" si="426"/>
        <v/>
      </c>
      <c r="BF467" s="27" t="str">
        <f t="shared" ca="1" si="427"/>
        <v/>
      </c>
      <c r="BG467" s="27" t="str">
        <f t="shared" ca="1" si="428"/>
        <v/>
      </c>
      <c r="BH467" s="27" t="str">
        <f t="shared" ca="1" si="429"/>
        <v/>
      </c>
      <c r="BI467" s="27" t="str">
        <f t="shared" ca="1" si="430"/>
        <v/>
      </c>
      <c r="BJ467" s="27" t="str">
        <f t="shared" ca="1" si="431"/>
        <v/>
      </c>
      <c r="BK467" s="27" t="str">
        <f t="shared" ca="1" si="432"/>
        <v/>
      </c>
      <c r="BL467" s="27" t="str">
        <f t="shared" ca="1" si="433"/>
        <v/>
      </c>
      <c r="BM467" s="27" t="str">
        <f t="shared" ca="1" si="434"/>
        <v/>
      </c>
      <c r="BN467" s="27" t="str">
        <f t="shared" ca="1" si="435"/>
        <v/>
      </c>
      <c r="BO467" s="27" t="str">
        <f t="shared" ca="1" si="436"/>
        <v/>
      </c>
      <c r="BP467" s="27" t="str">
        <f t="shared" ca="1" si="444"/>
        <v/>
      </c>
      <c r="BQ467" s="27" t="str">
        <f t="shared" ca="1" si="445"/>
        <v/>
      </c>
      <c r="BR467" s="27" t="str">
        <f t="shared" ca="1" si="446"/>
        <v/>
      </c>
      <c r="BS467" s="27" t="str">
        <f t="shared" ca="1" si="447"/>
        <v/>
      </c>
      <c r="BT467" s="27" t="str">
        <f t="shared" ca="1" si="448"/>
        <v/>
      </c>
      <c r="BU467" s="27" t="str">
        <f t="shared" ca="1" si="449"/>
        <v/>
      </c>
      <c r="BV467" s="27" t="str">
        <f t="shared" ca="1" si="450"/>
        <v/>
      </c>
      <c r="BW467" s="27" t="str">
        <f t="shared" ca="1" si="451"/>
        <v/>
      </c>
      <c r="BX467" s="27" t="str">
        <f t="shared" ca="1" si="452"/>
        <v/>
      </c>
      <c r="BY467" s="27" t="str">
        <f t="shared" ca="1" si="453"/>
        <v/>
      </c>
      <c r="BZ467" s="27" t="str">
        <f t="shared" ca="1" si="454"/>
        <v/>
      </c>
      <c r="CA467" s="27" t="str">
        <f t="shared" ca="1" si="455"/>
        <v/>
      </c>
      <c r="CB467" s="41"/>
      <c r="CC467" s="41"/>
      <c r="CD467"/>
      <c r="CE467"/>
      <c r="CF467"/>
      <c r="CG467"/>
      <c r="CH467"/>
      <c r="CI467" s="41"/>
      <c r="CJ467" s="41"/>
      <c r="CW467" s="7"/>
      <c r="DD467" s="10">
        <f t="shared" ca="1" si="439"/>
        <v>16</v>
      </c>
    </row>
    <row r="468" spans="1:108">
      <c r="A468" s="106">
        <f t="shared" ca="1" si="437"/>
        <v>10</v>
      </c>
      <c r="B468" s="33" t="str">
        <f ca="1">IF(A468="","",IF(COUNTBLANK(BD469:BO469)=12,"DB",BD469&amp;BE469&amp;BF469&amp;BG469&amp;BH469&amp;BI469&amp;BJ469&amp;BK469&amp;BL469&amp;BM469&amp;BN469&amp;BO469))</f>
        <v>DB</v>
      </c>
      <c r="C468" s="7" t="str">
        <f t="shared" ca="1" si="438"/>
        <v>stop loss</v>
      </c>
      <c r="D468" s="3">
        <f t="shared" ca="1" si="440"/>
        <v>0</v>
      </c>
      <c r="E468" s="7" t="str">
        <f t="shared" ca="1" si="442"/>
        <v/>
      </c>
      <c r="F468" s="60" t="str">
        <f t="shared" ca="1" si="441"/>
        <v>4</v>
      </c>
      <c r="G468" s="7">
        <f t="shared" ca="1" si="459"/>
        <v>2</v>
      </c>
      <c r="H468" s="7">
        <f t="shared" ca="1" si="460"/>
        <v>4</v>
      </c>
      <c r="I468" s="7">
        <f t="shared" ca="1" si="461"/>
        <v>0</v>
      </c>
      <c r="J468" s="7">
        <f t="shared" ca="1" si="462"/>
        <v>2</v>
      </c>
      <c r="K468" s="7">
        <f t="shared" ca="1" si="463"/>
        <v>0</v>
      </c>
      <c r="L468" s="7">
        <f t="shared" ca="1" si="464"/>
        <v>0</v>
      </c>
      <c r="M468" s="7">
        <f t="shared" ca="1" si="465"/>
        <v>0</v>
      </c>
      <c r="N468" s="7">
        <f t="shared" ca="1" si="466"/>
        <v>2</v>
      </c>
      <c r="O468" s="7">
        <f t="shared" ca="1" si="467"/>
        <v>0</v>
      </c>
      <c r="P468" s="7">
        <f t="shared" ca="1" si="468"/>
        <v>1</v>
      </c>
      <c r="Q468" s="7">
        <f t="shared" ca="1" si="469"/>
        <v>2</v>
      </c>
      <c r="R468" s="7">
        <f t="shared" ca="1" si="470"/>
        <v>0</v>
      </c>
      <c r="S468" s="7">
        <f t="shared" ca="1" si="457"/>
        <v>6</v>
      </c>
      <c r="T468" s="14"/>
      <c r="U468" s="51">
        <f t="shared" ca="1" si="471"/>
        <v>1</v>
      </c>
      <c r="V468" s="3">
        <f t="shared" ca="1" si="456"/>
        <v>1</v>
      </c>
      <c r="W468" s="50" t="str">
        <f ca="1">IF($A467&lt;&gt;"",IF(OR($BA467&lt;&gt;0,$BB467&lt;&gt;0),"",IF(G467=0,"1","")),"")</f>
        <v/>
      </c>
      <c r="X468" s="50" t="str">
        <f ca="1">IF($A467&lt;&gt;"",IF(OR($BA467&lt;&gt;0,$BB467&lt;&gt;0),"",IF(H467=0,"2","")),"")</f>
        <v/>
      </c>
      <c r="Y468" s="50" t="str">
        <f ca="1">IF($A467&lt;&gt;"",IF(OR($BA467&lt;&gt;0,$BB467&lt;&gt;0),"",IF(I467=0,"3","")),"")</f>
        <v/>
      </c>
      <c r="Z468" s="50" t="str">
        <f ca="1">IF($A467&lt;&gt;"",IF(OR($BA467&lt;&gt;0,$BB467&lt;&gt;0),"",IF(J467=0,"4","")),"")</f>
        <v/>
      </c>
      <c r="AA468" s="50" t="str">
        <f ca="1">IF($A467&lt;&gt;"",IF(OR($BA467&lt;&gt;0,$BB467&lt;&gt;0),"",IF(K467=0,"5","")),"")</f>
        <v/>
      </c>
      <c r="AB468" s="50" t="str">
        <f ca="1">IF($A467&lt;&gt;"",IF(OR($BA467&lt;&gt;0,$BB467&lt;&gt;0),"",IF(L467=0,"6","")),"")</f>
        <v/>
      </c>
      <c r="AC468" s="50" t="str">
        <f ca="1">IF($A467&lt;&gt;"",IF(OR($BA467&lt;&gt;0,$BB467&lt;&gt;0),"",IF(M467=0,"7","")),"")</f>
        <v/>
      </c>
      <c r="AD468" s="50" t="str">
        <f ca="1">IF($A467&lt;&gt;"",IF(OR($BA467&lt;&gt;0,$BB467&lt;&gt;0),"",IF(N467=0,"8","")),"")</f>
        <v/>
      </c>
      <c r="AE468" s="50" t="str">
        <f ca="1">IF($A467&lt;&gt;"",IF(OR($BA467&lt;&gt;0,$BB467&lt;&gt;0),"",IF(O467=0,"9","")),"")</f>
        <v/>
      </c>
      <c r="AF468" s="50" t="str">
        <f ca="1">IF($A467&lt;&gt;"",IF(OR($BA467&lt;&gt;0,$BB467&lt;&gt;0),"",IF(P467=0,"10","")),"")</f>
        <v/>
      </c>
      <c r="AG468" s="50" t="str">
        <f ca="1">IF($A467&lt;&gt;"",IF(OR($BA467&lt;&gt;0,$BB467&lt;&gt;0),"",IF(Q467=0,"11","")),"")</f>
        <v/>
      </c>
      <c r="AH468" s="50" t="str">
        <f ca="1">IF($A467&lt;&gt;"",IF(OR($BA467&lt;&gt;0,$BB467&lt;&gt;0),"",IF(R467=0,"12","")),"")</f>
        <v/>
      </c>
      <c r="AI468" s="85" t="str">
        <f ca="1">IF(A468&lt;&gt;"",IF(A468=0,"L",IF(COUNTBLANK(W468:AH468)=12,"",IF(OR(F468=(W468),F468=(X468),F468=(Y468),F468=(Z468),F468=(AA468),F468=(AB468),F468=(AC468),F468=(AD468),F468=(AE468),F468=(AF468),F468=(AG468),F468=(AH468)),"W","L"))),"")</f>
        <v/>
      </c>
      <c r="AJ468" s="85">
        <f ca="1">IF(AI468="W",0,IF(AND(A468&lt;&gt;0,A467&lt;&gt;0,AI467="L",AI468="L"),1,0))</f>
        <v>0</v>
      </c>
      <c r="AK468" s="85">
        <f ca="1">IF(W468&lt;&gt;"",IF(ABS($F468)=ABS(W468),11*$U468,-1*$U468),0)</f>
        <v>0</v>
      </c>
      <c r="AL468" s="85">
        <f ca="1">IF(X468&lt;&gt;"",IF(ABS($F468)=ABS(X468),11*$U468,-1*$U468),0)</f>
        <v>0</v>
      </c>
      <c r="AM468" s="85">
        <f ca="1">IF(Y468&lt;&gt;"",IF(ABS($F468)=ABS(Y468),11*$U468,-1*$U468),0)</f>
        <v>0</v>
      </c>
      <c r="AN468" s="85">
        <f ca="1">IF(Z468&lt;&gt;"",IF(ABS($F468)=ABS(Z468),11*$U468,-1*$U468),0)</f>
        <v>0</v>
      </c>
      <c r="AO468" s="85">
        <f ca="1">IF(AA468&lt;&gt;"",IF(ABS($F468)=ABS(AA468),11*$U468,-1*$U468),0)</f>
        <v>0</v>
      </c>
      <c r="AP468" s="85">
        <f ca="1">IF(AB468&lt;&gt;"",IF(ABS($F468)=ABS(AB468),11*$U468,-1*$U468),0)</f>
        <v>0</v>
      </c>
      <c r="AQ468" s="85">
        <f ca="1">IF(AC468&lt;&gt;"",IF(ABS($F468)=ABS(AC468),11*$U468,-1*$U468),0)</f>
        <v>0</v>
      </c>
      <c r="AR468" s="85">
        <f ca="1">IF(AD468&lt;&gt;"",IF(ABS($F468)=ABS(AD468),11*$U468,-1*$U468),0)</f>
        <v>0</v>
      </c>
      <c r="AS468" s="85">
        <f ca="1">IF(AE468&lt;&gt;"",IF(ABS($F468)=ABS(AE468),11*$U468,-1*$U468),0)</f>
        <v>0</v>
      </c>
      <c r="AT468" s="85">
        <f ca="1">IF(AF468&lt;&gt;"",IF(ABS($F468)=ABS(AF468),11*$U468,-1*$U468),0)</f>
        <v>0</v>
      </c>
      <c r="AU468" s="85">
        <f ca="1">IF(AG468&lt;&gt;"",IF(ABS($F468)=ABS(AG468),11*$U468,-1*$U468),0)</f>
        <v>0</v>
      </c>
      <c r="AV468" s="85">
        <f ca="1">IF(AH468&lt;&gt;"",IF(ABS($F468)=ABS(AH468),11*$U468,-1*$U468),0)</f>
        <v>0</v>
      </c>
      <c r="AW468" s="33" t="str">
        <f ca="1">IF(A468&lt;&gt;"",IF(OR($BA467&lt;&gt;0,$BB467&lt;&gt;0),"0",SUM(AK468:AV468)),0)</f>
        <v>0</v>
      </c>
      <c r="AX468" s="33">
        <f>IF(T468=5,SUM(AW464:AW468),0)</f>
        <v>0</v>
      </c>
      <c r="AY468" s="13">
        <f t="shared" ca="1" si="458"/>
        <v>0</v>
      </c>
      <c r="AZ468" s="11">
        <f ca="1">IF(A468&lt;&gt;"",AY468+AZ467,0)</f>
        <v>-78</v>
      </c>
      <c r="BA468" s="63">
        <f ca="1">IF($A468&lt;&gt;"",IF(BA467&gt;0,BA467,IF(AND(BC467&gt;=$BC$1,$BC$2*BC467&gt;=AZ468),"Profit Target",IF(AZ468&gt;=$Z$1,"Profit Target",0))),0)</f>
        <v>0</v>
      </c>
      <c r="BB468" s="63" t="str">
        <f ca="1">IF($A468&lt;&gt;"",IF(BB467&lt;&gt;0,BB467,IF(BA467&lt;&gt;0,BB467,IF(AZ468&lt;=$Z$2,"Stop Loss",0))),0)</f>
        <v>Stop Loss</v>
      </c>
      <c r="BC468" s="63">
        <f t="shared" ca="1" si="443"/>
        <v>38</v>
      </c>
      <c r="BD468" s="27" t="str">
        <f t="shared" ca="1" si="425"/>
        <v/>
      </c>
      <c r="BE468" s="27" t="str">
        <f t="shared" ca="1" si="426"/>
        <v/>
      </c>
      <c r="BF468" s="27" t="str">
        <f t="shared" ca="1" si="427"/>
        <v/>
      </c>
      <c r="BG468" s="27" t="str">
        <f t="shared" ca="1" si="428"/>
        <v/>
      </c>
      <c r="BH468" s="27" t="str">
        <f t="shared" ca="1" si="429"/>
        <v/>
      </c>
      <c r="BI468" s="27" t="str">
        <f t="shared" ca="1" si="430"/>
        <v/>
      </c>
      <c r="BJ468" s="27" t="str">
        <f t="shared" ca="1" si="431"/>
        <v/>
      </c>
      <c r="BK468" s="27" t="str">
        <f t="shared" ca="1" si="432"/>
        <v/>
      </c>
      <c r="BL468" s="27" t="str">
        <f t="shared" ca="1" si="433"/>
        <v/>
      </c>
      <c r="BM468" s="27" t="str">
        <f t="shared" ca="1" si="434"/>
        <v/>
      </c>
      <c r="BN468" s="27" t="str">
        <f t="shared" ca="1" si="435"/>
        <v/>
      </c>
      <c r="BO468" s="27" t="str">
        <f t="shared" ca="1" si="436"/>
        <v/>
      </c>
      <c r="BP468" s="27" t="str">
        <f t="shared" ca="1" si="444"/>
        <v/>
      </c>
      <c r="BQ468" s="27" t="str">
        <f t="shared" ca="1" si="445"/>
        <v/>
      </c>
      <c r="BR468" s="27" t="str">
        <f t="shared" ca="1" si="446"/>
        <v/>
      </c>
      <c r="BS468" s="27" t="str">
        <f t="shared" ca="1" si="447"/>
        <v/>
      </c>
      <c r="BT468" s="27" t="str">
        <f t="shared" ca="1" si="448"/>
        <v/>
      </c>
      <c r="BU468" s="27" t="str">
        <f t="shared" ca="1" si="449"/>
        <v/>
      </c>
      <c r="BV468" s="27" t="str">
        <f t="shared" ca="1" si="450"/>
        <v/>
      </c>
      <c r="BW468" s="27" t="str">
        <f t="shared" ca="1" si="451"/>
        <v/>
      </c>
      <c r="BX468" s="27" t="str">
        <f t="shared" ca="1" si="452"/>
        <v/>
      </c>
      <c r="BY468" s="27" t="str">
        <f t="shared" ca="1" si="453"/>
        <v/>
      </c>
      <c r="BZ468" s="27" t="str">
        <f t="shared" ca="1" si="454"/>
        <v/>
      </c>
      <c r="CA468" s="27" t="str">
        <f t="shared" ca="1" si="455"/>
        <v/>
      </c>
      <c r="CB468" s="41"/>
      <c r="CC468" s="41"/>
      <c r="CD468"/>
      <c r="CE468"/>
      <c r="CF468"/>
      <c r="CG468"/>
      <c r="CH468"/>
      <c r="CI468" s="41"/>
      <c r="CJ468" s="41"/>
      <c r="CW468" s="7"/>
      <c r="DD468" s="10">
        <f t="shared" ca="1" si="439"/>
        <v>17</v>
      </c>
    </row>
    <row r="469" spans="1:108">
      <c r="A469" s="106">
        <f t="shared" ca="1" si="437"/>
        <v>10</v>
      </c>
      <c r="B469" s="33" t="str">
        <f ca="1">IF(A469="","",IF(COUNTBLANK(BD470:BO470)=12,"DB",BD470&amp;BE470&amp;BF470&amp;BG470&amp;BH470&amp;BI470&amp;BJ470&amp;BK470&amp;BL470&amp;BM470&amp;BN470&amp;BO470))</f>
        <v>DB</v>
      </c>
      <c r="C469" s="7" t="str">
        <f t="shared" ca="1" si="438"/>
        <v>stop loss</v>
      </c>
      <c r="D469" s="3">
        <f t="shared" ca="1" si="440"/>
        <v>0</v>
      </c>
      <c r="E469" s="7" t="str">
        <f t="shared" ca="1" si="442"/>
        <v/>
      </c>
      <c r="F469" s="60" t="str">
        <f t="shared" ca="1" si="441"/>
        <v>4</v>
      </c>
      <c r="G469" s="7">
        <f t="shared" ca="1" si="459"/>
        <v>2</v>
      </c>
      <c r="H469" s="7">
        <f t="shared" ca="1" si="460"/>
        <v>3</v>
      </c>
      <c r="I469" s="7">
        <f t="shared" ca="1" si="461"/>
        <v>0</v>
      </c>
      <c r="J469" s="7">
        <f t="shared" ca="1" si="462"/>
        <v>3</v>
      </c>
      <c r="K469" s="7">
        <f t="shared" ca="1" si="463"/>
        <v>0</v>
      </c>
      <c r="L469" s="7">
        <f t="shared" ca="1" si="464"/>
        <v>0</v>
      </c>
      <c r="M469" s="7">
        <f t="shared" ca="1" si="465"/>
        <v>0</v>
      </c>
      <c r="N469" s="7">
        <f t="shared" ca="1" si="466"/>
        <v>2</v>
      </c>
      <c r="O469" s="7">
        <f t="shared" ca="1" si="467"/>
        <v>0</v>
      </c>
      <c r="P469" s="7">
        <f t="shared" ca="1" si="468"/>
        <v>1</v>
      </c>
      <c r="Q469" s="7">
        <f t="shared" ca="1" si="469"/>
        <v>2</v>
      </c>
      <c r="R469" s="7">
        <f t="shared" ca="1" si="470"/>
        <v>0</v>
      </c>
      <c r="S469" s="7">
        <f t="shared" ca="1" si="457"/>
        <v>6</v>
      </c>
      <c r="T469" s="14"/>
      <c r="U469" s="51">
        <f t="shared" ca="1" si="471"/>
        <v>1</v>
      </c>
      <c r="V469" s="3">
        <f t="shared" ca="1" si="456"/>
        <v>1</v>
      </c>
      <c r="W469" s="50" t="str">
        <f ca="1">IF($A468&lt;&gt;"",IF(OR($BA468&lt;&gt;0,$BB468&lt;&gt;0),"",IF(G468=0,"1","")),"")</f>
        <v/>
      </c>
      <c r="X469" s="50" t="str">
        <f ca="1">IF($A468&lt;&gt;"",IF(OR($BA468&lt;&gt;0,$BB468&lt;&gt;0),"",IF(H468=0,"2","")),"")</f>
        <v/>
      </c>
      <c r="Y469" s="50" t="str">
        <f ca="1">IF($A468&lt;&gt;"",IF(OR($BA468&lt;&gt;0,$BB468&lt;&gt;0),"",IF(I468=0,"3","")),"")</f>
        <v/>
      </c>
      <c r="Z469" s="50" t="str">
        <f ca="1">IF($A468&lt;&gt;"",IF(OR($BA468&lt;&gt;0,$BB468&lt;&gt;0),"",IF(J468=0,"4","")),"")</f>
        <v/>
      </c>
      <c r="AA469" s="50" t="str">
        <f ca="1">IF($A468&lt;&gt;"",IF(OR($BA468&lt;&gt;0,$BB468&lt;&gt;0),"",IF(K468=0,"5","")),"")</f>
        <v/>
      </c>
      <c r="AB469" s="50" t="str">
        <f ca="1">IF($A468&lt;&gt;"",IF(OR($BA468&lt;&gt;0,$BB468&lt;&gt;0),"",IF(L468=0,"6","")),"")</f>
        <v/>
      </c>
      <c r="AC469" s="50" t="str">
        <f ca="1">IF($A468&lt;&gt;"",IF(OR($BA468&lt;&gt;0,$BB468&lt;&gt;0),"",IF(M468=0,"7","")),"")</f>
        <v/>
      </c>
      <c r="AD469" s="50" t="str">
        <f ca="1">IF($A468&lt;&gt;"",IF(OR($BA468&lt;&gt;0,$BB468&lt;&gt;0),"",IF(N468=0,"8","")),"")</f>
        <v/>
      </c>
      <c r="AE469" s="50" t="str">
        <f ca="1">IF($A468&lt;&gt;"",IF(OR($BA468&lt;&gt;0,$BB468&lt;&gt;0),"",IF(O468=0,"9","")),"")</f>
        <v/>
      </c>
      <c r="AF469" s="50" t="str">
        <f ca="1">IF($A468&lt;&gt;"",IF(OR($BA468&lt;&gt;0,$BB468&lt;&gt;0),"",IF(P468=0,"10","")),"")</f>
        <v/>
      </c>
      <c r="AG469" s="50" t="str">
        <f ca="1">IF($A468&lt;&gt;"",IF(OR($BA468&lt;&gt;0,$BB468&lt;&gt;0),"",IF(Q468=0,"11","")),"")</f>
        <v/>
      </c>
      <c r="AH469" s="50" t="str">
        <f ca="1">IF($A468&lt;&gt;"",IF(OR($BA468&lt;&gt;0,$BB468&lt;&gt;0),"",IF(R468=0,"12","")),"")</f>
        <v/>
      </c>
      <c r="AI469" s="85" t="str">
        <f ca="1">IF(A469&lt;&gt;"",IF(A469=0,"L",IF(COUNTBLANK(W469:AH469)=12,"",IF(OR(F469=(W469),F469=(X469),F469=(Y469),F469=(Z469),F469=(AA469),F469=(AB469),F469=(AC469),F469=(AD469),F469=(AE469),F469=(AF469),F469=(AG469),F469=(AH469)),"W","L"))),"")</f>
        <v/>
      </c>
      <c r="AJ469" s="85">
        <f ca="1">IF(AI469="W",0,IF(AND(A469&lt;&gt;0,A468&lt;&gt;0,AI468="L",AI469="L"),1,0))</f>
        <v>0</v>
      </c>
      <c r="AK469" s="85">
        <f ca="1">IF(W469&lt;&gt;"",IF(ABS($F469)=ABS(W469),11*$U469,-1*$U469),0)</f>
        <v>0</v>
      </c>
      <c r="AL469" s="85">
        <f ca="1">IF(X469&lt;&gt;"",IF(ABS($F469)=ABS(X469),11*$U469,-1*$U469),0)</f>
        <v>0</v>
      </c>
      <c r="AM469" s="85">
        <f ca="1">IF(Y469&lt;&gt;"",IF(ABS($F469)=ABS(Y469),11*$U469,-1*$U469),0)</f>
        <v>0</v>
      </c>
      <c r="AN469" s="85">
        <f ca="1">IF(Z469&lt;&gt;"",IF(ABS($F469)=ABS(Z469),11*$U469,-1*$U469),0)</f>
        <v>0</v>
      </c>
      <c r="AO469" s="85">
        <f ca="1">IF(AA469&lt;&gt;"",IF(ABS($F469)=ABS(AA469),11*$U469,-1*$U469),0)</f>
        <v>0</v>
      </c>
      <c r="AP469" s="85">
        <f ca="1">IF(AB469&lt;&gt;"",IF(ABS($F469)=ABS(AB469),11*$U469,-1*$U469),0)</f>
        <v>0</v>
      </c>
      <c r="AQ469" s="85">
        <f ca="1">IF(AC469&lt;&gt;"",IF(ABS($F469)=ABS(AC469),11*$U469,-1*$U469),0)</f>
        <v>0</v>
      </c>
      <c r="AR469" s="85">
        <f ca="1">IF(AD469&lt;&gt;"",IF(ABS($F469)=ABS(AD469),11*$U469,-1*$U469),0)</f>
        <v>0</v>
      </c>
      <c r="AS469" s="85">
        <f ca="1">IF(AE469&lt;&gt;"",IF(ABS($F469)=ABS(AE469),11*$U469,-1*$U469),0)</f>
        <v>0</v>
      </c>
      <c r="AT469" s="85">
        <f ca="1">IF(AF469&lt;&gt;"",IF(ABS($F469)=ABS(AF469),11*$U469,-1*$U469),0)</f>
        <v>0</v>
      </c>
      <c r="AU469" s="85">
        <f ca="1">IF(AG469&lt;&gt;"",IF(ABS($F469)=ABS(AG469),11*$U469,-1*$U469),0)</f>
        <v>0</v>
      </c>
      <c r="AV469" s="85">
        <f ca="1">IF(AH469&lt;&gt;"",IF(ABS($F469)=ABS(AH469),11*$U469,-1*$U469),0)</f>
        <v>0</v>
      </c>
      <c r="AW469" s="33" t="str">
        <f ca="1">IF(A469&lt;&gt;"",IF(OR($BA468&lt;&gt;0,$BB468&lt;&gt;0),"0",SUM(AK469:AV469)),0)</f>
        <v>0</v>
      </c>
      <c r="AX469" s="33">
        <f>IF(T469=5,SUM(AW465:AW469),0)</f>
        <v>0</v>
      </c>
      <c r="AY469" s="13">
        <f t="shared" ca="1" si="458"/>
        <v>0</v>
      </c>
      <c r="AZ469" s="11">
        <f ca="1">IF(A469&lt;&gt;"",AY469+AZ468,0)</f>
        <v>-78</v>
      </c>
      <c r="BA469" s="63">
        <f ca="1">IF($A469&lt;&gt;"",IF(BA468&gt;0,BA468,IF(AND(BC468&gt;=$BC$1,$BC$2*BC468&gt;=AZ469),"Profit Target",IF(AZ469&gt;=$Z$1,"Profit Target",0))),0)</f>
        <v>0</v>
      </c>
      <c r="BB469" s="63" t="str">
        <f ca="1">IF($A469&lt;&gt;"",IF(BB468&lt;&gt;0,BB468,IF(BA468&lt;&gt;0,BB468,IF(AZ469&lt;=$Z$2,"Stop Loss",0))),0)</f>
        <v>Stop Loss</v>
      </c>
      <c r="BC469" s="63">
        <f t="shared" ca="1" si="443"/>
        <v>38</v>
      </c>
      <c r="BD469" s="27" t="str">
        <f t="shared" ca="1" si="425"/>
        <v/>
      </c>
      <c r="BE469" s="27" t="str">
        <f t="shared" ca="1" si="426"/>
        <v/>
      </c>
      <c r="BF469" s="27" t="str">
        <f t="shared" ca="1" si="427"/>
        <v/>
      </c>
      <c r="BG469" s="27" t="str">
        <f t="shared" ca="1" si="428"/>
        <v/>
      </c>
      <c r="BH469" s="27" t="str">
        <f t="shared" ca="1" si="429"/>
        <v/>
      </c>
      <c r="BI469" s="27" t="str">
        <f t="shared" ca="1" si="430"/>
        <v/>
      </c>
      <c r="BJ469" s="27" t="str">
        <f t="shared" ca="1" si="431"/>
        <v/>
      </c>
      <c r="BK469" s="27" t="str">
        <f t="shared" ca="1" si="432"/>
        <v/>
      </c>
      <c r="BL469" s="27" t="str">
        <f t="shared" ca="1" si="433"/>
        <v/>
      </c>
      <c r="BM469" s="27" t="str">
        <f t="shared" ca="1" si="434"/>
        <v/>
      </c>
      <c r="BN469" s="27" t="str">
        <f t="shared" ca="1" si="435"/>
        <v/>
      </c>
      <c r="BO469" s="27" t="str">
        <f t="shared" ca="1" si="436"/>
        <v/>
      </c>
      <c r="BP469" s="27" t="str">
        <f t="shared" ca="1" si="444"/>
        <v/>
      </c>
      <c r="BQ469" s="27" t="str">
        <f t="shared" ca="1" si="445"/>
        <v/>
      </c>
      <c r="BR469" s="27" t="str">
        <f t="shared" ca="1" si="446"/>
        <v/>
      </c>
      <c r="BS469" s="27" t="str">
        <f t="shared" ca="1" si="447"/>
        <v/>
      </c>
      <c r="BT469" s="27" t="str">
        <f t="shared" ca="1" si="448"/>
        <v/>
      </c>
      <c r="BU469" s="27" t="str">
        <f t="shared" ca="1" si="449"/>
        <v/>
      </c>
      <c r="BV469" s="27" t="str">
        <f t="shared" ca="1" si="450"/>
        <v/>
      </c>
      <c r="BW469" s="27" t="str">
        <f t="shared" ca="1" si="451"/>
        <v/>
      </c>
      <c r="BX469" s="27" t="str">
        <f t="shared" ca="1" si="452"/>
        <v/>
      </c>
      <c r="BY469" s="27" t="str">
        <f t="shared" ca="1" si="453"/>
        <v/>
      </c>
      <c r="BZ469" s="27" t="str">
        <f t="shared" ca="1" si="454"/>
        <v/>
      </c>
      <c r="CA469" s="27" t="str">
        <f t="shared" ca="1" si="455"/>
        <v/>
      </c>
      <c r="CB469" s="41"/>
      <c r="CC469" s="41"/>
      <c r="CD469"/>
      <c r="CE469"/>
      <c r="CF469"/>
      <c r="CG469"/>
      <c r="CH469"/>
      <c r="CI469" s="41"/>
      <c r="CJ469" s="41"/>
      <c r="CW469" s="7"/>
      <c r="DD469" s="10">
        <f t="shared" ca="1" si="439"/>
        <v>30</v>
      </c>
    </row>
    <row r="470" spans="1:108">
      <c r="A470" s="106">
        <f t="shared" ca="1" si="437"/>
        <v>18</v>
      </c>
      <c r="B470" s="33" t="str">
        <f ca="1">IF(A470="","",IF(COUNTBLANK(BD471:BO471)=12,"DB",BD471&amp;BE471&amp;BF471&amp;BG471&amp;BH471&amp;BI471&amp;BJ471&amp;BK471&amp;BL471&amp;BM471&amp;BN471&amp;BO471))</f>
        <v>DB</v>
      </c>
      <c r="C470" s="7" t="str">
        <f t="shared" ca="1" si="438"/>
        <v>stop loss</v>
      </c>
      <c r="D470" s="3">
        <f t="shared" ca="1" si="440"/>
        <v>0</v>
      </c>
      <c r="E470" s="7" t="str">
        <f t="shared" ca="1" si="442"/>
        <v/>
      </c>
      <c r="F470" s="60" t="str">
        <f t="shared" ca="1" si="441"/>
        <v>6</v>
      </c>
      <c r="G470" s="7">
        <f t="shared" ca="1" si="459"/>
        <v>2</v>
      </c>
      <c r="H470" s="7">
        <f t="shared" ca="1" si="460"/>
        <v>2</v>
      </c>
      <c r="I470" s="7">
        <f t="shared" ca="1" si="461"/>
        <v>0</v>
      </c>
      <c r="J470" s="7">
        <f t="shared" ca="1" si="462"/>
        <v>3</v>
      </c>
      <c r="K470" s="7">
        <f t="shared" ca="1" si="463"/>
        <v>0</v>
      </c>
      <c r="L470" s="7">
        <f t="shared" ca="1" si="464"/>
        <v>1</v>
      </c>
      <c r="M470" s="7">
        <f t="shared" ca="1" si="465"/>
        <v>0</v>
      </c>
      <c r="N470" s="7">
        <f t="shared" ca="1" si="466"/>
        <v>2</v>
      </c>
      <c r="O470" s="7">
        <f t="shared" ca="1" si="467"/>
        <v>0</v>
      </c>
      <c r="P470" s="7">
        <f t="shared" ca="1" si="468"/>
        <v>1</v>
      </c>
      <c r="Q470" s="7">
        <f t="shared" ca="1" si="469"/>
        <v>2</v>
      </c>
      <c r="R470" s="7">
        <f t="shared" ca="1" si="470"/>
        <v>0</v>
      </c>
      <c r="S470" s="7">
        <f t="shared" ca="1" si="457"/>
        <v>5</v>
      </c>
      <c r="T470" s="14"/>
      <c r="U470" s="51">
        <f t="shared" ca="1" si="471"/>
        <v>1</v>
      </c>
      <c r="V470" s="3">
        <f t="shared" ca="1" si="456"/>
        <v>1</v>
      </c>
      <c r="W470" s="50" t="str">
        <f ca="1">IF($A469&lt;&gt;"",IF(OR($BA469&lt;&gt;0,$BB469&lt;&gt;0),"",IF(G469=0,"1","")),"")</f>
        <v/>
      </c>
      <c r="X470" s="50" t="str">
        <f ca="1">IF($A469&lt;&gt;"",IF(OR($BA469&lt;&gt;0,$BB469&lt;&gt;0),"",IF(H469=0,"2","")),"")</f>
        <v/>
      </c>
      <c r="Y470" s="50" t="str">
        <f ca="1">IF($A469&lt;&gt;"",IF(OR($BA469&lt;&gt;0,$BB469&lt;&gt;0),"",IF(I469=0,"3","")),"")</f>
        <v/>
      </c>
      <c r="Z470" s="50" t="str">
        <f ca="1">IF($A469&lt;&gt;"",IF(OR($BA469&lt;&gt;0,$BB469&lt;&gt;0),"",IF(J469=0,"4","")),"")</f>
        <v/>
      </c>
      <c r="AA470" s="50" t="str">
        <f ca="1">IF($A469&lt;&gt;"",IF(OR($BA469&lt;&gt;0,$BB469&lt;&gt;0),"",IF(K469=0,"5","")),"")</f>
        <v/>
      </c>
      <c r="AB470" s="50" t="str">
        <f ca="1">IF($A469&lt;&gt;"",IF(OR($BA469&lt;&gt;0,$BB469&lt;&gt;0),"",IF(L469=0,"6","")),"")</f>
        <v/>
      </c>
      <c r="AC470" s="50" t="str">
        <f ca="1">IF($A469&lt;&gt;"",IF(OR($BA469&lt;&gt;0,$BB469&lt;&gt;0),"",IF(M469=0,"7","")),"")</f>
        <v/>
      </c>
      <c r="AD470" s="50" t="str">
        <f ca="1">IF($A469&lt;&gt;"",IF(OR($BA469&lt;&gt;0,$BB469&lt;&gt;0),"",IF(N469=0,"8","")),"")</f>
        <v/>
      </c>
      <c r="AE470" s="50" t="str">
        <f ca="1">IF($A469&lt;&gt;"",IF(OR($BA469&lt;&gt;0,$BB469&lt;&gt;0),"",IF(O469=0,"9","")),"")</f>
        <v/>
      </c>
      <c r="AF470" s="50" t="str">
        <f ca="1">IF($A469&lt;&gt;"",IF(OR($BA469&lt;&gt;0,$BB469&lt;&gt;0),"",IF(P469=0,"10","")),"")</f>
        <v/>
      </c>
      <c r="AG470" s="50" t="str">
        <f ca="1">IF($A469&lt;&gt;"",IF(OR($BA469&lt;&gt;0,$BB469&lt;&gt;0),"",IF(Q469=0,"11","")),"")</f>
        <v/>
      </c>
      <c r="AH470" s="50" t="str">
        <f ca="1">IF($A469&lt;&gt;"",IF(OR($BA469&lt;&gt;0,$BB469&lt;&gt;0),"",IF(R469=0,"12","")),"")</f>
        <v/>
      </c>
      <c r="AI470" s="85" t="str">
        <f ca="1">IF(A470&lt;&gt;"",IF(A470=0,"L",IF(COUNTBLANK(W470:AH470)=12,"",IF(OR(F470=(W470),F470=(X470),F470=(Y470),F470=(Z470),F470=(AA470),F470=(AB470),F470=(AC470),F470=(AD470),F470=(AE470),F470=(AF470),F470=(AG470),F470=(AH470)),"W","L"))),"")</f>
        <v/>
      </c>
      <c r="AJ470" s="85">
        <f ca="1">IF(AI470="W",0,IF(AND(A470&lt;&gt;0,A469&lt;&gt;0,AI469="L",AI470="L"),1,0))</f>
        <v>0</v>
      </c>
      <c r="AK470" s="85">
        <f ca="1">IF(W470&lt;&gt;"",IF(ABS($F470)=ABS(W470),11*$U470,-1*$U470),0)</f>
        <v>0</v>
      </c>
      <c r="AL470" s="85">
        <f ca="1">IF(X470&lt;&gt;"",IF(ABS($F470)=ABS(X470),11*$U470,-1*$U470),0)</f>
        <v>0</v>
      </c>
      <c r="AM470" s="85">
        <f ca="1">IF(Y470&lt;&gt;"",IF(ABS($F470)=ABS(Y470),11*$U470,-1*$U470),0)</f>
        <v>0</v>
      </c>
      <c r="AN470" s="85">
        <f ca="1">IF(Z470&lt;&gt;"",IF(ABS($F470)=ABS(Z470),11*$U470,-1*$U470),0)</f>
        <v>0</v>
      </c>
      <c r="AO470" s="85">
        <f ca="1">IF(AA470&lt;&gt;"",IF(ABS($F470)=ABS(AA470),11*$U470,-1*$U470),0)</f>
        <v>0</v>
      </c>
      <c r="AP470" s="85">
        <f ca="1">IF(AB470&lt;&gt;"",IF(ABS($F470)=ABS(AB470),11*$U470,-1*$U470),0)</f>
        <v>0</v>
      </c>
      <c r="AQ470" s="85">
        <f ca="1">IF(AC470&lt;&gt;"",IF(ABS($F470)=ABS(AC470),11*$U470,-1*$U470),0)</f>
        <v>0</v>
      </c>
      <c r="AR470" s="85">
        <f ca="1">IF(AD470&lt;&gt;"",IF(ABS($F470)=ABS(AD470),11*$U470,-1*$U470),0)</f>
        <v>0</v>
      </c>
      <c r="AS470" s="85">
        <f ca="1">IF(AE470&lt;&gt;"",IF(ABS($F470)=ABS(AE470),11*$U470,-1*$U470),0)</f>
        <v>0</v>
      </c>
      <c r="AT470" s="85">
        <f ca="1">IF(AF470&lt;&gt;"",IF(ABS($F470)=ABS(AF470),11*$U470,-1*$U470),0)</f>
        <v>0</v>
      </c>
      <c r="AU470" s="85">
        <f ca="1">IF(AG470&lt;&gt;"",IF(ABS($F470)=ABS(AG470),11*$U470,-1*$U470),0)</f>
        <v>0</v>
      </c>
      <c r="AV470" s="85">
        <f ca="1">IF(AH470&lt;&gt;"",IF(ABS($F470)=ABS(AH470),11*$U470,-1*$U470),0)</f>
        <v>0</v>
      </c>
      <c r="AW470" s="33" t="str">
        <f ca="1">IF(A470&lt;&gt;"",IF(OR($BA469&lt;&gt;0,$BB469&lt;&gt;0),"0",SUM(AK470:AV470)),0)</f>
        <v>0</v>
      </c>
      <c r="AX470" s="33">
        <f>IF(T470=5,SUM(AW466:AW470),0)</f>
        <v>0</v>
      </c>
      <c r="AY470" s="13">
        <f t="shared" ca="1" si="458"/>
        <v>0</v>
      </c>
      <c r="AZ470" s="11">
        <f ca="1">IF(A470&lt;&gt;"",AY470+AZ469,0)</f>
        <v>-78</v>
      </c>
      <c r="BA470" s="63">
        <f ca="1">IF($A470&lt;&gt;"",IF(BA469&gt;0,BA469,IF(AND(BC469&gt;=$BC$1,$BC$2*BC469&gt;=AZ470),"Profit Target",IF(AZ470&gt;=$Z$1,"Profit Target",0))),0)</f>
        <v>0</v>
      </c>
      <c r="BB470" s="63" t="str">
        <f ca="1">IF($A470&lt;&gt;"",IF(BB469&lt;&gt;0,BB469,IF(BA469&lt;&gt;0,BB469,IF(AZ470&lt;=$Z$2,"Stop Loss",0))),0)</f>
        <v>Stop Loss</v>
      </c>
      <c r="BC470" s="63">
        <f t="shared" ca="1" si="443"/>
        <v>38</v>
      </c>
      <c r="BD470" s="27" t="str">
        <f t="shared" ca="1" si="425"/>
        <v/>
      </c>
      <c r="BE470" s="27" t="str">
        <f t="shared" ca="1" si="426"/>
        <v/>
      </c>
      <c r="BF470" s="27" t="str">
        <f t="shared" ca="1" si="427"/>
        <v/>
      </c>
      <c r="BG470" s="27" t="str">
        <f t="shared" ca="1" si="428"/>
        <v/>
      </c>
      <c r="BH470" s="27" t="str">
        <f t="shared" ca="1" si="429"/>
        <v/>
      </c>
      <c r="BI470" s="27" t="str">
        <f t="shared" ca="1" si="430"/>
        <v/>
      </c>
      <c r="BJ470" s="27" t="str">
        <f t="shared" ca="1" si="431"/>
        <v/>
      </c>
      <c r="BK470" s="27" t="str">
        <f t="shared" ca="1" si="432"/>
        <v/>
      </c>
      <c r="BL470" s="27" t="str">
        <f t="shared" ca="1" si="433"/>
        <v/>
      </c>
      <c r="BM470" s="27" t="str">
        <f t="shared" ca="1" si="434"/>
        <v/>
      </c>
      <c r="BN470" s="27" t="str">
        <f t="shared" ca="1" si="435"/>
        <v/>
      </c>
      <c r="BO470" s="27" t="str">
        <f t="shared" ca="1" si="436"/>
        <v/>
      </c>
      <c r="BP470" s="27" t="str">
        <f t="shared" ca="1" si="444"/>
        <v/>
      </c>
      <c r="BQ470" s="27" t="str">
        <f t="shared" ca="1" si="445"/>
        <v/>
      </c>
      <c r="BR470" s="27" t="str">
        <f t="shared" ca="1" si="446"/>
        <v/>
      </c>
      <c r="BS470" s="27" t="str">
        <f t="shared" ca="1" si="447"/>
        <v/>
      </c>
      <c r="BT470" s="27" t="str">
        <f t="shared" ca="1" si="448"/>
        <v/>
      </c>
      <c r="BU470" s="27" t="str">
        <f t="shared" ca="1" si="449"/>
        <v/>
      </c>
      <c r="BV470" s="27" t="str">
        <f t="shared" ca="1" si="450"/>
        <v/>
      </c>
      <c r="BW470" s="27" t="str">
        <f t="shared" ca="1" si="451"/>
        <v/>
      </c>
      <c r="BX470" s="27" t="str">
        <f t="shared" ca="1" si="452"/>
        <v/>
      </c>
      <c r="BY470" s="27" t="str">
        <f t="shared" ca="1" si="453"/>
        <v/>
      </c>
      <c r="BZ470" s="27" t="str">
        <f t="shared" ca="1" si="454"/>
        <v/>
      </c>
      <c r="CA470" s="27" t="str">
        <f t="shared" ca="1" si="455"/>
        <v/>
      </c>
      <c r="CB470" s="41"/>
      <c r="CC470" s="41"/>
      <c r="CD470"/>
      <c r="CE470"/>
      <c r="CF470"/>
      <c r="CG470"/>
      <c r="CH470"/>
      <c r="CI470" s="41"/>
      <c r="CJ470" s="41"/>
      <c r="CW470" s="7"/>
      <c r="DD470" s="10">
        <f t="shared" ca="1" si="439"/>
        <v>21</v>
      </c>
    </row>
    <row r="471" spans="1:108">
      <c r="A471" s="106">
        <f t="shared" ca="1" si="437"/>
        <v>9</v>
      </c>
      <c r="B471" s="33" t="str">
        <f ca="1">IF(A471="","",IF(COUNTBLANK(BD472:BO472)=12,"DB",BD472&amp;BE472&amp;BF472&amp;BG472&amp;BH472&amp;BI472&amp;BJ472&amp;BK472&amp;BL472&amp;BM472&amp;BN472&amp;BO472))</f>
        <v>DB</v>
      </c>
      <c r="C471" s="7" t="str">
        <f t="shared" ca="1" si="438"/>
        <v>stop loss</v>
      </c>
      <c r="D471" s="3">
        <f t="shared" ca="1" si="440"/>
        <v>0</v>
      </c>
      <c r="E471" s="7" t="str">
        <f t="shared" ca="1" si="442"/>
        <v/>
      </c>
      <c r="F471" s="60" t="str">
        <f t="shared" ca="1" si="441"/>
        <v>3</v>
      </c>
      <c r="G471" s="7">
        <f t="shared" ca="1" si="459"/>
        <v>1</v>
      </c>
      <c r="H471" s="7">
        <f t="shared" ca="1" si="460"/>
        <v>1</v>
      </c>
      <c r="I471" s="7">
        <f t="shared" ca="1" si="461"/>
        <v>1</v>
      </c>
      <c r="J471" s="7">
        <f t="shared" ca="1" si="462"/>
        <v>3</v>
      </c>
      <c r="K471" s="7">
        <f t="shared" ca="1" si="463"/>
        <v>0</v>
      </c>
      <c r="L471" s="7">
        <f t="shared" ca="1" si="464"/>
        <v>1</v>
      </c>
      <c r="M471" s="7">
        <f t="shared" ca="1" si="465"/>
        <v>0</v>
      </c>
      <c r="N471" s="7">
        <f t="shared" ca="1" si="466"/>
        <v>2</v>
      </c>
      <c r="O471" s="7">
        <f t="shared" ca="1" si="467"/>
        <v>0</v>
      </c>
      <c r="P471" s="7">
        <f t="shared" ca="1" si="468"/>
        <v>1</v>
      </c>
      <c r="Q471" s="7">
        <f t="shared" ca="1" si="469"/>
        <v>2</v>
      </c>
      <c r="R471" s="7">
        <f t="shared" ca="1" si="470"/>
        <v>0</v>
      </c>
      <c r="S471" s="7">
        <f t="shared" ca="1" si="457"/>
        <v>4</v>
      </c>
      <c r="T471" s="14"/>
      <c r="U471" s="51">
        <f t="shared" ca="1" si="471"/>
        <v>1</v>
      </c>
      <c r="V471" s="3">
        <f t="shared" ca="1" si="456"/>
        <v>1</v>
      </c>
      <c r="W471" s="50" t="str">
        <f ca="1">IF($A470&lt;&gt;"",IF(OR($BA470&lt;&gt;0,$BB470&lt;&gt;0),"",IF(G470=0,"1","")),"")</f>
        <v/>
      </c>
      <c r="X471" s="50" t="str">
        <f ca="1">IF($A470&lt;&gt;"",IF(OR($BA470&lt;&gt;0,$BB470&lt;&gt;0),"",IF(H470=0,"2","")),"")</f>
        <v/>
      </c>
      <c r="Y471" s="50" t="str">
        <f ca="1">IF($A470&lt;&gt;"",IF(OR($BA470&lt;&gt;0,$BB470&lt;&gt;0),"",IF(I470=0,"3","")),"")</f>
        <v/>
      </c>
      <c r="Z471" s="50" t="str">
        <f ca="1">IF($A470&lt;&gt;"",IF(OR($BA470&lt;&gt;0,$BB470&lt;&gt;0),"",IF(J470=0,"4","")),"")</f>
        <v/>
      </c>
      <c r="AA471" s="50" t="str">
        <f ca="1">IF($A470&lt;&gt;"",IF(OR($BA470&lt;&gt;0,$BB470&lt;&gt;0),"",IF(K470=0,"5","")),"")</f>
        <v/>
      </c>
      <c r="AB471" s="50" t="str">
        <f ca="1">IF($A470&lt;&gt;"",IF(OR($BA470&lt;&gt;0,$BB470&lt;&gt;0),"",IF(L470=0,"6","")),"")</f>
        <v/>
      </c>
      <c r="AC471" s="50" t="str">
        <f ca="1">IF($A470&lt;&gt;"",IF(OR($BA470&lt;&gt;0,$BB470&lt;&gt;0),"",IF(M470=0,"7","")),"")</f>
        <v/>
      </c>
      <c r="AD471" s="50" t="str">
        <f ca="1">IF($A470&lt;&gt;"",IF(OR($BA470&lt;&gt;0,$BB470&lt;&gt;0),"",IF(N470=0,"8","")),"")</f>
        <v/>
      </c>
      <c r="AE471" s="50" t="str">
        <f ca="1">IF($A470&lt;&gt;"",IF(OR($BA470&lt;&gt;0,$BB470&lt;&gt;0),"",IF(O470=0,"9","")),"")</f>
        <v/>
      </c>
      <c r="AF471" s="50" t="str">
        <f ca="1">IF($A470&lt;&gt;"",IF(OR($BA470&lt;&gt;0,$BB470&lt;&gt;0),"",IF(P470=0,"10","")),"")</f>
        <v/>
      </c>
      <c r="AG471" s="50" t="str">
        <f ca="1">IF($A470&lt;&gt;"",IF(OR($BA470&lt;&gt;0,$BB470&lt;&gt;0),"",IF(Q470=0,"11","")),"")</f>
        <v/>
      </c>
      <c r="AH471" s="50" t="str">
        <f ca="1">IF($A470&lt;&gt;"",IF(OR($BA470&lt;&gt;0,$BB470&lt;&gt;0),"",IF(R470=0,"12","")),"")</f>
        <v/>
      </c>
      <c r="AI471" s="85" t="str">
        <f ca="1">IF(A471&lt;&gt;"",IF(A471=0,"L",IF(COUNTBLANK(W471:AH471)=12,"",IF(OR(F471=(W471),F471=(X471),F471=(Y471),F471=(Z471),F471=(AA471),F471=(AB471),F471=(AC471),F471=(AD471),F471=(AE471),F471=(AF471),F471=(AG471),F471=(AH471)),"W","L"))),"")</f>
        <v/>
      </c>
      <c r="AJ471" s="85">
        <f ca="1">IF(AI471="W",0,IF(AND(A471&lt;&gt;0,A470&lt;&gt;0,AI470="L",AI471="L"),1,0))</f>
        <v>0</v>
      </c>
      <c r="AK471" s="85">
        <f ca="1">IF(W471&lt;&gt;"",IF(ABS($F471)=ABS(W471),11*$U471,-1*$U471),0)</f>
        <v>0</v>
      </c>
      <c r="AL471" s="85">
        <f ca="1">IF(X471&lt;&gt;"",IF(ABS($F471)=ABS(X471),11*$U471,-1*$U471),0)</f>
        <v>0</v>
      </c>
      <c r="AM471" s="85">
        <f ca="1">IF(Y471&lt;&gt;"",IF(ABS($F471)=ABS(Y471),11*$U471,-1*$U471),0)</f>
        <v>0</v>
      </c>
      <c r="AN471" s="85">
        <f ca="1">IF(Z471&lt;&gt;"",IF(ABS($F471)=ABS(Z471),11*$U471,-1*$U471),0)</f>
        <v>0</v>
      </c>
      <c r="AO471" s="85">
        <f ca="1">IF(AA471&lt;&gt;"",IF(ABS($F471)=ABS(AA471),11*$U471,-1*$U471),0)</f>
        <v>0</v>
      </c>
      <c r="AP471" s="85">
        <f ca="1">IF(AB471&lt;&gt;"",IF(ABS($F471)=ABS(AB471),11*$U471,-1*$U471),0)</f>
        <v>0</v>
      </c>
      <c r="AQ471" s="85">
        <f ca="1">IF(AC471&lt;&gt;"",IF(ABS($F471)=ABS(AC471),11*$U471,-1*$U471),0)</f>
        <v>0</v>
      </c>
      <c r="AR471" s="85">
        <f ca="1">IF(AD471&lt;&gt;"",IF(ABS($F471)=ABS(AD471),11*$U471,-1*$U471),0)</f>
        <v>0</v>
      </c>
      <c r="AS471" s="85">
        <f ca="1">IF(AE471&lt;&gt;"",IF(ABS($F471)=ABS(AE471),11*$U471,-1*$U471),0)</f>
        <v>0</v>
      </c>
      <c r="AT471" s="85">
        <f ca="1">IF(AF471&lt;&gt;"",IF(ABS($F471)=ABS(AF471),11*$U471,-1*$U471),0)</f>
        <v>0</v>
      </c>
      <c r="AU471" s="85">
        <f ca="1">IF(AG471&lt;&gt;"",IF(ABS($F471)=ABS(AG471),11*$U471,-1*$U471),0)</f>
        <v>0</v>
      </c>
      <c r="AV471" s="85">
        <f ca="1">IF(AH471&lt;&gt;"",IF(ABS($F471)=ABS(AH471),11*$U471,-1*$U471),0)</f>
        <v>0</v>
      </c>
      <c r="AW471" s="33" t="str">
        <f ca="1">IF(A471&lt;&gt;"",IF(OR($BA470&lt;&gt;0,$BB470&lt;&gt;0),"0",SUM(AK471:AV471)),0)</f>
        <v>0</v>
      </c>
      <c r="AX471" s="33">
        <f>IF(T471=5,SUM(AW467:AW471),0)</f>
        <v>0</v>
      </c>
      <c r="AY471" s="13">
        <f t="shared" ca="1" si="458"/>
        <v>0</v>
      </c>
      <c r="AZ471" s="11">
        <f ca="1">IF(A471&lt;&gt;"",AY471+AZ470,0)</f>
        <v>-78</v>
      </c>
      <c r="BA471" s="63">
        <f ca="1">IF($A471&lt;&gt;"",IF(BA470&gt;0,BA470,IF(AND(BC470&gt;=$BC$1,$BC$2*BC470&gt;=AZ471),"Profit Target",IF(AZ471&gt;=$Z$1,"Profit Target",0))),0)</f>
        <v>0</v>
      </c>
      <c r="BB471" s="63" t="str">
        <f ca="1">IF($A471&lt;&gt;"",IF(BB470&lt;&gt;0,BB470,IF(BA470&lt;&gt;0,BB470,IF(AZ471&lt;=$Z$2,"Stop Loss",0))),0)</f>
        <v>Stop Loss</v>
      </c>
      <c r="BC471" s="63">
        <f t="shared" ca="1" si="443"/>
        <v>38</v>
      </c>
      <c r="BD471" s="27" t="str">
        <f t="shared" ca="1" si="425"/>
        <v/>
      </c>
      <c r="BE471" s="27" t="str">
        <f t="shared" ca="1" si="426"/>
        <v/>
      </c>
      <c r="BF471" s="27" t="str">
        <f t="shared" ca="1" si="427"/>
        <v/>
      </c>
      <c r="BG471" s="27" t="str">
        <f t="shared" ca="1" si="428"/>
        <v/>
      </c>
      <c r="BH471" s="27" t="str">
        <f t="shared" ca="1" si="429"/>
        <v/>
      </c>
      <c r="BI471" s="27" t="str">
        <f t="shared" ca="1" si="430"/>
        <v/>
      </c>
      <c r="BJ471" s="27" t="str">
        <f t="shared" ca="1" si="431"/>
        <v/>
      </c>
      <c r="BK471" s="27" t="str">
        <f t="shared" ca="1" si="432"/>
        <v/>
      </c>
      <c r="BL471" s="27" t="str">
        <f t="shared" ca="1" si="433"/>
        <v/>
      </c>
      <c r="BM471" s="27" t="str">
        <f t="shared" ca="1" si="434"/>
        <v/>
      </c>
      <c r="BN471" s="27" t="str">
        <f t="shared" ca="1" si="435"/>
        <v/>
      </c>
      <c r="BO471" s="27" t="str">
        <f t="shared" ca="1" si="436"/>
        <v/>
      </c>
      <c r="BP471" s="27" t="str">
        <f t="shared" ca="1" si="444"/>
        <v/>
      </c>
      <c r="BQ471" s="27" t="str">
        <f t="shared" ca="1" si="445"/>
        <v/>
      </c>
      <c r="BR471" s="27" t="str">
        <f t="shared" ca="1" si="446"/>
        <v/>
      </c>
      <c r="BS471" s="27" t="str">
        <f t="shared" ca="1" si="447"/>
        <v/>
      </c>
      <c r="BT471" s="27" t="str">
        <f t="shared" ca="1" si="448"/>
        <v/>
      </c>
      <c r="BU471" s="27" t="str">
        <f t="shared" ca="1" si="449"/>
        <v/>
      </c>
      <c r="BV471" s="27" t="str">
        <f t="shared" ca="1" si="450"/>
        <v/>
      </c>
      <c r="BW471" s="27" t="str">
        <f t="shared" ca="1" si="451"/>
        <v/>
      </c>
      <c r="BX471" s="27" t="str">
        <f t="shared" ca="1" si="452"/>
        <v/>
      </c>
      <c r="BY471" s="27" t="str">
        <f t="shared" ca="1" si="453"/>
        <v/>
      </c>
      <c r="BZ471" s="27" t="str">
        <f t="shared" ca="1" si="454"/>
        <v/>
      </c>
      <c r="CA471" s="27" t="str">
        <f t="shared" ca="1" si="455"/>
        <v/>
      </c>
      <c r="CB471" s="41"/>
      <c r="CC471" s="41"/>
      <c r="CD471"/>
      <c r="CE471"/>
      <c r="CF471"/>
      <c r="CG471"/>
      <c r="CH471"/>
      <c r="CI471" s="41"/>
      <c r="CJ471" s="41"/>
      <c r="CW471" s="7"/>
      <c r="DD471" s="10">
        <f t="shared" ca="1" si="439"/>
        <v>1</v>
      </c>
    </row>
    <row r="472" spans="1:108">
      <c r="A472" s="106">
        <f t="shared" ca="1" si="437"/>
        <v>30</v>
      </c>
      <c r="B472" s="33" t="str">
        <f ca="1">IF(A472="","",IF(COUNTBLANK(BD473:BO473)=12,"DB",BD473&amp;BE473&amp;BF473&amp;BG473&amp;BH473&amp;BI473&amp;BJ473&amp;BK473&amp;BL473&amp;BM473&amp;BN473&amp;BO473))</f>
        <v>DB</v>
      </c>
      <c r="C472" s="7" t="str">
        <f t="shared" ca="1" si="438"/>
        <v>stop loss</v>
      </c>
      <c r="D472" s="3">
        <f t="shared" ca="1" si="440"/>
        <v>0</v>
      </c>
      <c r="E472" s="7" t="str">
        <f t="shared" ca="1" si="442"/>
        <v/>
      </c>
      <c r="F472" s="60" t="str">
        <f t="shared" ca="1" si="441"/>
        <v>10</v>
      </c>
      <c r="G472" s="7">
        <f t="shared" ca="1" si="459"/>
        <v>1</v>
      </c>
      <c r="H472" s="7">
        <f t="shared" ca="1" si="460"/>
        <v>1</v>
      </c>
      <c r="I472" s="7">
        <f t="shared" ca="1" si="461"/>
        <v>1</v>
      </c>
      <c r="J472" s="7">
        <f t="shared" ca="1" si="462"/>
        <v>3</v>
      </c>
      <c r="K472" s="7">
        <f t="shared" ca="1" si="463"/>
        <v>0</v>
      </c>
      <c r="L472" s="7">
        <f t="shared" ca="1" si="464"/>
        <v>1</v>
      </c>
      <c r="M472" s="7">
        <f t="shared" ca="1" si="465"/>
        <v>0</v>
      </c>
      <c r="N472" s="7">
        <f t="shared" ca="1" si="466"/>
        <v>2</v>
      </c>
      <c r="O472" s="7">
        <f t="shared" ca="1" si="467"/>
        <v>0</v>
      </c>
      <c r="P472" s="7">
        <f t="shared" ca="1" si="468"/>
        <v>2</v>
      </c>
      <c r="Q472" s="7">
        <f t="shared" ca="1" si="469"/>
        <v>2</v>
      </c>
      <c r="R472" s="7">
        <f t="shared" ca="1" si="470"/>
        <v>0</v>
      </c>
      <c r="S472" s="7">
        <f t="shared" ca="1" si="457"/>
        <v>4</v>
      </c>
      <c r="T472" s="14"/>
      <c r="U472" s="51">
        <f t="shared" ca="1" si="471"/>
        <v>1</v>
      </c>
      <c r="V472" s="3">
        <f t="shared" ca="1" si="456"/>
        <v>1</v>
      </c>
      <c r="W472" s="50" t="str">
        <f ca="1">IF($A471&lt;&gt;"",IF(OR($BA471&lt;&gt;0,$BB471&lt;&gt;0),"",IF(G471=0,"1","")),"")</f>
        <v/>
      </c>
      <c r="X472" s="50" t="str">
        <f ca="1">IF($A471&lt;&gt;"",IF(OR($BA471&lt;&gt;0,$BB471&lt;&gt;0),"",IF(H471=0,"2","")),"")</f>
        <v/>
      </c>
      <c r="Y472" s="50" t="str">
        <f ca="1">IF($A471&lt;&gt;"",IF(OR($BA471&lt;&gt;0,$BB471&lt;&gt;0),"",IF(I471=0,"3","")),"")</f>
        <v/>
      </c>
      <c r="Z472" s="50" t="str">
        <f ca="1">IF($A471&lt;&gt;"",IF(OR($BA471&lt;&gt;0,$BB471&lt;&gt;0),"",IF(J471=0,"4","")),"")</f>
        <v/>
      </c>
      <c r="AA472" s="50" t="str">
        <f ca="1">IF($A471&lt;&gt;"",IF(OR($BA471&lt;&gt;0,$BB471&lt;&gt;0),"",IF(K471=0,"5","")),"")</f>
        <v/>
      </c>
      <c r="AB472" s="50" t="str">
        <f ca="1">IF($A471&lt;&gt;"",IF(OR($BA471&lt;&gt;0,$BB471&lt;&gt;0),"",IF(L471=0,"6","")),"")</f>
        <v/>
      </c>
      <c r="AC472" s="50" t="str">
        <f ca="1">IF($A471&lt;&gt;"",IF(OR($BA471&lt;&gt;0,$BB471&lt;&gt;0),"",IF(M471=0,"7","")),"")</f>
        <v/>
      </c>
      <c r="AD472" s="50" t="str">
        <f ca="1">IF($A471&lt;&gt;"",IF(OR($BA471&lt;&gt;0,$BB471&lt;&gt;0),"",IF(N471=0,"8","")),"")</f>
        <v/>
      </c>
      <c r="AE472" s="50" t="str">
        <f ca="1">IF($A471&lt;&gt;"",IF(OR($BA471&lt;&gt;0,$BB471&lt;&gt;0),"",IF(O471=0,"9","")),"")</f>
        <v/>
      </c>
      <c r="AF472" s="50" t="str">
        <f ca="1">IF($A471&lt;&gt;"",IF(OR($BA471&lt;&gt;0,$BB471&lt;&gt;0),"",IF(P471=0,"10","")),"")</f>
        <v/>
      </c>
      <c r="AG472" s="50" t="str">
        <f ca="1">IF($A471&lt;&gt;"",IF(OR($BA471&lt;&gt;0,$BB471&lt;&gt;0),"",IF(Q471=0,"11","")),"")</f>
        <v/>
      </c>
      <c r="AH472" s="50" t="str">
        <f ca="1">IF($A471&lt;&gt;"",IF(OR($BA471&lt;&gt;0,$BB471&lt;&gt;0),"",IF(R471=0,"12","")),"")</f>
        <v/>
      </c>
      <c r="AI472" s="85" t="str">
        <f ca="1">IF(A472&lt;&gt;"",IF(A472=0,"L",IF(COUNTBLANK(W472:AH472)=12,"",IF(OR(F472=(W472),F472=(X472),F472=(Y472),F472=(Z472),F472=(AA472),F472=(AB472),F472=(AC472),F472=(AD472),F472=(AE472),F472=(AF472),F472=(AG472),F472=(AH472)),"W","L"))),"")</f>
        <v/>
      </c>
      <c r="AJ472" s="85">
        <f ca="1">IF(AI472="W",0,IF(AND(A472&lt;&gt;0,A471&lt;&gt;0,AI471="L",AI472="L"),1,0))</f>
        <v>0</v>
      </c>
      <c r="AK472" s="85">
        <f ca="1">IF(W472&lt;&gt;"",IF(ABS($F472)=ABS(W472),11*$U472,-1*$U472),0)</f>
        <v>0</v>
      </c>
      <c r="AL472" s="85">
        <f ca="1">IF(X472&lt;&gt;"",IF(ABS($F472)=ABS(X472),11*$U472,-1*$U472),0)</f>
        <v>0</v>
      </c>
      <c r="AM472" s="85">
        <f ca="1">IF(Y472&lt;&gt;"",IF(ABS($F472)=ABS(Y472),11*$U472,-1*$U472),0)</f>
        <v>0</v>
      </c>
      <c r="AN472" s="85">
        <f ca="1">IF(Z472&lt;&gt;"",IF(ABS($F472)=ABS(Z472),11*$U472,-1*$U472),0)</f>
        <v>0</v>
      </c>
      <c r="AO472" s="85">
        <f ca="1">IF(AA472&lt;&gt;"",IF(ABS($F472)=ABS(AA472),11*$U472,-1*$U472),0)</f>
        <v>0</v>
      </c>
      <c r="AP472" s="85">
        <f ca="1">IF(AB472&lt;&gt;"",IF(ABS($F472)=ABS(AB472),11*$U472,-1*$U472),0)</f>
        <v>0</v>
      </c>
      <c r="AQ472" s="85">
        <f ca="1">IF(AC472&lt;&gt;"",IF(ABS($F472)=ABS(AC472),11*$U472,-1*$U472),0)</f>
        <v>0</v>
      </c>
      <c r="AR472" s="85">
        <f ca="1">IF(AD472&lt;&gt;"",IF(ABS($F472)=ABS(AD472),11*$U472,-1*$U472),0)</f>
        <v>0</v>
      </c>
      <c r="AS472" s="85">
        <f ca="1">IF(AE472&lt;&gt;"",IF(ABS($F472)=ABS(AE472),11*$U472,-1*$U472),0)</f>
        <v>0</v>
      </c>
      <c r="AT472" s="85">
        <f ca="1">IF(AF472&lt;&gt;"",IF(ABS($F472)=ABS(AF472),11*$U472,-1*$U472),0)</f>
        <v>0</v>
      </c>
      <c r="AU472" s="85">
        <f ca="1">IF(AG472&lt;&gt;"",IF(ABS($F472)=ABS(AG472),11*$U472,-1*$U472),0)</f>
        <v>0</v>
      </c>
      <c r="AV472" s="85">
        <f ca="1">IF(AH472&lt;&gt;"",IF(ABS($F472)=ABS(AH472),11*$U472,-1*$U472),0)</f>
        <v>0</v>
      </c>
      <c r="AW472" s="33" t="str">
        <f ca="1">IF(A472&lt;&gt;"",IF(OR($BA471&lt;&gt;0,$BB471&lt;&gt;0),"0",SUM(AK472:AV472)),0)</f>
        <v>0</v>
      </c>
      <c r="AX472" s="33">
        <f>IF(T472=5,SUM(AW468:AW472),0)</f>
        <v>0</v>
      </c>
      <c r="AY472" s="13">
        <f t="shared" ca="1" si="458"/>
        <v>0</v>
      </c>
      <c r="AZ472" s="11">
        <f ca="1">IF(A472&lt;&gt;"",AY472+AZ471,0)</f>
        <v>-78</v>
      </c>
      <c r="BA472" s="63">
        <f ca="1">IF($A472&lt;&gt;"",IF(BA471&gt;0,BA471,IF(AND(BC471&gt;=$BC$1,$BC$2*BC471&gt;=AZ472),"Profit Target",IF(AZ472&gt;=$Z$1,"Profit Target",0))),0)</f>
        <v>0</v>
      </c>
      <c r="BB472" s="63" t="str">
        <f ca="1">IF($A472&lt;&gt;"",IF(BB471&lt;&gt;0,BB471,IF(BA471&lt;&gt;0,BB471,IF(AZ472&lt;=$Z$2,"Stop Loss",0))),0)</f>
        <v>Stop Loss</v>
      </c>
      <c r="BC472" s="63">
        <f t="shared" ca="1" si="443"/>
        <v>38</v>
      </c>
      <c r="BD472" s="27" t="str">
        <f t="shared" ca="1" si="425"/>
        <v/>
      </c>
      <c r="BE472" s="27" t="str">
        <f t="shared" ca="1" si="426"/>
        <v/>
      </c>
      <c r="BF472" s="27" t="str">
        <f t="shared" ca="1" si="427"/>
        <v/>
      </c>
      <c r="BG472" s="27" t="str">
        <f t="shared" ca="1" si="428"/>
        <v/>
      </c>
      <c r="BH472" s="27" t="str">
        <f t="shared" ca="1" si="429"/>
        <v/>
      </c>
      <c r="BI472" s="27" t="str">
        <f t="shared" ca="1" si="430"/>
        <v/>
      </c>
      <c r="BJ472" s="27" t="str">
        <f t="shared" ca="1" si="431"/>
        <v/>
      </c>
      <c r="BK472" s="27" t="str">
        <f t="shared" ca="1" si="432"/>
        <v/>
      </c>
      <c r="BL472" s="27" t="str">
        <f t="shared" ca="1" si="433"/>
        <v/>
      </c>
      <c r="BM472" s="27" t="str">
        <f t="shared" ca="1" si="434"/>
        <v/>
      </c>
      <c r="BN472" s="27" t="str">
        <f t="shared" ca="1" si="435"/>
        <v/>
      </c>
      <c r="BO472" s="27" t="str">
        <f t="shared" ca="1" si="436"/>
        <v/>
      </c>
      <c r="BP472" s="27" t="str">
        <f t="shared" ca="1" si="444"/>
        <v/>
      </c>
      <c r="BQ472" s="27" t="str">
        <f t="shared" ca="1" si="445"/>
        <v/>
      </c>
      <c r="BR472" s="27" t="str">
        <f t="shared" ca="1" si="446"/>
        <v/>
      </c>
      <c r="BS472" s="27" t="str">
        <f t="shared" ca="1" si="447"/>
        <v/>
      </c>
      <c r="BT472" s="27" t="str">
        <f t="shared" ca="1" si="448"/>
        <v/>
      </c>
      <c r="BU472" s="27" t="str">
        <f t="shared" ca="1" si="449"/>
        <v/>
      </c>
      <c r="BV472" s="27" t="str">
        <f t="shared" ca="1" si="450"/>
        <v/>
      </c>
      <c r="BW472" s="27" t="str">
        <f t="shared" ca="1" si="451"/>
        <v/>
      </c>
      <c r="BX472" s="27" t="str">
        <f t="shared" ca="1" si="452"/>
        <v/>
      </c>
      <c r="BY472" s="27" t="str">
        <f t="shared" ca="1" si="453"/>
        <v/>
      </c>
      <c r="BZ472" s="27" t="str">
        <f t="shared" ca="1" si="454"/>
        <v/>
      </c>
      <c r="CA472" s="27" t="str">
        <f t="shared" ca="1" si="455"/>
        <v/>
      </c>
      <c r="CB472" s="41"/>
      <c r="CC472" s="41"/>
      <c r="CD472" s="87"/>
      <c r="CE472" s="87"/>
      <c r="CF472" s="87"/>
      <c r="CG472" s="87"/>
      <c r="CH472" s="87"/>
      <c r="CI472" s="87"/>
      <c r="CJ472" s="87"/>
      <c r="CW472" s="7"/>
      <c r="DD472" s="10">
        <f t="shared" ca="1" si="439"/>
        <v>2</v>
      </c>
    </row>
    <row r="473" spans="1:108">
      <c r="A473" s="106">
        <f t="shared" ca="1" si="437"/>
        <v>26</v>
      </c>
      <c r="B473" s="33" t="str">
        <f ca="1">IF(A473="","",IF(COUNTBLANK(BD474:BO474)=12,"DB",BD474&amp;BE474&amp;BF474&amp;BG474&amp;BH474&amp;BI474&amp;BJ474&amp;BK474&amp;BL474&amp;BM474&amp;BN474&amp;BO474))</f>
        <v>DB</v>
      </c>
      <c r="C473" s="7" t="str">
        <f t="shared" ca="1" si="438"/>
        <v>stop loss</v>
      </c>
      <c r="D473" s="3">
        <f t="shared" ca="1" si="440"/>
        <v>0</v>
      </c>
      <c r="E473" s="7" t="str">
        <f t="shared" ca="1" si="442"/>
        <v/>
      </c>
      <c r="F473" s="60">
        <f t="shared" ca="1" si="441"/>
        <v>9</v>
      </c>
      <c r="G473" s="7">
        <f t="shared" ca="1" si="459"/>
        <v>1</v>
      </c>
      <c r="H473" s="7">
        <f t="shared" ca="1" si="460"/>
        <v>0</v>
      </c>
      <c r="I473" s="7">
        <f t="shared" ca="1" si="461"/>
        <v>1</v>
      </c>
      <c r="J473" s="7">
        <f t="shared" ca="1" si="462"/>
        <v>3</v>
      </c>
      <c r="K473" s="7">
        <f t="shared" ca="1" si="463"/>
        <v>0</v>
      </c>
      <c r="L473" s="7">
        <f t="shared" ca="1" si="464"/>
        <v>1</v>
      </c>
      <c r="M473" s="7">
        <f t="shared" ca="1" si="465"/>
        <v>0</v>
      </c>
      <c r="N473" s="7">
        <f t="shared" ca="1" si="466"/>
        <v>2</v>
      </c>
      <c r="O473" s="7">
        <f t="shared" ca="1" si="467"/>
        <v>1</v>
      </c>
      <c r="P473" s="7">
        <f t="shared" ca="1" si="468"/>
        <v>2</v>
      </c>
      <c r="Q473" s="7">
        <f t="shared" ca="1" si="469"/>
        <v>2</v>
      </c>
      <c r="R473" s="7">
        <f t="shared" ca="1" si="470"/>
        <v>0</v>
      </c>
      <c r="S473" s="7">
        <f t="shared" ca="1" si="457"/>
        <v>4</v>
      </c>
      <c r="T473" s="14"/>
      <c r="U473" s="51">
        <f t="shared" ca="1" si="471"/>
        <v>1</v>
      </c>
      <c r="V473" s="3">
        <f t="shared" ca="1" si="456"/>
        <v>1</v>
      </c>
      <c r="W473" s="50" t="str">
        <f ca="1">IF($A472&lt;&gt;"",IF(OR($BA472&lt;&gt;0,$BB472&lt;&gt;0),"",IF(G472=0,"1","")),"")</f>
        <v/>
      </c>
      <c r="X473" s="50" t="str">
        <f ca="1">IF($A472&lt;&gt;"",IF(OR($BA472&lt;&gt;0,$BB472&lt;&gt;0),"",IF(H472=0,"2","")),"")</f>
        <v/>
      </c>
      <c r="Y473" s="50" t="str">
        <f ca="1">IF($A472&lt;&gt;"",IF(OR($BA472&lt;&gt;0,$BB472&lt;&gt;0),"",IF(I472=0,"3","")),"")</f>
        <v/>
      </c>
      <c r="Z473" s="50" t="str">
        <f ca="1">IF($A472&lt;&gt;"",IF(OR($BA472&lt;&gt;0,$BB472&lt;&gt;0),"",IF(J472=0,"4","")),"")</f>
        <v/>
      </c>
      <c r="AA473" s="50" t="str">
        <f ca="1">IF($A472&lt;&gt;"",IF(OR($BA472&lt;&gt;0,$BB472&lt;&gt;0),"",IF(K472=0,"5","")),"")</f>
        <v/>
      </c>
      <c r="AB473" s="50" t="str">
        <f ca="1">IF($A472&lt;&gt;"",IF(OR($BA472&lt;&gt;0,$BB472&lt;&gt;0),"",IF(L472=0,"6","")),"")</f>
        <v/>
      </c>
      <c r="AC473" s="50" t="str">
        <f ca="1">IF($A472&lt;&gt;"",IF(OR($BA472&lt;&gt;0,$BB472&lt;&gt;0),"",IF(M472=0,"7","")),"")</f>
        <v/>
      </c>
      <c r="AD473" s="50" t="str">
        <f ca="1">IF($A472&lt;&gt;"",IF(OR($BA472&lt;&gt;0,$BB472&lt;&gt;0),"",IF(N472=0,"8","")),"")</f>
        <v/>
      </c>
      <c r="AE473" s="50" t="str">
        <f ca="1">IF($A472&lt;&gt;"",IF(OR($BA472&lt;&gt;0,$BB472&lt;&gt;0),"",IF(O472=0,"9","")),"")</f>
        <v/>
      </c>
      <c r="AF473" s="50" t="str">
        <f ca="1">IF($A472&lt;&gt;"",IF(OR($BA472&lt;&gt;0,$BB472&lt;&gt;0),"",IF(P472=0,"10","")),"")</f>
        <v/>
      </c>
      <c r="AG473" s="50" t="str">
        <f ca="1">IF($A472&lt;&gt;"",IF(OR($BA472&lt;&gt;0,$BB472&lt;&gt;0),"",IF(Q472=0,"11","")),"")</f>
        <v/>
      </c>
      <c r="AH473" s="50" t="str">
        <f ca="1">IF($A472&lt;&gt;"",IF(OR($BA472&lt;&gt;0,$BB472&lt;&gt;0),"",IF(R472=0,"12","")),"")</f>
        <v/>
      </c>
      <c r="AI473" s="85" t="str">
        <f ca="1">IF(A473&lt;&gt;"",IF(A473=0,"L",IF(COUNTBLANK(W473:AH473)=12,"",IF(OR(F473=(W473),F473=(X473),F473=(Y473),F473=(Z473),F473=(AA473),F473=(AB473),F473=(AC473),F473=(AD473),F473=(AE473),F473=(AF473),F473=(AG473),F473=(AH473)),"W","L"))),"")</f>
        <v/>
      </c>
      <c r="AJ473" s="85">
        <f ca="1">IF(AI473="W",0,IF(AND(A473&lt;&gt;0,A472&lt;&gt;0,AI472="L",AI473="L"),1,0))</f>
        <v>0</v>
      </c>
      <c r="AK473" s="85">
        <f ca="1">IF(W473&lt;&gt;"",IF(ABS($F473)=ABS(W473),11*$U473,-1*$U473),0)</f>
        <v>0</v>
      </c>
      <c r="AL473" s="85">
        <f ca="1">IF(X473&lt;&gt;"",IF(ABS($F473)=ABS(X473),11*$U473,-1*$U473),0)</f>
        <v>0</v>
      </c>
      <c r="AM473" s="85">
        <f ca="1">IF(Y473&lt;&gt;"",IF(ABS($F473)=ABS(Y473),11*$U473,-1*$U473),0)</f>
        <v>0</v>
      </c>
      <c r="AN473" s="85">
        <f ca="1">IF(Z473&lt;&gt;"",IF(ABS($F473)=ABS(Z473),11*$U473,-1*$U473),0)</f>
        <v>0</v>
      </c>
      <c r="AO473" s="85">
        <f ca="1">IF(AA473&lt;&gt;"",IF(ABS($F473)=ABS(AA473),11*$U473,-1*$U473),0)</f>
        <v>0</v>
      </c>
      <c r="AP473" s="85">
        <f ca="1">IF(AB473&lt;&gt;"",IF(ABS($F473)=ABS(AB473),11*$U473,-1*$U473),0)</f>
        <v>0</v>
      </c>
      <c r="AQ473" s="85">
        <f ca="1">IF(AC473&lt;&gt;"",IF(ABS($F473)=ABS(AC473),11*$U473,-1*$U473),0)</f>
        <v>0</v>
      </c>
      <c r="AR473" s="85">
        <f ca="1">IF(AD473&lt;&gt;"",IF(ABS($F473)=ABS(AD473),11*$U473,-1*$U473),0)</f>
        <v>0</v>
      </c>
      <c r="AS473" s="85">
        <f ca="1">IF(AE473&lt;&gt;"",IF(ABS($F473)=ABS(AE473),11*$U473,-1*$U473),0)</f>
        <v>0</v>
      </c>
      <c r="AT473" s="85">
        <f ca="1">IF(AF473&lt;&gt;"",IF(ABS($F473)=ABS(AF473),11*$U473,-1*$U473),0)</f>
        <v>0</v>
      </c>
      <c r="AU473" s="85">
        <f ca="1">IF(AG473&lt;&gt;"",IF(ABS($F473)=ABS(AG473),11*$U473,-1*$U473),0)</f>
        <v>0</v>
      </c>
      <c r="AV473" s="85">
        <f ca="1">IF(AH473&lt;&gt;"",IF(ABS($F473)=ABS(AH473),11*$U473,-1*$U473),0)</f>
        <v>0</v>
      </c>
      <c r="AW473" s="33" t="str">
        <f ca="1">IF(A473&lt;&gt;"",IF(OR($BA472&lt;&gt;0,$BB472&lt;&gt;0),"0",SUM(AK473:AV473)),0)</f>
        <v>0</v>
      </c>
      <c r="AX473" s="33">
        <f>IF(T473=5,SUM(AW469:AW473),0)</f>
        <v>0</v>
      </c>
      <c r="AY473" s="13">
        <f t="shared" ca="1" si="458"/>
        <v>0</v>
      </c>
      <c r="AZ473" s="11">
        <f ca="1">IF(A473&lt;&gt;"",AY473+AZ472,0)</f>
        <v>-78</v>
      </c>
      <c r="BA473" s="63">
        <f ca="1">IF($A473&lt;&gt;"",IF(BA472&gt;0,BA472,IF(AND(BC472&gt;=$BC$1,$BC$2*BC472&gt;=AZ473),"Profit Target",IF(AZ473&gt;=$Z$1,"Profit Target",0))),0)</f>
        <v>0</v>
      </c>
      <c r="BB473" s="63" t="str">
        <f ca="1">IF($A473&lt;&gt;"",IF(BB472&lt;&gt;0,BB472,IF(BA472&lt;&gt;0,BB472,IF(AZ473&lt;=$Z$2,"Stop Loss",0))),0)</f>
        <v>Stop Loss</v>
      </c>
      <c r="BC473" s="63">
        <f t="shared" ca="1" si="443"/>
        <v>38</v>
      </c>
      <c r="BD473" s="27" t="str">
        <f t="shared" ca="1" si="425"/>
        <v/>
      </c>
      <c r="BE473" s="27" t="str">
        <f t="shared" ca="1" si="426"/>
        <v/>
      </c>
      <c r="BF473" s="27" t="str">
        <f t="shared" ca="1" si="427"/>
        <v/>
      </c>
      <c r="BG473" s="27" t="str">
        <f t="shared" ca="1" si="428"/>
        <v/>
      </c>
      <c r="BH473" s="27" t="str">
        <f t="shared" ca="1" si="429"/>
        <v/>
      </c>
      <c r="BI473" s="27" t="str">
        <f t="shared" ca="1" si="430"/>
        <v/>
      </c>
      <c r="BJ473" s="27" t="str">
        <f t="shared" ca="1" si="431"/>
        <v/>
      </c>
      <c r="BK473" s="27" t="str">
        <f t="shared" ca="1" si="432"/>
        <v/>
      </c>
      <c r="BL473" s="27" t="str">
        <f t="shared" ca="1" si="433"/>
        <v/>
      </c>
      <c r="BM473" s="27" t="str">
        <f t="shared" ca="1" si="434"/>
        <v/>
      </c>
      <c r="BN473" s="27" t="str">
        <f t="shared" ca="1" si="435"/>
        <v/>
      </c>
      <c r="BO473" s="27" t="str">
        <f t="shared" ca="1" si="436"/>
        <v/>
      </c>
      <c r="BP473" s="27" t="str">
        <f t="shared" ca="1" si="444"/>
        <v/>
      </c>
      <c r="BQ473" s="27" t="str">
        <f t="shared" ca="1" si="445"/>
        <v/>
      </c>
      <c r="BR473" s="27" t="str">
        <f t="shared" ca="1" si="446"/>
        <v/>
      </c>
      <c r="BS473" s="27" t="str">
        <f t="shared" ca="1" si="447"/>
        <v/>
      </c>
      <c r="BT473" s="27" t="str">
        <f t="shared" ca="1" si="448"/>
        <v/>
      </c>
      <c r="BU473" s="27" t="str">
        <f t="shared" ca="1" si="449"/>
        <v/>
      </c>
      <c r="BV473" s="27" t="str">
        <f t="shared" ca="1" si="450"/>
        <v/>
      </c>
      <c r="BW473" s="27" t="str">
        <f t="shared" ca="1" si="451"/>
        <v/>
      </c>
      <c r="BX473" s="27" t="str">
        <f t="shared" ca="1" si="452"/>
        <v/>
      </c>
      <c r="BY473" s="27" t="str">
        <f t="shared" ca="1" si="453"/>
        <v/>
      </c>
      <c r="BZ473" s="27" t="str">
        <f t="shared" ca="1" si="454"/>
        <v/>
      </c>
      <c r="CA473" s="27" t="str">
        <f t="shared" ca="1" si="455"/>
        <v/>
      </c>
      <c r="CB473" s="41"/>
      <c r="CC473" s="41"/>
      <c r="CD473" s="87"/>
      <c r="CE473" s="87"/>
      <c r="CF473" s="87"/>
      <c r="CG473" s="87"/>
      <c r="CH473" s="87"/>
      <c r="CI473" s="87"/>
      <c r="CJ473" s="87"/>
      <c r="CW473" s="7"/>
      <c r="DD473" s="10">
        <f t="shared" ca="1" si="439"/>
        <v>27</v>
      </c>
    </row>
    <row r="474" spans="1:108">
      <c r="A474" s="106">
        <f t="shared" ca="1" si="437"/>
        <v>36</v>
      </c>
      <c r="B474" s="33" t="str">
        <f ca="1">IF(A474="","",IF(COUNTBLANK(BD475:BO475)=12,"DB",BD475&amp;BE475&amp;BF475&amp;BG475&amp;BH475&amp;BI475&amp;BJ475&amp;BK475&amp;BL475&amp;BM475&amp;BN475&amp;BO475))</f>
        <v>DB</v>
      </c>
      <c r="C474" s="7" t="str">
        <f t="shared" ca="1" si="438"/>
        <v>stop loss</v>
      </c>
      <c r="D474" s="3">
        <f t="shared" ca="1" si="440"/>
        <v>0</v>
      </c>
      <c r="E474" s="7" t="str">
        <f t="shared" ca="1" si="442"/>
        <v/>
      </c>
      <c r="F474" s="60" t="str">
        <f t="shared" ca="1" si="441"/>
        <v>12</v>
      </c>
      <c r="G474" s="7">
        <f t="shared" ca="1" si="459"/>
        <v>1</v>
      </c>
      <c r="H474" s="7">
        <f t="shared" ca="1" si="460"/>
        <v>0</v>
      </c>
      <c r="I474" s="7">
        <f t="shared" ca="1" si="461"/>
        <v>1</v>
      </c>
      <c r="J474" s="7">
        <f t="shared" ca="1" si="462"/>
        <v>3</v>
      </c>
      <c r="K474" s="7">
        <f t="shared" ca="1" si="463"/>
        <v>0</v>
      </c>
      <c r="L474" s="7">
        <f t="shared" ca="1" si="464"/>
        <v>1</v>
      </c>
      <c r="M474" s="7">
        <f t="shared" ca="1" si="465"/>
        <v>0</v>
      </c>
      <c r="N474" s="7">
        <f t="shared" ca="1" si="466"/>
        <v>1</v>
      </c>
      <c r="O474" s="7">
        <f t="shared" ca="1" si="467"/>
        <v>1</v>
      </c>
      <c r="P474" s="7">
        <f t="shared" ca="1" si="468"/>
        <v>2</v>
      </c>
      <c r="Q474" s="7">
        <f t="shared" ca="1" si="469"/>
        <v>2</v>
      </c>
      <c r="R474" s="7">
        <f t="shared" ca="1" si="470"/>
        <v>1</v>
      </c>
      <c r="S474" s="7">
        <f t="shared" ca="1" si="457"/>
        <v>3</v>
      </c>
      <c r="T474" s="14"/>
      <c r="U474" s="51">
        <f t="shared" ca="1" si="471"/>
        <v>1</v>
      </c>
      <c r="V474" s="3">
        <f t="shared" ca="1" si="456"/>
        <v>1</v>
      </c>
      <c r="W474" s="50" t="str">
        <f ca="1">IF($A473&lt;&gt;"",IF(OR($BA473&lt;&gt;0,$BB473&lt;&gt;0),"",IF(G473=0,"1","")),"")</f>
        <v/>
      </c>
      <c r="X474" s="50" t="str">
        <f ca="1">IF($A473&lt;&gt;"",IF(OR($BA473&lt;&gt;0,$BB473&lt;&gt;0),"",IF(H473=0,"2","")),"")</f>
        <v/>
      </c>
      <c r="Y474" s="50" t="str">
        <f ca="1">IF($A473&lt;&gt;"",IF(OR($BA473&lt;&gt;0,$BB473&lt;&gt;0),"",IF(I473=0,"3","")),"")</f>
        <v/>
      </c>
      <c r="Z474" s="50" t="str">
        <f ca="1">IF($A473&lt;&gt;"",IF(OR($BA473&lt;&gt;0,$BB473&lt;&gt;0),"",IF(J473=0,"4","")),"")</f>
        <v/>
      </c>
      <c r="AA474" s="50" t="str">
        <f ca="1">IF($A473&lt;&gt;"",IF(OR($BA473&lt;&gt;0,$BB473&lt;&gt;0),"",IF(K473=0,"5","")),"")</f>
        <v/>
      </c>
      <c r="AB474" s="50" t="str">
        <f ca="1">IF($A473&lt;&gt;"",IF(OR($BA473&lt;&gt;0,$BB473&lt;&gt;0),"",IF(L473=0,"6","")),"")</f>
        <v/>
      </c>
      <c r="AC474" s="50" t="str">
        <f ca="1">IF($A473&lt;&gt;"",IF(OR($BA473&lt;&gt;0,$BB473&lt;&gt;0),"",IF(M473=0,"7","")),"")</f>
        <v/>
      </c>
      <c r="AD474" s="50" t="str">
        <f ca="1">IF($A473&lt;&gt;"",IF(OR($BA473&lt;&gt;0,$BB473&lt;&gt;0),"",IF(N473=0,"8","")),"")</f>
        <v/>
      </c>
      <c r="AE474" s="50" t="str">
        <f ca="1">IF($A473&lt;&gt;"",IF(OR($BA473&lt;&gt;0,$BB473&lt;&gt;0),"",IF(O473=0,"9","")),"")</f>
        <v/>
      </c>
      <c r="AF474" s="50" t="str">
        <f ca="1">IF($A473&lt;&gt;"",IF(OR($BA473&lt;&gt;0,$BB473&lt;&gt;0),"",IF(P473=0,"10","")),"")</f>
        <v/>
      </c>
      <c r="AG474" s="50" t="str">
        <f ca="1">IF($A473&lt;&gt;"",IF(OR($BA473&lt;&gt;0,$BB473&lt;&gt;0),"",IF(Q473=0,"11","")),"")</f>
        <v/>
      </c>
      <c r="AH474" s="50" t="str">
        <f ca="1">IF($A473&lt;&gt;"",IF(OR($BA473&lt;&gt;0,$BB473&lt;&gt;0),"",IF(R473=0,"12","")),"")</f>
        <v/>
      </c>
      <c r="AI474" s="85" t="str">
        <f ca="1">IF(A474&lt;&gt;"",IF(A474=0,"L",IF(COUNTBLANK(W474:AH474)=12,"",IF(OR(F474=(W474),F474=(X474),F474=(Y474),F474=(Z474),F474=(AA474),F474=(AB474),F474=(AC474),F474=(AD474),F474=(AE474),F474=(AF474),F474=(AG474),F474=(AH474)),"W","L"))),"")</f>
        <v/>
      </c>
      <c r="AJ474" s="85">
        <f ca="1">IF(AI474="W",0,IF(AND(A474&lt;&gt;0,A473&lt;&gt;0,AI473="L",AI474="L"),1,0))</f>
        <v>0</v>
      </c>
      <c r="AK474" s="85">
        <f ca="1">IF(W474&lt;&gt;"",IF(ABS($F474)=ABS(W474),11*$U474,-1*$U474),0)</f>
        <v>0</v>
      </c>
      <c r="AL474" s="85">
        <f ca="1">IF(X474&lt;&gt;"",IF(ABS($F474)=ABS(X474),11*$U474,-1*$U474),0)</f>
        <v>0</v>
      </c>
      <c r="AM474" s="85">
        <f ca="1">IF(Y474&lt;&gt;"",IF(ABS($F474)=ABS(Y474),11*$U474,-1*$U474),0)</f>
        <v>0</v>
      </c>
      <c r="AN474" s="85">
        <f ca="1">IF(Z474&lt;&gt;"",IF(ABS($F474)=ABS(Z474),11*$U474,-1*$U474),0)</f>
        <v>0</v>
      </c>
      <c r="AO474" s="85">
        <f ca="1">IF(AA474&lt;&gt;"",IF(ABS($F474)=ABS(AA474),11*$U474,-1*$U474),0)</f>
        <v>0</v>
      </c>
      <c r="AP474" s="85">
        <f ca="1">IF(AB474&lt;&gt;"",IF(ABS($F474)=ABS(AB474),11*$U474,-1*$U474),0)</f>
        <v>0</v>
      </c>
      <c r="AQ474" s="85">
        <f ca="1">IF(AC474&lt;&gt;"",IF(ABS($F474)=ABS(AC474),11*$U474,-1*$U474),0)</f>
        <v>0</v>
      </c>
      <c r="AR474" s="85">
        <f ca="1">IF(AD474&lt;&gt;"",IF(ABS($F474)=ABS(AD474),11*$U474,-1*$U474),0)</f>
        <v>0</v>
      </c>
      <c r="AS474" s="85">
        <f ca="1">IF(AE474&lt;&gt;"",IF(ABS($F474)=ABS(AE474),11*$U474,-1*$U474),0)</f>
        <v>0</v>
      </c>
      <c r="AT474" s="85">
        <f ca="1">IF(AF474&lt;&gt;"",IF(ABS($F474)=ABS(AF474),11*$U474,-1*$U474),0)</f>
        <v>0</v>
      </c>
      <c r="AU474" s="85">
        <f ca="1">IF(AG474&lt;&gt;"",IF(ABS($F474)=ABS(AG474),11*$U474,-1*$U474),0)</f>
        <v>0</v>
      </c>
      <c r="AV474" s="85">
        <f ca="1">IF(AH474&lt;&gt;"",IF(ABS($F474)=ABS(AH474),11*$U474,-1*$U474),0)</f>
        <v>0</v>
      </c>
      <c r="AW474" s="33" t="str">
        <f ca="1">IF(A474&lt;&gt;"",IF(OR($BA473&lt;&gt;0,$BB473&lt;&gt;0),"0",SUM(AK474:AV474)),0)</f>
        <v>0</v>
      </c>
      <c r="AX474" s="33">
        <f>IF(T474=5,SUM(AW470:AW474),0)</f>
        <v>0</v>
      </c>
      <c r="AY474" s="13">
        <f t="shared" ca="1" si="458"/>
        <v>0</v>
      </c>
      <c r="AZ474" s="11">
        <f ca="1">IF(A474&lt;&gt;"",AY474+AZ473,0)</f>
        <v>-78</v>
      </c>
      <c r="BA474" s="63">
        <f ca="1">IF($A474&lt;&gt;"",IF(BA473&gt;0,BA473,IF(AND(BC473&gt;=$BC$1,$BC$2*BC473&gt;=AZ474),"Profit Target",IF(AZ474&gt;=$Z$1,"Profit Target",0))),0)</f>
        <v>0</v>
      </c>
      <c r="BB474" s="63" t="str">
        <f ca="1">IF($A474&lt;&gt;"",IF(BB473&lt;&gt;0,BB473,IF(BA473&lt;&gt;0,BB473,IF(AZ474&lt;=$Z$2,"Stop Loss",0))),0)</f>
        <v>Stop Loss</v>
      </c>
      <c r="BC474" s="63">
        <f t="shared" ca="1" si="443"/>
        <v>38</v>
      </c>
      <c r="BD474" s="27" t="str">
        <f t="shared" ca="1" si="425"/>
        <v/>
      </c>
      <c r="BE474" s="27" t="str">
        <f t="shared" ca="1" si="426"/>
        <v/>
      </c>
      <c r="BF474" s="27" t="str">
        <f t="shared" ca="1" si="427"/>
        <v/>
      </c>
      <c r="BG474" s="27" t="str">
        <f t="shared" ca="1" si="428"/>
        <v/>
      </c>
      <c r="BH474" s="27" t="str">
        <f t="shared" ca="1" si="429"/>
        <v/>
      </c>
      <c r="BI474" s="27" t="str">
        <f t="shared" ca="1" si="430"/>
        <v/>
      </c>
      <c r="BJ474" s="27" t="str">
        <f t="shared" ca="1" si="431"/>
        <v/>
      </c>
      <c r="BK474" s="27" t="str">
        <f t="shared" ca="1" si="432"/>
        <v/>
      </c>
      <c r="BL474" s="27" t="str">
        <f t="shared" ca="1" si="433"/>
        <v/>
      </c>
      <c r="BM474" s="27" t="str">
        <f t="shared" ca="1" si="434"/>
        <v/>
      </c>
      <c r="BN474" s="27" t="str">
        <f t="shared" ca="1" si="435"/>
        <v/>
      </c>
      <c r="BO474" s="27" t="str">
        <f t="shared" ca="1" si="436"/>
        <v/>
      </c>
      <c r="BP474" s="27" t="str">
        <f t="shared" ca="1" si="444"/>
        <v/>
      </c>
      <c r="BQ474" s="27" t="str">
        <f t="shared" ca="1" si="445"/>
        <v/>
      </c>
      <c r="BR474" s="27" t="str">
        <f t="shared" ca="1" si="446"/>
        <v/>
      </c>
      <c r="BS474" s="27" t="str">
        <f t="shared" ca="1" si="447"/>
        <v/>
      </c>
      <c r="BT474" s="27" t="str">
        <f t="shared" ca="1" si="448"/>
        <v/>
      </c>
      <c r="BU474" s="27" t="str">
        <f t="shared" ca="1" si="449"/>
        <v/>
      </c>
      <c r="BV474" s="27" t="str">
        <f t="shared" ca="1" si="450"/>
        <v/>
      </c>
      <c r="BW474" s="27" t="str">
        <f t="shared" ca="1" si="451"/>
        <v/>
      </c>
      <c r="BX474" s="27" t="str">
        <f t="shared" ca="1" si="452"/>
        <v/>
      </c>
      <c r="BY474" s="27" t="str">
        <f t="shared" ca="1" si="453"/>
        <v/>
      </c>
      <c r="BZ474" s="27" t="str">
        <f t="shared" ca="1" si="454"/>
        <v/>
      </c>
      <c r="CA474" s="27" t="str">
        <f t="shared" ca="1" si="455"/>
        <v/>
      </c>
      <c r="CB474" s="41"/>
      <c r="CC474" s="41"/>
      <c r="CD474" s="87"/>
      <c r="CE474" s="87"/>
      <c r="CF474" s="87"/>
      <c r="CG474" s="87"/>
      <c r="CH474" s="87"/>
      <c r="CI474" s="87"/>
      <c r="CJ474" s="87"/>
      <c r="CW474" s="7"/>
      <c r="DD474" s="10">
        <f t="shared" ca="1" si="439"/>
        <v>28</v>
      </c>
    </row>
    <row r="475" spans="1:108">
      <c r="A475" s="106">
        <f t="shared" ca="1" si="437"/>
        <v>13</v>
      </c>
      <c r="B475" s="33" t="str">
        <f ca="1">IF(A475="","",IF(COUNTBLANK(BD476:BO476)=12,"DB",BD476&amp;BE476&amp;BF476&amp;BG476&amp;BH476&amp;BI476&amp;BJ476&amp;BK476&amp;BL476&amp;BM476&amp;BN476&amp;BO476))</f>
        <v>DB</v>
      </c>
      <c r="C475" s="7" t="str">
        <f t="shared" ca="1" si="438"/>
        <v>stop loss</v>
      </c>
      <c r="D475" s="3">
        <f t="shared" ca="1" si="440"/>
        <v>0</v>
      </c>
      <c r="E475" s="7" t="str">
        <f t="shared" ca="1" si="442"/>
        <v/>
      </c>
      <c r="F475" s="60" t="str">
        <f t="shared" ca="1" si="441"/>
        <v>5</v>
      </c>
      <c r="G475" s="7">
        <f t="shared" ca="1" si="459"/>
        <v>1</v>
      </c>
      <c r="H475" s="7">
        <f t="shared" ca="1" si="460"/>
        <v>0</v>
      </c>
      <c r="I475" s="7">
        <f t="shared" ca="1" si="461"/>
        <v>1</v>
      </c>
      <c r="J475" s="7">
        <f t="shared" ca="1" si="462"/>
        <v>3</v>
      </c>
      <c r="K475" s="7">
        <f t="shared" ca="1" si="463"/>
        <v>1</v>
      </c>
      <c r="L475" s="7">
        <f t="shared" ca="1" si="464"/>
        <v>1</v>
      </c>
      <c r="M475" s="7">
        <f t="shared" ca="1" si="465"/>
        <v>0</v>
      </c>
      <c r="N475" s="7">
        <f t="shared" ca="1" si="466"/>
        <v>1</v>
      </c>
      <c r="O475" s="7">
        <f t="shared" ca="1" si="467"/>
        <v>1</v>
      </c>
      <c r="P475" s="7">
        <f t="shared" ca="1" si="468"/>
        <v>2</v>
      </c>
      <c r="Q475" s="7">
        <f t="shared" ca="1" si="469"/>
        <v>1</v>
      </c>
      <c r="R475" s="7">
        <f t="shared" ca="1" si="470"/>
        <v>1</v>
      </c>
      <c r="S475" s="7">
        <f t="shared" ca="1" si="457"/>
        <v>2</v>
      </c>
      <c r="T475" s="14"/>
      <c r="U475" s="51">
        <f t="shared" ca="1" si="471"/>
        <v>1</v>
      </c>
      <c r="V475" s="3">
        <f t="shared" ca="1" si="456"/>
        <v>1</v>
      </c>
      <c r="W475" s="50" t="str">
        <f ca="1">IF($A474&lt;&gt;"",IF(OR($BA474&lt;&gt;0,$BB474&lt;&gt;0),"",IF(G474=0,"1","")),"")</f>
        <v/>
      </c>
      <c r="X475" s="50" t="str">
        <f ca="1">IF($A474&lt;&gt;"",IF(OR($BA474&lt;&gt;0,$BB474&lt;&gt;0),"",IF(H474=0,"2","")),"")</f>
        <v/>
      </c>
      <c r="Y475" s="50" t="str">
        <f ca="1">IF($A474&lt;&gt;"",IF(OR($BA474&lt;&gt;0,$BB474&lt;&gt;0),"",IF(I474=0,"3","")),"")</f>
        <v/>
      </c>
      <c r="Z475" s="50" t="str">
        <f ca="1">IF($A474&lt;&gt;"",IF(OR($BA474&lt;&gt;0,$BB474&lt;&gt;0),"",IF(J474=0,"4","")),"")</f>
        <v/>
      </c>
      <c r="AA475" s="50" t="str">
        <f ca="1">IF($A474&lt;&gt;"",IF(OR($BA474&lt;&gt;0,$BB474&lt;&gt;0),"",IF(K474=0,"5","")),"")</f>
        <v/>
      </c>
      <c r="AB475" s="50" t="str">
        <f ca="1">IF($A474&lt;&gt;"",IF(OR($BA474&lt;&gt;0,$BB474&lt;&gt;0),"",IF(L474=0,"6","")),"")</f>
        <v/>
      </c>
      <c r="AC475" s="50" t="str">
        <f ca="1">IF($A474&lt;&gt;"",IF(OR($BA474&lt;&gt;0,$BB474&lt;&gt;0),"",IF(M474=0,"7","")),"")</f>
        <v/>
      </c>
      <c r="AD475" s="50" t="str">
        <f ca="1">IF($A474&lt;&gt;"",IF(OR($BA474&lt;&gt;0,$BB474&lt;&gt;0),"",IF(N474=0,"8","")),"")</f>
        <v/>
      </c>
      <c r="AE475" s="50" t="str">
        <f ca="1">IF($A474&lt;&gt;"",IF(OR($BA474&lt;&gt;0,$BB474&lt;&gt;0),"",IF(O474=0,"9","")),"")</f>
        <v/>
      </c>
      <c r="AF475" s="50" t="str">
        <f ca="1">IF($A474&lt;&gt;"",IF(OR($BA474&lt;&gt;0,$BB474&lt;&gt;0),"",IF(P474=0,"10","")),"")</f>
        <v/>
      </c>
      <c r="AG475" s="50" t="str">
        <f ca="1">IF($A474&lt;&gt;"",IF(OR($BA474&lt;&gt;0,$BB474&lt;&gt;0),"",IF(Q474=0,"11","")),"")</f>
        <v/>
      </c>
      <c r="AH475" s="50" t="str">
        <f ca="1">IF($A474&lt;&gt;"",IF(OR($BA474&lt;&gt;0,$BB474&lt;&gt;0),"",IF(R474=0,"12","")),"")</f>
        <v/>
      </c>
      <c r="AI475" s="85" t="str">
        <f ca="1">IF(A475&lt;&gt;"",IF(A475=0,"L",IF(COUNTBLANK(W475:AH475)=12,"",IF(OR(F475=(W475),F475=(X475),F475=(Y475),F475=(Z475),F475=(AA475),F475=(AB475),F475=(AC475),F475=(AD475),F475=(AE475),F475=(AF475),F475=(AG475),F475=(AH475)),"W","L"))),"")</f>
        <v/>
      </c>
      <c r="AJ475" s="85">
        <f ca="1">IF(AI475="W",0,IF(AND(A475&lt;&gt;0,A474&lt;&gt;0,AI474="L",AI475="L"),1,0))</f>
        <v>0</v>
      </c>
      <c r="AK475" s="85">
        <f ca="1">IF(W475&lt;&gt;"",IF(ABS($F475)=ABS(W475),11*$U475,-1*$U475),0)</f>
        <v>0</v>
      </c>
      <c r="AL475" s="85">
        <f ca="1">IF(X475&lt;&gt;"",IF(ABS($F475)=ABS(X475),11*$U475,-1*$U475),0)</f>
        <v>0</v>
      </c>
      <c r="AM475" s="85">
        <f ca="1">IF(Y475&lt;&gt;"",IF(ABS($F475)=ABS(Y475),11*$U475,-1*$U475),0)</f>
        <v>0</v>
      </c>
      <c r="AN475" s="85">
        <f ca="1">IF(Z475&lt;&gt;"",IF(ABS($F475)=ABS(Z475),11*$U475,-1*$U475),0)</f>
        <v>0</v>
      </c>
      <c r="AO475" s="85">
        <f ca="1">IF(AA475&lt;&gt;"",IF(ABS($F475)=ABS(AA475),11*$U475,-1*$U475),0)</f>
        <v>0</v>
      </c>
      <c r="AP475" s="85">
        <f ca="1">IF(AB475&lt;&gt;"",IF(ABS($F475)=ABS(AB475),11*$U475,-1*$U475),0)</f>
        <v>0</v>
      </c>
      <c r="AQ475" s="85">
        <f ca="1">IF(AC475&lt;&gt;"",IF(ABS($F475)=ABS(AC475),11*$U475,-1*$U475),0)</f>
        <v>0</v>
      </c>
      <c r="AR475" s="85">
        <f ca="1">IF(AD475&lt;&gt;"",IF(ABS($F475)=ABS(AD475),11*$U475,-1*$U475),0)</f>
        <v>0</v>
      </c>
      <c r="AS475" s="85">
        <f ca="1">IF(AE475&lt;&gt;"",IF(ABS($F475)=ABS(AE475),11*$U475,-1*$U475),0)</f>
        <v>0</v>
      </c>
      <c r="AT475" s="85">
        <f ca="1">IF(AF475&lt;&gt;"",IF(ABS($F475)=ABS(AF475),11*$U475,-1*$U475),0)</f>
        <v>0</v>
      </c>
      <c r="AU475" s="85">
        <f ca="1">IF(AG475&lt;&gt;"",IF(ABS($F475)=ABS(AG475),11*$U475,-1*$U475),0)</f>
        <v>0</v>
      </c>
      <c r="AV475" s="85">
        <f ca="1">IF(AH475&lt;&gt;"",IF(ABS($F475)=ABS(AH475),11*$U475,-1*$U475),0)</f>
        <v>0</v>
      </c>
      <c r="AW475" s="33" t="str">
        <f ca="1">IF(A475&lt;&gt;"",IF(OR($BA474&lt;&gt;0,$BB474&lt;&gt;0),"0",SUM(AK475:AV475)),0)</f>
        <v>0</v>
      </c>
      <c r="AX475" s="33">
        <f>IF(T475=5,SUM(AW471:AW475),0)</f>
        <v>0</v>
      </c>
      <c r="AY475" s="13">
        <f t="shared" ca="1" si="458"/>
        <v>0</v>
      </c>
      <c r="AZ475" s="11">
        <f ca="1">IF(A475&lt;&gt;"",AY475+AZ474,0)</f>
        <v>-78</v>
      </c>
      <c r="BA475" s="63">
        <f ca="1">IF($A475&lt;&gt;"",IF(BA474&gt;0,BA474,IF(AND(BC474&gt;=$BC$1,$BC$2*BC474&gt;=AZ475),"Profit Target",IF(AZ475&gt;=$Z$1,"Profit Target",0))),0)</f>
        <v>0</v>
      </c>
      <c r="BB475" s="63" t="str">
        <f ca="1">IF($A475&lt;&gt;"",IF(BB474&lt;&gt;0,BB474,IF(BA474&lt;&gt;0,BB474,IF(AZ475&lt;=$Z$2,"Stop Loss",0))),0)</f>
        <v>Stop Loss</v>
      </c>
      <c r="BC475" s="63">
        <f t="shared" ca="1" si="443"/>
        <v>38</v>
      </c>
      <c r="BD475" s="27" t="str">
        <f t="shared" ca="1" si="425"/>
        <v/>
      </c>
      <c r="BE475" s="27" t="str">
        <f t="shared" ca="1" si="426"/>
        <v/>
      </c>
      <c r="BF475" s="27" t="str">
        <f t="shared" ca="1" si="427"/>
        <v/>
      </c>
      <c r="BG475" s="27" t="str">
        <f t="shared" ca="1" si="428"/>
        <v/>
      </c>
      <c r="BH475" s="27" t="str">
        <f t="shared" ca="1" si="429"/>
        <v/>
      </c>
      <c r="BI475" s="27" t="str">
        <f t="shared" ca="1" si="430"/>
        <v/>
      </c>
      <c r="BJ475" s="27" t="str">
        <f t="shared" ca="1" si="431"/>
        <v/>
      </c>
      <c r="BK475" s="27" t="str">
        <f t="shared" ca="1" si="432"/>
        <v/>
      </c>
      <c r="BL475" s="27" t="str">
        <f t="shared" ca="1" si="433"/>
        <v/>
      </c>
      <c r="BM475" s="27" t="str">
        <f t="shared" ca="1" si="434"/>
        <v/>
      </c>
      <c r="BN475" s="27" t="str">
        <f t="shared" ca="1" si="435"/>
        <v/>
      </c>
      <c r="BO475" s="27" t="str">
        <f t="shared" ca="1" si="436"/>
        <v/>
      </c>
      <c r="BP475" s="27" t="str">
        <f t="shared" ca="1" si="444"/>
        <v/>
      </c>
      <c r="BQ475" s="27" t="str">
        <f t="shared" ca="1" si="445"/>
        <v/>
      </c>
      <c r="BR475" s="27" t="str">
        <f t="shared" ca="1" si="446"/>
        <v/>
      </c>
      <c r="BS475" s="27" t="str">
        <f t="shared" ca="1" si="447"/>
        <v/>
      </c>
      <c r="BT475" s="27" t="str">
        <f t="shared" ca="1" si="448"/>
        <v/>
      </c>
      <c r="BU475" s="27" t="str">
        <f t="shared" ca="1" si="449"/>
        <v/>
      </c>
      <c r="BV475" s="27" t="str">
        <f t="shared" ca="1" si="450"/>
        <v/>
      </c>
      <c r="BW475" s="27" t="str">
        <f t="shared" ca="1" si="451"/>
        <v/>
      </c>
      <c r="BX475" s="27" t="str">
        <f t="shared" ca="1" si="452"/>
        <v/>
      </c>
      <c r="BY475" s="27" t="str">
        <f t="shared" ca="1" si="453"/>
        <v/>
      </c>
      <c r="BZ475" s="27" t="str">
        <f t="shared" ca="1" si="454"/>
        <v/>
      </c>
      <c r="CA475" s="27" t="str">
        <f t="shared" ca="1" si="455"/>
        <v/>
      </c>
      <c r="CB475" s="41"/>
      <c r="CC475" s="41"/>
      <c r="CD475" s="87"/>
      <c r="CE475" s="87"/>
      <c r="CF475" s="87"/>
      <c r="CG475" s="87"/>
      <c r="CH475" s="87"/>
      <c r="CI475" s="87"/>
      <c r="CJ475" s="87"/>
      <c r="CW475" s="7"/>
      <c r="DD475" s="10">
        <f t="shared" ca="1" si="439"/>
        <v>30</v>
      </c>
    </row>
    <row r="476" spans="1:108">
      <c r="A476" s="106">
        <f t="shared" ca="1" si="437"/>
        <v>5</v>
      </c>
      <c r="B476" s="33" t="str">
        <f ca="1">IF(A476="","",IF(COUNTBLANK(BD477:BO477)=12,"DB",BD477&amp;BE477&amp;BF477&amp;BG477&amp;BH477&amp;BI477&amp;BJ477&amp;BK477&amp;BL477&amp;BM477&amp;BN477&amp;BO477))</f>
        <v>DB</v>
      </c>
      <c r="C476" s="7" t="str">
        <f t="shared" ca="1" si="438"/>
        <v>stop loss</v>
      </c>
      <c r="D476" s="3">
        <f t="shared" ca="1" si="440"/>
        <v>0</v>
      </c>
      <c r="E476" s="7" t="str">
        <f t="shared" ca="1" si="442"/>
        <v/>
      </c>
      <c r="F476" s="60" t="str">
        <f t="shared" ca="1" si="441"/>
        <v>2</v>
      </c>
      <c r="G476" s="7">
        <f t="shared" ca="1" si="459"/>
        <v>0</v>
      </c>
      <c r="H476" s="7">
        <f t="shared" ca="1" si="460"/>
        <v>1</v>
      </c>
      <c r="I476" s="7">
        <f t="shared" ca="1" si="461"/>
        <v>1</v>
      </c>
      <c r="J476" s="7">
        <f t="shared" ca="1" si="462"/>
        <v>3</v>
      </c>
      <c r="K476" s="7">
        <f t="shared" ca="1" si="463"/>
        <v>1</v>
      </c>
      <c r="L476" s="7">
        <f t="shared" ca="1" si="464"/>
        <v>1</v>
      </c>
      <c r="M476" s="7">
        <f t="shared" ca="1" si="465"/>
        <v>0</v>
      </c>
      <c r="N476" s="7">
        <f t="shared" ca="1" si="466"/>
        <v>0</v>
      </c>
      <c r="O476" s="7">
        <f t="shared" ca="1" si="467"/>
        <v>1</v>
      </c>
      <c r="P476" s="7">
        <f t="shared" ca="1" si="468"/>
        <v>2</v>
      </c>
      <c r="Q476" s="7">
        <f t="shared" ca="1" si="469"/>
        <v>1</v>
      </c>
      <c r="R476" s="7">
        <f t="shared" ca="1" si="470"/>
        <v>1</v>
      </c>
      <c r="S476" s="7">
        <f t="shared" ca="1" si="457"/>
        <v>3</v>
      </c>
      <c r="T476" s="14"/>
      <c r="U476" s="51">
        <f t="shared" ca="1" si="471"/>
        <v>1</v>
      </c>
      <c r="V476" s="3">
        <f t="shared" ca="1" si="456"/>
        <v>1</v>
      </c>
      <c r="W476" s="50" t="str">
        <f ca="1">IF($A475&lt;&gt;"",IF(OR($BA475&lt;&gt;0,$BB475&lt;&gt;0),"",IF(G475=0,"1","")),"")</f>
        <v/>
      </c>
      <c r="X476" s="50" t="str">
        <f ca="1">IF($A475&lt;&gt;"",IF(OR($BA475&lt;&gt;0,$BB475&lt;&gt;0),"",IF(H475=0,"2","")),"")</f>
        <v/>
      </c>
      <c r="Y476" s="50" t="str">
        <f ca="1">IF($A475&lt;&gt;"",IF(OR($BA475&lt;&gt;0,$BB475&lt;&gt;0),"",IF(I475=0,"3","")),"")</f>
        <v/>
      </c>
      <c r="Z476" s="50" t="str">
        <f ca="1">IF($A475&lt;&gt;"",IF(OR($BA475&lt;&gt;0,$BB475&lt;&gt;0),"",IF(J475=0,"4","")),"")</f>
        <v/>
      </c>
      <c r="AA476" s="50" t="str">
        <f ca="1">IF($A475&lt;&gt;"",IF(OR($BA475&lt;&gt;0,$BB475&lt;&gt;0),"",IF(K475=0,"5","")),"")</f>
        <v/>
      </c>
      <c r="AB476" s="50" t="str">
        <f ca="1">IF($A475&lt;&gt;"",IF(OR($BA475&lt;&gt;0,$BB475&lt;&gt;0),"",IF(L475=0,"6","")),"")</f>
        <v/>
      </c>
      <c r="AC476" s="50" t="str">
        <f ca="1">IF($A475&lt;&gt;"",IF(OR($BA475&lt;&gt;0,$BB475&lt;&gt;0),"",IF(M475=0,"7","")),"")</f>
        <v/>
      </c>
      <c r="AD476" s="50" t="str">
        <f ca="1">IF($A475&lt;&gt;"",IF(OR($BA475&lt;&gt;0,$BB475&lt;&gt;0),"",IF(N475=0,"8","")),"")</f>
        <v/>
      </c>
      <c r="AE476" s="50" t="str">
        <f ca="1">IF($A475&lt;&gt;"",IF(OR($BA475&lt;&gt;0,$BB475&lt;&gt;0),"",IF(O475=0,"9","")),"")</f>
        <v/>
      </c>
      <c r="AF476" s="50" t="str">
        <f ca="1">IF($A475&lt;&gt;"",IF(OR($BA475&lt;&gt;0,$BB475&lt;&gt;0),"",IF(P475=0,"10","")),"")</f>
        <v/>
      </c>
      <c r="AG476" s="50" t="str">
        <f ca="1">IF($A475&lt;&gt;"",IF(OR($BA475&lt;&gt;0,$BB475&lt;&gt;0),"",IF(Q475=0,"11","")),"")</f>
        <v/>
      </c>
      <c r="AH476" s="50" t="str">
        <f ca="1">IF($A475&lt;&gt;"",IF(OR($BA475&lt;&gt;0,$BB475&lt;&gt;0),"",IF(R475=0,"12","")),"")</f>
        <v/>
      </c>
      <c r="AI476" s="85" t="str">
        <f ca="1">IF(A476&lt;&gt;"",IF(A476=0,"L",IF(COUNTBLANK(W476:AH476)=12,"",IF(OR(F476=(W476),F476=(X476),F476=(Y476),F476=(Z476),F476=(AA476),F476=(AB476),F476=(AC476),F476=(AD476),F476=(AE476),F476=(AF476),F476=(AG476),F476=(AH476)),"W","L"))),"")</f>
        <v/>
      </c>
      <c r="AJ476" s="85">
        <f ca="1">IF(AI476="W",0,IF(AND(A476&lt;&gt;0,A475&lt;&gt;0,AI475="L",AI476="L"),1,0))</f>
        <v>0</v>
      </c>
      <c r="AK476" s="85">
        <f ca="1">IF(W476&lt;&gt;"",IF(ABS($F476)=ABS(W476),11*$U476,-1*$U476),0)</f>
        <v>0</v>
      </c>
      <c r="AL476" s="85">
        <f ca="1">IF(X476&lt;&gt;"",IF(ABS($F476)=ABS(X476),11*$U476,-1*$U476),0)</f>
        <v>0</v>
      </c>
      <c r="AM476" s="85">
        <f ca="1">IF(Y476&lt;&gt;"",IF(ABS($F476)=ABS(Y476),11*$U476,-1*$U476),0)</f>
        <v>0</v>
      </c>
      <c r="AN476" s="85">
        <f ca="1">IF(Z476&lt;&gt;"",IF(ABS($F476)=ABS(Z476),11*$U476,-1*$U476),0)</f>
        <v>0</v>
      </c>
      <c r="AO476" s="85">
        <f ca="1">IF(AA476&lt;&gt;"",IF(ABS($F476)=ABS(AA476),11*$U476,-1*$U476),0)</f>
        <v>0</v>
      </c>
      <c r="AP476" s="85">
        <f ca="1">IF(AB476&lt;&gt;"",IF(ABS($F476)=ABS(AB476),11*$U476,-1*$U476),0)</f>
        <v>0</v>
      </c>
      <c r="AQ476" s="85">
        <f ca="1">IF(AC476&lt;&gt;"",IF(ABS($F476)=ABS(AC476),11*$U476,-1*$U476),0)</f>
        <v>0</v>
      </c>
      <c r="AR476" s="85">
        <f ca="1">IF(AD476&lt;&gt;"",IF(ABS($F476)=ABS(AD476),11*$U476,-1*$U476),0)</f>
        <v>0</v>
      </c>
      <c r="AS476" s="85">
        <f ca="1">IF(AE476&lt;&gt;"",IF(ABS($F476)=ABS(AE476),11*$U476,-1*$U476),0)</f>
        <v>0</v>
      </c>
      <c r="AT476" s="85">
        <f ca="1">IF(AF476&lt;&gt;"",IF(ABS($F476)=ABS(AF476),11*$U476,-1*$U476),0)</f>
        <v>0</v>
      </c>
      <c r="AU476" s="85">
        <f ca="1">IF(AG476&lt;&gt;"",IF(ABS($F476)=ABS(AG476),11*$U476,-1*$U476),0)</f>
        <v>0</v>
      </c>
      <c r="AV476" s="85">
        <f ca="1">IF(AH476&lt;&gt;"",IF(ABS($F476)=ABS(AH476),11*$U476,-1*$U476),0)</f>
        <v>0</v>
      </c>
      <c r="AW476" s="33" t="str">
        <f ca="1">IF(A476&lt;&gt;"",IF(OR($BA475&lt;&gt;0,$BB475&lt;&gt;0),"0",SUM(AK476:AV476)),0)</f>
        <v>0</v>
      </c>
      <c r="AX476" s="33">
        <f>IF(T476=5,SUM(AW472:AW476),0)</f>
        <v>0</v>
      </c>
      <c r="AY476" s="13">
        <f t="shared" ca="1" si="458"/>
        <v>0</v>
      </c>
      <c r="AZ476" s="11">
        <f ca="1">IF(A476&lt;&gt;"",AY476+AZ475,0)</f>
        <v>-78</v>
      </c>
      <c r="BA476" s="63">
        <f ca="1">IF($A476&lt;&gt;"",IF(BA475&gt;0,BA475,IF(AND(BC475&gt;=$BC$1,$BC$2*BC475&gt;=AZ476),"Profit Target",IF(AZ476&gt;=$Z$1,"Profit Target",0))),0)</f>
        <v>0</v>
      </c>
      <c r="BB476" s="63" t="str">
        <f ca="1">IF($A476&lt;&gt;"",IF(BB475&lt;&gt;0,BB475,IF(BA475&lt;&gt;0,BB475,IF(AZ476&lt;=$Z$2,"Stop Loss",0))),0)</f>
        <v>Stop Loss</v>
      </c>
      <c r="BC476" s="63">
        <f t="shared" ca="1" si="443"/>
        <v>38</v>
      </c>
      <c r="BD476" s="27" t="str">
        <f t="shared" ca="1" si="425"/>
        <v/>
      </c>
      <c r="BE476" s="27" t="str">
        <f t="shared" ca="1" si="426"/>
        <v/>
      </c>
      <c r="BF476" s="27" t="str">
        <f t="shared" ca="1" si="427"/>
        <v/>
      </c>
      <c r="BG476" s="27" t="str">
        <f t="shared" ca="1" si="428"/>
        <v/>
      </c>
      <c r="BH476" s="27" t="str">
        <f t="shared" ca="1" si="429"/>
        <v/>
      </c>
      <c r="BI476" s="27" t="str">
        <f t="shared" ca="1" si="430"/>
        <v/>
      </c>
      <c r="BJ476" s="27" t="str">
        <f t="shared" ca="1" si="431"/>
        <v/>
      </c>
      <c r="BK476" s="27" t="str">
        <f t="shared" ca="1" si="432"/>
        <v/>
      </c>
      <c r="BL476" s="27" t="str">
        <f t="shared" ca="1" si="433"/>
        <v/>
      </c>
      <c r="BM476" s="27" t="str">
        <f t="shared" ca="1" si="434"/>
        <v/>
      </c>
      <c r="BN476" s="27" t="str">
        <f t="shared" ca="1" si="435"/>
        <v/>
      </c>
      <c r="BO476" s="27" t="str">
        <f t="shared" ca="1" si="436"/>
        <v/>
      </c>
      <c r="BP476" s="27" t="str">
        <f t="shared" ca="1" si="444"/>
        <v/>
      </c>
      <c r="BQ476" s="27" t="str">
        <f t="shared" ca="1" si="445"/>
        <v/>
      </c>
      <c r="BR476" s="27" t="str">
        <f t="shared" ca="1" si="446"/>
        <v/>
      </c>
      <c r="BS476" s="27" t="str">
        <f t="shared" ca="1" si="447"/>
        <v/>
      </c>
      <c r="BT476" s="27" t="str">
        <f t="shared" ca="1" si="448"/>
        <v/>
      </c>
      <c r="BU476" s="27" t="str">
        <f t="shared" ca="1" si="449"/>
        <v/>
      </c>
      <c r="BV476" s="27" t="str">
        <f t="shared" ca="1" si="450"/>
        <v/>
      </c>
      <c r="BW476" s="27" t="str">
        <f t="shared" ca="1" si="451"/>
        <v/>
      </c>
      <c r="BX476" s="27" t="str">
        <f t="shared" ca="1" si="452"/>
        <v/>
      </c>
      <c r="BY476" s="27" t="str">
        <f t="shared" ca="1" si="453"/>
        <v/>
      </c>
      <c r="BZ476" s="27" t="str">
        <f t="shared" ca="1" si="454"/>
        <v/>
      </c>
      <c r="CA476" s="27" t="str">
        <f t="shared" ca="1" si="455"/>
        <v/>
      </c>
      <c r="CB476" s="41"/>
      <c r="CC476" s="41"/>
      <c r="CD476" s="87"/>
      <c r="CE476" s="87"/>
      <c r="CF476" s="87"/>
      <c r="CG476" s="87"/>
      <c r="CH476" s="87"/>
      <c r="CI476" s="87"/>
      <c r="CJ476" s="87"/>
      <c r="CW476" s="7"/>
      <c r="DD476" s="10">
        <f t="shared" ca="1" si="439"/>
        <v>20</v>
      </c>
    </row>
    <row r="477" spans="1:108">
      <c r="A477" s="106">
        <f t="shared" ca="1" si="437"/>
        <v>36</v>
      </c>
      <c r="B477" s="33" t="str">
        <f ca="1">IF(A477="","",IF(COUNTBLANK(BD478:BO478)=12,"DB",BD478&amp;BE478&amp;BF478&amp;BG478&amp;BH478&amp;BI478&amp;BJ478&amp;BK478&amp;BL478&amp;BM478&amp;BN478&amp;BO478))</f>
        <v>DB</v>
      </c>
      <c r="C477" s="7" t="str">
        <f t="shared" ca="1" si="438"/>
        <v>stop loss</v>
      </c>
      <c r="D477" s="3">
        <f t="shared" ca="1" si="440"/>
        <v>0</v>
      </c>
      <c r="E477" s="7" t="str">
        <f t="shared" ca="1" si="442"/>
        <v/>
      </c>
      <c r="F477" s="60" t="str">
        <f t="shared" ca="1" si="441"/>
        <v>12</v>
      </c>
      <c r="G477" s="7">
        <f t="shared" ca="1" si="459"/>
        <v>0</v>
      </c>
      <c r="H477" s="7">
        <f t="shared" ca="1" si="460"/>
        <v>1</v>
      </c>
      <c r="I477" s="7">
        <f t="shared" ca="1" si="461"/>
        <v>1</v>
      </c>
      <c r="J477" s="7">
        <f t="shared" ca="1" si="462"/>
        <v>3</v>
      </c>
      <c r="K477" s="7">
        <f t="shared" ca="1" si="463"/>
        <v>1</v>
      </c>
      <c r="L477" s="7">
        <f t="shared" ca="1" si="464"/>
        <v>1</v>
      </c>
      <c r="M477" s="7">
        <f t="shared" ca="1" si="465"/>
        <v>0</v>
      </c>
      <c r="N477" s="7">
        <f t="shared" ca="1" si="466"/>
        <v>0</v>
      </c>
      <c r="O477" s="7">
        <f t="shared" ca="1" si="467"/>
        <v>1</v>
      </c>
      <c r="P477" s="7">
        <f t="shared" ca="1" si="468"/>
        <v>2</v>
      </c>
      <c r="Q477" s="7">
        <f t="shared" ca="1" si="469"/>
        <v>1</v>
      </c>
      <c r="R477" s="7">
        <f t="shared" ca="1" si="470"/>
        <v>2</v>
      </c>
      <c r="S477" s="7">
        <f t="shared" ca="1" si="457"/>
        <v>3</v>
      </c>
      <c r="T477" s="14"/>
      <c r="U477" s="51">
        <f t="shared" ca="1" si="471"/>
        <v>1</v>
      </c>
      <c r="V477" s="3">
        <f t="shared" ca="1" si="456"/>
        <v>1</v>
      </c>
      <c r="W477" s="50" t="str">
        <f ca="1">IF($A476&lt;&gt;"",IF(OR($BA476&lt;&gt;0,$BB476&lt;&gt;0),"",IF(G476=0,"1","")),"")</f>
        <v/>
      </c>
      <c r="X477" s="50" t="str">
        <f ca="1">IF($A476&lt;&gt;"",IF(OR($BA476&lt;&gt;0,$BB476&lt;&gt;0),"",IF(H476=0,"2","")),"")</f>
        <v/>
      </c>
      <c r="Y477" s="50" t="str">
        <f ca="1">IF($A476&lt;&gt;"",IF(OR($BA476&lt;&gt;0,$BB476&lt;&gt;0),"",IF(I476=0,"3","")),"")</f>
        <v/>
      </c>
      <c r="Z477" s="50" t="str">
        <f ca="1">IF($A476&lt;&gt;"",IF(OR($BA476&lt;&gt;0,$BB476&lt;&gt;0),"",IF(J476=0,"4","")),"")</f>
        <v/>
      </c>
      <c r="AA477" s="50" t="str">
        <f ca="1">IF($A476&lt;&gt;"",IF(OR($BA476&lt;&gt;0,$BB476&lt;&gt;0),"",IF(K476=0,"5","")),"")</f>
        <v/>
      </c>
      <c r="AB477" s="50" t="str">
        <f ca="1">IF($A476&lt;&gt;"",IF(OR($BA476&lt;&gt;0,$BB476&lt;&gt;0),"",IF(L476=0,"6","")),"")</f>
        <v/>
      </c>
      <c r="AC477" s="50" t="str">
        <f ca="1">IF($A476&lt;&gt;"",IF(OR($BA476&lt;&gt;0,$BB476&lt;&gt;0),"",IF(M476=0,"7","")),"")</f>
        <v/>
      </c>
      <c r="AD477" s="50" t="str">
        <f ca="1">IF($A476&lt;&gt;"",IF(OR($BA476&lt;&gt;0,$BB476&lt;&gt;0),"",IF(N476=0,"8","")),"")</f>
        <v/>
      </c>
      <c r="AE477" s="50" t="str">
        <f ca="1">IF($A476&lt;&gt;"",IF(OR($BA476&lt;&gt;0,$BB476&lt;&gt;0),"",IF(O476=0,"9","")),"")</f>
        <v/>
      </c>
      <c r="AF477" s="50" t="str">
        <f ca="1">IF($A476&lt;&gt;"",IF(OR($BA476&lt;&gt;0,$BB476&lt;&gt;0),"",IF(P476=0,"10","")),"")</f>
        <v/>
      </c>
      <c r="AG477" s="50" t="str">
        <f ca="1">IF($A476&lt;&gt;"",IF(OR($BA476&lt;&gt;0,$BB476&lt;&gt;0),"",IF(Q476=0,"11","")),"")</f>
        <v/>
      </c>
      <c r="AH477" s="50" t="str">
        <f ca="1">IF($A476&lt;&gt;"",IF(OR($BA476&lt;&gt;0,$BB476&lt;&gt;0),"",IF(R476=0,"12","")),"")</f>
        <v/>
      </c>
      <c r="AI477" s="85" t="str">
        <f ca="1">IF(A477&lt;&gt;"",IF(A477=0,"L",IF(COUNTBLANK(W477:AH477)=12,"",IF(OR(F477=(W477),F477=(X477),F477=(Y477),F477=(Z477),F477=(AA477),F477=(AB477),F477=(AC477),F477=(AD477),F477=(AE477),F477=(AF477),F477=(AG477),F477=(AH477)),"W","L"))),"")</f>
        <v/>
      </c>
      <c r="AJ477" s="85">
        <f ca="1">IF(AI477="W",0,IF(AND(A477&lt;&gt;0,A476&lt;&gt;0,AI476="L",AI477="L"),1,0))</f>
        <v>0</v>
      </c>
      <c r="AK477" s="85">
        <f ca="1">IF(W477&lt;&gt;"",IF(ABS($F477)=ABS(W477),11*$U477,-1*$U477),0)</f>
        <v>0</v>
      </c>
      <c r="AL477" s="85">
        <f ca="1">IF(X477&lt;&gt;"",IF(ABS($F477)=ABS(X477),11*$U477,-1*$U477),0)</f>
        <v>0</v>
      </c>
      <c r="AM477" s="85">
        <f ca="1">IF(Y477&lt;&gt;"",IF(ABS($F477)=ABS(Y477),11*$U477,-1*$U477),0)</f>
        <v>0</v>
      </c>
      <c r="AN477" s="85">
        <f ca="1">IF(Z477&lt;&gt;"",IF(ABS($F477)=ABS(Z477),11*$U477,-1*$U477),0)</f>
        <v>0</v>
      </c>
      <c r="AO477" s="85">
        <f ca="1">IF(AA477&lt;&gt;"",IF(ABS($F477)=ABS(AA477),11*$U477,-1*$U477),0)</f>
        <v>0</v>
      </c>
      <c r="AP477" s="85">
        <f ca="1">IF(AB477&lt;&gt;"",IF(ABS($F477)=ABS(AB477),11*$U477,-1*$U477),0)</f>
        <v>0</v>
      </c>
      <c r="AQ477" s="85">
        <f ca="1">IF(AC477&lt;&gt;"",IF(ABS($F477)=ABS(AC477),11*$U477,-1*$U477),0)</f>
        <v>0</v>
      </c>
      <c r="AR477" s="85">
        <f ca="1">IF(AD477&lt;&gt;"",IF(ABS($F477)=ABS(AD477),11*$U477,-1*$U477),0)</f>
        <v>0</v>
      </c>
      <c r="AS477" s="85">
        <f ca="1">IF(AE477&lt;&gt;"",IF(ABS($F477)=ABS(AE477),11*$U477,-1*$U477),0)</f>
        <v>0</v>
      </c>
      <c r="AT477" s="85">
        <f ca="1">IF(AF477&lt;&gt;"",IF(ABS($F477)=ABS(AF477),11*$U477,-1*$U477),0)</f>
        <v>0</v>
      </c>
      <c r="AU477" s="85">
        <f ca="1">IF(AG477&lt;&gt;"",IF(ABS($F477)=ABS(AG477),11*$U477,-1*$U477),0)</f>
        <v>0</v>
      </c>
      <c r="AV477" s="85">
        <f ca="1">IF(AH477&lt;&gt;"",IF(ABS($F477)=ABS(AH477),11*$U477,-1*$U477),0)</f>
        <v>0</v>
      </c>
      <c r="AW477" s="33" t="str">
        <f ca="1">IF(A477&lt;&gt;"",IF(OR($BA476&lt;&gt;0,$BB476&lt;&gt;0),"0",SUM(AK477:AV477)),0)</f>
        <v>0</v>
      </c>
      <c r="AX477" s="33">
        <f>IF(T477=5,SUM(AW473:AW477),0)</f>
        <v>0</v>
      </c>
      <c r="AY477" s="13">
        <f t="shared" ca="1" si="458"/>
        <v>0</v>
      </c>
      <c r="AZ477" s="11">
        <f ca="1">IF(A477&lt;&gt;"",AY477+AZ476,0)</f>
        <v>-78</v>
      </c>
      <c r="BA477" s="63">
        <f ca="1">IF($A477&lt;&gt;"",IF(BA476&gt;0,BA476,IF(AND(BC476&gt;=$BC$1,$BC$2*BC476&gt;=AZ477),"Profit Target",IF(AZ477&gt;=$Z$1,"Profit Target",0))),0)</f>
        <v>0</v>
      </c>
      <c r="BB477" s="63" t="str">
        <f ca="1">IF($A477&lt;&gt;"",IF(BB476&lt;&gt;0,BB476,IF(BA476&lt;&gt;0,BB476,IF(AZ477&lt;=$Z$2,"Stop Loss",0))),0)</f>
        <v>Stop Loss</v>
      </c>
      <c r="BC477" s="63">
        <f t="shared" ca="1" si="443"/>
        <v>38</v>
      </c>
      <c r="BD477" s="27" t="str">
        <f t="shared" ca="1" si="425"/>
        <v/>
      </c>
      <c r="BE477" s="27" t="str">
        <f t="shared" ca="1" si="426"/>
        <v/>
      </c>
      <c r="BF477" s="27" t="str">
        <f t="shared" ca="1" si="427"/>
        <v/>
      </c>
      <c r="BG477" s="27" t="str">
        <f t="shared" ca="1" si="428"/>
        <v/>
      </c>
      <c r="BH477" s="27" t="str">
        <f t="shared" ca="1" si="429"/>
        <v/>
      </c>
      <c r="BI477" s="27" t="str">
        <f t="shared" ca="1" si="430"/>
        <v/>
      </c>
      <c r="BJ477" s="27" t="str">
        <f t="shared" ca="1" si="431"/>
        <v/>
      </c>
      <c r="BK477" s="27" t="str">
        <f t="shared" ca="1" si="432"/>
        <v/>
      </c>
      <c r="BL477" s="27" t="str">
        <f t="shared" ca="1" si="433"/>
        <v/>
      </c>
      <c r="BM477" s="27" t="str">
        <f t="shared" ca="1" si="434"/>
        <v/>
      </c>
      <c r="BN477" s="27" t="str">
        <f t="shared" ca="1" si="435"/>
        <v/>
      </c>
      <c r="BO477" s="27" t="str">
        <f t="shared" ca="1" si="436"/>
        <v/>
      </c>
      <c r="BP477" s="27" t="str">
        <f t="shared" ca="1" si="444"/>
        <v/>
      </c>
      <c r="BQ477" s="27" t="str">
        <f t="shared" ca="1" si="445"/>
        <v/>
      </c>
      <c r="BR477" s="27" t="str">
        <f t="shared" ca="1" si="446"/>
        <v/>
      </c>
      <c r="BS477" s="27" t="str">
        <f t="shared" ca="1" si="447"/>
        <v/>
      </c>
      <c r="BT477" s="27" t="str">
        <f t="shared" ca="1" si="448"/>
        <v/>
      </c>
      <c r="BU477" s="27" t="str">
        <f t="shared" ca="1" si="449"/>
        <v/>
      </c>
      <c r="BV477" s="27" t="str">
        <f t="shared" ca="1" si="450"/>
        <v/>
      </c>
      <c r="BW477" s="27" t="str">
        <f t="shared" ca="1" si="451"/>
        <v/>
      </c>
      <c r="BX477" s="27" t="str">
        <f t="shared" ca="1" si="452"/>
        <v/>
      </c>
      <c r="BY477" s="27" t="str">
        <f t="shared" ca="1" si="453"/>
        <v/>
      </c>
      <c r="BZ477" s="27" t="str">
        <f t="shared" ca="1" si="454"/>
        <v/>
      </c>
      <c r="CA477" s="27" t="str">
        <f t="shared" ca="1" si="455"/>
        <v/>
      </c>
      <c r="CB477" s="41"/>
      <c r="CC477" s="41"/>
      <c r="CD477" s="87"/>
      <c r="CE477" s="87"/>
      <c r="CF477" s="87"/>
      <c r="CG477" s="87"/>
      <c r="CH477" s="87"/>
      <c r="CI477" s="87"/>
      <c r="CJ477" s="87"/>
      <c r="CW477" s="7"/>
      <c r="DD477" s="10">
        <f t="shared" ca="1" si="439"/>
        <v>3</v>
      </c>
    </row>
    <row r="478" spans="1:108">
      <c r="A478" s="106">
        <f t="shared" ca="1" si="437"/>
        <v>29</v>
      </c>
      <c r="B478" s="33" t="str">
        <f ca="1">IF(A478="","",IF(COUNTBLANK(BD479:BO479)=12,"DB",BD479&amp;BE479&amp;BF479&amp;BG479&amp;BH479&amp;BI479&amp;BJ479&amp;BK479&amp;BL479&amp;BM479&amp;BN479&amp;BO479))</f>
        <v>DB</v>
      </c>
      <c r="C478" s="7" t="str">
        <f t="shared" ca="1" si="438"/>
        <v>stop loss</v>
      </c>
      <c r="D478" s="3">
        <f t="shared" ca="1" si="440"/>
        <v>0</v>
      </c>
      <c r="E478" s="7" t="str">
        <f t="shared" ca="1" si="442"/>
        <v/>
      </c>
      <c r="F478" s="60" t="str">
        <f t="shared" ca="1" si="441"/>
        <v>10</v>
      </c>
      <c r="G478" s="7">
        <f t="shared" ca="1" si="459"/>
        <v>0</v>
      </c>
      <c r="H478" s="7">
        <f t="shared" ca="1" si="460"/>
        <v>1</v>
      </c>
      <c r="I478" s="7">
        <f t="shared" ca="1" si="461"/>
        <v>1</v>
      </c>
      <c r="J478" s="7">
        <f t="shared" ca="1" si="462"/>
        <v>2</v>
      </c>
      <c r="K478" s="7">
        <f t="shared" ca="1" si="463"/>
        <v>1</v>
      </c>
      <c r="L478" s="7">
        <f t="shared" ca="1" si="464"/>
        <v>1</v>
      </c>
      <c r="M478" s="7">
        <f t="shared" ca="1" si="465"/>
        <v>0</v>
      </c>
      <c r="N478" s="7">
        <f t="shared" ca="1" si="466"/>
        <v>0</v>
      </c>
      <c r="O478" s="7">
        <f t="shared" ca="1" si="467"/>
        <v>1</v>
      </c>
      <c r="P478" s="7">
        <f t="shared" ca="1" si="468"/>
        <v>3</v>
      </c>
      <c r="Q478" s="7">
        <f t="shared" ca="1" si="469"/>
        <v>1</v>
      </c>
      <c r="R478" s="7">
        <f t="shared" ca="1" si="470"/>
        <v>2</v>
      </c>
      <c r="S478" s="7">
        <f t="shared" ca="1" si="457"/>
        <v>3</v>
      </c>
      <c r="T478" s="14"/>
      <c r="U478" s="51">
        <f t="shared" ca="1" si="471"/>
        <v>1</v>
      </c>
      <c r="V478" s="3">
        <f t="shared" ca="1" si="456"/>
        <v>1</v>
      </c>
      <c r="W478" s="50" t="str">
        <f ca="1">IF($A477&lt;&gt;"",IF(OR($BA477&lt;&gt;0,$BB477&lt;&gt;0),"",IF(G477=0,"1","")),"")</f>
        <v/>
      </c>
      <c r="X478" s="50" t="str">
        <f ca="1">IF($A477&lt;&gt;"",IF(OR($BA477&lt;&gt;0,$BB477&lt;&gt;0),"",IF(H477=0,"2","")),"")</f>
        <v/>
      </c>
      <c r="Y478" s="50" t="str">
        <f ca="1">IF($A477&lt;&gt;"",IF(OR($BA477&lt;&gt;0,$BB477&lt;&gt;0),"",IF(I477=0,"3","")),"")</f>
        <v/>
      </c>
      <c r="Z478" s="50" t="str">
        <f ca="1">IF($A477&lt;&gt;"",IF(OR($BA477&lt;&gt;0,$BB477&lt;&gt;0),"",IF(J477=0,"4","")),"")</f>
        <v/>
      </c>
      <c r="AA478" s="50" t="str">
        <f ca="1">IF($A477&lt;&gt;"",IF(OR($BA477&lt;&gt;0,$BB477&lt;&gt;0),"",IF(K477=0,"5","")),"")</f>
        <v/>
      </c>
      <c r="AB478" s="50" t="str">
        <f ca="1">IF($A477&lt;&gt;"",IF(OR($BA477&lt;&gt;0,$BB477&lt;&gt;0),"",IF(L477=0,"6","")),"")</f>
        <v/>
      </c>
      <c r="AC478" s="50" t="str">
        <f ca="1">IF($A477&lt;&gt;"",IF(OR($BA477&lt;&gt;0,$BB477&lt;&gt;0),"",IF(M477=0,"7","")),"")</f>
        <v/>
      </c>
      <c r="AD478" s="50" t="str">
        <f ca="1">IF($A477&lt;&gt;"",IF(OR($BA477&lt;&gt;0,$BB477&lt;&gt;0),"",IF(N477=0,"8","")),"")</f>
        <v/>
      </c>
      <c r="AE478" s="50" t="str">
        <f ca="1">IF($A477&lt;&gt;"",IF(OR($BA477&lt;&gt;0,$BB477&lt;&gt;0),"",IF(O477=0,"9","")),"")</f>
        <v/>
      </c>
      <c r="AF478" s="50" t="str">
        <f ca="1">IF($A477&lt;&gt;"",IF(OR($BA477&lt;&gt;0,$BB477&lt;&gt;0),"",IF(P477=0,"10","")),"")</f>
        <v/>
      </c>
      <c r="AG478" s="50" t="str">
        <f ca="1">IF($A477&lt;&gt;"",IF(OR($BA477&lt;&gt;0,$BB477&lt;&gt;0),"",IF(Q477=0,"11","")),"")</f>
        <v/>
      </c>
      <c r="AH478" s="50" t="str">
        <f ca="1">IF($A477&lt;&gt;"",IF(OR($BA477&lt;&gt;0,$BB477&lt;&gt;0),"",IF(R477=0,"12","")),"")</f>
        <v/>
      </c>
      <c r="AI478" s="85" t="str">
        <f ca="1">IF(A478&lt;&gt;"",IF(A478=0,"L",IF(COUNTBLANK(W478:AH478)=12,"",IF(OR(F478=(W478),F478=(X478),F478=(Y478),F478=(Z478),F478=(AA478),F478=(AB478),F478=(AC478),F478=(AD478),F478=(AE478),F478=(AF478),F478=(AG478),F478=(AH478)),"W","L"))),"")</f>
        <v/>
      </c>
      <c r="AJ478" s="85">
        <f ca="1">IF(AI478="W",0,IF(AND(A478&lt;&gt;0,A477&lt;&gt;0,AI477="L",AI478="L"),1,0))</f>
        <v>0</v>
      </c>
      <c r="AK478" s="85">
        <f ca="1">IF(W478&lt;&gt;"",IF(ABS($F478)=ABS(W478),11*$U478,-1*$U478),0)</f>
        <v>0</v>
      </c>
      <c r="AL478" s="85">
        <f ca="1">IF(X478&lt;&gt;"",IF(ABS($F478)=ABS(X478),11*$U478,-1*$U478),0)</f>
        <v>0</v>
      </c>
      <c r="AM478" s="85">
        <f ca="1">IF(Y478&lt;&gt;"",IF(ABS($F478)=ABS(Y478),11*$U478,-1*$U478),0)</f>
        <v>0</v>
      </c>
      <c r="AN478" s="85">
        <f ca="1">IF(Z478&lt;&gt;"",IF(ABS($F478)=ABS(Z478),11*$U478,-1*$U478),0)</f>
        <v>0</v>
      </c>
      <c r="AO478" s="85">
        <f ca="1">IF(AA478&lt;&gt;"",IF(ABS($F478)=ABS(AA478),11*$U478,-1*$U478),0)</f>
        <v>0</v>
      </c>
      <c r="AP478" s="85">
        <f ca="1">IF(AB478&lt;&gt;"",IF(ABS($F478)=ABS(AB478),11*$U478,-1*$U478),0)</f>
        <v>0</v>
      </c>
      <c r="AQ478" s="85">
        <f ca="1">IF(AC478&lt;&gt;"",IF(ABS($F478)=ABS(AC478),11*$U478,-1*$U478),0)</f>
        <v>0</v>
      </c>
      <c r="AR478" s="85">
        <f ca="1">IF(AD478&lt;&gt;"",IF(ABS($F478)=ABS(AD478),11*$U478,-1*$U478),0)</f>
        <v>0</v>
      </c>
      <c r="AS478" s="85">
        <f ca="1">IF(AE478&lt;&gt;"",IF(ABS($F478)=ABS(AE478),11*$U478,-1*$U478),0)</f>
        <v>0</v>
      </c>
      <c r="AT478" s="85">
        <f ca="1">IF(AF478&lt;&gt;"",IF(ABS($F478)=ABS(AF478),11*$U478,-1*$U478),0)</f>
        <v>0</v>
      </c>
      <c r="AU478" s="85">
        <f ca="1">IF(AG478&lt;&gt;"",IF(ABS($F478)=ABS(AG478),11*$U478,-1*$U478),0)</f>
        <v>0</v>
      </c>
      <c r="AV478" s="85">
        <f ca="1">IF(AH478&lt;&gt;"",IF(ABS($F478)=ABS(AH478),11*$U478,-1*$U478),0)</f>
        <v>0</v>
      </c>
      <c r="AW478" s="33" t="str">
        <f ca="1">IF(A478&lt;&gt;"",IF(OR($BA477&lt;&gt;0,$BB477&lt;&gt;0),"0",SUM(AK478:AV478)),0)</f>
        <v>0</v>
      </c>
      <c r="AX478" s="33">
        <f>IF(T478=5,SUM(AW474:AW478),0)</f>
        <v>0</v>
      </c>
      <c r="AY478" s="13">
        <f t="shared" ca="1" si="458"/>
        <v>0</v>
      </c>
      <c r="AZ478" s="11">
        <f ca="1">IF(A478&lt;&gt;"",AY478+AZ477,0)</f>
        <v>-78</v>
      </c>
      <c r="BA478" s="63">
        <f ca="1">IF($A478&lt;&gt;"",IF(BA477&gt;0,BA477,IF(AND(BC477&gt;=$BC$1,$BC$2*BC477&gt;=AZ478),"Profit Target",IF(AZ478&gt;=$Z$1,"Profit Target",0))),0)</f>
        <v>0</v>
      </c>
      <c r="BB478" s="63" t="str">
        <f ca="1">IF($A478&lt;&gt;"",IF(BB477&lt;&gt;0,BB477,IF(BA477&lt;&gt;0,BB477,IF(AZ478&lt;=$Z$2,"Stop Loss",0))),0)</f>
        <v>Stop Loss</v>
      </c>
      <c r="BC478" s="63">
        <f t="shared" ca="1" si="443"/>
        <v>38</v>
      </c>
      <c r="BD478" s="27" t="str">
        <f t="shared" ca="1" si="425"/>
        <v/>
      </c>
      <c r="BE478" s="27" t="str">
        <f t="shared" ca="1" si="426"/>
        <v/>
      </c>
      <c r="BF478" s="27" t="str">
        <f t="shared" ca="1" si="427"/>
        <v/>
      </c>
      <c r="BG478" s="27" t="str">
        <f t="shared" ca="1" si="428"/>
        <v/>
      </c>
      <c r="BH478" s="27" t="str">
        <f t="shared" ca="1" si="429"/>
        <v/>
      </c>
      <c r="BI478" s="27" t="str">
        <f t="shared" ca="1" si="430"/>
        <v/>
      </c>
      <c r="BJ478" s="27" t="str">
        <f t="shared" ca="1" si="431"/>
        <v/>
      </c>
      <c r="BK478" s="27" t="str">
        <f t="shared" ca="1" si="432"/>
        <v/>
      </c>
      <c r="BL478" s="27" t="str">
        <f t="shared" ca="1" si="433"/>
        <v/>
      </c>
      <c r="BM478" s="27" t="str">
        <f t="shared" ca="1" si="434"/>
        <v/>
      </c>
      <c r="BN478" s="27" t="str">
        <f t="shared" ca="1" si="435"/>
        <v/>
      </c>
      <c r="BO478" s="27" t="str">
        <f t="shared" ca="1" si="436"/>
        <v/>
      </c>
      <c r="BP478" s="27" t="str">
        <f t="shared" ca="1" si="444"/>
        <v/>
      </c>
      <c r="BQ478" s="27" t="str">
        <f t="shared" ca="1" si="445"/>
        <v/>
      </c>
      <c r="BR478" s="27" t="str">
        <f t="shared" ca="1" si="446"/>
        <v/>
      </c>
      <c r="BS478" s="27" t="str">
        <f t="shared" ca="1" si="447"/>
        <v/>
      </c>
      <c r="BT478" s="27" t="str">
        <f t="shared" ca="1" si="448"/>
        <v/>
      </c>
      <c r="BU478" s="27" t="str">
        <f t="shared" ca="1" si="449"/>
        <v/>
      </c>
      <c r="BV478" s="27" t="str">
        <f t="shared" ca="1" si="450"/>
        <v/>
      </c>
      <c r="BW478" s="27" t="str">
        <f t="shared" ca="1" si="451"/>
        <v/>
      </c>
      <c r="BX478" s="27" t="str">
        <f t="shared" ca="1" si="452"/>
        <v/>
      </c>
      <c r="BY478" s="27" t="str">
        <f t="shared" ca="1" si="453"/>
        <v/>
      </c>
      <c r="BZ478" s="27" t="str">
        <f t="shared" ca="1" si="454"/>
        <v/>
      </c>
      <c r="CA478" s="27" t="str">
        <f t="shared" ca="1" si="455"/>
        <v/>
      </c>
      <c r="CB478" s="88"/>
      <c r="CC478" s="29"/>
      <c r="CD478" s="88"/>
      <c r="CE478" s="88"/>
      <c r="CF478" s="29"/>
      <c r="CG478" s="88"/>
      <c r="CH478" s="88"/>
      <c r="CI478" s="39"/>
      <c r="CJ478" s="56"/>
      <c r="CW478" s="7"/>
      <c r="DD478" s="10">
        <f t="shared" ca="1" si="439"/>
        <v>33</v>
      </c>
    </row>
    <row r="479" spans="1:108">
      <c r="A479" s="106">
        <f t="shared" ca="1" si="437"/>
        <v>3</v>
      </c>
      <c r="B479" s="33" t="str">
        <f ca="1">IF(A479="","",IF(COUNTBLANK(BD480:BO480)=12,"DB",BD480&amp;BE480&amp;BF480&amp;BG480&amp;BH480&amp;BI480&amp;BJ480&amp;BK480&amp;BL480&amp;BM480&amp;BN480&amp;BO480))</f>
        <v>DB</v>
      </c>
      <c r="C479" s="7" t="str">
        <f t="shared" ca="1" si="438"/>
        <v>stop loss</v>
      </c>
      <c r="D479" s="3">
        <f t="shared" ca="1" si="440"/>
        <v>0</v>
      </c>
      <c r="E479" s="7" t="str">
        <f t="shared" ca="1" si="442"/>
        <v/>
      </c>
      <c r="F479" s="60" t="str">
        <f t="shared" ca="1" si="441"/>
        <v>1</v>
      </c>
      <c r="G479" s="7">
        <f t="shared" ca="1" si="459"/>
        <v>1</v>
      </c>
      <c r="H479" s="7">
        <f t="shared" ca="1" si="460"/>
        <v>1</v>
      </c>
      <c r="I479" s="7">
        <f t="shared" ca="1" si="461"/>
        <v>1</v>
      </c>
      <c r="J479" s="7">
        <f t="shared" ca="1" si="462"/>
        <v>2</v>
      </c>
      <c r="K479" s="7">
        <f t="shared" ca="1" si="463"/>
        <v>1</v>
      </c>
      <c r="L479" s="7">
        <f t="shared" ca="1" si="464"/>
        <v>1</v>
      </c>
      <c r="M479" s="7">
        <f t="shared" ca="1" si="465"/>
        <v>0</v>
      </c>
      <c r="N479" s="7">
        <f t="shared" ca="1" si="466"/>
        <v>0</v>
      </c>
      <c r="O479" s="7">
        <f t="shared" ca="1" si="467"/>
        <v>1</v>
      </c>
      <c r="P479" s="7">
        <f t="shared" ca="1" si="468"/>
        <v>3</v>
      </c>
      <c r="Q479" s="7">
        <f t="shared" ca="1" si="469"/>
        <v>0</v>
      </c>
      <c r="R479" s="7">
        <f t="shared" ca="1" si="470"/>
        <v>2</v>
      </c>
      <c r="S479" s="7">
        <f t="shared" ca="1" si="457"/>
        <v>3</v>
      </c>
      <c r="T479" s="14"/>
      <c r="U479" s="51">
        <f t="shared" ca="1" si="471"/>
        <v>1</v>
      </c>
      <c r="V479" s="3">
        <f t="shared" ca="1" si="456"/>
        <v>1</v>
      </c>
      <c r="W479" s="50" t="str">
        <f ca="1">IF($A478&lt;&gt;"",IF(OR($BA478&lt;&gt;0,$BB478&lt;&gt;0),"",IF(G478=0,"1","")),"")</f>
        <v/>
      </c>
      <c r="X479" s="50" t="str">
        <f ca="1">IF($A478&lt;&gt;"",IF(OR($BA478&lt;&gt;0,$BB478&lt;&gt;0),"",IF(H478=0,"2","")),"")</f>
        <v/>
      </c>
      <c r="Y479" s="50" t="str">
        <f ca="1">IF($A478&lt;&gt;"",IF(OR($BA478&lt;&gt;0,$BB478&lt;&gt;0),"",IF(I478=0,"3","")),"")</f>
        <v/>
      </c>
      <c r="Z479" s="50" t="str">
        <f ca="1">IF($A478&lt;&gt;"",IF(OR($BA478&lt;&gt;0,$BB478&lt;&gt;0),"",IF(J478=0,"4","")),"")</f>
        <v/>
      </c>
      <c r="AA479" s="50" t="str">
        <f ca="1">IF($A478&lt;&gt;"",IF(OR($BA478&lt;&gt;0,$BB478&lt;&gt;0),"",IF(K478=0,"5","")),"")</f>
        <v/>
      </c>
      <c r="AB479" s="50" t="str">
        <f ca="1">IF($A478&lt;&gt;"",IF(OR($BA478&lt;&gt;0,$BB478&lt;&gt;0),"",IF(L478=0,"6","")),"")</f>
        <v/>
      </c>
      <c r="AC479" s="50" t="str">
        <f ca="1">IF($A478&lt;&gt;"",IF(OR($BA478&lt;&gt;0,$BB478&lt;&gt;0),"",IF(M478=0,"7","")),"")</f>
        <v/>
      </c>
      <c r="AD479" s="50" t="str">
        <f ca="1">IF($A478&lt;&gt;"",IF(OR($BA478&lt;&gt;0,$BB478&lt;&gt;0),"",IF(N478=0,"8","")),"")</f>
        <v/>
      </c>
      <c r="AE479" s="50" t="str">
        <f ca="1">IF($A478&lt;&gt;"",IF(OR($BA478&lt;&gt;0,$BB478&lt;&gt;0),"",IF(O478=0,"9","")),"")</f>
        <v/>
      </c>
      <c r="AF479" s="50" t="str">
        <f ca="1">IF($A478&lt;&gt;"",IF(OR($BA478&lt;&gt;0,$BB478&lt;&gt;0),"",IF(P478=0,"10","")),"")</f>
        <v/>
      </c>
      <c r="AG479" s="50" t="str">
        <f ca="1">IF($A478&lt;&gt;"",IF(OR($BA478&lt;&gt;0,$BB478&lt;&gt;0),"",IF(Q478=0,"11","")),"")</f>
        <v/>
      </c>
      <c r="AH479" s="50" t="str">
        <f ca="1">IF($A478&lt;&gt;"",IF(OR($BA478&lt;&gt;0,$BB478&lt;&gt;0),"",IF(R478=0,"12","")),"")</f>
        <v/>
      </c>
      <c r="AI479" s="85" t="str">
        <f ca="1">IF(A479&lt;&gt;"",IF(A479=0,"L",IF(COUNTBLANK(W479:AH479)=12,"",IF(OR(F479=(W479),F479=(X479),F479=(Y479),F479=(Z479),F479=(AA479),F479=(AB479),F479=(AC479),F479=(AD479),F479=(AE479),F479=(AF479),F479=(AG479),F479=(AH479)),"W","L"))),"")</f>
        <v/>
      </c>
      <c r="AJ479" s="85">
        <f ca="1">IF(AI479="W",0,IF(AND(A479&lt;&gt;0,A478&lt;&gt;0,AI478="L",AI479="L"),1,0))</f>
        <v>0</v>
      </c>
      <c r="AK479" s="85">
        <f ca="1">IF(W479&lt;&gt;"",IF(ABS($F479)=ABS(W479),11*$U479,-1*$U479),0)</f>
        <v>0</v>
      </c>
      <c r="AL479" s="85">
        <f ca="1">IF(X479&lt;&gt;"",IF(ABS($F479)=ABS(X479),11*$U479,-1*$U479),0)</f>
        <v>0</v>
      </c>
      <c r="AM479" s="85">
        <f ca="1">IF(Y479&lt;&gt;"",IF(ABS($F479)=ABS(Y479),11*$U479,-1*$U479),0)</f>
        <v>0</v>
      </c>
      <c r="AN479" s="85">
        <f ca="1">IF(Z479&lt;&gt;"",IF(ABS($F479)=ABS(Z479),11*$U479,-1*$U479),0)</f>
        <v>0</v>
      </c>
      <c r="AO479" s="85">
        <f ca="1">IF(AA479&lt;&gt;"",IF(ABS($F479)=ABS(AA479),11*$U479,-1*$U479),0)</f>
        <v>0</v>
      </c>
      <c r="AP479" s="85">
        <f ca="1">IF(AB479&lt;&gt;"",IF(ABS($F479)=ABS(AB479),11*$U479,-1*$U479),0)</f>
        <v>0</v>
      </c>
      <c r="AQ479" s="85">
        <f ca="1">IF(AC479&lt;&gt;"",IF(ABS($F479)=ABS(AC479),11*$U479,-1*$U479),0)</f>
        <v>0</v>
      </c>
      <c r="AR479" s="85">
        <f ca="1">IF(AD479&lt;&gt;"",IF(ABS($F479)=ABS(AD479),11*$U479,-1*$U479),0)</f>
        <v>0</v>
      </c>
      <c r="AS479" s="85">
        <f ca="1">IF(AE479&lt;&gt;"",IF(ABS($F479)=ABS(AE479),11*$U479,-1*$U479),0)</f>
        <v>0</v>
      </c>
      <c r="AT479" s="85">
        <f ca="1">IF(AF479&lt;&gt;"",IF(ABS($F479)=ABS(AF479),11*$U479,-1*$U479),0)</f>
        <v>0</v>
      </c>
      <c r="AU479" s="85">
        <f ca="1">IF(AG479&lt;&gt;"",IF(ABS($F479)=ABS(AG479),11*$U479,-1*$U479),0)</f>
        <v>0</v>
      </c>
      <c r="AV479" s="85">
        <f ca="1">IF(AH479&lt;&gt;"",IF(ABS($F479)=ABS(AH479),11*$U479,-1*$U479),0)</f>
        <v>0</v>
      </c>
      <c r="AW479" s="33" t="str">
        <f ca="1">IF(A479&lt;&gt;"",IF(OR($BA478&lt;&gt;0,$BB478&lt;&gt;0),"0",SUM(AK479:AV479)),0)</f>
        <v>0</v>
      </c>
      <c r="AX479" s="33">
        <f>IF(T479=5,SUM(AW475:AW479),0)</f>
        <v>0</v>
      </c>
      <c r="AY479" s="13">
        <f t="shared" ca="1" si="458"/>
        <v>0</v>
      </c>
      <c r="AZ479" s="11">
        <f ca="1">IF(A479&lt;&gt;"",AY479+AZ478,0)</f>
        <v>-78</v>
      </c>
      <c r="BA479" s="63">
        <f ca="1">IF($A479&lt;&gt;"",IF(BA478&gt;0,BA478,IF(AND(BC478&gt;=$BC$1,$BC$2*BC478&gt;=AZ479),"Profit Target",IF(AZ479&gt;=$Z$1,"Profit Target",0))),0)</f>
        <v>0</v>
      </c>
      <c r="BB479" s="63" t="str">
        <f ca="1">IF($A479&lt;&gt;"",IF(BB478&lt;&gt;0,BB478,IF(BA478&lt;&gt;0,BB478,IF(AZ479&lt;=$Z$2,"Stop Loss",0))),0)</f>
        <v>Stop Loss</v>
      </c>
      <c r="BC479" s="63">
        <f t="shared" ca="1" si="443"/>
        <v>38</v>
      </c>
      <c r="BD479" s="27" t="str">
        <f t="shared" ca="1" si="425"/>
        <v/>
      </c>
      <c r="BE479" s="27" t="str">
        <f t="shared" ca="1" si="426"/>
        <v/>
      </c>
      <c r="BF479" s="27" t="str">
        <f t="shared" ca="1" si="427"/>
        <v/>
      </c>
      <c r="BG479" s="27" t="str">
        <f t="shared" ca="1" si="428"/>
        <v/>
      </c>
      <c r="BH479" s="27" t="str">
        <f t="shared" ca="1" si="429"/>
        <v/>
      </c>
      <c r="BI479" s="27" t="str">
        <f t="shared" ca="1" si="430"/>
        <v/>
      </c>
      <c r="BJ479" s="27" t="str">
        <f t="shared" ca="1" si="431"/>
        <v/>
      </c>
      <c r="BK479" s="27" t="str">
        <f t="shared" ca="1" si="432"/>
        <v/>
      </c>
      <c r="BL479" s="27" t="str">
        <f t="shared" ca="1" si="433"/>
        <v/>
      </c>
      <c r="BM479" s="27" t="str">
        <f t="shared" ca="1" si="434"/>
        <v/>
      </c>
      <c r="BN479" s="27" t="str">
        <f t="shared" ca="1" si="435"/>
        <v/>
      </c>
      <c r="BO479" s="27" t="str">
        <f t="shared" ca="1" si="436"/>
        <v/>
      </c>
      <c r="BP479" s="27" t="str">
        <f t="shared" ca="1" si="444"/>
        <v/>
      </c>
      <c r="BQ479" s="27" t="str">
        <f t="shared" ca="1" si="445"/>
        <v/>
      </c>
      <c r="BR479" s="27" t="str">
        <f t="shared" ca="1" si="446"/>
        <v/>
      </c>
      <c r="BS479" s="27" t="str">
        <f t="shared" ca="1" si="447"/>
        <v/>
      </c>
      <c r="BT479" s="27" t="str">
        <f t="shared" ca="1" si="448"/>
        <v/>
      </c>
      <c r="BU479" s="27" t="str">
        <f t="shared" ca="1" si="449"/>
        <v/>
      </c>
      <c r="BV479" s="27" t="str">
        <f t="shared" ca="1" si="450"/>
        <v/>
      </c>
      <c r="BW479" s="27" t="str">
        <f t="shared" ca="1" si="451"/>
        <v/>
      </c>
      <c r="BX479" s="27" t="str">
        <f t="shared" ca="1" si="452"/>
        <v/>
      </c>
      <c r="BY479" s="27" t="str">
        <f t="shared" ca="1" si="453"/>
        <v/>
      </c>
      <c r="BZ479" s="27" t="str">
        <f t="shared" ca="1" si="454"/>
        <v/>
      </c>
      <c r="CA479" s="27" t="str">
        <f t="shared" ca="1" si="455"/>
        <v/>
      </c>
      <c r="CB479" s="88"/>
      <c r="CC479" s="29"/>
      <c r="CD479" s="88"/>
      <c r="CE479" s="88"/>
      <c r="CF479" s="29"/>
      <c r="CG479" s="88"/>
      <c r="CH479" s="88"/>
      <c r="CI479" s="39"/>
      <c r="CJ479" s="56"/>
      <c r="CW479" s="7"/>
      <c r="DD479" s="10">
        <f t="shared" ca="1" si="439"/>
        <v>29</v>
      </c>
    </row>
    <row r="480" spans="1:108">
      <c r="A480" s="106">
        <f t="shared" ca="1" si="437"/>
        <v>18</v>
      </c>
      <c r="B480" s="33" t="str">
        <f ca="1">IF(A480="","",IF(COUNTBLANK(BD481:BO481)=12,"DB",BD481&amp;BE481&amp;BF481&amp;BG481&amp;BH481&amp;BI481&amp;BJ481&amp;BK481&amp;BL481&amp;BM481&amp;BN481&amp;BO481))</f>
        <v>DB</v>
      </c>
      <c r="C480" s="7" t="str">
        <f t="shared" ca="1" si="438"/>
        <v>stop loss</v>
      </c>
      <c r="D480" s="3">
        <f t="shared" ca="1" si="440"/>
        <v>0</v>
      </c>
      <c r="E480" s="7" t="str">
        <f t="shared" ca="1" si="442"/>
        <v/>
      </c>
      <c r="F480" s="60" t="str">
        <f t="shared" ca="1" si="441"/>
        <v>6</v>
      </c>
      <c r="G480" s="7">
        <f t="shared" ca="1" si="459"/>
        <v>1</v>
      </c>
      <c r="H480" s="7">
        <f t="shared" ca="1" si="460"/>
        <v>1</v>
      </c>
      <c r="I480" s="7">
        <f t="shared" ca="1" si="461"/>
        <v>1</v>
      </c>
      <c r="J480" s="7">
        <f t="shared" ca="1" si="462"/>
        <v>2</v>
      </c>
      <c r="K480" s="7">
        <f t="shared" ca="1" si="463"/>
        <v>1</v>
      </c>
      <c r="L480" s="7">
        <f t="shared" ca="1" si="464"/>
        <v>2</v>
      </c>
      <c r="M480" s="7">
        <f t="shared" ca="1" si="465"/>
        <v>0</v>
      </c>
      <c r="N480" s="7">
        <f t="shared" ca="1" si="466"/>
        <v>0</v>
      </c>
      <c r="O480" s="7">
        <f t="shared" ca="1" si="467"/>
        <v>1</v>
      </c>
      <c r="P480" s="7">
        <f t="shared" ca="1" si="468"/>
        <v>2</v>
      </c>
      <c r="Q480" s="7">
        <f t="shared" ca="1" si="469"/>
        <v>0</v>
      </c>
      <c r="R480" s="7">
        <f t="shared" ca="1" si="470"/>
        <v>2</v>
      </c>
      <c r="S480" s="7">
        <f t="shared" ca="1" si="457"/>
        <v>3</v>
      </c>
      <c r="T480" s="14"/>
      <c r="U480" s="51">
        <f t="shared" ca="1" si="471"/>
        <v>1</v>
      </c>
      <c r="V480" s="3">
        <f t="shared" ca="1" si="456"/>
        <v>1</v>
      </c>
      <c r="W480" s="50" t="str">
        <f ca="1">IF($A479&lt;&gt;"",IF(OR($BA479&lt;&gt;0,$BB479&lt;&gt;0),"",IF(G479=0,"1","")),"")</f>
        <v/>
      </c>
      <c r="X480" s="50" t="str">
        <f ca="1">IF($A479&lt;&gt;"",IF(OR($BA479&lt;&gt;0,$BB479&lt;&gt;0),"",IF(H479=0,"2","")),"")</f>
        <v/>
      </c>
      <c r="Y480" s="50" t="str">
        <f ca="1">IF($A479&lt;&gt;"",IF(OR($BA479&lt;&gt;0,$BB479&lt;&gt;0),"",IF(I479=0,"3","")),"")</f>
        <v/>
      </c>
      <c r="Z480" s="50" t="str">
        <f ca="1">IF($A479&lt;&gt;"",IF(OR($BA479&lt;&gt;0,$BB479&lt;&gt;0),"",IF(J479=0,"4","")),"")</f>
        <v/>
      </c>
      <c r="AA480" s="50" t="str">
        <f ca="1">IF($A479&lt;&gt;"",IF(OR($BA479&lt;&gt;0,$BB479&lt;&gt;0),"",IF(K479=0,"5","")),"")</f>
        <v/>
      </c>
      <c r="AB480" s="50" t="str">
        <f ca="1">IF($A479&lt;&gt;"",IF(OR($BA479&lt;&gt;0,$BB479&lt;&gt;0),"",IF(L479=0,"6","")),"")</f>
        <v/>
      </c>
      <c r="AC480" s="50" t="str">
        <f ca="1">IF($A479&lt;&gt;"",IF(OR($BA479&lt;&gt;0,$BB479&lt;&gt;0),"",IF(M479=0,"7","")),"")</f>
        <v/>
      </c>
      <c r="AD480" s="50" t="str">
        <f ca="1">IF($A479&lt;&gt;"",IF(OR($BA479&lt;&gt;0,$BB479&lt;&gt;0),"",IF(N479=0,"8","")),"")</f>
        <v/>
      </c>
      <c r="AE480" s="50" t="str">
        <f ca="1">IF($A479&lt;&gt;"",IF(OR($BA479&lt;&gt;0,$BB479&lt;&gt;0),"",IF(O479=0,"9","")),"")</f>
        <v/>
      </c>
      <c r="AF480" s="50" t="str">
        <f ca="1">IF($A479&lt;&gt;"",IF(OR($BA479&lt;&gt;0,$BB479&lt;&gt;0),"",IF(P479=0,"10","")),"")</f>
        <v/>
      </c>
      <c r="AG480" s="50" t="str">
        <f ca="1">IF($A479&lt;&gt;"",IF(OR($BA479&lt;&gt;0,$BB479&lt;&gt;0),"",IF(Q479=0,"11","")),"")</f>
        <v/>
      </c>
      <c r="AH480" s="50" t="str">
        <f ca="1">IF($A479&lt;&gt;"",IF(OR($BA479&lt;&gt;0,$BB479&lt;&gt;0),"",IF(R479=0,"12","")),"")</f>
        <v/>
      </c>
      <c r="AI480" s="85" t="str">
        <f ca="1">IF(A480&lt;&gt;"",IF(A480=0,"L",IF(COUNTBLANK(W480:AH480)=12,"",IF(OR(F480=(W480),F480=(X480),F480=(Y480),F480=(Z480),F480=(AA480),F480=(AB480),F480=(AC480),F480=(AD480),F480=(AE480),F480=(AF480),F480=(AG480),F480=(AH480)),"W","L"))),"")</f>
        <v/>
      </c>
      <c r="AJ480" s="85">
        <f ca="1">IF(AI480="W",0,IF(AND(A480&lt;&gt;0,A479&lt;&gt;0,AI479="L",AI480="L"),1,0))</f>
        <v>0</v>
      </c>
      <c r="AK480" s="85">
        <f ca="1">IF(W480&lt;&gt;"",IF(ABS($F480)=ABS(W480),11*$U480,-1*$U480),0)</f>
        <v>0</v>
      </c>
      <c r="AL480" s="85">
        <f ca="1">IF(X480&lt;&gt;"",IF(ABS($F480)=ABS(X480),11*$U480,-1*$U480),0)</f>
        <v>0</v>
      </c>
      <c r="AM480" s="85">
        <f ca="1">IF(Y480&lt;&gt;"",IF(ABS($F480)=ABS(Y480),11*$U480,-1*$U480),0)</f>
        <v>0</v>
      </c>
      <c r="AN480" s="85">
        <f ca="1">IF(Z480&lt;&gt;"",IF(ABS($F480)=ABS(Z480),11*$U480,-1*$U480),0)</f>
        <v>0</v>
      </c>
      <c r="AO480" s="85">
        <f ca="1">IF(AA480&lt;&gt;"",IF(ABS($F480)=ABS(AA480),11*$U480,-1*$U480),0)</f>
        <v>0</v>
      </c>
      <c r="AP480" s="85">
        <f ca="1">IF(AB480&lt;&gt;"",IF(ABS($F480)=ABS(AB480),11*$U480,-1*$U480),0)</f>
        <v>0</v>
      </c>
      <c r="AQ480" s="85">
        <f ca="1">IF(AC480&lt;&gt;"",IF(ABS($F480)=ABS(AC480),11*$U480,-1*$U480),0)</f>
        <v>0</v>
      </c>
      <c r="AR480" s="85">
        <f ca="1">IF(AD480&lt;&gt;"",IF(ABS($F480)=ABS(AD480),11*$U480,-1*$U480),0)</f>
        <v>0</v>
      </c>
      <c r="AS480" s="85">
        <f ca="1">IF(AE480&lt;&gt;"",IF(ABS($F480)=ABS(AE480),11*$U480,-1*$U480),0)</f>
        <v>0</v>
      </c>
      <c r="AT480" s="85">
        <f ca="1">IF(AF480&lt;&gt;"",IF(ABS($F480)=ABS(AF480),11*$U480,-1*$U480),0)</f>
        <v>0</v>
      </c>
      <c r="AU480" s="85">
        <f ca="1">IF(AG480&lt;&gt;"",IF(ABS($F480)=ABS(AG480),11*$U480,-1*$U480),0)</f>
        <v>0</v>
      </c>
      <c r="AV480" s="85">
        <f ca="1">IF(AH480&lt;&gt;"",IF(ABS($F480)=ABS(AH480),11*$U480,-1*$U480),0)</f>
        <v>0</v>
      </c>
      <c r="AW480" s="33" t="str">
        <f ca="1">IF(A480&lt;&gt;"",IF(OR($BA479&lt;&gt;0,$BB479&lt;&gt;0),"0",SUM(AK480:AV480)),0)</f>
        <v>0</v>
      </c>
      <c r="AX480" s="33">
        <f>IF(T480=5,SUM(AW476:AW480),0)</f>
        <v>0</v>
      </c>
      <c r="AY480" s="13">
        <f t="shared" ca="1" si="458"/>
        <v>0</v>
      </c>
      <c r="AZ480" s="11">
        <f ca="1">IF(A480&lt;&gt;"",AY480+AZ479,0)</f>
        <v>-78</v>
      </c>
      <c r="BA480" s="63">
        <f ca="1">IF($A480&lt;&gt;"",IF(BA479&gt;0,BA479,IF(AND(BC479&gt;=$BC$1,$BC$2*BC479&gt;=AZ480),"Profit Target",IF(AZ480&gt;=$Z$1,"Profit Target",0))),0)</f>
        <v>0</v>
      </c>
      <c r="BB480" s="63" t="str">
        <f ca="1">IF($A480&lt;&gt;"",IF(BB479&lt;&gt;0,BB479,IF(BA479&lt;&gt;0,BB479,IF(AZ480&lt;=$Z$2,"Stop Loss",0))),0)</f>
        <v>Stop Loss</v>
      </c>
      <c r="BC480" s="63">
        <f t="shared" ca="1" si="443"/>
        <v>38</v>
      </c>
      <c r="BD480" s="27" t="str">
        <f t="shared" ca="1" si="425"/>
        <v/>
      </c>
      <c r="BE480" s="27" t="str">
        <f t="shared" ca="1" si="426"/>
        <v/>
      </c>
      <c r="BF480" s="27" t="str">
        <f t="shared" ca="1" si="427"/>
        <v/>
      </c>
      <c r="BG480" s="27" t="str">
        <f t="shared" ca="1" si="428"/>
        <v/>
      </c>
      <c r="BH480" s="27" t="str">
        <f t="shared" ca="1" si="429"/>
        <v/>
      </c>
      <c r="BI480" s="27" t="str">
        <f t="shared" ca="1" si="430"/>
        <v/>
      </c>
      <c r="BJ480" s="27" t="str">
        <f t="shared" ca="1" si="431"/>
        <v/>
      </c>
      <c r="BK480" s="27" t="str">
        <f t="shared" ca="1" si="432"/>
        <v/>
      </c>
      <c r="BL480" s="27" t="str">
        <f t="shared" ca="1" si="433"/>
        <v/>
      </c>
      <c r="BM480" s="27" t="str">
        <f t="shared" ca="1" si="434"/>
        <v/>
      </c>
      <c r="BN480" s="27" t="str">
        <f t="shared" ca="1" si="435"/>
        <v/>
      </c>
      <c r="BO480" s="27" t="str">
        <f t="shared" ca="1" si="436"/>
        <v/>
      </c>
      <c r="BP480" s="27" t="str">
        <f t="shared" ca="1" si="444"/>
        <v/>
      </c>
      <c r="BQ480" s="27" t="str">
        <f t="shared" ca="1" si="445"/>
        <v/>
      </c>
      <c r="BR480" s="27" t="str">
        <f t="shared" ca="1" si="446"/>
        <v/>
      </c>
      <c r="BS480" s="27" t="str">
        <f t="shared" ca="1" si="447"/>
        <v/>
      </c>
      <c r="BT480" s="27" t="str">
        <f t="shared" ca="1" si="448"/>
        <v/>
      </c>
      <c r="BU480" s="27" t="str">
        <f t="shared" ca="1" si="449"/>
        <v/>
      </c>
      <c r="BV480" s="27" t="str">
        <f t="shared" ca="1" si="450"/>
        <v/>
      </c>
      <c r="BW480" s="27" t="str">
        <f t="shared" ca="1" si="451"/>
        <v/>
      </c>
      <c r="BX480" s="27" t="str">
        <f t="shared" ca="1" si="452"/>
        <v/>
      </c>
      <c r="BY480" s="27" t="str">
        <f t="shared" ca="1" si="453"/>
        <v/>
      </c>
      <c r="BZ480" s="27" t="str">
        <f t="shared" ca="1" si="454"/>
        <v/>
      </c>
      <c r="CA480" s="27" t="str">
        <f t="shared" ca="1" si="455"/>
        <v/>
      </c>
      <c r="CB480" s="88"/>
      <c r="CC480" s="29"/>
      <c r="CD480" s="88"/>
      <c r="CE480" s="88"/>
      <c r="CF480" s="29"/>
      <c r="CG480" s="88"/>
      <c r="CH480" s="88"/>
      <c r="CI480" s="39"/>
      <c r="CJ480" s="56"/>
      <c r="CW480" s="7"/>
      <c r="DD480" s="10">
        <f t="shared" ca="1" si="439"/>
        <v>21</v>
      </c>
    </row>
    <row r="481" spans="1:108">
      <c r="A481" s="106">
        <f t="shared" ca="1" si="437"/>
        <v>8</v>
      </c>
      <c r="B481" s="33" t="str">
        <f ca="1">IF(A481="","",IF(COUNTBLANK(BD482:BO482)=12,"DB",BD482&amp;BE482&amp;BF482&amp;BG482&amp;BH482&amp;BI482&amp;BJ482&amp;BK482&amp;BL482&amp;BM482&amp;BN482&amp;BO482))</f>
        <v>DB</v>
      </c>
      <c r="C481" s="7" t="str">
        <f t="shared" ca="1" si="438"/>
        <v>stop loss</v>
      </c>
      <c r="D481" s="3">
        <f t="shared" ca="1" si="440"/>
        <v>0</v>
      </c>
      <c r="E481" s="7" t="str">
        <f t="shared" ca="1" si="442"/>
        <v/>
      </c>
      <c r="F481" s="60" t="str">
        <f t="shared" ca="1" si="441"/>
        <v>3</v>
      </c>
      <c r="G481" s="7">
        <f t="shared" ca="1" si="459"/>
        <v>1</v>
      </c>
      <c r="H481" s="7">
        <f t="shared" ca="1" si="460"/>
        <v>1</v>
      </c>
      <c r="I481" s="7">
        <f t="shared" ca="1" si="461"/>
        <v>2</v>
      </c>
      <c r="J481" s="7">
        <f t="shared" ca="1" si="462"/>
        <v>1</v>
      </c>
      <c r="K481" s="7">
        <f t="shared" ca="1" si="463"/>
        <v>1</v>
      </c>
      <c r="L481" s="7">
        <f t="shared" ca="1" si="464"/>
        <v>2</v>
      </c>
      <c r="M481" s="7">
        <f t="shared" ca="1" si="465"/>
        <v>0</v>
      </c>
      <c r="N481" s="7">
        <f t="shared" ca="1" si="466"/>
        <v>0</v>
      </c>
      <c r="O481" s="7">
        <f t="shared" ca="1" si="467"/>
        <v>1</v>
      </c>
      <c r="P481" s="7">
        <f t="shared" ca="1" si="468"/>
        <v>2</v>
      </c>
      <c r="Q481" s="7">
        <f t="shared" ca="1" si="469"/>
        <v>0</v>
      </c>
      <c r="R481" s="7">
        <f t="shared" ca="1" si="470"/>
        <v>2</v>
      </c>
      <c r="S481" s="7">
        <f t="shared" ca="1" si="457"/>
        <v>3</v>
      </c>
      <c r="T481" s="14"/>
      <c r="U481" s="51">
        <f t="shared" ca="1" si="471"/>
        <v>1</v>
      </c>
      <c r="V481" s="3">
        <f t="shared" ca="1" si="456"/>
        <v>1</v>
      </c>
      <c r="W481" s="50" t="str">
        <f ca="1">IF($A480&lt;&gt;"",IF(OR($BA480&lt;&gt;0,$BB480&lt;&gt;0),"",IF(G480=0,"1","")),"")</f>
        <v/>
      </c>
      <c r="X481" s="50" t="str">
        <f ca="1">IF($A480&lt;&gt;"",IF(OR($BA480&lt;&gt;0,$BB480&lt;&gt;0),"",IF(H480=0,"2","")),"")</f>
        <v/>
      </c>
      <c r="Y481" s="50" t="str">
        <f ca="1">IF($A480&lt;&gt;"",IF(OR($BA480&lt;&gt;0,$BB480&lt;&gt;0),"",IF(I480=0,"3","")),"")</f>
        <v/>
      </c>
      <c r="Z481" s="50" t="str">
        <f ca="1">IF($A480&lt;&gt;"",IF(OR($BA480&lt;&gt;0,$BB480&lt;&gt;0),"",IF(J480=0,"4","")),"")</f>
        <v/>
      </c>
      <c r="AA481" s="50" t="str">
        <f ca="1">IF($A480&lt;&gt;"",IF(OR($BA480&lt;&gt;0,$BB480&lt;&gt;0),"",IF(K480=0,"5","")),"")</f>
        <v/>
      </c>
      <c r="AB481" s="50" t="str">
        <f ca="1">IF($A480&lt;&gt;"",IF(OR($BA480&lt;&gt;0,$BB480&lt;&gt;0),"",IF(L480=0,"6","")),"")</f>
        <v/>
      </c>
      <c r="AC481" s="50" t="str">
        <f ca="1">IF($A480&lt;&gt;"",IF(OR($BA480&lt;&gt;0,$BB480&lt;&gt;0),"",IF(M480=0,"7","")),"")</f>
        <v/>
      </c>
      <c r="AD481" s="50" t="str">
        <f ca="1">IF($A480&lt;&gt;"",IF(OR($BA480&lt;&gt;0,$BB480&lt;&gt;0),"",IF(N480=0,"8","")),"")</f>
        <v/>
      </c>
      <c r="AE481" s="50" t="str">
        <f ca="1">IF($A480&lt;&gt;"",IF(OR($BA480&lt;&gt;0,$BB480&lt;&gt;0),"",IF(O480=0,"9","")),"")</f>
        <v/>
      </c>
      <c r="AF481" s="50" t="str">
        <f ca="1">IF($A480&lt;&gt;"",IF(OR($BA480&lt;&gt;0,$BB480&lt;&gt;0),"",IF(P480=0,"10","")),"")</f>
        <v/>
      </c>
      <c r="AG481" s="50" t="str">
        <f ca="1">IF($A480&lt;&gt;"",IF(OR($BA480&lt;&gt;0,$BB480&lt;&gt;0),"",IF(Q480=0,"11","")),"")</f>
        <v/>
      </c>
      <c r="AH481" s="50" t="str">
        <f ca="1">IF($A480&lt;&gt;"",IF(OR($BA480&lt;&gt;0,$BB480&lt;&gt;0),"",IF(R480=0,"12","")),"")</f>
        <v/>
      </c>
      <c r="AI481" s="85" t="str">
        <f ca="1">IF(A481&lt;&gt;"",IF(A481=0,"L",IF(COUNTBLANK(W481:AH481)=12,"",IF(OR(F481=(W481),F481=(X481),F481=(Y481),F481=(Z481),F481=(AA481),F481=(AB481),F481=(AC481),F481=(AD481),F481=(AE481),F481=(AF481),F481=(AG481),F481=(AH481)),"W","L"))),"")</f>
        <v/>
      </c>
      <c r="AJ481" s="85">
        <f ca="1">IF(AI481="W",0,IF(AND(A481&lt;&gt;0,A480&lt;&gt;0,AI480="L",AI481="L"),1,0))</f>
        <v>0</v>
      </c>
      <c r="AK481" s="85">
        <f ca="1">IF(W481&lt;&gt;"",IF(ABS($F481)=ABS(W481),11*$U481,-1*$U481),0)</f>
        <v>0</v>
      </c>
      <c r="AL481" s="85">
        <f ca="1">IF(X481&lt;&gt;"",IF(ABS($F481)=ABS(X481),11*$U481,-1*$U481),0)</f>
        <v>0</v>
      </c>
      <c r="AM481" s="85">
        <f ca="1">IF(Y481&lt;&gt;"",IF(ABS($F481)=ABS(Y481),11*$U481,-1*$U481),0)</f>
        <v>0</v>
      </c>
      <c r="AN481" s="85">
        <f ca="1">IF(Z481&lt;&gt;"",IF(ABS($F481)=ABS(Z481),11*$U481,-1*$U481),0)</f>
        <v>0</v>
      </c>
      <c r="AO481" s="85">
        <f ca="1">IF(AA481&lt;&gt;"",IF(ABS($F481)=ABS(AA481),11*$U481,-1*$U481),0)</f>
        <v>0</v>
      </c>
      <c r="AP481" s="85">
        <f ca="1">IF(AB481&lt;&gt;"",IF(ABS($F481)=ABS(AB481),11*$U481,-1*$U481),0)</f>
        <v>0</v>
      </c>
      <c r="AQ481" s="85">
        <f ca="1">IF(AC481&lt;&gt;"",IF(ABS($F481)=ABS(AC481),11*$U481,-1*$U481),0)</f>
        <v>0</v>
      </c>
      <c r="AR481" s="85">
        <f ca="1">IF(AD481&lt;&gt;"",IF(ABS($F481)=ABS(AD481),11*$U481,-1*$U481),0)</f>
        <v>0</v>
      </c>
      <c r="AS481" s="85">
        <f ca="1">IF(AE481&lt;&gt;"",IF(ABS($F481)=ABS(AE481),11*$U481,-1*$U481),0)</f>
        <v>0</v>
      </c>
      <c r="AT481" s="85">
        <f ca="1">IF(AF481&lt;&gt;"",IF(ABS($F481)=ABS(AF481),11*$U481,-1*$U481),0)</f>
        <v>0</v>
      </c>
      <c r="AU481" s="85">
        <f ca="1">IF(AG481&lt;&gt;"",IF(ABS($F481)=ABS(AG481),11*$U481,-1*$U481),0)</f>
        <v>0</v>
      </c>
      <c r="AV481" s="85">
        <f ca="1">IF(AH481&lt;&gt;"",IF(ABS($F481)=ABS(AH481),11*$U481,-1*$U481),0)</f>
        <v>0</v>
      </c>
      <c r="AW481" s="33" t="str">
        <f ca="1">IF(A481&lt;&gt;"",IF(OR($BA480&lt;&gt;0,$BB480&lt;&gt;0),"0",SUM(AK481:AV481)),0)</f>
        <v>0</v>
      </c>
      <c r="AX481" s="33">
        <f>IF(T481=5,SUM(AW477:AW481),0)</f>
        <v>0</v>
      </c>
      <c r="AY481" s="13">
        <f t="shared" ca="1" si="458"/>
        <v>0</v>
      </c>
      <c r="AZ481" s="11">
        <f ca="1">IF(A481&lt;&gt;"",AY481+AZ480,0)</f>
        <v>-78</v>
      </c>
      <c r="BA481" s="63">
        <f ca="1">IF($A481&lt;&gt;"",IF(BA480&gt;0,BA480,IF(AND(BC480&gt;=$BC$1,$BC$2*BC480&gt;=AZ481),"Profit Target",IF(AZ481&gt;=$Z$1,"Profit Target",0))),0)</f>
        <v>0</v>
      </c>
      <c r="BB481" s="63" t="str">
        <f ca="1">IF($A481&lt;&gt;"",IF(BB480&lt;&gt;0,BB480,IF(BA480&lt;&gt;0,BB480,IF(AZ481&lt;=$Z$2,"Stop Loss",0))),0)</f>
        <v>Stop Loss</v>
      </c>
      <c r="BC481" s="63">
        <f t="shared" ca="1" si="443"/>
        <v>38</v>
      </c>
      <c r="BD481" s="27" t="str">
        <f t="shared" ref="BD481:BD526" ca="1" si="472">IF(W481&lt;&gt;"","S"&amp;RIGHT(W481)&amp;",","")</f>
        <v/>
      </c>
      <c r="BE481" s="27" t="str">
        <f t="shared" ref="BE481:BE526" ca="1" si="473">IF(X481&lt;&gt;"","S"&amp;RIGHT(X481)&amp;",","")</f>
        <v/>
      </c>
      <c r="BF481" s="27" t="str">
        <f t="shared" ref="BF481:BF526" ca="1" si="474">IF(Y481&lt;&gt;"","S"&amp;RIGHT(Y481)&amp;",","")</f>
        <v/>
      </c>
      <c r="BG481" s="27" t="str">
        <f t="shared" ref="BG481:BG526" ca="1" si="475">IF(Z481&lt;&gt;"","S"&amp;RIGHT(Z481)&amp;",","")</f>
        <v/>
      </c>
      <c r="BH481" s="27" t="str">
        <f t="shared" ref="BH481:BH526" ca="1" si="476">IF(AA481&lt;&gt;"","S"&amp;RIGHT(AA481)&amp;",","")</f>
        <v/>
      </c>
      <c r="BI481" s="27" t="str">
        <f t="shared" ref="BI481:BI526" ca="1" si="477">IF(AB481&lt;&gt;"","S"&amp;RIGHT(AB481)&amp;",","")</f>
        <v/>
      </c>
      <c r="BJ481" s="27" t="str">
        <f t="shared" ref="BJ481:BJ526" ca="1" si="478">IF(AC481&lt;&gt;"","S"&amp;RIGHT(AC481)&amp;",","")</f>
        <v/>
      </c>
      <c r="BK481" s="27" t="str">
        <f t="shared" ref="BK481:BK526" ca="1" si="479">IF(AD481&lt;&gt;"","S"&amp;RIGHT(AD481)&amp;",","")</f>
        <v/>
      </c>
      <c r="BL481" s="27" t="str">
        <f t="shared" ref="BL481:BL526" ca="1" si="480">IF(AE481&lt;&gt;"","S"&amp;RIGHT(AE481)&amp;",","")</f>
        <v/>
      </c>
      <c r="BM481" s="27" t="str">
        <f t="shared" ref="BM481:BM526" ca="1" si="481">IF(AF481&lt;&gt;"","S"&amp;AF481&amp;",","")</f>
        <v/>
      </c>
      <c r="BN481" s="27" t="str">
        <f t="shared" ref="BN481:BN526" ca="1" si="482">IF(AG481&lt;&gt;"","S"&amp;AG481&amp;",","")</f>
        <v/>
      </c>
      <c r="BO481" s="27" t="str">
        <f t="shared" ref="BO481:BO526" ca="1" si="483">IF(AH481&lt;&gt;"","S"&amp;AH481&amp;",","")</f>
        <v/>
      </c>
      <c r="BP481" s="27" t="str">
        <f t="shared" ca="1" si="444"/>
        <v/>
      </c>
      <c r="BQ481" s="27" t="str">
        <f t="shared" ca="1" si="445"/>
        <v/>
      </c>
      <c r="BR481" s="27" t="str">
        <f t="shared" ca="1" si="446"/>
        <v/>
      </c>
      <c r="BS481" s="27" t="str">
        <f t="shared" ca="1" si="447"/>
        <v/>
      </c>
      <c r="BT481" s="27" t="str">
        <f t="shared" ca="1" si="448"/>
        <v/>
      </c>
      <c r="BU481" s="27" t="str">
        <f t="shared" ca="1" si="449"/>
        <v/>
      </c>
      <c r="BV481" s="27" t="str">
        <f t="shared" ca="1" si="450"/>
        <v/>
      </c>
      <c r="BW481" s="27" t="str">
        <f t="shared" ca="1" si="451"/>
        <v/>
      </c>
      <c r="BX481" s="27" t="str">
        <f t="shared" ca="1" si="452"/>
        <v/>
      </c>
      <c r="BY481" s="27" t="str">
        <f t="shared" ca="1" si="453"/>
        <v/>
      </c>
      <c r="BZ481" s="27" t="str">
        <f t="shared" ca="1" si="454"/>
        <v/>
      </c>
      <c r="CA481" s="27" t="str">
        <f t="shared" ca="1" si="455"/>
        <v/>
      </c>
      <c r="CB481" s="88"/>
      <c r="CC481" s="88"/>
      <c r="CD481" s="88"/>
      <c r="CE481" s="88"/>
      <c r="CF481" s="88"/>
      <c r="CG481" s="88"/>
      <c r="CH481" s="88"/>
      <c r="CI481" s="39"/>
      <c r="CJ481" s="56"/>
      <c r="CW481" s="7"/>
      <c r="DD481" s="10">
        <f t="shared" ca="1" si="439"/>
        <v>3</v>
      </c>
    </row>
    <row r="482" spans="1:108">
      <c r="A482" s="106">
        <f t="shared" ca="1" si="437"/>
        <v>22</v>
      </c>
      <c r="B482" s="33" t="str">
        <f ca="1">IF(A482="","",IF(COUNTBLANK(BD483:BO483)=12,"DB",BD483&amp;BE483&amp;BF483&amp;BG483&amp;BH483&amp;BI483&amp;BJ483&amp;BK483&amp;BL483&amp;BM483&amp;BN483&amp;BO483))</f>
        <v>DB</v>
      </c>
      <c r="C482" s="7" t="str">
        <f t="shared" ca="1" si="438"/>
        <v>stop loss</v>
      </c>
      <c r="D482" s="3">
        <f t="shared" ca="1" si="440"/>
        <v>0</v>
      </c>
      <c r="E482" s="7" t="str">
        <f t="shared" ca="1" si="442"/>
        <v/>
      </c>
      <c r="F482" s="60" t="str">
        <f t="shared" ca="1" si="441"/>
        <v>8</v>
      </c>
      <c r="G482" s="7">
        <f t="shared" ca="1" si="459"/>
        <v>1</v>
      </c>
      <c r="H482" s="7">
        <f t="shared" ca="1" si="460"/>
        <v>1</v>
      </c>
      <c r="I482" s="7">
        <f t="shared" ca="1" si="461"/>
        <v>2</v>
      </c>
      <c r="J482" s="7">
        <f t="shared" ca="1" si="462"/>
        <v>0</v>
      </c>
      <c r="K482" s="7">
        <f t="shared" ca="1" si="463"/>
        <v>1</v>
      </c>
      <c r="L482" s="7">
        <f t="shared" ca="1" si="464"/>
        <v>2</v>
      </c>
      <c r="M482" s="7">
        <f t="shared" ca="1" si="465"/>
        <v>0</v>
      </c>
      <c r="N482" s="7">
        <f t="shared" ca="1" si="466"/>
        <v>1</v>
      </c>
      <c r="O482" s="7">
        <f t="shared" ca="1" si="467"/>
        <v>1</v>
      </c>
      <c r="P482" s="7">
        <f t="shared" ca="1" si="468"/>
        <v>2</v>
      </c>
      <c r="Q482" s="7">
        <f t="shared" ca="1" si="469"/>
        <v>0</v>
      </c>
      <c r="R482" s="7">
        <f t="shared" ca="1" si="470"/>
        <v>2</v>
      </c>
      <c r="S482" s="7">
        <f t="shared" ca="1" si="457"/>
        <v>3</v>
      </c>
      <c r="T482" s="14"/>
      <c r="U482" s="51">
        <f t="shared" ca="1" si="471"/>
        <v>1</v>
      </c>
      <c r="V482" s="3">
        <f t="shared" ca="1" si="456"/>
        <v>1</v>
      </c>
      <c r="W482" s="50" t="str">
        <f ca="1">IF($A481&lt;&gt;"",IF(OR($BA481&lt;&gt;0,$BB481&lt;&gt;0),"",IF(G481=0,"1","")),"")</f>
        <v/>
      </c>
      <c r="X482" s="50" t="str">
        <f ca="1">IF($A481&lt;&gt;"",IF(OR($BA481&lt;&gt;0,$BB481&lt;&gt;0),"",IF(H481=0,"2","")),"")</f>
        <v/>
      </c>
      <c r="Y482" s="50" t="str">
        <f ca="1">IF($A481&lt;&gt;"",IF(OR($BA481&lt;&gt;0,$BB481&lt;&gt;0),"",IF(I481=0,"3","")),"")</f>
        <v/>
      </c>
      <c r="Z482" s="50" t="str">
        <f ca="1">IF($A481&lt;&gt;"",IF(OR($BA481&lt;&gt;0,$BB481&lt;&gt;0),"",IF(J481=0,"4","")),"")</f>
        <v/>
      </c>
      <c r="AA482" s="50" t="str">
        <f ca="1">IF($A481&lt;&gt;"",IF(OR($BA481&lt;&gt;0,$BB481&lt;&gt;0),"",IF(K481=0,"5","")),"")</f>
        <v/>
      </c>
      <c r="AB482" s="50" t="str">
        <f ca="1">IF($A481&lt;&gt;"",IF(OR($BA481&lt;&gt;0,$BB481&lt;&gt;0),"",IF(L481=0,"6","")),"")</f>
        <v/>
      </c>
      <c r="AC482" s="50" t="str">
        <f ca="1">IF($A481&lt;&gt;"",IF(OR($BA481&lt;&gt;0,$BB481&lt;&gt;0),"",IF(M481=0,"7","")),"")</f>
        <v/>
      </c>
      <c r="AD482" s="50" t="str">
        <f ca="1">IF($A481&lt;&gt;"",IF(OR($BA481&lt;&gt;0,$BB481&lt;&gt;0),"",IF(N481=0,"8","")),"")</f>
        <v/>
      </c>
      <c r="AE482" s="50" t="str">
        <f ca="1">IF($A481&lt;&gt;"",IF(OR($BA481&lt;&gt;0,$BB481&lt;&gt;0),"",IF(O481=0,"9","")),"")</f>
        <v/>
      </c>
      <c r="AF482" s="50" t="str">
        <f ca="1">IF($A481&lt;&gt;"",IF(OR($BA481&lt;&gt;0,$BB481&lt;&gt;0),"",IF(P481=0,"10","")),"")</f>
        <v/>
      </c>
      <c r="AG482" s="50" t="str">
        <f ca="1">IF($A481&lt;&gt;"",IF(OR($BA481&lt;&gt;0,$BB481&lt;&gt;0),"",IF(Q481=0,"11","")),"")</f>
        <v/>
      </c>
      <c r="AH482" s="50" t="str">
        <f ca="1">IF($A481&lt;&gt;"",IF(OR($BA481&lt;&gt;0,$BB481&lt;&gt;0),"",IF(R481=0,"12","")),"")</f>
        <v/>
      </c>
      <c r="AI482" s="85" t="str">
        <f ca="1">IF(A482&lt;&gt;"",IF(A482=0,"L",IF(COUNTBLANK(W482:AH482)=12,"",IF(OR(F482=(W482),F482=(X482),F482=(Y482),F482=(Z482),F482=(AA482),F482=(AB482),F482=(AC482),F482=(AD482),F482=(AE482),F482=(AF482),F482=(AG482),F482=(AH482)),"W","L"))),"")</f>
        <v/>
      </c>
      <c r="AJ482" s="85">
        <f ca="1">IF(AI482="W",0,IF(AND(A482&lt;&gt;0,A481&lt;&gt;0,AI481="L",AI482="L"),1,0))</f>
        <v>0</v>
      </c>
      <c r="AK482" s="85">
        <f ca="1">IF(W482&lt;&gt;"",IF(ABS($F482)=ABS(W482),11*$U482,-1*$U482),0)</f>
        <v>0</v>
      </c>
      <c r="AL482" s="85">
        <f ca="1">IF(X482&lt;&gt;"",IF(ABS($F482)=ABS(X482),11*$U482,-1*$U482),0)</f>
        <v>0</v>
      </c>
      <c r="AM482" s="85">
        <f ca="1">IF(Y482&lt;&gt;"",IF(ABS($F482)=ABS(Y482),11*$U482,-1*$U482),0)</f>
        <v>0</v>
      </c>
      <c r="AN482" s="85">
        <f ca="1">IF(Z482&lt;&gt;"",IF(ABS($F482)=ABS(Z482),11*$U482,-1*$U482),0)</f>
        <v>0</v>
      </c>
      <c r="AO482" s="85">
        <f ca="1">IF(AA482&lt;&gt;"",IF(ABS($F482)=ABS(AA482),11*$U482,-1*$U482),0)</f>
        <v>0</v>
      </c>
      <c r="AP482" s="85">
        <f ca="1">IF(AB482&lt;&gt;"",IF(ABS($F482)=ABS(AB482),11*$U482,-1*$U482),0)</f>
        <v>0</v>
      </c>
      <c r="AQ482" s="85">
        <f ca="1">IF(AC482&lt;&gt;"",IF(ABS($F482)=ABS(AC482),11*$U482,-1*$U482),0)</f>
        <v>0</v>
      </c>
      <c r="AR482" s="85">
        <f ca="1">IF(AD482&lt;&gt;"",IF(ABS($F482)=ABS(AD482),11*$U482,-1*$U482),0)</f>
        <v>0</v>
      </c>
      <c r="AS482" s="85">
        <f ca="1">IF(AE482&lt;&gt;"",IF(ABS($F482)=ABS(AE482),11*$U482,-1*$U482),0)</f>
        <v>0</v>
      </c>
      <c r="AT482" s="85">
        <f ca="1">IF(AF482&lt;&gt;"",IF(ABS($F482)=ABS(AF482),11*$U482,-1*$U482),0)</f>
        <v>0</v>
      </c>
      <c r="AU482" s="85">
        <f ca="1">IF(AG482&lt;&gt;"",IF(ABS($F482)=ABS(AG482),11*$U482,-1*$U482),0)</f>
        <v>0</v>
      </c>
      <c r="AV482" s="85">
        <f ca="1">IF(AH482&lt;&gt;"",IF(ABS($F482)=ABS(AH482),11*$U482,-1*$U482),0)</f>
        <v>0</v>
      </c>
      <c r="AW482" s="33" t="str">
        <f ca="1">IF(A482&lt;&gt;"",IF(OR($BA481&lt;&gt;0,$BB481&lt;&gt;0),"0",SUM(AK482:AV482)),0)</f>
        <v>0</v>
      </c>
      <c r="AX482" s="33">
        <f>IF(T482=5,SUM(AW478:AW482),0)</f>
        <v>0</v>
      </c>
      <c r="AY482" s="13">
        <f t="shared" ca="1" si="458"/>
        <v>0</v>
      </c>
      <c r="AZ482" s="11">
        <f ca="1">IF(A482&lt;&gt;"",AY482+AZ481,0)</f>
        <v>-78</v>
      </c>
      <c r="BA482" s="63">
        <f ca="1">IF($A482&lt;&gt;"",IF(BA481&gt;0,BA481,IF(AND(BC481&gt;=$BC$1,$BC$2*BC481&gt;=AZ482),"Profit Target",IF(AZ482&gt;=$Z$1,"Profit Target",0))),0)</f>
        <v>0</v>
      </c>
      <c r="BB482" s="63" t="str">
        <f ca="1">IF($A482&lt;&gt;"",IF(BB481&lt;&gt;0,BB481,IF(BA481&lt;&gt;0,BB481,IF(AZ482&lt;=$Z$2,"Stop Loss",0))),0)</f>
        <v>Stop Loss</v>
      </c>
      <c r="BC482" s="63">
        <f t="shared" ca="1" si="443"/>
        <v>38</v>
      </c>
      <c r="BD482" s="27" t="str">
        <f t="shared" ca="1" si="472"/>
        <v/>
      </c>
      <c r="BE482" s="27" t="str">
        <f t="shared" ca="1" si="473"/>
        <v/>
      </c>
      <c r="BF482" s="27" t="str">
        <f t="shared" ca="1" si="474"/>
        <v/>
      </c>
      <c r="BG482" s="27" t="str">
        <f t="shared" ca="1" si="475"/>
        <v/>
      </c>
      <c r="BH482" s="27" t="str">
        <f t="shared" ca="1" si="476"/>
        <v/>
      </c>
      <c r="BI482" s="27" t="str">
        <f t="shared" ca="1" si="477"/>
        <v/>
      </c>
      <c r="BJ482" s="27" t="str">
        <f t="shared" ca="1" si="478"/>
        <v/>
      </c>
      <c r="BK482" s="27" t="str">
        <f t="shared" ca="1" si="479"/>
        <v/>
      </c>
      <c r="BL482" s="27" t="str">
        <f t="shared" ca="1" si="480"/>
        <v/>
      </c>
      <c r="BM482" s="27" t="str">
        <f t="shared" ca="1" si="481"/>
        <v/>
      </c>
      <c r="BN482" s="27" t="str">
        <f t="shared" ca="1" si="482"/>
        <v/>
      </c>
      <c r="BO482" s="27" t="str">
        <f t="shared" ca="1" si="483"/>
        <v/>
      </c>
      <c r="BP482" s="27" t="str">
        <f t="shared" ca="1" si="444"/>
        <v/>
      </c>
      <c r="BQ482" s="27" t="str">
        <f t="shared" ca="1" si="445"/>
        <v/>
      </c>
      <c r="BR482" s="27" t="str">
        <f t="shared" ca="1" si="446"/>
        <v/>
      </c>
      <c r="BS482" s="27" t="str">
        <f t="shared" ca="1" si="447"/>
        <v/>
      </c>
      <c r="BT482" s="27" t="str">
        <f t="shared" ca="1" si="448"/>
        <v/>
      </c>
      <c r="BU482" s="27" t="str">
        <f t="shared" ca="1" si="449"/>
        <v/>
      </c>
      <c r="BV482" s="27" t="str">
        <f t="shared" ca="1" si="450"/>
        <v/>
      </c>
      <c r="BW482" s="27" t="str">
        <f t="shared" ca="1" si="451"/>
        <v/>
      </c>
      <c r="BX482" s="27" t="str">
        <f t="shared" ca="1" si="452"/>
        <v/>
      </c>
      <c r="BY482" s="27" t="str">
        <f t="shared" ca="1" si="453"/>
        <v/>
      </c>
      <c r="BZ482" s="27" t="str">
        <f t="shared" ca="1" si="454"/>
        <v/>
      </c>
      <c r="CA482" s="27" t="str">
        <f t="shared" ca="1" si="455"/>
        <v/>
      </c>
      <c r="CB482" s="88"/>
      <c r="CC482" s="88"/>
      <c r="CD482" s="88"/>
      <c r="CE482" s="88"/>
      <c r="CF482" s="88"/>
      <c r="CG482" s="88"/>
      <c r="CH482" s="88"/>
      <c r="CI482" s="39"/>
      <c r="CJ482" s="56"/>
      <c r="CW482" s="7"/>
      <c r="DD482" s="10">
        <f t="shared" ca="1" si="439"/>
        <v>8</v>
      </c>
    </row>
    <row r="483" spans="1:108">
      <c r="A483" s="106">
        <f t="shared" ca="1" si="437"/>
        <v>26</v>
      </c>
      <c r="B483" s="33" t="str">
        <f ca="1">IF(A483="","",IF(COUNTBLANK(BD484:BO484)=12,"DB",BD484&amp;BE484&amp;BF484&amp;BG484&amp;BH484&amp;BI484&amp;BJ484&amp;BK484&amp;BL484&amp;BM484&amp;BN484&amp;BO484))</f>
        <v>DB</v>
      </c>
      <c r="C483" s="7" t="str">
        <f t="shared" ca="1" si="438"/>
        <v>stop loss</v>
      </c>
      <c r="D483" s="3">
        <f t="shared" ca="1" si="440"/>
        <v>0</v>
      </c>
      <c r="E483" s="7" t="str">
        <f t="shared" ca="1" si="442"/>
        <v/>
      </c>
      <c r="F483" s="60">
        <f t="shared" ca="1" si="441"/>
        <v>9</v>
      </c>
      <c r="G483" s="7">
        <f t="shared" ca="1" si="459"/>
        <v>1</v>
      </c>
      <c r="H483" s="7">
        <f t="shared" ca="1" si="460"/>
        <v>1</v>
      </c>
      <c r="I483" s="7">
        <f t="shared" ca="1" si="461"/>
        <v>2</v>
      </c>
      <c r="J483" s="7">
        <f t="shared" ca="1" si="462"/>
        <v>0</v>
      </c>
      <c r="K483" s="7">
        <f t="shared" ca="1" si="463"/>
        <v>1</v>
      </c>
      <c r="L483" s="7">
        <f t="shared" ca="1" si="464"/>
        <v>1</v>
      </c>
      <c r="M483" s="7">
        <f t="shared" ca="1" si="465"/>
        <v>0</v>
      </c>
      <c r="N483" s="7">
        <f t="shared" ca="1" si="466"/>
        <v>1</v>
      </c>
      <c r="O483" s="7">
        <f t="shared" ca="1" si="467"/>
        <v>2</v>
      </c>
      <c r="P483" s="7">
        <f t="shared" ca="1" si="468"/>
        <v>2</v>
      </c>
      <c r="Q483" s="7">
        <f t="shared" ca="1" si="469"/>
        <v>0</v>
      </c>
      <c r="R483" s="7">
        <f t="shared" ca="1" si="470"/>
        <v>2</v>
      </c>
      <c r="S483" s="7">
        <f t="shared" ca="1" si="457"/>
        <v>3</v>
      </c>
      <c r="T483" s="14"/>
      <c r="U483" s="51">
        <f t="shared" ca="1" si="471"/>
        <v>1</v>
      </c>
      <c r="V483" s="3">
        <f t="shared" ca="1" si="456"/>
        <v>1</v>
      </c>
      <c r="W483" s="50" t="str">
        <f ca="1">IF($A482&lt;&gt;"",IF(OR($BA482&lt;&gt;0,$BB482&lt;&gt;0),"",IF(G482=0,"1","")),"")</f>
        <v/>
      </c>
      <c r="X483" s="50" t="str">
        <f ca="1">IF($A482&lt;&gt;"",IF(OR($BA482&lt;&gt;0,$BB482&lt;&gt;0),"",IF(H482=0,"2","")),"")</f>
        <v/>
      </c>
      <c r="Y483" s="50" t="str">
        <f ca="1">IF($A482&lt;&gt;"",IF(OR($BA482&lt;&gt;0,$BB482&lt;&gt;0),"",IF(I482=0,"3","")),"")</f>
        <v/>
      </c>
      <c r="Z483" s="50" t="str">
        <f ca="1">IF($A482&lt;&gt;"",IF(OR($BA482&lt;&gt;0,$BB482&lt;&gt;0),"",IF(J482=0,"4","")),"")</f>
        <v/>
      </c>
      <c r="AA483" s="50" t="str">
        <f ca="1">IF($A482&lt;&gt;"",IF(OR($BA482&lt;&gt;0,$BB482&lt;&gt;0),"",IF(K482=0,"5","")),"")</f>
        <v/>
      </c>
      <c r="AB483" s="50" t="str">
        <f ca="1">IF($A482&lt;&gt;"",IF(OR($BA482&lt;&gt;0,$BB482&lt;&gt;0),"",IF(L482=0,"6","")),"")</f>
        <v/>
      </c>
      <c r="AC483" s="50" t="str">
        <f ca="1">IF($A482&lt;&gt;"",IF(OR($BA482&lt;&gt;0,$BB482&lt;&gt;0),"",IF(M482=0,"7","")),"")</f>
        <v/>
      </c>
      <c r="AD483" s="50" t="str">
        <f ca="1">IF($A482&lt;&gt;"",IF(OR($BA482&lt;&gt;0,$BB482&lt;&gt;0),"",IF(N482=0,"8","")),"")</f>
        <v/>
      </c>
      <c r="AE483" s="50" t="str">
        <f ca="1">IF($A482&lt;&gt;"",IF(OR($BA482&lt;&gt;0,$BB482&lt;&gt;0),"",IF(O482=0,"9","")),"")</f>
        <v/>
      </c>
      <c r="AF483" s="50" t="str">
        <f ca="1">IF($A482&lt;&gt;"",IF(OR($BA482&lt;&gt;0,$BB482&lt;&gt;0),"",IF(P482=0,"10","")),"")</f>
        <v/>
      </c>
      <c r="AG483" s="50" t="str">
        <f ca="1">IF($A482&lt;&gt;"",IF(OR($BA482&lt;&gt;0,$BB482&lt;&gt;0),"",IF(Q482=0,"11","")),"")</f>
        <v/>
      </c>
      <c r="AH483" s="50" t="str">
        <f ca="1">IF($A482&lt;&gt;"",IF(OR($BA482&lt;&gt;0,$BB482&lt;&gt;0),"",IF(R482=0,"12","")),"")</f>
        <v/>
      </c>
      <c r="AI483" s="85" t="str">
        <f ca="1">IF(A483&lt;&gt;"",IF(A483=0,"L",IF(COUNTBLANK(W483:AH483)=12,"",IF(OR(F483=(W483),F483=(X483),F483=(Y483),F483=(Z483),F483=(AA483),F483=(AB483),F483=(AC483),F483=(AD483),F483=(AE483),F483=(AF483),F483=(AG483),F483=(AH483)),"W","L"))),"")</f>
        <v/>
      </c>
      <c r="AJ483" s="85">
        <f ca="1">IF(AI483="W",0,IF(AND(A483&lt;&gt;0,A482&lt;&gt;0,AI482="L",AI483="L"),1,0))</f>
        <v>0</v>
      </c>
      <c r="AK483" s="85">
        <f ca="1">IF(W483&lt;&gt;"",IF(ABS($F483)=ABS(W483),11*$U483,-1*$U483),0)</f>
        <v>0</v>
      </c>
      <c r="AL483" s="85">
        <f ca="1">IF(X483&lt;&gt;"",IF(ABS($F483)=ABS(X483),11*$U483,-1*$U483),0)</f>
        <v>0</v>
      </c>
      <c r="AM483" s="85">
        <f ca="1">IF(Y483&lt;&gt;"",IF(ABS($F483)=ABS(Y483),11*$U483,-1*$U483),0)</f>
        <v>0</v>
      </c>
      <c r="AN483" s="85">
        <f ca="1">IF(Z483&lt;&gt;"",IF(ABS($F483)=ABS(Z483),11*$U483,-1*$U483),0)</f>
        <v>0</v>
      </c>
      <c r="AO483" s="85">
        <f ca="1">IF(AA483&lt;&gt;"",IF(ABS($F483)=ABS(AA483),11*$U483,-1*$U483),0)</f>
        <v>0</v>
      </c>
      <c r="AP483" s="85">
        <f ca="1">IF(AB483&lt;&gt;"",IF(ABS($F483)=ABS(AB483),11*$U483,-1*$U483),0)</f>
        <v>0</v>
      </c>
      <c r="AQ483" s="85">
        <f ca="1">IF(AC483&lt;&gt;"",IF(ABS($F483)=ABS(AC483),11*$U483,-1*$U483),0)</f>
        <v>0</v>
      </c>
      <c r="AR483" s="85">
        <f ca="1">IF(AD483&lt;&gt;"",IF(ABS($F483)=ABS(AD483),11*$U483,-1*$U483),0)</f>
        <v>0</v>
      </c>
      <c r="AS483" s="85">
        <f ca="1">IF(AE483&lt;&gt;"",IF(ABS($F483)=ABS(AE483),11*$U483,-1*$U483),0)</f>
        <v>0</v>
      </c>
      <c r="AT483" s="85">
        <f ca="1">IF(AF483&lt;&gt;"",IF(ABS($F483)=ABS(AF483),11*$U483,-1*$U483),0)</f>
        <v>0</v>
      </c>
      <c r="AU483" s="85">
        <f ca="1">IF(AG483&lt;&gt;"",IF(ABS($F483)=ABS(AG483),11*$U483,-1*$U483),0)</f>
        <v>0</v>
      </c>
      <c r="AV483" s="85">
        <f ca="1">IF(AH483&lt;&gt;"",IF(ABS($F483)=ABS(AH483),11*$U483,-1*$U483),0)</f>
        <v>0</v>
      </c>
      <c r="AW483" s="33" t="str">
        <f ca="1">IF(A483&lt;&gt;"",IF(OR($BA482&lt;&gt;0,$BB482&lt;&gt;0),"0",SUM(AK483:AV483)),0)</f>
        <v>0</v>
      </c>
      <c r="AX483" s="33">
        <f>IF(T483=5,SUM(AW479:AW483),0)</f>
        <v>0</v>
      </c>
      <c r="AY483" s="13">
        <f t="shared" ca="1" si="458"/>
        <v>0</v>
      </c>
      <c r="AZ483" s="11">
        <f ca="1">IF(A483&lt;&gt;"",AY483+AZ482,0)</f>
        <v>-78</v>
      </c>
      <c r="BA483" s="63">
        <f ca="1">IF($A483&lt;&gt;"",IF(BA482&gt;0,BA482,IF(AND(BC482&gt;=$BC$1,$BC$2*BC482&gt;=AZ483),"Profit Target",IF(AZ483&gt;=$Z$1,"Profit Target",0))),0)</f>
        <v>0</v>
      </c>
      <c r="BB483" s="63" t="str">
        <f ca="1">IF($A483&lt;&gt;"",IF(BB482&lt;&gt;0,BB482,IF(BA482&lt;&gt;0,BB482,IF(AZ483&lt;=$Z$2,"Stop Loss",0))),0)</f>
        <v>Stop Loss</v>
      </c>
      <c r="BC483" s="63">
        <f t="shared" ca="1" si="443"/>
        <v>38</v>
      </c>
      <c r="BD483" s="27" t="str">
        <f t="shared" ca="1" si="472"/>
        <v/>
      </c>
      <c r="BE483" s="27" t="str">
        <f t="shared" ca="1" si="473"/>
        <v/>
      </c>
      <c r="BF483" s="27" t="str">
        <f t="shared" ca="1" si="474"/>
        <v/>
      </c>
      <c r="BG483" s="27" t="str">
        <f t="shared" ca="1" si="475"/>
        <v/>
      </c>
      <c r="BH483" s="27" t="str">
        <f t="shared" ca="1" si="476"/>
        <v/>
      </c>
      <c r="BI483" s="27" t="str">
        <f t="shared" ca="1" si="477"/>
        <v/>
      </c>
      <c r="BJ483" s="27" t="str">
        <f t="shared" ca="1" si="478"/>
        <v/>
      </c>
      <c r="BK483" s="27" t="str">
        <f t="shared" ca="1" si="479"/>
        <v/>
      </c>
      <c r="BL483" s="27" t="str">
        <f t="shared" ca="1" si="480"/>
        <v/>
      </c>
      <c r="BM483" s="27" t="str">
        <f t="shared" ca="1" si="481"/>
        <v/>
      </c>
      <c r="BN483" s="27" t="str">
        <f t="shared" ca="1" si="482"/>
        <v/>
      </c>
      <c r="BO483" s="27" t="str">
        <f t="shared" ca="1" si="483"/>
        <v/>
      </c>
      <c r="BP483" s="27" t="str">
        <f t="shared" ca="1" si="444"/>
        <v/>
      </c>
      <c r="BQ483" s="27" t="str">
        <f t="shared" ca="1" si="445"/>
        <v/>
      </c>
      <c r="BR483" s="27" t="str">
        <f t="shared" ca="1" si="446"/>
        <v/>
      </c>
      <c r="BS483" s="27" t="str">
        <f t="shared" ca="1" si="447"/>
        <v/>
      </c>
      <c r="BT483" s="27" t="str">
        <f t="shared" ca="1" si="448"/>
        <v/>
      </c>
      <c r="BU483" s="27" t="str">
        <f t="shared" ca="1" si="449"/>
        <v/>
      </c>
      <c r="BV483" s="27" t="str">
        <f t="shared" ca="1" si="450"/>
        <v/>
      </c>
      <c r="BW483" s="27" t="str">
        <f t="shared" ca="1" si="451"/>
        <v/>
      </c>
      <c r="BX483" s="27" t="str">
        <f t="shared" ca="1" si="452"/>
        <v/>
      </c>
      <c r="BY483" s="27" t="str">
        <f t="shared" ca="1" si="453"/>
        <v/>
      </c>
      <c r="BZ483" s="27" t="str">
        <f t="shared" ca="1" si="454"/>
        <v/>
      </c>
      <c r="CA483" s="27" t="str">
        <f t="shared" ca="1" si="455"/>
        <v/>
      </c>
      <c r="CB483" s="88"/>
      <c r="CC483" s="88"/>
      <c r="CD483" s="88"/>
      <c r="CE483" s="88"/>
      <c r="CF483" s="88"/>
      <c r="CG483" s="88"/>
      <c r="CH483" s="88"/>
      <c r="CI483" s="39"/>
      <c r="CJ483" s="56"/>
      <c r="CW483" s="7"/>
      <c r="DD483" s="10">
        <f t="shared" ca="1" si="439"/>
        <v>19</v>
      </c>
    </row>
    <row r="484" spans="1:108">
      <c r="A484" s="106">
        <f t="shared" ca="1" si="437"/>
        <v>12</v>
      </c>
      <c r="B484" s="33" t="str">
        <f ca="1">IF(A484="","",IF(COUNTBLANK(BD485:BO485)=12,"DB",BD485&amp;BE485&amp;BF485&amp;BG485&amp;BH485&amp;BI485&amp;BJ485&amp;BK485&amp;BL485&amp;BM485&amp;BN485&amp;BO485))</f>
        <v>DB</v>
      </c>
      <c r="C484" s="7" t="str">
        <f t="shared" ca="1" si="438"/>
        <v>stop loss</v>
      </c>
      <c r="D484" s="3">
        <f t="shared" ca="1" si="440"/>
        <v>0</v>
      </c>
      <c r="E484" s="7" t="str">
        <f t="shared" ca="1" si="442"/>
        <v/>
      </c>
      <c r="F484" s="60" t="str">
        <f t="shared" ca="1" si="441"/>
        <v>4</v>
      </c>
      <c r="G484" s="7">
        <f t="shared" ca="1" si="459"/>
        <v>1</v>
      </c>
      <c r="H484" s="7">
        <f t="shared" ca="1" si="460"/>
        <v>1</v>
      </c>
      <c r="I484" s="7">
        <f t="shared" ca="1" si="461"/>
        <v>1</v>
      </c>
      <c r="J484" s="7">
        <f t="shared" ca="1" si="462"/>
        <v>1</v>
      </c>
      <c r="K484" s="7">
        <f t="shared" ca="1" si="463"/>
        <v>1</v>
      </c>
      <c r="L484" s="7">
        <f t="shared" ca="1" si="464"/>
        <v>1</v>
      </c>
      <c r="M484" s="7">
        <f t="shared" ca="1" si="465"/>
        <v>0</v>
      </c>
      <c r="N484" s="7">
        <f t="shared" ca="1" si="466"/>
        <v>1</v>
      </c>
      <c r="O484" s="7">
        <f t="shared" ca="1" si="467"/>
        <v>2</v>
      </c>
      <c r="P484" s="7">
        <f t="shared" ca="1" si="468"/>
        <v>2</v>
      </c>
      <c r="Q484" s="7">
        <f t="shared" ca="1" si="469"/>
        <v>0</v>
      </c>
      <c r="R484" s="7">
        <f t="shared" ca="1" si="470"/>
        <v>2</v>
      </c>
      <c r="S484" s="7">
        <f t="shared" ca="1" si="457"/>
        <v>2</v>
      </c>
      <c r="T484" s="14"/>
      <c r="U484" s="51">
        <f t="shared" ca="1" si="471"/>
        <v>1</v>
      </c>
      <c r="V484" s="3">
        <f t="shared" ca="1" si="456"/>
        <v>1</v>
      </c>
      <c r="W484" s="50" t="str">
        <f ca="1">IF($A483&lt;&gt;"",IF(OR($BA483&lt;&gt;0,$BB483&lt;&gt;0),"",IF(G483=0,"1","")),"")</f>
        <v/>
      </c>
      <c r="X484" s="50" t="str">
        <f ca="1">IF($A483&lt;&gt;"",IF(OR($BA483&lt;&gt;0,$BB483&lt;&gt;0),"",IF(H483=0,"2","")),"")</f>
        <v/>
      </c>
      <c r="Y484" s="50" t="str">
        <f ca="1">IF($A483&lt;&gt;"",IF(OR($BA483&lt;&gt;0,$BB483&lt;&gt;0),"",IF(I483=0,"3","")),"")</f>
        <v/>
      </c>
      <c r="Z484" s="50" t="str">
        <f ca="1">IF($A483&lt;&gt;"",IF(OR($BA483&lt;&gt;0,$BB483&lt;&gt;0),"",IF(J483=0,"4","")),"")</f>
        <v/>
      </c>
      <c r="AA484" s="50" t="str">
        <f ca="1">IF($A483&lt;&gt;"",IF(OR($BA483&lt;&gt;0,$BB483&lt;&gt;0),"",IF(K483=0,"5","")),"")</f>
        <v/>
      </c>
      <c r="AB484" s="50" t="str">
        <f ca="1">IF($A483&lt;&gt;"",IF(OR($BA483&lt;&gt;0,$BB483&lt;&gt;0),"",IF(L483=0,"6","")),"")</f>
        <v/>
      </c>
      <c r="AC484" s="50" t="str">
        <f ca="1">IF($A483&lt;&gt;"",IF(OR($BA483&lt;&gt;0,$BB483&lt;&gt;0),"",IF(M483=0,"7","")),"")</f>
        <v/>
      </c>
      <c r="AD484" s="50" t="str">
        <f ca="1">IF($A483&lt;&gt;"",IF(OR($BA483&lt;&gt;0,$BB483&lt;&gt;0),"",IF(N483=0,"8","")),"")</f>
        <v/>
      </c>
      <c r="AE484" s="50" t="str">
        <f ca="1">IF($A483&lt;&gt;"",IF(OR($BA483&lt;&gt;0,$BB483&lt;&gt;0),"",IF(O483=0,"9","")),"")</f>
        <v/>
      </c>
      <c r="AF484" s="50" t="str">
        <f ca="1">IF($A483&lt;&gt;"",IF(OR($BA483&lt;&gt;0,$BB483&lt;&gt;0),"",IF(P483=0,"10","")),"")</f>
        <v/>
      </c>
      <c r="AG484" s="50" t="str">
        <f ca="1">IF($A483&lt;&gt;"",IF(OR($BA483&lt;&gt;0,$BB483&lt;&gt;0),"",IF(Q483=0,"11","")),"")</f>
        <v/>
      </c>
      <c r="AH484" s="50" t="str">
        <f ca="1">IF($A483&lt;&gt;"",IF(OR($BA483&lt;&gt;0,$BB483&lt;&gt;0),"",IF(R483=0,"12","")),"")</f>
        <v/>
      </c>
      <c r="AI484" s="85" t="str">
        <f ca="1">IF(A484&lt;&gt;"",IF(A484=0,"L",IF(COUNTBLANK(W484:AH484)=12,"",IF(OR(F484=(W484),F484=(X484),F484=(Y484),F484=(Z484),F484=(AA484),F484=(AB484),F484=(AC484),F484=(AD484),F484=(AE484),F484=(AF484),F484=(AG484),F484=(AH484)),"W","L"))),"")</f>
        <v/>
      </c>
      <c r="AJ484" s="85">
        <f ca="1">IF(AI484="W",0,IF(AND(A484&lt;&gt;0,A483&lt;&gt;0,AI483="L",AI484="L"),1,0))</f>
        <v>0</v>
      </c>
      <c r="AK484" s="85">
        <f ca="1">IF(W484&lt;&gt;"",IF(ABS($F484)=ABS(W484),11*$U484,-1*$U484),0)</f>
        <v>0</v>
      </c>
      <c r="AL484" s="85">
        <f ca="1">IF(X484&lt;&gt;"",IF(ABS($F484)=ABS(X484),11*$U484,-1*$U484),0)</f>
        <v>0</v>
      </c>
      <c r="AM484" s="85">
        <f ca="1">IF(Y484&lt;&gt;"",IF(ABS($F484)=ABS(Y484),11*$U484,-1*$U484),0)</f>
        <v>0</v>
      </c>
      <c r="AN484" s="85">
        <f ca="1">IF(Z484&lt;&gt;"",IF(ABS($F484)=ABS(Z484),11*$U484,-1*$U484),0)</f>
        <v>0</v>
      </c>
      <c r="AO484" s="85">
        <f ca="1">IF(AA484&lt;&gt;"",IF(ABS($F484)=ABS(AA484),11*$U484,-1*$U484),0)</f>
        <v>0</v>
      </c>
      <c r="AP484" s="85">
        <f ca="1">IF(AB484&lt;&gt;"",IF(ABS($F484)=ABS(AB484),11*$U484,-1*$U484),0)</f>
        <v>0</v>
      </c>
      <c r="AQ484" s="85">
        <f ca="1">IF(AC484&lt;&gt;"",IF(ABS($F484)=ABS(AC484),11*$U484,-1*$U484),0)</f>
        <v>0</v>
      </c>
      <c r="AR484" s="85">
        <f ca="1">IF(AD484&lt;&gt;"",IF(ABS($F484)=ABS(AD484),11*$U484,-1*$U484),0)</f>
        <v>0</v>
      </c>
      <c r="AS484" s="85">
        <f ca="1">IF(AE484&lt;&gt;"",IF(ABS($F484)=ABS(AE484),11*$U484,-1*$U484),0)</f>
        <v>0</v>
      </c>
      <c r="AT484" s="85">
        <f ca="1">IF(AF484&lt;&gt;"",IF(ABS($F484)=ABS(AF484),11*$U484,-1*$U484),0)</f>
        <v>0</v>
      </c>
      <c r="AU484" s="85">
        <f ca="1">IF(AG484&lt;&gt;"",IF(ABS($F484)=ABS(AG484),11*$U484,-1*$U484),0)</f>
        <v>0</v>
      </c>
      <c r="AV484" s="85">
        <f ca="1">IF(AH484&lt;&gt;"",IF(ABS($F484)=ABS(AH484),11*$U484,-1*$U484),0)</f>
        <v>0</v>
      </c>
      <c r="AW484" s="33" t="str">
        <f ca="1">IF(A484&lt;&gt;"",IF(OR($BA483&lt;&gt;0,$BB483&lt;&gt;0),"0",SUM(AK484:AV484)),0)</f>
        <v>0</v>
      </c>
      <c r="AX484" s="33">
        <f>IF(T484=5,SUM(AW480:AW484),0)</f>
        <v>0</v>
      </c>
      <c r="AY484" s="13">
        <f t="shared" ca="1" si="458"/>
        <v>0</v>
      </c>
      <c r="AZ484" s="11">
        <f ca="1">IF(A484&lt;&gt;"",AY484+AZ483,0)</f>
        <v>-78</v>
      </c>
      <c r="BA484" s="63">
        <f ca="1">IF($A484&lt;&gt;"",IF(BA483&gt;0,BA483,IF(AND(BC483&gt;=$BC$1,$BC$2*BC483&gt;=AZ484),"Profit Target",IF(AZ484&gt;=$Z$1,"Profit Target",0))),0)</f>
        <v>0</v>
      </c>
      <c r="BB484" s="63" t="str">
        <f ca="1">IF($A484&lt;&gt;"",IF(BB483&lt;&gt;0,BB483,IF(BA483&lt;&gt;0,BB483,IF(AZ484&lt;=$Z$2,"Stop Loss",0))),0)</f>
        <v>Stop Loss</v>
      </c>
      <c r="BC484" s="63">
        <f t="shared" ca="1" si="443"/>
        <v>38</v>
      </c>
      <c r="BD484" s="27" t="str">
        <f t="shared" ca="1" si="472"/>
        <v/>
      </c>
      <c r="BE484" s="27" t="str">
        <f t="shared" ca="1" si="473"/>
        <v/>
      </c>
      <c r="BF484" s="27" t="str">
        <f t="shared" ca="1" si="474"/>
        <v/>
      </c>
      <c r="BG484" s="27" t="str">
        <f t="shared" ca="1" si="475"/>
        <v/>
      </c>
      <c r="BH484" s="27" t="str">
        <f t="shared" ca="1" si="476"/>
        <v/>
      </c>
      <c r="BI484" s="27" t="str">
        <f t="shared" ca="1" si="477"/>
        <v/>
      </c>
      <c r="BJ484" s="27" t="str">
        <f t="shared" ca="1" si="478"/>
        <v/>
      </c>
      <c r="BK484" s="27" t="str">
        <f t="shared" ca="1" si="479"/>
        <v/>
      </c>
      <c r="BL484" s="27" t="str">
        <f t="shared" ca="1" si="480"/>
        <v/>
      </c>
      <c r="BM484" s="27" t="str">
        <f t="shared" ca="1" si="481"/>
        <v/>
      </c>
      <c r="BN484" s="27" t="str">
        <f t="shared" ca="1" si="482"/>
        <v/>
      </c>
      <c r="BO484" s="27" t="str">
        <f t="shared" ca="1" si="483"/>
        <v/>
      </c>
      <c r="BP484" s="27" t="str">
        <f t="shared" ca="1" si="444"/>
        <v/>
      </c>
      <c r="BQ484" s="27" t="str">
        <f t="shared" ca="1" si="445"/>
        <v/>
      </c>
      <c r="BR484" s="27" t="str">
        <f t="shared" ca="1" si="446"/>
        <v/>
      </c>
      <c r="BS484" s="27" t="str">
        <f t="shared" ca="1" si="447"/>
        <v/>
      </c>
      <c r="BT484" s="27" t="str">
        <f t="shared" ca="1" si="448"/>
        <v/>
      </c>
      <c r="BU484" s="27" t="str">
        <f t="shared" ca="1" si="449"/>
        <v/>
      </c>
      <c r="BV484" s="27" t="str">
        <f t="shared" ca="1" si="450"/>
        <v/>
      </c>
      <c r="BW484" s="27" t="str">
        <f t="shared" ca="1" si="451"/>
        <v/>
      </c>
      <c r="BX484" s="27" t="str">
        <f t="shared" ca="1" si="452"/>
        <v/>
      </c>
      <c r="BY484" s="27" t="str">
        <f t="shared" ca="1" si="453"/>
        <v/>
      </c>
      <c r="BZ484" s="27" t="str">
        <f t="shared" ca="1" si="454"/>
        <v/>
      </c>
      <c r="CA484" s="27" t="str">
        <f t="shared" ca="1" si="455"/>
        <v/>
      </c>
      <c r="CB484" s="88"/>
      <c r="CC484" s="88"/>
      <c r="CD484" s="88"/>
      <c r="CE484" s="88"/>
      <c r="CF484" s="88"/>
      <c r="CG484" s="88"/>
      <c r="CH484" s="88"/>
      <c r="CI484" s="39"/>
      <c r="CJ484" s="56"/>
      <c r="CW484" s="7"/>
      <c r="DD484" s="10">
        <f t="shared" ca="1" si="439"/>
        <v>28</v>
      </c>
    </row>
    <row r="485" spans="1:108">
      <c r="A485" s="106">
        <f t="shared" ca="1" si="437"/>
        <v>14</v>
      </c>
      <c r="B485" s="33" t="str">
        <f ca="1">IF(A485="","",IF(COUNTBLANK(BD486:BO486)=12,"DB",BD486&amp;BE486&amp;BF486&amp;BG486&amp;BH486&amp;BI486&amp;BJ486&amp;BK486&amp;BL486&amp;BM486&amp;BN486&amp;BO486))</f>
        <v>DB</v>
      </c>
      <c r="C485" s="7" t="str">
        <f t="shared" ca="1" si="438"/>
        <v>stop loss</v>
      </c>
      <c r="D485" s="3">
        <f t="shared" ca="1" si="440"/>
        <v>0</v>
      </c>
      <c r="E485" s="7" t="str">
        <f t="shared" ca="1" si="442"/>
        <v/>
      </c>
      <c r="F485" s="60" t="str">
        <f t="shared" ca="1" si="441"/>
        <v>5</v>
      </c>
      <c r="G485" s="7">
        <f t="shared" ca="1" si="459"/>
        <v>1</v>
      </c>
      <c r="H485" s="7">
        <f t="shared" ca="1" si="460"/>
        <v>1</v>
      </c>
      <c r="I485" s="7">
        <f t="shared" ca="1" si="461"/>
        <v>1</v>
      </c>
      <c r="J485" s="7">
        <f t="shared" ca="1" si="462"/>
        <v>1</v>
      </c>
      <c r="K485" s="7">
        <f t="shared" ca="1" si="463"/>
        <v>2</v>
      </c>
      <c r="L485" s="7">
        <f t="shared" ca="1" si="464"/>
        <v>1</v>
      </c>
      <c r="M485" s="7">
        <f t="shared" ca="1" si="465"/>
        <v>0</v>
      </c>
      <c r="N485" s="7">
        <f t="shared" ca="1" si="466"/>
        <v>1</v>
      </c>
      <c r="O485" s="7">
        <f t="shared" ca="1" si="467"/>
        <v>2</v>
      </c>
      <c r="P485" s="7">
        <f t="shared" ca="1" si="468"/>
        <v>1</v>
      </c>
      <c r="Q485" s="7">
        <f t="shared" ca="1" si="469"/>
        <v>0</v>
      </c>
      <c r="R485" s="7">
        <f t="shared" ca="1" si="470"/>
        <v>2</v>
      </c>
      <c r="S485" s="7">
        <f t="shared" ca="1" si="457"/>
        <v>2</v>
      </c>
      <c r="T485" s="14"/>
      <c r="U485" s="51">
        <f t="shared" ca="1" si="471"/>
        <v>1</v>
      </c>
      <c r="V485" s="3">
        <f t="shared" ca="1" si="456"/>
        <v>1</v>
      </c>
      <c r="W485" s="50" t="str">
        <f ca="1">IF($A484&lt;&gt;"",IF(OR($BA484&lt;&gt;0,$BB484&lt;&gt;0),"",IF(G484=0,"1","")),"")</f>
        <v/>
      </c>
      <c r="X485" s="50" t="str">
        <f ca="1">IF($A484&lt;&gt;"",IF(OR($BA484&lt;&gt;0,$BB484&lt;&gt;0),"",IF(H484=0,"2","")),"")</f>
        <v/>
      </c>
      <c r="Y485" s="50" t="str">
        <f ca="1">IF($A484&lt;&gt;"",IF(OR($BA484&lt;&gt;0,$BB484&lt;&gt;0),"",IF(I484=0,"3","")),"")</f>
        <v/>
      </c>
      <c r="Z485" s="50" t="str">
        <f ca="1">IF($A484&lt;&gt;"",IF(OR($BA484&lt;&gt;0,$BB484&lt;&gt;0),"",IF(J484=0,"4","")),"")</f>
        <v/>
      </c>
      <c r="AA485" s="50" t="str">
        <f ca="1">IF($A484&lt;&gt;"",IF(OR($BA484&lt;&gt;0,$BB484&lt;&gt;0),"",IF(K484=0,"5","")),"")</f>
        <v/>
      </c>
      <c r="AB485" s="50" t="str">
        <f ca="1">IF($A484&lt;&gt;"",IF(OR($BA484&lt;&gt;0,$BB484&lt;&gt;0),"",IF(L484=0,"6","")),"")</f>
        <v/>
      </c>
      <c r="AC485" s="50" t="str">
        <f ca="1">IF($A484&lt;&gt;"",IF(OR($BA484&lt;&gt;0,$BB484&lt;&gt;0),"",IF(M484=0,"7","")),"")</f>
        <v/>
      </c>
      <c r="AD485" s="50" t="str">
        <f ca="1">IF($A484&lt;&gt;"",IF(OR($BA484&lt;&gt;0,$BB484&lt;&gt;0),"",IF(N484=0,"8","")),"")</f>
        <v/>
      </c>
      <c r="AE485" s="50" t="str">
        <f ca="1">IF($A484&lt;&gt;"",IF(OR($BA484&lt;&gt;0,$BB484&lt;&gt;0),"",IF(O484=0,"9","")),"")</f>
        <v/>
      </c>
      <c r="AF485" s="50" t="str">
        <f ca="1">IF($A484&lt;&gt;"",IF(OR($BA484&lt;&gt;0,$BB484&lt;&gt;0),"",IF(P484=0,"10","")),"")</f>
        <v/>
      </c>
      <c r="AG485" s="50" t="str">
        <f ca="1">IF($A484&lt;&gt;"",IF(OR($BA484&lt;&gt;0,$BB484&lt;&gt;0),"",IF(Q484=0,"11","")),"")</f>
        <v/>
      </c>
      <c r="AH485" s="50" t="str">
        <f ca="1">IF($A484&lt;&gt;"",IF(OR($BA484&lt;&gt;0,$BB484&lt;&gt;0),"",IF(R484=0,"12","")),"")</f>
        <v/>
      </c>
      <c r="AI485" s="85" t="str">
        <f ca="1">IF(A485&lt;&gt;"",IF(A485=0,"L",IF(COUNTBLANK(W485:AH485)=12,"",IF(OR(F485=(W485),F485=(X485),F485=(Y485),F485=(Z485),F485=(AA485),F485=(AB485),F485=(AC485),F485=(AD485),F485=(AE485),F485=(AF485),F485=(AG485),F485=(AH485)),"W","L"))),"")</f>
        <v/>
      </c>
      <c r="AJ485" s="85">
        <f ca="1">IF(AI485="W",0,IF(AND(A485&lt;&gt;0,A484&lt;&gt;0,AI484="L",AI485="L"),1,0))</f>
        <v>0</v>
      </c>
      <c r="AK485" s="85">
        <f ca="1">IF(W485&lt;&gt;"",IF(ABS($F485)=ABS(W485),11*$U485,-1*$U485),0)</f>
        <v>0</v>
      </c>
      <c r="AL485" s="85">
        <f ca="1">IF(X485&lt;&gt;"",IF(ABS($F485)=ABS(X485),11*$U485,-1*$U485),0)</f>
        <v>0</v>
      </c>
      <c r="AM485" s="85">
        <f ca="1">IF(Y485&lt;&gt;"",IF(ABS($F485)=ABS(Y485),11*$U485,-1*$U485),0)</f>
        <v>0</v>
      </c>
      <c r="AN485" s="85">
        <f ca="1">IF(Z485&lt;&gt;"",IF(ABS($F485)=ABS(Z485),11*$U485,-1*$U485),0)</f>
        <v>0</v>
      </c>
      <c r="AO485" s="85">
        <f ca="1">IF(AA485&lt;&gt;"",IF(ABS($F485)=ABS(AA485),11*$U485,-1*$U485),0)</f>
        <v>0</v>
      </c>
      <c r="AP485" s="85">
        <f ca="1">IF(AB485&lt;&gt;"",IF(ABS($F485)=ABS(AB485),11*$U485,-1*$U485),0)</f>
        <v>0</v>
      </c>
      <c r="AQ485" s="85">
        <f ca="1">IF(AC485&lt;&gt;"",IF(ABS($F485)=ABS(AC485),11*$U485,-1*$U485),0)</f>
        <v>0</v>
      </c>
      <c r="AR485" s="85">
        <f ca="1">IF(AD485&lt;&gt;"",IF(ABS($F485)=ABS(AD485),11*$U485,-1*$U485),0)</f>
        <v>0</v>
      </c>
      <c r="AS485" s="85">
        <f ca="1">IF(AE485&lt;&gt;"",IF(ABS($F485)=ABS(AE485),11*$U485,-1*$U485),0)</f>
        <v>0</v>
      </c>
      <c r="AT485" s="85">
        <f ca="1">IF(AF485&lt;&gt;"",IF(ABS($F485)=ABS(AF485),11*$U485,-1*$U485),0)</f>
        <v>0</v>
      </c>
      <c r="AU485" s="85">
        <f ca="1">IF(AG485&lt;&gt;"",IF(ABS($F485)=ABS(AG485),11*$U485,-1*$U485),0)</f>
        <v>0</v>
      </c>
      <c r="AV485" s="85">
        <f ca="1">IF(AH485&lt;&gt;"",IF(ABS($F485)=ABS(AH485),11*$U485,-1*$U485),0)</f>
        <v>0</v>
      </c>
      <c r="AW485" s="33" t="str">
        <f ca="1">IF(A485&lt;&gt;"",IF(OR($BA484&lt;&gt;0,$BB484&lt;&gt;0),"0",SUM(AK485:AV485)),0)</f>
        <v>0</v>
      </c>
      <c r="AX485" s="33">
        <f>IF(T485=5,SUM(AW481:AW485),0)</f>
        <v>0</v>
      </c>
      <c r="AY485" s="13">
        <f t="shared" ca="1" si="458"/>
        <v>0</v>
      </c>
      <c r="AZ485" s="11">
        <f ca="1">IF(A485&lt;&gt;"",AY485+AZ484,0)</f>
        <v>-78</v>
      </c>
      <c r="BA485" s="63">
        <f ca="1">IF($A485&lt;&gt;"",IF(BA484&gt;0,BA484,IF(AND(BC484&gt;=$BC$1,$BC$2*BC484&gt;=AZ485),"Profit Target",IF(AZ485&gt;=$Z$1,"Profit Target",0))),0)</f>
        <v>0</v>
      </c>
      <c r="BB485" s="63" t="str">
        <f ca="1">IF($A485&lt;&gt;"",IF(BB484&lt;&gt;0,BB484,IF(BA484&lt;&gt;0,BB484,IF(AZ485&lt;=$Z$2,"Stop Loss",0))),0)</f>
        <v>Stop Loss</v>
      </c>
      <c r="BC485" s="63">
        <f t="shared" ca="1" si="443"/>
        <v>38</v>
      </c>
      <c r="BD485" s="27" t="str">
        <f t="shared" ca="1" si="472"/>
        <v/>
      </c>
      <c r="BE485" s="27" t="str">
        <f t="shared" ca="1" si="473"/>
        <v/>
      </c>
      <c r="BF485" s="27" t="str">
        <f t="shared" ca="1" si="474"/>
        <v/>
      </c>
      <c r="BG485" s="27" t="str">
        <f t="shared" ca="1" si="475"/>
        <v/>
      </c>
      <c r="BH485" s="27" t="str">
        <f t="shared" ca="1" si="476"/>
        <v/>
      </c>
      <c r="BI485" s="27" t="str">
        <f t="shared" ca="1" si="477"/>
        <v/>
      </c>
      <c r="BJ485" s="27" t="str">
        <f t="shared" ca="1" si="478"/>
        <v/>
      </c>
      <c r="BK485" s="27" t="str">
        <f t="shared" ca="1" si="479"/>
        <v/>
      </c>
      <c r="BL485" s="27" t="str">
        <f t="shared" ca="1" si="480"/>
        <v/>
      </c>
      <c r="BM485" s="27" t="str">
        <f t="shared" ca="1" si="481"/>
        <v/>
      </c>
      <c r="BN485" s="27" t="str">
        <f t="shared" ca="1" si="482"/>
        <v/>
      </c>
      <c r="BO485" s="27" t="str">
        <f t="shared" ca="1" si="483"/>
        <v/>
      </c>
      <c r="BP485" s="27" t="str">
        <f t="shared" ca="1" si="444"/>
        <v/>
      </c>
      <c r="BQ485" s="27" t="str">
        <f t="shared" ca="1" si="445"/>
        <v/>
      </c>
      <c r="BR485" s="27" t="str">
        <f t="shared" ca="1" si="446"/>
        <v/>
      </c>
      <c r="BS485" s="27" t="str">
        <f t="shared" ca="1" si="447"/>
        <v/>
      </c>
      <c r="BT485" s="27" t="str">
        <f t="shared" ca="1" si="448"/>
        <v/>
      </c>
      <c r="BU485" s="27" t="str">
        <f t="shared" ca="1" si="449"/>
        <v/>
      </c>
      <c r="BV485" s="27" t="str">
        <f t="shared" ca="1" si="450"/>
        <v/>
      </c>
      <c r="BW485" s="27" t="str">
        <f t="shared" ca="1" si="451"/>
        <v/>
      </c>
      <c r="BX485" s="27" t="str">
        <f t="shared" ca="1" si="452"/>
        <v/>
      </c>
      <c r="BY485" s="27" t="str">
        <f t="shared" ca="1" si="453"/>
        <v/>
      </c>
      <c r="BZ485" s="27" t="str">
        <f t="shared" ca="1" si="454"/>
        <v/>
      </c>
      <c r="CA485" s="27" t="str">
        <f t="shared" ca="1" si="455"/>
        <v/>
      </c>
      <c r="CB485" s="88"/>
      <c r="CC485" s="88"/>
      <c r="CD485" s="88"/>
      <c r="CE485" s="88"/>
      <c r="CF485" s="88"/>
      <c r="CG485" s="88"/>
      <c r="CH485" s="88"/>
      <c r="CI485" s="39"/>
      <c r="CJ485" s="56"/>
      <c r="CW485" s="7"/>
      <c r="DD485" s="10">
        <f t="shared" ca="1" si="439"/>
        <v>33</v>
      </c>
    </row>
    <row r="486" spans="1:108">
      <c r="A486" s="106">
        <f t="shared" ca="1" si="437"/>
        <v>24</v>
      </c>
      <c r="B486" s="33" t="str">
        <f ca="1">IF(A486="","",IF(COUNTBLANK(BD487:BO487)=12,"DB",BD487&amp;BE487&amp;BF487&amp;BG487&amp;BH487&amp;BI487&amp;BJ487&amp;BK487&amp;BL487&amp;BM487&amp;BN487&amp;BO487))</f>
        <v>DB</v>
      </c>
      <c r="C486" s="7" t="str">
        <f t="shared" ca="1" si="438"/>
        <v>stop loss</v>
      </c>
      <c r="D486" s="3">
        <f t="shared" ca="1" si="440"/>
        <v>0</v>
      </c>
      <c r="E486" s="7" t="str">
        <f t="shared" ca="1" si="442"/>
        <v/>
      </c>
      <c r="F486" s="60" t="str">
        <f t="shared" ca="1" si="441"/>
        <v>8</v>
      </c>
      <c r="G486" s="7">
        <f t="shared" ca="1" si="459"/>
        <v>1</v>
      </c>
      <c r="H486" s="7">
        <f t="shared" ca="1" si="460"/>
        <v>1</v>
      </c>
      <c r="I486" s="7">
        <f t="shared" ca="1" si="461"/>
        <v>1</v>
      </c>
      <c r="J486" s="7">
        <f t="shared" ca="1" si="462"/>
        <v>1</v>
      </c>
      <c r="K486" s="7">
        <f t="shared" ca="1" si="463"/>
        <v>2</v>
      </c>
      <c r="L486" s="7">
        <f t="shared" ca="1" si="464"/>
        <v>1</v>
      </c>
      <c r="M486" s="7">
        <f t="shared" ca="1" si="465"/>
        <v>0</v>
      </c>
      <c r="N486" s="7">
        <f t="shared" ca="1" si="466"/>
        <v>2</v>
      </c>
      <c r="O486" s="7">
        <f t="shared" ca="1" si="467"/>
        <v>1</v>
      </c>
      <c r="P486" s="7">
        <f t="shared" ca="1" si="468"/>
        <v>1</v>
      </c>
      <c r="Q486" s="7">
        <f t="shared" ca="1" si="469"/>
        <v>0</v>
      </c>
      <c r="R486" s="7">
        <f t="shared" ca="1" si="470"/>
        <v>2</v>
      </c>
      <c r="S486" s="7">
        <f t="shared" ca="1" si="457"/>
        <v>2</v>
      </c>
      <c r="T486" s="14"/>
      <c r="U486" s="51">
        <f t="shared" ca="1" si="471"/>
        <v>1</v>
      </c>
      <c r="V486" s="3">
        <f t="shared" ca="1" si="456"/>
        <v>1</v>
      </c>
      <c r="W486" s="50" t="str">
        <f ca="1">IF($A485&lt;&gt;"",IF(OR($BA485&lt;&gt;0,$BB485&lt;&gt;0),"",IF(G485=0,"1","")),"")</f>
        <v/>
      </c>
      <c r="X486" s="50" t="str">
        <f ca="1">IF($A485&lt;&gt;"",IF(OR($BA485&lt;&gt;0,$BB485&lt;&gt;0),"",IF(H485=0,"2","")),"")</f>
        <v/>
      </c>
      <c r="Y486" s="50" t="str">
        <f ca="1">IF($A485&lt;&gt;"",IF(OR($BA485&lt;&gt;0,$BB485&lt;&gt;0),"",IF(I485=0,"3","")),"")</f>
        <v/>
      </c>
      <c r="Z486" s="50" t="str">
        <f ca="1">IF($A485&lt;&gt;"",IF(OR($BA485&lt;&gt;0,$BB485&lt;&gt;0),"",IF(J485=0,"4","")),"")</f>
        <v/>
      </c>
      <c r="AA486" s="50" t="str">
        <f ca="1">IF($A485&lt;&gt;"",IF(OR($BA485&lt;&gt;0,$BB485&lt;&gt;0),"",IF(K485=0,"5","")),"")</f>
        <v/>
      </c>
      <c r="AB486" s="50" t="str">
        <f ca="1">IF($A485&lt;&gt;"",IF(OR($BA485&lt;&gt;0,$BB485&lt;&gt;0),"",IF(L485=0,"6","")),"")</f>
        <v/>
      </c>
      <c r="AC486" s="50" t="str">
        <f ca="1">IF($A485&lt;&gt;"",IF(OR($BA485&lt;&gt;0,$BB485&lt;&gt;0),"",IF(M485=0,"7","")),"")</f>
        <v/>
      </c>
      <c r="AD486" s="50" t="str">
        <f ca="1">IF($A485&lt;&gt;"",IF(OR($BA485&lt;&gt;0,$BB485&lt;&gt;0),"",IF(N485=0,"8","")),"")</f>
        <v/>
      </c>
      <c r="AE486" s="50" t="str">
        <f ca="1">IF($A485&lt;&gt;"",IF(OR($BA485&lt;&gt;0,$BB485&lt;&gt;0),"",IF(O485=0,"9","")),"")</f>
        <v/>
      </c>
      <c r="AF486" s="50" t="str">
        <f ca="1">IF($A485&lt;&gt;"",IF(OR($BA485&lt;&gt;0,$BB485&lt;&gt;0),"",IF(P485=0,"10","")),"")</f>
        <v/>
      </c>
      <c r="AG486" s="50" t="str">
        <f ca="1">IF($A485&lt;&gt;"",IF(OR($BA485&lt;&gt;0,$BB485&lt;&gt;0),"",IF(Q485=0,"11","")),"")</f>
        <v/>
      </c>
      <c r="AH486" s="50" t="str">
        <f ca="1">IF($A485&lt;&gt;"",IF(OR($BA485&lt;&gt;0,$BB485&lt;&gt;0),"",IF(R485=0,"12","")),"")</f>
        <v/>
      </c>
      <c r="AI486" s="85" t="str">
        <f ca="1">IF(A486&lt;&gt;"",IF(A486=0,"L",IF(COUNTBLANK(W486:AH486)=12,"",IF(OR(F486=(W486),F486=(X486),F486=(Y486),F486=(Z486),F486=(AA486),F486=(AB486),F486=(AC486),F486=(AD486),F486=(AE486),F486=(AF486),F486=(AG486),F486=(AH486)),"W","L"))),"")</f>
        <v/>
      </c>
      <c r="AJ486" s="85">
        <f ca="1">IF(AI486="W",0,IF(AND(A486&lt;&gt;0,A485&lt;&gt;0,AI485="L",AI486="L"),1,0))</f>
        <v>0</v>
      </c>
      <c r="AK486" s="85">
        <f ca="1">IF(W486&lt;&gt;"",IF(ABS($F486)=ABS(W486),11*$U486,-1*$U486),0)</f>
        <v>0</v>
      </c>
      <c r="AL486" s="85">
        <f ca="1">IF(X486&lt;&gt;"",IF(ABS($F486)=ABS(X486),11*$U486,-1*$U486),0)</f>
        <v>0</v>
      </c>
      <c r="AM486" s="85">
        <f ca="1">IF(Y486&lt;&gt;"",IF(ABS($F486)=ABS(Y486),11*$U486,-1*$U486),0)</f>
        <v>0</v>
      </c>
      <c r="AN486" s="85">
        <f ca="1">IF(Z486&lt;&gt;"",IF(ABS($F486)=ABS(Z486),11*$U486,-1*$U486),0)</f>
        <v>0</v>
      </c>
      <c r="AO486" s="85">
        <f ca="1">IF(AA486&lt;&gt;"",IF(ABS($F486)=ABS(AA486),11*$U486,-1*$U486),0)</f>
        <v>0</v>
      </c>
      <c r="AP486" s="85">
        <f ca="1">IF(AB486&lt;&gt;"",IF(ABS($F486)=ABS(AB486),11*$U486,-1*$U486),0)</f>
        <v>0</v>
      </c>
      <c r="AQ486" s="85">
        <f ca="1">IF(AC486&lt;&gt;"",IF(ABS($F486)=ABS(AC486),11*$U486,-1*$U486),0)</f>
        <v>0</v>
      </c>
      <c r="AR486" s="85">
        <f ca="1">IF(AD486&lt;&gt;"",IF(ABS($F486)=ABS(AD486),11*$U486,-1*$U486),0)</f>
        <v>0</v>
      </c>
      <c r="AS486" s="85">
        <f ca="1">IF(AE486&lt;&gt;"",IF(ABS($F486)=ABS(AE486),11*$U486,-1*$U486),0)</f>
        <v>0</v>
      </c>
      <c r="AT486" s="85">
        <f ca="1">IF(AF486&lt;&gt;"",IF(ABS($F486)=ABS(AF486),11*$U486,-1*$U486),0)</f>
        <v>0</v>
      </c>
      <c r="AU486" s="85">
        <f ca="1">IF(AG486&lt;&gt;"",IF(ABS($F486)=ABS(AG486),11*$U486,-1*$U486),0)</f>
        <v>0</v>
      </c>
      <c r="AV486" s="85">
        <f ca="1">IF(AH486&lt;&gt;"",IF(ABS($F486)=ABS(AH486),11*$U486,-1*$U486),0)</f>
        <v>0</v>
      </c>
      <c r="AW486" s="33" t="str">
        <f ca="1">IF(A486&lt;&gt;"",IF(OR($BA485&lt;&gt;0,$BB485&lt;&gt;0),"0",SUM(AK486:AV486)),0)</f>
        <v>0</v>
      </c>
      <c r="AX486" s="33">
        <f>IF(T486=5,SUM(AW482:AW486),0)</f>
        <v>0</v>
      </c>
      <c r="AY486" s="13">
        <f t="shared" ca="1" si="458"/>
        <v>0</v>
      </c>
      <c r="AZ486" s="11">
        <f ca="1">IF(A486&lt;&gt;"",AY486+AZ485,0)</f>
        <v>-78</v>
      </c>
      <c r="BA486" s="63">
        <f ca="1">IF($A486&lt;&gt;"",IF(BA485&gt;0,BA485,IF(AND(BC485&gt;=$BC$1,$BC$2*BC485&gt;=AZ486),"Profit Target",IF(AZ486&gt;=$Z$1,"Profit Target",0))),0)</f>
        <v>0</v>
      </c>
      <c r="BB486" s="63" t="str">
        <f ca="1">IF($A486&lt;&gt;"",IF(BB485&lt;&gt;0,BB485,IF(BA485&lt;&gt;0,BB485,IF(AZ486&lt;=$Z$2,"Stop Loss",0))),0)</f>
        <v>Stop Loss</v>
      </c>
      <c r="BC486" s="63">
        <f t="shared" ca="1" si="443"/>
        <v>38</v>
      </c>
      <c r="BD486" s="27" t="str">
        <f t="shared" ca="1" si="472"/>
        <v/>
      </c>
      <c r="BE486" s="27" t="str">
        <f t="shared" ca="1" si="473"/>
        <v/>
      </c>
      <c r="BF486" s="27" t="str">
        <f t="shared" ca="1" si="474"/>
        <v/>
      </c>
      <c r="BG486" s="27" t="str">
        <f t="shared" ca="1" si="475"/>
        <v/>
      </c>
      <c r="BH486" s="27" t="str">
        <f t="shared" ca="1" si="476"/>
        <v/>
      </c>
      <c r="BI486" s="27" t="str">
        <f t="shared" ca="1" si="477"/>
        <v/>
      </c>
      <c r="BJ486" s="27" t="str">
        <f t="shared" ca="1" si="478"/>
        <v/>
      </c>
      <c r="BK486" s="27" t="str">
        <f t="shared" ca="1" si="479"/>
        <v/>
      </c>
      <c r="BL486" s="27" t="str">
        <f t="shared" ca="1" si="480"/>
        <v/>
      </c>
      <c r="BM486" s="27" t="str">
        <f t="shared" ca="1" si="481"/>
        <v/>
      </c>
      <c r="BN486" s="27" t="str">
        <f t="shared" ca="1" si="482"/>
        <v/>
      </c>
      <c r="BO486" s="27" t="str">
        <f t="shared" ca="1" si="483"/>
        <v/>
      </c>
      <c r="BP486" s="27" t="str">
        <f t="shared" ca="1" si="444"/>
        <v/>
      </c>
      <c r="BQ486" s="27" t="str">
        <f t="shared" ca="1" si="445"/>
        <v/>
      </c>
      <c r="BR486" s="27" t="str">
        <f t="shared" ca="1" si="446"/>
        <v/>
      </c>
      <c r="BS486" s="27" t="str">
        <f t="shared" ca="1" si="447"/>
        <v/>
      </c>
      <c r="BT486" s="27" t="str">
        <f t="shared" ca="1" si="448"/>
        <v/>
      </c>
      <c r="BU486" s="27" t="str">
        <f t="shared" ca="1" si="449"/>
        <v/>
      </c>
      <c r="BV486" s="27" t="str">
        <f t="shared" ca="1" si="450"/>
        <v/>
      </c>
      <c r="BW486" s="27" t="str">
        <f t="shared" ca="1" si="451"/>
        <v/>
      </c>
      <c r="BX486" s="27" t="str">
        <f t="shared" ca="1" si="452"/>
        <v/>
      </c>
      <c r="BY486" s="27" t="str">
        <f t="shared" ca="1" si="453"/>
        <v/>
      </c>
      <c r="BZ486" s="27" t="str">
        <f t="shared" ca="1" si="454"/>
        <v/>
      </c>
      <c r="CA486" s="27" t="str">
        <f t="shared" ca="1" si="455"/>
        <v/>
      </c>
      <c r="CB486" s="88"/>
      <c r="CC486" s="88"/>
      <c r="CD486" s="88"/>
      <c r="CE486" s="88"/>
      <c r="CF486" s="88"/>
      <c r="CG486" s="88"/>
      <c r="CH486" s="88"/>
      <c r="CI486" s="39"/>
      <c r="CJ486" s="56"/>
      <c r="CW486" s="7"/>
      <c r="DD486" s="10">
        <f t="shared" ca="1" si="439"/>
        <v>9</v>
      </c>
    </row>
    <row r="487" spans="1:108">
      <c r="A487" s="106">
        <f t="shared" ca="1" si="437"/>
        <v>27</v>
      </c>
      <c r="B487" s="33" t="str">
        <f ca="1">IF(A487="","",IF(COUNTBLANK(BD488:BO488)=12,"DB",BD488&amp;BE488&amp;BF488&amp;BG488&amp;BH488&amp;BI488&amp;BJ488&amp;BK488&amp;BL488&amp;BM488&amp;BN488&amp;BO488))</f>
        <v>DB</v>
      </c>
      <c r="C487" s="7" t="str">
        <f t="shared" ca="1" si="438"/>
        <v>stop loss</v>
      </c>
      <c r="D487" s="3">
        <f t="shared" ca="1" si="440"/>
        <v>0</v>
      </c>
      <c r="E487" s="7" t="str">
        <f t="shared" ca="1" si="442"/>
        <v/>
      </c>
      <c r="F487" s="60">
        <f t="shared" ca="1" si="441"/>
        <v>9</v>
      </c>
      <c r="G487" s="7">
        <f t="shared" ca="1" si="459"/>
        <v>1</v>
      </c>
      <c r="H487" s="7">
        <f t="shared" ca="1" si="460"/>
        <v>1</v>
      </c>
      <c r="I487" s="7">
        <f t="shared" ca="1" si="461"/>
        <v>1</v>
      </c>
      <c r="J487" s="7">
        <f t="shared" ca="1" si="462"/>
        <v>1</v>
      </c>
      <c r="K487" s="7">
        <f t="shared" ca="1" si="463"/>
        <v>2</v>
      </c>
      <c r="L487" s="7">
        <f t="shared" ca="1" si="464"/>
        <v>1</v>
      </c>
      <c r="M487" s="7">
        <f t="shared" ca="1" si="465"/>
        <v>0</v>
      </c>
      <c r="N487" s="7">
        <f t="shared" ca="1" si="466"/>
        <v>2</v>
      </c>
      <c r="O487" s="7">
        <f t="shared" ca="1" si="467"/>
        <v>2</v>
      </c>
      <c r="P487" s="7">
        <f t="shared" ca="1" si="468"/>
        <v>1</v>
      </c>
      <c r="Q487" s="7">
        <f t="shared" ca="1" si="469"/>
        <v>0</v>
      </c>
      <c r="R487" s="7">
        <f t="shared" ca="1" si="470"/>
        <v>1</v>
      </c>
      <c r="S487" s="7">
        <f t="shared" ca="1" si="457"/>
        <v>2</v>
      </c>
      <c r="T487" s="14"/>
      <c r="U487" s="51">
        <f t="shared" ca="1" si="471"/>
        <v>1</v>
      </c>
      <c r="V487" s="3">
        <f t="shared" ca="1" si="456"/>
        <v>1</v>
      </c>
      <c r="W487" s="50" t="str">
        <f ca="1">IF($A486&lt;&gt;"",IF(OR($BA486&lt;&gt;0,$BB486&lt;&gt;0),"",IF(G486=0,"1","")),"")</f>
        <v/>
      </c>
      <c r="X487" s="50" t="str">
        <f ca="1">IF($A486&lt;&gt;"",IF(OR($BA486&lt;&gt;0,$BB486&lt;&gt;0),"",IF(H486=0,"2","")),"")</f>
        <v/>
      </c>
      <c r="Y487" s="50" t="str">
        <f ca="1">IF($A486&lt;&gt;"",IF(OR($BA486&lt;&gt;0,$BB486&lt;&gt;0),"",IF(I486=0,"3","")),"")</f>
        <v/>
      </c>
      <c r="Z487" s="50" t="str">
        <f ca="1">IF($A486&lt;&gt;"",IF(OR($BA486&lt;&gt;0,$BB486&lt;&gt;0),"",IF(J486=0,"4","")),"")</f>
        <v/>
      </c>
      <c r="AA487" s="50" t="str">
        <f ca="1">IF($A486&lt;&gt;"",IF(OR($BA486&lt;&gt;0,$BB486&lt;&gt;0),"",IF(K486=0,"5","")),"")</f>
        <v/>
      </c>
      <c r="AB487" s="50" t="str">
        <f ca="1">IF($A486&lt;&gt;"",IF(OR($BA486&lt;&gt;0,$BB486&lt;&gt;0),"",IF(L486=0,"6","")),"")</f>
        <v/>
      </c>
      <c r="AC487" s="50" t="str">
        <f ca="1">IF($A486&lt;&gt;"",IF(OR($BA486&lt;&gt;0,$BB486&lt;&gt;0),"",IF(M486=0,"7","")),"")</f>
        <v/>
      </c>
      <c r="AD487" s="50" t="str">
        <f ca="1">IF($A486&lt;&gt;"",IF(OR($BA486&lt;&gt;0,$BB486&lt;&gt;0),"",IF(N486=0,"8","")),"")</f>
        <v/>
      </c>
      <c r="AE487" s="50" t="str">
        <f ca="1">IF($A486&lt;&gt;"",IF(OR($BA486&lt;&gt;0,$BB486&lt;&gt;0),"",IF(O486=0,"9","")),"")</f>
        <v/>
      </c>
      <c r="AF487" s="50" t="str">
        <f ca="1">IF($A486&lt;&gt;"",IF(OR($BA486&lt;&gt;0,$BB486&lt;&gt;0),"",IF(P486=0,"10","")),"")</f>
        <v/>
      </c>
      <c r="AG487" s="50" t="str">
        <f ca="1">IF($A486&lt;&gt;"",IF(OR($BA486&lt;&gt;0,$BB486&lt;&gt;0),"",IF(Q486=0,"11","")),"")</f>
        <v/>
      </c>
      <c r="AH487" s="50" t="str">
        <f ca="1">IF($A486&lt;&gt;"",IF(OR($BA486&lt;&gt;0,$BB486&lt;&gt;0),"",IF(R486=0,"12","")),"")</f>
        <v/>
      </c>
      <c r="AI487" s="85" t="str">
        <f ca="1">IF(A487&lt;&gt;"",IF(A487=0,"L",IF(COUNTBLANK(W487:AH487)=12,"",IF(OR(F487=(W487),F487=(X487),F487=(Y487),F487=(Z487),F487=(AA487),F487=(AB487),F487=(AC487),F487=(AD487),F487=(AE487),F487=(AF487),F487=(AG487),F487=(AH487)),"W","L"))),"")</f>
        <v/>
      </c>
      <c r="AJ487" s="85">
        <f ca="1">IF(AI487="W",0,IF(AND(A487&lt;&gt;0,A486&lt;&gt;0,AI486="L",AI487="L"),1,0))</f>
        <v>0</v>
      </c>
      <c r="AK487" s="85">
        <f ca="1">IF(W487&lt;&gt;"",IF(ABS($F487)=ABS(W487),11*$U487,-1*$U487),0)</f>
        <v>0</v>
      </c>
      <c r="AL487" s="85">
        <f ca="1">IF(X487&lt;&gt;"",IF(ABS($F487)=ABS(X487),11*$U487,-1*$U487),0)</f>
        <v>0</v>
      </c>
      <c r="AM487" s="85">
        <f ca="1">IF(Y487&lt;&gt;"",IF(ABS($F487)=ABS(Y487),11*$U487,-1*$U487),0)</f>
        <v>0</v>
      </c>
      <c r="AN487" s="85">
        <f ca="1">IF(Z487&lt;&gt;"",IF(ABS($F487)=ABS(Z487),11*$U487,-1*$U487),0)</f>
        <v>0</v>
      </c>
      <c r="AO487" s="85">
        <f ca="1">IF(AA487&lt;&gt;"",IF(ABS($F487)=ABS(AA487),11*$U487,-1*$U487),0)</f>
        <v>0</v>
      </c>
      <c r="AP487" s="85">
        <f ca="1">IF(AB487&lt;&gt;"",IF(ABS($F487)=ABS(AB487),11*$U487,-1*$U487),0)</f>
        <v>0</v>
      </c>
      <c r="AQ487" s="85">
        <f ca="1">IF(AC487&lt;&gt;"",IF(ABS($F487)=ABS(AC487),11*$U487,-1*$U487),0)</f>
        <v>0</v>
      </c>
      <c r="AR487" s="85">
        <f ca="1">IF(AD487&lt;&gt;"",IF(ABS($F487)=ABS(AD487),11*$U487,-1*$U487),0)</f>
        <v>0</v>
      </c>
      <c r="AS487" s="85">
        <f ca="1">IF(AE487&lt;&gt;"",IF(ABS($F487)=ABS(AE487),11*$U487,-1*$U487),0)</f>
        <v>0</v>
      </c>
      <c r="AT487" s="85">
        <f ca="1">IF(AF487&lt;&gt;"",IF(ABS($F487)=ABS(AF487),11*$U487,-1*$U487),0)</f>
        <v>0</v>
      </c>
      <c r="AU487" s="85">
        <f ca="1">IF(AG487&lt;&gt;"",IF(ABS($F487)=ABS(AG487),11*$U487,-1*$U487),0)</f>
        <v>0</v>
      </c>
      <c r="AV487" s="85">
        <f ca="1">IF(AH487&lt;&gt;"",IF(ABS($F487)=ABS(AH487),11*$U487,-1*$U487),0)</f>
        <v>0</v>
      </c>
      <c r="AW487" s="33" t="str">
        <f ca="1">IF(A487&lt;&gt;"",IF(OR($BA486&lt;&gt;0,$BB486&lt;&gt;0),"0",SUM(AK487:AV487)),0)</f>
        <v>0</v>
      </c>
      <c r="AX487" s="33">
        <f>IF(T487=5,SUM(AW483:AW487),0)</f>
        <v>0</v>
      </c>
      <c r="AY487" s="13">
        <f t="shared" ca="1" si="458"/>
        <v>0</v>
      </c>
      <c r="AZ487" s="11">
        <f ca="1">IF(A487&lt;&gt;"",AY487+AZ486,0)</f>
        <v>-78</v>
      </c>
      <c r="BA487" s="63">
        <f ca="1">IF($A487&lt;&gt;"",IF(BA486&gt;0,BA486,IF(AND(BC486&gt;=$BC$1,$BC$2*BC486&gt;=AZ487),"Profit Target",IF(AZ487&gt;=$Z$1,"Profit Target",0))),0)</f>
        <v>0</v>
      </c>
      <c r="BB487" s="63" t="str">
        <f ca="1">IF($A487&lt;&gt;"",IF(BB486&lt;&gt;0,BB486,IF(BA486&lt;&gt;0,BB486,IF(AZ487&lt;=$Z$2,"Stop Loss",0))),0)</f>
        <v>Stop Loss</v>
      </c>
      <c r="BC487" s="63">
        <f t="shared" ca="1" si="443"/>
        <v>38</v>
      </c>
      <c r="BD487" s="27" t="str">
        <f t="shared" ca="1" si="472"/>
        <v/>
      </c>
      <c r="BE487" s="27" t="str">
        <f t="shared" ca="1" si="473"/>
        <v/>
      </c>
      <c r="BF487" s="27" t="str">
        <f t="shared" ca="1" si="474"/>
        <v/>
      </c>
      <c r="BG487" s="27" t="str">
        <f t="shared" ca="1" si="475"/>
        <v/>
      </c>
      <c r="BH487" s="27" t="str">
        <f t="shared" ca="1" si="476"/>
        <v/>
      </c>
      <c r="BI487" s="27" t="str">
        <f t="shared" ca="1" si="477"/>
        <v/>
      </c>
      <c r="BJ487" s="27" t="str">
        <f t="shared" ca="1" si="478"/>
        <v/>
      </c>
      <c r="BK487" s="27" t="str">
        <f t="shared" ca="1" si="479"/>
        <v/>
      </c>
      <c r="BL487" s="27" t="str">
        <f t="shared" ca="1" si="480"/>
        <v/>
      </c>
      <c r="BM487" s="27" t="str">
        <f t="shared" ca="1" si="481"/>
        <v/>
      </c>
      <c r="BN487" s="27" t="str">
        <f t="shared" ca="1" si="482"/>
        <v/>
      </c>
      <c r="BO487" s="27" t="str">
        <f t="shared" ca="1" si="483"/>
        <v/>
      </c>
      <c r="BP487" s="27" t="str">
        <f t="shared" ca="1" si="444"/>
        <v/>
      </c>
      <c r="BQ487" s="27" t="str">
        <f t="shared" ca="1" si="445"/>
        <v/>
      </c>
      <c r="BR487" s="27" t="str">
        <f t="shared" ca="1" si="446"/>
        <v/>
      </c>
      <c r="BS487" s="27" t="str">
        <f t="shared" ca="1" si="447"/>
        <v/>
      </c>
      <c r="BT487" s="27" t="str">
        <f t="shared" ca="1" si="448"/>
        <v/>
      </c>
      <c r="BU487" s="27" t="str">
        <f t="shared" ca="1" si="449"/>
        <v/>
      </c>
      <c r="BV487" s="27" t="str">
        <f t="shared" ca="1" si="450"/>
        <v/>
      </c>
      <c r="BW487" s="27" t="str">
        <f t="shared" ca="1" si="451"/>
        <v/>
      </c>
      <c r="BX487" s="27" t="str">
        <f t="shared" ca="1" si="452"/>
        <v/>
      </c>
      <c r="BY487" s="27" t="str">
        <f t="shared" ca="1" si="453"/>
        <v/>
      </c>
      <c r="BZ487" s="27" t="str">
        <f t="shared" ca="1" si="454"/>
        <v/>
      </c>
      <c r="CA487" s="27" t="str">
        <f t="shared" ca="1" si="455"/>
        <v/>
      </c>
      <c r="CB487" s="88"/>
      <c r="CC487" s="88"/>
      <c r="CD487" s="88"/>
      <c r="CE487" s="88"/>
      <c r="CF487" s="88"/>
      <c r="CG487" s="88"/>
      <c r="CH487" s="88"/>
      <c r="CI487" s="39"/>
      <c r="CJ487" s="56"/>
      <c r="CW487" s="7"/>
      <c r="DD487" s="10">
        <f t="shared" ca="1" si="439"/>
        <v>4</v>
      </c>
    </row>
    <row r="488" spans="1:108">
      <c r="A488" s="106">
        <f t="shared" ca="1" si="437"/>
        <v>25</v>
      </c>
      <c r="B488" s="33" t="str">
        <f ca="1">IF(A488="","",IF(COUNTBLANK(BD489:BO489)=12,"DB",BD489&amp;BE489&amp;BF489&amp;BG489&amp;BH489&amp;BI489&amp;BJ489&amp;BK489&amp;BL489&amp;BM489&amp;BN489&amp;BO489))</f>
        <v>DB</v>
      </c>
      <c r="C488" s="7" t="str">
        <f t="shared" ca="1" si="438"/>
        <v>stop loss</v>
      </c>
      <c r="D488" s="3">
        <f t="shared" ca="1" si="440"/>
        <v>0</v>
      </c>
      <c r="E488" s="7" t="str">
        <f t="shared" ca="1" si="442"/>
        <v/>
      </c>
      <c r="F488" s="60">
        <f t="shared" ca="1" si="441"/>
        <v>9</v>
      </c>
      <c r="G488" s="7">
        <f t="shared" ca="1" si="459"/>
        <v>1</v>
      </c>
      <c r="H488" s="7">
        <f t="shared" ca="1" si="460"/>
        <v>1</v>
      </c>
      <c r="I488" s="7">
        <f t="shared" ca="1" si="461"/>
        <v>1</v>
      </c>
      <c r="J488" s="7">
        <f t="shared" ca="1" si="462"/>
        <v>1</v>
      </c>
      <c r="K488" s="7">
        <f t="shared" ca="1" si="463"/>
        <v>1</v>
      </c>
      <c r="L488" s="7">
        <f t="shared" ca="1" si="464"/>
        <v>1</v>
      </c>
      <c r="M488" s="7">
        <f t="shared" ca="1" si="465"/>
        <v>0</v>
      </c>
      <c r="N488" s="7">
        <f t="shared" ca="1" si="466"/>
        <v>2</v>
      </c>
      <c r="O488" s="7">
        <f t="shared" ca="1" si="467"/>
        <v>3</v>
      </c>
      <c r="P488" s="7">
        <f t="shared" ca="1" si="468"/>
        <v>1</v>
      </c>
      <c r="Q488" s="7">
        <f t="shared" ca="1" si="469"/>
        <v>0</v>
      </c>
      <c r="R488" s="7">
        <f t="shared" ca="1" si="470"/>
        <v>1</v>
      </c>
      <c r="S488" s="7">
        <f t="shared" ca="1" si="457"/>
        <v>2</v>
      </c>
      <c r="T488" s="14"/>
      <c r="U488" s="51">
        <f t="shared" ca="1" si="471"/>
        <v>1</v>
      </c>
      <c r="V488" s="3">
        <f t="shared" ca="1" si="456"/>
        <v>1</v>
      </c>
      <c r="W488" s="50" t="str">
        <f ca="1">IF($A487&lt;&gt;"",IF(OR($BA487&lt;&gt;0,$BB487&lt;&gt;0),"",IF(G487=0,"1","")),"")</f>
        <v/>
      </c>
      <c r="X488" s="50" t="str">
        <f ca="1">IF($A487&lt;&gt;"",IF(OR($BA487&lt;&gt;0,$BB487&lt;&gt;0),"",IF(H487=0,"2","")),"")</f>
        <v/>
      </c>
      <c r="Y488" s="50" t="str">
        <f ca="1">IF($A487&lt;&gt;"",IF(OR($BA487&lt;&gt;0,$BB487&lt;&gt;0),"",IF(I487=0,"3","")),"")</f>
        <v/>
      </c>
      <c r="Z488" s="50" t="str">
        <f ca="1">IF($A487&lt;&gt;"",IF(OR($BA487&lt;&gt;0,$BB487&lt;&gt;0),"",IF(J487=0,"4","")),"")</f>
        <v/>
      </c>
      <c r="AA488" s="50" t="str">
        <f ca="1">IF($A487&lt;&gt;"",IF(OR($BA487&lt;&gt;0,$BB487&lt;&gt;0),"",IF(K487=0,"5","")),"")</f>
        <v/>
      </c>
      <c r="AB488" s="50" t="str">
        <f ca="1">IF($A487&lt;&gt;"",IF(OR($BA487&lt;&gt;0,$BB487&lt;&gt;0),"",IF(L487=0,"6","")),"")</f>
        <v/>
      </c>
      <c r="AC488" s="50" t="str">
        <f ca="1">IF($A487&lt;&gt;"",IF(OR($BA487&lt;&gt;0,$BB487&lt;&gt;0),"",IF(M487=0,"7","")),"")</f>
        <v/>
      </c>
      <c r="AD488" s="50" t="str">
        <f ca="1">IF($A487&lt;&gt;"",IF(OR($BA487&lt;&gt;0,$BB487&lt;&gt;0),"",IF(N487=0,"8","")),"")</f>
        <v/>
      </c>
      <c r="AE488" s="50" t="str">
        <f ca="1">IF($A487&lt;&gt;"",IF(OR($BA487&lt;&gt;0,$BB487&lt;&gt;0),"",IF(O487=0,"9","")),"")</f>
        <v/>
      </c>
      <c r="AF488" s="50" t="str">
        <f ca="1">IF($A487&lt;&gt;"",IF(OR($BA487&lt;&gt;0,$BB487&lt;&gt;0),"",IF(P487=0,"10","")),"")</f>
        <v/>
      </c>
      <c r="AG488" s="50" t="str">
        <f ca="1">IF($A487&lt;&gt;"",IF(OR($BA487&lt;&gt;0,$BB487&lt;&gt;0),"",IF(Q487=0,"11","")),"")</f>
        <v/>
      </c>
      <c r="AH488" s="50" t="str">
        <f ca="1">IF($A487&lt;&gt;"",IF(OR($BA487&lt;&gt;0,$BB487&lt;&gt;0),"",IF(R487=0,"12","")),"")</f>
        <v/>
      </c>
      <c r="AI488" s="85" t="str">
        <f ca="1">IF(A488&lt;&gt;"",IF(A488=0,"L",IF(COUNTBLANK(W488:AH488)=12,"",IF(OR(F488=(W488),F488=(X488),F488=(Y488),F488=(Z488),F488=(AA488),F488=(AB488),F488=(AC488),F488=(AD488),F488=(AE488),F488=(AF488),F488=(AG488),F488=(AH488)),"W","L"))),"")</f>
        <v/>
      </c>
      <c r="AJ488" s="85">
        <f ca="1">IF(AI488="W",0,IF(AND(A488&lt;&gt;0,A487&lt;&gt;0,AI487="L",AI488="L"),1,0))</f>
        <v>0</v>
      </c>
      <c r="AK488" s="85">
        <f ca="1">IF(W488&lt;&gt;"",IF(ABS($F488)=ABS(W488),11*$U488,-1*$U488),0)</f>
        <v>0</v>
      </c>
      <c r="AL488" s="85">
        <f ca="1">IF(X488&lt;&gt;"",IF(ABS($F488)=ABS(X488),11*$U488,-1*$U488),0)</f>
        <v>0</v>
      </c>
      <c r="AM488" s="85">
        <f ca="1">IF(Y488&lt;&gt;"",IF(ABS($F488)=ABS(Y488),11*$U488,-1*$U488),0)</f>
        <v>0</v>
      </c>
      <c r="AN488" s="85">
        <f ca="1">IF(Z488&lt;&gt;"",IF(ABS($F488)=ABS(Z488),11*$U488,-1*$U488),0)</f>
        <v>0</v>
      </c>
      <c r="AO488" s="85">
        <f ca="1">IF(AA488&lt;&gt;"",IF(ABS($F488)=ABS(AA488),11*$U488,-1*$U488),0)</f>
        <v>0</v>
      </c>
      <c r="AP488" s="85">
        <f ca="1">IF(AB488&lt;&gt;"",IF(ABS($F488)=ABS(AB488),11*$U488,-1*$U488),0)</f>
        <v>0</v>
      </c>
      <c r="AQ488" s="85">
        <f ca="1">IF(AC488&lt;&gt;"",IF(ABS($F488)=ABS(AC488),11*$U488,-1*$U488),0)</f>
        <v>0</v>
      </c>
      <c r="AR488" s="85">
        <f ca="1">IF(AD488&lt;&gt;"",IF(ABS($F488)=ABS(AD488),11*$U488,-1*$U488),0)</f>
        <v>0</v>
      </c>
      <c r="AS488" s="85">
        <f ca="1">IF(AE488&lt;&gt;"",IF(ABS($F488)=ABS(AE488),11*$U488,-1*$U488),0)</f>
        <v>0</v>
      </c>
      <c r="AT488" s="85">
        <f ca="1">IF(AF488&lt;&gt;"",IF(ABS($F488)=ABS(AF488),11*$U488,-1*$U488),0)</f>
        <v>0</v>
      </c>
      <c r="AU488" s="85">
        <f ca="1">IF(AG488&lt;&gt;"",IF(ABS($F488)=ABS(AG488),11*$U488,-1*$U488),0)</f>
        <v>0</v>
      </c>
      <c r="AV488" s="85">
        <f ca="1">IF(AH488&lt;&gt;"",IF(ABS($F488)=ABS(AH488),11*$U488,-1*$U488),0)</f>
        <v>0</v>
      </c>
      <c r="AW488" s="33" t="str">
        <f ca="1">IF(A488&lt;&gt;"",IF(OR($BA487&lt;&gt;0,$BB487&lt;&gt;0),"0",SUM(AK488:AV488)),0)</f>
        <v>0</v>
      </c>
      <c r="AX488" s="33">
        <f>IF(T488=5,SUM(AW484:AW488),0)</f>
        <v>0</v>
      </c>
      <c r="AY488" s="13">
        <f t="shared" ca="1" si="458"/>
        <v>0</v>
      </c>
      <c r="AZ488" s="11">
        <f ca="1">IF(A488&lt;&gt;"",AY488+AZ487,0)</f>
        <v>-78</v>
      </c>
      <c r="BA488" s="63">
        <f ca="1">IF($A488&lt;&gt;"",IF(BA487&gt;0,BA487,IF(AND(BC487&gt;=$BC$1,$BC$2*BC487&gt;=AZ488),"Profit Target",IF(AZ488&gt;=$Z$1,"Profit Target",0))),0)</f>
        <v>0</v>
      </c>
      <c r="BB488" s="63" t="str">
        <f ca="1">IF($A488&lt;&gt;"",IF(BB487&lt;&gt;0,BB487,IF(BA487&lt;&gt;0,BB487,IF(AZ488&lt;=$Z$2,"Stop Loss",0))),0)</f>
        <v>Stop Loss</v>
      </c>
      <c r="BC488" s="63">
        <f t="shared" ca="1" si="443"/>
        <v>38</v>
      </c>
      <c r="BD488" s="27" t="str">
        <f t="shared" ca="1" si="472"/>
        <v/>
      </c>
      <c r="BE488" s="27" t="str">
        <f t="shared" ca="1" si="473"/>
        <v/>
      </c>
      <c r="BF488" s="27" t="str">
        <f t="shared" ca="1" si="474"/>
        <v/>
      </c>
      <c r="BG488" s="27" t="str">
        <f t="shared" ca="1" si="475"/>
        <v/>
      </c>
      <c r="BH488" s="27" t="str">
        <f t="shared" ca="1" si="476"/>
        <v/>
      </c>
      <c r="BI488" s="27" t="str">
        <f t="shared" ca="1" si="477"/>
        <v/>
      </c>
      <c r="BJ488" s="27" t="str">
        <f t="shared" ca="1" si="478"/>
        <v/>
      </c>
      <c r="BK488" s="27" t="str">
        <f t="shared" ca="1" si="479"/>
        <v/>
      </c>
      <c r="BL488" s="27" t="str">
        <f t="shared" ca="1" si="480"/>
        <v/>
      </c>
      <c r="BM488" s="27" t="str">
        <f t="shared" ca="1" si="481"/>
        <v/>
      </c>
      <c r="BN488" s="27" t="str">
        <f t="shared" ca="1" si="482"/>
        <v/>
      </c>
      <c r="BO488" s="27" t="str">
        <f t="shared" ca="1" si="483"/>
        <v/>
      </c>
      <c r="BP488" s="27" t="str">
        <f t="shared" ca="1" si="444"/>
        <v/>
      </c>
      <c r="BQ488" s="27" t="str">
        <f t="shared" ca="1" si="445"/>
        <v/>
      </c>
      <c r="BR488" s="27" t="str">
        <f t="shared" ca="1" si="446"/>
        <v/>
      </c>
      <c r="BS488" s="27" t="str">
        <f t="shared" ca="1" si="447"/>
        <v/>
      </c>
      <c r="BT488" s="27" t="str">
        <f t="shared" ca="1" si="448"/>
        <v/>
      </c>
      <c r="BU488" s="27" t="str">
        <f t="shared" ca="1" si="449"/>
        <v/>
      </c>
      <c r="BV488" s="27" t="str">
        <f t="shared" ca="1" si="450"/>
        <v/>
      </c>
      <c r="BW488" s="27" t="str">
        <f t="shared" ca="1" si="451"/>
        <v/>
      </c>
      <c r="BX488" s="27" t="str">
        <f t="shared" ca="1" si="452"/>
        <v/>
      </c>
      <c r="BY488" s="27" t="str">
        <f t="shared" ca="1" si="453"/>
        <v/>
      </c>
      <c r="BZ488" s="27" t="str">
        <f t="shared" ca="1" si="454"/>
        <v/>
      </c>
      <c r="CA488" s="27" t="str">
        <f t="shared" ca="1" si="455"/>
        <v/>
      </c>
      <c r="CB488" s="58"/>
      <c r="CC488" s="58"/>
      <c r="CD488" s="58"/>
      <c r="CE488" s="58"/>
      <c r="CF488" s="58"/>
      <c r="CG488" s="58"/>
      <c r="CH488" s="58"/>
      <c r="CI488" s="39"/>
      <c r="CJ488" s="56"/>
      <c r="CW488" s="7"/>
      <c r="DD488" s="10">
        <f t="shared" ca="1" si="439"/>
        <v>14</v>
      </c>
    </row>
    <row r="489" spans="1:108">
      <c r="A489" s="106">
        <f t="shared" ca="1" si="437"/>
        <v>13</v>
      </c>
      <c r="B489" s="33" t="str">
        <f ca="1">IF(A489="","",IF(COUNTBLANK(BD490:BO490)=12,"DB",BD490&amp;BE490&amp;BF490&amp;BG490&amp;BH490&amp;BI490&amp;BJ490&amp;BK490&amp;BL490&amp;BM490&amp;BN490&amp;BO490))</f>
        <v>DB</v>
      </c>
      <c r="C489" s="7" t="str">
        <f t="shared" ca="1" si="438"/>
        <v>stop loss</v>
      </c>
      <c r="D489" s="3">
        <f t="shared" ca="1" si="440"/>
        <v>0</v>
      </c>
      <c r="E489" s="7" t="str">
        <f t="shared" ca="1" si="442"/>
        <v/>
      </c>
      <c r="F489" s="60" t="str">
        <f t="shared" ca="1" si="441"/>
        <v>5</v>
      </c>
      <c r="G489" s="7">
        <f t="shared" ca="1" si="459"/>
        <v>1</v>
      </c>
      <c r="H489" s="7">
        <f t="shared" ca="1" si="460"/>
        <v>0</v>
      </c>
      <c r="I489" s="7">
        <f t="shared" ca="1" si="461"/>
        <v>1</v>
      </c>
      <c r="J489" s="7">
        <f t="shared" ca="1" si="462"/>
        <v>1</v>
      </c>
      <c r="K489" s="7">
        <f t="shared" ca="1" si="463"/>
        <v>2</v>
      </c>
      <c r="L489" s="7">
        <f t="shared" ca="1" si="464"/>
        <v>1</v>
      </c>
      <c r="M489" s="7">
        <f t="shared" ca="1" si="465"/>
        <v>0</v>
      </c>
      <c r="N489" s="7">
        <f t="shared" ca="1" si="466"/>
        <v>2</v>
      </c>
      <c r="O489" s="7">
        <f t="shared" ca="1" si="467"/>
        <v>3</v>
      </c>
      <c r="P489" s="7">
        <f t="shared" ca="1" si="468"/>
        <v>1</v>
      </c>
      <c r="Q489" s="7">
        <f t="shared" ca="1" si="469"/>
        <v>0</v>
      </c>
      <c r="R489" s="7">
        <f t="shared" ca="1" si="470"/>
        <v>1</v>
      </c>
      <c r="S489" s="7">
        <f t="shared" ca="1" si="457"/>
        <v>3</v>
      </c>
      <c r="T489" s="14"/>
      <c r="U489" s="51">
        <f t="shared" ca="1" si="471"/>
        <v>1</v>
      </c>
      <c r="V489" s="3">
        <f t="shared" ca="1" si="456"/>
        <v>1</v>
      </c>
      <c r="W489" s="50" t="str">
        <f ca="1">IF($A488&lt;&gt;"",IF(OR($BA488&lt;&gt;0,$BB488&lt;&gt;0),"",IF(G488=0,"1","")),"")</f>
        <v/>
      </c>
      <c r="X489" s="50" t="str">
        <f ca="1">IF($A488&lt;&gt;"",IF(OR($BA488&lt;&gt;0,$BB488&lt;&gt;0),"",IF(H488=0,"2","")),"")</f>
        <v/>
      </c>
      <c r="Y489" s="50" t="str">
        <f ca="1">IF($A488&lt;&gt;"",IF(OR($BA488&lt;&gt;0,$BB488&lt;&gt;0),"",IF(I488=0,"3","")),"")</f>
        <v/>
      </c>
      <c r="Z489" s="50" t="str">
        <f ca="1">IF($A488&lt;&gt;"",IF(OR($BA488&lt;&gt;0,$BB488&lt;&gt;0),"",IF(J488=0,"4","")),"")</f>
        <v/>
      </c>
      <c r="AA489" s="50" t="str">
        <f ca="1">IF($A488&lt;&gt;"",IF(OR($BA488&lt;&gt;0,$BB488&lt;&gt;0),"",IF(K488=0,"5","")),"")</f>
        <v/>
      </c>
      <c r="AB489" s="50" t="str">
        <f ca="1">IF($A488&lt;&gt;"",IF(OR($BA488&lt;&gt;0,$BB488&lt;&gt;0),"",IF(L488=0,"6","")),"")</f>
        <v/>
      </c>
      <c r="AC489" s="50" t="str">
        <f ca="1">IF($A488&lt;&gt;"",IF(OR($BA488&lt;&gt;0,$BB488&lt;&gt;0),"",IF(M488=0,"7","")),"")</f>
        <v/>
      </c>
      <c r="AD489" s="50" t="str">
        <f ca="1">IF($A488&lt;&gt;"",IF(OR($BA488&lt;&gt;0,$BB488&lt;&gt;0),"",IF(N488=0,"8","")),"")</f>
        <v/>
      </c>
      <c r="AE489" s="50" t="str">
        <f ca="1">IF($A488&lt;&gt;"",IF(OR($BA488&lt;&gt;0,$BB488&lt;&gt;0),"",IF(O488=0,"9","")),"")</f>
        <v/>
      </c>
      <c r="AF489" s="50" t="str">
        <f ca="1">IF($A488&lt;&gt;"",IF(OR($BA488&lt;&gt;0,$BB488&lt;&gt;0),"",IF(P488=0,"10","")),"")</f>
        <v/>
      </c>
      <c r="AG489" s="50" t="str">
        <f ca="1">IF($A488&lt;&gt;"",IF(OR($BA488&lt;&gt;0,$BB488&lt;&gt;0),"",IF(Q488=0,"11","")),"")</f>
        <v/>
      </c>
      <c r="AH489" s="50" t="str">
        <f ca="1">IF($A488&lt;&gt;"",IF(OR($BA488&lt;&gt;0,$BB488&lt;&gt;0),"",IF(R488=0,"12","")),"")</f>
        <v/>
      </c>
      <c r="AI489" s="85" t="str">
        <f ca="1">IF(A489&lt;&gt;"",IF(A489=0,"L",IF(COUNTBLANK(W489:AH489)=12,"",IF(OR(F489=(W489),F489=(X489),F489=(Y489),F489=(Z489),F489=(AA489),F489=(AB489),F489=(AC489),F489=(AD489),F489=(AE489),F489=(AF489),F489=(AG489),F489=(AH489)),"W","L"))),"")</f>
        <v/>
      </c>
      <c r="AJ489" s="85">
        <f ca="1">IF(AI489="W",0,IF(AND(A489&lt;&gt;0,A488&lt;&gt;0,AI488="L",AI489="L"),1,0))</f>
        <v>0</v>
      </c>
      <c r="AK489" s="85">
        <f ca="1">IF(W489&lt;&gt;"",IF(ABS($F489)=ABS(W489),11*$U489,-1*$U489),0)</f>
        <v>0</v>
      </c>
      <c r="AL489" s="85">
        <f ca="1">IF(X489&lt;&gt;"",IF(ABS($F489)=ABS(X489),11*$U489,-1*$U489),0)</f>
        <v>0</v>
      </c>
      <c r="AM489" s="85">
        <f ca="1">IF(Y489&lt;&gt;"",IF(ABS($F489)=ABS(Y489),11*$U489,-1*$U489),0)</f>
        <v>0</v>
      </c>
      <c r="AN489" s="85">
        <f ca="1">IF(Z489&lt;&gt;"",IF(ABS($F489)=ABS(Z489),11*$U489,-1*$U489),0)</f>
        <v>0</v>
      </c>
      <c r="AO489" s="85">
        <f ca="1">IF(AA489&lt;&gt;"",IF(ABS($F489)=ABS(AA489),11*$U489,-1*$U489),0)</f>
        <v>0</v>
      </c>
      <c r="AP489" s="85">
        <f ca="1">IF(AB489&lt;&gt;"",IF(ABS($F489)=ABS(AB489),11*$U489,-1*$U489),0)</f>
        <v>0</v>
      </c>
      <c r="AQ489" s="85">
        <f ca="1">IF(AC489&lt;&gt;"",IF(ABS($F489)=ABS(AC489),11*$U489,-1*$U489),0)</f>
        <v>0</v>
      </c>
      <c r="AR489" s="85">
        <f ca="1">IF(AD489&lt;&gt;"",IF(ABS($F489)=ABS(AD489),11*$U489,-1*$U489),0)</f>
        <v>0</v>
      </c>
      <c r="AS489" s="85">
        <f ca="1">IF(AE489&lt;&gt;"",IF(ABS($F489)=ABS(AE489),11*$U489,-1*$U489),0)</f>
        <v>0</v>
      </c>
      <c r="AT489" s="85">
        <f ca="1">IF(AF489&lt;&gt;"",IF(ABS($F489)=ABS(AF489),11*$U489,-1*$U489),0)</f>
        <v>0</v>
      </c>
      <c r="AU489" s="85">
        <f ca="1">IF(AG489&lt;&gt;"",IF(ABS($F489)=ABS(AG489),11*$U489,-1*$U489),0)</f>
        <v>0</v>
      </c>
      <c r="AV489" s="85">
        <f ca="1">IF(AH489&lt;&gt;"",IF(ABS($F489)=ABS(AH489),11*$U489,-1*$U489),0)</f>
        <v>0</v>
      </c>
      <c r="AW489" s="33" t="str">
        <f ca="1">IF(A489&lt;&gt;"",IF(OR($BA488&lt;&gt;0,$BB488&lt;&gt;0),"0",SUM(AK489:AV489)),0)</f>
        <v>0</v>
      </c>
      <c r="AX489" s="33">
        <f>IF(T489=5,SUM(AW485:AW489),0)</f>
        <v>0</v>
      </c>
      <c r="AY489" s="13">
        <f t="shared" ca="1" si="458"/>
        <v>0</v>
      </c>
      <c r="AZ489" s="11">
        <f ca="1">IF(A489&lt;&gt;"",AY489+AZ488,0)</f>
        <v>-78</v>
      </c>
      <c r="BA489" s="63">
        <f ca="1">IF($A489&lt;&gt;"",IF(BA488&gt;0,BA488,IF(AND(BC488&gt;=$BC$1,$BC$2*BC488&gt;=AZ489),"Profit Target",IF(AZ489&gt;=$Z$1,"Profit Target",0))),0)</f>
        <v>0</v>
      </c>
      <c r="BB489" s="63" t="str">
        <f ca="1">IF($A489&lt;&gt;"",IF(BB488&lt;&gt;0,BB488,IF(BA488&lt;&gt;0,BB488,IF(AZ489&lt;=$Z$2,"Stop Loss",0))),0)</f>
        <v>Stop Loss</v>
      </c>
      <c r="BC489" s="63">
        <f t="shared" ca="1" si="443"/>
        <v>38</v>
      </c>
      <c r="BD489" s="27" t="str">
        <f t="shared" ca="1" si="472"/>
        <v/>
      </c>
      <c r="BE489" s="27" t="str">
        <f t="shared" ca="1" si="473"/>
        <v/>
      </c>
      <c r="BF489" s="27" t="str">
        <f t="shared" ca="1" si="474"/>
        <v/>
      </c>
      <c r="BG489" s="27" t="str">
        <f t="shared" ca="1" si="475"/>
        <v/>
      </c>
      <c r="BH489" s="27" t="str">
        <f t="shared" ca="1" si="476"/>
        <v/>
      </c>
      <c r="BI489" s="27" t="str">
        <f t="shared" ca="1" si="477"/>
        <v/>
      </c>
      <c r="BJ489" s="27" t="str">
        <f t="shared" ca="1" si="478"/>
        <v/>
      </c>
      <c r="BK489" s="27" t="str">
        <f t="shared" ca="1" si="479"/>
        <v/>
      </c>
      <c r="BL489" s="27" t="str">
        <f t="shared" ca="1" si="480"/>
        <v/>
      </c>
      <c r="BM489" s="27" t="str">
        <f t="shared" ca="1" si="481"/>
        <v/>
      </c>
      <c r="BN489" s="27" t="str">
        <f t="shared" ca="1" si="482"/>
        <v/>
      </c>
      <c r="BO489" s="27" t="str">
        <f t="shared" ca="1" si="483"/>
        <v/>
      </c>
      <c r="BP489" s="27" t="str">
        <f t="shared" ca="1" si="444"/>
        <v/>
      </c>
      <c r="BQ489" s="27" t="str">
        <f t="shared" ca="1" si="445"/>
        <v/>
      </c>
      <c r="BR489" s="27" t="str">
        <f t="shared" ca="1" si="446"/>
        <v/>
      </c>
      <c r="BS489" s="27" t="str">
        <f t="shared" ca="1" si="447"/>
        <v/>
      </c>
      <c r="BT489" s="27" t="str">
        <f t="shared" ca="1" si="448"/>
        <v/>
      </c>
      <c r="BU489" s="27" t="str">
        <f t="shared" ca="1" si="449"/>
        <v/>
      </c>
      <c r="BV489" s="27" t="str">
        <f t="shared" ca="1" si="450"/>
        <v/>
      </c>
      <c r="BW489" s="27" t="str">
        <f t="shared" ca="1" si="451"/>
        <v/>
      </c>
      <c r="BX489" s="27" t="str">
        <f t="shared" ca="1" si="452"/>
        <v/>
      </c>
      <c r="BY489" s="27" t="str">
        <f t="shared" ca="1" si="453"/>
        <v/>
      </c>
      <c r="BZ489" s="27" t="str">
        <f t="shared" ca="1" si="454"/>
        <v/>
      </c>
      <c r="CA489" s="27" t="str">
        <f t="shared" ca="1" si="455"/>
        <v/>
      </c>
      <c r="CB489" s="41"/>
      <c r="CC489"/>
      <c r="CD489"/>
      <c r="CE489"/>
      <c r="CF489"/>
      <c r="CG489"/>
      <c r="CH489"/>
      <c r="CI489" s="39"/>
      <c r="CJ489" s="56"/>
      <c r="CW489" s="7"/>
      <c r="DD489" s="10">
        <f t="shared" ca="1" si="439"/>
        <v>25</v>
      </c>
    </row>
    <row r="490" spans="1:108">
      <c r="A490" s="106">
        <f t="shared" ca="1" si="437"/>
        <v>22</v>
      </c>
      <c r="B490" s="33" t="str">
        <f ca="1">IF(A490="","",IF(COUNTBLANK(BD491:BO491)=12,"DB",BD491&amp;BE491&amp;BF491&amp;BG491&amp;BH491&amp;BI491&amp;BJ491&amp;BK491&amp;BL491&amp;BM491&amp;BN491&amp;BO491))</f>
        <v>DB</v>
      </c>
      <c r="C490" s="7" t="str">
        <f t="shared" ca="1" si="438"/>
        <v>stop loss</v>
      </c>
      <c r="D490" s="3">
        <f t="shared" ca="1" si="440"/>
        <v>0</v>
      </c>
      <c r="E490" s="7" t="str">
        <f t="shared" ca="1" si="442"/>
        <v/>
      </c>
      <c r="F490" s="60" t="str">
        <f t="shared" ca="1" si="441"/>
        <v>8</v>
      </c>
      <c r="G490" s="7">
        <f t="shared" ca="1" si="459"/>
        <v>1</v>
      </c>
      <c r="H490" s="7">
        <f t="shared" ca="1" si="460"/>
        <v>0</v>
      </c>
      <c r="I490" s="7">
        <f t="shared" ca="1" si="461"/>
        <v>1</v>
      </c>
      <c r="J490" s="7">
        <f t="shared" ca="1" si="462"/>
        <v>1</v>
      </c>
      <c r="K490" s="7">
        <f t="shared" ca="1" si="463"/>
        <v>2</v>
      </c>
      <c r="L490" s="7">
        <f t="shared" ca="1" si="464"/>
        <v>1</v>
      </c>
      <c r="M490" s="7">
        <f t="shared" ca="1" si="465"/>
        <v>0</v>
      </c>
      <c r="N490" s="7">
        <f t="shared" ca="1" si="466"/>
        <v>3</v>
      </c>
      <c r="O490" s="7">
        <f t="shared" ca="1" si="467"/>
        <v>3</v>
      </c>
      <c r="P490" s="7">
        <f t="shared" ca="1" si="468"/>
        <v>1</v>
      </c>
      <c r="Q490" s="7">
        <f t="shared" ca="1" si="469"/>
        <v>0</v>
      </c>
      <c r="R490" s="7">
        <f t="shared" ca="1" si="470"/>
        <v>0</v>
      </c>
      <c r="S490" s="7">
        <f t="shared" ca="1" si="457"/>
        <v>4</v>
      </c>
      <c r="T490" s="14"/>
      <c r="U490" s="51">
        <f t="shared" ca="1" si="471"/>
        <v>1</v>
      </c>
      <c r="V490" s="3">
        <f t="shared" ca="1" si="456"/>
        <v>1</v>
      </c>
      <c r="W490" s="50" t="str">
        <f ca="1">IF($A489&lt;&gt;"",IF(OR($BA489&lt;&gt;0,$BB489&lt;&gt;0),"",IF(G489=0,"1","")),"")</f>
        <v/>
      </c>
      <c r="X490" s="50" t="str">
        <f ca="1">IF($A489&lt;&gt;"",IF(OR($BA489&lt;&gt;0,$BB489&lt;&gt;0),"",IF(H489=0,"2","")),"")</f>
        <v/>
      </c>
      <c r="Y490" s="50" t="str">
        <f ca="1">IF($A489&lt;&gt;"",IF(OR($BA489&lt;&gt;0,$BB489&lt;&gt;0),"",IF(I489=0,"3","")),"")</f>
        <v/>
      </c>
      <c r="Z490" s="50" t="str">
        <f ca="1">IF($A489&lt;&gt;"",IF(OR($BA489&lt;&gt;0,$BB489&lt;&gt;0),"",IF(J489=0,"4","")),"")</f>
        <v/>
      </c>
      <c r="AA490" s="50" t="str">
        <f ca="1">IF($A489&lt;&gt;"",IF(OR($BA489&lt;&gt;0,$BB489&lt;&gt;0),"",IF(K489=0,"5","")),"")</f>
        <v/>
      </c>
      <c r="AB490" s="50" t="str">
        <f ca="1">IF($A489&lt;&gt;"",IF(OR($BA489&lt;&gt;0,$BB489&lt;&gt;0),"",IF(L489=0,"6","")),"")</f>
        <v/>
      </c>
      <c r="AC490" s="50" t="str">
        <f ca="1">IF($A489&lt;&gt;"",IF(OR($BA489&lt;&gt;0,$BB489&lt;&gt;0),"",IF(M489=0,"7","")),"")</f>
        <v/>
      </c>
      <c r="AD490" s="50" t="str">
        <f ca="1">IF($A489&lt;&gt;"",IF(OR($BA489&lt;&gt;0,$BB489&lt;&gt;0),"",IF(N489=0,"8","")),"")</f>
        <v/>
      </c>
      <c r="AE490" s="50" t="str">
        <f ca="1">IF($A489&lt;&gt;"",IF(OR($BA489&lt;&gt;0,$BB489&lt;&gt;0),"",IF(O489=0,"9","")),"")</f>
        <v/>
      </c>
      <c r="AF490" s="50" t="str">
        <f ca="1">IF($A489&lt;&gt;"",IF(OR($BA489&lt;&gt;0,$BB489&lt;&gt;0),"",IF(P489=0,"10","")),"")</f>
        <v/>
      </c>
      <c r="AG490" s="50" t="str">
        <f ca="1">IF($A489&lt;&gt;"",IF(OR($BA489&lt;&gt;0,$BB489&lt;&gt;0),"",IF(Q489=0,"11","")),"")</f>
        <v/>
      </c>
      <c r="AH490" s="50" t="str">
        <f ca="1">IF($A489&lt;&gt;"",IF(OR($BA489&lt;&gt;0,$BB489&lt;&gt;0),"",IF(R489=0,"12","")),"")</f>
        <v/>
      </c>
      <c r="AI490" s="85" t="str">
        <f ca="1">IF(A490&lt;&gt;"",IF(A490=0,"L",IF(COUNTBLANK(W490:AH490)=12,"",IF(OR(F490=(W490),F490=(X490),F490=(Y490),F490=(Z490),F490=(AA490),F490=(AB490),F490=(AC490),F490=(AD490),F490=(AE490),F490=(AF490),F490=(AG490),F490=(AH490)),"W","L"))),"")</f>
        <v/>
      </c>
      <c r="AJ490" s="85">
        <f ca="1">IF(AI490="W",0,IF(AND(A490&lt;&gt;0,A489&lt;&gt;0,AI489="L",AI490="L"),1,0))</f>
        <v>0</v>
      </c>
      <c r="AK490" s="85">
        <f ca="1">IF(W490&lt;&gt;"",IF(ABS($F490)=ABS(W490),11*$U490,-1*$U490),0)</f>
        <v>0</v>
      </c>
      <c r="AL490" s="85">
        <f ca="1">IF(X490&lt;&gt;"",IF(ABS($F490)=ABS(X490),11*$U490,-1*$U490),0)</f>
        <v>0</v>
      </c>
      <c r="AM490" s="85">
        <f ca="1">IF(Y490&lt;&gt;"",IF(ABS($F490)=ABS(Y490),11*$U490,-1*$U490),0)</f>
        <v>0</v>
      </c>
      <c r="AN490" s="85">
        <f ca="1">IF(Z490&lt;&gt;"",IF(ABS($F490)=ABS(Z490),11*$U490,-1*$U490),0)</f>
        <v>0</v>
      </c>
      <c r="AO490" s="85">
        <f ca="1">IF(AA490&lt;&gt;"",IF(ABS($F490)=ABS(AA490),11*$U490,-1*$U490),0)</f>
        <v>0</v>
      </c>
      <c r="AP490" s="85">
        <f ca="1">IF(AB490&lt;&gt;"",IF(ABS($F490)=ABS(AB490),11*$U490,-1*$U490),0)</f>
        <v>0</v>
      </c>
      <c r="AQ490" s="85">
        <f ca="1">IF(AC490&lt;&gt;"",IF(ABS($F490)=ABS(AC490),11*$U490,-1*$U490),0)</f>
        <v>0</v>
      </c>
      <c r="AR490" s="85">
        <f ca="1">IF(AD490&lt;&gt;"",IF(ABS($F490)=ABS(AD490),11*$U490,-1*$U490),0)</f>
        <v>0</v>
      </c>
      <c r="AS490" s="85">
        <f ca="1">IF(AE490&lt;&gt;"",IF(ABS($F490)=ABS(AE490),11*$U490,-1*$U490),0)</f>
        <v>0</v>
      </c>
      <c r="AT490" s="85">
        <f ca="1">IF(AF490&lt;&gt;"",IF(ABS($F490)=ABS(AF490),11*$U490,-1*$U490),0)</f>
        <v>0</v>
      </c>
      <c r="AU490" s="85">
        <f ca="1">IF(AG490&lt;&gt;"",IF(ABS($F490)=ABS(AG490),11*$U490,-1*$U490),0)</f>
        <v>0</v>
      </c>
      <c r="AV490" s="85">
        <f ca="1">IF(AH490&lt;&gt;"",IF(ABS($F490)=ABS(AH490),11*$U490,-1*$U490),0)</f>
        <v>0</v>
      </c>
      <c r="AW490" s="33" t="str">
        <f ca="1">IF(A490&lt;&gt;"",IF(OR($BA489&lt;&gt;0,$BB489&lt;&gt;0),"0",SUM(AK490:AV490)),0)</f>
        <v>0</v>
      </c>
      <c r="AX490" s="33">
        <f>IF(T490=5,SUM(AW486:AW490),0)</f>
        <v>0</v>
      </c>
      <c r="AY490" s="13">
        <f t="shared" ca="1" si="458"/>
        <v>0</v>
      </c>
      <c r="AZ490" s="11">
        <f ca="1">IF(A490&lt;&gt;"",AY490+AZ489,0)</f>
        <v>-78</v>
      </c>
      <c r="BA490" s="63">
        <f ca="1">IF($A490&lt;&gt;"",IF(BA489&gt;0,BA489,IF(AND(BC489&gt;=$BC$1,$BC$2*BC489&gt;=AZ490),"Profit Target",IF(AZ490&gt;=$Z$1,"Profit Target",0))),0)</f>
        <v>0</v>
      </c>
      <c r="BB490" s="63" t="str">
        <f ca="1">IF($A490&lt;&gt;"",IF(BB489&lt;&gt;0,BB489,IF(BA489&lt;&gt;0,BB489,IF(AZ490&lt;=$Z$2,"Stop Loss",0))),0)</f>
        <v>Stop Loss</v>
      </c>
      <c r="BC490" s="63">
        <f t="shared" ca="1" si="443"/>
        <v>38</v>
      </c>
      <c r="BD490" s="27" t="str">
        <f t="shared" ca="1" si="472"/>
        <v/>
      </c>
      <c r="BE490" s="27" t="str">
        <f t="shared" ca="1" si="473"/>
        <v/>
      </c>
      <c r="BF490" s="27" t="str">
        <f t="shared" ca="1" si="474"/>
        <v/>
      </c>
      <c r="BG490" s="27" t="str">
        <f t="shared" ca="1" si="475"/>
        <v/>
      </c>
      <c r="BH490" s="27" t="str">
        <f t="shared" ca="1" si="476"/>
        <v/>
      </c>
      <c r="BI490" s="27" t="str">
        <f t="shared" ca="1" si="477"/>
        <v/>
      </c>
      <c r="BJ490" s="27" t="str">
        <f t="shared" ca="1" si="478"/>
        <v/>
      </c>
      <c r="BK490" s="27" t="str">
        <f t="shared" ca="1" si="479"/>
        <v/>
      </c>
      <c r="BL490" s="27" t="str">
        <f t="shared" ca="1" si="480"/>
        <v/>
      </c>
      <c r="BM490" s="27" t="str">
        <f t="shared" ca="1" si="481"/>
        <v/>
      </c>
      <c r="BN490" s="27" t="str">
        <f t="shared" ca="1" si="482"/>
        <v/>
      </c>
      <c r="BO490" s="27" t="str">
        <f t="shared" ca="1" si="483"/>
        <v/>
      </c>
      <c r="BP490" s="27" t="str">
        <f t="shared" ca="1" si="444"/>
        <v/>
      </c>
      <c r="BQ490" s="27" t="str">
        <f t="shared" ca="1" si="445"/>
        <v/>
      </c>
      <c r="BR490" s="27" t="str">
        <f t="shared" ca="1" si="446"/>
        <v/>
      </c>
      <c r="BS490" s="27" t="str">
        <f t="shared" ca="1" si="447"/>
        <v/>
      </c>
      <c r="BT490" s="27" t="str">
        <f t="shared" ca="1" si="448"/>
        <v/>
      </c>
      <c r="BU490" s="27" t="str">
        <f t="shared" ca="1" si="449"/>
        <v/>
      </c>
      <c r="BV490" s="27" t="str">
        <f t="shared" ca="1" si="450"/>
        <v/>
      </c>
      <c r="BW490" s="27" t="str">
        <f t="shared" ca="1" si="451"/>
        <v/>
      </c>
      <c r="BX490" s="27" t="str">
        <f t="shared" ca="1" si="452"/>
        <v/>
      </c>
      <c r="BY490" s="27" t="str">
        <f t="shared" ca="1" si="453"/>
        <v/>
      </c>
      <c r="BZ490" s="27" t="str">
        <f t="shared" ca="1" si="454"/>
        <v/>
      </c>
      <c r="CA490" s="27" t="str">
        <f t="shared" ca="1" si="455"/>
        <v/>
      </c>
      <c r="CB490" s="41"/>
      <c r="CC490"/>
      <c r="CD490"/>
      <c r="CE490"/>
      <c r="CF490"/>
      <c r="CG490"/>
      <c r="CH490"/>
      <c r="CI490" s="39"/>
      <c r="CJ490" s="40"/>
      <c r="CW490" s="7"/>
      <c r="DD490" s="10">
        <f t="shared" ca="1" si="439"/>
        <v>4</v>
      </c>
    </row>
    <row r="491" spans="1:108">
      <c r="A491" s="106">
        <f t="shared" ca="1" si="437"/>
        <v>33</v>
      </c>
      <c r="B491" s="33" t="str">
        <f ca="1">IF(A491="","",IF(COUNTBLANK(BD492:BO492)=12,"DB",BD492&amp;BE492&amp;BF492&amp;BG492&amp;BH492&amp;BI492&amp;BJ492&amp;BK492&amp;BL492&amp;BM492&amp;BN492&amp;BO492))</f>
        <v>DB</v>
      </c>
      <c r="C491" s="7" t="str">
        <f t="shared" ca="1" si="438"/>
        <v>stop loss</v>
      </c>
      <c r="D491" s="3">
        <f t="shared" ca="1" si="440"/>
        <v>0</v>
      </c>
      <c r="E491" s="7" t="str">
        <f t="shared" ca="1" si="442"/>
        <v/>
      </c>
      <c r="F491" s="60" t="str">
        <f t="shared" ca="1" si="441"/>
        <v>11</v>
      </c>
      <c r="G491" s="7">
        <f t="shared" ca="1" si="459"/>
        <v>0</v>
      </c>
      <c r="H491" s="7">
        <f t="shared" ca="1" si="460"/>
        <v>0</v>
      </c>
      <c r="I491" s="7">
        <f t="shared" ca="1" si="461"/>
        <v>1</v>
      </c>
      <c r="J491" s="7">
        <f t="shared" ca="1" si="462"/>
        <v>1</v>
      </c>
      <c r="K491" s="7">
        <f t="shared" ca="1" si="463"/>
        <v>2</v>
      </c>
      <c r="L491" s="7">
        <f t="shared" ca="1" si="464"/>
        <v>1</v>
      </c>
      <c r="M491" s="7">
        <f t="shared" ca="1" si="465"/>
        <v>0</v>
      </c>
      <c r="N491" s="7">
        <f t="shared" ca="1" si="466"/>
        <v>3</v>
      </c>
      <c r="O491" s="7">
        <f t="shared" ca="1" si="467"/>
        <v>3</v>
      </c>
      <c r="P491" s="7">
        <f t="shared" ca="1" si="468"/>
        <v>0</v>
      </c>
      <c r="Q491" s="7">
        <f t="shared" ca="1" si="469"/>
        <v>1</v>
      </c>
      <c r="R491" s="7">
        <f t="shared" ca="1" si="470"/>
        <v>0</v>
      </c>
      <c r="S491" s="7">
        <f t="shared" ca="1" si="457"/>
        <v>5</v>
      </c>
      <c r="T491" s="14"/>
      <c r="U491" s="51">
        <f t="shared" ca="1" si="471"/>
        <v>1</v>
      </c>
      <c r="V491" s="3">
        <f t="shared" ca="1" si="456"/>
        <v>1</v>
      </c>
      <c r="W491" s="50" t="str">
        <f ca="1">IF($A490&lt;&gt;"",IF(OR($BA490&lt;&gt;0,$BB490&lt;&gt;0),"",IF(G490=0,"1","")),"")</f>
        <v/>
      </c>
      <c r="X491" s="50" t="str">
        <f ca="1">IF($A490&lt;&gt;"",IF(OR($BA490&lt;&gt;0,$BB490&lt;&gt;0),"",IF(H490=0,"2","")),"")</f>
        <v/>
      </c>
      <c r="Y491" s="50" t="str">
        <f ca="1">IF($A490&lt;&gt;"",IF(OR($BA490&lt;&gt;0,$BB490&lt;&gt;0),"",IF(I490=0,"3","")),"")</f>
        <v/>
      </c>
      <c r="Z491" s="50" t="str">
        <f ca="1">IF($A490&lt;&gt;"",IF(OR($BA490&lt;&gt;0,$BB490&lt;&gt;0),"",IF(J490=0,"4","")),"")</f>
        <v/>
      </c>
      <c r="AA491" s="50" t="str">
        <f ca="1">IF($A490&lt;&gt;"",IF(OR($BA490&lt;&gt;0,$BB490&lt;&gt;0),"",IF(K490=0,"5","")),"")</f>
        <v/>
      </c>
      <c r="AB491" s="50" t="str">
        <f ca="1">IF($A490&lt;&gt;"",IF(OR($BA490&lt;&gt;0,$BB490&lt;&gt;0),"",IF(L490=0,"6","")),"")</f>
        <v/>
      </c>
      <c r="AC491" s="50" t="str">
        <f ca="1">IF($A490&lt;&gt;"",IF(OR($BA490&lt;&gt;0,$BB490&lt;&gt;0),"",IF(M490=0,"7","")),"")</f>
        <v/>
      </c>
      <c r="AD491" s="50" t="str">
        <f ca="1">IF($A490&lt;&gt;"",IF(OR($BA490&lt;&gt;0,$BB490&lt;&gt;0),"",IF(N490=0,"8","")),"")</f>
        <v/>
      </c>
      <c r="AE491" s="50" t="str">
        <f ca="1">IF($A490&lt;&gt;"",IF(OR($BA490&lt;&gt;0,$BB490&lt;&gt;0),"",IF(O490=0,"9","")),"")</f>
        <v/>
      </c>
      <c r="AF491" s="50" t="str">
        <f ca="1">IF($A490&lt;&gt;"",IF(OR($BA490&lt;&gt;0,$BB490&lt;&gt;0),"",IF(P490=0,"10","")),"")</f>
        <v/>
      </c>
      <c r="AG491" s="50" t="str">
        <f ca="1">IF($A490&lt;&gt;"",IF(OR($BA490&lt;&gt;0,$BB490&lt;&gt;0),"",IF(Q490=0,"11","")),"")</f>
        <v/>
      </c>
      <c r="AH491" s="50" t="str">
        <f ca="1">IF($A490&lt;&gt;"",IF(OR($BA490&lt;&gt;0,$BB490&lt;&gt;0),"",IF(R490=0,"12","")),"")</f>
        <v/>
      </c>
      <c r="AI491" s="85" t="str">
        <f ca="1">IF(A491&lt;&gt;"",IF(A491=0,"L",IF(COUNTBLANK(W491:AH491)=12,"",IF(OR(F491=(W491),F491=(X491),F491=(Y491),F491=(Z491),F491=(AA491),F491=(AB491),F491=(AC491),F491=(AD491),F491=(AE491),F491=(AF491),F491=(AG491),F491=(AH491)),"W","L"))),"")</f>
        <v/>
      </c>
      <c r="AJ491" s="85">
        <f ca="1">IF(AI491="W",0,IF(AND(A491&lt;&gt;0,A490&lt;&gt;0,AI490="L",AI491="L"),1,0))</f>
        <v>0</v>
      </c>
      <c r="AK491" s="85">
        <f ca="1">IF(W491&lt;&gt;"",IF(ABS($F491)=ABS(W491),11*$U491,-1*$U491),0)</f>
        <v>0</v>
      </c>
      <c r="AL491" s="85">
        <f ca="1">IF(X491&lt;&gt;"",IF(ABS($F491)=ABS(X491),11*$U491,-1*$U491),0)</f>
        <v>0</v>
      </c>
      <c r="AM491" s="85">
        <f ca="1">IF(Y491&lt;&gt;"",IF(ABS($F491)=ABS(Y491),11*$U491,-1*$U491),0)</f>
        <v>0</v>
      </c>
      <c r="AN491" s="85">
        <f ca="1">IF(Z491&lt;&gt;"",IF(ABS($F491)=ABS(Z491),11*$U491,-1*$U491),0)</f>
        <v>0</v>
      </c>
      <c r="AO491" s="85">
        <f ca="1">IF(AA491&lt;&gt;"",IF(ABS($F491)=ABS(AA491),11*$U491,-1*$U491),0)</f>
        <v>0</v>
      </c>
      <c r="AP491" s="85">
        <f ca="1">IF(AB491&lt;&gt;"",IF(ABS($F491)=ABS(AB491),11*$U491,-1*$U491),0)</f>
        <v>0</v>
      </c>
      <c r="AQ491" s="85">
        <f ca="1">IF(AC491&lt;&gt;"",IF(ABS($F491)=ABS(AC491),11*$U491,-1*$U491),0)</f>
        <v>0</v>
      </c>
      <c r="AR491" s="85">
        <f ca="1">IF(AD491&lt;&gt;"",IF(ABS($F491)=ABS(AD491),11*$U491,-1*$U491),0)</f>
        <v>0</v>
      </c>
      <c r="AS491" s="85">
        <f ca="1">IF(AE491&lt;&gt;"",IF(ABS($F491)=ABS(AE491),11*$U491,-1*$U491),0)</f>
        <v>0</v>
      </c>
      <c r="AT491" s="85">
        <f ca="1">IF(AF491&lt;&gt;"",IF(ABS($F491)=ABS(AF491),11*$U491,-1*$U491),0)</f>
        <v>0</v>
      </c>
      <c r="AU491" s="85">
        <f ca="1">IF(AG491&lt;&gt;"",IF(ABS($F491)=ABS(AG491),11*$U491,-1*$U491),0)</f>
        <v>0</v>
      </c>
      <c r="AV491" s="85">
        <f ca="1">IF(AH491&lt;&gt;"",IF(ABS($F491)=ABS(AH491),11*$U491,-1*$U491),0)</f>
        <v>0</v>
      </c>
      <c r="AW491" s="33" t="str">
        <f ca="1">IF(A491&lt;&gt;"",IF(OR($BA490&lt;&gt;0,$BB490&lt;&gt;0),"0",SUM(AK491:AV491)),0)</f>
        <v>0</v>
      </c>
      <c r="AX491" s="33">
        <f>IF(T491=5,SUM(AW487:AW491),0)</f>
        <v>0</v>
      </c>
      <c r="AY491" s="13">
        <f t="shared" ca="1" si="458"/>
        <v>0</v>
      </c>
      <c r="AZ491" s="11">
        <f ca="1">IF(A491&lt;&gt;"",AY491+AZ490,0)</f>
        <v>-78</v>
      </c>
      <c r="BA491" s="63">
        <f ca="1">IF($A491&lt;&gt;"",IF(BA490&gt;0,BA490,IF(AND(BC490&gt;=$BC$1,$BC$2*BC490&gt;=AZ491),"Profit Target",IF(AZ491&gt;=$Z$1,"Profit Target",0))),0)</f>
        <v>0</v>
      </c>
      <c r="BB491" s="63" t="str">
        <f ca="1">IF($A491&lt;&gt;"",IF(BB490&lt;&gt;0,BB490,IF(BA490&lt;&gt;0,BB490,IF(AZ491&lt;=$Z$2,"Stop Loss",0))),0)</f>
        <v>Stop Loss</v>
      </c>
      <c r="BC491" s="63">
        <f t="shared" ca="1" si="443"/>
        <v>38</v>
      </c>
      <c r="BD491" s="27" t="str">
        <f t="shared" ca="1" si="472"/>
        <v/>
      </c>
      <c r="BE491" s="27" t="str">
        <f t="shared" ca="1" si="473"/>
        <v/>
      </c>
      <c r="BF491" s="27" t="str">
        <f t="shared" ca="1" si="474"/>
        <v/>
      </c>
      <c r="BG491" s="27" t="str">
        <f t="shared" ca="1" si="475"/>
        <v/>
      </c>
      <c r="BH491" s="27" t="str">
        <f t="shared" ca="1" si="476"/>
        <v/>
      </c>
      <c r="BI491" s="27" t="str">
        <f t="shared" ca="1" si="477"/>
        <v/>
      </c>
      <c r="BJ491" s="27" t="str">
        <f t="shared" ca="1" si="478"/>
        <v/>
      </c>
      <c r="BK491" s="27" t="str">
        <f t="shared" ca="1" si="479"/>
        <v/>
      </c>
      <c r="BL491" s="27" t="str">
        <f t="shared" ca="1" si="480"/>
        <v/>
      </c>
      <c r="BM491" s="27" t="str">
        <f t="shared" ca="1" si="481"/>
        <v/>
      </c>
      <c r="BN491" s="27" t="str">
        <f t="shared" ca="1" si="482"/>
        <v/>
      </c>
      <c r="BO491" s="27" t="str">
        <f t="shared" ca="1" si="483"/>
        <v/>
      </c>
      <c r="BP491" s="27" t="str">
        <f t="shared" ca="1" si="444"/>
        <v/>
      </c>
      <c r="BQ491" s="27" t="str">
        <f t="shared" ca="1" si="445"/>
        <v/>
      </c>
      <c r="BR491" s="27" t="str">
        <f t="shared" ca="1" si="446"/>
        <v/>
      </c>
      <c r="BS491" s="27" t="str">
        <f t="shared" ca="1" si="447"/>
        <v/>
      </c>
      <c r="BT491" s="27" t="str">
        <f t="shared" ca="1" si="448"/>
        <v/>
      </c>
      <c r="BU491" s="27" t="str">
        <f t="shared" ca="1" si="449"/>
        <v/>
      </c>
      <c r="BV491" s="27" t="str">
        <f t="shared" ca="1" si="450"/>
        <v/>
      </c>
      <c r="BW491" s="27" t="str">
        <f t="shared" ca="1" si="451"/>
        <v/>
      </c>
      <c r="BX491" s="27" t="str">
        <f t="shared" ca="1" si="452"/>
        <v/>
      </c>
      <c r="BY491" s="27" t="str">
        <f t="shared" ca="1" si="453"/>
        <v/>
      </c>
      <c r="BZ491" s="27" t="str">
        <f t="shared" ca="1" si="454"/>
        <v/>
      </c>
      <c r="CA491" s="27" t="str">
        <f t="shared" ca="1" si="455"/>
        <v/>
      </c>
      <c r="CB491" s="41"/>
      <c r="CC491"/>
      <c r="CD491"/>
      <c r="CE491"/>
      <c r="CF491"/>
      <c r="CG491"/>
      <c r="CH491"/>
      <c r="CI491" s="39"/>
      <c r="CJ491" s="40"/>
      <c r="CW491" s="7"/>
      <c r="DD491" s="10">
        <f t="shared" ca="1" si="439"/>
        <v>32</v>
      </c>
    </row>
    <row r="492" spans="1:108">
      <c r="A492" s="106">
        <f t="shared" ca="1" si="437"/>
        <v>19</v>
      </c>
      <c r="B492" s="33" t="str">
        <f ca="1">IF(A492="","",IF(COUNTBLANK(BD493:BO493)=12,"DB",BD493&amp;BE493&amp;BF493&amp;BG493&amp;BH493&amp;BI493&amp;BJ493&amp;BK493&amp;BL493&amp;BM493&amp;BN493&amp;BO493))</f>
        <v>DB</v>
      </c>
      <c r="C492" s="7" t="str">
        <f t="shared" ca="1" si="438"/>
        <v>stop loss</v>
      </c>
      <c r="D492" s="3">
        <f t="shared" ca="1" si="440"/>
        <v>0</v>
      </c>
      <c r="E492" s="7" t="str">
        <f t="shared" ca="1" si="442"/>
        <v/>
      </c>
      <c r="F492" s="60" t="str">
        <f t="shared" ca="1" si="441"/>
        <v>7</v>
      </c>
      <c r="G492" s="7">
        <f t="shared" ca="1" si="459"/>
        <v>0</v>
      </c>
      <c r="H492" s="7">
        <f t="shared" ca="1" si="460"/>
        <v>0</v>
      </c>
      <c r="I492" s="7">
        <f t="shared" ca="1" si="461"/>
        <v>1</v>
      </c>
      <c r="J492" s="7">
        <f t="shared" ca="1" si="462"/>
        <v>1</v>
      </c>
      <c r="K492" s="7">
        <f t="shared" ca="1" si="463"/>
        <v>2</v>
      </c>
      <c r="L492" s="7">
        <f t="shared" ca="1" si="464"/>
        <v>1</v>
      </c>
      <c r="M492" s="7">
        <f t="shared" ca="1" si="465"/>
        <v>1</v>
      </c>
      <c r="N492" s="7">
        <f t="shared" ca="1" si="466"/>
        <v>3</v>
      </c>
      <c r="O492" s="7">
        <f t="shared" ca="1" si="467"/>
        <v>3</v>
      </c>
      <c r="P492" s="7">
        <f t="shared" ca="1" si="468"/>
        <v>0</v>
      </c>
      <c r="Q492" s="7">
        <f t="shared" ca="1" si="469"/>
        <v>1</v>
      </c>
      <c r="R492" s="7">
        <f t="shared" ca="1" si="470"/>
        <v>0</v>
      </c>
      <c r="S492" s="7">
        <f t="shared" ca="1" si="457"/>
        <v>4</v>
      </c>
      <c r="T492" s="14"/>
      <c r="U492" s="51">
        <f t="shared" ca="1" si="471"/>
        <v>1</v>
      </c>
      <c r="V492" s="3">
        <f t="shared" ca="1" si="456"/>
        <v>1</v>
      </c>
      <c r="W492" s="50" t="str">
        <f ca="1">IF($A491&lt;&gt;"",IF(OR($BA491&lt;&gt;0,$BB491&lt;&gt;0),"",IF(G491=0,"1","")),"")</f>
        <v/>
      </c>
      <c r="X492" s="50" t="str">
        <f ca="1">IF($A491&lt;&gt;"",IF(OR($BA491&lt;&gt;0,$BB491&lt;&gt;0),"",IF(H491=0,"2","")),"")</f>
        <v/>
      </c>
      <c r="Y492" s="50" t="str">
        <f ca="1">IF($A491&lt;&gt;"",IF(OR($BA491&lt;&gt;0,$BB491&lt;&gt;0),"",IF(I491=0,"3","")),"")</f>
        <v/>
      </c>
      <c r="Z492" s="50" t="str">
        <f ca="1">IF($A491&lt;&gt;"",IF(OR($BA491&lt;&gt;0,$BB491&lt;&gt;0),"",IF(J491=0,"4","")),"")</f>
        <v/>
      </c>
      <c r="AA492" s="50" t="str">
        <f ca="1">IF($A491&lt;&gt;"",IF(OR($BA491&lt;&gt;0,$BB491&lt;&gt;0),"",IF(K491=0,"5","")),"")</f>
        <v/>
      </c>
      <c r="AB492" s="50" t="str">
        <f ca="1">IF($A491&lt;&gt;"",IF(OR($BA491&lt;&gt;0,$BB491&lt;&gt;0),"",IF(L491=0,"6","")),"")</f>
        <v/>
      </c>
      <c r="AC492" s="50" t="str">
        <f ca="1">IF($A491&lt;&gt;"",IF(OR($BA491&lt;&gt;0,$BB491&lt;&gt;0),"",IF(M491=0,"7","")),"")</f>
        <v/>
      </c>
      <c r="AD492" s="50" t="str">
        <f ca="1">IF($A491&lt;&gt;"",IF(OR($BA491&lt;&gt;0,$BB491&lt;&gt;0),"",IF(N491=0,"8","")),"")</f>
        <v/>
      </c>
      <c r="AE492" s="50" t="str">
        <f ca="1">IF($A491&lt;&gt;"",IF(OR($BA491&lt;&gt;0,$BB491&lt;&gt;0),"",IF(O491=0,"9","")),"")</f>
        <v/>
      </c>
      <c r="AF492" s="50" t="str">
        <f ca="1">IF($A491&lt;&gt;"",IF(OR($BA491&lt;&gt;0,$BB491&lt;&gt;0),"",IF(P491=0,"10","")),"")</f>
        <v/>
      </c>
      <c r="AG492" s="50" t="str">
        <f ca="1">IF($A491&lt;&gt;"",IF(OR($BA491&lt;&gt;0,$BB491&lt;&gt;0),"",IF(Q491=0,"11","")),"")</f>
        <v/>
      </c>
      <c r="AH492" s="50" t="str">
        <f ca="1">IF($A491&lt;&gt;"",IF(OR($BA491&lt;&gt;0,$BB491&lt;&gt;0),"",IF(R491=0,"12","")),"")</f>
        <v/>
      </c>
      <c r="AI492" s="85" t="str">
        <f ca="1">IF(A492&lt;&gt;"",IF(A492=0,"L",IF(COUNTBLANK(W492:AH492)=12,"",IF(OR(F492=(W492),F492=(X492),F492=(Y492),F492=(Z492),F492=(AA492),F492=(AB492),F492=(AC492),F492=(AD492),F492=(AE492),F492=(AF492),F492=(AG492),F492=(AH492)),"W","L"))),"")</f>
        <v/>
      </c>
      <c r="AJ492" s="85">
        <f ca="1">IF(AI492="W",0,IF(AND(A492&lt;&gt;0,A491&lt;&gt;0,AI491="L",AI492="L"),1,0))</f>
        <v>0</v>
      </c>
      <c r="AK492" s="85">
        <f ca="1">IF(W492&lt;&gt;"",IF(ABS($F492)=ABS(W492),11*$U492,-1*$U492),0)</f>
        <v>0</v>
      </c>
      <c r="AL492" s="85">
        <f ca="1">IF(X492&lt;&gt;"",IF(ABS($F492)=ABS(X492),11*$U492,-1*$U492),0)</f>
        <v>0</v>
      </c>
      <c r="AM492" s="85">
        <f ca="1">IF(Y492&lt;&gt;"",IF(ABS($F492)=ABS(Y492),11*$U492,-1*$U492),0)</f>
        <v>0</v>
      </c>
      <c r="AN492" s="85">
        <f ca="1">IF(Z492&lt;&gt;"",IF(ABS($F492)=ABS(Z492),11*$U492,-1*$U492),0)</f>
        <v>0</v>
      </c>
      <c r="AO492" s="85">
        <f ca="1">IF(AA492&lt;&gt;"",IF(ABS($F492)=ABS(AA492),11*$U492,-1*$U492),0)</f>
        <v>0</v>
      </c>
      <c r="AP492" s="85">
        <f ca="1">IF(AB492&lt;&gt;"",IF(ABS($F492)=ABS(AB492),11*$U492,-1*$U492),0)</f>
        <v>0</v>
      </c>
      <c r="AQ492" s="85">
        <f ca="1">IF(AC492&lt;&gt;"",IF(ABS($F492)=ABS(AC492),11*$U492,-1*$U492),0)</f>
        <v>0</v>
      </c>
      <c r="AR492" s="85">
        <f ca="1">IF(AD492&lt;&gt;"",IF(ABS($F492)=ABS(AD492),11*$U492,-1*$U492),0)</f>
        <v>0</v>
      </c>
      <c r="AS492" s="85">
        <f ca="1">IF(AE492&lt;&gt;"",IF(ABS($F492)=ABS(AE492),11*$U492,-1*$U492),0)</f>
        <v>0</v>
      </c>
      <c r="AT492" s="85">
        <f ca="1">IF(AF492&lt;&gt;"",IF(ABS($F492)=ABS(AF492),11*$U492,-1*$U492),0)</f>
        <v>0</v>
      </c>
      <c r="AU492" s="85">
        <f ca="1">IF(AG492&lt;&gt;"",IF(ABS($F492)=ABS(AG492),11*$U492,-1*$U492),0)</f>
        <v>0</v>
      </c>
      <c r="AV492" s="85">
        <f ca="1">IF(AH492&lt;&gt;"",IF(ABS($F492)=ABS(AH492),11*$U492,-1*$U492),0)</f>
        <v>0</v>
      </c>
      <c r="AW492" s="33" t="str">
        <f ca="1">IF(A492&lt;&gt;"",IF(OR($BA491&lt;&gt;0,$BB491&lt;&gt;0),"0",SUM(AK492:AV492)),0)</f>
        <v>0</v>
      </c>
      <c r="AX492" s="33">
        <f>IF(T492=5,SUM(AW488:AW492),0)</f>
        <v>0</v>
      </c>
      <c r="AY492" s="13">
        <f t="shared" ca="1" si="458"/>
        <v>0</v>
      </c>
      <c r="AZ492" s="11">
        <f ca="1">IF(A492&lt;&gt;"",AY492+AZ491,0)</f>
        <v>-78</v>
      </c>
      <c r="BA492" s="63">
        <f ca="1">IF($A492&lt;&gt;"",IF(BA491&gt;0,BA491,IF(AND(BC491&gt;=$BC$1,$BC$2*BC491&gt;=AZ492),"Profit Target",IF(AZ492&gt;=$Z$1,"Profit Target",0))),0)</f>
        <v>0</v>
      </c>
      <c r="BB492" s="63" t="str">
        <f ca="1">IF($A492&lt;&gt;"",IF(BB491&lt;&gt;0,BB491,IF(BA491&lt;&gt;0,BB491,IF(AZ492&lt;=$Z$2,"Stop Loss",0))),0)</f>
        <v>Stop Loss</v>
      </c>
      <c r="BC492" s="63">
        <f t="shared" ca="1" si="443"/>
        <v>38</v>
      </c>
      <c r="BD492" s="27" t="str">
        <f t="shared" ca="1" si="472"/>
        <v/>
      </c>
      <c r="BE492" s="27" t="str">
        <f t="shared" ca="1" si="473"/>
        <v/>
      </c>
      <c r="BF492" s="27" t="str">
        <f t="shared" ca="1" si="474"/>
        <v/>
      </c>
      <c r="BG492" s="27" t="str">
        <f t="shared" ca="1" si="475"/>
        <v/>
      </c>
      <c r="BH492" s="27" t="str">
        <f t="shared" ca="1" si="476"/>
        <v/>
      </c>
      <c r="BI492" s="27" t="str">
        <f t="shared" ca="1" si="477"/>
        <v/>
      </c>
      <c r="BJ492" s="27" t="str">
        <f t="shared" ca="1" si="478"/>
        <v/>
      </c>
      <c r="BK492" s="27" t="str">
        <f t="shared" ca="1" si="479"/>
        <v/>
      </c>
      <c r="BL492" s="27" t="str">
        <f t="shared" ca="1" si="480"/>
        <v/>
      </c>
      <c r="BM492" s="27" t="str">
        <f t="shared" ca="1" si="481"/>
        <v/>
      </c>
      <c r="BN492" s="27" t="str">
        <f t="shared" ca="1" si="482"/>
        <v/>
      </c>
      <c r="BO492" s="27" t="str">
        <f t="shared" ca="1" si="483"/>
        <v/>
      </c>
      <c r="BP492" s="27" t="str">
        <f t="shared" ca="1" si="444"/>
        <v/>
      </c>
      <c r="BQ492" s="27" t="str">
        <f t="shared" ca="1" si="445"/>
        <v/>
      </c>
      <c r="BR492" s="27" t="str">
        <f t="shared" ca="1" si="446"/>
        <v/>
      </c>
      <c r="BS492" s="27" t="str">
        <f t="shared" ca="1" si="447"/>
        <v/>
      </c>
      <c r="BT492" s="27" t="str">
        <f t="shared" ca="1" si="448"/>
        <v/>
      </c>
      <c r="BU492" s="27" t="str">
        <f t="shared" ca="1" si="449"/>
        <v/>
      </c>
      <c r="BV492" s="27" t="str">
        <f t="shared" ca="1" si="450"/>
        <v/>
      </c>
      <c r="BW492" s="27" t="str">
        <f t="shared" ca="1" si="451"/>
        <v/>
      </c>
      <c r="BX492" s="27" t="str">
        <f t="shared" ca="1" si="452"/>
        <v/>
      </c>
      <c r="BY492" s="27" t="str">
        <f t="shared" ca="1" si="453"/>
        <v/>
      </c>
      <c r="BZ492" s="27" t="str">
        <f t="shared" ca="1" si="454"/>
        <v/>
      </c>
      <c r="CA492" s="27" t="str">
        <f t="shared" ca="1" si="455"/>
        <v/>
      </c>
      <c r="CB492" s="41"/>
      <c r="CC492"/>
      <c r="CD492"/>
      <c r="CE492"/>
      <c r="CF492"/>
      <c r="CG492"/>
      <c r="CH492"/>
      <c r="CI492" s="39"/>
      <c r="CJ492" s="40"/>
      <c r="CW492" s="7"/>
      <c r="DD492" s="10">
        <f t="shared" ca="1" si="439"/>
        <v>15</v>
      </c>
    </row>
    <row r="493" spans="1:108">
      <c r="A493" s="106">
        <f t="shared" ca="1" si="437"/>
        <v>24</v>
      </c>
      <c r="B493" s="33" t="str">
        <f ca="1">IF(A493="","",IF(COUNTBLANK(BD494:BO494)=12,"DB",BD494&amp;BE494&amp;BF494&amp;BG494&amp;BH494&amp;BI494&amp;BJ494&amp;BK494&amp;BL494&amp;BM494&amp;BN494&amp;BO494))</f>
        <v>DB</v>
      </c>
      <c r="C493" s="7" t="str">
        <f t="shared" ca="1" si="438"/>
        <v>stop loss</v>
      </c>
      <c r="D493" s="3">
        <f t="shared" ca="1" si="440"/>
        <v>0</v>
      </c>
      <c r="E493" s="7" t="str">
        <f t="shared" ca="1" si="442"/>
        <v/>
      </c>
      <c r="F493" s="60" t="str">
        <f t="shared" ca="1" si="441"/>
        <v>8</v>
      </c>
      <c r="G493" s="7">
        <f t="shared" ca="1" si="459"/>
        <v>0</v>
      </c>
      <c r="H493" s="7">
        <f t="shared" ca="1" si="460"/>
        <v>0</v>
      </c>
      <c r="I493" s="7">
        <f t="shared" ca="1" si="461"/>
        <v>1</v>
      </c>
      <c r="J493" s="7">
        <f t="shared" ca="1" si="462"/>
        <v>1</v>
      </c>
      <c r="K493" s="7">
        <f t="shared" ca="1" si="463"/>
        <v>2</v>
      </c>
      <c r="L493" s="7">
        <f t="shared" ca="1" si="464"/>
        <v>0</v>
      </c>
      <c r="M493" s="7">
        <f t="shared" ca="1" si="465"/>
        <v>1</v>
      </c>
      <c r="N493" s="7">
        <f t="shared" ca="1" si="466"/>
        <v>4</v>
      </c>
      <c r="O493" s="7">
        <f t="shared" ca="1" si="467"/>
        <v>3</v>
      </c>
      <c r="P493" s="7">
        <f t="shared" ca="1" si="468"/>
        <v>0</v>
      </c>
      <c r="Q493" s="7">
        <f t="shared" ca="1" si="469"/>
        <v>1</v>
      </c>
      <c r="R493" s="7">
        <f t="shared" ca="1" si="470"/>
        <v>0</v>
      </c>
      <c r="S493" s="7">
        <f t="shared" ca="1" si="457"/>
        <v>5</v>
      </c>
      <c r="T493" s="14"/>
      <c r="U493" s="51">
        <f t="shared" ca="1" si="471"/>
        <v>1</v>
      </c>
      <c r="V493" s="3">
        <f t="shared" ca="1" si="456"/>
        <v>1</v>
      </c>
      <c r="W493" s="50" t="str">
        <f ca="1">IF($A492&lt;&gt;"",IF(OR($BA492&lt;&gt;0,$BB492&lt;&gt;0),"",IF(G492=0,"1","")),"")</f>
        <v/>
      </c>
      <c r="X493" s="50" t="str">
        <f ca="1">IF($A492&lt;&gt;"",IF(OR($BA492&lt;&gt;0,$BB492&lt;&gt;0),"",IF(H492=0,"2","")),"")</f>
        <v/>
      </c>
      <c r="Y493" s="50" t="str">
        <f ca="1">IF($A492&lt;&gt;"",IF(OR($BA492&lt;&gt;0,$BB492&lt;&gt;0),"",IF(I492=0,"3","")),"")</f>
        <v/>
      </c>
      <c r="Z493" s="50" t="str">
        <f ca="1">IF($A492&lt;&gt;"",IF(OR($BA492&lt;&gt;0,$BB492&lt;&gt;0),"",IF(J492=0,"4","")),"")</f>
        <v/>
      </c>
      <c r="AA493" s="50" t="str">
        <f ca="1">IF($A492&lt;&gt;"",IF(OR($BA492&lt;&gt;0,$BB492&lt;&gt;0),"",IF(K492=0,"5","")),"")</f>
        <v/>
      </c>
      <c r="AB493" s="50" t="str">
        <f ca="1">IF($A492&lt;&gt;"",IF(OR($BA492&lt;&gt;0,$BB492&lt;&gt;0),"",IF(L492=0,"6","")),"")</f>
        <v/>
      </c>
      <c r="AC493" s="50" t="str">
        <f ca="1">IF($A492&lt;&gt;"",IF(OR($BA492&lt;&gt;0,$BB492&lt;&gt;0),"",IF(M492=0,"7","")),"")</f>
        <v/>
      </c>
      <c r="AD493" s="50" t="str">
        <f ca="1">IF($A492&lt;&gt;"",IF(OR($BA492&lt;&gt;0,$BB492&lt;&gt;0),"",IF(N492=0,"8","")),"")</f>
        <v/>
      </c>
      <c r="AE493" s="50" t="str">
        <f ca="1">IF($A492&lt;&gt;"",IF(OR($BA492&lt;&gt;0,$BB492&lt;&gt;0),"",IF(O492=0,"9","")),"")</f>
        <v/>
      </c>
      <c r="AF493" s="50" t="str">
        <f ca="1">IF($A492&lt;&gt;"",IF(OR($BA492&lt;&gt;0,$BB492&lt;&gt;0),"",IF(P492=0,"10","")),"")</f>
        <v/>
      </c>
      <c r="AG493" s="50" t="str">
        <f ca="1">IF($A492&lt;&gt;"",IF(OR($BA492&lt;&gt;0,$BB492&lt;&gt;0),"",IF(Q492=0,"11","")),"")</f>
        <v/>
      </c>
      <c r="AH493" s="50" t="str">
        <f ca="1">IF($A492&lt;&gt;"",IF(OR($BA492&lt;&gt;0,$BB492&lt;&gt;0),"",IF(R492=0,"12","")),"")</f>
        <v/>
      </c>
      <c r="AI493" s="85" t="str">
        <f ca="1">IF(A493&lt;&gt;"",IF(A493=0,"L",IF(COUNTBLANK(W493:AH493)=12,"",IF(OR(F493=(W493),F493=(X493),F493=(Y493),F493=(Z493),F493=(AA493),F493=(AB493),F493=(AC493),F493=(AD493),F493=(AE493),F493=(AF493),F493=(AG493),F493=(AH493)),"W","L"))),"")</f>
        <v/>
      </c>
      <c r="AJ493" s="85">
        <f ca="1">IF(AI493="W",0,IF(AND(A493&lt;&gt;0,A492&lt;&gt;0,AI492="L",AI493="L"),1,0))</f>
        <v>0</v>
      </c>
      <c r="AK493" s="85">
        <f ca="1">IF(W493&lt;&gt;"",IF(ABS($F493)=ABS(W493),11*$U493,-1*$U493),0)</f>
        <v>0</v>
      </c>
      <c r="AL493" s="85">
        <f ca="1">IF(X493&lt;&gt;"",IF(ABS($F493)=ABS(X493),11*$U493,-1*$U493),0)</f>
        <v>0</v>
      </c>
      <c r="AM493" s="85">
        <f ca="1">IF(Y493&lt;&gt;"",IF(ABS($F493)=ABS(Y493),11*$U493,-1*$U493),0)</f>
        <v>0</v>
      </c>
      <c r="AN493" s="85">
        <f ca="1">IF(Z493&lt;&gt;"",IF(ABS($F493)=ABS(Z493),11*$U493,-1*$U493),0)</f>
        <v>0</v>
      </c>
      <c r="AO493" s="85">
        <f ca="1">IF(AA493&lt;&gt;"",IF(ABS($F493)=ABS(AA493),11*$U493,-1*$U493),0)</f>
        <v>0</v>
      </c>
      <c r="AP493" s="85">
        <f ca="1">IF(AB493&lt;&gt;"",IF(ABS($F493)=ABS(AB493),11*$U493,-1*$U493),0)</f>
        <v>0</v>
      </c>
      <c r="AQ493" s="85">
        <f ca="1">IF(AC493&lt;&gt;"",IF(ABS($F493)=ABS(AC493),11*$U493,-1*$U493),0)</f>
        <v>0</v>
      </c>
      <c r="AR493" s="85">
        <f ca="1">IF(AD493&lt;&gt;"",IF(ABS($F493)=ABS(AD493),11*$U493,-1*$U493),0)</f>
        <v>0</v>
      </c>
      <c r="AS493" s="85">
        <f ca="1">IF(AE493&lt;&gt;"",IF(ABS($F493)=ABS(AE493),11*$U493,-1*$U493),0)</f>
        <v>0</v>
      </c>
      <c r="AT493" s="85">
        <f ca="1">IF(AF493&lt;&gt;"",IF(ABS($F493)=ABS(AF493),11*$U493,-1*$U493),0)</f>
        <v>0</v>
      </c>
      <c r="AU493" s="85">
        <f ca="1">IF(AG493&lt;&gt;"",IF(ABS($F493)=ABS(AG493),11*$U493,-1*$U493),0)</f>
        <v>0</v>
      </c>
      <c r="AV493" s="85">
        <f ca="1">IF(AH493&lt;&gt;"",IF(ABS($F493)=ABS(AH493),11*$U493,-1*$U493),0)</f>
        <v>0</v>
      </c>
      <c r="AW493" s="33" t="str">
        <f ca="1">IF(A493&lt;&gt;"",IF(OR($BA492&lt;&gt;0,$BB492&lt;&gt;0),"0",SUM(AK493:AV493)),0)</f>
        <v>0</v>
      </c>
      <c r="AX493" s="33">
        <f>IF(T493=5,SUM(AW489:AW493),0)</f>
        <v>0</v>
      </c>
      <c r="AY493" s="13">
        <f t="shared" ca="1" si="458"/>
        <v>0</v>
      </c>
      <c r="AZ493" s="11">
        <f ca="1">IF(A493&lt;&gt;"",AY493+AZ492,0)</f>
        <v>-78</v>
      </c>
      <c r="BA493" s="63">
        <f ca="1">IF($A493&lt;&gt;"",IF(BA492&gt;0,BA492,IF(AND(BC492&gt;=$BC$1,$BC$2*BC492&gt;=AZ493),"Profit Target",IF(AZ493&gt;=$Z$1,"Profit Target",0))),0)</f>
        <v>0</v>
      </c>
      <c r="BB493" s="63" t="str">
        <f ca="1">IF($A493&lt;&gt;"",IF(BB492&lt;&gt;0,BB492,IF(BA492&lt;&gt;0,BB492,IF(AZ493&lt;=$Z$2,"Stop Loss",0))),0)</f>
        <v>Stop Loss</v>
      </c>
      <c r="BC493" s="63">
        <f t="shared" ca="1" si="443"/>
        <v>38</v>
      </c>
      <c r="BD493" s="27" t="str">
        <f t="shared" ca="1" si="472"/>
        <v/>
      </c>
      <c r="BE493" s="27" t="str">
        <f t="shared" ca="1" si="473"/>
        <v/>
      </c>
      <c r="BF493" s="27" t="str">
        <f t="shared" ca="1" si="474"/>
        <v/>
      </c>
      <c r="BG493" s="27" t="str">
        <f t="shared" ca="1" si="475"/>
        <v/>
      </c>
      <c r="BH493" s="27" t="str">
        <f t="shared" ca="1" si="476"/>
        <v/>
      </c>
      <c r="BI493" s="27" t="str">
        <f t="shared" ca="1" si="477"/>
        <v/>
      </c>
      <c r="BJ493" s="27" t="str">
        <f t="shared" ca="1" si="478"/>
        <v/>
      </c>
      <c r="BK493" s="27" t="str">
        <f t="shared" ca="1" si="479"/>
        <v/>
      </c>
      <c r="BL493" s="27" t="str">
        <f t="shared" ca="1" si="480"/>
        <v/>
      </c>
      <c r="BM493" s="27" t="str">
        <f t="shared" ca="1" si="481"/>
        <v/>
      </c>
      <c r="BN493" s="27" t="str">
        <f t="shared" ca="1" si="482"/>
        <v/>
      </c>
      <c r="BO493" s="27" t="str">
        <f t="shared" ca="1" si="483"/>
        <v/>
      </c>
      <c r="BP493" s="27" t="str">
        <f t="shared" ca="1" si="444"/>
        <v/>
      </c>
      <c r="BQ493" s="27" t="str">
        <f t="shared" ca="1" si="445"/>
        <v/>
      </c>
      <c r="BR493" s="27" t="str">
        <f t="shared" ca="1" si="446"/>
        <v/>
      </c>
      <c r="BS493" s="27" t="str">
        <f t="shared" ca="1" si="447"/>
        <v/>
      </c>
      <c r="BT493" s="27" t="str">
        <f t="shared" ca="1" si="448"/>
        <v/>
      </c>
      <c r="BU493" s="27" t="str">
        <f t="shared" ca="1" si="449"/>
        <v/>
      </c>
      <c r="BV493" s="27" t="str">
        <f t="shared" ca="1" si="450"/>
        <v/>
      </c>
      <c r="BW493" s="27" t="str">
        <f t="shared" ca="1" si="451"/>
        <v/>
      </c>
      <c r="BX493" s="27" t="str">
        <f t="shared" ca="1" si="452"/>
        <v/>
      </c>
      <c r="BY493" s="27" t="str">
        <f t="shared" ca="1" si="453"/>
        <v/>
      </c>
      <c r="BZ493" s="27" t="str">
        <f t="shared" ca="1" si="454"/>
        <v/>
      </c>
      <c r="CA493" s="27" t="str">
        <f t="shared" ca="1" si="455"/>
        <v/>
      </c>
      <c r="CB493" s="41"/>
      <c r="CC493" s="5"/>
      <c r="CD493"/>
      <c r="CE493"/>
      <c r="CF493"/>
      <c r="CG493"/>
      <c r="CH493"/>
      <c r="CI493" s="39"/>
      <c r="CJ493" s="40"/>
      <c r="CW493" s="7"/>
      <c r="DD493" s="10">
        <f t="shared" ca="1" si="439"/>
        <v>4</v>
      </c>
    </row>
    <row r="494" spans="1:108">
      <c r="A494" s="106">
        <f t="shared" ca="1" si="437"/>
        <v>31</v>
      </c>
      <c r="B494" s="33" t="str">
        <f ca="1">IF(A494="","",IF(COUNTBLANK(BD495:BO495)=12,"DB",BD495&amp;BE495&amp;BF495&amp;BG495&amp;BH495&amp;BI495&amp;BJ495&amp;BK495&amp;BL495&amp;BM495&amp;BN495&amp;BO495))</f>
        <v>DB</v>
      </c>
      <c r="C494" s="7" t="str">
        <f t="shared" ca="1" si="438"/>
        <v>stop loss</v>
      </c>
      <c r="D494" s="3">
        <f t="shared" ca="1" si="440"/>
        <v>0</v>
      </c>
      <c r="E494" s="7" t="str">
        <f t="shared" ca="1" si="442"/>
        <v/>
      </c>
      <c r="F494" s="60" t="str">
        <f t="shared" ca="1" si="441"/>
        <v>11</v>
      </c>
      <c r="G494" s="7">
        <f t="shared" ca="1" si="459"/>
        <v>0</v>
      </c>
      <c r="H494" s="7">
        <f t="shared" ca="1" si="460"/>
        <v>0</v>
      </c>
      <c r="I494" s="7">
        <f t="shared" ca="1" si="461"/>
        <v>0</v>
      </c>
      <c r="J494" s="7">
        <f t="shared" ca="1" si="462"/>
        <v>1</v>
      </c>
      <c r="K494" s="7">
        <f t="shared" ca="1" si="463"/>
        <v>2</v>
      </c>
      <c r="L494" s="7">
        <f t="shared" ca="1" si="464"/>
        <v>0</v>
      </c>
      <c r="M494" s="7">
        <f t="shared" ca="1" si="465"/>
        <v>1</v>
      </c>
      <c r="N494" s="7">
        <f t="shared" ca="1" si="466"/>
        <v>4</v>
      </c>
      <c r="O494" s="7">
        <f t="shared" ca="1" si="467"/>
        <v>3</v>
      </c>
      <c r="P494" s="7">
        <f t="shared" ca="1" si="468"/>
        <v>0</v>
      </c>
      <c r="Q494" s="7">
        <f t="shared" ca="1" si="469"/>
        <v>2</v>
      </c>
      <c r="R494" s="7">
        <f t="shared" ca="1" si="470"/>
        <v>0</v>
      </c>
      <c r="S494" s="7">
        <f t="shared" ca="1" si="457"/>
        <v>6</v>
      </c>
      <c r="T494" s="14"/>
      <c r="U494" s="51">
        <f t="shared" ca="1" si="471"/>
        <v>1</v>
      </c>
      <c r="V494" s="3">
        <f t="shared" ca="1" si="456"/>
        <v>1</v>
      </c>
      <c r="W494" s="50" t="str">
        <f ca="1">IF($A493&lt;&gt;"",IF(OR($BA493&lt;&gt;0,$BB493&lt;&gt;0),"",IF(G493=0,"1","")),"")</f>
        <v/>
      </c>
      <c r="X494" s="50" t="str">
        <f ca="1">IF($A493&lt;&gt;"",IF(OR($BA493&lt;&gt;0,$BB493&lt;&gt;0),"",IF(H493=0,"2","")),"")</f>
        <v/>
      </c>
      <c r="Y494" s="50" t="str">
        <f ca="1">IF($A493&lt;&gt;"",IF(OR($BA493&lt;&gt;0,$BB493&lt;&gt;0),"",IF(I493=0,"3","")),"")</f>
        <v/>
      </c>
      <c r="Z494" s="50" t="str">
        <f ca="1">IF($A493&lt;&gt;"",IF(OR($BA493&lt;&gt;0,$BB493&lt;&gt;0),"",IF(J493=0,"4","")),"")</f>
        <v/>
      </c>
      <c r="AA494" s="50" t="str">
        <f ca="1">IF($A493&lt;&gt;"",IF(OR($BA493&lt;&gt;0,$BB493&lt;&gt;0),"",IF(K493=0,"5","")),"")</f>
        <v/>
      </c>
      <c r="AB494" s="50" t="str">
        <f ca="1">IF($A493&lt;&gt;"",IF(OR($BA493&lt;&gt;0,$BB493&lt;&gt;0),"",IF(L493=0,"6","")),"")</f>
        <v/>
      </c>
      <c r="AC494" s="50" t="str">
        <f ca="1">IF($A493&lt;&gt;"",IF(OR($BA493&lt;&gt;0,$BB493&lt;&gt;0),"",IF(M493=0,"7","")),"")</f>
        <v/>
      </c>
      <c r="AD494" s="50" t="str">
        <f ca="1">IF($A493&lt;&gt;"",IF(OR($BA493&lt;&gt;0,$BB493&lt;&gt;0),"",IF(N493=0,"8","")),"")</f>
        <v/>
      </c>
      <c r="AE494" s="50" t="str">
        <f ca="1">IF($A493&lt;&gt;"",IF(OR($BA493&lt;&gt;0,$BB493&lt;&gt;0),"",IF(O493=0,"9","")),"")</f>
        <v/>
      </c>
      <c r="AF494" s="50" t="str">
        <f ca="1">IF($A493&lt;&gt;"",IF(OR($BA493&lt;&gt;0,$BB493&lt;&gt;0),"",IF(P493=0,"10","")),"")</f>
        <v/>
      </c>
      <c r="AG494" s="50" t="str">
        <f ca="1">IF($A493&lt;&gt;"",IF(OR($BA493&lt;&gt;0,$BB493&lt;&gt;0),"",IF(Q493=0,"11","")),"")</f>
        <v/>
      </c>
      <c r="AH494" s="50" t="str">
        <f ca="1">IF($A493&lt;&gt;"",IF(OR($BA493&lt;&gt;0,$BB493&lt;&gt;0),"",IF(R493=0,"12","")),"")</f>
        <v/>
      </c>
      <c r="AI494" s="85" t="str">
        <f ca="1">IF(A494&lt;&gt;"",IF(A494=0,"L",IF(COUNTBLANK(W494:AH494)=12,"",IF(OR(F494=(W494),F494=(X494),F494=(Y494),F494=(Z494),F494=(AA494),F494=(AB494),F494=(AC494),F494=(AD494),F494=(AE494),F494=(AF494),F494=(AG494),F494=(AH494)),"W","L"))),"")</f>
        <v/>
      </c>
      <c r="AJ494" s="85">
        <f ca="1">IF(AI494="W",0,IF(AND(A494&lt;&gt;0,A493&lt;&gt;0,AI493="L",AI494="L"),1,0))</f>
        <v>0</v>
      </c>
      <c r="AK494" s="85">
        <f ca="1">IF(W494&lt;&gt;"",IF(ABS($F494)=ABS(W494),11*$U494,-1*$U494),0)</f>
        <v>0</v>
      </c>
      <c r="AL494" s="85">
        <f ca="1">IF(X494&lt;&gt;"",IF(ABS($F494)=ABS(X494),11*$U494,-1*$U494),0)</f>
        <v>0</v>
      </c>
      <c r="AM494" s="85">
        <f ca="1">IF(Y494&lt;&gt;"",IF(ABS($F494)=ABS(Y494),11*$U494,-1*$U494),0)</f>
        <v>0</v>
      </c>
      <c r="AN494" s="85">
        <f ca="1">IF(Z494&lt;&gt;"",IF(ABS($F494)=ABS(Z494),11*$U494,-1*$U494),0)</f>
        <v>0</v>
      </c>
      <c r="AO494" s="85">
        <f ca="1">IF(AA494&lt;&gt;"",IF(ABS($F494)=ABS(AA494),11*$U494,-1*$U494),0)</f>
        <v>0</v>
      </c>
      <c r="AP494" s="85">
        <f ca="1">IF(AB494&lt;&gt;"",IF(ABS($F494)=ABS(AB494),11*$U494,-1*$U494),0)</f>
        <v>0</v>
      </c>
      <c r="AQ494" s="85">
        <f ca="1">IF(AC494&lt;&gt;"",IF(ABS($F494)=ABS(AC494),11*$U494,-1*$U494),0)</f>
        <v>0</v>
      </c>
      <c r="AR494" s="85">
        <f ca="1">IF(AD494&lt;&gt;"",IF(ABS($F494)=ABS(AD494),11*$U494,-1*$U494),0)</f>
        <v>0</v>
      </c>
      <c r="AS494" s="85">
        <f ca="1">IF(AE494&lt;&gt;"",IF(ABS($F494)=ABS(AE494),11*$U494,-1*$U494),0)</f>
        <v>0</v>
      </c>
      <c r="AT494" s="85">
        <f ca="1">IF(AF494&lt;&gt;"",IF(ABS($F494)=ABS(AF494),11*$U494,-1*$U494),0)</f>
        <v>0</v>
      </c>
      <c r="AU494" s="85">
        <f ca="1">IF(AG494&lt;&gt;"",IF(ABS($F494)=ABS(AG494),11*$U494,-1*$U494),0)</f>
        <v>0</v>
      </c>
      <c r="AV494" s="85">
        <f ca="1">IF(AH494&lt;&gt;"",IF(ABS($F494)=ABS(AH494),11*$U494,-1*$U494),0)</f>
        <v>0</v>
      </c>
      <c r="AW494" s="33" t="str">
        <f ca="1">IF(A494&lt;&gt;"",IF(OR($BA493&lt;&gt;0,$BB493&lt;&gt;0),"0",SUM(AK494:AV494)),0)</f>
        <v>0</v>
      </c>
      <c r="AX494" s="33">
        <f>IF(T494=5,SUM(AW490:AW494),0)</f>
        <v>0</v>
      </c>
      <c r="AY494" s="13">
        <f t="shared" ca="1" si="458"/>
        <v>0</v>
      </c>
      <c r="AZ494" s="11">
        <f ca="1">IF(A494&lt;&gt;"",AY494+AZ493,0)</f>
        <v>-78</v>
      </c>
      <c r="BA494" s="63">
        <f ca="1">IF($A494&lt;&gt;"",IF(BA493&gt;0,BA493,IF(AND(BC493&gt;=$BC$1,$BC$2*BC493&gt;=AZ494),"Profit Target",IF(AZ494&gt;=$Z$1,"Profit Target",0))),0)</f>
        <v>0</v>
      </c>
      <c r="BB494" s="63" t="str">
        <f ca="1">IF($A494&lt;&gt;"",IF(BB493&lt;&gt;0,BB493,IF(BA493&lt;&gt;0,BB493,IF(AZ494&lt;=$Z$2,"Stop Loss",0))),0)</f>
        <v>Stop Loss</v>
      </c>
      <c r="BC494" s="63">
        <f t="shared" ca="1" si="443"/>
        <v>38</v>
      </c>
      <c r="BD494" s="27" t="str">
        <f t="shared" ca="1" si="472"/>
        <v/>
      </c>
      <c r="BE494" s="27" t="str">
        <f t="shared" ca="1" si="473"/>
        <v/>
      </c>
      <c r="BF494" s="27" t="str">
        <f t="shared" ca="1" si="474"/>
        <v/>
      </c>
      <c r="BG494" s="27" t="str">
        <f t="shared" ca="1" si="475"/>
        <v/>
      </c>
      <c r="BH494" s="27" t="str">
        <f t="shared" ca="1" si="476"/>
        <v/>
      </c>
      <c r="BI494" s="27" t="str">
        <f t="shared" ca="1" si="477"/>
        <v/>
      </c>
      <c r="BJ494" s="27" t="str">
        <f t="shared" ca="1" si="478"/>
        <v/>
      </c>
      <c r="BK494" s="27" t="str">
        <f t="shared" ca="1" si="479"/>
        <v/>
      </c>
      <c r="BL494" s="27" t="str">
        <f t="shared" ca="1" si="480"/>
        <v/>
      </c>
      <c r="BM494" s="27" t="str">
        <f t="shared" ca="1" si="481"/>
        <v/>
      </c>
      <c r="BN494" s="27" t="str">
        <f t="shared" ca="1" si="482"/>
        <v/>
      </c>
      <c r="BO494" s="27" t="str">
        <f t="shared" ca="1" si="483"/>
        <v/>
      </c>
      <c r="BP494" s="27" t="str">
        <f t="shared" ca="1" si="444"/>
        <v/>
      </c>
      <c r="BQ494" s="27" t="str">
        <f t="shared" ca="1" si="445"/>
        <v/>
      </c>
      <c r="BR494" s="27" t="str">
        <f t="shared" ca="1" si="446"/>
        <v/>
      </c>
      <c r="BS494" s="27" t="str">
        <f t="shared" ca="1" si="447"/>
        <v/>
      </c>
      <c r="BT494" s="27" t="str">
        <f t="shared" ca="1" si="448"/>
        <v/>
      </c>
      <c r="BU494" s="27" t="str">
        <f t="shared" ca="1" si="449"/>
        <v/>
      </c>
      <c r="BV494" s="27" t="str">
        <f t="shared" ca="1" si="450"/>
        <v/>
      </c>
      <c r="BW494" s="27" t="str">
        <f t="shared" ca="1" si="451"/>
        <v/>
      </c>
      <c r="BX494" s="27" t="str">
        <f t="shared" ca="1" si="452"/>
        <v/>
      </c>
      <c r="BY494" s="27" t="str">
        <f t="shared" ca="1" si="453"/>
        <v/>
      </c>
      <c r="BZ494" s="27" t="str">
        <f t="shared" ca="1" si="454"/>
        <v/>
      </c>
      <c r="CA494" s="27" t="str">
        <f t="shared" ca="1" si="455"/>
        <v/>
      </c>
      <c r="CB494" s="41"/>
      <c r="CC494" s="5"/>
      <c r="CD494"/>
      <c r="CE494"/>
      <c r="CF494"/>
      <c r="CG494"/>
      <c r="CH494"/>
      <c r="CI494" s="39"/>
      <c r="CJ494" s="40"/>
      <c r="CW494" s="7"/>
      <c r="DD494" s="10">
        <f t="shared" ca="1" si="439"/>
        <v>8</v>
      </c>
    </row>
    <row r="495" spans="1:108">
      <c r="A495" s="106">
        <f t="shared" ca="1" si="437"/>
        <v>29</v>
      </c>
      <c r="B495" s="33" t="str">
        <f ca="1">IF(A495="","",IF(COUNTBLANK(BD496:BO496)=12,"DB",BD496&amp;BE496&amp;BF496&amp;BG496&amp;BH496&amp;BI496&amp;BJ496&amp;BK496&amp;BL496&amp;BM496&amp;BN496&amp;BO496))</f>
        <v>DB</v>
      </c>
      <c r="C495" s="7" t="str">
        <f t="shared" ca="1" si="438"/>
        <v>stop loss</v>
      </c>
      <c r="D495" s="3">
        <f t="shared" ca="1" si="440"/>
        <v>0</v>
      </c>
      <c r="E495" s="7" t="str">
        <f t="shared" ca="1" si="442"/>
        <v/>
      </c>
      <c r="F495" s="60" t="str">
        <f t="shared" ca="1" si="441"/>
        <v>10</v>
      </c>
      <c r="G495" s="7">
        <f t="shared" ca="1" si="459"/>
        <v>0</v>
      </c>
      <c r="H495" s="7">
        <f t="shared" ca="1" si="460"/>
        <v>0</v>
      </c>
      <c r="I495" s="7">
        <f t="shared" ca="1" si="461"/>
        <v>0</v>
      </c>
      <c r="J495" s="7">
        <f t="shared" ca="1" si="462"/>
        <v>1</v>
      </c>
      <c r="K495" s="7">
        <f t="shared" ca="1" si="463"/>
        <v>2</v>
      </c>
      <c r="L495" s="7">
        <f t="shared" ca="1" si="464"/>
        <v>0</v>
      </c>
      <c r="M495" s="7">
        <f t="shared" ca="1" si="465"/>
        <v>1</v>
      </c>
      <c r="N495" s="7">
        <f t="shared" ca="1" si="466"/>
        <v>3</v>
      </c>
      <c r="O495" s="7">
        <f t="shared" ca="1" si="467"/>
        <v>3</v>
      </c>
      <c r="P495" s="7">
        <f t="shared" ca="1" si="468"/>
        <v>1</v>
      </c>
      <c r="Q495" s="7">
        <f t="shared" ca="1" si="469"/>
        <v>2</v>
      </c>
      <c r="R495" s="7">
        <f t="shared" ca="1" si="470"/>
        <v>0</v>
      </c>
      <c r="S495" s="7">
        <f t="shared" ca="1" si="457"/>
        <v>5</v>
      </c>
      <c r="T495" s="14"/>
      <c r="U495" s="51">
        <f t="shared" ca="1" si="471"/>
        <v>1</v>
      </c>
      <c r="V495" s="3">
        <f t="shared" ca="1" si="456"/>
        <v>1</v>
      </c>
      <c r="W495" s="50" t="str">
        <f ca="1">IF($A494&lt;&gt;"",IF(OR($BA494&lt;&gt;0,$BB494&lt;&gt;0),"",IF(G494=0,"1","")),"")</f>
        <v/>
      </c>
      <c r="X495" s="50" t="str">
        <f ca="1">IF($A494&lt;&gt;"",IF(OR($BA494&lt;&gt;0,$BB494&lt;&gt;0),"",IF(H494=0,"2","")),"")</f>
        <v/>
      </c>
      <c r="Y495" s="50" t="str">
        <f ca="1">IF($A494&lt;&gt;"",IF(OR($BA494&lt;&gt;0,$BB494&lt;&gt;0),"",IF(I494=0,"3","")),"")</f>
        <v/>
      </c>
      <c r="Z495" s="50" t="str">
        <f ca="1">IF($A494&lt;&gt;"",IF(OR($BA494&lt;&gt;0,$BB494&lt;&gt;0),"",IF(J494=0,"4","")),"")</f>
        <v/>
      </c>
      <c r="AA495" s="50" t="str">
        <f ca="1">IF($A494&lt;&gt;"",IF(OR($BA494&lt;&gt;0,$BB494&lt;&gt;0),"",IF(K494=0,"5","")),"")</f>
        <v/>
      </c>
      <c r="AB495" s="50" t="str">
        <f ca="1">IF($A494&lt;&gt;"",IF(OR($BA494&lt;&gt;0,$BB494&lt;&gt;0),"",IF(L494=0,"6","")),"")</f>
        <v/>
      </c>
      <c r="AC495" s="50" t="str">
        <f ca="1">IF($A494&lt;&gt;"",IF(OR($BA494&lt;&gt;0,$BB494&lt;&gt;0),"",IF(M494=0,"7","")),"")</f>
        <v/>
      </c>
      <c r="AD495" s="50" t="str">
        <f ca="1">IF($A494&lt;&gt;"",IF(OR($BA494&lt;&gt;0,$BB494&lt;&gt;0),"",IF(N494=0,"8","")),"")</f>
        <v/>
      </c>
      <c r="AE495" s="50" t="str">
        <f ca="1">IF($A494&lt;&gt;"",IF(OR($BA494&lt;&gt;0,$BB494&lt;&gt;0),"",IF(O494=0,"9","")),"")</f>
        <v/>
      </c>
      <c r="AF495" s="50" t="str">
        <f ca="1">IF($A494&lt;&gt;"",IF(OR($BA494&lt;&gt;0,$BB494&lt;&gt;0),"",IF(P494=0,"10","")),"")</f>
        <v/>
      </c>
      <c r="AG495" s="50" t="str">
        <f ca="1">IF($A494&lt;&gt;"",IF(OR($BA494&lt;&gt;0,$BB494&lt;&gt;0),"",IF(Q494=0,"11","")),"")</f>
        <v/>
      </c>
      <c r="AH495" s="50" t="str">
        <f ca="1">IF($A494&lt;&gt;"",IF(OR($BA494&lt;&gt;0,$BB494&lt;&gt;0),"",IF(R494=0,"12","")),"")</f>
        <v/>
      </c>
      <c r="AI495" s="85" t="str">
        <f ca="1">IF(A495&lt;&gt;"",IF(A495=0,"L",IF(COUNTBLANK(W495:AH495)=12,"",IF(OR(F495=(W495),F495=(X495),F495=(Y495),F495=(Z495),F495=(AA495),F495=(AB495),F495=(AC495),F495=(AD495),F495=(AE495),F495=(AF495),F495=(AG495),F495=(AH495)),"W","L"))),"")</f>
        <v/>
      </c>
      <c r="AJ495" s="85">
        <f ca="1">IF(AI495="W",0,IF(AND(A495&lt;&gt;0,A494&lt;&gt;0,AI494="L",AI495="L"),1,0))</f>
        <v>0</v>
      </c>
      <c r="AK495" s="85">
        <f ca="1">IF(W495&lt;&gt;"",IF(ABS($F495)=ABS(W495),11*$U495,-1*$U495),0)</f>
        <v>0</v>
      </c>
      <c r="AL495" s="85">
        <f ca="1">IF(X495&lt;&gt;"",IF(ABS($F495)=ABS(X495),11*$U495,-1*$U495),0)</f>
        <v>0</v>
      </c>
      <c r="AM495" s="85">
        <f ca="1">IF(Y495&lt;&gt;"",IF(ABS($F495)=ABS(Y495),11*$U495,-1*$U495),0)</f>
        <v>0</v>
      </c>
      <c r="AN495" s="85">
        <f ca="1">IF(Z495&lt;&gt;"",IF(ABS($F495)=ABS(Z495),11*$U495,-1*$U495),0)</f>
        <v>0</v>
      </c>
      <c r="AO495" s="85">
        <f ca="1">IF(AA495&lt;&gt;"",IF(ABS($F495)=ABS(AA495),11*$U495,-1*$U495),0)</f>
        <v>0</v>
      </c>
      <c r="AP495" s="85">
        <f ca="1">IF(AB495&lt;&gt;"",IF(ABS($F495)=ABS(AB495),11*$U495,-1*$U495),0)</f>
        <v>0</v>
      </c>
      <c r="AQ495" s="85">
        <f ca="1">IF(AC495&lt;&gt;"",IF(ABS($F495)=ABS(AC495),11*$U495,-1*$U495),0)</f>
        <v>0</v>
      </c>
      <c r="AR495" s="85">
        <f ca="1">IF(AD495&lt;&gt;"",IF(ABS($F495)=ABS(AD495),11*$U495,-1*$U495),0)</f>
        <v>0</v>
      </c>
      <c r="AS495" s="85">
        <f ca="1">IF(AE495&lt;&gt;"",IF(ABS($F495)=ABS(AE495),11*$U495,-1*$U495),0)</f>
        <v>0</v>
      </c>
      <c r="AT495" s="85">
        <f ca="1">IF(AF495&lt;&gt;"",IF(ABS($F495)=ABS(AF495),11*$U495,-1*$U495),0)</f>
        <v>0</v>
      </c>
      <c r="AU495" s="85">
        <f ca="1">IF(AG495&lt;&gt;"",IF(ABS($F495)=ABS(AG495),11*$U495,-1*$U495),0)</f>
        <v>0</v>
      </c>
      <c r="AV495" s="85">
        <f ca="1">IF(AH495&lt;&gt;"",IF(ABS($F495)=ABS(AH495),11*$U495,-1*$U495),0)</f>
        <v>0</v>
      </c>
      <c r="AW495" s="33" t="str">
        <f ca="1">IF(A495&lt;&gt;"",IF(OR($BA494&lt;&gt;0,$BB494&lt;&gt;0),"0",SUM(AK495:AV495)),0)</f>
        <v>0</v>
      </c>
      <c r="AX495" s="33">
        <f>IF(T495=5,SUM(AW491:AW495),0)</f>
        <v>0</v>
      </c>
      <c r="AY495" s="13">
        <f t="shared" ca="1" si="458"/>
        <v>0</v>
      </c>
      <c r="AZ495" s="11">
        <f ca="1">IF(A495&lt;&gt;"",AY495+AZ494,0)</f>
        <v>-78</v>
      </c>
      <c r="BA495" s="63">
        <f ca="1">IF($A495&lt;&gt;"",IF(BA494&gt;0,BA494,IF(AND(BC494&gt;=$BC$1,$BC$2*BC494&gt;=AZ495),"Profit Target",IF(AZ495&gt;=$Z$1,"Profit Target",0))),0)</f>
        <v>0</v>
      </c>
      <c r="BB495" s="63" t="str">
        <f ca="1">IF($A495&lt;&gt;"",IF(BB494&lt;&gt;0,BB494,IF(BA494&lt;&gt;0,BB494,IF(AZ495&lt;=$Z$2,"Stop Loss",0))),0)</f>
        <v>Stop Loss</v>
      </c>
      <c r="BC495" s="63">
        <f t="shared" ca="1" si="443"/>
        <v>38</v>
      </c>
      <c r="BD495" s="27" t="str">
        <f t="shared" ca="1" si="472"/>
        <v/>
      </c>
      <c r="BE495" s="27" t="str">
        <f t="shared" ca="1" si="473"/>
        <v/>
      </c>
      <c r="BF495" s="27" t="str">
        <f t="shared" ca="1" si="474"/>
        <v/>
      </c>
      <c r="BG495" s="27" t="str">
        <f t="shared" ca="1" si="475"/>
        <v/>
      </c>
      <c r="BH495" s="27" t="str">
        <f t="shared" ca="1" si="476"/>
        <v/>
      </c>
      <c r="BI495" s="27" t="str">
        <f t="shared" ca="1" si="477"/>
        <v/>
      </c>
      <c r="BJ495" s="27" t="str">
        <f t="shared" ca="1" si="478"/>
        <v/>
      </c>
      <c r="BK495" s="27" t="str">
        <f t="shared" ca="1" si="479"/>
        <v/>
      </c>
      <c r="BL495" s="27" t="str">
        <f t="shared" ca="1" si="480"/>
        <v/>
      </c>
      <c r="BM495" s="27" t="str">
        <f t="shared" ca="1" si="481"/>
        <v/>
      </c>
      <c r="BN495" s="27" t="str">
        <f t="shared" ca="1" si="482"/>
        <v/>
      </c>
      <c r="BO495" s="27" t="str">
        <f t="shared" ca="1" si="483"/>
        <v/>
      </c>
      <c r="BP495" s="27" t="str">
        <f t="shared" ca="1" si="444"/>
        <v/>
      </c>
      <c r="BQ495" s="27" t="str">
        <f t="shared" ca="1" si="445"/>
        <v/>
      </c>
      <c r="BR495" s="27" t="str">
        <f t="shared" ca="1" si="446"/>
        <v/>
      </c>
      <c r="BS495" s="27" t="str">
        <f t="shared" ca="1" si="447"/>
        <v/>
      </c>
      <c r="BT495" s="27" t="str">
        <f t="shared" ca="1" si="448"/>
        <v/>
      </c>
      <c r="BU495" s="27" t="str">
        <f t="shared" ca="1" si="449"/>
        <v/>
      </c>
      <c r="BV495" s="27" t="str">
        <f t="shared" ca="1" si="450"/>
        <v/>
      </c>
      <c r="BW495" s="27" t="str">
        <f t="shared" ca="1" si="451"/>
        <v/>
      </c>
      <c r="BX495" s="27" t="str">
        <f t="shared" ca="1" si="452"/>
        <v/>
      </c>
      <c r="BY495" s="27" t="str">
        <f t="shared" ca="1" si="453"/>
        <v/>
      </c>
      <c r="BZ495" s="27" t="str">
        <f t="shared" ca="1" si="454"/>
        <v/>
      </c>
      <c r="CA495" s="27" t="str">
        <f t="shared" ca="1" si="455"/>
        <v/>
      </c>
      <c r="CB495" s="41"/>
      <c r="CC495" s="5"/>
      <c r="CD495"/>
      <c r="CE495"/>
      <c r="CF495"/>
      <c r="CG495"/>
      <c r="CH495"/>
      <c r="CI495" s="87"/>
      <c r="CJ495" s="54"/>
      <c r="CW495" s="7"/>
      <c r="DD495" s="10">
        <f t="shared" ca="1" si="439"/>
        <v>15</v>
      </c>
    </row>
    <row r="496" spans="1:108">
      <c r="A496" s="106">
        <f t="shared" ca="1" si="437"/>
        <v>15</v>
      </c>
      <c r="B496" s="33" t="str">
        <f ca="1">IF(A496="","",IF(COUNTBLANK(BD497:BO497)=12,"DB",BD497&amp;BE497&amp;BF497&amp;BG497&amp;BH497&amp;BI497&amp;BJ497&amp;BK497&amp;BL497&amp;BM497&amp;BN497&amp;BO497))</f>
        <v>DB</v>
      </c>
      <c r="C496" s="7" t="str">
        <f t="shared" ca="1" si="438"/>
        <v>stop loss</v>
      </c>
      <c r="D496" s="3">
        <f t="shared" ca="1" si="440"/>
        <v>0</v>
      </c>
      <c r="E496" s="7" t="str">
        <f t="shared" ca="1" si="442"/>
        <v/>
      </c>
      <c r="F496" s="60" t="str">
        <f t="shared" ca="1" si="441"/>
        <v>5</v>
      </c>
      <c r="G496" s="7">
        <f t="shared" ca="1" si="459"/>
        <v>0</v>
      </c>
      <c r="H496" s="7">
        <f t="shared" ca="1" si="460"/>
        <v>0</v>
      </c>
      <c r="I496" s="7">
        <f t="shared" ca="1" si="461"/>
        <v>0</v>
      </c>
      <c r="J496" s="7">
        <f t="shared" ca="1" si="462"/>
        <v>1</v>
      </c>
      <c r="K496" s="7">
        <f t="shared" ca="1" si="463"/>
        <v>3</v>
      </c>
      <c r="L496" s="7">
        <f t="shared" ca="1" si="464"/>
        <v>0</v>
      </c>
      <c r="M496" s="7">
        <f t="shared" ca="1" si="465"/>
        <v>1</v>
      </c>
      <c r="N496" s="7">
        <f t="shared" ca="1" si="466"/>
        <v>3</v>
      </c>
      <c r="O496" s="7">
        <f t="shared" ca="1" si="467"/>
        <v>2</v>
      </c>
      <c r="P496" s="7">
        <f t="shared" ca="1" si="468"/>
        <v>1</v>
      </c>
      <c r="Q496" s="7">
        <f t="shared" ca="1" si="469"/>
        <v>2</v>
      </c>
      <c r="R496" s="7">
        <f t="shared" ca="1" si="470"/>
        <v>0</v>
      </c>
      <c r="S496" s="7">
        <f t="shared" ca="1" si="457"/>
        <v>5</v>
      </c>
      <c r="T496" s="14"/>
      <c r="U496" s="51">
        <f t="shared" ca="1" si="471"/>
        <v>1</v>
      </c>
      <c r="V496" s="3">
        <f t="shared" ca="1" si="456"/>
        <v>1</v>
      </c>
      <c r="W496" s="50" t="str">
        <f ca="1">IF($A495&lt;&gt;"",IF(OR($BA495&lt;&gt;0,$BB495&lt;&gt;0),"",IF(G495=0,"1","")),"")</f>
        <v/>
      </c>
      <c r="X496" s="50" t="str">
        <f ca="1">IF($A495&lt;&gt;"",IF(OR($BA495&lt;&gt;0,$BB495&lt;&gt;0),"",IF(H495=0,"2","")),"")</f>
        <v/>
      </c>
      <c r="Y496" s="50" t="str">
        <f ca="1">IF($A495&lt;&gt;"",IF(OR($BA495&lt;&gt;0,$BB495&lt;&gt;0),"",IF(I495=0,"3","")),"")</f>
        <v/>
      </c>
      <c r="Z496" s="50" t="str">
        <f ca="1">IF($A495&lt;&gt;"",IF(OR($BA495&lt;&gt;0,$BB495&lt;&gt;0),"",IF(J495=0,"4","")),"")</f>
        <v/>
      </c>
      <c r="AA496" s="50" t="str">
        <f ca="1">IF($A495&lt;&gt;"",IF(OR($BA495&lt;&gt;0,$BB495&lt;&gt;0),"",IF(K495=0,"5","")),"")</f>
        <v/>
      </c>
      <c r="AB496" s="50" t="str">
        <f ca="1">IF($A495&lt;&gt;"",IF(OR($BA495&lt;&gt;0,$BB495&lt;&gt;0),"",IF(L495=0,"6","")),"")</f>
        <v/>
      </c>
      <c r="AC496" s="50" t="str">
        <f ca="1">IF($A495&lt;&gt;"",IF(OR($BA495&lt;&gt;0,$BB495&lt;&gt;0),"",IF(M495=0,"7","")),"")</f>
        <v/>
      </c>
      <c r="AD496" s="50" t="str">
        <f ca="1">IF($A495&lt;&gt;"",IF(OR($BA495&lt;&gt;0,$BB495&lt;&gt;0),"",IF(N495=0,"8","")),"")</f>
        <v/>
      </c>
      <c r="AE496" s="50" t="str">
        <f ca="1">IF($A495&lt;&gt;"",IF(OR($BA495&lt;&gt;0,$BB495&lt;&gt;0),"",IF(O495=0,"9","")),"")</f>
        <v/>
      </c>
      <c r="AF496" s="50" t="str">
        <f ca="1">IF($A495&lt;&gt;"",IF(OR($BA495&lt;&gt;0,$BB495&lt;&gt;0),"",IF(P495=0,"10","")),"")</f>
        <v/>
      </c>
      <c r="AG496" s="50" t="str">
        <f ca="1">IF($A495&lt;&gt;"",IF(OR($BA495&lt;&gt;0,$BB495&lt;&gt;0),"",IF(Q495=0,"11","")),"")</f>
        <v/>
      </c>
      <c r="AH496" s="50" t="str">
        <f ca="1">IF($A495&lt;&gt;"",IF(OR($BA495&lt;&gt;0,$BB495&lt;&gt;0),"",IF(R495=0,"12","")),"")</f>
        <v/>
      </c>
      <c r="AI496" s="85" t="str">
        <f ca="1">IF(A496&lt;&gt;"",IF(A496=0,"L",IF(COUNTBLANK(W496:AH496)=12,"",IF(OR(F496=(W496),F496=(X496),F496=(Y496),F496=(Z496),F496=(AA496),F496=(AB496),F496=(AC496),F496=(AD496),F496=(AE496),F496=(AF496),F496=(AG496),F496=(AH496)),"W","L"))),"")</f>
        <v/>
      </c>
      <c r="AJ496" s="85">
        <f ca="1">IF(AI496="W",0,IF(AND(A496&lt;&gt;0,A495&lt;&gt;0,AI495="L",AI496="L"),1,0))</f>
        <v>0</v>
      </c>
      <c r="AK496" s="85">
        <f ca="1">IF(W496&lt;&gt;"",IF(ABS($F496)=ABS(W496),11*$U496,-1*$U496),0)</f>
        <v>0</v>
      </c>
      <c r="AL496" s="85">
        <f ca="1">IF(X496&lt;&gt;"",IF(ABS($F496)=ABS(X496),11*$U496,-1*$U496),0)</f>
        <v>0</v>
      </c>
      <c r="AM496" s="85">
        <f ca="1">IF(Y496&lt;&gt;"",IF(ABS($F496)=ABS(Y496),11*$U496,-1*$U496),0)</f>
        <v>0</v>
      </c>
      <c r="AN496" s="85">
        <f ca="1">IF(Z496&lt;&gt;"",IF(ABS($F496)=ABS(Z496),11*$U496,-1*$U496),0)</f>
        <v>0</v>
      </c>
      <c r="AO496" s="85">
        <f ca="1">IF(AA496&lt;&gt;"",IF(ABS($F496)=ABS(AA496),11*$U496,-1*$U496),0)</f>
        <v>0</v>
      </c>
      <c r="AP496" s="85">
        <f ca="1">IF(AB496&lt;&gt;"",IF(ABS($F496)=ABS(AB496),11*$U496,-1*$U496),0)</f>
        <v>0</v>
      </c>
      <c r="AQ496" s="85">
        <f ca="1">IF(AC496&lt;&gt;"",IF(ABS($F496)=ABS(AC496),11*$U496,-1*$U496),0)</f>
        <v>0</v>
      </c>
      <c r="AR496" s="85">
        <f ca="1">IF(AD496&lt;&gt;"",IF(ABS($F496)=ABS(AD496),11*$U496,-1*$U496),0)</f>
        <v>0</v>
      </c>
      <c r="AS496" s="85">
        <f ca="1">IF(AE496&lt;&gt;"",IF(ABS($F496)=ABS(AE496),11*$U496,-1*$U496),0)</f>
        <v>0</v>
      </c>
      <c r="AT496" s="85">
        <f ca="1">IF(AF496&lt;&gt;"",IF(ABS($F496)=ABS(AF496),11*$U496,-1*$U496),0)</f>
        <v>0</v>
      </c>
      <c r="AU496" s="85">
        <f ca="1">IF(AG496&lt;&gt;"",IF(ABS($F496)=ABS(AG496),11*$U496,-1*$U496),0)</f>
        <v>0</v>
      </c>
      <c r="AV496" s="85">
        <f ca="1">IF(AH496&lt;&gt;"",IF(ABS($F496)=ABS(AH496),11*$U496,-1*$U496),0)</f>
        <v>0</v>
      </c>
      <c r="AW496" s="33" t="str">
        <f ca="1">IF(A496&lt;&gt;"",IF(OR($BA495&lt;&gt;0,$BB495&lt;&gt;0),"0",SUM(AK496:AV496)),0)</f>
        <v>0</v>
      </c>
      <c r="AX496" s="33">
        <f>IF(T496=5,SUM(AW492:AW496),0)</f>
        <v>0</v>
      </c>
      <c r="AY496" s="13">
        <f t="shared" ca="1" si="458"/>
        <v>0</v>
      </c>
      <c r="AZ496" s="11">
        <f ca="1">IF(A496&lt;&gt;"",AY496+AZ495,0)</f>
        <v>-78</v>
      </c>
      <c r="BA496" s="63">
        <f ca="1">IF($A496&lt;&gt;"",IF(BA495&gt;0,BA495,IF(AND(BC495&gt;=$BC$1,$BC$2*BC495&gt;=AZ496),"Profit Target",IF(AZ496&gt;=$Z$1,"Profit Target",0))),0)</f>
        <v>0</v>
      </c>
      <c r="BB496" s="63" t="str">
        <f ca="1">IF($A496&lt;&gt;"",IF(BB495&lt;&gt;0,BB495,IF(BA495&lt;&gt;0,BB495,IF(AZ496&lt;=$Z$2,"Stop Loss",0))),0)</f>
        <v>Stop Loss</v>
      </c>
      <c r="BC496" s="63">
        <f t="shared" ca="1" si="443"/>
        <v>38</v>
      </c>
      <c r="BD496" s="27" t="str">
        <f t="shared" ca="1" si="472"/>
        <v/>
      </c>
      <c r="BE496" s="27" t="str">
        <f t="shared" ca="1" si="473"/>
        <v/>
      </c>
      <c r="BF496" s="27" t="str">
        <f t="shared" ca="1" si="474"/>
        <v/>
      </c>
      <c r="BG496" s="27" t="str">
        <f t="shared" ca="1" si="475"/>
        <v/>
      </c>
      <c r="BH496" s="27" t="str">
        <f t="shared" ca="1" si="476"/>
        <v/>
      </c>
      <c r="BI496" s="27" t="str">
        <f t="shared" ca="1" si="477"/>
        <v/>
      </c>
      <c r="BJ496" s="27" t="str">
        <f t="shared" ca="1" si="478"/>
        <v/>
      </c>
      <c r="BK496" s="27" t="str">
        <f t="shared" ca="1" si="479"/>
        <v/>
      </c>
      <c r="BL496" s="27" t="str">
        <f t="shared" ca="1" si="480"/>
        <v/>
      </c>
      <c r="BM496" s="27" t="str">
        <f t="shared" ca="1" si="481"/>
        <v/>
      </c>
      <c r="BN496" s="27" t="str">
        <f t="shared" ca="1" si="482"/>
        <v/>
      </c>
      <c r="BO496" s="27" t="str">
        <f t="shared" ca="1" si="483"/>
        <v/>
      </c>
      <c r="BP496" s="27" t="str">
        <f t="shared" ca="1" si="444"/>
        <v/>
      </c>
      <c r="BQ496" s="27" t="str">
        <f t="shared" ca="1" si="445"/>
        <v/>
      </c>
      <c r="BR496" s="27" t="str">
        <f t="shared" ca="1" si="446"/>
        <v/>
      </c>
      <c r="BS496" s="27" t="str">
        <f t="shared" ca="1" si="447"/>
        <v/>
      </c>
      <c r="BT496" s="27" t="str">
        <f t="shared" ca="1" si="448"/>
        <v/>
      </c>
      <c r="BU496" s="27" t="str">
        <f t="shared" ca="1" si="449"/>
        <v/>
      </c>
      <c r="BV496" s="27" t="str">
        <f t="shared" ca="1" si="450"/>
        <v/>
      </c>
      <c r="BW496" s="27" t="str">
        <f t="shared" ca="1" si="451"/>
        <v/>
      </c>
      <c r="BX496" s="27" t="str">
        <f t="shared" ca="1" si="452"/>
        <v/>
      </c>
      <c r="BY496" s="27" t="str">
        <f t="shared" ca="1" si="453"/>
        <v/>
      </c>
      <c r="BZ496" s="27" t="str">
        <f t="shared" ca="1" si="454"/>
        <v/>
      </c>
      <c r="CA496" s="27" t="str">
        <f t="shared" ca="1" si="455"/>
        <v/>
      </c>
      <c r="CB496" s="41"/>
      <c r="CC496" s="5"/>
      <c r="CD496"/>
      <c r="CE496"/>
      <c r="CF496"/>
      <c r="CG496"/>
      <c r="CH496"/>
      <c r="CI496" s="87"/>
      <c r="CJ496" s="7"/>
      <c r="CW496" s="7"/>
      <c r="DD496" s="10">
        <f t="shared" ca="1" si="439"/>
        <v>18</v>
      </c>
    </row>
    <row r="497" spans="1:108">
      <c r="A497" s="106">
        <f t="shared" ca="1" si="437"/>
        <v>1</v>
      </c>
      <c r="B497" s="33" t="str">
        <f ca="1">IF(A497="","",IF(COUNTBLANK(BD498:BO498)=12,"DB",BD498&amp;BE498&amp;BF498&amp;BG498&amp;BH498&amp;BI498&amp;BJ498&amp;BK498&amp;BL498&amp;BM498&amp;BN498&amp;BO498))</f>
        <v>DB</v>
      </c>
      <c r="C497" s="7" t="str">
        <f t="shared" ca="1" si="438"/>
        <v>stop loss</v>
      </c>
      <c r="D497" s="3">
        <f t="shared" ca="1" si="440"/>
        <v>0</v>
      </c>
      <c r="E497" s="7" t="str">
        <f t="shared" ca="1" si="442"/>
        <v/>
      </c>
      <c r="F497" s="60" t="str">
        <f t="shared" ca="1" si="441"/>
        <v>1</v>
      </c>
      <c r="G497" s="7">
        <f t="shared" ca="1" si="459"/>
        <v>1</v>
      </c>
      <c r="H497" s="7">
        <f t="shared" ca="1" si="460"/>
        <v>0</v>
      </c>
      <c r="I497" s="7">
        <f t="shared" ca="1" si="461"/>
        <v>0</v>
      </c>
      <c r="J497" s="7">
        <f t="shared" ca="1" si="462"/>
        <v>0</v>
      </c>
      <c r="K497" s="7">
        <f t="shared" ca="1" si="463"/>
        <v>3</v>
      </c>
      <c r="L497" s="7">
        <f t="shared" ca="1" si="464"/>
        <v>0</v>
      </c>
      <c r="M497" s="7">
        <f t="shared" ca="1" si="465"/>
        <v>1</v>
      </c>
      <c r="N497" s="7">
        <f t="shared" ca="1" si="466"/>
        <v>3</v>
      </c>
      <c r="O497" s="7">
        <f t="shared" ca="1" si="467"/>
        <v>2</v>
      </c>
      <c r="P497" s="7">
        <f t="shared" ca="1" si="468"/>
        <v>1</v>
      </c>
      <c r="Q497" s="7">
        <f t="shared" ca="1" si="469"/>
        <v>2</v>
      </c>
      <c r="R497" s="7">
        <f t="shared" ca="1" si="470"/>
        <v>0</v>
      </c>
      <c r="S497" s="7">
        <f t="shared" ca="1" si="457"/>
        <v>5</v>
      </c>
      <c r="T497" s="14"/>
      <c r="U497" s="51">
        <f t="shared" ca="1" si="471"/>
        <v>1</v>
      </c>
      <c r="V497" s="3">
        <f t="shared" ca="1" si="456"/>
        <v>1</v>
      </c>
      <c r="W497" s="50" t="str">
        <f ca="1">IF($A496&lt;&gt;"",IF(OR($BA496&lt;&gt;0,$BB496&lt;&gt;0),"",IF(G496=0,"1","")),"")</f>
        <v/>
      </c>
      <c r="X497" s="50" t="str">
        <f ca="1">IF($A496&lt;&gt;"",IF(OR($BA496&lt;&gt;0,$BB496&lt;&gt;0),"",IF(H496=0,"2","")),"")</f>
        <v/>
      </c>
      <c r="Y497" s="50" t="str">
        <f ca="1">IF($A496&lt;&gt;"",IF(OR($BA496&lt;&gt;0,$BB496&lt;&gt;0),"",IF(I496=0,"3","")),"")</f>
        <v/>
      </c>
      <c r="Z497" s="50" t="str">
        <f ca="1">IF($A496&lt;&gt;"",IF(OR($BA496&lt;&gt;0,$BB496&lt;&gt;0),"",IF(J496=0,"4","")),"")</f>
        <v/>
      </c>
      <c r="AA497" s="50" t="str">
        <f ca="1">IF($A496&lt;&gt;"",IF(OR($BA496&lt;&gt;0,$BB496&lt;&gt;0),"",IF(K496=0,"5","")),"")</f>
        <v/>
      </c>
      <c r="AB497" s="50" t="str">
        <f ca="1">IF($A496&lt;&gt;"",IF(OR($BA496&lt;&gt;0,$BB496&lt;&gt;0),"",IF(L496=0,"6","")),"")</f>
        <v/>
      </c>
      <c r="AC497" s="50" t="str">
        <f ca="1">IF($A496&lt;&gt;"",IF(OR($BA496&lt;&gt;0,$BB496&lt;&gt;0),"",IF(M496=0,"7","")),"")</f>
        <v/>
      </c>
      <c r="AD497" s="50" t="str">
        <f ca="1">IF($A496&lt;&gt;"",IF(OR($BA496&lt;&gt;0,$BB496&lt;&gt;0),"",IF(N496=0,"8","")),"")</f>
        <v/>
      </c>
      <c r="AE497" s="50" t="str">
        <f ca="1">IF($A496&lt;&gt;"",IF(OR($BA496&lt;&gt;0,$BB496&lt;&gt;0),"",IF(O496=0,"9","")),"")</f>
        <v/>
      </c>
      <c r="AF497" s="50" t="str">
        <f ca="1">IF($A496&lt;&gt;"",IF(OR($BA496&lt;&gt;0,$BB496&lt;&gt;0),"",IF(P496=0,"10","")),"")</f>
        <v/>
      </c>
      <c r="AG497" s="50" t="str">
        <f ca="1">IF($A496&lt;&gt;"",IF(OR($BA496&lt;&gt;0,$BB496&lt;&gt;0),"",IF(Q496=0,"11","")),"")</f>
        <v/>
      </c>
      <c r="AH497" s="50" t="str">
        <f ca="1">IF($A496&lt;&gt;"",IF(OR($BA496&lt;&gt;0,$BB496&lt;&gt;0),"",IF(R496=0,"12","")),"")</f>
        <v/>
      </c>
      <c r="AI497" s="85" t="str">
        <f ca="1">IF(A497&lt;&gt;"",IF(A497=0,"L",IF(COUNTBLANK(W497:AH497)=12,"",IF(OR(F497=(W497),F497=(X497),F497=(Y497),F497=(Z497),F497=(AA497),F497=(AB497),F497=(AC497),F497=(AD497),F497=(AE497),F497=(AF497),F497=(AG497),F497=(AH497)),"W","L"))),"")</f>
        <v/>
      </c>
      <c r="AJ497" s="85">
        <f ca="1">IF(AI497="W",0,IF(AND(A497&lt;&gt;0,A496&lt;&gt;0,AI496="L",AI497="L"),1,0))</f>
        <v>0</v>
      </c>
      <c r="AK497" s="85">
        <f ca="1">IF(W497&lt;&gt;"",IF(ABS($F497)=ABS(W497),11*$U497,-1*$U497),0)</f>
        <v>0</v>
      </c>
      <c r="AL497" s="85">
        <f ca="1">IF(X497&lt;&gt;"",IF(ABS($F497)=ABS(X497),11*$U497,-1*$U497),0)</f>
        <v>0</v>
      </c>
      <c r="AM497" s="85">
        <f ca="1">IF(Y497&lt;&gt;"",IF(ABS($F497)=ABS(Y497),11*$U497,-1*$U497),0)</f>
        <v>0</v>
      </c>
      <c r="AN497" s="85">
        <f ca="1">IF(Z497&lt;&gt;"",IF(ABS($F497)=ABS(Z497),11*$U497,-1*$U497),0)</f>
        <v>0</v>
      </c>
      <c r="AO497" s="85">
        <f ca="1">IF(AA497&lt;&gt;"",IF(ABS($F497)=ABS(AA497),11*$U497,-1*$U497),0)</f>
        <v>0</v>
      </c>
      <c r="AP497" s="85">
        <f ca="1">IF(AB497&lt;&gt;"",IF(ABS($F497)=ABS(AB497),11*$U497,-1*$U497),0)</f>
        <v>0</v>
      </c>
      <c r="AQ497" s="85">
        <f ca="1">IF(AC497&lt;&gt;"",IF(ABS($F497)=ABS(AC497),11*$U497,-1*$U497),0)</f>
        <v>0</v>
      </c>
      <c r="AR497" s="85">
        <f ca="1">IF(AD497&lt;&gt;"",IF(ABS($F497)=ABS(AD497),11*$U497,-1*$U497),0)</f>
        <v>0</v>
      </c>
      <c r="AS497" s="85">
        <f ca="1">IF(AE497&lt;&gt;"",IF(ABS($F497)=ABS(AE497),11*$U497,-1*$U497),0)</f>
        <v>0</v>
      </c>
      <c r="AT497" s="85">
        <f ca="1">IF(AF497&lt;&gt;"",IF(ABS($F497)=ABS(AF497),11*$U497,-1*$U497),0)</f>
        <v>0</v>
      </c>
      <c r="AU497" s="85">
        <f ca="1">IF(AG497&lt;&gt;"",IF(ABS($F497)=ABS(AG497),11*$U497,-1*$U497),0)</f>
        <v>0</v>
      </c>
      <c r="AV497" s="85">
        <f ca="1">IF(AH497&lt;&gt;"",IF(ABS($F497)=ABS(AH497),11*$U497,-1*$U497),0)</f>
        <v>0</v>
      </c>
      <c r="AW497" s="33" t="str">
        <f ca="1">IF(A497&lt;&gt;"",IF(OR($BA496&lt;&gt;0,$BB496&lt;&gt;0),"0",SUM(AK497:AV497)),0)</f>
        <v>0</v>
      </c>
      <c r="AX497" s="33">
        <f>IF(T497=5,SUM(AW493:AW497),0)</f>
        <v>0</v>
      </c>
      <c r="AY497" s="13">
        <f t="shared" ca="1" si="458"/>
        <v>0</v>
      </c>
      <c r="AZ497" s="11">
        <f ca="1">IF(A497&lt;&gt;"",AY497+AZ496,0)</f>
        <v>-78</v>
      </c>
      <c r="BA497" s="63">
        <f ca="1">IF($A497&lt;&gt;"",IF(BA496&gt;0,BA496,IF(AND(BC496&gt;=$BC$1,$BC$2*BC496&gt;=AZ497),"Profit Target",IF(AZ497&gt;=$Z$1,"Profit Target",0))),0)</f>
        <v>0</v>
      </c>
      <c r="BB497" s="63" t="str">
        <f ca="1">IF($A497&lt;&gt;"",IF(BB496&lt;&gt;0,BB496,IF(BA496&lt;&gt;0,BB496,IF(AZ497&lt;=$Z$2,"Stop Loss",0))),0)</f>
        <v>Stop Loss</v>
      </c>
      <c r="BC497" s="63">
        <f t="shared" ca="1" si="443"/>
        <v>38</v>
      </c>
      <c r="BD497" s="27" t="str">
        <f t="shared" ca="1" si="472"/>
        <v/>
      </c>
      <c r="BE497" s="27" t="str">
        <f t="shared" ca="1" si="473"/>
        <v/>
      </c>
      <c r="BF497" s="27" t="str">
        <f t="shared" ca="1" si="474"/>
        <v/>
      </c>
      <c r="BG497" s="27" t="str">
        <f t="shared" ca="1" si="475"/>
        <v/>
      </c>
      <c r="BH497" s="27" t="str">
        <f t="shared" ca="1" si="476"/>
        <v/>
      </c>
      <c r="BI497" s="27" t="str">
        <f t="shared" ca="1" si="477"/>
        <v/>
      </c>
      <c r="BJ497" s="27" t="str">
        <f t="shared" ca="1" si="478"/>
        <v/>
      </c>
      <c r="BK497" s="27" t="str">
        <f t="shared" ca="1" si="479"/>
        <v/>
      </c>
      <c r="BL497" s="27" t="str">
        <f t="shared" ca="1" si="480"/>
        <v/>
      </c>
      <c r="BM497" s="27" t="str">
        <f t="shared" ca="1" si="481"/>
        <v/>
      </c>
      <c r="BN497" s="27" t="str">
        <f t="shared" ca="1" si="482"/>
        <v/>
      </c>
      <c r="BO497" s="27" t="str">
        <f t="shared" ca="1" si="483"/>
        <v/>
      </c>
      <c r="BP497" s="27" t="str">
        <f t="shared" ca="1" si="444"/>
        <v/>
      </c>
      <c r="BQ497" s="27" t="str">
        <f t="shared" ca="1" si="445"/>
        <v/>
      </c>
      <c r="BR497" s="27" t="str">
        <f t="shared" ca="1" si="446"/>
        <v/>
      </c>
      <c r="BS497" s="27" t="str">
        <f t="shared" ca="1" si="447"/>
        <v/>
      </c>
      <c r="BT497" s="27" t="str">
        <f t="shared" ca="1" si="448"/>
        <v/>
      </c>
      <c r="BU497" s="27" t="str">
        <f t="shared" ca="1" si="449"/>
        <v/>
      </c>
      <c r="BV497" s="27" t="str">
        <f t="shared" ca="1" si="450"/>
        <v/>
      </c>
      <c r="BW497" s="27" t="str">
        <f t="shared" ca="1" si="451"/>
        <v/>
      </c>
      <c r="BX497" s="27" t="str">
        <f t="shared" ca="1" si="452"/>
        <v/>
      </c>
      <c r="BY497" s="27" t="str">
        <f t="shared" ca="1" si="453"/>
        <v/>
      </c>
      <c r="BZ497" s="27" t="str">
        <f t="shared" ca="1" si="454"/>
        <v/>
      </c>
      <c r="CA497" s="27" t="str">
        <f t="shared" ca="1" si="455"/>
        <v/>
      </c>
      <c r="CB497" s="41"/>
      <c r="CC497" s="5"/>
      <c r="CD497"/>
      <c r="CE497"/>
      <c r="CF497"/>
      <c r="CG497"/>
      <c r="CH497"/>
      <c r="CI497" s="87"/>
      <c r="CJ497" s="7"/>
      <c r="CW497" s="7"/>
      <c r="DD497" s="10">
        <f t="shared" ca="1" si="439"/>
        <v>13</v>
      </c>
    </row>
    <row r="498" spans="1:108">
      <c r="A498" s="106">
        <f t="shared" ca="1" si="437"/>
        <v>8</v>
      </c>
      <c r="B498" s="33" t="str">
        <f ca="1">IF(A498="","",IF(COUNTBLANK(BD499:BO499)=12,"DB",BD499&amp;BE499&amp;BF499&amp;BG499&amp;BH499&amp;BI499&amp;BJ499&amp;BK499&amp;BL499&amp;BM499&amp;BN499&amp;BO499))</f>
        <v>DB</v>
      </c>
      <c r="C498" s="7" t="str">
        <f t="shared" ca="1" si="438"/>
        <v>stop loss</v>
      </c>
      <c r="D498" s="3">
        <f t="shared" ca="1" si="440"/>
        <v>0</v>
      </c>
      <c r="E498" s="7" t="str">
        <f t="shared" ca="1" si="442"/>
        <v/>
      </c>
      <c r="F498" s="60" t="str">
        <f t="shared" ca="1" si="441"/>
        <v>3</v>
      </c>
      <c r="G498" s="7">
        <f t="shared" ca="1" si="459"/>
        <v>1</v>
      </c>
      <c r="H498" s="7">
        <f t="shared" ca="1" si="460"/>
        <v>0</v>
      </c>
      <c r="I498" s="7">
        <f t="shared" ca="1" si="461"/>
        <v>1</v>
      </c>
      <c r="J498" s="7">
        <f t="shared" ca="1" si="462"/>
        <v>0</v>
      </c>
      <c r="K498" s="7">
        <f t="shared" ca="1" si="463"/>
        <v>2</v>
      </c>
      <c r="L498" s="7">
        <f t="shared" ca="1" si="464"/>
        <v>0</v>
      </c>
      <c r="M498" s="7">
        <f t="shared" ca="1" si="465"/>
        <v>1</v>
      </c>
      <c r="N498" s="7">
        <f t="shared" ca="1" si="466"/>
        <v>3</v>
      </c>
      <c r="O498" s="7">
        <f t="shared" ca="1" si="467"/>
        <v>2</v>
      </c>
      <c r="P498" s="7">
        <f t="shared" ca="1" si="468"/>
        <v>1</v>
      </c>
      <c r="Q498" s="7">
        <f t="shared" ca="1" si="469"/>
        <v>2</v>
      </c>
      <c r="R498" s="7">
        <f t="shared" ca="1" si="470"/>
        <v>0</v>
      </c>
      <c r="S498" s="7">
        <f t="shared" ca="1" si="457"/>
        <v>4</v>
      </c>
      <c r="T498" s="14"/>
      <c r="U498" s="51">
        <f t="shared" ca="1" si="471"/>
        <v>1</v>
      </c>
      <c r="V498" s="3">
        <f t="shared" ca="1" si="456"/>
        <v>1</v>
      </c>
      <c r="W498" s="50" t="str">
        <f ca="1">IF($A497&lt;&gt;"",IF(OR($BA497&lt;&gt;0,$BB497&lt;&gt;0),"",IF(G497=0,"1","")),"")</f>
        <v/>
      </c>
      <c r="X498" s="50" t="str">
        <f ca="1">IF($A497&lt;&gt;"",IF(OR($BA497&lt;&gt;0,$BB497&lt;&gt;0),"",IF(H497=0,"2","")),"")</f>
        <v/>
      </c>
      <c r="Y498" s="50" t="str">
        <f ca="1">IF($A497&lt;&gt;"",IF(OR($BA497&lt;&gt;0,$BB497&lt;&gt;0),"",IF(I497=0,"3","")),"")</f>
        <v/>
      </c>
      <c r="Z498" s="50" t="str">
        <f ca="1">IF($A497&lt;&gt;"",IF(OR($BA497&lt;&gt;0,$BB497&lt;&gt;0),"",IF(J497=0,"4","")),"")</f>
        <v/>
      </c>
      <c r="AA498" s="50" t="str">
        <f ca="1">IF($A497&lt;&gt;"",IF(OR($BA497&lt;&gt;0,$BB497&lt;&gt;0),"",IF(K497=0,"5","")),"")</f>
        <v/>
      </c>
      <c r="AB498" s="50" t="str">
        <f ca="1">IF($A497&lt;&gt;"",IF(OR($BA497&lt;&gt;0,$BB497&lt;&gt;0),"",IF(L497=0,"6","")),"")</f>
        <v/>
      </c>
      <c r="AC498" s="50" t="str">
        <f ca="1">IF($A497&lt;&gt;"",IF(OR($BA497&lt;&gt;0,$BB497&lt;&gt;0),"",IF(M497=0,"7","")),"")</f>
        <v/>
      </c>
      <c r="AD498" s="50" t="str">
        <f ca="1">IF($A497&lt;&gt;"",IF(OR($BA497&lt;&gt;0,$BB497&lt;&gt;0),"",IF(N497=0,"8","")),"")</f>
        <v/>
      </c>
      <c r="AE498" s="50" t="str">
        <f ca="1">IF($A497&lt;&gt;"",IF(OR($BA497&lt;&gt;0,$BB497&lt;&gt;0),"",IF(O497=0,"9","")),"")</f>
        <v/>
      </c>
      <c r="AF498" s="50" t="str">
        <f ca="1">IF($A497&lt;&gt;"",IF(OR($BA497&lt;&gt;0,$BB497&lt;&gt;0),"",IF(P497=0,"10","")),"")</f>
        <v/>
      </c>
      <c r="AG498" s="50" t="str">
        <f ca="1">IF($A497&lt;&gt;"",IF(OR($BA497&lt;&gt;0,$BB497&lt;&gt;0),"",IF(Q497=0,"11","")),"")</f>
        <v/>
      </c>
      <c r="AH498" s="50" t="str">
        <f ca="1">IF($A497&lt;&gt;"",IF(OR($BA497&lt;&gt;0,$BB497&lt;&gt;0),"",IF(R497=0,"12","")),"")</f>
        <v/>
      </c>
      <c r="AI498" s="85" t="str">
        <f ca="1">IF(A498&lt;&gt;"",IF(A498=0,"L",IF(COUNTBLANK(W498:AH498)=12,"",IF(OR(F498=(W498),F498=(X498),F498=(Y498),F498=(Z498),F498=(AA498),F498=(AB498),F498=(AC498),F498=(AD498),F498=(AE498),F498=(AF498),F498=(AG498),F498=(AH498)),"W","L"))),"")</f>
        <v/>
      </c>
      <c r="AJ498" s="85">
        <f ca="1">IF(AI498="W",0,IF(AND(A498&lt;&gt;0,A497&lt;&gt;0,AI497="L",AI498="L"),1,0))</f>
        <v>0</v>
      </c>
      <c r="AK498" s="85">
        <f ca="1">IF(W498&lt;&gt;"",IF(ABS($F498)=ABS(W498),11*$U498,-1*$U498),0)</f>
        <v>0</v>
      </c>
      <c r="AL498" s="85">
        <f ca="1">IF(X498&lt;&gt;"",IF(ABS($F498)=ABS(X498),11*$U498,-1*$U498),0)</f>
        <v>0</v>
      </c>
      <c r="AM498" s="85">
        <f ca="1">IF(Y498&lt;&gt;"",IF(ABS($F498)=ABS(Y498),11*$U498,-1*$U498),0)</f>
        <v>0</v>
      </c>
      <c r="AN498" s="85">
        <f ca="1">IF(Z498&lt;&gt;"",IF(ABS($F498)=ABS(Z498),11*$U498,-1*$U498),0)</f>
        <v>0</v>
      </c>
      <c r="AO498" s="85">
        <f ca="1">IF(AA498&lt;&gt;"",IF(ABS($F498)=ABS(AA498),11*$U498,-1*$U498),0)</f>
        <v>0</v>
      </c>
      <c r="AP498" s="85">
        <f ca="1">IF(AB498&lt;&gt;"",IF(ABS($F498)=ABS(AB498),11*$U498,-1*$U498),0)</f>
        <v>0</v>
      </c>
      <c r="AQ498" s="85">
        <f ca="1">IF(AC498&lt;&gt;"",IF(ABS($F498)=ABS(AC498),11*$U498,-1*$U498),0)</f>
        <v>0</v>
      </c>
      <c r="AR498" s="85">
        <f ca="1">IF(AD498&lt;&gt;"",IF(ABS($F498)=ABS(AD498),11*$U498,-1*$U498),0)</f>
        <v>0</v>
      </c>
      <c r="AS498" s="85">
        <f ca="1">IF(AE498&lt;&gt;"",IF(ABS($F498)=ABS(AE498),11*$U498,-1*$U498),0)</f>
        <v>0</v>
      </c>
      <c r="AT498" s="85">
        <f ca="1">IF(AF498&lt;&gt;"",IF(ABS($F498)=ABS(AF498),11*$U498,-1*$U498),0)</f>
        <v>0</v>
      </c>
      <c r="AU498" s="85">
        <f ca="1">IF(AG498&lt;&gt;"",IF(ABS($F498)=ABS(AG498),11*$U498,-1*$U498),0)</f>
        <v>0</v>
      </c>
      <c r="AV498" s="85">
        <f ca="1">IF(AH498&lt;&gt;"",IF(ABS($F498)=ABS(AH498),11*$U498,-1*$U498),0)</f>
        <v>0</v>
      </c>
      <c r="AW498" s="33" t="str">
        <f ca="1">IF(A498&lt;&gt;"",IF(OR($BA497&lt;&gt;0,$BB497&lt;&gt;0),"0",SUM(AK498:AV498)),0)</f>
        <v>0</v>
      </c>
      <c r="AX498" s="33">
        <f>IF(T498=5,SUM(AW494:AW498),0)</f>
        <v>0</v>
      </c>
      <c r="AY498" s="13">
        <f t="shared" ca="1" si="458"/>
        <v>0</v>
      </c>
      <c r="AZ498" s="11">
        <f ca="1">IF(A498&lt;&gt;"",AY498+AZ497,0)</f>
        <v>-78</v>
      </c>
      <c r="BA498" s="63">
        <f ca="1">IF($A498&lt;&gt;"",IF(BA497&gt;0,BA497,IF(AND(BC497&gt;=$BC$1,$BC$2*BC497&gt;=AZ498),"Profit Target",IF(AZ498&gt;=$Z$1,"Profit Target",0))),0)</f>
        <v>0</v>
      </c>
      <c r="BB498" s="63" t="str">
        <f ca="1">IF($A498&lt;&gt;"",IF(BB497&lt;&gt;0,BB497,IF(BA497&lt;&gt;0,BB497,IF(AZ498&lt;=$Z$2,"Stop Loss",0))),0)</f>
        <v>Stop Loss</v>
      </c>
      <c r="BC498" s="63">
        <f t="shared" ca="1" si="443"/>
        <v>38</v>
      </c>
      <c r="BD498" s="27" t="str">
        <f t="shared" ca="1" si="472"/>
        <v/>
      </c>
      <c r="BE498" s="27" t="str">
        <f t="shared" ca="1" si="473"/>
        <v/>
      </c>
      <c r="BF498" s="27" t="str">
        <f t="shared" ca="1" si="474"/>
        <v/>
      </c>
      <c r="BG498" s="27" t="str">
        <f t="shared" ca="1" si="475"/>
        <v/>
      </c>
      <c r="BH498" s="27" t="str">
        <f t="shared" ca="1" si="476"/>
        <v/>
      </c>
      <c r="BI498" s="27" t="str">
        <f t="shared" ca="1" si="477"/>
        <v/>
      </c>
      <c r="BJ498" s="27" t="str">
        <f t="shared" ca="1" si="478"/>
        <v/>
      </c>
      <c r="BK498" s="27" t="str">
        <f t="shared" ca="1" si="479"/>
        <v/>
      </c>
      <c r="BL498" s="27" t="str">
        <f t="shared" ca="1" si="480"/>
        <v/>
      </c>
      <c r="BM498" s="27" t="str">
        <f t="shared" ca="1" si="481"/>
        <v/>
      </c>
      <c r="BN498" s="27" t="str">
        <f t="shared" ca="1" si="482"/>
        <v/>
      </c>
      <c r="BO498" s="27" t="str">
        <f t="shared" ca="1" si="483"/>
        <v/>
      </c>
      <c r="BP498" s="27" t="str">
        <f t="shared" ca="1" si="444"/>
        <v/>
      </c>
      <c r="BQ498" s="27" t="str">
        <f t="shared" ca="1" si="445"/>
        <v/>
      </c>
      <c r="BR498" s="27" t="str">
        <f t="shared" ca="1" si="446"/>
        <v/>
      </c>
      <c r="BS498" s="27" t="str">
        <f t="shared" ca="1" si="447"/>
        <v/>
      </c>
      <c r="BT498" s="27" t="str">
        <f t="shared" ca="1" si="448"/>
        <v/>
      </c>
      <c r="BU498" s="27" t="str">
        <f t="shared" ca="1" si="449"/>
        <v/>
      </c>
      <c r="BV498" s="27" t="str">
        <f t="shared" ca="1" si="450"/>
        <v/>
      </c>
      <c r="BW498" s="27" t="str">
        <f t="shared" ca="1" si="451"/>
        <v/>
      </c>
      <c r="BX498" s="27" t="str">
        <f t="shared" ca="1" si="452"/>
        <v/>
      </c>
      <c r="BY498" s="27" t="str">
        <f t="shared" ca="1" si="453"/>
        <v/>
      </c>
      <c r="BZ498" s="27" t="str">
        <f t="shared" ca="1" si="454"/>
        <v/>
      </c>
      <c r="CA498" s="27" t="str">
        <f t="shared" ca="1" si="455"/>
        <v/>
      </c>
      <c r="CB498" s="41"/>
      <c r="CC498" s="5"/>
      <c r="CD498"/>
      <c r="CE498"/>
      <c r="CF498"/>
      <c r="CG498"/>
      <c r="CH498"/>
      <c r="CI498" s="87"/>
      <c r="CJ498" s="7"/>
      <c r="CW498" s="7"/>
      <c r="DD498" s="10">
        <f t="shared" ca="1" si="439"/>
        <v>23</v>
      </c>
    </row>
    <row r="499" spans="1:108">
      <c r="A499" s="106">
        <f t="shared" ca="1" si="437"/>
        <v>10</v>
      </c>
      <c r="B499" s="33" t="str">
        <f ca="1">IF(A499="","",IF(COUNTBLANK(BD500:BO500)=12,"DB",BD500&amp;BE500&amp;BF500&amp;BG500&amp;BH500&amp;BI500&amp;BJ500&amp;BK500&amp;BL500&amp;BM500&amp;BN500&amp;BO500))</f>
        <v>DB</v>
      </c>
      <c r="C499" s="7" t="str">
        <f t="shared" ca="1" si="438"/>
        <v>stop loss</v>
      </c>
      <c r="D499" s="3">
        <f t="shared" ca="1" si="440"/>
        <v>0</v>
      </c>
      <c r="E499" s="7" t="str">
        <f t="shared" ca="1" si="442"/>
        <v/>
      </c>
      <c r="F499" s="60" t="str">
        <f t="shared" ca="1" si="441"/>
        <v>4</v>
      </c>
      <c r="G499" s="7">
        <f t="shared" ca="1" si="459"/>
        <v>1</v>
      </c>
      <c r="H499" s="7">
        <f t="shared" ca="1" si="460"/>
        <v>0</v>
      </c>
      <c r="I499" s="7">
        <f t="shared" ca="1" si="461"/>
        <v>1</v>
      </c>
      <c r="J499" s="7">
        <f t="shared" ca="1" si="462"/>
        <v>1</v>
      </c>
      <c r="K499" s="7">
        <f t="shared" ca="1" si="463"/>
        <v>2</v>
      </c>
      <c r="L499" s="7">
        <f t="shared" ca="1" si="464"/>
        <v>0</v>
      </c>
      <c r="M499" s="7">
        <f t="shared" ca="1" si="465"/>
        <v>1</v>
      </c>
      <c r="N499" s="7">
        <f t="shared" ca="1" si="466"/>
        <v>2</v>
      </c>
      <c r="O499" s="7">
        <f t="shared" ca="1" si="467"/>
        <v>2</v>
      </c>
      <c r="P499" s="7">
        <f t="shared" ca="1" si="468"/>
        <v>1</v>
      </c>
      <c r="Q499" s="7">
        <f t="shared" ca="1" si="469"/>
        <v>2</v>
      </c>
      <c r="R499" s="7">
        <f t="shared" ca="1" si="470"/>
        <v>0</v>
      </c>
      <c r="S499" s="7">
        <f t="shared" ca="1" si="457"/>
        <v>3</v>
      </c>
      <c r="T499" s="14"/>
      <c r="U499" s="51">
        <f t="shared" ca="1" si="471"/>
        <v>1</v>
      </c>
      <c r="V499" s="3">
        <f t="shared" ca="1" si="456"/>
        <v>1</v>
      </c>
      <c r="W499" s="50" t="str">
        <f ca="1">IF($A498&lt;&gt;"",IF(OR($BA498&lt;&gt;0,$BB498&lt;&gt;0),"",IF(G498=0,"1","")),"")</f>
        <v/>
      </c>
      <c r="X499" s="50" t="str">
        <f ca="1">IF($A498&lt;&gt;"",IF(OR($BA498&lt;&gt;0,$BB498&lt;&gt;0),"",IF(H498=0,"2","")),"")</f>
        <v/>
      </c>
      <c r="Y499" s="50" t="str">
        <f ca="1">IF($A498&lt;&gt;"",IF(OR($BA498&lt;&gt;0,$BB498&lt;&gt;0),"",IF(I498=0,"3","")),"")</f>
        <v/>
      </c>
      <c r="Z499" s="50" t="str">
        <f ca="1">IF($A498&lt;&gt;"",IF(OR($BA498&lt;&gt;0,$BB498&lt;&gt;0),"",IF(J498=0,"4","")),"")</f>
        <v/>
      </c>
      <c r="AA499" s="50" t="str">
        <f ca="1">IF($A498&lt;&gt;"",IF(OR($BA498&lt;&gt;0,$BB498&lt;&gt;0),"",IF(K498=0,"5","")),"")</f>
        <v/>
      </c>
      <c r="AB499" s="50" t="str">
        <f ca="1">IF($A498&lt;&gt;"",IF(OR($BA498&lt;&gt;0,$BB498&lt;&gt;0),"",IF(L498=0,"6","")),"")</f>
        <v/>
      </c>
      <c r="AC499" s="50" t="str">
        <f ca="1">IF($A498&lt;&gt;"",IF(OR($BA498&lt;&gt;0,$BB498&lt;&gt;0),"",IF(M498=0,"7","")),"")</f>
        <v/>
      </c>
      <c r="AD499" s="50" t="str">
        <f ca="1">IF($A498&lt;&gt;"",IF(OR($BA498&lt;&gt;0,$BB498&lt;&gt;0),"",IF(N498=0,"8","")),"")</f>
        <v/>
      </c>
      <c r="AE499" s="50" t="str">
        <f ca="1">IF($A498&lt;&gt;"",IF(OR($BA498&lt;&gt;0,$BB498&lt;&gt;0),"",IF(O498=0,"9","")),"")</f>
        <v/>
      </c>
      <c r="AF499" s="50" t="str">
        <f ca="1">IF($A498&lt;&gt;"",IF(OR($BA498&lt;&gt;0,$BB498&lt;&gt;0),"",IF(P498=0,"10","")),"")</f>
        <v/>
      </c>
      <c r="AG499" s="50" t="str">
        <f ca="1">IF($A498&lt;&gt;"",IF(OR($BA498&lt;&gt;0,$BB498&lt;&gt;0),"",IF(Q498=0,"11","")),"")</f>
        <v/>
      </c>
      <c r="AH499" s="50" t="str">
        <f ca="1">IF($A498&lt;&gt;"",IF(OR($BA498&lt;&gt;0,$BB498&lt;&gt;0),"",IF(R498=0,"12","")),"")</f>
        <v/>
      </c>
      <c r="AI499" s="85" t="str">
        <f ca="1">IF(A499&lt;&gt;"",IF(A499=0,"L",IF(COUNTBLANK(W499:AH499)=12,"",IF(OR(F499=(W499),F499=(X499),F499=(Y499),F499=(Z499),F499=(AA499),F499=(AB499),F499=(AC499),F499=(AD499),F499=(AE499),F499=(AF499),F499=(AG499),F499=(AH499)),"W","L"))),"")</f>
        <v/>
      </c>
      <c r="AJ499" s="85">
        <f ca="1">IF(AI499="W",0,IF(AND(A499&lt;&gt;0,A498&lt;&gt;0,AI498="L",AI499="L"),1,0))</f>
        <v>0</v>
      </c>
      <c r="AK499" s="85">
        <f ca="1">IF(W499&lt;&gt;"",IF(ABS($F499)=ABS(W499),11*$U499,-1*$U499),0)</f>
        <v>0</v>
      </c>
      <c r="AL499" s="85">
        <f ca="1">IF(X499&lt;&gt;"",IF(ABS($F499)=ABS(X499),11*$U499,-1*$U499),0)</f>
        <v>0</v>
      </c>
      <c r="AM499" s="85">
        <f ca="1">IF(Y499&lt;&gt;"",IF(ABS($F499)=ABS(Y499),11*$U499,-1*$U499),0)</f>
        <v>0</v>
      </c>
      <c r="AN499" s="85">
        <f ca="1">IF(Z499&lt;&gt;"",IF(ABS($F499)=ABS(Z499),11*$U499,-1*$U499),0)</f>
        <v>0</v>
      </c>
      <c r="AO499" s="85">
        <f ca="1">IF(AA499&lt;&gt;"",IF(ABS($F499)=ABS(AA499),11*$U499,-1*$U499),0)</f>
        <v>0</v>
      </c>
      <c r="AP499" s="85">
        <f ca="1">IF(AB499&lt;&gt;"",IF(ABS($F499)=ABS(AB499),11*$U499,-1*$U499),0)</f>
        <v>0</v>
      </c>
      <c r="AQ499" s="85">
        <f ca="1">IF(AC499&lt;&gt;"",IF(ABS($F499)=ABS(AC499),11*$U499,-1*$U499),0)</f>
        <v>0</v>
      </c>
      <c r="AR499" s="85">
        <f ca="1">IF(AD499&lt;&gt;"",IF(ABS($F499)=ABS(AD499),11*$U499,-1*$U499),0)</f>
        <v>0</v>
      </c>
      <c r="AS499" s="85">
        <f ca="1">IF(AE499&lt;&gt;"",IF(ABS($F499)=ABS(AE499),11*$U499,-1*$U499),0)</f>
        <v>0</v>
      </c>
      <c r="AT499" s="85">
        <f ca="1">IF(AF499&lt;&gt;"",IF(ABS($F499)=ABS(AF499),11*$U499,-1*$U499),0)</f>
        <v>0</v>
      </c>
      <c r="AU499" s="85">
        <f ca="1">IF(AG499&lt;&gt;"",IF(ABS($F499)=ABS(AG499),11*$U499,-1*$U499),0)</f>
        <v>0</v>
      </c>
      <c r="AV499" s="85">
        <f ca="1">IF(AH499&lt;&gt;"",IF(ABS($F499)=ABS(AH499),11*$U499,-1*$U499),0)</f>
        <v>0</v>
      </c>
      <c r="AW499" s="33" t="str">
        <f ca="1">IF(A499&lt;&gt;"",IF(OR($BA498&lt;&gt;0,$BB498&lt;&gt;0),"0",SUM(AK499:AV499)),0)</f>
        <v>0</v>
      </c>
      <c r="AX499" s="33">
        <f>IF(T499=5,SUM(AW495:AW499),0)</f>
        <v>0</v>
      </c>
      <c r="AY499" s="13">
        <f t="shared" ca="1" si="458"/>
        <v>0</v>
      </c>
      <c r="AZ499" s="11">
        <f ca="1">IF(A499&lt;&gt;"",AY499+AZ498,0)</f>
        <v>-78</v>
      </c>
      <c r="BA499" s="63">
        <f ca="1">IF($A499&lt;&gt;"",IF(BA498&gt;0,BA498,IF(AND(BC498&gt;=$BC$1,$BC$2*BC498&gt;=AZ499),"Profit Target",IF(AZ499&gt;=$Z$1,"Profit Target",0))),0)</f>
        <v>0</v>
      </c>
      <c r="BB499" s="63" t="str">
        <f ca="1">IF($A499&lt;&gt;"",IF(BB498&lt;&gt;0,BB498,IF(BA498&lt;&gt;0,BB498,IF(AZ499&lt;=$Z$2,"Stop Loss",0))),0)</f>
        <v>Stop Loss</v>
      </c>
      <c r="BC499" s="63">
        <f t="shared" ca="1" si="443"/>
        <v>38</v>
      </c>
      <c r="BD499" s="27" t="str">
        <f t="shared" ca="1" si="472"/>
        <v/>
      </c>
      <c r="BE499" s="27" t="str">
        <f t="shared" ca="1" si="473"/>
        <v/>
      </c>
      <c r="BF499" s="27" t="str">
        <f t="shared" ca="1" si="474"/>
        <v/>
      </c>
      <c r="BG499" s="27" t="str">
        <f t="shared" ca="1" si="475"/>
        <v/>
      </c>
      <c r="BH499" s="27" t="str">
        <f t="shared" ca="1" si="476"/>
        <v/>
      </c>
      <c r="BI499" s="27" t="str">
        <f t="shared" ca="1" si="477"/>
        <v/>
      </c>
      <c r="BJ499" s="27" t="str">
        <f t="shared" ca="1" si="478"/>
        <v/>
      </c>
      <c r="BK499" s="27" t="str">
        <f t="shared" ca="1" si="479"/>
        <v/>
      </c>
      <c r="BL499" s="27" t="str">
        <f t="shared" ca="1" si="480"/>
        <v/>
      </c>
      <c r="BM499" s="27" t="str">
        <f t="shared" ca="1" si="481"/>
        <v/>
      </c>
      <c r="BN499" s="27" t="str">
        <f t="shared" ca="1" si="482"/>
        <v/>
      </c>
      <c r="BO499" s="27" t="str">
        <f t="shared" ca="1" si="483"/>
        <v/>
      </c>
      <c r="BP499" s="27" t="str">
        <f t="shared" ca="1" si="444"/>
        <v/>
      </c>
      <c r="BQ499" s="27" t="str">
        <f t="shared" ca="1" si="445"/>
        <v/>
      </c>
      <c r="BR499" s="27" t="str">
        <f t="shared" ca="1" si="446"/>
        <v/>
      </c>
      <c r="BS499" s="27" t="str">
        <f t="shared" ca="1" si="447"/>
        <v/>
      </c>
      <c r="BT499" s="27" t="str">
        <f t="shared" ca="1" si="448"/>
        <v/>
      </c>
      <c r="BU499" s="27" t="str">
        <f t="shared" ca="1" si="449"/>
        <v/>
      </c>
      <c r="BV499" s="27" t="str">
        <f t="shared" ca="1" si="450"/>
        <v/>
      </c>
      <c r="BW499" s="27" t="str">
        <f t="shared" ca="1" si="451"/>
        <v/>
      </c>
      <c r="BX499" s="27" t="str">
        <f t="shared" ca="1" si="452"/>
        <v/>
      </c>
      <c r="BY499" s="27" t="str">
        <f t="shared" ca="1" si="453"/>
        <v/>
      </c>
      <c r="BZ499" s="27" t="str">
        <f t="shared" ca="1" si="454"/>
        <v/>
      </c>
      <c r="CA499" s="27" t="str">
        <f t="shared" ca="1" si="455"/>
        <v/>
      </c>
      <c r="CB499" s="41"/>
      <c r="CC499" s="5"/>
      <c r="CD499"/>
      <c r="CE499"/>
      <c r="CF499"/>
      <c r="CG499"/>
      <c r="CH499"/>
      <c r="CI499" s="41"/>
      <c r="CJ499" s="7"/>
      <c r="CW499" s="7"/>
      <c r="DD499" s="10">
        <f t="shared" ca="1" si="439"/>
        <v>22</v>
      </c>
    </row>
    <row r="500" spans="1:108">
      <c r="A500" s="106">
        <f t="shared" ca="1" si="437"/>
        <v>35</v>
      </c>
      <c r="B500" s="33" t="str">
        <f ca="1">IF(A500="","",IF(COUNTBLANK(BD501:BO501)=12,"DB",BD501&amp;BE501&amp;BF501&amp;BG501&amp;BH501&amp;BI501&amp;BJ501&amp;BK501&amp;BL501&amp;BM501&amp;BN501&amp;BO501))</f>
        <v>DB</v>
      </c>
      <c r="C500" s="3" t="s">
        <v>41</v>
      </c>
      <c r="D500" s="3">
        <f t="shared" ca="1" si="440"/>
        <v>0</v>
      </c>
      <c r="E500" s="7" t="str">
        <f t="shared" ca="1" si="442"/>
        <v/>
      </c>
      <c r="F500" s="60" t="str">
        <f t="shared" ca="1" si="441"/>
        <v>12</v>
      </c>
      <c r="G500" s="7">
        <f t="shared" ca="1" si="459"/>
        <v>1</v>
      </c>
      <c r="H500" s="7">
        <f t="shared" ca="1" si="460"/>
        <v>0</v>
      </c>
      <c r="I500" s="7">
        <f t="shared" ca="1" si="461"/>
        <v>1</v>
      </c>
      <c r="J500" s="7">
        <f t="shared" ca="1" si="462"/>
        <v>1</v>
      </c>
      <c r="K500" s="7">
        <f t="shared" ca="1" si="463"/>
        <v>2</v>
      </c>
      <c r="L500" s="7">
        <f t="shared" ca="1" si="464"/>
        <v>0</v>
      </c>
      <c r="M500" s="7">
        <f t="shared" ca="1" si="465"/>
        <v>1</v>
      </c>
      <c r="N500" s="7">
        <f t="shared" ca="1" si="466"/>
        <v>2</v>
      </c>
      <c r="O500" s="7">
        <f t="shared" ca="1" si="467"/>
        <v>1</v>
      </c>
      <c r="P500" s="7">
        <f t="shared" ca="1" si="468"/>
        <v>1</v>
      </c>
      <c r="Q500" s="7">
        <f t="shared" ca="1" si="469"/>
        <v>2</v>
      </c>
      <c r="R500" s="7">
        <f t="shared" ca="1" si="470"/>
        <v>1</v>
      </c>
      <c r="S500" s="7">
        <f t="shared" ca="1" si="457"/>
        <v>2</v>
      </c>
      <c r="T500" s="14"/>
      <c r="U500" s="51">
        <f t="shared" ca="1" si="471"/>
        <v>1</v>
      </c>
      <c r="V500" s="3">
        <f t="shared" ca="1" si="456"/>
        <v>1</v>
      </c>
      <c r="W500" s="50" t="str">
        <f ca="1">IF($A499&lt;&gt;"",IF(OR($BA499&lt;&gt;0,$BB499&lt;&gt;0),"",IF(G499=0,"1","")),"")</f>
        <v/>
      </c>
      <c r="X500" s="50" t="str">
        <f ca="1">IF($A499&lt;&gt;"",IF(OR($BA499&lt;&gt;0,$BB499&lt;&gt;0),"",IF(H499=0,"2","")),"")</f>
        <v/>
      </c>
      <c r="Y500" s="50" t="str">
        <f ca="1">IF($A499&lt;&gt;"",IF(OR($BA499&lt;&gt;0,$BB499&lt;&gt;0),"",IF(I499=0,"3","")),"")</f>
        <v/>
      </c>
      <c r="Z500" s="50" t="str">
        <f ca="1">IF($A499&lt;&gt;"",IF(OR($BA499&lt;&gt;0,$BB499&lt;&gt;0),"",IF(J499=0,"4","")),"")</f>
        <v/>
      </c>
      <c r="AA500" s="50" t="str">
        <f ca="1">IF($A499&lt;&gt;"",IF(OR($BA499&lt;&gt;0,$BB499&lt;&gt;0),"",IF(K499=0,"5","")),"")</f>
        <v/>
      </c>
      <c r="AB500" s="50" t="str">
        <f ca="1">IF($A499&lt;&gt;"",IF(OR($BA499&lt;&gt;0,$BB499&lt;&gt;0),"",IF(L499=0,"6","")),"")</f>
        <v/>
      </c>
      <c r="AC500" s="50" t="str">
        <f ca="1">IF($A499&lt;&gt;"",IF(OR($BA499&lt;&gt;0,$BB499&lt;&gt;0),"",IF(M499=0,"7","")),"")</f>
        <v/>
      </c>
      <c r="AD500" s="50" t="str">
        <f ca="1">IF($A499&lt;&gt;"",IF(OR($BA499&lt;&gt;0,$BB499&lt;&gt;0),"",IF(N499=0,"8","")),"")</f>
        <v/>
      </c>
      <c r="AE500" s="50" t="str">
        <f ca="1">IF($A499&lt;&gt;"",IF(OR($BA499&lt;&gt;0,$BB499&lt;&gt;0),"",IF(O499=0,"9","")),"")</f>
        <v/>
      </c>
      <c r="AF500" s="50" t="str">
        <f ca="1">IF($A499&lt;&gt;"",IF(OR($BA499&lt;&gt;0,$BB499&lt;&gt;0),"",IF(P499=0,"10","")),"")</f>
        <v/>
      </c>
      <c r="AG500" s="50" t="str">
        <f ca="1">IF($A499&lt;&gt;"",IF(OR($BA499&lt;&gt;0,$BB499&lt;&gt;0),"",IF(Q499=0,"11","")),"")</f>
        <v/>
      </c>
      <c r="AH500" s="50" t="str">
        <f ca="1">IF($A499&lt;&gt;"",IF(OR($BA499&lt;&gt;0,$BB499&lt;&gt;0),"",IF(R499=0,"12","")),"")</f>
        <v/>
      </c>
      <c r="AI500" s="85" t="str">
        <f ca="1">IF(A500&lt;&gt;"",IF(A500=0,"L",IF(COUNTBLANK(W500:AH500)=12,"",IF(OR(F500=(W500),F500=(X500),F500=(Y500),F500=(Z500),F500=(AA500),F500=(AB500),F500=(AC500),F500=(AD500),F500=(AE500),F500=(AF500),F500=(AG500),F500=(AH500)),"W","L"))),"")</f>
        <v/>
      </c>
      <c r="AJ500" s="85">
        <f ca="1">IF(AI500="W",0,IF(AND(A500&lt;&gt;0,A499&lt;&gt;0,AI499="L",AI500="L"),1,0))</f>
        <v>0</v>
      </c>
      <c r="AK500" s="85">
        <f ca="1">IF(W500&lt;&gt;"",IF(ABS($F500)=ABS(W500),11*$U500,-1*$U500),0)</f>
        <v>0</v>
      </c>
      <c r="AL500" s="85">
        <f ca="1">IF(X500&lt;&gt;"",IF(ABS($F500)=ABS(X500),11*$U500,-1*$U500),0)</f>
        <v>0</v>
      </c>
      <c r="AM500" s="85">
        <f ca="1">IF(Y500&lt;&gt;"",IF(ABS($F500)=ABS(Y500),11*$U500,-1*$U500),0)</f>
        <v>0</v>
      </c>
      <c r="AN500" s="85">
        <f ca="1">IF(Z500&lt;&gt;"",IF(ABS($F500)=ABS(Z500),11*$U500,-1*$U500),0)</f>
        <v>0</v>
      </c>
      <c r="AO500" s="85">
        <f ca="1">IF(AA500&lt;&gt;"",IF(ABS($F500)=ABS(AA500),11*$U500,-1*$U500),0)</f>
        <v>0</v>
      </c>
      <c r="AP500" s="85">
        <f ca="1">IF(AB500&lt;&gt;"",IF(ABS($F500)=ABS(AB500),11*$U500,-1*$U500),0)</f>
        <v>0</v>
      </c>
      <c r="AQ500" s="85">
        <f ca="1">IF(AC500&lt;&gt;"",IF(ABS($F500)=ABS(AC500),11*$U500,-1*$U500),0)</f>
        <v>0</v>
      </c>
      <c r="AR500" s="85">
        <f ca="1">IF(AD500&lt;&gt;"",IF(ABS($F500)=ABS(AD500),11*$U500,-1*$U500),0)</f>
        <v>0</v>
      </c>
      <c r="AS500" s="85">
        <f ca="1">IF(AE500&lt;&gt;"",IF(ABS($F500)=ABS(AE500),11*$U500,-1*$U500),0)</f>
        <v>0</v>
      </c>
      <c r="AT500" s="85">
        <f ca="1">IF(AF500&lt;&gt;"",IF(ABS($F500)=ABS(AF500),11*$U500,-1*$U500),0)</f>
        <v>0</v>
      </c>
      <c r="AU500" s="85">
        <f ca="1">IF(AG500&lt;&gt;"",IF(ABS($F500)=ABS(AG500),11*$U500,-1*$U500),0)</f>
        <v>0</v>
      </c>
      <c r="AV500" s="85">
        <f ca="1">IF(AH500&lt;&gt;"",IF(ABS($F500)=ABS(AH500),11*$U500,-1*$U500),0)</f>
        <v>0</v>
      </c>
      <c r="AW500" s="33" t="str">
        <f ca="1">IF(A500&lt;&gt;"",IF(OR($BA499&lt;&gt;0,$BB499&lt;&gt;0),"0",SUM(AK500:AV500)),0)</f>
        <v>0</v>
      </c>
      <c r="AX500" s="33">
        <f>IF(T500=5,SUM(AW496:AW500),0)</f>
        <v>0</v>
      </c>
      <c r="AY500" s="13">
        <f t="shared" ca="1" si="458"/>
        <v>0</v>
      </c>
      <c r="AZ500" s="11">
        <f ca="1">IF(A500&lt;&gt;"",AY500+AZ499,0)</f>
        <v>-78</v>
      </c>
      <c r="BA500" s="63">
        <f ca="1">IF($A500&lt;&gt;"",IF(BA499&gt;0,BA499,IF(AND(BC499&gt;=$BC$1,$BC$2*BC499&gt;=AZ500),"Profit Target",IF(AZ500&gt;=$Z$1,"Profit Target",0))),0)</f>
        <v>0</v>
      </c>
      <c r="BB500" s="63" t="str">
        <f ca="1">IF($A500&lt;&gt;"",IF(BB499&lt;&gt;0,BB499,IF(BA499&lt;&gt;0,BB499,IF(AZ500&lt;=$Z$2,"Stop Loss",0))),0)</f>
        <v>Stop Loss</v>
      </c>
      <c r="BC500" s="63">
        <f t="shared" ca="1" si="443"/>
        <v>38</v>
      </c>
      <c r="BD500" s="27" t="str">
        <f t="shared" ca="1" si="472"/>
        <v/>
      </c>
      <c r="BE500" s="27" t="str">
        <f t="shared" ca="1" si="473"/>
        <v/>
      </c>
      <c r="BF500" s="27" t="str">
        <f t="shared" ca="1" si="474"/>
        <v/>
      </c>
      <c r="BG500" s="27" t="str">
        <f t="shared" ca="1" si="475"/>
        <v/>
      </c>
      <c r="BH500" s="27" t="str">
        <f t="shared" ca="1" si="476"/>
        <v/>
      </c>
      <c r="BI500" s="27" t="str">
        <f t="shared" ca="1" si="477"/>
        <v/>
      </c>
      <c r="BJ500" s="27" t="str">
        <f t="shared" ca="1" si="478"/>
        <v/>
      </c>
      <c r="BK500" s="27" t="str">
        <f t="shared" ca="1" si="479"/>
        <v/>
      </c>
      <c r="BL500" s="27" t="str">
        <f t="shared" ca="1" si="480"/>
        <v/>
      </c>
      <c r="BM500" s="27" t="str">
        <f t="shared" ca="1" si="481"/>
        <v/>
      </c>
      <c r="BN500" s="27" t="str">
        <f t="shared" ca="1" si="482"/>
        <v/>
      </c>
      <c r="BO500" s="27" t="str">
        <f t="shared" ca="1" si="483"/>
        <v/>
      </c>
      <c r="BP500" s="27" t="str">
        <f t="shared" ca="1" si="444"/>
        <v/>
      </c>
      <c r="BQ500" s="27" t="str">
        <f t="shared" ca="1" si="445"/>
        <v/>
      </c>
      <c r="BR500" s="27" t="str">
        <f t="shared" ca="1" si="446"/>
        <v/>
      </c>
      <c r="BS500" s="27" t="str">
        <f t="shared" ca="1" si="447"/>
        <v/>
      </c>
      <c r="BT500" s="27" t="str">
        <f t="shared" ca="1" si="448"/>
        <v/>
      </c>
      <c r="BU500" s="27" t="str">
        <f t="shared" ca="1" si="449"/>
        <v/>
      </c>
      <c r="BV500" s="27" t="str">
        <f t="shared" ca="1" si="450"/>
        <v/>
      </c>
      <c r="BW500" s="27" t="str">
        <f t="shared" ca="1" si="451"/>
        <v/>
      </c>
      <c r="BX500" s="27" t="str">
        <f t="shared" ca="1" si="452"/>
        <v/>
      </c>
      <c r="BY500" s="27" t="str">
        <f t="shared" ca="1" si="453"/>
        <v/>
      </c>
      <c r="BZ500" s="27" t="str">
        <f t="shared" ca="1" si="454"/>
        <v/>
      </c>
      <c r="CA500" s="27" t="str">
        <f t="shared" ca="1" si="455"/>
        <v/>
      </c>
      <c r="CB500" s="41"/>
      <c r="CC500" s="5"/>
      <c r="CD500"/>
      <c r="CE500"/>
      <c r="CF500"/>
      <c r="CG500"/>
      <c r="CH500"/>
      <c r="CI500" s="41"/>
      <c r="CJ500" s="7"/>
      <c r="CW500" s="7"/>
      <c r="DD500" s="10">
        <f t="shared" ca="1" si="439"/>
        <v>4</v>
      </c>
    </row>
    <row r="501" spans="1:108">
      <c r="A501" s="106">
        <f t="shared" ca="1" si="437"/>
        <v>21</v>
      </c>
      <c r="B501" s="33" t="str">
        <f ca="1">IF(A501="","",IF(COUNTBLANK(BD502:BO502)=12,"DB",BD502&amp;BE502&amp;BF502&amp;BG502&amp;BH502&amp;BI502&amp;BJ502&amp;BK502&amp;BL502&amp;BM502&amp;BN502&amp;BO502))</f>
        <v>DB</v>
      </c>
      <c r="C501" s="7" t="str">
        <f t="shared" ca="1" si="438"/>
        <v>stop loss</v>
      </c>
      <c r="D501" s="3">
        <f t="shared" ca="1" si="440"/>
        <v>0</v>
      </c>
      <c r="E501" s="7" t="str">
        <f t="shared" ca="1" si="442"/>
        <v/>
      </c>
      <c r="F501" s="60" t="str">
        <f t="shared" ca="1" si="441"/>
        <v>7</v>
      </c>
      <c r="G501" s="7">
        <f t="shared" ca="1" si="459"/>
        <v>1</v>
      </c>
      <c r="H501" s="7">
        <f t="shared" ca="1" si="460"/>
        <v>0</v>
      </c>
      <c r="I501" s="7">
        <f t="shared" ca="1" si="461"/>
        <v>1</v>
      </c>
      <c r="J501" s="7">
        <f t="shared" ca="1" si="462"/>
        <v>1</v>
      </c>
      <c r="K501" s="7">
        <f t="shared" ca="1" si="463"/>
        <v>2</v>
      </c>
      <c r="L501" s="7">
        <f t="shared" ca="1" si="464"/>
        <v>0</v>
      </c>
      <c r="M501" s="7">
        <f t="shared" ca="1" si="465"/>
        <v>2</v>
      </c>
      <c r="N501" s="7">
        <f t="shared" ca="1" si="466"/>
        <v>2</v>
      </c>
      <c r="O501" s="7">
        <f t="shared" ca="1" si="467"/>
        <v>0</v>
      </c>
      <c r="P501" s="7">
        <f t="shared" ca="1" si="468"/>
        <v>1</v>
      </c>
      <c r="Q501" s="7">
        <f t="shared" ca="1" si="469"/>
        <v>2</v>
      </c>
      <c r="R501" s="7">
        <f t="shared" ca="1" si="470"/>
        <v>1</v>
      </c>
      <c r="S501" s="7">
        <f t="shared" ca="1" si="457"/>
        <v>3</v>
      </c>
      <c r="T501" s="14"/>
      <c r="U501" s="51">
        <f t="shared" ca="1" si="471"/>
        <v>1</v>
      </c>
      <c r="V501" s="3">
        <f t="shared" ca="1" si="456"/>
        <v>1</v>
      </c>
      <c r="W501" s="50" t="str">
        <f ca="1">IF($A500&lt;&gt;"",IF(OR($BA500&lt;&gt;0,$BB500&lt;&gt;0),"",IF(G500=0,"1","")),"")</f>
        <v/>
      </c>
      <c r="X501" s="50" t="str">
        <f ca="1">IF($A500&lt;&gt;"",IF(OR($BA500&lt;&gt;0,$BB500&lt;&gt;0),"",IF(H500=0,"2","")),"")</f>
        <v/>
      </c>
      <c r="Y501" s="50" t="str">
        <f ca="1">IF($A500&lt;&gt;"",IF(OR($BA500&lt;&gt;0,$BB500&lt;&gt;0),"",IF(I500=0,"3","")),"")</f>
        <v/>
      </c>
      <c r="Z501" s="50" t="str">
        <f ca="1">IF($A500&lt;&gt;"",IF(OR($BA500&lt;&gt;0,$BB500&lt;&gt;0),"",IF(J500=0,"4","")),"")</f>
        <v/>
      </c>
      <c r="AA501" s="50" t="str">
        <f ca="1">IF($A500&lt;&gt;"",IF(OR($BA500&lt;&gt;0,$BB500&lt;&gt;0),"",IF(K500=0,"5","")),"")</f>
        <v/>
      </c>
      <c r="AB501" s="50" t="str">
        <f ca="1">IF($A500&lt;&gt;"",IF(OR($BA500&lt;&gt;0,$BB500&lt;&gt;0),"",IF(L500=0,"6","")),"")</f>
        <v/>
      </c>
      <c r="AC501" s="50" t="str">
        <f ca="1">IF($A500&lt;&gt;"",IF(OR($BA500&lt;&gt;0,$BB500&lt;&gt;0),"",IF(M500=0,"7","")),"")</f>
        <v/>
      </c>
      <c r="AD501" s="50" t="str">
        <f ca="1">IF($A500&lt;&gt;"",IF(OR($BA500&lt;&gt;0,$BB500&lt;&gt;0),"",IF(N500=0,"8","")),"")</f>
        <v/>
      </c>
      <c r="AE501" s="50" t="str">
        <f ca="1">IF($A500&lt;&gt;"",IF(OR($BA500&lt;&gt;0,$BB500&lt;&gt;0),"",IF(O500=0,"9","")),"")</f>
        <v/>
      </c>
      <c r="AF501" s="50" t="str">
        <f ca="1">IF($A500&lt;&gt;"",IF(OR($BA500&lt;&gt;0,$BB500&lt;&gt;0),"",IF(P500=0,"10","")),"")</f>
        <v/>
      </c>
      <c r="AG501" s="50" t="str">
        <f ca="1">IF($A500&lt;&gt;"",IF(OR($BA500&lt;&gt;0,$BB500&lt;&gt;0),"",IF(Q500=0,"11","")),"")</f>
        <v/>
      </c>
      <c r="AH501" s="50" t="str">
        <f ca="1">IF($A500&lt;&gt;"",IF(OR($BA500&lt;&gt;0,$BB500&lt;&gt;0),"",IF(R500=0,"12","")),"")</f>
        <v/>
      </c>
      <c r="AI501" s="85" t="str">
        <f ca="1">IF(A501&lt;&gt;"",IF(A501=0,"L",IF(COUNTBLANK(W501:AH501)=12,"",IF(OR(F501=(W501),F501=(X501),F501=(Y501),F501=(Z501),F501=(AA501),F501=(AB501),F501=(AC501),F501=(AD501),F501=(AE501),F501=(AF501),F501=(AG501),F501=(AH501)),"W","L"))),"")</f>
        <v/>
      </c>
      <c r="AJ501" s="85">
        <f ca="1">IF(AI501="W",0,IF(AND(A501&lt;&gt;0,A500&lt;&gt;0,AI500="L",AI501="L"),1,0))</f>
        <v>0</v>
      </c>
      <c r="AK501" s="85">
        <f ca="1">IF(W501&lt;&gt;"",IF(ABS($F501)=ABS(W501),11*$U501,-1*$U501),0)</f>
        <v>0</v>
      </c>
      <c r="AL501" s="85">
        <f ca="1">IF(X501&lt;&gt;"",IF(ABS($F501)=ABS(X501),11*$U501,-1*$U501),0)</f>
        <v>0</v>
      </c>
      <c r="AM501" s="85">
        <f ca="1">IF(Y501&lt;&gt;"",IF(ABS($F501)=ABS(Y501),11*$U501,-1*$U501),0)</f>
        <v>0</v>
      </c>
      <c r="AN501" s="85">
        <f ca="1">IF(Z501&lt;&gt;"",IF(ABS($F501)=ABS(Z501),11*$U501,-1*$U501),0)</f>
        <v>0</v>
      </c>
      <c r="AO501" s="85">
        <f ca="1">IF(AA501&lt;&gt;"",IF(ABS($F501)=ABS(AA501),11*$U501,-1*$U501),0)</f>
        <v>0</v>
      </c>
      <c r="AP501" s="85">
        <f ca="1">IF(AB501&lt;&gt;"",IF(ABS($F501)=ABS(AB501),11*$U501,-1*$U501),0)</f>
        <v>0</v>
      </c>
      <c r="AQ501" s="85">
        <f ca="1">IF(AC501&lt;&gt;"",IF(ABS($F501)=ABS(AC501),11*$U501,-1*$U501),0)</f>
        <v>0</v>
      </c>
      <c r="AR501" s="85">
        <f ca="1">IF(AD501&lt;&gt;"",IF(ABS($F501)=ABS(AD501),11*$U501,-1*$U501),0)</f>
        <v>0</v>
      </c>
      <c r="AS501" s="85">
        <f ca="1">IF(AE501&lt;&gt;"",IF(ABS($F501)=ABS(AE501),11*$U501,-1*$U501),0)</f>
        <v>0</v>
      </c>
      <c r="AT501" s="85">
        <f ca="1">IF(AF501&lt;&gt;"",IF(ABS($F501)=ABS(AF501),11*$U501,-1*$U501),0)</f>
        <v>0</v>
      </c>
      <c r="AU501" s="85">
        <f ca="1">IF(AG501&lt;&gt;"",IF(ABS($F501)=ABS(AG501),11*$U501,-1*$U501),0)</f>
        <v>0</v>
      </c>
      <c r="AV501" s="85">
        <f ca="1">IF(AH501&lt;&gt;"",IF(ABS($F501)=ABS(AH501),11*$U501,-1*$U501),0)</f>
        <v>0</v>
      </c>
      <c r="AW501" s="33" t="str">
        <f ca="1">IF(A501&lt;&gt;"",IF(OR($BA500&lt;&gt;0,$BB500&lt;&gt;0),"0",SUM(AK501:AV501)),0)</f>
        <v>0</v>
      </c>
      <c r="AX501" s="33">
        <f>IF(T501=5,SUM(AW497:AW501),0)</f>
        <v>0</v>
      </c>
      <c r="AY501" s="13">
        <f t="shared" ca="1" si="458"/>
        <v>0</v>
      </c>
      <c r="AZ501" s="11">
        <f ca="1">IF(A501&lt;&gt;"",AY501+AZ500,0)</f>
        <v>-78</v>
      </c>
      <c r="BA501" s="63">
        <f ca="1">IF($A501&lt;&gt;"",IF(BA500&gt;0,BA500,IF(AND(BC500&gt;=$BC$1,$BC$2*BC500&gt;=AZ501),"Profit Target",IF(AZ501&gt;=$Z$1,"Profit Target",0))),0)</f>
        <v>0</v>
      </c>
      <c r="BB501" s="63" t="str">
        <f ca="1">IF($A501&lt;&gt;"",IF(BB500&lt;&gt;0,BB500,IF(BA500&lt;&gt;0,BB500,IF(AZ501&lt;=$Z$2,"Stop Loss",0))),0)</f>
        <v>Stop Loss</v>
      </c>
      <c r="BC501" s="63">
        <f t="shared" ca="1" si="443"/>
        <v>38</v>
      </c>
      <c r="BD501" s="27" t="str">
        <f t="shared" ca="1" si="472"/>
        <v/>
      </c>
      <c r="BE501" s="27" t="str">
        <f t="shared" ca="1" si="473"/>
        <v/>
      </c>
      <c r="BF501" s="27" t="str">
        <f t="shared" ca="1" si="474"/>
        <v/>
      </c>
      <c r="BG501" s="27" t="str">
        <f t="shared" ca="1" si="475"/>
        <v/>
      </c>
      <c r="BH501" s="27" t="str">
        <f t="shared" ca="1" si="476"/>
        <v/>
      </c>
      <c r="BI501" s="27" t="str">
        <f t="shared" ca="1" si="477"/>
        <v/>
      </c>
      <c r="BJ501" s="27" t="str">
        <f t="shared" ca="1" si="478"/>
        <v/>
      </c>
      <c r="BK501" s="27" t="str">
        <f t="shared" ca="1" si="479"/>
        <v/>
      </c>
      <c r="BL501" s="27" t="str">
        <f t="shared" ca="1" si="480"/>
        <v/>
      </c>
      <c r="BM501" s="27" t="str">
        <f t="shared" ca="1" si="481"/>
        <v/>
      </c>
      <c r="BN501" s="27" t="str">
        <f t="shared" ca="1" si="482"/>
        <v/>
      </c>
      <c r="BO501" s="27" t="str">
        <f t="shared" ca="1" si="483"/>
        <v/>
      </c>
      <c r="BP501" s="27" t="str">
        <f t="shared" ca="1" si="444"/>
        <v/>
      </c>
      <c r="BQ501" s="27" t="str">
        <f t="shared" ca="1" si="445"/>
        <v/>
      </c>
      <c r="BR501" s="27" t="str">
        <f t="shared" ca="1" si="446"/>
        <v/>
      </c>
      <c r="BS501" s="27" t="str">
        <f t="shared" ca="1" si="447"/>
        <v/>
      </c>
      <c r="BT501" s="27" t="str">
        <f t="shared" ca="1" si="448"/>
        <v/>
      </c>
      <c r="BU501" s="27" t="str">
        <f t="shared" ca="1" si="449"/>
        <v/>
      </c>
      <c r="BV501" s="27" t="str">
        <f t="shared" ca="1" si="450"/>
        <v/>
      </c>
      <c r="BW501" s="27" t="str">
        <f t="shared" ca="1" si="451"/>
        <v/>
      </c>
      <c r="BX501" s="27" t="str">
        <f t="shared" ca="1" si="452"/>
        <v/>
      </c>
      <c r="BY501" s="27" t="str">
        <f t="shared" ca="1" si="453"/>
        <v/>
      </c>
      <c r="BZ501" s="27" t="str">
        <f t="shared" ca="1" si="454"/>
        <v/>
      </c>
      <c r="CA501" s="27" t="str">
        <f t="shared" ca="1" si="455"/>
        <v/>
      </c>
      <c r="CB501" s="41"/>
      <c r="CC501" s="5"/>
      <c r="CD501"/>
      <c r="CE501"/>
      <c r="CF501"/>
      <c r="CG501"/>
      <c r="CH501"/>
      <c r="CI501" s="41"/>
      <c r="CJ501" s="7"/>
      <c r="CW501" s="7"/>
      <c r="DD501" s="10">
        <f t="shared" ca="1" si="439"/>
        <v>15</v>
      </c>
    </row>
    <row r="502" spans="1:108">
      <c r="A502" s="106">
        <f t="shared" ca="1" si="437"/>
        <v>3</v>
      </c>
      <c r="B502" s="33" t="str">
        <f ca="1">IF(A502="","",IF(COUNTBLANK(BD503:BO503)=12,"DB",BD503&amp;BE503&amp;BF503&amp;BG503&amp;BH503&amp;BI503&amp;BJ503&amp;BK503&amp;BL503&amp;BM503&amp;BN503&amp;BO503))</f>
        <v>DB</v>
      </c>
      <c r="C502" s="7" t="str">
        <f t="shared" ca="1" si="438"/>
        <v>stop loss</v>
      </c>
      <c r="D502" s="3">
        <f t="shared" ca="1" si="440"/>
        <v>0</v>
      </c>
      <c r="E502" s="7" t="str">
        <f t="shared" ca="1" si="442"/>
        <v/>
      </c>
      <c r="F502" s="60" t="str">
        <f t="shared" ca="1" si="441"/>
        <v>1</v>
      </c>
      <c r="G502" s="7">
        <f t="shared" ca="1" si="459"/>
        <v>2</v>
      </c>
      <c r="H502" s="7">
        <f t="shared" ca="1" si="460"/>
        <v>0</v>
      </c>
      <c r="I502" s="7">
        <f t="shared" ca="1" si="461"/>
        <v>1</v>
      </c>
      <c r="J502" s="7">
        <f t="shared" ca="1" si="462"/>
        <v>1</v>
      </c>
      <c r="K502" s="7">
        <f t="shared" ca="1" si="463"/>
        <v>1</v>
      </c>
      <c r="L502" s="7">
        <f t="shared" ca="1" si="464"/>
        <v>0</v>
      </c>
      <c r="M502" s="7">
        <f t="shared" ca="1" si="465"/>
        <v>2</v>
      </c>
      <c r="N502" s="7">
        <f t="shared" ca="1" si="466"/>
        <v>2</v>
      </c>
      <c r="O502" s="7">
        <f t="shared" ca="1" si="467"/>
        <v>0</v>
      </c>
      <c r="P502" s="7">
        <f t="shared" ca="1" si="468"/>
        <v>1</v>
      </c>
      <c r="Q502" s="7">
        <f t="shared" ca="1" si="469"/>
        <v>2</v>
      </c>
      <c r="R502" s="7">
        <f t="shared" ca="1" si="470"/>
        <v>1</v>
      </c>
      <c r="S502" s="7">
        <f t="shared" ca="1" si="457"/>
        <v>3</v>
      </c>
      <c r="T502" s="14"/>
      <c r="U502" s="51">
        <f t="shared" ca="1" si="471"/>
        <v>1</v>
      </c>
      <c r="V502" s="3">
        <f t="shared" ca="1" si="456"/>
        <v>1</v>
      </c>
      <c r="W502" s="50" t="str">
        <f ca="1">IF($A501&lt;&gt;"",IF(OR($BA501&lt;&gt;0,$BB501&lt;&gt;0),"",IF(G501=0,"1","")),"")</f>
        <v/>
      </c>
      <c r="X502" s="50" t="str">
        <f ca="1">IF($A501&lt;&gt;"",IF(OR($BA501&lt;&gt;0,$BB501&lt;&gt;0),"",IF(H501=0,"2","")),"")</f>
        <v/>
      </c>
      <c r="Y502" s="50" t="str">
        <f ca="1">IF($A501&lt;&gt;"",IF(OR($BA501&lt;&gt;0,$BB501&lt;&gt;0),"",IF(I501=0,"3","")),"")</f>
        <v/>
      </c>
      <c r="Z502" s="50" t="str">
        <f ca="1">IF($A501&lt;&gt;"",IF(OR($BA501&lt;&gt;0,$BB501&lt;&gt;0),"",IF(J501=0,"4","")),"")</f>
        <v/>
      </c>
      <c r="AA502" s="50" t="str">
        <f ca="1">IF($A501&lt;&gt;"",IF(OR($BA501&lt;&gt;0,$BB501&lt;&gt;0),"",IF(K501=0,"5","")),"")</f>
        <v/>
      </c>
      <c r="AB502" s="50" t="str">
        <f ca="1">IF($A501&lt;&gt;"",IF(OR($BA501&lt;&gt;0,$BB501&lt;&gt;0),"",IF(L501=0,"6","")),"")</f>
        <v/>
      </c>
      <c r="AC502" s="50" t="str">
        <f ca="1">IF($A501&lt;&gt;"",IF(OR($BA501&lt;&gt;0,$BB501&lt;&gt;0),"",IF(M501=0,"7","")),"")</f>
        <v/>
      </c>
      <c r="AD502" s="50" t="str">
        <f ca="1">IF($A501&lt;&gt;"",IF(OR($BA501&lt;&gt;0,$BB501&lt;&gt;0),"",IF(N501=0,"8","")),"")</f>
        <v/>
      </c>
      <c r="AE502" s="50" t="str">
        <f ca="1">IF($A501&lt;&gt;"",IF(OR($BA501&lt;&gt;0,$BB501&lt;&gt;0),"",IF(O501=0,"9","")),"")</f>
        <v/>
      </c>
      <c r="AF502" s="50" t="str">
        <f ca="1">IF($A501&lt;&gt;"",IF(OR($BA501&lt;&gt;0,$BB501&lt;&gt;0),"",IF(P501=0,"10","")),"")</f>
        <v/>
      </c>
      <c r="AG502" s="50" t="str">
        <f ca="1">IF($A501&lt;&gt;"",IF(OR($BA501&lt;&gt;0,$BB501&lt;&gt;0),"",IF(Q501=0,"11","")),"")</f>
        <v/>
      </c>
      <c r="AH502" s="50" t="str">
        <f ca="1">IF($A501&lt;&gt;"",IF(OR($BA501&lt;&gt;0,$BB501&lt;&gt;0),"",IF(R501=0,"12","")),"")</f>
        <v/>
      </c>
      <c r="AI502" s="85" t="str">
        <f ca="1">IF(A502&lt;&gt;"",IF(A502=0,"L",IF(COUNTBLANK(W502:AH502)=12,"",IF(OR(F502=(W502),F502=(X502),F502=(Y502),F502=(Z502),F502=(AA502),F502=(AB502),F502=(AC502),F502=(AD502),F502=(AE502),F502=(AF502),F502=(AG502),F502=(AH502)),"W","L"))),"")</f>
        <v/>
      </c>
      <c r="AJ502" s="85">
        <f ca="1">IF(AI502="W",0,IF(AND(A502&lt;&gt;0,A501&lt;&gt;0,AI501="L",AI502="L"),1,0))</f>
        <v>0</v>
      </c>
      <c r="AK502" s="85">
        <f ca="1">IF(W502&lt;&gt;"",IF(ABS($F502)=ABS(W502),11*$U502,-1*$U502),0)</f>
        <v>0</v>
      </c>
      <c r="AL502" s="85">
        <f ca="1">IF(X502&lt;&gt;"",IF(ABS($F502)=ABS(X502),11*$U502,-1*$U502),0)</f>
        <v>0</v>
      </c>
      <c r="AM502" s="85">
        <f ca="1">IF(Y502&lt;&gt;"",IF(ABS($F502)=ABS(Y502),11*$U502,-1*$U502),0)</f>
        <v>0</v>
      </c>
      <c r="AN502" s="85">
        <f ca="1">IF(Z502&lt;&gt;"",IF(ABS($F502)=ABS(Z502),11*$U502,-1*$U502),0)</f>
        <v>0</v>
      </c>
      <c r="AO502" s="85">
        <f ca="1">IF(AA502&lt;&gt;"",IF(ABS($F502)=ABS(AA502),11*$U502,-1*$U502),0)</f>
        <v>0</v>
      </c>
      <c r="AP502" s="85">
        <f ca="1">IF(AB502&lt;&gt;"",IF(ABS($F502)=ABS(AB502),11*$U502,-1*$U502),0)</f>
        <v>0</v>
      </c>
      <c r="AQ502" s="85">
        <f ca="1">IF(AC502&lt;&gt;"",IF(ABS($F502)=ABS(AC502),11*$U502,-1*$U502),0)</f>
        <v>0</v>
      </c>
      <c r="AR502" s="85">
        <f ca="1">IF(AD502&lt;&gt;"",IF(ABS($F502)=ABS(AD502),11*$U502,-1*$U502),0)</f>
        <v>0</v>
      </c>
      <c r="AS502" s="85">
        <f ca="1">IF(AE502&lt;&gt;"",IF(ABS($F502)=ABS(AE502),11*$U502,-1*$U502),0)</f>
        <v>0</v>
      </c>
      <c r="AT502" s="85">
        <f ca="1">IF(AF502&lt;&gt;"",IF(ABS($F502)=ABS(AF502),11*$U502,-1*$U502),0)</f>
        <v>0</v>
      </c>
      <c r="AU502" s="85">
        <f ca="1">IF(AG502&lt;&gt;"",IF(ABS($F502)=ABS(AG502),11*$U502,-1*$U502),0)</f>
        <v>0</v>
      </c>
      <c r="AV502" s="85">
        <f ca="1">IF(AH502&lt;&gt;"",IF(ABS($F502)=ABS(AH502),11*$U502,-1*$U502),0)</f>
        <v>0</v>
      </c>
      <c r="AW502" s="33" t="str">
        <f ca="1">IF(A502&lt;&gt;"",IF(OR($BA501&lt;&gt;0,$BB501&lt;&gt;0),"0",SUM(AK502:AV502)),0)</f>
        <v>0</v>
      </c>
      <c r="AX502" s="33">
        <f>IF(T502=5,SUM(AW498:AW502),0)</f>
        <v>0</v>
      </c>
      <c r="AY502" s="13">
        <f t="shared" ca="1" si="458"/>
        <v>0</v>
      </c>
      <c r="AZ502" s="11">
        <f ca="1">IF(A502&lt;&gt;"",AY502+AZ501,0)</f>
        <v>-78</v>
      </c>
      <c r="BA502" s="63">
        <f ca="1">IF($A502&lt;&gt;"",IF(BA501&gt;0,BA501,IF(AND(BC501&gt;=$BC$1,$BC$2*BC501&gt;=AZ502),"Profit Target",IF(AZ502&gt;=$Z$1,"Profit Target",0))),0)</f>
        <v>0</v>
      </c>
      <c r="BB502" s="63" t="str">
        <f ca="1">IF($A502&lt;&gt;"",IF(BB501&lt;&gt;0,BB501,IF(BA501&lt;&gt;0,BB501,IF(AZ502&lt;=$Z$2,"Stop Loss",0))),0)</f>
        <v>Stop Loss</v>
      </c>
      <c r="BC502" s="63">
        <f t="shared" ca="1" si="443"/>
        <v>38</v>
      </c>
      <c r="BD502" s="27" t="str">
        <f t="shared" ca="1" si="472"/>
        <v/>
      </c>
      <c r="BE502" s="27" t="str">
        <f t="shared" ca="1" si="473"/>
        <v/>
      </c>
      <c r="BF502" s="27" t="str">
        <f t="shared" ca="1" si="474"/>
        <v/>
      </c>
      <c r="BG502" s="27" t="str">
        <f t="shared" ca="1" si="475"/>
        <v/>
      </c>
      <c r="BH502" s="27" t="str">
        <f t="shared" ca="1" si="476"/>
        <v/>
      </c>
      <c r="BI502" s="27" t="str">
        <f t="shared" ca="1" si="477"/>
        <v/>
      </c>
      <c r="BJ502" s="27" t="str">
        <f t="shared" ca="1" si="478"/>
        <v/>
      </c>
      <c r="BK502" s="27" t="str">
        <f t="shared" ca="1" si="479"/>
        <v/>
      </c>
      <c r="BL502" s="27" t="str">
        <f t="shared" ca="1" si="480"/>
        <v/>
      </c>
      <c r="BM502" s="27" t="str">
        <f t="shared" ca="1" si="481"/>
        <v/>
      </c>
      <c r="BN502" s="27" t="str">
        <f t="shared" ca="1" si="482"/>
        <v/>
      </c>
      <c r="BO502" s="27" t="str">
        <f t="shared" ca="1" si="483"/>
        <v/>
      </c>
      <c r="BP502" s="27" t="str">
        <f t="shared" ca="1" si="444"/>
        <v/>
      </c>
      <c r="BQ502" s="27" t="str">
        <f t="shared" ca="1" si="445"/>
        <v/>
      </c>
      <c r="BR502" s="27" t="str">
        <f t="shared" ca="1" si="446"/>
        <v/>
      </c>
      <c r="BS502" s="27" t="str">
        <f t="shared" ca="1" si="447"/>
        <v/>
      </c>
      <c r="BT502" s="27" t="str">
        <f t="shared" ca="1" si="448"/>
        <v/>
      </c>
      <c r="BU502" s="27" t="str">
        <f t="shared" ca="1" si="449"/>
        <v/>
      </c>
      <c r="BV502" s="27" t="str">
        <f t="shared" ca="1" si="450"/>
        <v/>
      </c>
      <c r="BW502" s="27" t="str">
        <f t="shared" ca="1" si="451"/>
        <v/>
      </c>
      <c r="BX502" s="27" t="str">
        <f t="shared" ca="1" si="452"/>
        <v/>
      </c>
      <c r="BY502" s="27" t="str">
        <f t="shared" ca="1" si="453"/>
        <v/>
      </c>
      <c r="BZ502" s="27" t="str">
        <f t="shared" ca="1" si="454"/>
        <v/>
      </c>
      <c r="CA502" s="27" t="str">
        <f t="shared" ca="1" si="455"/>
        <v/>
      </c>
      <c r="CB502" s="41"/>
      <c r="CC502" s="5"/>
      <c r="CD502"/>
      <c r="CE502"/>
      <c r="CF502"/>
      <c r="CG502"/>
      <c r="CH502"/>
      <c r="CI502" s="41"/>
      <c r="CJ502" s="7"/>
      <c r="CW502" s="7"/>
      <c r="DD502" s="10">
        <f t="shared" ca="1" si="439"/>
        <v>24</v>
      </c>
    </row>
    <row r="503" spans="1:108">
      <c r="A503" s="106">
        <f t="shared" ca="1" si="437"/>
        <v>13</v>
      </c>
      <c r="B503" s="33" t="str">
        <f ca="1">IF(A503="","",IF(COUNTBLANK(BD504:BO504)=12,"DB",BD504&amp;BE504&amp;BF504&amp;BG504&amp;BH504&amp;BI504&amp;BJ504&amp;BK504&amp;BL504&amp;BM504&amp;BN504&amp;BO504))</f>
        <v>DB</v>
      </c>
      <c r="C503" s="7" t="str">
        <f t="shared" ca="1" si="438"/>
        <v>stop loss</v>
      </c>
      <c r="D503" s="3">
        <f t="shared" ca="1" si="440"/>
        <v>0</v>
      </c>
      <c r="E503" s="7" t="str">
        <f t="shared" ca="1" si="442"/>
        <v/>
      </c>
      <c r="F503" s="60" t="str">
        <f t="shared" ca="1" si="441"/>
        <v>5</v>
      </c>
      <c r="G503" s="7">
        <f t="shared" ca="1" si="459"/>
        <v>2</v>
      </c>
      <c r="H503" s="7">
        <f t="shared" ca="1" si="460"/>
        <v>0</v>
      </c>
      <c r="I503" s="7">
        <f t="shared" ca="1" si="461"/>
        <v>1</v>
      </c>
      <c r="J503" s="7">
        <f t="shared" ca="1" si="462"/>
        <v>1</v>
      </c>
      <c r="K503" s="7">
        <f t="shared" ca="1" si="463"/>
        <v>2</v>
      </c>
      <c r="L503" s="7">
        <f t="shared" ca="1" si="464"/>
        <v>0</v>
      </c>
      <c r="M503" s="7">
        <f t="shared" ca="1" si="465"/>
        <v>2</v>
      </c>
      <c r="N503" s="7">
        <f t="shared" ca="1" si="466"/>
        <v>1</v>
      </c>
      <c r="O503" s="7">
        <f t="shared" ca="1" si="467"/>
        <v>0</v>
      </c>
      <c r="P503" s="7">
        <f t="shared" ca="1" si="468"/>
        <v>1</v>
      </c>
      <c r="Q503" s="7">
        <f t="shared" ca="1" si="469"/>
        <v>2</v>
      </c>
      <c r="R503" s="7">
        <f t="shared" ca="1" si="470"/>
        <v>1</v>
      </c>
      <c r="S503" s="7">
        <f t="shared" ca="1" si="457"/>
        <v>3</v>
      </c>
      <c r="T503" s="14"/>
      <c r="U503" s="51">
        <f t="shared" ca="1" si="471"/>
        <v>1</v>
      </c>
      <c r="V503" s="3">
        <f t="shared" ca="1" si="456"/>
        <v>1</v>
      </c>
      <c r="W503" s="50" t="str">
        <f ca="1">IF($A502&lt;&gt;"",IF(OR($BA502&lt;&gt;0,$BB502&lt;&gt;0),"",IF(G502=0,"1","")),"")</f>
        <v/>
      </c>
      <c r="X503" s="50" t="str">
        <f ca="1">IF($A502&lt;&gt;"",IF(OR($BA502&lt;&gt;0,$BB502&lt;&gt;0),"",IF(H502=0,"2","")),"")</f>
        <v/>
      </c>
      <c r="Y503" s="50" t="str">
        <f ca="1">IF($A502&lt;&gt;"",IF(OR($BA502&lt;&gt;0,$BB502&lt;&gt;0),"",IF(I502=0,"3","")),"")</f>
        <v/>
      </c>
      <c r="Z503" s="50" t="str">
        <f ca="1">IF($A502&lt;&gt;"",IF(OR($BA502&lt;&gt;0,$BB502&lt;&gt;0),"",IF(J502=0,"4","")),"")</f>
        <v/>
      </c>
      <c r="AA503" s="50" t="str">
        <f ca="1">IF($A502&lt;&gt;"",IF(OR($BA502&lt;&gt;0,$BB502&lt;&gt;0),"",IF(K502=0,"5","")),"")</f>
        <v/>
      </c>
      <c r="AB503" s="50" t="str">
        <f ca="1">IF($A502&lt;&gt;"",IF(OR($BA502&lt;&gt;0,$BB502&lt;&gt;0),"",IF(L502=0,"6","")),"")</f>
        <v/>
      </c>
      <c r="AC503" s="50" t="str">
        <f ca="1">IF($A502&lt;&gt;"",IF(OR($BA502&lt;&gt;0,$BB502&lt;&gt;0),"",IF(M502=0,"7","")),"")</f>
        <v/>
      </c>
      <c r="AD503" s="50" t="str">
        <f ca="1">IF($A502&lt;&gt;"",IF(OR($BA502&lt;&gt;0,$BB502&lt;&gt;0),"",IF(N502=0,"8","")),"")</f>
        <v/>
      </c>
      <c r="AE503" s="50" t="str">
        <f ca="1">IF($A502&lt;&gt;"",IF(OR($BA502&lt;&gt;0,$BB502&lt;&gt;0),"",IF(O502=0,"9","")),"")</f>
        <v/>
      </c>
      <c r="AF503" s="50" t="str">
        <f ca="1">IF($A502&lt;&gt;"",IF(OR($BA502&lt;&gt;0,$BB502&lt;&gt;0),"",IF(P502=0,"10","")),"")</f>
        <v/>
      </c>
      <c r="AG503" s="50" t="str">
        <f ca="1">IF($A502&lt;&gt;"",IF(OR($BA502&lt;&gt;0,$BB502&lt;&gt;0),"",IF(Q502=0,"11","")),"")</f>
        <v/>
      </c>
      <c r="AH503" s="50" t="str">
        <f ca="1">IF($A502&lt;&gt;"",IF(OR($BA502&lt;&gt;0,$BB502&lt;&gt;0),"",IF(R502=0,"12","")),"")</f>
        <v/>
      </c>
      <c r="AI503" s="85" t="str">
        <f ca="1">IF(A503&lt;&gt;"",IF(A503=0,"L",IF(COUNTBLANK(W503:AH503)=12,"",IF(OR(F503=(W503),F503=(X503),F503=(Y503),F503=(Z503),F503=(AA503),F503=(AB503),F503=(AC503),F503=(AD503),F503=(AE503),F503=(AF503),F503=(AG503),F503=(AH503)),"W","L"))),"")</f>
        <v/>
      </c>
      <c r="AJ503" s="85">
        <f ca="1">IF(AI503="W",0,IF(AND(A503&lt;&gt;0,A502&lt;&gt;0,AI502="L",AI503="L"),1,0))</f>
        <v>0</v>
      </c>
      <c r="AK503" s="85">
        <f ca="1">IF(W503&lt;&gt;"",IF(ABS($F503)=ABS(W503),11*$U503,-1*$U503),0)</f>
        <v>0</v>
      </c>
      <c r="AL503" s="85">
        <f ca="1">IF(X503&lt;&gt;"",IF(ABS($F503)=ABS(X503),11*$U503,-1*$U503),0)</f>
        <v>0</v>
      </c>
      <c r="AM503" s="85">
        <f ca="1">IF(Y503&lt;&gt;"",IF(ABS($F503)=ABS(Y503),11*$U503,-1*$U503),0)</f>
        <v>0</v>
      </c>
      <c r="AN503" s="85">
        <f ca="1">IF(Z503&lt;&gt;"",IF(ABS($F503)=ABS(Z503),11*$U503,-1*$U503),0)</f>
        <v>0</v>
      </c>
      <c r="AO503" s="85">
        <f ca="1">IF(AA503&lt;&gt;"",IF(ABS($F503)=ABS(AA503),11*$U503,-1*$U503),0)</f>
        <v>0</v>
      </c>
      <c r="AP503" s="85">
        <f ca="1">IF(AB503&lt;&gt;"",IF(ABS($F503)=ABS(AB503),11*$U503,-1*$U503),0)</f>
        <v>0</v>
      </c>
      <c r="AQ503" s="85">
        <f ca="1">IF(AC503&lt;&gt;"",IF(ABS($F503)=ABS(AC503),11*$U503,-1*$U503),0)</f>
        <v>0</v>
      </c>
      <c r="AR503" s="85">
        <f ca="1">IF(AD503&lt;&gt;"",IF(ABS($F503)=ABS(AD503),11*$U503,-1*$U503),0)</f>
        <v>0</v>
      </c>
      <c r="AS503" s="85">
        <f ca="1">IF(AE503&lt;&gt;"",IF(ABS($F503)=ABS(AE503),11*$U503,-1*$U503),0)</f>
        <v>0</v>
      </c>
      <c r="AT503" s="85">
        <f ca="1">IF(AF503&lt;&gt;"",IF(ABS($F503)=ABS(AF503),11*$U503,-1*$U503),0)</f>
        <v>0</v>
      </c>
      <c r="AU503" s="85">
        <f ca="1">IF(AG503&lt;&gt;"",IF(ABS($F503)=ABS(AG503),11*$U503,-1*$U503),0)</f>
        <v>0</v>
      </c>
      <c r="AV503" s="85">
        <f ca="1">IF(AH503&lt;&gt;"",IF(ABS($F503)=ABS(AH503),11*$U503,-1*$U503),0)</f>
        <v>0</v>
      </c>
      <c r="AW503" s="33" t="str">
        <f ca="1">IF(A503&lt;&gt;"",IF(OR($BA502&lt;&gt;0,$BB502&lt;&gt;0),"0",SUM(AK503:AV503)),0)</f>
        <v>0</v>
      </c>
      <c r="AX503" s="33">
        <f>IF(T503=5,SUM(AW499:AW503),0)</f>
        <v>0</v>
      </c>
      <c r="AY503" s="13">
        <f t="shared" ca="1" si="458"/>
        <v>0</v>
      </c>
      <c r="AZ503" s="11">
        <f ca="1">IF(A503&lt;&gt;"",AY503+AZ502,0)</f>
        <v>-78</v>
      </c>
      <c r="BA503" s="63">
        <f ca="1">IF($A503&lt;&gt;"",IF(BA502&gt;0,BA502,IF(AND(BC502&gt;=$BC$1,$BC$2*BC502&gt;=AZ503),"Profit Target",IF(AZ503&gt;=$Z$1,"Profit Target",0))),0)</f>
        <v>0</v>
      </c>
      <c r="BB503" s="63" t="str">
        <f ca="1">IF($A503&lt;&gt;"",IF(BB502&lt;&gt;0,BB502,IF(BA502&lt;&gt;0,BB502,IF(AZ503&lt;=$Z$2,"Stop Loss",0))),0)</f>
        <v>Stop Loss</v>
      </c>
      <c r="BC503" s="63">
        <f t="shared" ca="1" si="443"/>
        <v>38</v>
      </c>
      <c r="BD503" s="27" t="str">
        <f t="shared" ca="1" si="472"/>
        <v/>
      </c>
      <c r="BE503" s="27" t="str">
        <f t="shared" ca="1" si="473"/>
        <v/>
      </c>
      <c r="BF503" s="27" t="str">
        <f t="shared" ca="1" si="474"/>
        <v/>
      </c>
      <c r="BG503" s="27" t="str">
        <f t="shared" ca="1" si="475"/>
        <v/>
      </c>
      <c r="BH503" s="27" t="str">
        <f t="shared" ca="1" si="476"/>
        <v/>
      </c>
      <c r="BI503" s="27" t="str">
        <f t="shared" ca="1" si="477"/>
        <v/>
      </c>
      <c r="BJ503" s="27" t="str">
        <f t="shared" ca="1" si="478"/>
        <v/>
      </c>
      <c r="BK503" s="27" t="str">
        <f t="shared" ca="1" si="479"/>
        <v/>
      </c>
      <c r="BL503" s="27" t="str">
        <f t="shared" ca="1" si="480"/>
        <v/>
      </c>
      <c r="BM503" s="27" t="str">
        <f t="shared" ca="1" si="481"/>
        <v/>
      </c>
      <c r="BN503" s="27" t="str">
        <f t="shared" ca="1" si="482"/>
        <v/>
      </c>
      <c r="BO503" s="27" t="str">
        <f t="shared" ca="1" si="483"/>
        <v/>
      </c>
      <c r="BP503" s="27" t="str">
        <f t="shared" ca="1" si="444"/>
        <v/>
      </c>
      <c r="BQ503" s="27" t="str">
        <f t="shared" ca="1" si="445"/>
        <v/>
      </c>
      <c r="BR503" s="27" t="str">
        <f t="shared" ca="1" si="446"/>
        <v/>
      </c>
      <c r="BS503" s="27" t="str">
        <f t="shared" ca="1" si="447"/>
        <v/>
      </c>
      <c r="BT503" s="27" t="str">
        <f t="shared" ca="1" si="448"/>
        <v/>
      </c>
      <c r="BU503" s="27" t="str">
        <f t="shared" ca="1" si="449"/>
        <v/>
      </c>
      <c r="BV503" s="27" t="str">
        <f t="shared" ca="1" si="450"/>
        <v/>
      </c>
      <c r="BW503" s="27" t="str">
        <f t="shared" ca="1" si="451"/>
        <v/>
      </c>
      <c r="BX503" s="27" t="str">
        <f t="shared" ca="1" si="452"/>
        <v/>
      </c>
      <c r="BY503" s="27" t="str">
        <f t="shared" ca="1" si="453"/>
        <v/>
      </c>
      <c r="BZ503" s="27" t="str">
        <f t="shared" ca="1" si="454"/>
        <v/>
      </c>
      <c r="CA503" s="27" t="str">
        <f t="shared" ca="1" si="455"/>
        <v/>
      </c>
      <c r="CB503" s="41"/>
      <c r="CC503" s="5"/>
      <c r="CD503"/>
      <c r="CE503"/>
      <c r="CF503"/>
      <c r="CG503"/>
      <c r="CH503"/>
      <c r="CI503" s="41"/>
      <c r="CJ503" s="7"/>
      <c r="CW503" s="7"/>
      <c r="DD503" s="10">
        <f t="shared" ca="1" si="439"/>
        <v>35</v>
      </c>
    </row>
    <row r="504" spans="1:108">
      <c r="A504" s="106">
        <f t="shared" ca="1" si="437"/>
        <v>5</v>
      </c>
      <c r="B504" s="33" t="str">
        <f ca="1">IF(A504="","",IF(COUNTBLANK(BD505:BO505)=12,"DB",BD505&amp;BE505&amp;BF505&amp;BG505&amp;BH505&amp;BI505&amp;BJ505&amp;BK505&amp;BL505&amp;BM505&amp;BN505&amp;BO505))</f>
        <v>DB</v>
      </c>
      <c r="C504" s="7" t="str">
        <f t="shared" ca="1" si="438"/>
        <v>stop loss</v>
      </c>
      <c r="D504" s="3">
        <f t="shared" ca="1" si="440"/>
        <v>0</v>
      </c>
      <c r="E504" s="7" t="str">
        <f t="shared" ca="1" si="442"/>
        <v/>
      </c>
      <c r="F504" s="60" t="str">
        <f t="shared" ca="1" si="441"/>
        <v>2</v>
      </c>
      <c r="G504" s="7">
        <f t="shared" ca="1" si="459"/>
        <v>2</v>
      </c>
      <c r="H504" s="7">
        <f t="shared" ca="1" si="460"/>
        <v>1</v>
      </c>
      <c r="I504" s="7">
        <f t="shared" ca="1" si="461"/>
        <v>1</v>
      </c>
      <c r="J504" s="7">
        <f t="shared" ca="1" si="462"/>
        <v>1</v>
      </c>
      <c r="K504" s="7">
        <f t="shared" ca="1" si="463"/>
        <v>2</v>
      </c>
      <c r="L504" s="7">
        <f t="shared" ca="1" si="464"/>
        <v>0</v>
      </c>
      <c r="M504" s="7">
        <f t="shared" ca="1" si="465"/>
        <v>2</v>
      </c>
      <c r="N504" s="7">
        <f t="shared" ca="1" si="466"/>
        <v>1</v>
      </c>
      <c r="O504" s="7">
        <f t="shared" ca="1" si="467"/>
        <v>0</v>
      </c>
      <c r="P504" s="7">
        <f t="shared" ca="1" si="468"/>
        <v>1</v>
      </c>
      <c r="Q504" s="7">
        <f t="shared" ca="1" si="469"/>
        <v>1</v>
      </c>
      <c r="R504" s="7">
        <f t="shared" ca="1" si="470"/>
        <v>1</v>
      </c>
      <c r="S504" s="7">
        <f t="shared" ca="1" si="457"/>
        <v>2</v>
      </c>
      <c r="T504" s="14"/>
      <c r="U504" s="51">
        <f t="shared" ca="1" si="471"/>
        <v>1</v>
      </c>
      <c r="V504" s="3">
        <f t="shared" ca="1" si="456"/>
        <v>1</v>
      </c>
      <c r="W504" s="50" t="str">
        <f ca="1">IF($A503&lt;&gt;"",IF(OR($BA503&lt;&gt;0,$BB503&lt;&gt;0),"",IF(G503=0,"1","")),"")</f>
        <v/>
      </c>
      <c r="X504" s="50" t="str">
        <f ca="1">IF($A503&lt;&gt;"",IF(OR($BA503&lt;&gt;0,$BB503&lt;&gt;0),"",IF(H503=0,"2","")),"")</f>
        <v/>
      </c>
      <c r="Y504" s="50" t="str">
        <f ca="1">IF($A503&lt;&gt;"",IF(OR($BA503&lt;&gt;0,$BB503&lt;&gt;0),"",IF(I503=0,"3","")),"")</f>
        <v/>
      </c>
      <c r="Z504" s="50" t="str">
        <f ca="1">IF($A503&lt;&gt;"",IF(OR($BA503&lt;&gt;0,$BB503&lt;&gt;0),"",IF(J503=0,"4","")),"")</f>
        <v/>
      </c>
      <c r="AA504" s="50" t="str">
        <f ca="1">IF($A503&lt;&gt;"",IF(OR($BA503&lt;&gt;0,$BB503&lt;&gt;0),"",IF(K503=0,"5","")),"")</f>
        <v/>
      </c>
      <c r="AB504" s="50" t="str">
        <f ca="1">IF($A503&lt;&gt;"",IF(OR($BA503&lt;&gt;0,$BB503&lt;&gt;0),"",IF(L503=0,"6","")),"")</f>
        <v/>
      </c>
      <c r="AC504" s="50" t="str">
        <f ca="1">IF($A503&lt;&gt;"",IF(OR($BA503&lt;&gt;0,$BB503&lt;&gt;0),"",IF(M503=0,"7","")),"")</f>
        <v/>
      </c>
      <c r="AD504" s="50" t="str">
        <f ca="1">IF($A503&lt;&gt;"",IF(OR($BA503&lt;&gt;0,$BB503&lt;&gt;0),"",IF(N503=0,"8","")),"")</f>
        <v/>
      </c>
      <c r="AE504" s="50" t="str">
        <f ca="1">IF($A503&lt;&gt;"",IF(OR($BA503&lt;&gt;0,$BB503&lt;&gt;0),"",IF(O503=0,"9","")),"")</f>
        <v/>
      </c>
      <c r="AF504" s="50" t="str">
        <f ca="1">IF($A503&lt;&gt;"",IF(OR($BA503&lt;&gt;0,$BB503&lt;&gt;0),"",IF(P503=0,"10","")),"")</f>
        <v/>
      </c>
      <c r="AG504" s="50" t="str">
        <f ca="1">IF($A503&lt;&gt;"",IF(OR($BA503&lt;&gt;0,$BB503&lt;&gt;0),"",IF(Q503=0,"11","")),"")</f>
        <v/>
      </c>
      <c r="AH504" s="50" t="str">
        <f ca="1">IF($A503&lt;&gt;"",IF(OR($BA503&lt;&gt;0,$BB503&lt;&gt;0),"",IF(R503=0,"12","")),"")</f>
        <v/>
      </c>
      <c r="AI504" s="85" t="str">
        <f ca="1">IF(A504&lt;&gt;"",IF(A504=0,"L",IF(COUNTBLANK(W504:AH504)=12,"",IF(OR(F504=(W504),F504=(X504),F504=(Y504),F504=(Z504),F504=(AA504),F504=(AB504),F504=(AC504),F504=(AD504),F504=(AE504),F504=(AF504),F504=(AG504),F504=(AH504)),"W","L"))),"")</f>
        <v/>
      </c>
      <c r="AJ504" s="85">
        <f ca="1">IF(AI504="W",0,IF(AND(A504&lt;&gt;0,A503&lt;&gt;0,AI503="L",AI504="L"),1,0))</f>
        <v>0</v>
      </c>
      <c r="AK504" s="85">
        <f ca="1">IF(W504&lt;&gt;"",IF(ABS($F504)=ABS(W504),11*$U504,-1*$U504),0)</f>
        <v>0</v>
      </c>
      <c r="AL504" s="85">
        <f ca="1">IF(X504&lt;&gt;"",IF(ABS($F504)=ABS(X504),11*$U504,-1*$U504),0)</f>
        <v>0</v>
      </c>
      <c r="AM504" s="85">
        <f ca="1">IF(Y504&lt;&gt;"",IF(ABS($F504)=ABS(Y504),11*$U504,-1*$U504),0)</f>
        <v>0</v>
      </c>
      <c r="AN504" s="85">
        <f ca="1">IF(Z504&lt;&gt;"",IF(ABS($F504)=ABS(Z504),11*$U504,-1*$U504),0)</f>
        <v>0</v>
      </c>
      <c r="AO504" s="85">
        <f ca="1">IF(AA504&lt;&gt;"",IF(ABS($F504)=ABS(AA504),11*$U504,-1*$U504),0)</f>
        <v>0</v>
      </c>
      <c r="AP504" s="85">
        <f ca="1">IF(AB504&lt;&gt;"",IF(ABS($F504)=ABS(AB504),11*$U504,-1*$U504),0)</f>
        <v>0</v>
      </c>
      <c r="AQ504" s="85">
        <f ca="1">IF(AC504&lt;&gt;"",IF(ABS($F504)=ABS(AC504),11*$U504,-1*$U504),0)</f>
        <v>0</v>
      </c>
      <c r="AR504" s="85">
        <f ca="1">IF(AD504&lt;&gt;"",IF(ABS($F504)=ABS(AD504),11*$U504,-1*$U504),0)</f>
        <v>0</v>
      </c>
      <c r="AS504" s="85">
        <f ca="1">IF(AE504&lt;&gt;"",IF(ABS($F504)=ABS(AE504),11*$U504,-1*$U504),0)</f>
        <v>0</v>
      </c>
      <c r="AT504" s="85">
        <f ca="1">IF(AF504&lt;&gt;"",IF(ABS($F504)=ABS(AF504),11*$U504,-1*$U504),0)</f>
        <v>0</v>
      </c>
      <c r="AU504" s="85">
        <f ca="1">IF(AG504&lt;&gt;"",IF(ABS($F504)=ABS(AG504),11*$U504,-1*$U504),0)</f>
        <v>0</v>
      </c>
      <c r="AV504" s="85">
        <f ca="1">IF(AH504&lt;&gt;"",IF(ABS($F504)=ABS(AH504),11*$U504,-1*$U504),0)</f>
        <v>0</v>
      </c>
      <c r="AW504" s="33" t="str">
        <f ca="1">IF(A504&lt;&gt;"",IF(OR($BA503&lt;&gt;0,$BB503&lt;&gt;0),"0",SUM(AK504:AV504)),0)</f>
        <v>0</v>
      </c>
      <c r="AX504" s="33">
        <f>IF(T504=5,SUM(AW500:AW504),0)</f>
        <v>0</v>
      </c>
      <c r="AY504" s="13">
        <f t="shared" ca="1" si="458"/>
        <v>0</v>
      </c>
      <c r="AZ504" s="11">
        <f ca="1">IF(A504&lt;&gt;"",AY504+AZ503,0)</f>
        <v>-78</v>
      </c>
      <c r="BA504" s="63">
        <f ca="1">IF($A504&lt;&gt;"",IF(BA503&gt;0,BA503,IF(AND(BC503&gt;=$BC$1,$BC$2*BC503&gt;=AZ504),"Profit Target",IF(AZ504&gt;=$Z$1,"Profit Target",0))),0)</f>
        <v>0</v>
      </c>
      <c r="BB504" s="63" t="str">
        <f ca="1">IF($A504&lt;&gt;"",IF(BB503&lt;&gt;0,BB503,IF(BA503&lt;&gt;0,BB503,IF(AZ504&lt;=$Z$2,"Stop Loss",0))),0)</f>
        <v>Stop Loss</v>
      </c>
      <c r="BC504" s="63">
        <f t="shared" ca="1" si="443"/>
        <v>38</v>
      </c>
      <c r="BD504" s="27" t="str">
        <f t="shared" ca="1" si="472"/>
        <v/>
      </c>
      <c r="BE504" s="27" t="str">
        <f t="shared" ca="1" si="473"/>
        <v/>
      </c>
      <c r="BF504" s="27" t="str">
        <f t="shared" ca="1" si="474"/>
        <v/>
      </c>
      <c r="BG504" s="27" t="str">
        <f t="shared" ca="1" si="475"/>
        <v/>
      </c>
      <c r="BH504" s="27" t="str">
        <f t="shared" ca="1" si="476"/>
        <v/>
      </c>
      <c r="BI504" s="27" t="str">
        <f t="shared" ca="1" si="477"/>
        <v/>
      </c>
      <c r="BJ504" s="27" t="str">
        <f t="shared" ca="1" si="478"/>
        <v/>
      </c>
      <c r="BK504" s="27" t="str">
        <f t="shared" ca="1" si="479"/>
        <v/>
      </c>
      <c r="BL504" s="27" t="str">
        <f t="shared" ca="1" si="480"/>
        <v/>
      </c>
      <c r="BM504" s="27" t="str">
        <f t="shared" ca="1" si="481"/>
        <v/>
      </c>
      <c r="BN504" s="27" t="str">
        <f t="shared" ca="1" si="482"/>
        <v/>
      </c>
      <c r="BO504" s="27" t="str">
        <f t="shared" ca="1" si="483"/>
        <v/>
      </c>
      <c r="BP504" s="27" t="str">
        <f t="shared" ca="1" si="444"/>
        <v/>
      </c>
      <c r="BQ504" s="27" t="str">
        <f t="shared" ca="1" si="445"/>
        <v/>
      </c>
      <c r="BR504" s="27" t="str">
        <f t="shared" ca="1" si="446"/>
        <v/>
      </c>
      <c r="BS504" s="27" t="str">
        <f t="shared" ca="1" si="447"/>
        <v/>
      </c>
      <c r="BT504" s="27" t="str">
        <f t="shared" ca="1" si="448"/>
        <v/>
      </c>
      <c r="BU504" s="27" t="str">
        <f t="shared" ca="1" si="449"/>
        <v/>
      </c>
      <c r="BV504" s="27" t="str">
        <f t="shared" ca="1" si="450"/>
        <v/>
      </c>
      <c r="BW504" s="27" t="str">
        <f t="shared" ca="1" si="451"/>
        <v/>
      </c>
      <c r="BX504" s="27" t="str">
        <f t="shared" ca="1" si="452"/>
        <v/>
      </c>
      <c r="BY504" s="27" t="str">
        <f t="shared" ca="1" si="453"/>
        <v/>
      </c>
      <c r="BZ504" s="27" t="str">
        <f t="shared" ca="1" si="454"/>
        <v/>
      </c>
      <c r="CA504" s="27" t="str">
        <f t="shared" ca="1" si="455"/>
        <v/>
      </c>
      <c r="CB504" s="41"/>
      <c r="CC504" s="5"/>
      <c r="CD504"/>
      <c r="CE504"/>
      <c r="CF504"/>
      <c r="CG504"/>
      <c r="CH504"/>
      <c r="CI504" s="41"/>
      <c r="CJ504" s="7"/>
      <c r="CW504" s="7"/>
      <c r="DD504" s="10">
        <f t="shared" ca="1" si="439"/>
        <v>36</v>
      </c>
    </row>
    <row r="505" spans="1:108">
      <c r="A505" s="106">
        <f t="shared" ca="1" si="437"/>
        <v>34</v>
      </c>
      <c r="B505" s="33" t="str">
        <f ca="1">IF(A505="","",IF(COUNTBLANK(BD506:BO506)=12,"DB",BD506&amp;BE506&amp;BF506&amp;BG506&amp;BH506&amp;BI506&amp;BJ506&amp;BK506&amp;BL506&amp;BM506&amp;BN506&amp;BO506))</f>
        <v>DB</v>
      </c>
      <c r="C505" s="7" t="str">
        <f t="shared" ca="1" si="438"/>
        <v>stop loss</v>
      </c>
      <c r="D505" s="3">
        <f t="shared" ca="1" si="440"/>
        <v>0</v>
      </c>
      <c r="E505" s="7" t="str">
        <f t="shared" ca="1" si="442"/>
        <v/>
      </c>
      <c r="F505" s="60" t="str">
        <f t="shared" ca="1" si="441"/>
        <v>12</v>
      </c>
      <c r="G505" s="7">
        <f t="shared" ca="1" si="459"/>
        <v>2</v>
      </c>
      <c r="H505" s="7">
        <f t="shared" ca="1" si="460"/>
        <v>1</v>
      </c>
      <c r="I505" s="7">
        <f t="shared" ca="1" si="461"/>
        <v>1</v>
      </c>
      <c r="J505" s="7">
        <f t="shared" ca="1" si="462"/>
        <v>1</v>
      </c>
      <c r="K505" s="7">
        <f t="shared" ca="1" si="463"/>
        <v>2</v>
      </c>
      <c r="L505" s="7">
        <f t="shared" ca="1" si="464"/>
        <v>0</v>
      </c>
      <c r="M505" s="7">
        <f t="shared" ca="1" si="465"/>
        <v>1</v>
      </c>
      <c r="N505" s="7">
        <f t="shared" ca="1" si="466"/>
        <v>1</v>
      </c>
      <c r="O505" s="7">
        <f t="shared" ca="1" si="467"/>
        <v>0</v>
      </c>
      <c r="P505" s="7">
        <f t="shared" ca="1" si="468"/>
        <v>1</v>
      </c>
      <c r="Q505" s="7">
        <f t="shared" ca="1" si="469"/>
        <v>1</v>
      </c>
      <c r="R505" s="7">
        <f t="shared" ca="1" si="470"/>
        <v>2</v>
      </c>
      <c r="S505" s="7">
        <f t="shared" ca="1" si="457"/>
        <v>2</v>
      </c>
      <c r="T505" s="14"/>
      <c r="U505" s="51">
        <f t="shared" ca="1" si="471"/>
        <v>1</v>
      </c>
      <c r="V505" s="3">
        <f t="shared" ca="1" si="456"/>
        <v>1</v>
      </c>
      <c r="W505" s="50" t="str">
        <f ca="1">IF($A504&lt;&gt;"",IF(OR($BA504&lt;&gt;0,$BB504&lt;&gt;0),"",IF(G504=0,"1","")),"")</f>
        <v/>
      </c>
      <c r="X505" s="50" t="str">
        <f ca="1">IF($A504&lt;&gt;"",IF(OR($BA504&lt;&gt;0,$BB504&lt;&gt;0),"",IF(H504=0,"2","")),"")</f>
        <v/>
      </c>
      <c r="Y505" s="50" t="str">
        <f ca="1">IF($A504&lt;&gt;"",IF(OR($BA504&lt;&gt;0,$BB504&lt;&gt;0),"",IF(I504=0,"3","")),"")</f>
        <v/>
      </c>
      <c r="Z505" s="50" t="str">
        <f ca="1">IF($A504&lt;&gt;"",IF(OR($BA504&lt;&gt;0,$BB504&lt;&gt;0),"",IF(J504=0,"4","")),"")</f>
        <v/>
      </c>
      <c r="AA505" s="50" t="str">
        <f ca="1">IF($A504&lt;&gt;"",IF(OR($BA504&lt;&gt;0,$BB504&lt;&gt;0),"",IF(K504=0,"5","")),"")</f>
        <v/>
      </c>
      <c r="AB505" s="50" t="str">
        <f ca="1">IF($A504&lt;&gt;"",IF(OR($BA504&lt;&gt;0,$BB504&lt;&gt;0),"",IF(L504=0,"6","")),"")</f>
        <v/>
      </c>
      <c r="AC505" s="50" t="str">
        <f ca="1">IF($A504&lt;&gt;"",IF(OR($BA504&lt;&gt;0,$BB504&lt;&gt;0),"",IF(M504=0,"7","")),"")</f>
        <v/>
      </c>
      <c r="AD505" s="50" t="str">
        <f ca="1">IF($A504&lt;&gt;"",IF(OR($BA504&lt;&gt;0,$BB504&lt;&gt;0),"",IF(N504=0,"8","")),"")</f>
        <v/>
      </c>
      <c r="AE505" s="50" t="str">
        <f ca="1">IF($A504&lt;&gt;"",IF(OR($BA504&lt;&gt;0,$BB504&lt;&gt;0),"",IF(O504=0,"9","")),"")</f>
        <v/>
      </c>
      <c r="AF505" s="50" t="str">
        <f ca="1">IF($A504&lt;&gt;"",IF(OR($BA504&lt;&gt;0,$BB504&lt;&gt;0),"",IF(P504=0,"10","")),"")</f>
        <v/>
      </c>
      <c r="AG505" s="50" t="str">
        <f ca="1">IF($A504&lt;&gt;"",IF(OR($BA504&lt;&gt;0,$BB504&lt;&gt;0),"",IF(Q504=0,"11","")),"")</f>
        <v/>
      </c>
      <c r="AH505" s="50" t="str">
        <f ca="1">IF($A504&lt;&gt;"",IF(OR($BA504&lt;&gt;0,$BB504&lt;&gt;0),"",IF(R504=0,"12","")),"")</f>
        <v/>
      </c>
      <c r="AI505" s="85" t="str">
        <f ca="1">IF(A505&lt;&gt;"",IF(A505=0,"L",IF(COUNTBLANK(W505:AH505)=12,"",IF(OR(F505=(W505),F505=(X505),F505=(Y505),F505=(Z505),F505=(AA505),F505=(AB505),F505=(AC505),F505=(AD505),F505=(AE505),F505=(AF505),F505=(AG505),F505=(AH505)),"W","L"))),"")</f>
        <v/>
      </c>
      <c r="AJ505" s="85">
        <f ca="1">IF(AI505="W",0,IF(AND(A505&lt;&gt;0,A504&lt;&gt;0,AI504="L",AI505="L"),1,0))</f>
        <v>0</v>
      </c>
      <c r="AK505" s="85">
        <f ca="1">IF(W505&lt;&gt;"",IF(ABS($F505)=ABS(W505),11*$U505,-1*$U505),0)</f>
        <v>0</v>
      </c>
      <c r="AL505" s="85">
        <f ca="1">IF(X505&lt;&gt;"",IF(ABS($F505)=ABS(X505),11*$U505,-1*$U505),0)</f>
        <v>0</v>
      </c>
      <c r="AM505" s="85">
        <f ca="1">IF(Y505&lt;&gt;"",IF(ABS($F505)=ABS(Y505),11*$U505,-1*$U505),0)</f>
        <v>0</v>
      </c>
      <c r="AN505" s="85">
        <f ca="1">IF(Z505&lt;&gt;"",IF(ABS($F505)=ABS(Z505),11*$U505,-1*$U505),0)</f>
        <v>0</v>
      </c>
      <c r="AO505" s="85">
        <f ca="1">IF(AA505&lt;&gt;"",IF(ABS($F505)=ABS(AA505),11*$U505,-1*$U505),0)</f>
        <v>0</v>
      </c>
      <c r="AP505" s="85">
        <f ca="1">IF(AB505&lt;&gt;"",IF(ABS($F505)=ABS(AB505),11*$U505,-1*$U505),0)</f>
        <v>0</v>
      </c>
      <c r="AQ505" s="85">
        <f ca="1">IF(AC505&lt;&gt;"",IF(ABS($F505)=ABS(AC505),11*$U505,-1*$U505),0)</f>
        <v>0</v>
      </c>
      <c r="AR505" s="85">
        <f ca="1">IF(AD505&lt;&gt;"",IF(ABS($F505)=ABS(AD505),11*$U505,-1*$U505),0)</f>
        <v>0</v>
      </c>
      <c r="AS505" s="85">
        <f ca="1">IF(AE505&lt;&gt;"",IF(ABS($F505)=ABS(AE505),11*$U505,-1*$U505),0)</f>
        <v>0</v>
      </c>
      <c r="AT505" s="85">
        <f ca="1">IF(AF505&lt;&gt;"",IF(ABS($F505)=ABS(AF505),11*$U505,-1*$U505),0)</f>
        <v>0</v>
      </c>
      <c r="AU505" s="85">
        <f ca="1">IF(AG505&lt;&gt;"",IF(ABS($F505)=ABS(AG505),11*$U505,-1*$U505),0)</f>
        <v>0</v>
      </c>
      <c r="AV505" s="85">
        <f ca="1">IF(AH505&lt;&gt;"",IF(ABS($F505)=ABS(AH505),11*$U505,-1*$U505),0)</f>
        <v>0</v>
      </c>
      <c r="AW505" s="33" t="str">
        <f ca="1">IF(A505&lt;&gt;"",IF(OR($BA504&lt;&gt;0,$BB504&lt;&gt;0),"0",SUM(AK505:AV505)),0)</f>
        <v>0</v>
      </c>
      <c r="AX505" s="33">
        <f>IF(T505=5,SUM(AW501:AW505),0)</f>
        <v>0</v>
      </c>
      <c r="AY505" s="13">
        <f t="shared" ca="1" si="458"/>
        <v>0</v>
      </c>
      <c r="AZ505" s="11">
        <f ca="1">IF(A505&lt;&gt;"",AY505+AZ504,0)</f>
        <v>-78</v>
      </c>
      <c r="BA505" s="63">
        <f ca="1">IF($A505&lt;&gt;"",IF(BA504&gt;0,BA504,IF(AND(BC504&gt;=$BC$1,$BC$2*BC504&gt;=AZ505),"Profit Target",IF(AZ505&gt;=$Z$1,"Profit Target",0))),0)</f>
        <v>0</v>
      </c>
      <c r="BB505" s="63" t="str">
        <f ca="1">IF($A505&lt;&gt;"",IF(BB504&lt;&gt;0,BB504,IF(BA504&lt;&gt;0,BB504,IF(AZ505&lt;=$Z$2,"Stop Loss",0))),0)</f>
        <v>Stop Loss</v>
      </c>
      <c r="BC505" s="63">
        <f t="shared" ca="1" si="443"/>
        <v>38</v>
      </c>
      <c r="BD505" s="27" t="str">
        <f t="shared" ca="1" si="472"/>
        <v/>
      </c>
      <c r="BE505" s="27" t="str">
        <f t="shared" ca="1" si="473"/>
        <v/>
      </c>
      <c r="BF505" s="27" t="str">
        <f t="shared" ca="1" si="474"/>
        <v/>
      </c>
      <c r="BG505" s="27" t="str">
        <f t="shared" ca="1" si="475"/>
        <v/>
      </c>
      <c r="BH505" s="27" t="str">
        <f t="shared" ca="1" si="476"/>
        <v/>
      </c>
      <c r="BI505" s="27" t="str">
        <f t="shared" ca="1" si="477"/>
        <v/>
      </c>
      <c r="BJ505" s="27" t="str">
        <f t="shared" ca="1" si="478"/>
        <v/>
      </c>
      <c r="BK505" s="27" t="str">
        <f t="shared" ca="1" si="479"/>
        <v/>
      </c>
      <c r="BL505" s="27" t="str">
        <f t="shared" ca="1" si="480"/>
        <v/>
      </c>
      <c r="BM505" s="27" t="str">
        <f t="shared" ca="1" si="481"/>
        <v/>
      </c>
      <c r="BN505" s="27" t="str">
        <f t="shared" ca="1" si="482"/>
        <v/>
      </c>
      <c r="BO505" s="27" t="str">
        <f t="shared" ca="1" si="483"/>
        <v/>
      </c>
      <c r="BP505" s="27" t="str">
        <f t="shared" ca="1" si="444"/>
        <v/>
      </c>
      <c r="BQ505" s="27" t="str">
        <f t="shared" ca="1" si="445"/>
        <v/>
      </c>
      <c r="BR505" s="27" t="str">
        <f t="shared" ca="1" si="446"/>
        <v/>
      </c>
      <c r="BS505" s="27" t="str">
        <f t="shared" ca="1" si="447"/>
        <v/>
      </c>
      <c r="BT505" s="27" t="str">
        <f t="shared" ca="1" si="448"/>
        <v/>
      </c>
      <c r="BU505" s="27" t="str">
        <f t="shared" ca="1" si="449"/>
        <v/>
      </c>
      <c r="BV505" s="27" t="str">
        <f t="shared" ca="1" si="450"/>
        <v/>
      </c>
      <c r="BW505" s="27" t="str">
        <f t="shared" ca="1" si="451"/>
        <v/>
      </c>
      <c r="BX505" s="27" t="str">
        <f t="shared" ca="1" si="452"/>
        <v/>
      </c>
      <c r="BY505" s="27" t="str">
        <f t="shared" ca="1" si="453"/>
        <v/>
      </c>
      <c r="BZ505" s="27" t="str">
        <f t="shared" ca="1" si="454"/>
        <v/>
      </c>
      <c r="CA505" s="27" t="str">
        <f t="shared" ca="1" si="455"/>
        <v/>
      </c>
      <c r="CB505" s="41"/>
      <c r="CC505"/>
      <c r="CD505"/>
      <c r="CE505"/>
      <c r="CF505"/>
      <c r="CG505"/>
      <c r="CH505"/>
      <c r="CI505" s="41"/>
      <c r="CJ505" s="7"/>
      <c r="CW505" s="7"/>
      <c r="DD505" s="10">
        <f t="shared" ca="1" si="439"/>
        <v>12</v>
      </c>
    </row>
    <row r="506" spans="1:108">
      <c r="A506" s="106">
        <f t="shared" ca="1" si="437"/>
        <v>27</v>
      </c>
      <c r="B506" s="33" t="str">
        <f ca="1">IF(A506="","",IF(COUNTBLANK(BD507:BO507)=12,"DB",BD507&amp;BE507&amp;BF507&amp;BG507&amp;BH507&amp;BI507&amp;BJ507&amp;BK507&amp;BL507&amp;BM507&amp;BN507&amp;BO507))</f>
        <v>DB</v>
      </c>
      <c r="C506" s="7" t="str">
        <f t="shared" ca="1" si="438"/>
        <v>stop loss</v>
      </c>
      <c r="D506" s="3">
        <f t="shared" ca="1" si="440"/>
        <v>0</v>
      </c>
      <c r="E506" s="7" t="str">
        <f t="shared" ca="1" si="442"/>
        <v/>
      </c>
      <c r="F506" s="60">
        <f t="shared" ca="1" si="441"/>
        <v>9</v>
      </c>
      <c r="G506" s="7">
        <f t="shared" ca="1" si="459"/>
        <v>2</v>
      </c>
      <c r="H506" s="7">
        <f t="shared" ca="1" si="460"/>
        <v>1</v>
      </c>
      <c r="I506" s="7">
        <f t="shared" ca="1" si="461"/>
        <v>1</v>
      </c>
      <c r="J506" s="7">
        <f t="shared" ca="1" si="462"/>
        <v>1</v>
      </c>
      <c r="K506" s="7">
        <f t="shared" ca="1" si="463"/>
        <v>2</v>
      </c>
      <c r="L506" s="7">
        <f t="shared" ca="1" si="464"/>
        <v>0</v>
      </c>
      <c r="M506" s="7">
        <f t="shared" ca="1" si="465"/>
        <v>1</v>
      </c>
      <c r="N506" s="7">
        <f t="shared" ca="1" si="466"/>
        <v>0</v>
      </c>
      <c r="O506" s="7">
        <f t="shared" ca="1" si="467"/>
        <v>1</v>
      </c>
      <c r="P506" s="7">
        <f t="shared" ca="1" si="468"/>
        <v>1</v>
      </c>
      <c r="Q506" s="7">
        <f t="shared" ca="1" si="469"/>
        <v>1</v>
      </c>
      <c r="R506" s="7">
        <f t="shared" ca="1" si="470"/>
        <v>2</v>
      </c>
      <c r="S506" s="7">
        <f t="shared" ca="1" si="457"/>
        <v>2</v>
      </c>
      <c r="T506" s="14"/>
      <c r="U506" s="51">
        <f t="shared" ca="1" si="471"/>
        <v>1</v>
      </c>
      <c r="V506" s="3">
        <f t="shared" ca="1" si="456"/>
        <v>1</v>
      </c>
      <c r="W506" s="50" t="str">
        <f ca="1">IF($A505&lt;&gt;"",IF(OR($BA505&lt;&gt;0,$BB505&lt;&gt;0),"",IF(G505=0,"1","")),"")</f>
        <v/>
      </c>
      <c r="X506" s="50" t="str">
        <f ca="1">IF($A505&lt;&gt;"",IF(OR($BA505&lt;&gt;0,$BB505&lt;&gt;0),"",IF(H505=0,"2","")),"")</f>
        <v/>
      </c>
      <c r="Y506" s="50" t="str">
        <f ca="1">IF($A505&lt;&gt;"",IF(OR($BA505&lt;&gt;0,$BB505&lt;&gt;0),"",IF(I505=0,"3","")),"")</f>
        <v/>
      </c>
      <c r="Z506" s="50" t="str">
        <f ca="1">IF($A505&lt;&gt;"",IF(OR($BA505&lt;&gt;0,$BB505&lt;&gt;0),"",IF(J505=0,"4","")),"")</f>
        <v/>
      </c>
      <c r="AA506" s="50" t="str">
        <f ca="1">IF($A505&lt;&gt;"",IF(OR($BA505&lt;&gt;0,$BB505&lt;&gt;0),"",IF(K505=0,"5","")),"")</f>
        <v/>
      </c>
      <c r="AB506" s="50" t="str">
        <f ca="1">IF($A505&lt;&gt;"",IF(OR($BA505&lt;&gt;0,$BB505&lt;&gt;0),"",IF(L505=0,"6","")),"")</f>
        <v/>
      </c>
      <c r="AC506" s="50" t="str">
        <f ca="1">IF($A505&lt;&gt;"",IF(OR($BA505&lt;&gt;0,$BB505&lt;&gt;0),"",IF(M505=0,"7","")),"")</f>
        <v/>
      </c>
      <c r="AD506" s="50" t="str">
        <f ca="1">IF($A505&lt;&gt;"",IF(OR($BA505&lt;&gt;0,$BB505&lt;&gt;0),"",IF(N505=0,"8","")),"")</f>
        <v/>
      </c>
      <c r="AE506" s="50" t="str">
        <f ca="1">IF($A505&lt;&gt;"",IF(OR($BA505&lt;&gt;0,$BB505&lt;&gt;0),"",IF(O505=0,"9","")),"")</f>
        <v/>
      </c>
      <c r="AF506" s="50" t="str">
        <f ca="1">IF($A505&lt;&gt;"",IF(OR($BA505&lt;&gt;0,$BB505&lt;&gt;0),"",IF(P505=0,"10","")),"")</f>
        <v/>
      </c>
      <c r="AG506" s="50" t="str">
        <f ca="1">IF($A505&lt;&gt;"",IF(OR($BA505&lt;&gt;0,$BB505&lt;&gt;0),"",IF(Q505=0,"11","")),"")</f>
        <v/>
      </c>
      <c r="AH506" s="50" t="str">
        <f ca="1">IF($A505&lt;&gt;"",IF(OR($BA505&lt;&gt;0,$BB505&lt;&gt;0),"",IF(R505=0,"12","")),"")</f>
        <v/>
      </c>
      <c r="AI506" s="85" t="str">
        <f ca="1">IF(A506&lt;&gt;"",IF(A506=0,"L",IF(COUNTBLANK(W506:AH506)=12,"",IF(OR(F506=(W506),F506=(X506),F506=(Y506),F506=(Z506),F506=(AA506),F506=(AB506),F506=(AC506),F506=(AD506),F506=(AE506),F506=(AF506),F506=(AG506),F506=(AH506)),"W","L"))),"")</f>
        <v/>
      </c>
      <c r="AJ506" s="85">
        <f ca="1">IF(AI506="W",0,IF(AND(A506&lt;&gt;0,A505&lt;&gt;0,AI505="L",AI506="L"),1,0))</f>
        <v>0</v>
      </c>
      <c r="AK506" s="85">
        <f ca="1">IF(W506&lt;&gt;"",IF(ABS($F506)=ABS(W506),11*$U506,-1*$U506),0)</f>
        <v>0</v>
      </c>
      <c r="AL506" s="85">
        <f ca="1">IF(X506&lt;&gt;"",IF(ABS($F506)=ABS(X506),11*$U506,-1*$U506),0)</f>
        <v>0</v>
      </c>
      <c r="AM506" s="85">
        <f ca="1">IF(Y506&lt;&gt;"",IF(ABS($F506)=ABS(Y506),11*$U506,-1*$U506),0)</f>
        <v>0</v>
      </c>
      <c r="AN506" s="85">
        <f ca="1">IF(Z506&lt;&gt;"",IF(ABS($F506)=ABS(Z506),11*$U506,-1*$U506),0)</f>
        <v>0</v>
      </c>
      <c r="AO506" s="85">
        <f ca="1">IF(AA506&lt;&gt;"",IF(ABS($F506)=ABS(AA506),11*$U506,-1*$U506),0)</f>
        <v>0</v>
      </c>
      <c r="AP506" s="85">
        <f ca="1">IF(AB506&lt;&gt;"",IF(ABS($F506)=ABS(AB506),11*$U506,-1*$U506),0)</f>
        <v>0</v>
      </c>
      <c r="AQ506" s="85">
        <f ca="1">IF(AC506&lt;&gt;"",IF(ABS($F506)=ABS(AC506),11*$U506,-1*$U506),0)</f>
        <v>0</v>
      </c>
      <c r="AR506" s="85">
        <f ca="1">IF(AD506&lt;&gt;"",IF(ABS($F506)=ABS(AD506),11*$U506,-1*$U506),0)</f>
        <v>0</v>
      </c>
      <c r="AS506" s="85">
        <f ca="1">IF(AE506&lt;&gt;"",IF(ABS($F506)=ABS(AE506),11*$U506,-1*$U506),0)</f>
        <v>0</v>
      </c>
      <c r="AT506" s="85">
        <f ca="1">IF(AF506&lt;&gt;"",IF(ABS($F506)=ABS(AF506),11*$U506,-1*$U506),0)</f>
        <v>0</v>
      </c>
      <c r="AU506" s="85">
        <f ca="1">IF(AG506&lt;&gt;"",IF(ABS($F506)=ABS(AG506),11*$U506,-1*$U506),0)</f>
        <v>0</v>
      </c>
      <c r="AV506" s="85">
        <f ca="1">IF(AH506&lt;&gt;"",IF(ABS($F506)=ABS(AH506),11*$U506,-1*$U506),0)</f>
        <v>0</v>
      </c>
      <c r="AW506" s="33" t="str">
        <f ca="1">IF(A506&lt;&gt;"",IF(OR($BA505&lt;&gt;0,$BB505&lt;&gt;0),"0",SUM(AK506:AV506)),0)</f>
        <v>0</v>
      </c>
      <c r="AX506" s="33">
        <f>IF(T506=5,SUM(AW502:AW506),0)</f>
        <v>0</v>
      </c>
      <c r="AY506" s="13">
        <f t="shared" ca="1" si="458"/>
        <v>0</v>
      </c>
      <c r="AZ506" s="11">
        <f ca="1">IF(A506&lt;&gt;"",AY506+AZ505,0)</f>
        <v>-78</v>
      </c>
      <c r="BA506" s="63">
        <f ca="1">IF($A506&lt;&gt;"",IF(BA505&gt;0,BA505,IF(AND(BC505&gt;=$BC$1,$BC$2*BC505&gt;=AZ506),"Profit Target",IF(AZ506&gt;=$Z$1,"Profit Target",0))),0)</f>
        <v>0</v>
      </c>
      <c r="BB506" s="63" t="str">
        <f ca="1">IF($A506&lt;&gt;"",IF(BB505&lt;&gt;0,BB505,IF(BA505&lt;&gt;0,BB505,IF(AZ506&lt;=$Z$2,"Stop Loss",0))),0)</f>
        <v>Stop Loss</v>
      </c>
      <c r="BC506" s="63">
        <f t="shared" ca="1" si="443"/>
        <v>38</v>
      </c>
      <c r="BD506" s="27" t="str">
        <f t="shared" ca="1" si="472"/>
        <v/>
      </c>
      <c r="BE506" s="27" t="str">
        <f t="shared" ca="1" si="473"/>
        <v/>
      </c>
      <c r="BF506" s="27" t="str">
        <f t="shared" ca="1" si="474"/>
        <v/>
      </c>
      <c r="BG506" s="27" t="str">
        <f t="shared" ca="1" si="475"/>
        <v/>
      </c>
      <c r="BH506" s="27" t="str">
        <f t="shared" ca="1" si="476"/>
        <v/>
      </c>
      <c r="BI506" s="27" t="str">
        <f t="shared" ca="1" si="477"/>
        <v/>
      </c>
      <c r="BJ506" s="27" t="str">
        <f t="shared" ca="1" si="478"/>
        <v/>
      </c>
      <c r="BK506" s="27" t="str">
        <f t="shared" ca="1" si="479"/>
        <v/>
      </c>
      <c r="BL506" s="27" t="str">
        <f t="shared" ca="1" si="480"/>
        <v/>
      </c>
      <c r="BM506" s="27" t="str">
        <f t="shared" ca="1" si="481"/>
        <v/>
      </c>
      <c r="BN506" s="27" t="str">
        <f t="shared" ca="1" si="482"/>
        <v/>
      </c>
      <c r="BO506" s="27" t="str">
        <f t="shared" ca="1" si="483"/>
        <v/>
      </c>
      <c r="BP506" s="27" t="str">
        <f t="shared" ca="1" si="444"/>
        <v/>
      </c>
      <c r="BQ506" s="27" t="str">
        <f t="shared" ca="1" si="445"/>
        <v/>
      </c>
      <c r="BR506" s="27" t="str">
        <f t="shared" ca="1" si="446"/>
        <v/>
      </c>
      <c r="BS506" s="27" t="str">
        <f t="shared" ca="1" si="447"/>
        <v/>
      </c>
      <c r="BT506" s="27" t="str">
        <f t="shared" ca="1" si="448"/>
        <v/>
      </c>
      <c r="BU506" s="27" t="str">
        <f t="shared" ca="1" si="449"/>
        <v/>
      </c>
      <c r="BV506" s="27" t="str">
        <f t="shared" ca="1" si="450"/>
        <v/>
      </c>
      <c r="BW506" s="27" t="str">
        <f t="shared" ca="1" si="451"/>
        <v/>
      </c>
      <c r="BX506" s="27" t="str">
        <f t="shared" ca="1" si="452"/>
        <v/>
      </c>
      <c r="BY506" s="27" t="str">
        <f t="shared" ca="1" si="453"/>
        <v/>
      </c>
      <c r="BZ506" s="27" t="str">
        <f t="shared" ca="1" si="454"/>
        <v/>
      </c>
      <c r="CA506" s="27" t="str">
        <f t="shared" ca="1" si="455"/>
        <v/>
      </c>
      <c r="CB506" s="41"/>
      <c r="CC506"/>
      <c r="CD506"/>
      <c r="CE506"/>
      <c r="CF506"/>
      <c r="CG506"/>
      <c r="CH506"/>
      <c r="CI506" s="41"/>
      <c r="CJ506" s="7"/>
      <c r="CW506" s="7"/>
      <c r="DD506" s="10">
        <f t="shared" ca="1" si="439"/>
        <v>20</v>
      </c>
    </row>
    <row r="507" spans="1:108">
      <c r="A507" s="106">
        <f t="shared" ca="1" si="437"/>
        <v>12</v>
      </c>
      <c r="B507" s="33" t="str">
        <f ca="1">IF(A507="","",IF(COUNTBLANK(BD508:BO508)=12,"DB",BD508&amp;BE508&amp;BF508&amp;BG508&amp;BH508&amp;BI508&amp;BJ508&amp;BK508&amp;BL508&amp;BM508&amp;BN508&amp;BO508))</f>
        <v>DB</v>
      </c>
      <c r="C507" s="7" t="str">
        <f t="shared" ca="1" si="438"/>
        <v>stop loss</v>
      </c>
      <c r="D507" s="3">
        <f t="shared" ca="1" si="440"/>
        <v>0</v>
      </c>
      <c r="E507" s="7" t="str">
        <f t="shared" ca="1" si="442"/>
        <v/>
      </c>
      <c r="F507" s="60" t="str">
        <f t="shared" ca="1" si="441"/>
        <v>4</v>
      </c>
      <c r="G507" s="7">
        <f t="shared" ca="1" si="459"/>
        <v>2</v>
      </c>
      <c r="H507" s="7">
        <f t="shared" ca="1" si="460"/>
        <v>1</v>
      </c>
      <c r="I507" s="7">
        <f t="shared" ca="1" si="461"/>
        <v>1</v>
      </c>
      <c r="J507" s="7">
        <f t="shared" ca="1" si="462"/>
        <v>2</v>
      </c>
      <c r="K507" s="7">
        <f t="shared" ca="1" si="463"/>
        <v>2</v>
      </c>
      <c r="L507" s="7">
        <f t="shared" ca="1" si="464"/>
        <v>0</v>
      </c>
      <c r="M507" s="7">
        <f t="shared" ca="1" si="465"/>
        <v>1</v>
      </c>
      <c r="N507" s="7">
        <f t="shared" ca="1" si="466"/>
        <v>0</v>
      </c>
      <c r="O507" s="7">
        <f t="shared" ca="1" si="467"/>
        <v>1</v>
      </c>
      <c r="P507" s="7">
        <f t="shared" ca="1" si="468"/>
        <v>1</v>
      </c>
      <c r="Q507" s="7">
        <f t="shared" ca="1" si="469"/>
        <v>0</v>
      </c>
      <c r="R507" s="7">
        <f t="shared" ca="1" si="470"/>
        <v>2</v>
      </c>
      <c r="S507" s="7">
        <f t="shared" ca="1" si="457"/>
        <v>3</v>
      </c>
      <c r="T507" s="14"/>
      <c r="U507" s="51">
        <f t="shared" ca="1" si="471"/>
        <v>1</v>
      </c>
      <c r="V507" s="3">
        <f t="shared" ca="1" si="456"/>
        <v>1</v>
      </c>
      <c r="W507" s="50" t="str">
        <f ca="1">IF($A506&lt;&gt;"",IF(OR($BA506&lt;&gt;0,$BB506&lt;&gt;0),"",IF(G506=0,"1","")),"")</f>
        <v/>
      </c>
      <c r="X507" s="50" t="str">
        <f ca="1">IF($A506&lt;&gt;"",IF(OR($BA506&lt;&gt;0,$BB506&lt;&gt;0),"",IF(H506=0,"2","")),"")</f>
        <v/>
      </c>
      <c r="Y507" s="50" t="str">
        <f ca="1">IF($A506&lt;&gt;"",IF(OR($BA506&lt;&gt;0,$BB506&lt;&gt;0),"",IF(I506=0,"3","")),"")</f>
        <v/>
      </c>
      <c r="Z507" s="50" t="str">
        <f ca="1">IF($A506&lt;&gt;"",IF(OR($BA506&lt;&gt;0,$BB506&lt;&gt;0),"",IF(J506=0,"4","")),"")</f>
        <v/>
      </c>
      <c r="AA507" s="50" t="str">
        <f ca="1">IF($A506&lt;&gt;"",IF(OR($BA506&lt;&gt;0,$BB506&lt;&gt;0),"",IF(K506=0,"5","")),"")</f>
        <v/>
      </c>
      <c r="AB507" s="50" t="str">
        <f ca="1">IF($A506&lt;&gt;"",IF(OR($BA506&lt;&gt;0,$BB506&lt;&gt;0),"",IF(L506=0,"6","")),"")</f>
        <v/>
      </c>
      <c r="AC507" s="50" t="str">
        <f ca="1">IF($A506&lt;&gt;"",IF(OR($BA506&lt;&gt;0,$BB506&lt;&gt;0),"",IF(M506=0,"7","")),"")</f>
        <v/>
      </c>
      <c r="AD507" s="50" t="str">
        <f ca="1">IF($A506&lt;&gt;"",IF(OR($BA506&lt;&gt;0,$BB506&lt;&gt;0),"",IF(N506=0,"8","")),"")</f>
        <v/>
      </c>
      <c r="AE507" s="50" t="str">
        <f ca="1">IF($A506&lt;&gt;"",IF(OR($BA506&lt;&gt;0,$BB506&lt;&gt;0),"",IF(O506=0,"9","")),"")</f>
        <v/>
      </c>
      <c r="AF507" s="50" t="str">
        <f ca="1">IF($A506&lt;&gt;"",IF(OR($BA506&lt;&gt;0,$BB506&lt;&gt;0),"",IF(P506=0,"10","")),"")</f>
        <v/>
      </c>
      <c r="AG507" s="50" t="str">
        <f ca="1">IF($A506&lt;&gt;"",IF(OR($BA506&lt;&gt;0,$BB506&lt;&gt;0),"",IF(Q506=0,"11","")),"")</f>
        <v/>
      </c>
      <c r="AH507" s="50" t="str">
        <f ca="1">IF($A506&lt;&gt;"",IF(OR($BA506&lt;&gt;0,$BB506&lt;&gt;0),"",IF(R506=0,"12","")),"")</f>
        <v/>
      </c>
      <c r="AI507" s="85" t="str">
        <f ca="1">IF(A507&lt;&gt;"",IF(A507=0,"L",IF(COUNTBLANK(W507:AH507)=12,"",IF(OR(F507=(W507),F507=(X507),F507=(Y507),F507=(Z507),F507=(AA507),F507=(AB507),F507=(AC507),F507=(AD507),F507=(AE507),F507=(AF507),F507=(AG507),F507=(AH507)),"W","L"))),"")</f>
        <v/>
      </c>
      <c r="AJ507" s="85">
        <f ca="1">IF(AI507="W",0,IF(AND(A507&lt;&gt;0,A506&lt;&gt;0,AI506="L",AI507="L"),1,0))</f>
        <v>0</v>
      </c>
      <c r="AK507" s="85">
        <f ca="1">IF(W507&lt;&gt;"",IF(ABS($F507)=ABS(W507),11*$U507,-1*$U507),0)</f>
        <v>0</v>
      </c>
      <c r="AL507" s="85">
        <f ca="1">IF(X507&lt;&gt;"",IF(ABS($F507)=ABS(X507),11*$U507,-1*$U507),0)</f>
        <v>0</v>
      </c>
      <c r="AM507" s="85">
        <f ca="1">IF(Y507&lt;&gt;"",IF(ABS($F507)=ABS(Y507),11*$U507,-1*$U507),0)</f>
        <v>0</v>
      </c>
      <c r="AN507" s="85">
        <f ca="1">IF(Z507&lt;&gt;"",IF(ABS($F507)=ABS(Z507),11*$U507,-1*$U507),0)</f>
        <v>0</v>
      </c>
      <c r="AO507" s="85">
        <f ca="1">IF(AA507&lt;&gt;"",IF(ABS($F507)=ABS(AA507),11*$U507,-1*$U507),0)</f>
        <v>0</v>
      </c>
      <c r="AP507" s="85">
        <f ca="1">IF(AB507&lt;&gt;"",IF(ABS($F507)=ABS(AB507),11*$U507,-1*$U507),0)</f>
        <v>0</v>
      </c>
      <c r="AQ507" s="85">
        <f ca="1">IF(AC507&lt;&gt;"",IF(ABS($F507)=ABS(AC507),11*$U507,-1*$U507),0)</f>
        <v>0</v>
      </c>
      <c r="AR507" s="85">
        <f ca="1">IF(AD507&lt;&gt;"",IF(ABS($F507)=ABS(AD507),11*$U507,-1*$U507),0)</f>
        <v>0</v>
      </c>
      <c r="AS507" s="85">
        <f ca="1">IF(AE507&lt;&gt;"",IF(ABS($F507)=ABS(AE507),11*$U507,-1*$U507),0)</f>
        <v>0</v>
      </c>
      <c r="AT507" s="85">
        <f ca="1">IF(AF507&lt;&gt;"",IF(ABS($F507)=ABS(AF507),11*$U507,-1*$U507),0)</f>
        <v>0</v>
      </c>
      <c r="AU507" s="85">
        <f ca="1">IF(AG507&lt;&gt;"",IF(ABS($F507)=ABS(AG507),11*$U507,-1*$U507),0)</f>
        <v>0</v>
      </c>
      <c r="AV507" s="85">
        <f ca="1">IF(AH507&lt;&gt;"",IF(ABS($F507)=ABS(AH507),11*$U507,-1*$U507),0)</f>
        <v>0</v>
      </c>
      <c r="AW507" s="33" t="str">
        <f ca="1">IF(A507&lt;&gt;"",IF(OR($BA506&lt;&gt;0,$BB506&lt;&gt;0),"0",SUM(AK507:AV507)),0)</f>
        <v>0</v>
      </c>
      <c r="AX507" s="33">
        <f>IF(T507=5,SUM(AW503:AW507),0)</f>
        <v>0</v>
      </c>
      <c r="AY507" s="13">
        <f t="shared" ca="1" si="458"/>
        <v>0</v>
      </c>
      <c r="AZ507" s="11">
        <f ca="1">IF(A507&lt;&gt;"",AY507+AZ506,0)</f>
        <v>-78</v>
      </c>
      <c r="BA507" s="63">
        <f ca="1">IF($A507&lt;&gt;"",IF(BA506&gt;0,BA506,IF(AND(BC506&gt;=$BC$1,$BC$2*BC506&gt;=AZ507),"Profit Target",IF(AZ507&gt;=$Z$1,"Profit Target",0))),0)</f>
        <v>0</v>
      </c>
      <c r="BB507" s="63" t="str">
        <f ca="1">IF($A507&lt;&gt;"",IF(BB506&lt;&gt;0,BB506,IF(BA506&lt;&gt;0,BB506,IF(AZ507&lt;=$Z$2,"Stop Loss",0))),0)</f>
        <v>Stop Loss</v>
      </c>
      <c r="BC507" s="63">
        <f t="shared" ca="1" si="443"/>
        <v>38</v>
      </c>
      <c r="BD507" s="27" t="str">
        <f t="shared" ca="1" si="472"/>
        <v/>
      </c>
      <c r="BE507" s="27" t="str">
        <f t="shared" ca="1" si="473"/>
        <v/>
      </c>
      <c r="BF507" s="27" t="str">
        <f t="shared" ca="1" si="474"/>
        <v/>
      </c>
      <c r="BG507" s="27" t="str">
        <f t="shared" ca="1" si="475"/>
        <v/>
      </c>
      <c r="BH507" s="27" t="str">
        <f t="shared" ca="1" si="476"/>
        <v/>
      </c>
      <c r="BI507" s="27" t="str">
        <f t="shared" ca="1" si="477"/>
        <v/>
      </c>
      <c r="BJ507" s="27" t="str">
        <f t="shared" ca="1" si="478"/>
        <v/>
      </c>
      <c r="BK507" s="27" t="str">
        <f t="shared" ca="1" si="479"/>
        <v/>
      </c>
      <c r="BL507" s="27" t="str">
        <f t="shared" ca="1" si="480"/>
        <v/>
      </c>
      <c r="BM507" s="27" t="str">
        <f t="shared" ca="1" si="481"/>
        <v/>
      </c>
      <c r="BN507" s="27" t="str">
        <f t="shared" ca="1" si="482"/>
        <v/>
      </c>
      <c r="BO507" s="27" t="str">
        <f t="shared" ca="1" si="483"/>
        <v/>
      </c>
      <c r="BP507" s="27" t="str">
        <f t="shared" ca="1" si="444"/>
        <v/>
      </c>
      <c r="BQ507" s="27" t="str">
        <f t="shared" ca="1" si="445"/>
        <v/>
      </c>
      <c r="BR507" s="27" t="str">
        <f t="shared" ca="1" si="446"/>
        <v/>
      </c>
      <c r="BS507" s="27" t="str">
        <f t="shared" ca="1" si="447"/>
        <v/>
      </c>
      <c r="BT507" s="27" t="str">
        <f t="shared" ca="1" si="448"/>
        <v/>
      </c>
      <c r="BU507" s="27" t="str">
        <f t="shared" ca="1" si="449"/>
        <v/>
      </c>
      <c r="BV507" s="27" t="str">
        <f t="shared" ca="1" si="450"/>
        <v/>
      </c>
      <c r="BW507" s="27" t="str">
        <f t="shared" ca="1" si="451"/>
        <v/>
      </c>
      <c r="BX507" s="27" t="str">
        <f t="shared" ca="1" si="452"/>
        <v/>
      </c>
      <c r="BY507" s="27" t="str">
        <f t="shared" ca="1" si="453"/>
        <v/>
      </c>
      <c r="BZ507" s="27" t="str">
        <f t="shared" ca="1" si="454"/>
        <v/>
      </c>
      <c r="CA507" s="27" t="str">
        <f t="shared" ca="1" si="455"/>
        <v/>
      </c>
      <c r="CB507" s="41"/>
      <c r="CC507"/>
      <c r="CD507"/>
      <c r="CE507"/>
      <c r="CF507"/>
      <c r="CG507"/>
      <c r="CH507"/>
      <c r="CI507" s="41"/>
      <c r="CJ507" s="7"/>
      <c r="CW507" s="7"/>
      <c r="DD507" s="10">
        <f t="shared" ca="1" si="439"/>
        <v>23</v>
      </c>
    </row>
    <row r="508" spans="1:108">
      <c r="A508" s="106">
        <f t="shared" ca="1" si="437"/>
        <v>7</v>
      </c>
      <c r="B508" s="33" t="str">
        <f ca="1">IF(A508="","",IF(COUNTBLANK(BD509:BO509)=12,"DB",BD509&amp;BE509&amp;BF509&amp;BG509&amp;BH509&amp;BI509&amp;BJ509&amp;BK509&amp;BL509&amp;BM509&amp;BN509&amp;BO509))</f>
        <v>DB</v>
      </c>
      <c r="C508" s="7" t="str">
        <f t="shared" ca="1" si="438"/>
        <v>stop loss</v>
      </c>
      <c r="D508" s="3">
        <f t="shared" ca="1" si="440"/>
        <v>0</v>
      </c>
      <c r="E508" s="7" t="str">
        <f t="shared" ca="1" si="442"/>
        <v/>
      </c>
      <c r="F508" s="60" t="str">
        <f t="shared" ca="1" si="441"/>
        <v>3</v>
      </c>
      <c r="G508" s="7">
        <f t="shared" ca="1" si="459"/>
        <v>2</v>
      </c>
      <c r="H508" s="7">
        <f t="shared" ca="1" si="460"/>
        <v>1</v>
      </c>
      <c r="I508" s="7">
        <f t="shared" ca="1" si="461"/>
        <v>2</v>
      </c>
      <c r="J508" s="7">
        <f t="shared" ca="1" si="462"/>
        <v>2</v>
      </c>
      <c r="K508" s="7">
        <f t="shared" ca="1" si="463"/>
        <v>2</v>
      </c>
      <c r="L508" s="7">
        <f t="shared" ca="1" si="464"/>
        <v>0</v>
      </c>
      <c r="M508" s="7">
        <f t="shared" ca="1" si="465"/>
        <v>1</v>
      </c>
      <c r="N508" s="7">
        <f t="shared" ca="1" si="466"/>
        <v>0</v>
      </c>
      <c r="O508" s="7">
        <f t="shared" ca="1" si="467"/>
        <v>1</v>
      </c>
      <c r="P508" s="7">
        <f t="shared" ca="1" si="468"/>
        <v>0</v>
      </c>
      <c r="Q508" s="7">
        <f t="shared" ca="1" si="469"/>
        <v>0</v>
      </c>
      <c r="R508" s="7">
        <f t="shared" ca="1" si="470"/>
        <v>2</v>
      </c>
      <c r="S508" s="7">
        <f t="shared" ca="1" si="457"/>
        <v>4</v>
      </c>
      <c r="T508" s="14"/>
      <c r="U508" s="51">
        <f t="shared" ca="1" si="471"/>
        <v>1</v>
      </c>
      <c r="V508" s="3">
        <f t="shared" ca="1" si="456"/>
        <v>1</v>
      </c>
      <c r="W508" s="50" t="str">
        <f ca="1">IF($A507&lt;&gt;"",IF(OR($BA507&lt;&gt;0,$BB507&lt;&gt;0),"",IF(G507=0,"1","")),"")</f>
        <v/>
      </c>
      <c r="X508" s="50" t="str">
        <f ca="1">IF($A507&lt;&gt;"",IF(OR($BA507&lt;&gt;0,$BB507&lt;&gt;0),"",IF(H507=0,"2","")),"")</f>
        <v/>
      </c>
      <c r="Y508" s="50" t="str">
        <f ca="1">IF($A507&lt;&gt;"",IF(OR($BA507&lt;&gt;0,$BB507&lt;&gt;0),"",IF(I507=0,"3","")),"")</f>
        <v/>
      </c>
      <c r="Z508" s="50" t="str">
        <f ca="1">IF($A507&lt;&gt;"",IF(OR($BA507&lt;&gt;0,$BB507&lt;&gt;0),"",IF(J507=0,"4","")),"")</f>
        <v/>
      </c>
      <c r="AA508" s="50" t="str">
        <f ca="1">IF($A507&lt;&gt;"",IF(OR($BA507&lt;&gt;0,$BB507&lt;&gt;0),"",IF(K507=0,"5","")),"")</f>
        <v/>
      </c>
      <c r="AB508" s="50" t="str">
        <f ca="1">IF($A507&lt;&gt;"",IF(OR($BA507&lt;&gt;0,$BB507&lt;&gt;0),"",IF(L507=0,"6","")),"")</f>
        <v/>
      </c>
      <c r="AC508" s="50" t="str">
        <f ca="1">IF($A507&lt;&gt;"",IF(OR($BA507&lt;&gt;0,$BB507&lt;&gt;0),"",IF(M507=0,"7","")),"")</f>
        <v/>
      </c>
      <c r="AD508" s="50" t="str">
        <f ca="1">IF($A507&lt;&gt;"",IF(OR($BA507&lt;&gt;0,$BB507&lt;&gt;0),"",IF(N507=0,"8","")),"")</f>
        <v/>
      </c>
      <c r="AE508" s="50" t="str">
        <f ca="1">IF($A507&lt;&gt;"",IF(OR($BA507&lt;&gt;0,$BB507&lt;&gt;0),"",IF(O507=0,"9","")),"")</f>
        <v/>
      </c>
      <c r="AF508" s="50" t="str">
        <f ca="1">IF($A507&lt;&gt;"",IF(OR($BA507&lt;&gt;0,$BB507&lt;&gt;0),"",IF(P507=0,"10","")),"")</f>
        <v/>
      </c>
      <c r="AG508" s="50" t="str">
        <f ca="1">IF($A507&lt;&gt;"",IF(OR($BA507&lt;&gt;0,$BB507&lt;&gt;0),"",IF(Q507=0,"11","")),"")</f>
        <v/>
      </c>
      <c r="AH508" s="50" t="str">
        <f ca="1">IF($A507&lt;&gt;"",IF(OR($BA507&lt;&gt;0,$BB507&lt;&gt;0),"",IF(R507=0,"12","")),"")</f>
        <v/>
      </c>
      <c r="AI508" s="85" t="str">
        <f ca="1">IF(A508&lt;&gt;"",IF(A508=0,"L",IF(COUNTBLANK(W508:AH508)=12,"",IF(OR(F508=(W508),F508=(X508),F508=(Y508),F508=(Z508),F508=(AA508),F508=(AB508),F508=(AC508),F508=(AD508),F508=(AE508),F508=(AF508),F508=(AG508),F508=(AH508)),"W","L"))),"")</f>
        <v/>
      </c>
      <c r="AJ508" s="85">
        <f ca="1">IF(AI508="W",0,IF(AND(A508&lt;&gt;0,A507&lt;&gt;0,AI507="L",AI508="L"),1,0))</f>
        <v>0</v>
      </c>
      <c r="AK508" s="85">
        <f ca="1">IF(W508&lt;&gt;"",IF(ABS($F508)=ABS(W508),11*$U508,-1*$U508),0)</f>
        <v>0</v>
      </c>
      <c r="AL508" s="85">
        <f ca="1">IF(X508&lt;&gt;"",IF(ABS($F508)=ABS(X508),11*$U508,-1*$U508),0)</f>
        <v>0</v>
      </c>
      <c r="AM508" s="85">
        <f ca="1">IF(Y508&lt;&gt;"",IF(ABS($F508)=ABS(Y508),11*$U508,-1*$U508),0)</f>
        <v>0</v>
      </c>
      <c r="AN508" s="85">
        <f ca="1">IF(Z508&lt;&gt;"",IF(ABS($F508)=ABS(Z508),11*$U508,-1*$U508),0)</f>
        <v>0</v>
      </c>
      <c r="AO508" s="85">
        <f ca="1">IF(AA508&lt;&gt;"",IF(ABS($F508)=ABS(AA508),11*$U508,-1*$U508),0)</f>
        <v>0</v>
      </c>
      <c r="AP508" s="85">
        <f ca="1">IF(AB508&lt;&gt;"",IF(ABS($F508)=ABS(AB508),11*$U508,-1*$U508),0)</f>
        <v>0</v>
      </c>
      <c r="AQ508" s="85">
        <f ca="1">IF(AC508&lt;&gt;"",IF(ABS($F508)=ABS(AC508),11*$U508,-1*$U508),0)</f>
        <v>0</v>
      </c>
      <c r="AR508" s="85">
        <f ca="1">IF(AD508&lt;&gt;"",IF(ABS($F508)=ABS(AD508),11*$U508,-1*$U508),0)</f>
        <v>0</v>
      </c>
      <c r="AS508" s="85">
        <f ca="1">IF(AE508&lt;&gt;"",IF(ABS($F508)=ABS(AE508),11*$U508,-1*$U508),0)</f>
        <v>0</v>
      </c>
      <c r="AT508" s="85">
        <f ca="1">IF(AF508&lt;&gt;"",IF(ABS($F508)=ABS(AF508),11*$U508,-1*$U508),0)</f>
        <v>0</v>
      </c>
      <c r="AU508" s="85">
        <f ca="1">IF(AG508&lt;&gt;"",IF(ABS($F508)=ABS(AG508),11*$U508,-1*$U508),0)</f>
        <v>0</v>
      </c>
      <c r="AV508" s="85">
        <f ca="1">IF(AH508&lt;&gt;"",IF(ABS($F508)=ABS(AH508),11*$U508,-1*$U508),0)</f>
        <v>0</v>
      </c>
      <c r="AW508" s="33" t="str">
        <f ca="1">IF(A508&lt;&gt;"",IF(OR($BA507&lt;&gt;0,$BB507&lt;&gt;0),"0",SUM(AK508:AV508)),0)</f>
        <v>0</v>
      </c>
      <c r="AX508" s="33">
        <f>IF(T508=5,SUM(AW504:AW508),0)</f>
        <v>0</v>
      </c>
      <c r="AY508" s="13">
        <f t="shared" ca="1" si="458"/>
        <v>0</v>
      </c>
      <c r="AZ508" s="11">
        <f ca="1">IF(A508&lt;&gt;"",AY508+AZ507,0)</f>
        <v>-78</v>
      </c>
      <c r="BA508" s="63">
        <f ca="1">IF($A508&lt;&gt;"",IF(BA507&gt;0,BA507,IF(AND(BC507&gt;=$BC$1,$BC$2*BC507&gt;=AZ508),"Profit Target",IF(AZ508&gt;=$Z$1,"Profit Target",0))),0)</f>
        <v>0</v>
      </c>
      <c r="BB508" s="63" t="str">
        <f ca="1">IF($A508&lt;&gt;"",IF(BB507&lt;&gt;0,BB507,IF(BA507&lt;&gt;0,BB507,IF(AZ508&lt;=$Z$2,"Stop Loss",0))),0)</f>
        <v>Stop Loss</v>
      </c>
      <c r="BC508" s="63">
        <f t="shared" ca="1" si="443"/>
        <v>38</v>
      </c>
      <c r="BD508" s="27" t="str">
        <f t="shared" ca="1" si="472"/>
        <v/>
      </c>
      <c r="BE508" s="27" t="str">
        <f t="shared" ca="1" si="473"/>
        <v/>
      </c>
      <c r="BF508" s="27" t="str">
        <f t="shared" ca="1" si="474"/>
        <v/>
      </c>
      <c r="BG508" s="27" t="str">
        <f t="shared" ca="1" si="475"/>
        <v/>
      </c>
      <c r="BH508" s="27" t="str">
        <f t="shared" ca="1" si="476"/>
        <v/>
      </c>
      <c r="BI508" s="27" t="str">
        <f t="shared" ca="1" si="477"/>
        <v/>
      </c>
      <c r="BJ508" s="27" t="str">
        <f t="shared" ca="1" si="478"/>
        <v/>
      </c>
      <c r="BK508" s="27" t="str">
        <f t="shared" ca="1" si="479"/>
        <v/>
      </c>
      <c r="BL508" s="27" t="str">
        <f t="shared" ca="1" si="480"/>
        <v/>
      </c>
      <c r="BM508" s="27" t="str">
        <f t="shared" ca="1" si="481"/>
        <v/>
      </c>
      <c r="BN508" s="27" t="str">
        <f t="shared" ca="1" si="482"/>
        <v/>
      </c>
      <c r="BO508" s="27" t="str">
        <f t="shared" ca="1" si="483"/>
        <v/>
      </c>
      <c r="BP508" s="27" t="str">
        <f t="shared" ca="1" si="444"/>
        <v/>
      </c>
      <c r="BQ508" s="27" t="str">
        <f t="shared" ca="1" si="445"/>
        <v/>
      </c>
      <c r="BR508" s="27" t="str">
        <f t="shared" ca="1" si="446"/>
        <v/>
      </c>
      <c r="BS508" s="27" t="str">
        <f t="shared" ca="1" si="447"/>
        <v/>
      </c>
      <c r="BT508" s="27" t="str">
        <f t="shared" ca="1" si="448"/>
        <v/>
      </c>
      <c r="BU508" s="27" t="str">
        <f t="shared" ca="1" si="449"/>
        <v/>
      </c>
      <c r="BV508" s="27" t="str">
        <f t="shared" ca="1" si="450"/>
        <v/>
      </c>
      <c r="BW508" s="27" t="str">
        <f t="shared" ca="1" si="451"/>
        <v/>
      </c>
      <c r="BX508" s="27" t="str">
        <f t="shared" ca="1" si="452"/>
        <v/>
      </c>
      <c r="BY508" s="27" t="str">
        <f t="shared" ca="1" si="453"/>
        <v/>
      </c>
      <c r="BZ508" s="27" t="str">
        <f t="shared" ca="1" si="454"/>
        <v/>
      </c>
      <c r="CA508" s="27" t="str">
        <f t="shared" ca="1" si="455"/>
        <v/>
      </c>
      <c r="CB508" s="41"/>
      <c r="CC508"/>
      <c r="CD508"/>
      <c r="CE508"/>
      <c r="CF508"/>
      <c r="CG508"/>
      <c r="CH508"/>
      <c r="CI508" s="41"/>
      <c r="CJ508" s="7"/>
      <c r="CW508" s="7"/>
      <c r="DD508" s="10">
        <f t="shared" ca="1" si="439"/>
        <v>30</v>
      </c>
    </row>
    <row r="509" spans="1:108">
      <c r="A509" s="106">
        <f t="shared" ca="1" si="437"/>
        <v>15</v>
      </c>
      <c r="B509" s="33" t="str">
        <f ca="1">IF(A509="","",IF(COUNTBLANK(BD510:BO510)=12,"DB",BD510&amp;BE510&amp;BF510&amp;BG510&amp;BH510&amp;BI510&amp;BJ510&amp;BK510&amp;BL510&amp;BM510&amp;BN510&amp;BO510))</f>
        <v>DB</v>
      </c>
      <c r="C509" s="7" t="str">
        <f t="shared" ca="1" si="438"/>
        <v>stop loss</v>
      </c>
      <c r="D509" s="3">
        <f t="shared" ca="1" si="440"/>
        <v>0</v>
      </c>
      <c r="E509" s="7" t="str">
        <f t="shared" ca="1" si="442"/>
        <v/>
      </c>
      <c r="F509" s="60" t="str">
        <f t="shared" ca="1" si="441"/>
        <v>5</v>
      </c>
      <c r="G509" s="7">
        <f t="shared" ca="1" si="459"/>
        <v>1</v>
      </c>
      <c r="H509" s="7">
        <f t="shared" ca="1" si="460"/>
        <v>1</v>
      </c>
      <c r="I509" s="7">
        <f t="shared" ca="1" si="461"/>
        <v>2</v>
      </c>
      <c r="J509" s="7">
        <f t="shared" ca="1" si="462"/>
        <v>2</v>
      </c>
      <c r="K509" s="7">
        <f t="shared" ca="1" si="463"/>
        <v>2</v>
      </c>
      <c r="L509" s="7">
        <f t="shared" ca="1" si="464"/>
        <v>0</v>
      </c>
      <c r="M509" s="7">
        <f t="shared" ca="1" si="465"/>
        <v>1</v>
      </c>
      <c r="N509" s="7">
        <f t="shared" ca="1" si="466"/>
        <v>0</v>
      </c>
      <c r="O509" s="7">
        <f t="shared" ca="1" si="467"/>
        <v>1</v>
      </c>
      <c r="P509" s="7">
        <f t="shared" ca="1" si="468"/>
        <v>0</v>
      </c>
      <c r="Q509" s="7">
        <f t="shared" ca="1" si="469"/>
        <v>0</v>
      </c>
      <c r="R509" s="7">
        <f t="shared" ca="1" si="470"/>
        <v>2</v>
      </c>
      <c r="S509" s="7">
        <f t="shared" ca="1" si="457"/>
        <v>4</v>
      </c>
      <c r="T509" s="14"/>
      <c r="U509" s="51">
        <f t="shared" ca="1" si="471"/>
        <v>1</v>
      </c>
      <c r="V509" s="3">
        <f t="shared" ca="1" si="456"/>
        <v>1</v>
      </c>
      <c r="W509" s="50" t="str">
        <f ca="1">IF($A508&lt;&gt;"",IF(OR($BA508&lt;&gt;0,$BB508&lt;&gt;0),"",IF(G508=0,"1","")),"")</f>
        <v/>
      </c>
      <c r="X509" s="50" t="str">
        <f ca="1">IF($A508&lt;&gt;"",IF(OR($BA508&lt;&gt;0,$BB508&lt;&gt;0),"",IF(H508=0,"2","")),"")</f>
        <v/>
      </c>
      <c r="Y509" s="50" t="str">
        <f ca="1">IF($A508&lt;&gt;"",IF(OR($BA508&lt;&gt;0,$BB508&lt;&gt;0),"",IF(I508=0,"3","")),"")</f>
        <v/>
      </c>
      <c r="Z509" s="50" t="str">
        <f ca="1">IF($A508&lt;&gt;"",IF(OR($BA508&lt;&gt;0,$BB508&lt;&gt;0),"",IF(J508=0,"4","")),"")</f>
        <v/>
      </c>
      <c r="AA509" s="50" t="str">
        <f ca="1">IF($A508&lt;&gt;"",IF(OR($BA508&lt;&gt;0,$BB508&lt;&gt;0),"",IF(K508=0,"5","")),"")</f>
        <v/>
      </c>
      <c r="AB509" s="50" t="str">
        <f ca="1">IF($A508&lt;&gt;"",IF(OR($BA508&lt;&gt;0,$BB508&lt;&gt;0),"",IF(L508=0,"6","")),"")</f>
        <v/>
      </c>
      <c r="AC509" s="50" t="str">
        <f ca="1">IF($A508&lt;&gt;"",IF(OR($BA508&lt;&gt;0,$BB508&lt;&gt;0),"",IF(M508=0,"7","")),"")</f>
        <v/>
      </c>
      <c r="AD509" s="50" t="str">
        <f ca="1">IF($A508&lt;&gt;"",IF(OR($BA508&lt;&gt;0,$BB508&lt;&gt;0),"",IF(N508=0,"8","")),"")</f>
        <v/>
      </c>
      <c r="AE509" s="50" t="str">
        <f ca="1">IF($A508&lt;&gt;"",IF(OR($BA508&lt;&gt;0,$BB508&lt;&gt;0),"",IF(O508=0,"9","")),"")</f>
        <v/>
      </c>
      <c r="AF509" s="50" t="str">
        <f ca="1">IF($A508&lt;&gt;"",IF(OR($BA508&lt;&gt;0,$BB508&lt;&gt;0),"",IF(P508=0,"10","")),"")</f>
        <v/>
      </c>
      <c r="AG509" s="50" t="str">
        <f ca="1">IF($A508&lt;&gt;"",IF(OR($BA508&lt;&gt;0,$BB508&lt;&gt;0),"",IF(Q508=0,"11","")),"")</f>
        <v/>
      </c>
      <c r="AH509" s="50" t="str">
        <f ca="1">IF($A508&lt;&gt;"",IF(OR($BA508&lt;&gt;0,$BB508&lt;&gt;0),"",IF(R508=0,"12","")),"")</f>
        <v/>
      </c>
      <c r="AI509" s="85" t="str">
        <f ca="1">IF(A509&lt;&gt;"",IF(A509=0,"L",IF(COUNTBLANK(W509:AH509)=12,"",IF(OR(F509=(W509),F509=(X509),F509=(Y509),F509=(Z509),F509=(AA509),F509=(AB509),F509=(AC509),F509=(AD509),F509=(AE509),F509=(AF509),F509=(AG509),F509=(AH509)),"W","L"))),"")</f>
        <v/>
      </c>
      <c r="AJ509" s="85">
        <f ca="1">IF(AI509="W",0,IF(AND(A509&lt;&gt;0,A508&lt;&gt;0,AI508="L",AI509="L"),1,0))</f>
        <v>0</v>
      </c>
      <c r="AK509" s="85">
        <f ca="1">IF(W509&lt;&gt;"",IF(ABS($F509)=ABS(W509),11*$U509,-1*$U509),0)</f>
        <v>0</v>
      </c>
      <c r="AL509" s="85">
        <f ca="1">IF(X509&lt;&gt;"",IF(ABS($F509)=ABS(X509),11*$U509,-1*$U509),0)</f>
        <v>0</v>
      </c>
      <c r="AM509" s="85">
        <f ca="1">IF(Y509&lt;&gt;"",IF(ABS($F509)=ABS(Y509),11*$U509,-1*$U509),0)</f>
        <v>0</v>
      </c>
      <c r="AN509" s="85">
        <f ca="1">IF(Z509&lt;&gt;"",IF(ABS($F509)=ABS(Z509),11*$U509,-1*$U509),0)</f>
        <v>0</v>
      </c>
      <c r="AO509" s="85">
        <f ca="1">IF(AA509&lt;&gt;"",IF(ABS($F509)=ABS(AA509),11*$U509,-1*$U509),0)</f>
        <v>0</v>
      </c>
      <c r="AP509" s="85">
        <f ca="1">IF(AB509&lt;&gt;"",IF(ABS($F509)=ABS(AB509),11*$U509,-1*$U509),0)</f>
        <v>0</v>
      </c>
      <c r="AQ509" s="85">
        <f ca="1">IF(AC509&lt;&gt;"",IF(ABS($F509)=ABS(AC509),11*$U509,-1*$U509),0)</f>
        <v>0</v>
      </c>
      <c r="AR509" s="85">
        <f ca="1">IF(AD509&lt;&gt;"",IF(ABS($F509)=ABS(AD509),11*$U509,-1*$U509),0)</f>
        <v>0</v>
      </c>
      <c r="AS509" s="85">
        <f ca="1">IF(AE509&lt;&gt;"",IF(ABS($F509)=ABS(AE509),11*$U509,-1*$U509),0)</f>
        <v>0</v>
      </c>
      <c r="AT509" s="85">
        <f ca="1">IF(AF509&lt;&gt;"",IF(ABS($F509)=ABS(AF509),11*$U509,-1*$U509),0)</f>
        <v>0</v>
      </c>
      <c r="AU509" s="85">
        <f ca="1">IF(AG509&lt;&gt;"",IF(ABS($F509)=ABS(AG509),11*$U509,-1*$U509),0)</f>
        <v>0</v>
      </c>
      <c r="AV509" s="85">
        <f ca="1">IF(AH509&lt;&gt;"",IF(ABS($F509)=ABS(AH509),11*$U509,-1*$U509),0)</f>
        <v>0</v>
      </c>
      <c r="AW509" s="33" t="str">
        <f ca="1">IF(A509&lt;&gt;"",IF(OR($BA508&lt;&gt;0,$BB508&lt;&gt;0),"0",SUM(AK509:AV509)),0)</f>
        <v>0</v>
      </c>
      <c r="AX509" s="33">
        <f>IF(T509=5,SUM(AW505:AW509),0)</f>
        <v>0</v>
      </c>
      <c r="AY509" s="13">
        <f t="shared" ca="1" si="458"/>
        <v>0</v>
      </c>
      <c r="AZ509" s="11">
        <f ca="1">IF(A509&lt;&gt;"",AY509+AZ508,0)</f>
        <v>-78</v>
      </c>
      <c r="BA509" s="63">
        <f ca="1">IF($A509&lt;&gt;"",IF(BA508&gt;0,BA508,IF(AND(BC508&gt;=$BC$1,$BC$2*BC508&gt;=AZ509),"Profit Target",IF(AZ509&gt;=$Z$1,"Profit Target",0))),0)</f>
        <v>0</v>
      </c>
      <c r="BB509" s="63" t="str">
        <f ca="1">IF($A509&lt;&gt;"",IF(BB508&lt;&gt;0,BB508,IF(BA508&lt;&gt;0,BB508,IF(AZ509&lt;=$Z$2,"Stop Loss",0))),0)</f>
        <v>Stop Loss</v>
      </c>
      <c r="BC509" s="63">
        <f t="shared" ca="1" si="443"/>
        <v>38</v>
      </c>
      <c r="BD509" s="27" t="str">
        <f t="shared" ca="1" si="472"/>
        <v/>
      </c>
      <c r="BE509" s="27" t="str">
        <f t="shared" ca="1" si="473"/>
        <v/>
      </c>
      <c r="BF509" s="27" t="str">
        <f t="shared" ca="1" si="474"/>
        <v/>
      </c>
      <c r="BG509" s="27" t="str">
        <f t="shared" ca="1" si="475"/>
        <v/>
      </c>
      <c r="BH509" s="27" t="str">
        <f t="shared" ca="1" si="476"/>
        <v/>
      </c>
      <c r="BI509" s="27" t="str">
        <f t="shared" ca="1" si="477"/>
        <v/>
      </c>
      <c r="BJ509" s="27" t="str">
        <f t="shared" ca="1" si="478"/>
        <v/>
      </c>
      <c r="BK509" s="27" t="str">
        <f t="shared" ca="1" si="479"/>
        <v/>
      </c>
      <c r="BL509" s="27" t="str">
        <f t="shared" ca="1" si="480"/>
        <v/>
      </c>
      <c r="BM509" s="27" t="str">
        <f t="shared" ca="1" si="481"/>
        <v/>
      </c>
      <c r="BN509" s="27" t="str">
        <f t="shared" ca="1" si="482"/>
        <v/>
      </c>
      <c r="BO509" s="27" t="str">
        <f t="shared" ca="1" si="483"/>
        <v/>
      </c>
      <c r="BP509" s="27" t="str">
        <f t="shared" ca="1" si="444"/>
        <v/>
      </c>
      <c r="BQ509" s="27" t="str">
        <f t="shared" ca="1" si="445"/>
        <v/>
      </c>
      <c r="BR509" s="27" t="str">
        <f t="shared" ca="1" si="446"/>
        <v/>
      </c>
      <c r="BS509" s="27" t="str">
        <f t="shared" ca="1" si="447"/>
        <v/>
      </c>
      <c r="BT509" s="27" t="str">
        <f t="shared" ca="1" si="448"/>
        <v/>
      </c>
      <c r="BU509" s="27" t="str">
        <f t="shared" ca="1" si="449"/>
        <v/>
      </c>
      <c r="BV509" s="27" t="str">
        <f t="shared" ca="1" si="450"/>
        <v/>
      </c>
      <c r="BW509" s="27" t="str">
        <f t="shared" ca="1" si="451"/>
        <v/>
      </c>
      <c r="BX509" s="27" t="str">
        <f t="shared" ca="1" si="452"/>
        <v/>
      </c>
      <c r="BY509" s="27" t="str">
        <f t="shared" ca="1" si="453"/>
        <v/>
      </c>
      <c r="BZ509" s="27" t="str">
        <f t="shared" ca="1" si="454"/>
        <v/>
      </c>
      <c r="CA509" s="27" t="str">
        <f t="shared" ca="1" si="455"/>
        <v/>
      </c>
      <c r="CB509" s="41"/>
      <c r="CC509"/>
      <c r="CD509"/>
      <c r="CE509"/>
      <c r="CF509"/>
      <c r="CG509"/>
      <c r="CH509"/>
      <c r="CI509" s="41"/>
      <c r="CJ509" s="7"/>
      <c r="CW509" s="7"/>
      <c r="DD509" s="10">
        <f t="shared" ca="1" si="439"/>
        <v>30</v>
      </c>
    </row>
    <row r="510" spans="1:108">
      <c r="A510" s="106">
        <f t="shared" ca="1" si="437"/>
        <v>23</v>
      </c>
      <c r="B510" s="33" t="str">
        <f ca="1">IF(A510="","",IF(COUNTBLANK(BD511:BO511)=12,"DB",BD511&amp;BE511&amp;BF511&amp;BG511&amp;BH511&amp;BI511&amp;BJ511&amp;BK511&amp;BL511&amp;BM511&amp;BN511&amp;BO511))</f>
        <v>DB</v>
      </c>
      <c r="C510" s="7" t="str">
        <f t="shared" ca="1" si="438"/>
        <v>stop loss</v>
      </c>
      <c r="D510" s="3">
        <f t="shared" ca="1" si="440"/>
        <v>0</v>
      </c>
      <c r="E510" s="7" t="str">
        <f t="shared" ca="1" si="442"/>
        <v/>
      </c>
      <c r="F510" s="60" t="str">
        <f t="shared" ca="1" si="441"/>
        <v>8</v>
      </c>
      <c r="G510" s="7">
        <f t="shared" ca="1" si="459"/>
        <v>1</v>
      </c>
      <c r="H510" s="7">
        <f t="shared" ca="1" si="460"/>
        <v>1</v>
      </c>
      <c r="I510" s="7">
        <f t="shared" ca="1" si="461"/>
        <v>2</v>
      </c>
      <c r="J510" s="7">
        <f t="shared" ca="1" si="462"/>
        <v>2</v>
      </c>
      <c r="K510" s="7">
        <f t="shared" ca="1" si="463"/>
        <v>2</v>
      </c>
      <c r="L510" s="7">
        <f t="shared" ca="1" si="464"/>
        <v>0</v>
      </c>
      <c r="M510" s="7">
        <f t="shared" ca="1" si="465"/>
        <v>1</v>
      </c>
      <c r="N510" s="7">
        <f t="shared" ca="1" si="466"/>
        <v>1</v>
      </c>
      <c r="O510" s="7">
        <f t="shared" ca="1" si="467"/>
        <v>1</v>
      </c>
      <c r="P510" s="7">
        <f t="shared" ca="1" si="468"/>
        <v>0</v>
      </c>
      <c r="Q510" s="7">
        <f t="shared" ca="1" si="469"/>
        <v>0</v>
      </c>
      <c r="R510" s="7">
        <f t="shared" ca="1" si="470"/>
        <v>2</v>
      </c>
      <c r="S510" s="7">
        <f t="shared" ca="1" si="457"/>
        <v>3</v>
      </c>
      <c r="T510" s="14"/>
      <c r="U510" s="51">
        <f t="shared" ca="1" si="471"/>
        <v>1</v>
      </c>
      <c r="V510" s="3">
        <f t="shared" ca="1" si="456"/>
        <v>1</v>
      </c>
      <c r="W510" s="50" t="str">
        <f ca="1">IF($A509&lt;&gt;"",IF(OR($BA509&lt;&gt;0,$BB509&lt;&gt;0),"",IF(G509=0,"1","")),"")</f>
        <v/>
      </c>
      <c r="X510" s="50" t="str">
        <f ca="1">IF($A509&lt;&gt;"",IF(OR($BA509&lt;&gt;0,$BB509&lt;&gt;0),"",IF(H509=0,"2","")),"")</f>
        <v/>
      </c>
      <c r="Y510" s="50" t="str">
        <f ca="1">IF($A509&lt;&gt;"",IF(OR($BA509&lt;&gt;0,$BB509&lt;&gt;0),"",IF(I509=0,"3","")),"")</f>
        <v/>
      </c>
      <c r="Z510" s="50" t="str">
        <f ca="1">IF($A509&lt;&gt;"",IF(OR($BA509&lt;&gt;0,$BB509&lt;&gt;0),"",IF(J509=0,"4","")),"")</f>
        <v/>
      </c>
      <c r="AA510" s="50" t="str">
        <f ca="1">IF($A509&lt;&gt;"",IF(OR($BA509&lt;&gt;0,$BB509&lt;&gt;0),"",IF(K509=0,"5","")),"")</f>
        <v/>
      </c>
      <c r="AB510" s="50" t="str">
        <f ca="1">IF($A509&lt;&gt;"",IF(OR($BA509&lt;&gt;0,$BB509&lt;&gt;0),"",IF(L509=0,"6","")),"")</f>
        <v/>
      </c>
      <c r="AC510" s="50" t="str">
        <f ca="1">IF($A509&lt;&gt;"",IF(OR($BA509&lt;&gt;0,$BB509&lt;&gt;0),"",IF(M509=0,"7","")),"")</f>
        <v/>
      </c>
      <c r="AD510" s="50" t="str">
        <f ca="1">IF($A509&lt;&gt;"",IF(OR($BA509&lt;&gt;0,$BB509&lt;&gt;0),"",IF(N509=0,"8","")),"")</f>
        <v/>
      </c>
      <c r="AE510" s="50" t="str">
        <f ca="1">IF($A509&lt;&gt;"",IF(OR($BA509&lt;&gt;0,$BB509&lt;&gt;0),"",IF(O509=0,"9","")),"")</f>
        <v/>
      </c>
      <c r="AF510" s="50" t="str">
        <f ca="1">IF($A509&lt;&gt;"",IF(OR($BA509&lt;&gt;0,$BB509&lt;&gt;0),"",IF(P509=0,"10","")),"")</f>
        <v/>
      </c>
      <c r="AG510" s="50" t="str">
        <f ca="1">IF($A509&lt;&gt;"",IF(OR($BA509&lt;&gt;0,$BB509&lt;&gt;0),"",IF(Q509=0,"11","")),"")</f>
        <v/>
      </c>
      <c r="AH510" s="50" t="str">
        <f ca="1">IF($A509&lt;&gt;"",IF(OR($BA509&lt;&gt;0,$BB509&lt;&gt;0),"",IF(R509=0,"12","")),"")</f>
        <v/>
      </c>
      <c r="AI510" s="85" t="str">
        <f ca="1">IF(A510&lt;&gt;"",IF(A510=0,"L",IF(COUNTBLANK(W510:AH510)=12,"",IF(OR(F510=(W510),F510=(X510),F510=(Y510),F510=(Z510),F510=(AA510),F510=(AB510),F510=(AC510),F510=(AD510),F510=(AE510),F510=(AF510),F510=(AG510),F510=(AH510)),"W","L"))),"")</f>
        <v/>
      </c>
      <c r="AJ510" s="85">
        <f ca="1">IF(AI510="W",0,IF(AND(A510&lt;&gt;0,A509&lt;&gt;0,AI509="L",AI510="L"),1,0))</f>
        <v>0</v>
      </c>
      <c r="AK510" s="85">
        <f ca="1">IF(W510&lt;&gt;"",IF(ABS($F510)=ABS(W510),11*$U510,-1*$U510),0)</f>
        <v>0</v>
      </c>
      <c r="AL510" s="85">
        <f ca="1">IF(X510&lt;&gt;"",IF(ABS($F510)=ABS(X510),11*$U510,-1*$U510),0)</f>
        <v>0</v>
      </c>
      <c r="AM510" s="85">
        <f ca="1">IF(Y510&lt;&gt;"",IF(ABS($F510)=ABS(Y510),11*$U510,-1*$U510),0)</f>
        <v>0</v>
      </c>
      <c r="AN510" s="85">
        <f ca="1">IF(Z510&lt;&gt;"",IF(ABS($F510)=ABS(Z510),11*$U510,-1*$U510),0)</f>
        <v>0</v>
      </c>
      <c r="AO510" s="85">
        <f ca="1">IF(AA510&lt;&gt;"",IF(ABS($F510)=ABS(AA510),11*$U510,-1*$U510),0)</f>
        <v>0</v>
      </c>
      <c r="AP510" s="85">
        <f ca="1">IF(AB510&lt;&gt;"",IF(ABS($F510)=ABS(AB510),11*$U510,-1*$U510),0)</f>
        <v>0</v>
      </c>
      <c r="AQ510" s="85">
        <f ca="1">IF(AC510&lt;&gt;"",IF(ABS($F510)=ABS(AC510),11*$U510,-1*$U510),0)</f>
        <v>0</v>
      </c>
      <c r="AR510" s="85">
        <f ca="1">IF(AD510&lt;&gt;"",IF(ABS($F510)=ABS(AD510),11*$U510,-1*$U510),0)</f>
        <v>0</v>
      </c>
      <c r="AS510" s="85">
        <f ca="1">IF(AE510&lt;&gt;"",IF(ABS($F510)=ABS(AE510),11*$U510,-1*$U510),0)</f>
        <v>0</v>
      </c>
      <c r="AT510" s="85">
        <f ca="1">IF(AF510&lt;&gt;"",IF(ABS($F510)=ABS(AF510),11*$U510,-1*$U510),0)</f>
        <v>0</v>
      </c>
      <c r="AU510" s="85">
        <f ca="1">IF(AG510&lt;&gt;"",IF(ABS($F510)=ABS(AG510),11*$U510,-1*$U510),0)</f>
        <v>0</v>
      </c>
      <c r="AV510" s="85">
        <f ca="1">IF(AH510&lt;&gt;"",IF(ABS($F510)=ABS(AH510),11*$U510,-1*$U510),0)</f>
        <v>0</v>
      </c>
      <c r="AW510" s="33" t="str">
        <f ca="1">IF(A510&lt;&gt;"",IF(OR($BA509&lt;&gt;0,$BB509&lt;&gt;0),"0",SUM(AK510:AV510)),0)</f>
        <v>0</v>
      </c>
      <c r="AX510" s="33">
        <f>IF(T510=5,SUM(AW506:AW510),0)</f>
        <v>0</v>
      </c>
      <c r="AY510" s="13">
        <f t="shared" ca="1" si="458"/>
        <v>0</v>
      </c>
      <c r="AZ510" s="11">
        <f ca="1">IF(A510&lt;&gt;"",AY510+AZ509,0)</f>
        <v>-78</v>
      </c>
      <c r="BA510" s="63">
        <f ca="1">IF($A510&lt;&gt;"",IF(BA509&gt;0,BA509,IF(AND(BC509&gt;=$BC$1,$BC$2*BC509&gt;=AZ510),"Profit Target",IF(AZ510&gt;=$Z$1,"Profit Target",0))),0)</f>
        <v>0</v>
      </c>
      <c r="BB510" s="63" t="str">
        <f ca="1">IF($A510&lt;&gt;"",IF(BB509&lt;&gt;0,BB509,IF(BA509&lt;&gt;0,BB509,IF(AZ510&lt;=$Z$2,"Stop Loss",0))),0)</f>
        <v>Stop Loss</v>
      </c>
      <c r="BC510" s="63">
        <f t="shared" ca="1" si="443"/>
        <v>38</v>
      </c>
      <c r="BD510" s="27" t="str">
        <f t="shared" ca="1" si="472"/>
        <v/>
      </c>
      <c r="BE510" s="27" t="str">
        <f t="shared" ca="1" si="473"/>
        <v/>
      </c>
      <c r="BF510" s="27" t="str">
        <f t="shared" ca="1" si="474"/>
        <v/>
      </c>
      <c r="BG510" s="27" t="str">
        <f t="shared" ca="1" si="475"/>
        <v/>
      </c>
      <c r="BH510" s="27" t="str">
        <f t="shared" ca="1" si="476"/>
        <v/>
      </c>
      <c r="BI510" s="27" t="str">
        <f t="shared" ca="1" si="477"/>
        <v/>
      </c>
      <c r="BJ510" s="27" t="str">
        <f t="shared" ca="1" si="478"/>
        <v/>
      </c>
      <c r="BK510" s="27" t="str">
        <f t="shared" ca="1" si="479"/>
        <v/>
      </c>
      <c r="BL510" s="27" t="str">
        <f t="shared" ca="1" si="480"/>
        <v/>
      </c>
      <c r="BM510" s="27" t="str">
        <f t="shared" ca="1" si="481"/>
        <v/>
      </c>
      <c r="BN510" s="27" t="str">
        <f t="shared" ca="1" si="482"/>
        <v/>
      </c>
      <c r="BO510" s="27" t="str">
        <f t="shared" ca="1" si="483"/>
        <v/>
      </c>
      <c r="BP510" s="27" t="str">
        <f t="shared" ca="1" si="444"/>
        <v/>
      </c>
      <c r="BQ510" s="27" t="str">
        <f t="shared" ca="1" si="445"/>
        <v/>
      </c>
      <c r="BR510" s="27" t="str">
        <f t="shared" ca="1" si="446"/>
        <v/>
      </c>
      <c r="BS510" s="27" t="str">
        <f t="shared" ca="1" si="447"/>
        <v/>
      </c>
      <c r="BT510" s="27" t="str">
        <f t="shared" ca="1" si="448"/>
        <v/>
      </c>
      <c r="BU510" s="27" t="str">
        <f t="shared" ca="1" si="449"/>
        <v/>
      </c>
      <c r="BV510" s="27" t="str">
        <f t="shared" ca="1" si="450"/>
        <v/>
      </c>
      <c r="BW510" s="27" t="str">
        <f t="shared" ca="1" si="451"/>
        <v/>
      </c>
      <c r="BX510" s="27" t="str">
        <f t="shared" ca="1" si="452"/>
        <v/>
      </c>
      <c r="BY510" s="27" t="str">
        <f t="shared" ca="1" si="453"/>
        <v/>
      </c>
      <c r="BZ510" s="27" t="str">
        <f t="shared" ca="1" si="454"/>
        <v/>
      </c>
      <c r="CA510" s="27" t="str">
        <f t="shared" ca="1" si="455"/>
        <v/>
      </c>
      <c r="CB510" s="41"/>
      <c r="CC510"/>
      <c r="CD510"/>
      <c r="CE510"/>
      <c r="CF510"/>
      <c r="CG510"/>
      <c r="CH510"/>
      <c r="CI510" s="41"/>
      <c r="CJ510" s="7"/>
      <c r="CW510" s="7"/>
      <c r="DD510" s="10">
        <f t="shared" ca="1" si="439"/>
        <v>19</v>
      </c>
    </row>
    <row r="511" spans="1:108">
      <c r="A511" s="106">
        <f t="shared" ca="1" si="437"/>
        <v>16</v>
      </c>
      <c r="B511" s="33" t="str">
        <f ca="1">IF(A511="","",IF(COUNTBLANK(BD512:BO512)=12,"DB",BD512&amp;BE512&amp;BF512&amp;BG512&amp;BH512&amp;BI512&amp;BJ512&amp;BK512&amp;BL512&amp;BM512&amp;BN512&amp;BO512))</f>
        <v>DB</v>
      </c>
      <c r="C511" s="7" t="str">
        <f t="shared" ca="1" si="438"/>
        <v>stop loss</v>
      </c>
      <c r="D511" s="3">
        <f t="shared" ca="1" si="440"/>
        <v>0</v>
      </c>
      <c r="E511" s="7" t="str">
        <f t="shared" ca="1" si="442"/>
        <v/>
      </c>
      <c r="F511" s="60" t="str">
        <f t="shared" ca="1" si="441"/>
        <v>6</v>
      </c>
      <c r="G511" s="7">
        <f t="shared" ca="1" si="459"/>
        <v>1</v>
      </c>
      <c r="H511" s="7">
        <f t="shared" ca="1" si="460"/>
        <v>1</v>
      </c>
      <c r="I511" s="7">
        <f t="shared" ca="1" si="461"/>
        <v>1</v>
      </c>
      <c r="J511" s="7">
        <f t="shared" ca="1" si="462"/>
        <v>2</v>
      </c>
      <c r="K511" s="7">
        <f t="shared" ca="1" si="463"/>
        <v>2</v>
      </c>
      <c r="L511" s="7">
        <f t="shared" ca="1" si="464"/>
        <v>1</v>
      </c>
      <c r="M511" s="7">
        <f t="shared" ca="1" si="465"/>
        <v>1</v>
      </c>
      <c r="N511" s="7">
        <f t="shared" ca="1" si="466"/>
        <v>1</v>
      </c>
      <c r="O511" s="7">
        <f t="shared" ca="1" si="467"/>
        <v>1</v>
      </c>
      <c r="P511" s="7">
        <f t="shared" ca="1" si="468"/>
        <v>0</v>
      </c>
      <c r="Q511" s="7">
        <f t="shared" ca="1" si="469"/>
        <v>0</v>
      </c>
      <c r="R511" s="7">
        <f t="shared" ca="1" si="470"/>
        <v>2</v>
      </c>
      <c r="S511" s="7">
        <f t="shared" ca="1" si="457"/>
        <v>2</v>
      </c>
      <c r="T511" s="14"/>
      <c r="U511" s="51">
        <f t="shared" ca="1" si="471"/>
        <v>1</v>
      </c>
      <c r="V511" s="3">
        <f t="shared" ca="1" si="456"/>
        <v>1</v>
      </c>
      <c r="W511" s="50" t="str">
        <f ca="1">IF($A510&lt;&gt;"",IF(OR($BA510&lt;&gt;0,$BB510&lt;&gt;0),"",IF(G510=0,"1","")),"")</f>
        <v/>
      </c>
      <c r="X511" s="50" t="str">
        <f ca="1">IF($A510&lt;&gt;"",IF(OR($BA510&lt;&gt;0,$BB510&lt;&gt;0),"",IF(H510=0,"2","")),"")</f>
        <v/>
      </c>
      <c r="Y511" s="50" t="str">
        <f ca="1">IF($A510&lt;&gt;"",IF(OR($BA510&lt;&gt;0,$BB510&lt;&gt;0),"",IF(I510=0,"3","")),"")</f>
        <v/>
      </c>
      <c r="Z511" s="50" t="str">
        <f ca="1">IF($A510&lt;&gt;"",IF(OR($BA510&lt;&gt;0,$BB510&lt;&gt;0),"",IF(J510=0,"4","")),"")</f>
        <v/>
      </c>
      <c r="AA511" s="50" t="str">
        <f ca="1">IF($A510&lt;&gt;"",IF(OR($BA510&lt;&gt;0,$BB510&lt;&gt;0),"",IF(K510=0,"5","")),"")</f>
        <v/>
      </c>
      <c r="AB511" s="50" t="str">
        <f ca="1">IF($A510&lt;&gt;"",IF(OR($BA510&lt;&gt;0,$BB510&lt;&gt;0),"",IF(L510=0,"6","")),"")</f>
        <v/>
      </c>
      <c r="AC511" s="50" t="str">
        <f ca="1">IF($A510&lt;&gt;"",IF(OR($BA510&lt;&gt;0,$BB510&lt;&gt;0),"",IF(M510=0,"7","")),"")</f>
        <v/>
      </c>
      <c r="AD511" s="50" t="str">
        <f ca="1">IF($A510&lt;&gt;"",IF(OR($BA510&lt;&gt;0,$BB510&lt;&gt;0),"",IF(N510=0,"8","")),"")</f>
        <v/>
      </c>
      <c r="AE511" s="50" t="str">
        <f ca="1">IF($A510&lt;&gt;"",IF(OR($BA510&lt;&gt;0,$BB510&lt;&gt;0),"",IF(O510=0,"9","")),"")</f>
        <v/>
      </c>
      <c r="AF511" s="50" t="str">
        <f ca="1">IF($A510&lt;&gt;"",IF(OR($BA510&lt;&gt;0,$BB510&lt;&gt;0),"",IF(P510=0,"10","")),"")</f>
        <v/>
      </c>
      <c r="AG511" s="50" t="str">
        <f ca="1">IF($A510&lt;&gt;"",IF(OR($BA510&lt;&gt;0,$BB510&lt;&gt;0),"",IF(Q510=0,"11","")),"")</f>
        <v/>
      </c>
      <c r="AH511" s="50" t="str">
        <f ca="1">IF($A510&lt;&gt;"",IF(OR($BA510&lt;&gt;0,$BB510&lt;&gt;0),"",IF(R510=0,"12","")),"")</f>
        <v/>
      </c>
      <c r="AI511" s="85" t="str">
        <f ca="1">IF(A511&lt;&gt;"",IF(A511=0,"L",IF(COUNTBLANK(W511:AH511)=12,"",IF(OR(F511=(W511),F511=(X511),F511=(Y511),F511=(Z511),F511=(AA511),F511=(AB511),F511=(AC511),F511=(AD511),F511=(AE511),F511=(AF511),F511=(AG511),F511=(AH511)),"W","L"))),"")</f>
        <v/>
      </c>
      <c r="AJ511" s="85">
        <f ca="1">IF(AI511="W",0,IF(AND(A511&lt;&gt;0,A510&lt;&gt;0,AI510="L",AI511="L"),1,0))</f>
        <v>0</v>
      </c>
      <c r="AK511" s="85">
        <f ca="1">IF(W511&lt;&gt;"",IF(ABS($F511)=ABS(W511),11*$U511,-1*$U511),0)</f>
        <v>0</v>
      </c>
      <c r="AL511" s="85">
        <f ca="1">IF(X511&lt;&gt;"",IF(ABS($F511)=ABS(X511),11*$U511,-1*$U511),0)</f>
        <v>0</v>
      </c>
      <c r="AM511" s="85">
        <f ca="1">IF(Y511&lt;&gt;"",IF(ABS($F511)=ABS(Y511),11*$U511,-1*$U511),0)</f>
        <v>0</v>
      </c>
      <c r="AN511" s="85">
        <f ca="1">IF(Z511&lt;&gt;"",IF(ABS($F511)=ABS(Z511),11*$U511,-1*$U511),0)</f>
        <v>0</v>
      </c>
      <c r="AO511" s="85">
        <f ca="1">IF(AA511&lt;&gt;"",IF(ABS($F511)=ABS(AA511),11*$U511,-1*$U511),0)</f>
        <v>0</v>
      </c>
      <c r="AP511" s="85">
        <f ca="1">IF(AB511&lt;&gt;"",IF(ABS($F511)=ABS(AB511),11*$U511,-1*$U511),0)</f>
        <v>0</v>
      </c>
      <c r="AQ511" s="85">
        <f ca="1">IF(AC511&lt;&gt;"",IF(ABS($F511)=ABS(AC511),11*$U511,-1*$U511),0)</f>
        <v>0</v>
      </c>
      <c r="AR511" s="85">
        <f ca="1">IF(AD511&lt;&gt;"",IF(ABS($F511)=ABS(AD511),11*$U511,-1*$U511),0)</f>
        <v>0</v>
      </c>
      <c r="AS511" s="85">
        <f ca="1">IF(AE511&lt;&gt;"",IF(ABS($F511)=ABS(AE511),11*$U511,-1*$U511),0)</f>
        <v>0</v>
      </c>
      <c r="AT511" s="85">
        <f ca="1">IF(AF511&lt;&gt;"",IF(ABS($F511)=ABS(AF511),11*$U511,-1*$U511),0)</f>
        <v>0</v>
      </c>
      <c r="AU511" s="85">
        <f ca="1">IF(AG511&lt;&gt;"",IF(ABS($F511)=ABS(AG511),11*$U511,-1*$U511),0)</f>
        <v>0</v>
      </c>
      <c r="AV511" s="85">
        <f ca="1">IF(AH511&lt;&gt;"",IF(ABS($F511)=ABS(AH511),11*$U511,-1*$U511),0)</f>
        <v>0</v>
      </c>
      <c r="AW511" s="33" t="str">
        <f ca="1">IF(A511&lt;&gt;"",IF(OR($BA510&lt;&gt;0,$BB510&lt;&gt;0),"0",SUM(AK511:AV511)),0)</f>
        <v>0</v>
      </c>
      <c r="AX511" s="33">
        <f>IF(T511=5,SUM(AW507:AW511),0)</f>
        <v>0</v>
      </c>
      <c r="AY511" s="13">
        <f t="shared" ca="1" si="458"/>
        <v>0</v>
      </c>
      <c r="AZ511" s="11">
        <f ca="1">IF(A511&lt;&gt;"",AY511+AZ510,0)</f>
        <v>-78</v>
      </c>
      <c r="BA511" s="63">
        <f ca="1">IF($A511&lt;&gt;"",IF(BA510&gt;0,BA510,IF(AND(BC510&gt;=$BC$1,$BC$2*BC510&gt;=AZ511),"Profit Target",IF(AZ511&gt;=$Z$1,"Profit Target",0))),0)</f>
        <v>0</v>
      </c>
      <c r="BB511" s="63" t="str">
        <f ca="1">IF($A511&lt;&gt;"",IF(BB510&lt;&gt;0,BB510,IF(BA510&lt;&gt;0,BB510,IF(AZ511&lt;=$Z$2,"Stop Loss",0))),0)</f>
        <v>Stop Loss</v>
      </c>
      <c r="BC511" s="63">
        <f t="shared" ca="1" si="443"/>
        <v>38</v>
      </c>
      <c r="BD511" s="27" t="str">
        <f t="shared" ca="1" si="472"/>
        <v/>
      </c>
      <c r="BE511" s="27" t="str">
        <f t="shared" ca="1" si="473"/>
        <v/>
      </c>
      <c r="BF511" s="27" t="str">
        <f t="shared" ca="1" si="474"/>
        <v/>
      </c>
      <c r="BG511" s="27" t="str">
        <f t="shared" ca="1" si="475"/>
        <v/>
      </c>
      <c r="BH511" s="27" t="str">
        <f t="shared" ca="1" si="476"/>
        <v/>
      </c>
      <c r="BI511" s="27" t="str">
        <f t="shared" ca="1" si="477"/>
        <v/>
      </c>
      <c r="BJ511" s="27" t="str">
        <f t="shared" ca="1" si="478"/>
        <v/>
      </c>
      <c r="BK511" s="27" t="str">
        <f t="shared" ca="1" si="479"/>
        <v/>
      </c>
      <c r="BL511" s="27" t="str">
        <f t="shared" ca="1" si="480"/>
        <v/>
      </c>
      <c r="BM511" s="27" t="str">
        <f t="shared" ca="1" si="481"/>
        <v/>
      </c>
      <c r="BN511" s="27" t="str">
        <f t="shared" ca="1" si="482"/>
        <v/>
      </c>
      <c r="BO511" s="27" t="str">
        <f t="shared" ca="1" si="483"/>
        <v/>
      </c>
      <c r="BP511" s="27" t="str">
        <f t="shared" ca="1" si="444"/>
        <v/>
      </c>
      <c r="BQ511" s="27" t="str">
        <f t="shared" ca="1" si="445"/>
        <v/>
      </c>
      <c r="BR511" s="27" t="str">
        <f t="shared" ca="1" si="446"/>
        <v/>
      </c>
      <c r="BS511" s="27" t="str">
        <f t="shared" ca="1" si="447"/>
        <v/>
      </c>
      <c r="BT511" s="27" t="str">
        <f t="shared" ca="1" si="448"/>
        <v/>
      </c>
      <c r="BU511" s="27" t="str">
        <f t="shared" ca="1" si="449"/>
        <v/>
      </c>
      <c r="BV511" s="27" t="str">
        <f t="shared" ca="1" si="450"/>
        <v/>
      </c>
      <c r="BW511" s="27" t="str">
        <f t="shared" ca="1" si="451"/>
        <v/>
      </c>
      <c r="BX511" s="27" t="str">
        <f t="shared" ca="1" si="452"/>
        <v/>
      </c>
      <c r="BY511" s="27" t="str">
        <f t="shared" ca="1" si="453"/>
        <v/>
      </c>
      <c r="BZ511" s="27" t="str">
        <f t="shared" ca="1" si="454"/>
        <v/>
      </c>
      <c r="CA511" s="27" t="str">
        <f t="shared" ca="1" si="455"/>
        <v/>
      </c>
      <c r="CB511" s="41"/>
      <c r="CC511"/>
      <c r="CD511"/>
      <c r="CE511"/>
      <c r="CF511"/>
      <c r="CG511"/>
      <c r="CH511"/>
      <c r="CI511" s="41"/>
      <c r="CJ511" s="7"/>
      <c r="CW511" s="7"/>
      <c r="DD511" s="10">
        <f t="shared" ca="1" si="439"/>
        <v>14</v>
      </c>
    </row>
    <row r="512" spans="1:108">
      <c r="A512" s="106">
        <f t="shared" ca="1" si="437"/>
        <v>11</v>
      </c>
      <c r="B512" s="33" t="str">
        <f ca="1">IF(A512="","",IF(COUNTBLANK(BD513:BO513)=12,"DB",BD513&amp;BE513&amp;BF513&amp;BG513&amp;BH513&amp;BI513&amp;BJ513&amp;BK513&amp;BL513&amp;BM513&amp;BN513&amp;BO513))</f>
        <v>DB</v>
      </c>
      <c r="C512" s="7" t="str">
        <f t="shared" ca="1" si="438"/>
        <v>stop loss</v>
      </c>
      <c r="D512" s="3">
        <f t="shared" ca="1" si="440"/>
        <v>0</v>
      </c>
      <c r="E512" s="7" t="str">
        <f t="shared" ca="1" si="442"/>
        <v/>
      </c>
      <c r="F512" s="60" t="str">
        <f t="shared" ca="1" si="441"/>
        <v>4</v>
      </c>
      <c r="G512" s="7">
        <f t="shared" ca="1" si="459"/>
        <v>1</v>
      </c>
      <c r="H512" s="7">
        <f t="shared" ca="1" si="460"/>
        <v>1</v>
      </c>
      <c r="I512" s="7">
        <f t="shared" ca="1" si="461"/>
        <v>1</v>
      </c>
      <c r="J512" s="7">
        <f t="shared" ca="1" si="462"/>
        <v>2</v>
      </c>
      <c r="K512" s="7">
        <f t="shared" ca="1" si="463"/>
        <v>2</v>
      </c>
      <c r="L512" s="7">
        <f t="shared" ca="1" si="464"/>
        <v>1</v>
      </c>
      <c r="M512" s="7">
        <f t="shared" ca="1" si="465"/>
        <v>1</v>
      </c>
      <c r="N512" s="7">
        <f t="shared" ca="1" si="466"/>
        <v>1</v>
      </c>
      <c r="O512" s="7">
        <f t="shared" ca="1" si="467"/>
        <v>1</v>
      </c>
      <c r="P512" s="7">
        <f t="shared" ca="1" si="468"/>
        <v>0</v>
      </c>
      <c r="Q512" s="7">
        <f t="shared" ca="1" si="469"/>
        <v>0</v>
      </c>
      <c r="R512" s="7">
        <f t="shared" ca="1" si="470"/>
        <v>2</v>
      </c>
      <c r="S512" s="7">
        <f t="shared" ca="1" si="457"/>
        <v>2</v>
      </c>
      <c r="T512" s="14"/>
      <c r="U512" s="51">
        <f t="shared" ca="1" si="471"/>
        <v>1</v>
      </c>
      <c r="V512" s="3">
        <f t="shared" ca="1" si="456"/>
        <v>1</v>
      </c>
      <c r="W512" s="50" t="str">
        <f ca="1">IF($A511&lt;&gt;"",IF(OR($BA511&lt;&gt;0,$BB511&lt;&gt;0),"",IF(G511=0,"1","")),"")</f>
        <v/>
      </c>
      <c r="X512" s="50" t="str">
        <f ca="1">IF($A511&lt;&gt;"",IF(OR($BA511&lt;&gt;0,$BB511&lt;&gt;0),"",IF(H511=0,"2","")),"")</f>
        <v/>
      </c>
      <c r="Y512" s="50" t="str">
        <f ca="1">IF($A511&lt;&gt;"",IF(OR($BA511&lt;&gt;0,$BB511&lt;&gt;0),"",IF(I511=0,"3","")),"")</f>
        <v/>
      </c>
      <c r="Z512" s="50" t="str">
        <f ca="1">IF($A511&lt;&gt;"",IF(OR($BA511&lt;&gt;0,$BB511&lt;&gt;0),"",IF(J511=0,"4","")),"")</f>
        <v/>
      </c>
      <c r="AA512" s="50" t="str">
        <f ca="1">IF($A511&lt;&gt;"",IF(OR($BA511&lt;&gt;0,$BB511&lt;&gt;0),"",IF(K511=0,"5","")),"")</f>
        <v/>
      </c>
      <c r="AB512" s="50" t="str">
        <f ca="1">IF($A511&lt;&gt;"",IF(OR($BA511&lt;&gt;0,$BB511&lt;&gt;0),"",IF(L511=0,"6","")),"")</f>
        <v/>
      </c>
      <c r="AC512" s="50" t="str">
        <f ca="1">IF($A511&lt;&gt;"",IF(OR($BA511&lt;&gt;0,$BB511&lt;&gt;0),"",IF(M511=0,"7","")),"")</f>
        <v/>
      </c>
      <c r="AD512" s="50" t="str">
        <f ca="1">IF($A511&lt;&gt;"",IF(OR($BA511&lt;&gt;0,$BB511&lt;&gt;0),"",IF(N511=0,"8","")),"")</f>
        <v/>
      </c>
      <c r="AE512" s="50" t="str">
        <f ca="1">IF($A511&lt;&gt;"",IF(OR($BA511&lt;&gt;0,$BB511&lt;&gt;0),"",IF(O511=0,"9","")),"")</f>
        <v/>
      </c>
      <c r="AF512" s="50" t="str">
        <f ca="1">IF($A511&lt;&gt;"",IF(OR($BA511&lt;&gt;0,$BB511&lt;&gt;0),"",IF(P511=0,"10","")),"")</f>
        <v/>
      </c>
      <c r="AG512" s="50" t="str">
        <f ca="1">IF($A511&lt;&gt;"",IF(OR($BA511&lt;&gt;0,$BB511&lt;&gt;0),"",IF(Q511=0,"11","")),"")</f>
        <v/>
      </c>
      <c r="AH512" s="50" t="str">
        <f ca="1">IF($A511&lt;&gt;"",IF(OR($BA511&lt;&gt;0,$BB511&lt;&gt;0),"",IF(R511=0,"12","")),"")</f>
        <v/>
      </c>
      <c r="AI512" s="85" t="str">
        <f ca="1">IF(A512&lt;&gt;"",IF(A512=0,"L",IF(COUNTBLANK(W512:AH512)=12,"",IF(OR(F512=(W512),F512=(X512),F512=(Y512),F512=(Z512),F512=(AA512),F512=(AB512),F512=(AC512),F512=(AD512),F512=(AE512),F512=(AF512),F512=(AG512),F512=(AH512)),"W","L"))),"")</f>
        <v/>
      </c>
      <c r="AJ512" s="85">
        <f ca="1">IF(AI512="W",0,IF(AND(A512&lt;&gt;0,A511&lt;&gt;0,AI511="L",AI512="L"),1,0))</f>
        <v>0</v>
      </c>
      <c r="AK512" s="85">
        <f ca="1">IF(W512&lt;&gt;"",IF(ABS($F512)=ABS(W512),11*$U512,-1*$U512),0)</f>
        <v>0</v>
      </c>
      <c r="AL512" s="85">
        <f ca="1">IF(X512&lt;&gt;"",IF(ABS($F512)=ABS(X512),11*$U512,-1*$U512),0)</f>
        <v>0</v>
      </c>
      <c r="AM512" s="85">
        <f ca="1">IF(Y512&lt;&gt;"",IF(ABS($F512)=ABS(Y512),11*$U512,-1*$U512),0)</f>
        <v>0</v>
      </c>
      <c r="AN512" s="85">
        <f ca="1">IF(Z512&lt;&gt;"",IF(ABS($F512)=ABS(Z512),11*$U512,-1*$U512),0)</f>
        <v>0</v>
      </c>
      <c r="AO512" s="85">
        <f ca="1">IF(AA512&lt;&gt;"",IF(ABS($F512)=ABS(AA512),11*$U512,-1*$U512),0)</f>
        <v>0</v>
      </c>
      <c r="AP512" s="85">
        <f ca="1">IF(AB512&lt;&gt;"",IF(ABS($F512)=ABS(AB512),11*$U512,-1*$U512),0)</f>
        <v>0</v>
      </c>
      <c r="AQ512" s="85">
        <f ca="1">IF(AC512&lt;&gt;"",IF(ABS($F512)=ABS(AC512),11*$U512,-1*$U512),0)</f>
        <v>0</v>
      </c>
      <c r="AR512" s="85">
        <f ca="1">IF(AD512&lt;&gt;"",IF(ABS($F512)=ABS(AD512),11*$U512,-1*$U512),0)</f>
        <v>0</v>
      </c>
      <c r="AS512" s="85">
        <f ca="1">IF(AE512&lt;&gt;"",IF(ABS($F512)=ABS(AE512),11*$U512,-1*$U512),0)</f>
        <v>0</v>
      </c>
      <c r="AT512" s="85">
        <f ca="1">IF(AF512&lt;&gt;"",IF(ABS($F512)=ABS(AF512),11*$U512,-1*$U512),0)</f>
        <v>0</v>
      </c>
      <c r="AU512" s="85">
        <f ca="1">IF(AG512&lt;&gt;"",IF(ABS($F512)=ABS(AG512),11*$U512,-1*$U512),0)</f>
        <v>0</v>
      </c>
      <c r="AV512" s="85">
        <f ca="1">IF(AH512&lt;&gt;"",IF(ABS($F512)=ABS(AH512),11*$U512,-1*$U512),0)</f>
        <v>0</v>
      </c>
      <c r="AW512" s="33" t="str">
        <f ca="1">IF(A512&lt;&gt;"",IF(OR($BA511&lt;&gt;0,$BB511&lt;&gt;0),"0",SUM(AK512:AV512)),0)</f>
        <v>0</v>
      </c>
      <c r="AX512" s="33">
        <f>IF(T512=5,SUM(AW508:AW512),0)</f>
        <v>0</v>
      </c>
      <c r="AY512" s="13">
        <f t="shared" ca="1" si="458"/>
        <v>0</v>
      </c>
      <c r="AZ512" s="11">
        <f ca="1">IF(A512&lt;&gt;"",AY512+AZ511,0)</f>
        <v>-78</v>
      </c>
      <c r="BA512" s="63">
        <f ca="1">IF($A512&lt;&gt;"",IF(BA511&gt;0,BA511,IF(AND(BC511&gt;=$BC$1,$BC$2*BC511&gt;=AZ512),"Profit Target",IF(AZ512&gt;=$Z$1,"Profit Target",0))),0)</f>
        <v>0</v>
      </c>
      <c r="BB512" s="63" t="str">
        <f ca="1">IF($A512&lt;&gt;"",IF(BB511&lt;&gt;0,BB511,IF(BA511&lt;&gt;0,BB511,IF(AZ512&lt;=$Z$2,"Stop Loss",0))),0)</f>
        <v>Stop Loss</v>
      </c>
      <c r="BC512" s="63">
        <f t="shared" ca="1" si="443"/>
        <v>38</v>
      </c>
      <c r="BD512" s="27" t="str">
        <f t="shared" ca="1" si="472"/>
        <v/>
      </c>
      <c r="BE512" s="27" t="str">
        <f t="shared" ca="1" si="473"/>
        <v/>
      </c>
      <c r="BF512" s="27" t="str">
        <f t="shared" ca="1" si="474"/>
        <v/>
      </c>
      <c r="BG512" s="27" t="str">
        <f t="shared" ca="1" si="475"/>
        <v/>
      </c>
      <c r="BH512" s="27" t="str">
        <f t="shared" ca="1" si="476"/>
        <v/>
      </c>
      <c r="BI512" s="27" t="str">
        <f t="shared" ca="1" si="477"/>
        <v/>
      </c>
      <c r="BJ512" s="27" t="str">
        <f t="shared" ca="1" si="478"/>
        <v/>
      </c>
      <c r="BK512" s="27" t="str">
        <f t="shared" ca="1" si="479"/>
        <v/>
      </c>
      <c r="BL512" s="27" t="str">
        <f t="shared" ca="1" si="480"/>
        <v/>
      </c>
      <c r="BM512" s="27" t="str">
        <f t="shared" ca="1" si="481"/>
        <v/>
      </c>
      <c r="BN512" s="27" t="str">
        <f t="shared" ca="1" si="482"/>
        <v/>
      </c>
      <c r="BO512" s="27" t="str">
        <f t="shared" ca="1" si="483"/>
        <v/>
      </c>
      <c r="BP512" s="27" t="str">
        <f t="shared" ca="1" si="444"/>
        <v/>
      </c>
      <c r="BQ512" s="27" t="str">
        <f t="shared" ca="1" si="445"/>
        <v/>
      </c>
      <c r="BR512" s="27" t="str">
        <f t="shared" ca="1" si="446"/>
        <v/>
      </c>
      <c r="BS512" s="27" t="str">
        <f t="shared" ca="1" si="447"/>
        <v/>
      </c>
      <c r="BT512" s="27" t="str">
        <f t="shared" ca="1" si="448"/>
        <v/>
      </c>
      <c r="BU512" s="27" t="str">
        <f t="shared" ca="1" si="449"/>
        <v/>
      </c>
      <c r="BV512" s="27" t="str">
        <f t="shared" ca="1" si="450"/>
        <v/>
      </c>
      <c r="BW512" s="27" t="str">
        <f t="shared" ca="1" si="451"/>
        <v/>
      </c>
      <c r="BX512" s="27" t="str">
        <f t="shared" ca="1" si="452"/>
        <v/>
      </c>
      <c r="BY512" s="27" t="str">
        <f t="shared" ca="1" si="453"/>
        <v/>
      </c>
      <c r="BZ512" s="27" t="str">
        <f t="shared" ca="1" si="454"/>
        <v/>
      </c>
      <c r="CA512" s="27" t="str">
        <f t="shared" ca="1" si="455"/>
        <v/>
      </c>
      <c r="CB512" s="41"/>
      <c r="CC512" s="41"/>
      <c r="CD512"/>
      <c r="CE512"/>
      <c r="CF512"/>
      <c r="CG512"/>
      <c r="CH512"/>
      <c r="CI512" s="41"/>
      <c r="CJ512" s="7"/>
      <c r="CW512" s="7"/>
      <c r="DD512" s="10">
        <f t="shared" ca="1" si="439"/>
        <v>22</v>
      </c>
    </row>
    <row r="513" spans="1:108">
      <c r="A513" s="106">
        <f t="shared" ca="1" si="437"/>
        <v>10</v>
      </c>
      <c r="B513" s="33" t="str">
        <f ca="1">IF(A513="","",IF(COUNTBLANK(BD514:BO514)=12,"DB",BD514&amp;BE514&amp;BF514&amp;BG514&amp;BH514&amp;BI514&amp;BJ514&amp;BK514&amp;BL514&amp;BM514&amp;BN514&amp;BO514))</f>
        <v>DB</v>
      </c>
      <c r="C513" s="7" t="str">
        <f t="shared" ca="1" si="438"/>
        <v>stop loss</v>
      </c>
      <c r="D513" s="3">
        <f t="shared" ca="1" si="440"/>
        <v>0</v>
      </c>
      <c r="E513" s="7" t="str">
        <f t="shared" ca="1" si="442"/>
        <v/>
      </c>
      <c r="F513" s="60" t="str">
        <f t="shared" ca="1" si="441"/>
        <v>4</v>
      </c>
      <c r="G513" s="7">
        <f t="shared" ca="1" si="459"/>
        <v>1</v>
      </c>
      <c r="H513" s="7">
        <f t="shared" ca="1" si="460"/>
        <v>1</v>
      </c>
      <c r="I513" s="7">
        <f t="shared" ca="1" si="461"/>
        <v>1</v>
      </c>
      <c r="J513" s="7">
        <f t="shared" ca="1" si="462"/>
        <v>3</v>
      </c>
      <c r="K513" s="7">
        <f t="shared" ca="1" si="463"/>
        <v>2</v>
      </c>
      <c r="L513" s="7">
        <f t="shared" ca="1" si="464"/>
        <v>1</v>
      </c>
      <c r="M513" s="7">
        <f t="shared" ca="1" si="465"/>
        <v>1</v>
      </c>
      <c r="N513" s="7">
        <f t="shared" ca="1" si="466"/>
        <v>1</v>
      </c>
      <c r="O513" s="7">
        <f t="shared" ca="1" si="467"/>
        <v>1</v>
      </c>
      <c r="P513" s="7">
        <f t="shared" ca="1" si="468"/>
        <v>0</v>
      </c>
      <c r="Q513" s="7">
        <f t="shared" ca="1" si="469"/>
        <v>0</v>
      </c>
      <c r="R513" s="7">
        <f t="shared" ca="1" si="470"/>
        <v>1</v>
      </c>
      <c r="S513" s="7">
        <f t="shared" ca="1" si="457"/>
        <v>2</v>
      </c>
      <c r="T513" s="14"/>
      <c r="U513" s="51">
        <f t="shared" ca="1" si="471"/>
        <v>1</v>
      </c>
      <c r="V513" s="3">
        <f t="shared" ca="1" si="456"/>
        <v>1</v>
      </c>
      <c r="W513" s="50" t="str">
        <f ca="1">IF($A512&lt;&gt;"",IF(OR($BA512&lt;&gt;0,$BB512&lt;&gt;0),"",IF(G512=0,"1","")),"")</f>
        <v/>
      </c>
      <c r="X513" s="50" t="str">
        <f ca="1">IF($A512&lt;&gt;"",IF(OR($BA512&lt;&gt;0,$BB512&lt;&gt;0),"",IF(H512=0,"2","")),"")</f>
        <v/>
      </c>
      <c r="Y513" s="50" t="str">
        <f ca="1">IF($A512&lt;&gt;"",IF(OR($BA512&lt;&gt;0,$BB512&lt;&gt;0),"",IF(I512=0,"3","")),"")</f>
        <v/>
      </c>
      <c r="Z513" s="50" t="str">
        <f ca="1">IF($A512&lt;&gt;"",IF(OR($BA512&lt;&gt;0,$BB512&lt;&gt;0),"",IF(J512=0,"4","")),"")</f>
        <v/>
      </c>
      <c r="AA513" s="50" t="str">
        <f ca="1">IF($A512&lt;&gt;"",IF(OR($BA512&lt;&gt;0,$BB512&lt;&gt;0),"",IF(K512=0,"5","")),"")</f>
        <v/>
      </c>
      <c r="AB513" s="50" t="str">
        <f ca="1">IF($A512&lt;&gt;"",IF(OR($BA512&lt;&gt;0,$BB512&lt;&gt;0),"",IF(L512=0,"6","")),"")</f>
        <v/>
      </c>
      <c r="AC513" s="50" t="str">
        <f ca="1">IF($A512&lt;&gt;"",IF(OR($BA512&lt;&gt;0,$BB512&lt;&gt;0),"",IF(M512=0,"7","")),"")</f>
        <v/>
      </c>
      <c r="AD513" s="50" t="str">
        <f ca="1">IF($A512&lt;&gt;"",IF(OR($BA512&lt;&gt;0,$BB512&lt;&gt;0),"",IF(N512=0,"8","")),"")</f>
        <v/>
      </c>
      <c r="AE513" s="50" t="str">
        <f ca="1">IF($A512&lt;&gt;"",IF(OR($BA512&lt;&gt;0,$BB512&lt;&gt;0),"",IF(O512=0,"9","")),"")</f>
        <v/>
      </c>
      <c r="AF513" s="50" t="str">
        <f ca="1">IF($A512&lt;&gt;"",IF(OR($BA512&lt;&gt;0,$BB512&lt;&gt;0),"",IF(P512=0,"10","")),"")</f>
        <v/>
      </c>
      <c r="AG513" s="50" t="str">
        <f ca="1">IF($A512&lt;&gt;"",IF(OR($BA512&lt;&gt;0,$BB512&lt;&gt;0),"",IF(Q512=0,"11","")),"")</f>
        <v/>
      </c>
      <c r="AH513" s="50" t="str">
        <f ca="1">IF($A512&lt;&gt;"",IF(OR($BA512&lt;&gt;0,$BB512&lt;&gt;0),"",IF(R512=0,"12","")),"")</f>
        <v/>
      </c>
      <c r="AI513" s="85" t="str">
        <f ca="1">IF(A513&lt;&gt;"",IF(A513=0,"L",IF(COUNTBLANK(W513:AH513)=12,"",IF(OR(F513=(W513),F513=(X513),F513=(Y513),F513=(Z513),F513=(AA513),F513=(AB513),F513=(AC513),F513=(AD513),F513=(AE513),F513=(AF513),F513=(AG513),F513=(AH513)),"W","L"))),"")</f>
        <v/>
      </c>
      <c r="AJ513" s="85">
        <f ca="1">IF(AI513="W",0,IF(AND(A513&lt;&gt;0,A512&lt;&gt;0,AI512="L",AI513="L"),1,0))</f>
        <v>0</v>
      </c>
      <c r="AK513" s="85">
        <f ca="1">IF(W513&lt;&gt;"",IF(ABS($F513)=ABS(W513),11*$U513,-1*$U513),0)</f>
        <v>0</v>
      </c>
      <c r="AL513" s="85">
        <f ca="1">IF(X513&lt;&gt;"",IF(ABS($F513)=ABS(X513),11*$U513,-1*$U513),0)</f>
        <v>0</v>
      </c>
      <c r="AM513" s="85">
        <f ca="1">IF(Y513&lt;&gt;"",IF(ABS($F513)=ABS(Y513),11*$U513,-1*$U513),0)</f>
        <v>0</v>
      </c>
      <c r="AN513" s="85">
        <f ca="1">IF(Z513&lt;&gt;"",IF(ABS($F513)=ABS(Z513),11*$U513,-1*$U513),0)</f>
        <v>0</v>
      </c>
      <c r="AO513" s="85">
        <f ca="1">IF(AA513&lt;&gt;"",IF(ABS($F513)=ABS(AA513),11*$U513,-1*$U513),0)</f>
        <v>0</v>
      </c>
      <c r="AP513" s="85">
        <f ca="1">IF(AB513&lt;&gt;"",IF(ABS($F513)=ABS(AB513),11*$U513,-1*$U513),0)</f>
        <v>0</v>
      </c>
      <c r="AQ513" s="85">
        <f ca="1">IF(AC513&lt;&gt;"",IF(ABS($F513)=ABS(AC513),11*$U513,-1*$U513),0)</f>
        <v>0</v>
      </c>
      <c r="AR513" s="85">
        <f ca="1">IF(AD513&lt;&gt;"",IF(ABS($F513)=ABS(AD513),11*$U513,-1*$U513),0)</f>
        <v>0</v>
      </c>
      <c r="AS513" s="85">
        <f ca="1">IF(AE513&lt;&gt;"",IF(ABS($F513)=ABS(AE513),11*$U513,-1*$U513),0)</f>
        <v>0</v>
      </c>
      <c r="AT513" s="85">
        <f ca="1">IF(AF513&lt;&gt;"",IF(ABS($F513)=ABS(AF513),11*$U513,-1*$U513),0)</f>
        <v>0</v>
      </c>
      <c r="AU513" s="85">
        <f ca="1">IF(AG513&lt;&gt;"",IF(ABS($F513)=ABS(AG513),11*$U513,-1*$U513),0)</f>
        <v>0</v>
      </c>
      <c r="AV513" s="85">
        <f ca="1">IF(AH513&lt;&gt;"",IF(ABS($F513)=ABS(AH513),11*$U513,-1*$U513),0)</f>
        <v>0</v>
      </c>
      <c r="AW513" s="33" t="str">
        <f ca="1">IF(A513&lt;&gt;"",IF(OR($BA512&lt;&gt;0,$BB512&lt;&gt;0),"0",SUM(AK513:AV513)),0)</f>
        <v>0</v>
      </c>
      <c r="AX513" s="33">
        <f>IF(T513=5,SUM(AW509:AW513),0)</f>
        <v>0</v>
      </c>
      <c r="AY513" s="13">
        <f t="shared" ca="1" si="458"/>
        <v>0</v>
      </c>
      <c r="AZ513" s="11">
        <f ca="1">IF(A513&lt;&gt;"",AY513+AZ512,0)</f>
        <v>-78</v>
      </c>
      <c r="BA513" s="63">
        <f ca="1">IF($A513&lt;&gt;"",IF(BA512&gt;0,BA512,IF(AND(BC512&gt;=$BC$1,$BC$2*BC512&gt;=AZ513),"Profit Target",IF(AZ513&gt;=$Z$1,"Profit Target",0))),0)</f>
        <v>0</v>
      </c>
      <c r="BB513" s="63" t="str">
        <f ca="1">IF($A513&lt;&gt;"",IF(BB512&lt;&gt;0,BB512,IF(BA512&lt;&gt;0,BB512,IF(AZ513&lt;=$Z$2,"Stop Loss",0))),0)</f>
        <v>Stop Loss</v>
      </c>
      <c r="BC513" s="63">
        <f t="shared" ca="1" si="443"/>
        <v>38</v>
      </c>
      <c r="BD513" s="27" t="str">
        <f t="shared" ca="1" si="472"/>
        <v/>
      </c>
      <c r="BE513" s="27" t="str">
        <f t="shared" ca="1" si="473"/>
        <v/>
      </c>
      <c r="BF513" s="27" t="str">
        <f t="shared" ca="1" si="474"/>
        <v/>
      </c>
      <c r="BG513" s="27" t="str">
        <f t="shared" ca="1" si="475"/>
        <v/>
      </c>
      <c r="BH513" s="27" t="str">
        <f t="shared" ca="1" si="476"/>
        <v/>
      </c>
      <c r="BI513" s="27" t="str">
        <f t="shared" ca="1" si="477"/>
        <v/>
      </c>
      <c r="BJ513" s="27" t="str">
        <f t="shared" ca="1" si="478"/>
        <v/>
      </c>
      <c r="BK513" s="27" t="str">
        <f t="shared" ca="1" si="479"/>
        <v/>
      </c>
      <c r="BL513" s="27" t="str">
        <f t="shared" ca="1" si="480"/>
        <v/>
      </c>
      <c r="BM513" s="27" t="str">
        <f t="shared" ca="1" si="481"/>
        <v/>
      </c>
      <c r="BN513" s="27" t="str">
        <f t="shared" ca="1" si="482"/>
        <v/>
      </c>
      <c r="BO513" s="27" t="str">
        <f t="shared" ca="1" si="483"/>
        <v/>
      </c>
      <c r="BP513" s="27" t="str">
        <f t="shared" ca="1" si="444"/>
        <v/>
      </c>
      <c r="BQ513" s="27" t="str">
        <f t="shared" ca="1" si="445"/>
        <v/>
      </c>
      <c r="BR513" s="27" t="str">
        <f t="shared" ca="1" si="446"/>
        <v/>
      </c>
      <c r="BS513" s="27" t="str">
        <f t="shared" ca="1" si="447"/>
        <v/>
      </c>
      <c r="BT513" s="27" t="str">
        <f t="shared" ca="1" si="448"/>
        <v/>
      </c>
      <c r="BU513" s="27" t="str">
        <f t="shared" ca="1" si="449"/>
        <v/>
      </c>
      <c r="BV513" s="27" t="str">
        <f t="shared" ca="1" si="450"/>
        <v/>
      </c>
      <c r="BW513" s="27" t="str">
        <f t="shared" ca="1" si="451"/>
        <v/>
      </c>
      <c r="BX513" s="27" t="str">
        <f t="shared" ca="1" si="452"/>
        <v/>
      </c>
      <c r="BY513" s="27" t="str">
        <f t="shared" ca="1" si="453"/>
        <v/>
      </c>
      <c r="BZ513" s="27" t="str">
        <f t="shared" ca="1" si="454"/>
        <v/>
      </c>
      <c r="CA513" s="27" t="str">
        <f t="shared" ca="1" si="455"/>
        <v/>
      </c>
      <c r="CB513" s="41"/>
      <c r="CC513" s="41"/>
      <c r="CD513"/>
      <c r="CE513"/>
      <c r="CF513"/>
      <c r="CG513"/>
      <c r="CH513"/>
      <c r="CI513" s="41"/>
      <c r="CJ513" s="7"/>
      <c r="CW513" s="7"/>
      <c r="DD513" s="10">
        <f t="shared" ca="1" si="439"/>
        <v>36</v>
      </c>
    </row>
    <row r="514" spans="1:108">
      <c r="A514" s="106">
        <f t="shared" ca="1" si="437"/>
        <v>26</v>
      </c>
      <c r="B514" s="33" t="str">
        <f ca="1">IF(A514="","",IF(COUNTBLANK(BD515:BO515)=12,"DB",BD515&amp;BE515&amp;BF515&amp;BG515&amp;BH515&amp;BI515&amp;BJ515&amp;BK515&amp;BL515&amp;BM515&amp;BN515&amp;BO515))</f>
        <v>DB</v>
      </c>
      <c r="C514" s="7" t="str">
        <f t="shared" ca="1" si="438"/>
        <v>stop loss</v>
      </c>
      <c r="D514" s="3">
        <f t="shared" ca="1" si="440"/>
        <v>0</v>
      </c>
      <c r="E514" s="7" t="str">
        <f t="shared" ca="1" si="442"/>
        <v/>
      </c>
      <c r="F514" s="60">
        <f t="shared" ca="1" si="441"/>
        <v>9</v>
      </c>
      <c r="G514" s="7">
        <f t="shared" ca="1" si="459"/>
        <v>0</v>
      </c>
      <c r="H514" s="7">
        <f t="shared" ca="1" si="460"/>
        <v>1</v>
      </c>
      <c r="I514" s="7">
        <f t="shared" ca="1" si="461"/>
        <v>1</v>
      </c>
      <c r="J514" s="7">
        <f t="shared" ca="1" si="462"/>
        <v>3</v>
      </c>
      <c r="K514" s="7">
        <f t="shared" ca="1" si="463"/>
        <v>2</v>
      </c>
      <c r="L514" s="7">
        <f t="shared" ca="1" si="464"/>
        <v>1</v>
      </c>
      <c r="M514" s="7">
        <f t="shared" ca="1" si="465"/>
        <v>0</v>
      </c>
      <c r="N514" s="7">
        <f t="shared" ca="1" si="466"/>
        <v>1</v>
      </c>
      <c r="O514" s="7">
        <f t="shared" ca="1" si="467"/>
        <v>2</v>
      </c>
      <c r="P514" s="7">
        <f t="shared" ca="1" si="468"/>
        <v>0</v>
      </c>
      <c r="Q514" s="7">
        <f t="shared" ca="1" si="469"/>
        <v>0</v>
      </c>
      <c r="R514" s="7">
        <f t="shared" ca="1" si="470"/>
        <v>1</v>
      </c>
      <c r="S514" s="7">
        <f t="shared" ca="1" si="457"/>
        <v>4</v>
      </c>
      <c r="T514" s="14"/>
      <c r="U514" s="51">
        <f t="shared" ca="1" si="471"/>
        <v>1</v>
      </c>
      <c r="V514" s="3">
        <f t="shared" ca="1" si="456"/>
        <v>1</v>
      </c>
      <c r="W514" s="50" t="str">
        <f ca="1">IF($A513&lt;&gt;"",IF(OR($BA513&lt;&gt;0,$BB513&lt;&gt;0),"",IF(G513=0,"1","")),"")</f>
        <v/>
      </c>
      <c r="X514" s="50" t="str">
        <f ca="1">IF($A513&lt;&gt;"",IF(OR($BA513&lt;&gt;0,$BB513&lt;&gt;0),"",IF(H513=0,"2","")),"")</f>
        <v/>
      </c>
      <c r="Y514" s="50" t="str">
        <f ca="1">IF($A513&lt;&gt;"",IF(OR($BA513&lt;&gt;0,$BB513&lt;&gt;0),"",IF(I513=0,"3","")),"")</f>
        <v/>
      </c>
      <c r="Z514" s="50" t="str">
        <f ca="1">IF($A513&lt;&gt;"",IF(OR($BA513&lt;&gt;0,$BB513&lt;&gt;0),"",IF(J513=0,"4","")),"")</f>
        <v/>
      </c>
      <c r="AA514" s="50" t="str">
        <f ca="1">IF($A513&lt;&gt;"",IF(OR($BA513&lt;&gt;0,$BB513&lt;&gt;0),"",IF(K513=0,"5","")),"")</f>
        <v/>
      </c>
      <c r="AB514" s="50" t="str">
        <f ca="1">IF($A513&lt;&gt;"",IF(OR($BA513&lt;&gt;0,$BB513&lt;&gt;0),"",IF(L513=0,"6","")),"")</f>
        <v/>
      </c>
      <c r="AC514" s="50" t="str">
        <f ca="1">IF($A513&lt;&gt;"",IF(OR($BA513&lt;&gt;0,$BB513&lt;&gt;0),"",IF(M513=0,"7","")),"")</f>
        <v/>
      </c>
      <c r="AD514" s="50" t="str">
        <f ca="1">IF($A513&lt;&gt;"",IF(OR($BA513&lt;&gt;0,$BB513&lt;&gt;0),"",IF(N513=0,"8","")),"")</f>
        <v/>
      </c>
      <c r="AE514" s="50" t="str">
        <f ca="1">IF($A513&lt;&gt;"",IF(OR($BA513&lt;&gt;0,$BB513&lt;&gt;0),"",IF(O513=0,"9","")),"")</f>
        <v/>
      </c>
      <c r="AF514" s="50" t="str">
        <f ca="1">IF($A513&lt;&gt;"",IF(OR($BA513&lt;&gt;0,$BB513&lt;&gt;0),"",IF(P513=0,"10","")),"")</f>
        <v/>
      </c>
      <c r="AG514" s="50" t="str">
        <f ca="1">IF($A513&lt;&gt;"",IF(OR($BA513&lt;&gt;0,$BB513&lt;&gt;0),"",IF(Q513=0,"11","")),"")</f>
        <v/>
      </c>
      <c r="AH514" s="50" t="str">
        <f ca="1">IF($A513&lt;&gt;"",IF(OR($BA513&lt;&gt;0,$BB513&lt;&gt;0),"",IF(R513=0,"12","")),"")</f>
        <v/>
      </c>
      <c r="AI514" s="85" t="str">
        <f ca="1">IF(A514&lt;&gt;"",IF(A514=0,"L",IF(COUNTBLANK(W514:AH514)=12,"",IF(OR(F514=(W514),F514=(X514),F514=(Y514),F514=(Z514),F514=(AA514),F514=(AB514),F514=(AC514),F514=(AD514),F514=(AE514),F514=(AF514),F514=(AG514),F514=(AH514)),"W","L"))),"")</f>
        <v/>
      </c>
      <c r="AJ514" s="85">
        <f ca="1">IF(AI514="W",0,IF(AND(A514&lt;&gt;0,A513&lt;&gt;0,AI513="L",AI514="L"),1,0))</f>
        <v>0</v>
      </c>
      <c r="AK514" s="85">
        <f ca="1">IF(W514&lt;&gt;"",IF(ABS($F514)=ABS(W514),11*$U514,-1*$U514),0)</f>
        <v>0</v>
      </c>
      <c r="AL514" s="85">
        <f ca="1">IF(X514&lt;&gt;"",IF(ABS($F514)=ABS(X514),11*$U514,-1*$U514),0)</f>
        <v>0</v>
      </c>
      <c r="AM514" s="85">
        <f ca="1">IF(Y514&lt;&gt;"",IF(ABS($F514)=ABS(Y514),11*$U514,-1*$U514),0)</f>
        <v>0</v>
      </c>
      <c r="AN514" s="85">
        <f ca="1">IF(Z514&lt;&gt;"",IF(ABS($F514)=ABS(Z514),11*$U514,-1*$U514),0)</f>
        <v>0</v>
      </c>
      <c r="AO514" s="85">
        <f ca="1">IF(AA514&lt;&gt;"",IF(ABS($F514)=ABS(AA514),11*$U514,-1*$U514),0)</f>
        <v>0</v>
      </c>
      <c r="AP514" s="85">
        <f ca="1">IF(AB514&lt;&gt;"",IF(ABS($F514)=ABS(AB514),11*$U514,-1*$U514),0)</f>
        <v>0</v>
      </c>
      <c r="AQ514" s="85">
        <f ca="1">IF(AC514&lt;&gt;"",IF(ABS($F514)=ABS(AC514),11*$U514,-1*$U514),0)</f>
        <v>0</v>
      </c>
      <c r="AR514" s="85">
        <f ca="1">IF(AD514&lt;&gt;"",IF(ABS($F514)=ABS(AD514),11*$U514,-1*$U514),0)</f>
        <v>0</v>
      </c>
      <c r="AS514" s="85">
        <f ca="1">IF(AE514&lt;&gt;"",IF(ABS($F514)=ABS(AE514),11*$U514,-1*$U514),0)</f>
        <v>0</v>
      </c>
      <c r="AT514" s="85">
        <f ca="1">IF(AF514&lt;&gt;"",IF(ABS($F514)=ABS(AF514),11*$U514,-1*$U514),0)</f>
        <v>0</v>
      </c>
      <c r="AU514" s="85">
        <f ca="1">IF(AG514&lt;&gt;"",IF(ABS($F514)=ABS(AG514),11*$U514,-1*$U514),0)</f>
        <v>0</v>
      </c>
      <c r="AV514" s="85">
        <f ca="1">IF(AH514&lt;&gt;"",IF(ABS($F514)=ABS(AH514),11*$U514,-1*$U514),0)</f>
        <v>0</v>
      </c>
      <c r="AW514" s="33" t="str">
        <f ca="1">IF(A514&lt;&gt;"",IF(OR($BA513&lt;&gt;0,$BB513&lt;&gt;0),"0",SUM(AK514:AV514)),0)</f>
        <v>0</v>
      </c>
      <c r="AX514" s="33">
        <f>IF(T514=5,SUM(AW510:AW514),0)</f>
        <v>0</v>
      </c>
      <c r="AY514" s="13">
        <f t="shared" ca="1" si="458"/>
        <v>0</v>
      </c>
      <c r="AZ514" s="11">
        <f ca="1">IF(A514&lt;&gt;"",AY514+AZ513,0)</f>
        <v>-78</v>
      </c>
      <c r="BA514" s="63">
        <f ca="1">IF($A514&lt;&gt;"",IF(BA513&gt;0,BA513,IF(AND(BC513&gt;=$BC$1,$BC$2*BC513&gt;=AZ514),"Profit Target",IF(AZ514&gt;=$Z$1,"Profit Target",0))),0)</f>
        <v>0</v>
      </c>
      <c r="BB514" s="63" t="str">
        <f ca="1">IF($A514&lt;&gt;"",IF(BB513&lt;&gt;0,BB513,IF(BA513&lt;&gt;0,BB513,IF(AZ514&lt;=$Z$2,"Stop Loss",0))),0)</f>
        <v>Stop Loss</v>
      </c>
      <c r="BC514" s="63">
        <f t="shared" ca="1" si="443"/>
        <v>38</v>
      </c>
      <c r="BD514" s="27" t="str">
        <f t="shared" ca="1" si="472"/>
        <v/>
      </c>
      <c r="BE514" s="27" t="str">
        <f t="shared" ca="1" si="473"/>
        <v/>
      </c>
      <c r="BF514" s="27" t="str">
        <f t="shared" ca="1" si="474"/>
        <v/>
      </c>
      <c r="BG514" s="27" t="str">
        <f t="shared" ca="1" si="475"/>
        <v/>
      </c>
      <c r="BH514" s="27" t="str">
        <f t="shared" ca="1" si="476"/>
        <v/>
      </c>
      <c r="BI514" s="27" t="str">
        <f t="shared" ca="1" si="477"/>
        <v/>
      </c>
      <c r="BJ514" s="27" t="str">
        <f t="shared" ca="1" si="478"/>
        <v/>
      </c>
      <c r="BK514" s="27" t="str">
        <f t="shared" ca="1" si="479"/>
        <v/>
      </c>
      <c r="BL514" s="27" t="str">
        <f t="shared" ca="1" si="480"/>
        <v/>
      </c>
      <c r="BM514" s="27" t="str">
        <f t="shared" ca="1" si="481"/>
        <v/>
      </c>
      <c r="BN514" s="27" t="str">
        <f t="shared" ca="1" si="482"/>
        <v/>
      </c>
      <c r="BO514" s="27" t="str">
        <f t="shared" ca="1" si="483"/>
        <v/>
      </c>
      <c r="BP514" s="27" t="str">
        <f t="shared" ca="1" si="444"/>
        <v/>
      </c>
      <c r="BQ514" s="27" t="str">
        <f t="shared" ca="1" si="445"/>
        <v/>
      </c>
      <c r="BR514" s="27" t="str">
        <f t="shared" ca="1" si="446"/>
        <v/>
      </c>
      <c r="BS514" s="27" t="str">
        <f t="shared" ca="1" si="447"/>
        <v/>
      </c>
      <c r="BT514" s="27" t="str">
        <f t="shared" ca="1" si="448"/>
        <v/>
      </c>
      <c r="BU514" s="27" t="str">
        <f t="shared" ca="1" si="449"/>
        <v/>
      </c>
      <c r="BV514" s="27" t="str">
        <f t="shared" ca="1" si="450"/>
        <v/>
      </c>
      <c r="BW514" s="27" t="str">
        <f t="shared" ca="1" si="451"/>
        <v/>
      </c>
      <c r="BX514" s="27" t="str">
        <f t="shared" ca="1" si="452"/>
        <v/>
      </c>
      <c r="BY514" s="27" t="str">
        <f t="shared" ca="1" si="453"/>
        <v/>
      </c>
      <c r="BZ514" s="27" t="str">
        <f t="shared" ca="1" si="454"/>
        <v/>
      </c>
      <c r="CA514" s="27" t="str">
        <f t="shared" ca="1" si="455"/>
        <v/>
      </c>
      <c r="CB514" s="41"/>
      <c r="CC514" s="41"/>
      <c r="CD514"/>
      <c r="CE514"/>
      <c r="CF514"/>
      <c r="CG514"/>
      <c r="CH514"/>
      <c r="CI514" s="41"/>
      <c r="CJ514" s="7"/>
      <c r="CW514" s="7"/>
      <c r="DD514" s="10">
        <f t="shared" ca="1" si="439"/>
        <v>4</v>
      </c>
    </row>
    <row r="515" spans="1:108">
      <c r="A515" s="106">
        <f t="shared" ca="1" si="437"/>
        <v>12</v>
      </c>
      <c r="B515" s="33" t="str">
        <f ca="1">IF(A515="","",IF(COUNTBLANK(BD516:BO516)=12,"DB",BD516&amp;BE516&amp;BF516&amp;BG516&amp;BH516&amp;BI516&amp;BJ516&amp;BK516&amp;BL516&amp;BM516&amp;BN516&amp;BO516))</f>
        <v>DB</v>
      </c>
      <c r="C515" s="7" t="str">
        <f t="shared" ca="1" si="438"/>
        <v>stop loss</v>
      </c>
      <c r="D515" s="3">
        <f t="shared" ca="1" si="440"/>
        <v>0</v>
      </c>
      <c r="E515" s="7" t="str">
        <f t="shared" ca="1" si="442"/>
        <v/>
      </c>
      <c r="F515" s="60" t="str">
        <f t="shared" ca="1" si="441"/>
        <v>4</v>
      </c>
      <c r="G515" s="7">
        <f t="shared" ca="1" si="459"/>
        <v>0</v>
      </c>
      <c r="H515" s="7">
        <f t="shared" ca="1" si="460"/>
        <v>1</v>
      </c>
      <c r="I515" s="7">
        <f t="shared" ca="1" si="461"/>
        <v>1</v>
      </c>
      <c r="J515" s="7">
        <f t="shared" ca="1" si="462"/>
        <v>4</v>
      </c>
      <c r="K515" s="7">
        <f t="shared" ca="1" si="463"/>
        <v>2</v>
      </c>
      <c r="L515" s="7">
        <f t="shared" ca="1" si="464"/>
        <v>1</v>
      </c>
      <c r="M515" s="7">
        <f t="shared" ca="1" si="465"/>
        <v>0</v>
      </c>
      <c r="N515" s="7">
        <f t="shared" ca="1" si="466"/>
        <v>1</v>
      </c>
      <c r="O515" s="7">
        <f t="shared" ca="1" si="467"/>
        <v>2</v>
      </c>
      <c r="P515" s="7">
        <f t="shared" ca="1" si="468"/>
        <v>0</v>
      </c>
      <c r="Q515" s="7">
        <f t="shared" ca="1" si="469"/>
        <v>0</v>
      </c>
      <c r="R515" s="7">
        <f t="shared" ca="1" si="470"/>
        <v>1</v>
      </c>
      <c r="S515" s="7">
        <f t="shared" ca="1" si="457"/>
        <v>4</v>
      </c>
      <c r="T515" s="14"/>
      <c r="U515" s="51">
        <f t="shared" ca="1" si="471"/>
        <v>1</v>
      </c>
      <c r="V515" s="3">
        <f t="shared" ca="1" si="456"/>
        <v>1</v>
      </c>
      <c r="W515" s="50" t="str">
        <f ca="1">IF($A514&lt;&gt;"",IF(OR($BA514&lt;&gt;0,$BB514&lt;&gt;0),"",IF(G514=0,"1","")),"")</f>
        <v/>
      </c>
      <c r="X515" s="50" t="str">
        <f ca="1">IF($A514&lt;&gt;"",IF(OR($BA514&lt;&gt;0,$BB514&lt;&gt;0),"",IF(H514=0,"2","")),"")</f>
        <v/>
      </c>
      <c r="Y515" s="50" t="str">
        <f ca="1">IF($A514&lt;&gt;"",IF(OR($BA514&lt;&gt;0,$BB514&lt;&gt;0),"",IF(I514=0,"3","")),"")</f>
        <v/>
      </c>
      <c r="Z515" s="50" t="str">
        <f ca="1">IF($A514&lt;&gt;"",IF(OR($BA514&lt;&gt;0,$BB514&lt;&gt;0),"",IF(J514=0,"4","")),"")</f>
        <v/>
      </c>
      <c r="AA515" s="50" t="str">
        <f ca="1">IF($A514&lt;&gt;"",IF(OR($BA514&lt;&gt;0,$BB514&lt;&gt;0),"",IF(K514=0,"5","")),"")</f>
        <v/>
      </c>
      <c r="AB515" s="50" t="str">
        <f ca="1">IF($A514&lt;&gt;"",IF(OR($BA514&lt;&gt;0,$BB514&lt;&gt;0),"",IF(L514=0,"6","")),"")</f>
        <v/>
      </c>
      <c r="AC515" s="50" t="str">
        <f ca="1">IF($A514&lt;&gt;"",IF(OR($BA514&lt;&gt;0,$BB514&lt;&gt;0),"",IF(M514=0,"7","")),"")</f>
        <v/>
      </c>
      <c r="AD515" s="50" t="str">
        <f ca="1">IF($A514&lt;&gt;"",IF(OR($BA514&lt;&gt;0,$BB514&lt;&gt;0),"",IF(N514=0,"8","")),"")</f>
        <v/>
      </c>
      <c r="AE515" s="50" t="str">
        <f ca="1">IF($A514&lt;&gt;"",IF(OR($BA514&lt;&gt;0,$BB514&lt;&gt;0),"",IF(O514=0,"9","")),"")</f>
        <v/>
      </c>
      <c r="AF515" s="50" t="str">
        <f ca="1">IF($A514&lt;&gt;"",IF(OR($BA514&lt;&gt;0,$BB514&lt;&gt;0),"",IF(P514=0,"10","")),"")</f>
        <v/>
      </c>
      <c r="AG515" s="50" t="str">
        <f ca="1">IF($A514&lt;&gt;"",IF(OR($BA514&lt;&gt;0,$BB514&lt;&gt;0),"",IF(Q514=0,"11","")),"")</f>
        <v/>
      </c>
      <c r="AH515" s="50" t="str">
        <f ca="1">IF($A514&lt;&gt;"",IF(OR($BA514&lt;&gt;0,$BB514&lt;&gt;0),"",IF(R514=0,"12","")),"")</f>
        <v/>
      </c>
      <c r="AI515" s="85" t="str">
        <f ca="1">IF(A515&lt;&gt;"",IF(A515=0,"L",IF(COUNTBLANK(W515:AH515)=12,"",IF(OR(F515=(W515),F515=(X515),F515=(Y515),F515=(Z515),F515=(AA515),F515=(AB515),F515=(AC515),F515=(AD515),F515=(AE515),F515=(AF515),F515=(AG515),F515=(AH515)),"W","L"))),"")</f>
        <v/>
      </c>
      <c r="AJ515" s="85">
        <f ca="1">IF(AI515="W",0,IF(AND(A515&lt;&gt;0,A514&lt;&gt;0,AI514="L",AI515="L"),1,0))</f>
        <v>0</v>
      </c>
      <c r="AK515" s="85">
        <f ca="1">IF(W515&lt;&gt;"",IF(ABS($F515)=ABS(W515),11*$U515,-1*$U515),0)</f>
        <v>0</v>
      </c>
      <c r="AL515" s="85">
        <f ca="1">IF(X515&lt;&gt;"",IF(ABS($F515)=ABS(X515),11*$U515,-1*$U515),0)</f>
        <v>0</v>
      </c>
      <c r="AM515" s="85">
        <f ca="1">IF(Y515&lt;&gt;"",IF(ABS($F515)=ABS(Y515),11*$U515,-1*$U515),0)</f>
        <v>0</v>
      </c>
      <c r="AN515" s="85">
        <f ca="1">IF(Z515&lt;&gt;"",IF(ABS($F515)=ABS(Z515),11*$U515,-1*$U515),0)</f>
        <v>0</v>
      </c>
      <c r="AO515" s="85">
        <f ca="1">IF(AA515&lt;&gt;"",IF(ABS($F515)=ABS(AA515),11*$U515,-1*$U515),0)</f>
        <v>0</v>
      </c>
      <c r="AP515" s="85">
        <f ca="1">IF(AB515&lt;&gt;"",IF(ABS($F515)=ABS(AB515),11*$U515,-1*$U515),0)</f>
        <v>0</v>
      </c>
      <c r="AQ515" s="85">
        <f ca="1">IF(AC515&lt;&gt;"",IF(ABS($F515)=ABS(AC515),11*$U515,-1*$U515),0)</f>
        <v>0</v>
      </c>
      <c r="AR515" s="85">
        <f ca="1">IF(AD515&lt;&gt;"",IF(ABS($F515)=ABS(AD515),11*$U515,-1*$U515),0)</f>
        <v>0</v>
      </c>
      <c r="AS515" s="85">
        <f ca="1">IF(AE515&lt;&gt;"",IF(ABS($F515)=ABS(AE515),11*$U515,-1*$U515),0)</f>
        <v>0</v>
      </c>
      <c r="AT515" s="85">
        <f ca="1">IF(AF515&lt;&gt;"",IF(ABS($F515)=ABS(AF515),11*$U515,-1*$U515),0)</f>
        <v>0</v>
      </c>
      <c r="AU515" s="85">
        <f ca="1">IF(AG515&lt;&gt;"",IF(ABS($F515)=ABS(AG515),11*$U515,-1*$U515),0)</f>
        <v>0</v>
      </c>
      <c r="AV515" s="85">
        <f ca="1">IF(AH515&lt;&gt;"",IF(ABS($F515)=ABS(AH515),11*$U515,-1*$U515),0)</f>
        <v>0</v>
      </c>
      <c r="AW515" s="33" t="str">
        <f ca="1">IF(A515&lt;&gt;"",IF(OR($BA514&lt;&gt;0,$BB514&lt;&gt;0),"0",SUM(AK515:AV515)),0)</f>
        <v>0</v>
      </c>
      <c r="AX515" s="33">
        <f>IF(T515=5,SUM(AW511:AW515),0)</f>
        <v>0</v>
      </c>
      <c r="AY515" s="13">
        <f t="shared" ca="1" si="458"/>
        <v>0</v>
      </c>
      <c r="AZ515" s="11">
        <f ca="1">IF(A515&lt;&gt;"",AY515+AZ514,0)</f>
        <v>-78</v>
      </c>
      <c r="BA515" s="63">
        <f ca="1">IF($A515&lt;&gt;"",IF(BA514&gt;0,BA514,IF(AND(BC514&gt;=$BC$1,$BC$2*BC514&gt;=AZ515),"Profit Target",IF(AZ515&gt;=$Z$1,"Profit Target",0))),0)</f>
        <v>0</v>
      </c>
      <c r="BB515" s="63" t="str">
        <f ca="1">IF($A515&lt;&gt;"",IF(BB514&lt;&gt;0,BB514,IF(BA514&lt;&gt;0,BB514,IF(AZ515&lt;=$Z$2,"Stop Loss",0))),0)</f>
        <v>Stop Loss</v>
      </c>
      <c r="BC515" s="63">
        <f t="shared" ca="1" si="443"/>
        <v>38</v>
      </c>
      <c r="BD515" s="27" t="str">
        <f t="shared" ca="1" si="472"/>
        <v/>
      </c>
      <c r="BE515" s="27" t="str">
        <f t="shared" ca="1" si="473"/>
        <v/>
      </c>
      <c r="BF515" s="27" t="str">
        <f t="shared" ca="1" si="474"/>
        <v/>
      </c>
      <c r="BG515" s="27" t="str">
        <f t="shared" ca="1" si="475"/>
        <v/>
      </c>
      <c r="BH515" s="27" t="str">
        <f t="shared" ca="1" si="476"/>
        <v/>
      </c>
      <c r="BI515" s="27" t="str">
        <f t="shared" ca="1" si="477"/>
        <v/>
      </c>
      <c r="BJ515" s="27" t="str">
        <f t="shared" ca="1" si="478"/>
        <v/>
      </c>
      <c r="BK515" s="27" t="str">
        <f t="shared" ca="1" si="479"/>
        <v/>
      </c>
      <c r="BL515" s="27" t="str">
        <f t="shared" ca="1" si="480"/>
        <v/>
      </c>
      <c r="BM515" s="27" t="str">
        <f t="shared" ca="1" si="481"/>
        <v/>
      </c>
      <c r="BN515" s="27" t="str">
        <f t="shared" ca="1" si="482"/>
        <v/>
      </c>
      <c r="BO515" s="27" t="str">
        <f t="shared" ca="1" si="483"/>
        <v/>
      </c>
      <c r="BP515" s="27" t="str">
        <f t="shared" ca="1" si="444"/>
        <v/>
      </c>
      <c r="BQ515" s="27" t="str">
        <f t="shared" ca="1" si="445"/>
        <v/>
      </c>
      <c r="BR515" s="27" t="str">
        <f t="shared" ca="1" si="446"/>
        <v/>
      </c>
      <c r="BS515" s="27" t="str">
        <f t="shared" ca="1" si="447"/>
        <v/>
      </c>
      <c r="BT515" s="27" t="str">
        <f t="shared" ca="1" si="448"/>
        <v/>
      </c>
      <c r="BU515" s="27" t="str">
        <f t="shared" ca="1" si="449"/>
        <v/>
      </c>
      <c r="BV515" s="27" t="str">
        <f t="shared" ca="1" si="450"/>
        <v/>
      </c>
      <c r="BW515" s="27" t="str">
        <f t="shared" ca="1" si="451"/>
        <v/>
      </c>
      <c r="BX515" s="27" t="str">
        <f t="shared" ca="1" si="452"/>
        <v/>
      </c>
      <c r="BY515" s="27" t="str">
        <f t="shared" ca="1" si="453"/>
        <v/>
      </c>
      <c r="BZ515" s="27" t="str">
        <f t="shared" ca="1" si="454"/>
        <v/>
      </c>
      <c r="CA515" s="27" t="str">
        <f t="shared" ca="1" si="455"/>
        <v/>
      </c>
      <c r="CB515" s="41"/>
      <c r="CC515" s="41"/>
      <c r="CD515"/>
      <c r="CE515"/>
      <c r="CF515"/>
      <c r="CG515"/>
      <c r="CH515"/>
      <c r="CI515" s="41"/>
      <c r="CJ515" s="7"/>
      <c r="CW515" s="7"/>
      <c r="DD515" s="10">
        <f t="shared" ca="1" si="439"/>
        <v>12</v>
      </c>
    </row>
    <row r="516" spans="1:108">
      <c r="A516" s="106">
        <f t="shared" ca="1" si="437"/>
        <v>29</v>
      </c>
      <c r="B516" s="33" t="str">
        <f ca="1">IF(A516="","",IF(COUNTBLANK(BD517:BO517)=12,"DB",BD517&amp;BE517&amp;BF517&amp;BG517&amp;BH517&amp;BI517&amp;BJ517&amp;BK517&amp;BL517&amp;BM517&amp;BN517&amp;BO517))</f>
        <v>DB</v>
      </c>
      <c r="C516" s="7" t="str">
        <f t="shared" ca="1" si="438"/>
        <v>stop loss</v>
      </c>
      <c r="D516" s="3">
        <f t="shared" ca="1" si="440"/>
        <v>0</v>
      </c>
      <c r="E516" s="7" t="str">
        <f t="shared" ca="1" si="442"/>
        <v/>
      </c>
      <c r="F516" s="60" t="str">
        <f t="shared" ca="1" si="441"/>
        <v>10</v>
      </c>
      <c r="G516" s="7">
        <f t="shared" ca="1" si="459"/>
        <v>0</v>
      </c>
      <c r="H516" s="7">
        <f t="shared" ca="1" si="460"/>
        <v>1</v>
      </c>
      <c r="I516" s="7">
        <f t="shared" ca="1" si="461"/>
        <v>1</v>
      </c>
      <c r="J516" s="7">
        <f t="shared" ca="1" si="462"/>
        <v>4</v>
      </c>
      <c r="K516" s="7">
        <f t="shared" ca="1" si="463"/>
        <v>1</v>
      </c>
      <c r="L516" s="7">
        <f t="shared" ca="1" si="464"/>
        <v>1</v>
      </c>
      <c r="M516" s="7">
        <f t="shared" ca="1" si="465"/>
        <v>0</v>
      </c>
      <c r="N516" s="7">
        <f t="shared" ca="1" si="466"/>
        <v>1</v>
      </c>
      <c r="O516" s="7">
        <f t="shared" ca="1" si="467"/>
        <v>2</v>
      </c>
      <c r="P516" s="7">
        <f t="shared" ca="1" si="468"/>
        <v>1</v>
      </c>
      <c r="Q516" s="7">
        <f t="shared" ca="1" si="469"/>
        <v>0</v>
      </c>
      <c r="R516" s="7">
        <f t="shared" ca="1" si="470"/>
        <v>1</v>
      </c>
      <c r="S516" s="7">
        <f t="shared" ca="1" si="457"/>
        <v>3</v>
      </c>
      <c r="T516" s="14"/>
      <c r="U516" s="51">
        <f t="shared" ca="1" si="471"/>
        <v>1</v>
      </c>
      <c r="V516" s="3">
        <f t="shared" ca="1" si="456"/>
        <v>1</v>
      </c>
      <c r="W516" s="50" t="str">
        <f ca="1">IF($A515&lt;&gt;"",IF(OR($BA515&lt;&gt;0,$BB515&lt;&gt;0),"",IF(G515=0,"1","")),"")</f>
        <v/>
      </c>
      <c r="X516" s="50" t="str">
        <f ca="1">IF($A515&lt;&gt;"",IF(OR($BA515&lt;&gt;0,$BB515&lt;&gt;0),"",IF(H515=0,"2","")),"")</f>
        <v/>
      </c>
      <c r="Y516" s="50" t="str">
        <f ca="1">IF($A515&lt;&gt;"",IF(OR($BA515&lt;&gt;0,$BB515&lt;&gt;0),"",IF(I515=0,"3","")),"")</f>
        <v/>
      </c>
      <c r="Z516" s="50" t="str">
        <f ca="1">IF($A515&lt;&gt;"",IF(OR($BA515&lt;&gt;0,$BB515&lt;&gt;0),"",IF(J515=0,"4","")),"")</f>
        <v/>
      </c>
      <c r="AA516" s="50" t="str">
        <f ca="1">IF($A515&lt;&gt;"",IF(OR($BA515&lt;&gt;0,$BB515&lt;&gt;0),"",IF(K515=0,"5","")),"")</f>
        <v/>
      </c>
      <c r="AB516" s="50" t="str">
        <f ca="1">IF($A515&lt;&gt;"",IF(OR($BA515&lt;&gt;0,$BB515&lt;&gt;0),"",IF(L515=0,"6","")),"")</f>
        <v/>
      </c>
      <c r="AC516" s="50" t="str">
        <f ca="1">IF($A515&lt;&gt;"",IF(OR($BA515&lt;&gt;0,$BB515&lt;&gt;0),"",IF(M515=0,"7","")),"")</f>
        <v/>
      </c>
      <c r="AD516" s="50" t="str">
        <f ca="1">IF($A515&lt;&gt;"",IF(OR($BA515&lt;&gt;0,$BB515&lt;&gt;0),"",IF(N515=0,"8","")),"")</f>
        <v/>
      </c>
      <c r="AE516" s="50" t="str">
        <f ca="1">IF($A515&lt;&gt;"",IF(OR($BA515&lt;&gt;0,$BB515&lt;&gt;0),"",IF(O515=0,"9","")),"")</f>
        <v/>
      </c>
      <c r="AF516" s="50" t="str">
        <f ca="1">IF($A515&lt;&gt;"",IF(OR($BA515&lt;&gt;0,$BB515&lt;&gt;0),"",IF(P515=0,"10","")),"")</f>
        <v/>
      </c>
      <c r="AG516" s="50" t="str">
        <f ca="1">IF($A515&lt;&gt;"",IF(OR($BA515&lt;&gt;0,$BB515&lt;&gt;0),"",IF(Q515=0,"11","")),"")</f>
        <v/>
      </c>
      <c r="AH516" s="50" t="str">
        <f ca="1">IF($A515&lt;&gt;"",IF(OR($BA515&lt;&gt;0,$BB515&lt;&gt;0),"",IF(R515=0,"12","")),"")</f>
        <v/>
      </c>
      <c r="AI516" s="85" t="str">
        <f ca="1">IF(A516&lt;&gt;"",IF(A516=0,"L",IF(COUNTBLANK(W516:AH516)=12,"",IF(OR(F516=(W516),F516=(X516),F516=(Y516),F516=(Z516),F516=(AA516),F516=(AB516),F516=(AC516),F516=(AD516),F516=(AE516),F516=(AF516),F516=(AG516),F516=(AH516)),"W","L"))),"")</f>
        <v/>
      </c>
      <c r="AJ516" s="85">
        <f ca="1">IF(AI516="W",0,IF(AND(A516&lt;&gt;0,A515&lt;&gt;0,AI515="L",AI516="L"),1,0))</f>
        <v>0</v>
      </c>
      <c r="AK516" s="85">
        <f ca="1">IF(W516&lt;&gt;"",IF(ABS($F516)=ABS(W516),11*$U516,-1*$U516),0)</f>
        <v>0</v>
      </c>
      <c r="AL516" s="85">
        <f ca="1">IF(X516&lt;&gt;"",IF(ABS($F516)=ABS(X516),11*$U516,-1*$U516),0)</f>
        <v>0</v>
      </c>
      <c r="AM516" s="85">
        <f ca="1">IF(Y516&lt;&gt;"",IF(ABS($F516)=ABS(Y516),11*$U516,-1*$U516),0)</f>
        <v>0</v>
      </c>
      <c r="AN516" s="85">
        <f ca="1">IF(Z516&lt;&gt;"",IF(ABS($F516)=ABS(Z516),11*$U516,-1*$U516),0)</f>
        <v>0</v>
      </c>
      <c r="AO516" s="85">
        <f ca="1">IF(AA516&lt;&gt;"",IF(ABS($F516)=ABS(AA516),11*$U516,-1*$U516),0)</f>
        <v>0</v>
      </c>
      <c r="AP516" s="85">
        <f ca="1">IF(AB516&lt;&gt;"",IF(ABS($F516)=ABS(AB516),11*$U516,-1*$U516),0)</f>
        <v>0</v>
      </c>
      <c r="AQ516" s="85">
        <f ca="1">IF(AC516&lt;&gt;"",IF(ABS($F516)=ABS(AC516),11*$U516,-1*$U516),0)</f>
        <v>0</v>
      </c>
      <c r="AR516" s="85">
        <f ca="1">IF(AD516&lt;&gt;"",IF(ABS($F516)=ABS(AD516),11*$U516,-1*$U516),0)</f>
        <v>0</v>
      </c>
      <c r="AS516" s="85">
        <f ca="1">IF(AE516&lt;&gt;"",IF(ABS($F516)=ABS(AE516),11*$U516,-1*$U516),0)</f>
        <v>0</v>
      </c>
      <c r="AT516" s="85">
        <f ca="1">IF(AF516&lt;&gt;"",IF(ABS($F516)=ABS(AF516),11*$U516,-1*$U516),0)</f>
        <v>0</v>
      </c>
      <c r="AU516" s="85">
        <f ca="1">IF(AG516&lt;&gt;"",IF(ABS($F516)=ABS(AG516),11*$U516,-1*$U516),0)</f>
        <v>0</v>
      </c>
      <c r="AV516" s="85">
        <f ca="1">IF(AH516&lt;&gt;"",IF(ABS($F516)=ABS(AH516),11*$U516,-1*$U516),0)</f>
        <v>0</v>
      </c>
      <c r="AW516" s="33" t="str">
        <f ca="1">IF(A516&lt;&gt;"",IF(OR($BA515&lt;&gt;0,$BB515&lt;&gt;0),"0",SUM(AK516:AV516)),0)</f>
        <v>0</v>
      </c>
      <c r="AX516" s="33">
        <f>IF(T516=5,SUM(AW512:AW516),0)</f>
        <v>0</v>
      </c>
      <c r="AY516" s="13">
        <f t="shared" ca="1" si="458"/>
        <v>0</v>
      </c>
      <c r="AZ516" s="11">
        <f ca="1">IF(A516&lt;&gt;"",AY516+AZ515,0)</f>
        <v>-78</v>
      </c>
      <c r="BA516" s="63">
        <f ca="1">IF($A516&lt;&gt;"",IF(BA515&gt;0,BA515,IF(AND(BC515&gt;=$BC$1,$BC$2*BC515&gt;=AZ516),"Profit Target",IF(AZ516&gt;=$Z$1,"Profit Target",0))),0)</f>
        <v>0</v>
      </c>
      <c r="BB516" s="63" t="str">
        <f ca="1">IF($A516&lt;&gt;"",IF(BB515&lt;&gt;0,BB515,IF(BA515&lt;&gt;0,BB515,IF(AZ516&lt;=$Z$2,"Stop Loss",0))),0)</f>
        <v>Stop Loss</v>
      </c>
      <c r="BC516" s="63">
        <f t="shared" ca="1" si="443"/>
        <v>38</v>
      </c>
      <c r="BD516" s="27" t="str">
        <f t="shared" ca="1" si="472"/>
        <v/>
      </c>
      <c r="BE516" s="27" t="str">
        <f t="shared" ca="1" si="473"/>
        <v/>
      </c>
      <c r="BF516" s="27" t="str">
        <f t="shared" ca="1" si="474"/>
        <v/>
      </c>
      <c r="BG516" s="27" t="str">
        <f t="shared" ca="1" si="475"/>
        <v/>
      </c>
      <c r="BH516" s="27" t="str">
        <f t="shared" ca="1" si="476"/>
        <v/>
      </c>
      <c r="BI516" s="27" t="str">
        <f t="shared" ca="1" si="477"/>
        <v/>
      </c>
      <c r="BJ516" s="27" t="str">
        <f t="shared" ca="1" si="478"/>
        <v/>
      </c>
      <c r="BK516" s="27" t="str">
        <f t="shared" ca="1" si="479"/>
        <v/>
      </c>
      <c r="BL516" s="27" t="str">
        <f t="shared" ca="1" si="480"/>
        <v/>
      </c>
      <c r="BM516" s="27" t="str">
        <f t="shared" ca="1" si="481"/>
        <v/>
      </c>
      <c r="BN516" s="27" t="str">
        <f t="shared" ca="1" si="482"/>
        <v/>
      </c>
      <c r="BO516" s="27" t="str">
        <f t="shared" ca="1" si="483"/>
        <v/>
      </c>
      <c r="BP516" s="27" t="str">
        <f t="shared" ca="1" si="444"/>
        <v/>
      </c>
      <c r="BQ516" s="27" t="str">
        <f t="shared" ca="1" si="445"/>
        <v/>
      </c>
      <c r="BR516" s="27" t="str">
        <f t="shared" ca="1" si="446"/>
        <v/>
      </c>
      <c r="BS516" s="27" t="str">
        <f t="shared" ca="1" si="447"/>
        <v/>
      </c>
      <c r="BT516" s="27" t="str">
        <f t="shared" ca="1" si="448"/>
        <v/>
      </c>
      <c r="BU516" s="27" t="str">
        <f t="shared" ca="1" si="449"/>
        <v/>
      </c>
      <c r="BV516" s="27" t="str">
        <f t="shared" ca="1" si="450"/>
        <v/>
      </c>
      <c r="BW516" s="27" t="str">
        <f t="shared" ca="1" si="451"/>
        <v/>
      </c>
      <c r="BX516" s="27" t="str">
        <f t="shared" ca="1" si="452"/>
        <v/>
      </c>
      <c r="BY516" s="27" t="str">
        <f t="shared" ca="1" si="453"/>
        <v/>
      </c>
      <c r="BZ516" s="27" t="str">
        <f t="shared" ca="1" si="454"/>
        <v/>
      </c>
      <c r="CA516" s="27" t="str">
        <f t="shared" ca="1" si="455"/>
        <v/>
      </c>
      <c r="CB516" s="41"/>
      <c r="CC516" s="41"/>
      <c r="CD516"/>
      <c r="CE516"/>
      <c r="CF516"/>
      <c r="CG516"/>
      <c r="CH516"/>
      <c r="CI516" s="41"/>
      <c r="CJ516" s="7"/>
      <c r="CW516" s="7"/>
      <c r="DD516" s="10">
        <f t="shared" ca="1" si="439"/>
        <v>7</v>
      </c>
    </row>
    <row r="517" spans="1:108">
      <c r="A517" s="106">
        <f t="shared" ref="A517:A580" ca="1" si="484">IF($A$2="no",INT(RAND()*36+1),INT(RAND()*37))</f>
        <v>7</v>
      </c>
      <c r="B517" s="33" t="str">
        <f ca="1">IF(A517="","",IF(COUNTBLANK(BD518:BO518)=12,"DB",BD518&amp;BE518&amp;BF518&amp;BG518&amp;BH518&amp;BI518&amp;BJ518&amp;BK518&amp;BL518&amp;BM518&amp;BN518&amp;BO518))</f>
        <v>DB</v>
      </c>
      <c r="C517" s="7" t="str">
        <f t="shared" ref="C517:C527" ca="1" si="485">IF(AND(BA517=0,BB517=0),"",IF(BA517="Profit Target","profit target",IF(BB517="Stop Loss","stop loss","")))</f>
        <v>stop loss</v>
      </c>
      <c r="D517" s="3">
        <f t="shared" ca="1" si="440"/>
        <v>0</v>
      </c>
      <c r="E517" s="7" t="str">
        <f t="shared" ca="1" si="442"/>
        <v/>
      </c>
      <c r="F517" s="60" t="str">
        <f t="shared" ca="1" si="441"/>
        <v>3</v>
      </c>
      <c r="G517" s="7">
        <f t="shared" ca="1" si="459"/>
        <v>0</v>
      </c>
      <c r="H517" s="7">
        <f t="shared" ca="1" si="460"/>
        <v>0</v>
      </c>
      <c r="I517" s="7">
        <f t="shared" ca="1" si="461"/>
        <v>2</v>
      </c>
      <c r="J517" s="7">
        <f t="shared" ca="1" si="462"/>
        <v>4</v>
      </c>
      <c r="K517" s="7">
        <f t="shared" ca="1" si="463"/>
        <v>1</v>
      </c>
      <c r="L517" s="7">
        <f t="shared" ca="1" si="464"/>
        <v>1</v>
      </c>
      <c r="M517" s="7">
        <f t="shared" ca="1" si="465"/>
        <v>0</v>
      </c>
      <c r="N517" s="7">
        <f t="shared" ca="1" si="466"/>
        <v>1</v>
      </c>
      <c r="O517" s="7">
        <f t="shared" ca="1" si="467"/>
        <v>2</v>
      </c>
      <c r="P517" s="7">
        <f t="shared" ca="1" si="468"/>
        <v>1</v>
      </c>
      <c r="Q517" s="7">
        <f t="shared" ca="1" si="469"/>
        <v>0</v>
      </c>
      <c r="R517" s="7">
        <f t="shared" ca="1" si="470"/>
        <v>1</v>
      </c>
      <c r="S517" s="7">
        <f t="shared" ca="1" si="457"/>
        <v>4</v>
      </c>
      <c r="T517" s="14"/>
      <c r="U517" s="51">
        <f t="shared" ca="1" si="471"/>
        <v>1</v>
      </c>
      <c r="V517" s="3">
        <f t="shared" ca="1" si="456"/>
        <v>1</v>
      </c>
      <c r="W517" s="50" t="str">
        <f ca="1">IF($A516&lt;&gt;"",IF(OR($BA516&lt;&gt;0,$BB516&lt;&gt;0),"",IF(G516=0,"1","")),"")</f>
        <v/>
      </c>
      <c r="X517" s="50" t="str">
        <f ca="1">IF($A516&lt;&gt;"",IF(OR($BA516&lt;&gt;0,$BB516&lt;&gt;0),"",IF(H516=0,"2","")),"")</f>
        <v/>
      </c>
      <c r="Y517" s="50" t="str">
        <f ca="1">IF($A516&lt;&gt;"",IF(OR($BA516&lt;&gt;0,$BB516&lt;&gt;0),"",IF(I516=0,"3","")),"")</f>
        <v/>
      </c>
      <c r="Z517" s="50" t="str">
        <f ca="1">IF($A516&lt;&gt;"",IF(OR($BA516&lt;&gt;0,$BB516&lt;&gt;0),"",IF(J516=0,"4","")),"")</f>
        <v/>
      </c>
      <c r="AA517" s="50" t="str">
        <f ca="1">IF($A516&lt;&gt;"",IF(OR($BA516&lt;&gt;0,$BB516&lt;&gt;0),"",IF(K516=0,"5","")),"")</f>
        <v/>
      </c>
      <c r="AB517" s="50" t="str">
        <f ca="1">IF($A516&lt;&gt;"",IF(OR($BA516&lt;&gt;0,$BB516&lt;&gt;0),"",IF(L516=0,"6","")),"")</f>
        <v/>
      </c>
      <c r="AC517" s="50" t="str">
        <f ca="1">IF($A516&lt;&gt;"",IF(OR($BA516&lt;&gt;0,$BB516&lt;&gt;0),"",IF(M516=0,"7","")),"")</f>
        <v/>
      </c>
      <c r="AD517" s="50" t="str">
        <f ca="1">IF($A516&lt;&gt;"",IF(OR($BA516&lt;&gt;0,$BB516&lt;&gt;0),"",IF(N516=0,"8","")),"")</f>
        <v/>
      </c>
      <c r="AE517" s="50" t="str">
        <f ca="1">IF($A516&lt;&gt;"",IF(OR($BA516&lt;&gt;0,$BB516&lt;&gt;0),"",IF(O516=0,"9","")),"")</f>
        <v/>
      </c>
      <c r="AF517" s="50" t="str">
        <f ca="1">IF($A516&lt;&gt;"",IF(OR($BA516&lt;&gt;0,$BB516&lt;&gt;0),"",IF(P516=0,"10","")),"")</f>
        <v/>
      </c>
      <c r="AG517" s="50" t="str">
        <f ca="1">IF($A516&lt;&gt;"",IF(OR($BA516&lt;&gt;0,$BB516&lt;&gt;0),"",IF(Q516=0,"11","")),"")</f>
        <v/>
      </c>
      <c r="AH517" s="50" t="str">
        <f ca="1">IF($A516&lt;&gt;"",IF(OR($BA516&lt;&gt;0,$BB516&lt;&gt;0),"",IF(R516=0,"12","")),"")</f>
        <v/>
      </c>
      <c r="AI517" s="85" t="str">
        <f ca="1">IF(A517&lt;&gt;"",IF(A517=0,"L",IF(COUNTBLANK(W517:AH517)=12,"",IF(OR(F517=(W517),F517=(X517),F517=(Y517),F517=(Z517),F517=(AA517),F517=(AB517),F517=(AC517),F517=(AD517),F517=(AE517),F517=(AF517),F517=(AG517),F517=(AH517)),"W","L"))),"")</f>
        <v/>
      </c>
      <c r="AJ517" s="85">
        <f ca="1">IF(AI517="W",0,IF(AND(A517&lt;&gt;0,A516&lt;&gt;0,AI516="L",AI517="L"),1,0))</f>
        <v>0</v>
      </c>
      <c r="AK517" s="85">
        <f ca="1">IF(W517&lt;&gt;"",IF(ABS($F517)=ABS(W517),11*$U517,-1*$U517),0)</f>
        <v>0</v>
      </c>
      <c r="AL517" s="85">
        <f ca="1">IF(X517&lt;&gt;"",IF(ABS($F517)=ABS(X517),11*$U517,-1*$U517),0)</f>
        <v>0</v>
      </c>
      <c r="AM517" s="85">
        <f ca="1">IF(Y517&lt;&gt;"",IF(ABS($F517)=ABS(Y517),11*$U517,-1*$U517),0)</f>
        <v>0</v>
      </c>
      <c r="AN517" s="85">
        <f ca="1">IF(Z517&lt;&gt;"",IF(ABS($F517)=ABS(Z517),11*$U517,-1*$U517),0)</f>
        <v>0</v>
      </c>
      <c r="AO517" s="85">
        <f ca="1">IF(AA517&lt;&gt;"",IF(ABS($F517)=ABS(AA517),11*$U517,-1*$U517),0)</f>
        <v>0</v>
      </c>
      <c r="AP517" s="85">
        <f ca="1">IF(AB517&lt;&gt;"",IF(ABS($F517)=ABS(AB517),11*$U517,-1*$U517),0)</f>
        <v>0</v>
      </c>
      <c r="AQ517" s="85">
        <f ca="1">IF(AC517&lt;&gt;"",IF(ABS($F517)=ABS(AC517),11*$U517,-1*$U517),0)</f>
        <v>0</v>
      </c>
      <c r="AR517" s="85">
        <f ca="1">IF(AD517&lt;&gt;"",IF(ABS($F517)=ABS(AD517),11*$U517,-1*$U517),0)</f>
        <v>0</v>
      </c>
      <c r="AS517" s="85">
        <f ca="1">IF(AE517&lt;&gt;"",IF(ABS($F517)=ABS(AE517),11*$U517,-1*$U517),0)</f>
        <v>0</v>
      </c>
      <c r="AT517" s="85">
        <f ca="1">IF(AF517&lt;&gt;"",IF(ABS($F517)=ABS(AF517),11*$U517,-1*$U517),0)</f>
        <v>0</v>
      </c>
      <c r="AU517" s="85">
        <f ca="1">IF(AG517&lt;&gt;"",IF(ABS($F517)=ABS(AG517),11*$U517,-1*$U517),0)</f>
        <v>0</v>
      </c>
      <c r="AV517" s="85">
        <f ca="1">IF(AH517&lt;&gt;"",IF(ABS($F517)=ABS(AH517),11*$U517,-1*$U517),0)</f>
        <v>0</v>
      </c>
      <c r="AW517" s="33" t="str">
        <f ca="1">IF(A517&lt;&gt;"",IF(OR($BA516&lt;&gt;0,$BB516&lt;&gt;0),"0",SUM(AK517:AV517)),0)</f>
        <v>0</v>
      </c>
      <c r="AX517" s="33">
        <f>IF(T517=5,SUM(AW513:AW517),0)</f>
        <v>0</v>
      </c>
      <c r="AY517" s="13">
        <f t="shared" ca="1" si="458"/>
        <v>0</v>
      </c>
      <c r="AZ517" s="11">
        <f ca="1">IF(A517&lt;&gt;"",AY517+AZ516,0)</f>
        <v>-78</v>
      </c>
      <c r="BA517" s="63">
        <f ca="1">IF($A517&lt;&gt;"",IF(BA516&gt;0,BA516,IF(AND(BC516&gt;=$BC$1,$BC$2*BC516&gt;=AZ517),"Profit Target",IF(AZ517&gt;=$Z$1,"Profit Target",0))),0)</f>
        <v>0</v>
      </c>
      <c r="BB517" s="63" t="str">
        <f ca="1">IF($A517&lt;&gt;"",IF(BB516&lt;&gt;0,BB516,IF(BA516&lt;&gt;0,BB516,IF(AZ517&lt;=$Z$2,"Stop Loss",0))),0)</f>
        <v>Stop Loss</v>
      </c>
      <c r="BC517" s="63">
        <f t="shared" ca="1" si="443"/>
        <v>38</v>
      </c>
      <c r="BD517" s="27" t="str">
        <f t="shared" ca="1" si="472"/>
        <v/>
      </c>
      <c r="BE517" s="27" t="str">
        <f t="shared" ca="1" si="473"/>
        <v/>
      </c>
      <c r="BF517" s="27" t="str">
        <f t="shared" ca="1" si="474"/>
        <v/>
      </c>
      <c r="BG517" s="27" t="str">
        <f t="shared" ca="1" si="475"/>
        <v/>
      </c>
      <c r="BH517" s="27" t="str">
        <f t="shared" ca="1" si="476"/>
        <v/>
      </c>
      <c r="BI517" s="27" t="str">
        <f t="shared" ca="1" si="477"/>
        <v/>
      </c>
      <c r="BJ517" s="27" t="str">
        <f t="shared" ca="1" si="478"/>
        <v/>
      </c>
      <c r="BK517" s="27" t="str">
        <f t="shared" ca="1" si="479"/>
        <v/>
      </c>
      <c r="BL517" s="27" t="str">
        <f t="shared" ca="1" si="480"/>
        <v/>
      </c>
      <c r="BM517" s="27" t="str">
        <f t="shared" ca="1" si="481"/>
        <v/>
      </c>
      <c r="BN517" s="27" t="str">
        <f t="shared" ca="1" si="482"/>
        <v/>
      </c>
      <c r="BO517" s="27" t="str">
        <f t="shared" ca="1" si="483"/>
        <v/>
      </c>
      <c r="BP517" s="27" t="str">
        <f t="shared" ca="1" si="444"/>
        <v/>
      </c>
      <c r="BQ517" s="27" t="str">
        <f t="shared" ca="1" si="445"/>
        <v/>
      </c>
      <c r="BR517" s="27" t="str">
        <f t="shared" ca="1" si="446"/>
        <v/>
      </c>
      <c r="BS517" s="27" t="str">
        <f t="shared" ca="1" si="447"/>
        <v/>
      </c>
      <c r="BT517" s="27" t="str">
        <f t="shared" ca="1" si="448"/>
        <v/>
      </c>
      <c r="BU517" s="27" t="str">
        <f t="shared" ca="1" si="449"/>
        <v/>
      </c>
      <c r="BV517" s="27" t="str">
        <f t="shared" ca="1" si="450"/>
        <v/>
      </c>
      <c r="BW517" s="27" t="str">
        <f t="shared" ca="1" si="451"/>
        <v/>
      </c>
      <c r="BX517" s="27" t="str">
        <f t="shared" ca="1" si="452"/>
        <v/>
      </c>
      <c r="BY517" s="27" t="str">
        <f t="shared" ca="1" si="453"/>
        <v/>
      </c>
      <c r="BZ517" s="27" t="str">
        <f t="shared" ca="1" si="454"/>
        <v/>
      </c>
      <c r="CA517" s="27" t="str">
        <f t="shared" ca="1" si="455"/>
        <v/>
      </c>
      <c r="CB517" s="41"/>
      <c r="CC517" s="41"/>
      <c r="CD517"/>
      <c r="CE517"/>
      <c r="CF517"/>
      <c r="CG517"/>
      <c r="CH517"/>
      <c r="CI517" s="41"/>
      <c r="CJ517" s="7"/>
      <c r="CW517" s="7"/>
      <c r="DD517" s="10">
        <f t="shared" ref="DD517:DD580" ca="1" si="486">IF($A$2="no",INT(RAND()*36+1),INT(RAND()*37))</f>
        <v>31</v>
      </c>
    </row>
    <row r="518" spans="1:108">
      <c r="A518" s="106">
        <f t="shared" ca="1" si="484"/>
        <v>10</v>
      </c>
      <c r="B518" s="33" t="str">
        <f ca="1">IF(A518="","",IF(COUNTBLANK(BD519:BO519)=12,"DB",BD519&amp;BE519&amp;BF519&amp;BG519&amp;BH519&amp;BI519&amp;BJ519&amp;BK519&amp;BL519&amp;BM519&amp;BN519&amp;BO519))</f>
        <v>DB</v>
      </c>
      <c r="C518" s="7" t="str">
        <f t="shared" ca="1" si="485"/>
        <v>stop loss</v>
      </c>
      <c r="D518" s="3">
        <f t="shared" ref="D518:D527" ca="1" si="487">AY518</f>
        <v>0</v>
      </c>
      <c r="E518" s="7" t="str">
        <f t="shared" ca="1" si="442"/>
        <v/>
      </c>
      <c r="F518" s="60" t="str">
        <f t="shared" ref="F518:F527" ca="1" si="488">VLOOKUP(A518,$CT$107:$DB$144,4,0)</f>
        <v>4</v>
      </c>
      <c r="G518" s="7">
        <f t="shared" ca="1" si="459"/>
        <v>0</v>
      </c>
      <c r="H518" s="7">
        <f t="shared" ca="1" si="460"/>
        <v>0</v>
      </c>
      <c r="I518" s="7">
        <f t="shared" ca="1" si="461"/>
        <v>2</v>
      </c>
      <c r="J518" s="7">
        <f t="shared" ca="1" si="462"/>
        <v>5</v>
      </c>
      <c r="K518" s="7">
        <f t="shared" ca="1" si="463"/>
        <v>1</v>
      </c>
      <c r="L518" s="7">
        <f t="shared" ca="1" si="464"/>
        <v>1</v>
      </c>
      <c r="M518" s="7">
        <f t="shared" ca="1" si="465"/>
        <v>0</v>
      </c>
      <c r="N518" s="7">
        <f t="shared" ca="1" si="466"/>
        <v>1</v>
      </c>
      <c r="O518" s="7">
        <f t="shared" ca="1" si="467"/>
        <v>2</v>
      </c>
      <c r="P518" s="7">
        <f t="shared" ca="1" si="468"/>
        <v>1</v>
      </c>
      <c r="Q518" s="7">
        <f t="shared" ca="1" si="469"/>
        <v>0</v>
      </c>
      <c r="R518" s="7">
        <f t="shared" ca="1" si="470"/>
        <v>0</v>
      </c>
      <c r="S518" s="7">
        <f t="shared" ca="1" si="457"/>
        <v>5</v>
      </c>
      <c r="T518" s="14"/>
      <c r="U518" s="51">
        <f t="shared" ca="1" si="471"/>
        <v>1</v>
      </c>
      <c r="V518" s="3">
        <f t="shared" ca="1" si="456"/>
        <v>1</v>
      </c>
      <c r="W518" s="50" t="str">
        <f ca="1">IF($A517&lt;&gt;"",IF(OR($BA517&lt;&gt;0,$BB517&lt;&gt;0),"",IF(G517=0,"1","")),"")</f>
        <v/>
      </c>
      <c r="X518" s="50" t="str">
        <f ca="1">IF($A517&lt;&gt;"",IF(OR($BA517&lt;&gt;0,$BB517&lt;&gt;0),"",IF(H517=0,"2","")),"")</f>
        <v/>
      </c>
      <c r="Y518" s="50" t="str">
        <f ca="1">IF($A517&lt;&gt;"",IF(OR($BA517&lt;&gt;0,$BB517&lt;&gt;0),"",IF(I517=0,"3","")),"")</f>
        <v/>
      </c>
      <c r="Z518" s="50" t="str">
        <f ca="1">IF($A517&lt;&gt;"",IF(OR($BA517&lt;&gt;0,$BB517&lt;&gt;0),"",IF(J517=0,"4","")),"")</f>
        <v/>
      </c>
      <c r="AA518" s="50" t="str">
        <f ca="1">IF($A517&lt;&gt;"",IF(OR($BA517&lt;&gt;0,$BB517&lt;&gt;0),"",IF(K517=0,"5","")),"")</f>
        <v/>
      </c>
      <c r="AB518" s="50" t="str">
        <f ca="1">IF($A517&lt;&gt;"",IF(OR($BA517&lt;&gt;0,$BB517&lt;&gt;0),"",IF(L517=0,"6","")),"")</f>
        <v/>
      </c>
      <c r="AC518" s="50" t="str">
        <f ca="1">IF($A517&lt;&gt;"",IF(OR($BA517&lt;&gt;0,$BB517&lt;&gt;0),"",IF(M517=0,"7","")),"")</f>
        <v/>
      </c>
      <c r="AD518" s="50" t="str">
        <f ca="1">IF($A517&lt;&gt;"",IF(OR($BA517&lt;&gt;0,$BB517&lt;&gt;0),"",IF(N517=0,"8","")),"")</f>
        <v/>
      </c>
      <c r="AE518" s="50" t="str">
        <f ca="1">IF($A517&lt;&gt;"",IF(OR($BA517&lt;&gt;0,$BB517&lt;&gt;0),"",IF(O517=0,"9","")),"")</f>
        <v/>
      </c>
      <c r="AF518" s="50" t="str">
        <f ca="1">IF($A517&lt;&gt;"",IF(OR($BA517&lt;&gt;0,$BB517&lt;&gt;0),"",IF(P517=0,"10","")),"")</f>
        <v/>
      </c>
      <c r="AG518" s="50" t="str">
        <f ca="1">IF($A517&lt;&gt;"",IF(OR($BA517&lt;&gt;0,$BB517&lt;&gt;0),"",IF(Q517=0,"11","")),"")</f>
        <v/>
      </c>
      <c r="AH518" s="50" t="str">
        <f ca="1">IF($A517&lt;&gt;"",IF(OR($BA517&lt;&gt;0,$BB517&lt;&gt;0),"",IF(R517=0,"12","")),"")</f>
        <v/>
      </c>
      <c r="AI518" s="85" t="str">
        <f ca="1">IF(A518&lt;&gt;"",IF(A518=0,"L",IF(COUNTBLANK(W518:AH518)=12,"",IF(OR(F518=(W518),F518=(X518),F518=(Y518),F518=(Z518),F518=(AA518),F518=(AB518),F518=(AC518),F518=(AD518),F518=(AE518),F518=(AF518),F518=(AG518),F518=(AH518)),"W","L"))),"")</f>
        <v/>
      </c>
      <c r="AJ518" s="85">
        <f ca="1">IF(AI518="W",0,IF(AND(A518&lt;&gt;0,A517&lt;&gt;0,AI517="L",AI518="L"),1,0))</f>
        <v>0</v>
      </c>
      <c r="AK518" s="85">
        <f ca="1">IF(W518&lt;&gt;"",IF(ABS($F518)=ABS(W518),11*$U518,-1*$U518),0)</f>
        <v>0</v>
      </c>
      <c r="AL518" s="85">
        <f ca="1">IF(X518&lt;&gt;"",IF(ABS($F518)=ABS(X518),11*$U518,-1*$U518),0)</f>
        <v>0</v>
      </c>
      <c r="AM518" s="85">
        <f ca="1">IF(Y518&lt;&gt;"",IF(ABS($F518)=ABS(Y518),11*$U518,-1*$U518),0)</f>
        <v>0</v>
      </c>
      <c r="AN518" s="85">
        <f ca="1">IF(Z518&lt;&gt;"",IF(ABS($F518)=ABS(Z518),11*$U518,-1*$U518),0)</f>
        <v>0</v>
      </c>
      <c r="AO518" s="85">
        <f ca="1">IF(AA518&lt;&gt;"",IF(ABS($F518)=ABS(AA518),11*$U518,-1*$U518),0)</f>
        <v>0</v>
      </c>
      <c r="AP518" s="85">
        <f ca="1">IF(AB518&lt;&gt;"",IF(ABS($F518)=ABS(AB518),11*$U518,-1*$U518),0)</f>
        <v>0</v>
      </c>
      <c r="AQ518" s="85">
        <f ca="1">IF(AC518&lt;&gt;"",IF(ABS($F518)=ABS(AC518),11*$U518,-1*$U518),0)</f>
        <v>0</v>
      </c>
      <c r="AR518" s="85">
        <f ca="1">IF(AD518&lt;&gt;"",IF(ABS($F518)=ABS(AD518),11*$U518,-1*$U518),0)</f>
        <v>0</v>
      </c>
      <c r="AS518" s="85">
        <f ca="1">IF(AE518&lt;&gt;"",IF(ABS($F518)=ABS(AE518),11*$U518,-1*$U518),0)</f>
        <v>0</v>
      </c>
      <c r="AT518" s="85">
        <f ca="1">IF(AF518&lt;&gt;"",IF(ABS($F518)=ABS(AF518),11*$U518,-1*$U518),0)</f>
        <v>0</v>
      </c>
      <c r="AU518" s="85">
        <f ca="1">IF(AG518&lt;&gt;"",IF(ABS($F518)=ABS(AG518),11*$U518,-1*$U518),0)</f>
        <v>0</v>
      </c>
      <c r="AV518" s="85">
        <f ca="1">IF(AH518&lt;&gt;"",IF(ABS($F518)=ABS(AH518),11*$U518,-1*$U518),0)</f>
        <v>0</v>
      </c>
      <c r="AW518" s="33" t="str">
        <f ca="1">IF(A518&lt;&gt;"",IF(OR($BA517&lt;&gt;0,$BB517&lt;&gt;0),"0",SUM(AK518:AV518)),0)</f>
        <v>0</v>
      </c>
      <c r="AX518" s="33">
        <f>IF(T518=5,SUM(AW514:AW518),0)</f>
        <v>0</v>
      </c>
      <c r="AY518" s="13">
        <f t="shared" ca="1" si="458"/>
        <v>0</v>
      </c>
      <c r="AZ518" s="11">
        <f ca="1">IF(A518&lt;&gt;"",AY518+AZ517,0)</f>
        <v>-78</v>
      </c>
      <c r="BA518" s="63">
        <f ca="1">IF($A518&lt;&gt;"",IF(BA517&gt;0,BA517,IF(AND(BC517&gt;=$BC$1,$BC$2*BC517&gt;=AZ518),"Profit Target",IF(AZ518&gt;=$Z$1,"Profit Target",0))),0)</f>
        <v>0</v>
      </c>
      <c r="BB518" s="63" t="str">
        <f ca="1">IF($A518&lt;&gt;"",IF(BB517&lt;&gt;0,BB517,IF(BA517&lt;&gt;0,BB517,IF(AZ518&lt;=$Z$2,"Stop Loss",0))),0)</f>
        <v>Stop Loss</v>
      </c>
      <c r="BC518" s="63">
        <f t="shared" ca="1" si="443"/>
        <v>38</v>
      </c>
      <c r="BD518" s="27" t="str">
        <f t="shared" ca="1" si="472"/>
        <v/>
      </c>
      <c r="BE518" s="27" t="str">
        <f t="shared" ca="1" si="473"/>
        <v/>
      </c>
      <c r="BF518" s="27" t="str">
        <f t="shared" ca="1" si="474"/>
        <v/>
      </c>
      <c r="BG518" s="27" t="str">
        <f t="shared" ca="1" si="475"/>
        <v/>
      </c>
      <c r="BH518" s="27" t="str">
        <f t="shared" ca="1" si="476"/>
        <v/>
      </c>
      <c r="BI518" s="27" t="str">
        <f t="shared" ca="1" si="477"/>
        <v/>
      </c>
      <c r="BJ518" s="27" t="str">
        <f t="shared" ca="1" si="478"/>
        <v/>
      </c>
      <c r="BK518" s="27" t="str">
        <f t="shared" ca="1" si="479"/>
        <v/>
      </c>
      <c r="BL518" s="27" t="str">
        <f t="shared" ca="1" si="480"/>
        <v/>
      </c>
      <c r="BM518" s="27" t="str">
        <f t="shared" ca="1" si="481"/>
        <v/>
      </c>
      <c r="BN518" s="27" t="str">
        <f t="shared" ca="1" si="482"/>
        <v/>
      </c>
      <c r="BO518" s="27" t="str">
        <f t="shared" ca="1" si="483"/>
        <v/>
      </c>
      <c r="BP518" s="27" t="str">
        <f t="shared" ca="1" si="444"/>
        <v/>
      </c>
      <c r="BQ518" s="27" t="str">
        <f t="shared" ca="1" si="445"/>
        <v/>
      </c>
      <c r="BR518" s="27" t="str">
        <f t="shared" ca="1" si="446"/>
        <v/>
      </c>
      <c r="BS518" s="27" t="str">
        <f t="shared" ca="1" si="447"/>
        <v/>
      </c>
      <c r="BT518" s="27" t="str">
        <f t="shared" ca="1" si="448"/>
        <v/>
      </c>
      <c r="BU518" s="27" t="str">
        <f t="shared" ca="1" si="449"/>
        <v/>
      </c>
      <c r="BV518" s="27" t="str">
        <f t="shared" ca="1" si="450"/>
        <v/>
      </c>
      <c r="BW518" s="27" t="str">
        <f t="shared" ca="1" si="451"/>
        <v/>
      </c>
      <c r="BX518" s="27" t="str">
        <f t="shared" ca="1" si="452"/>
        <v/>
      </c>
      <c r="BY518" s="27" t="str">
        <f t="shared" ca="1" si="453"/>
        <v/>
      </c>
      <c r="BZ518" s="27" t="str">
        <f t="shared" ca="1" si="454"/>
        <v/>
      </c>
      <c r="CA518" s="27" t="str">
        <f t="shared" ca="1" si="455"/>
        <v/>
      </c>
      <c r="CB518" s="41"/>
      <c r="CC518" s="41"/>
      <c r="CD518"/>
      <c r="CE518"/>
      <c r="CF518"/>
      <c r="CG518"/>
      <c r="CH518"/>
      <c r="CI518" s="41"/>
      <c r="CJ518" s="7"/>
      <c r="CW518" s="7"/>
      <c r="DD518" s="10">
        <f t="shared" ca="1" si="486"/>
        <v>18</v>
      </c>
    </row>
    <row r="519" spans="1:108">
      <c r="A519" s="106">
        <f t="shared" ca="1" si="484"/>
        <v>30</v>
      </c>
      <c r="B519" s="33" t="str">
        <f ca="1">IF(A519="","",IF(COUNTBLANK(BD520:BO520)=12,"DB",BD520&amp;BE520&amp;BF520&amp;BG520&amp;BH520&amp;BI520&amp;BJ520&amp;BK520&amp;BL520&amp;BM520&amp;BN520&amp;BO520))</f>
        <v>DB</v>
      </c>
      <c r="C519" s="7" t="str">
        <f t="shared" ca="1" si="485"/>
        <v>stop loss</v>
      </c>
      <c r="D519" s="3">
        <f t="shared" ca="1" si="487"/>
        <v>0</v>
      </c>
      <c r="E519" s="7" t="str">
        <f t="shared" ref="E519:E527" ca="1" si="489">BP520&amp;BQ520&amp;BR520&amp;BS520&amp;BT520&amp;BU520&amp;BV520&amp;BW520&amp;BX520&amp;BY520&amp;BZ520&amp;CA520</f>
        <v/>
      </c>
      <c r="F519" s="60" t="str">
        <f t="shared" ca="1" si="488"/>
        <v>10</v>
      </c>
      <c r="G519" s="7">
        <f t="shared" ca="1" si="459"/>
        <v>0</v>
      </c>
      <c r="H519" s="7">
        <f t="shared" ca="1" si="460"/>
        <v>0</v>
      </c>
      <c r="I519" s="7">
        <f t="shared" ca="1" si="461"/>
        <v>2</v>
      </c>
      <c r="J519" s="7">
        <f t="shared" ca="1" si="462"/>
        <v>5</v>
      </c>
      <c r="K519" s="7">
        <f t="shared" ca="1" si="463"/>
        <v>1</v>
      </c>
      <c r="L519" s="7">
        <f t="shared" ca="1" si="464"/>
        <v>1</v>
      </c>
      <c r="M519" s="7">
        <f t="shared" ca="1" si="465"/>
        <v>0</v>
      </c>
      <c r="N519" s="7">
        <f t="shared" ca="1" si="466"/>
        <v>1</v>
      </c>
      <c r="O519" s="7">
        <f t="shared" ca="1" si="467"/>
        <v>1</v>
      </c>
      <c r="P519" s="7">
        <f t="shared" ca="1" si="468"/>
        <v>2</v>
      </c>
      <c r="Q519" s="7">
        <f t="shared" ca="1" si="469"/>
        <v>0</v>
      </c>
      <c r="R519" s="7">
        <f t="shared" ca="1" si="470"/>
        <v>0</v>
      </c>
      <c r="S519" s="7">
        <f t="shared" ca="1" si="457"/>
        <v>5</v>
      </c>
      <c r="T519" s="14"/>
      <c r="U519" s="51">
        <f t="shared" ca="1" si="471"/>
        <v>1</v>
      </c>
      <c r="V519" s="3">
        <f t="shared" ca="1" si="456"/>
        <v>1</v>
      </c>
      <c r="W519" s="50" t="str">
        <f ca="1">IF($A518&lt;&gt;"",IF(OR($BA518&lt;&gt;0,$BB518&lt;&gt;0),"",IF(G518=0,"1","")),"")</f>
        <v/>
      </c>
      <c r="X519" s="50" t="str">
        <f ca="1">IF($A518&lt;&gt;"",IF(OR($BA518&lt;&gt;0,$BB518&lt;&gt;0),"",IF(H518=0,"2","")),"")</f>
        <v/>
      </c>
      <c r="Y519" s="50" t="str">
        <f ca="1">IF($A518&lt;&gt;"",IF(OR($BA518&lt;&gt;0,$BB518&lt;&gt;0),"",IF(I518=0,"3","")),"")</f>
        <v/>
      </c>
      <c r="Z519" s="50" t="str">
        <f ca="1">IF($A518&lt;&gt;"",IF(OR($BA518&lt;&gt;0,$BB518&lt;&gt;0),"",IF(J518=0,"4","")),"")</f>
        <v/>
      </c>
      <c r="AA519" s="50" t="str">
        <f ca="1">IF($A518&lt;&gt;"",IF(OR($BA518&lt;&gt;0,$BB518&lt;&gt;0),"",IF(K518=0,"5","")),"")</f>
        <v/>
      </c>
      <c r="AB519" s="50" t="str">
        <f ca="1">IF($A518&lt;&gt;"",IF(OR($BA518&lt;&gt;0,$BB518&lt;&gt;0),"",IF(L518=0,"6","")),"")</f>
        <v/>
      </c>
      <c r="AC519" s="50" t="str">
        <f ca="1">IF($A518&lt;&gt;"",IF(OR($BA518&lt;&gt;0,$BB518&lt;&gt;0),"",IF(M518=0,"7","")),"")</f>
        <v/>
      </c>
      <c r="AD519" s="50" t="str">
        <f ca="1">IF($A518&lt;&gt;"",IF(OR($BA518&lt;&gt;0,$BB518&lt;&gt;0),"",IF(N518=0,"8","")),"")</f>
        <v/>
      </c>
      <c r="AE519" s="50" t="str">
        <f ca="1">IF($A518&lt;&gt;"",IF(OR($BA518&lt;&gt;0,$BB518&lt;&gt;0),"",IF(O518=0,"9","")),"")</f>
        <v/>
      </c>
      <c r="AF519" s="50" t="str">
        <f ca="1">IF($A518&lt;&gt;"",IF(OR($BA518&lt;&gt;0,$BB518&lt;&gt;0),"",IF(P518=0,"10","")),"")</f>
        <v/>
      </c>
      <c r="AG519" s="50" t="str">
        <f ca="1">IF($A518&lt;&gt;"",IF(OR($BA518&lt;&gt;0,$BB518&lt;&gt;0),"",IF(Q518=0,"11","")),"")</f>
        <v/>
      </c>
      <c r="AH519" s="50" t="str">
        <f ca="1">IF($A518&lt;&gt;"",IF(OR($BA518&lt;&gt;0,$BB518&lt;&gt;0),"",IF(R518=0,"12","")),"")</f>
        <v/>
      </c>
      <c r="AI519" s="85" t="str">
        <f ca="1">IF(A519&lt;&gt;"",IF(A519=0,"L",IF(COUNTBLANK(W519:AH519)=12,"",IF(OR(F519=(W519),F519=(X519),F519=(Y519),F519=(Z519),F519=(AA519),F519=(AB519),F519=(AC519),F519=(AD519),F519=(AE519),F519=(AF519),F519=(AG519),F519=(AH519)),"W","L"))),"")</f>
        <v/>
      </c>
      <c r="AJ519" s="85">
        <f ca="1">IF(AI519="W",0,IF(AND(A519&lt;&gt;0,A518&lt;&gt;0,AI518="L",AI519="L"),1,0))</f>
        <v>0</v>
      </c>
      <c r="AK519" s="85">
        <f ca="1">IF(W519&lt;&gt;"",IF(ABS($F519)=ABS(W519),11*$U519,-1*$U519),0)</f>
        <v>0</v>
      </c>
      <c r="AL519" s="85">
        <f ca="1">IF(X519&lt;&gt;"",IF(ABS($F519)=ABS(X519),11*$U519,-1*$U519),0)</f>
        <v>0</v>
      </c>
      <c r="AM519" s="85">
        <f ca="1">IF(Y519&lt;&gt;"",IF(ABS($F519)=ABS(Y519),11*$U519,-1*$U519),0)</f>
        <v>0</v>
      </c>
      <c r="AN519" s="85">
        <f ca="1">IF(Z519&lt;&gt;"",IF(ABS($F519)=ABS(Z519),11*$U519,-1*$U519),0)</f>
        <v>0</v>
      </c>
      <c r="AO519" s="85">
        <f ca="1">IF(AA519&lt;&gt;"",IF(ABS($F519)=ABS(AA519),11*$U519,-1*$U519),0)</f>
        <v>0</v>
      </c>
      <c r="AP519" s="85">
        <f ca="1">IF(AB519&lt;&gt;"",IF(ABS($F519)=ABS(AB519),11*$U519,-1*$U519),0)</f>
        <v>0</v>
      </c>
      <c r="AQ519" s="85">
        <f ca="1">IF(AC519&lt;&gt;"",IF(ABS($F519)=ABS(AC519),11*$U519,-1*$U519),0)</f>
        <v>0</v>
      </c>
      <c r="AR519" s="85">
        <f ca="1">IF(AD519&lt;&gt;"",IF(ABS($F519)=ABS(AD519),11*$U519,-1*$U519),0)</f>
        <v>0</v>
      </c>
      <c r="AS519" s="85">
        <f ca="1">IF(AE519&lt;&gt;"",IF(ABS($F519)=ABS(AE519),11*$U519,-1*$U519),0)</f>
        <v>0</v>
      </c>
      <c r="AT519" s="85">
        <f ca="1">IF(AF519&lt;&gt;"",IF(ABS($F519)=ABS(AF519),11*$U519,-1*$U519),0)</f>
        <v>0</v>
      </c>
      <c r="AU519" s="85">
        <f ca="1">IF(AG519&lt;&gt;"",IF(ABS($F519)=ABS(AG519),11*$U519,-1*$U519),0)</f>
        <v>0</v>
      </c>
      <c r="AV519" s="85">
        <f ca="1">IF(AH519&lt;&gt;"",IF(ABS($F519)=ABS(AH519),11*$U519,-1*$U519),0)</f>
        <v>0</v>
      </c>
      <c r="AW519" s="33" t="str">
        <f ca="1">IF(A519&lt;&gt;"",IF(OR($BA518&lt;&gt;0,$BB518&lt;&gt;0),"0",SUM(AK519:AV519)),0)</f>
        <v>0</v>
      </c>
      <c r="AX519" s="33">
        <f>IF(T519=5,SUM(AW515:AW519),0)</f>
        <v>0</v>
      </c>
      <c r="AY519" s="13">
        <f t="shared" ca="1" si="458"/>
        <v>0</v>
      </c>
      <c r="AZ519" s="11">
        <f ca="1">IF(A519&lt;&gt;"",AY519+AZ518,0)</f>
        <v>-78</v>
      </c>
      <c r="BA519" s="63">
        <f ca="1">IF($A519&lt;&gt;"",IF(BA518&gt;0,BA518,IF(AND(BC518&gt;=$BC$1,$BC$2*BC518&gt;=AZ519),"Profit Target",IF(AZ519&gt;=$Z$1,"Profit Target",0))),0)</f>
        <v>0</v>
      </c>
      <c r="BB519" s="63" t="str">
        <f ca="1">IF($A519&lt;&gt;"",IF(BB518&lt;&gt;0,BB518,IF(BA518&lt;&gt;0,BB518,IF(AZ519&lt;=$Z$2,"Stop Loss",0))),0)</f>
        <v>Stop Loss</v>
      </c>
      <c r="BC519" s="63">
        <f t="shared" ref="BC519:BC527" ca="1" si="490">IF(AZ519&gt;BC518,AZ519,BC518)</f>
        <v>38</v>
      </c>
      <c r="BD519" s="27" t="str">
        <f t="shared" ca="1" si="472"/>
        <v/>
      </c>
      <c r="BE519" s="27" t="str">
        <f t="shared" ca="1" si="473"/>
        <v/>
      </c>
      <c r="BF519" s="27" t="str">
        <f t="shared" ca="1" si="474"/>
        <v/>
      </c>
      <c r="BG519" s="27" t="str">
        <f t="shared" ca="1" si="475"/>
        <v/>
      </c>
      <c r="BH519" s="27" t="str">
        <f t="shared" ca="1" si="476"/>
        <v/>
      </c>
      <c r="BI519" s="27" t="str">
        <f t="shared" ca="1" si="477"/>
        <v/>
      </c>
      <c r="BJ519" s="27" t="str">
        <f t="shared" ca="1" si="478"/>
        <v/>
      </c>
      <c r="BK519" s="27" t="str">
        <f t="shared" ca="1" si="479"/>
        <v/>
      </c>
      <c r="BL519" s="27" t="str">
        <f t="shared" ca="1" si="480"/>
        <v/>
      </c>
      <c r="BM519" s="27" t="str">
        <f t="shared" ca="1" si="481"/>
        <v/>
      </c>
      <c r="BN519" s="27" t="str">
        <f t="shared" ca="1" si="482"/>
        <v/>
      </c>
      <c r="BO519" s="27" t="str">
        <f t="shared" ca="1" si="483"/>
        <v/>
      </c>
      <c r="BP519" s="27" t="str">
        <f t="shared" ca="1" si="444"/>
        <v/>
      </c>
      <c r="BQ519" s="27" t="str">
        <f t="shared" ca="1" si="445"/>
        <v/>
      </c>
      <c r="BR519" s="27" t="str">
        <f t="shared" ca="1" si="446"/>
        <v/>
      </c>
      <c r="BS519" s="27" t="str">
        <f t="shared" ca="1" si="447"/>
        <v/>
      </c>
      <c r="BT519" s="27" t="str">
        <f t="shared" ca="1" si="448"/>
        <v/>
      </c>
      <c r="BU519" s="27" t="str">
        <f t="shared" ca="1" si="449"/>
        <v/>
      </c>
      <c r="BV519" s="27" t="str">
        <f t="shared" ca="1" si="450"/>
        <v/>
      </c>
      <c r="BW519" s="27" t="str">
        <f t="shared" ca="1" si="451"/>
        <v/>
      </c>
      <c r="BX519" s="27" t="str">
        <f t="shared" ca="1" si="452"/>
        <v/>
      </c>
      <c r="BY519" s="27" t="str">
        <f t="shared" ca="1" si="453"/>
        <v/>
      </c>
      <c r="BZ519" s="27" t="str">
        <f t="shared" ca="1" si="454"/>
        <v/>
      </c>
      <c r="CA519" s="27" t="str">
        <f t="shared" ca="1" si="455"/>
        <v/>
      </c>
      <c r="CB519" s="41"/>
      <c r="CC519" s="41"/>
      <c r="CD519"/>
      <c r="CE519"/>
      <c r="CF519"/>
      <c r="CG519"/>
      <c r="CH519"/>
      <c r="CI519" s="41"/>
      <c r="CJ519" s="7"/>
      <c r="CW519" s="7"/>
      <c r="DD519" s="10">
        <f t="shared" ca="1" si="486"/>
        <v>32</v>
      </c>
    </row>
    <row r="520" spans="1:108">
      <c r="A520" s="106">
        <f t="shared" ca="1" si="484"/>
        <v>10</v>
      </c>
      <c r="B520" s="33" t="str">
        <f ca="1">IF(A520="","",IF(COUNTBLANK(BD521:BO521)=12,"DB",BD521&amp;BE521&amp;BF521&amp;BG521&amp;BH521&amp;BI521&amp;BJ521&amp;BK521&amp;BL521&amp;BM521&amp;BN521&amp;BO521))</f>
        <v>DB</v>
      </c>
      <c r="C520" s="7" t="str">
        <f t="shared" ca="1" si="485"/>
        <v>stop loss</v>
      </c>
      <c r="D520" s="3">
        <f t="shared" ca="1" si="487"/>
        <v>0</v>
      </c>
      <c r="E520" s="7" t="str">
        <f t="shared" ca="1" si="489"/>
        <v/>
      </c>
      <c r="F520" s="60" t="str">
        <f t="shared" ca="1" si="488"/>
        <v>4</v>
      </c>
      <c r="G520" s="7">
        <f t="shared" ca="1" si="459"/>
        <v>0</v>
      </c>
      <c r="H520" s="7">
        <f t="shared" ca="1" si="460"/>
        <v>0</v>
      </c>
      <c r="I520" s="7">
        <f t="shared" ca="1" si="461"/>
        <v>2</v>
      </c>
      <c r="J520" s="7">
        <f t="shared" ca="1" si="462"/>
        <v>5</v>
      </c>
      <c r="K520" s="7">
        <f t="shared" ca="1" si="463"/>
        <v>1</v>
      </c>
      <c r="L520" s="7">
        <f t="shared" ca="1" si="464"/>
        <v>1</v>
      </c>
      <c r="M520" s="7">
        <f t="shared" ca="1" si="465"/>
        <v>0</v>
      </c>
      <c r="N520" s="7">
        <f t="shared" ca="1" si="466"/>
        <v>1</v>
      </c>
      <c r="O520" s="7">
        <f t="shared" ca="1" si="467"/>
        <v>1</v>
      </c>
      <c r="P520" s="7">
        <f t="shared" ca="1" si="468"/>
        <v>2</v>
      </c>
      <c r="Q520" s="7">
        <f t="shared" ca="1" si="469"/>
        <v>0</v>
      </c>
      <c r="R520" s="7">
        <f t="shared" ca="1" si="470"/>
        <v>0</v>
      </c>
      <c r="S520" s="7">
        <f t="shared" ca="1" si="457"/>
        <v>5</v>
      </c>
      <c r="T520" s="14"/>
      <c r="U520" s="51">
        <f t="shared" ca="1" si="471"/>
        <v>1</v>
      </c>
      <c r="V520" s="3">
        <f t="shared" ca="1" si="456"/>
        <v>1</v>
      </c>
      <c r="W520" s="50" t="str">
        <f ca="1">IF($A519&lt;&gt;"",IF(OR($BA519&lt;&gt;0,$BB519&lt;&gt;0),"",IF(G519=0,"1","")),"")</f>
        <v/>
      </c>
      <c r="X520" s="50" t="str">
        <f ca="1">IF($A519&lt;&gt;"",IF(OR($BA519&lt;&gt;0,$BB519&lt;&gt;0),"",IF(H519=0,"2","")),"")</f>
        <v/>
      </c>
      <c r="Y520" s="50" t="str">
        <f ca="1">IF($A519&lt;&gt;"",IF(OR($BA519&lt;&gt;0,$BB519&lt;&gt;0),"",IF(I519=0,"3","")),"")</f>
        <v/>
      </c>
      <c r="Z520" s="50" t="str">
        <f ca="1">IF($A519&lt;&gt;"",IF(OR($BA519&lt;&gt;0,$BB519&lt;&gt;0),"",IF(J519=0,"4","")),"")</f>
        <v/>
      </c>
      <c r="AA520" s="50" t="str">
        <f ca="1">IF($A519&lt;&gt;"",IF(OR($BA519&lt;&gt;0,$BB519&lt;&gt;0),"",IF(K519=0,"5","")),"")</f>
        <v/>
      </c>
      <c r="AB520" s="50" t="str">
        <f ca="1">IF($A519&lt;&gt;"",IF(OR($BA519&lt;&gt;0,$BB519&lt;&gt;0),"",IF(L519=0,"6","")),"")</f>
        <v/>
      </c>
      <c r="AC520" s="50" t="str">
        <f ca="1">IF($A519&lt;&gt;"",IF(OR($BA519&lt;&gt;0,$BB519&lt;&gt;0),"",IF(M519=0,"7","")),"")</f>
        <v/>
      </c>
      <c r="AD520" s="50" t="str">
        <f ca="1">IF($A519&lt;&gt;"",IF(OR($BA519&lt;&gt;0,$BB519&lt;&gt;0),"",IF(N519=0,"8","")),"")</f>
        <v/>
      </c>
      <c r="AE520" s="50" t="str">
        <f ca="1">IF($A519&lt;&gt;"",IF(OR($BA519&lt;&gt;0,$BB519&lt;&gt;0),"",IF(O519=0,"9","")),"")</f>
        <v/>
      </c>
      <c r="AF520" s="50" t="str">
        <f ca="1">IF($A519&lt;&gt;"",IF(OR($BA519&lt;&gt;0,$BB519&lt;&gt;0),"",IF(P519=0,"10","")),"")</f>
        <v/>
      </c>
      <c r="AG520" s="50" t="str">
        <f ca="1">IF($A519&lt;&gt;"",IF(OR($BA519&lt;&gt;0,$BB519&lt;&gt;0),"",IF(Q519=0,"11","")),"")</f>
        <v/>
      </c>
      <c r="AH520" s="50" t="str">
        <f ca="1">IF($A519&lt;&gt;"",IF(OR($BA519&lt;&gt;0,$BB519&lt;&gt;0),"",IF(R519=0,"12","")),"")</f>
        <v/>
      </c>
      <c r="AI520" s="85" t="str">
        <f ca="1">IF(A520&lt;&gt;"",IF(A520=0,"L",IF(COUNTBLANK(W520:AH520)=12,"",IF(OR(F520=(W520),F520=(X520),F520=(Y520),F520=(Z520),F520=(AA520),F520=(AB520),F520=(AC520),F520=(AD520),F520=(AE520),F520=(AF520),F520=(AG520),F520=(AH520)),"W","L"))),"")</f>
        <v/>
      </c>
      <c r="AJ520" s="85">
        <f ca="1">IF(AI520="W",0,IF(AND(A520&lt;&gt;0,A519&lt;&gt;0,AI519="L",AI520="L"),1,0))</f>
        <v>0</v>
      </c>
      <c r="AK520" s="85">
        <f ca="1">IF(W520&lt;&gt;"",IF(ABS($F520)=ABS(W520),11*$U520,-1*$U520),0)</f>
        <v>0</v>
      </c>
      <c r="AL520" s="85">
        <f ca="1">IF(X520&lt;&gt;"",IF(ABS($F520)=ABS(X520),11*$U520,-1*$U520),0)</f>
        <v>0</v>
      </c>
      <c r="AM520" s="85">
        <f ca="1">IF(Y520&lt;&gt;"",IF(ABS($F520)=ABS(Y520),11*$U520,-1*$U520),0)</f>
        <v>0</v>
      </c>
      <c r="AN520" s="85">
        <f ca="1">IF(Z520&lt;&gt;"",IF(ABS($F520)=ABS(Z520),11*$U520,-1*$U520),0)</f>
        <v>0</v>
      </c>
      <c r="AO520" s="85">
        <f ca="1">IF(AA520&lt;&gt;"",IF(ABS($F520)=ABS(AA520),11*$U520,-1*$U520),0)</f>
        <v>0</v>
      </c>
      <c r="AP520" s="85">
        <f ca="1">IF(AB520&lt;&gt;"",IF(ABS($F520)=ABS(AB520),11*$U520,-1*$U520),0)</f>
        <v>0</v>
      </c>
      <c r="AQ520" s="85">
        <f ca="1">IF(AC520&lt;&gt;"",IF(ABS($F520)=ABS(AC520),11*$U520,-1*$U520),0)</f>
        <v>0</v>
      </c>
      <c r="AR520" s="85">
        <f ca="1">IF(AD520&lt;&gt;"",IF(ABS($F520)=ABS(AD520),11*$U520,-1*$U520),0)</f>
        <v>0</v>
      </c>
      <c r="AS520" s="85">
        <f ca="1">IF(AE520&lt;&gt;"",IF(ABS($F520)=ABS(AE520),11*$U520,-1*$U520),0)</f>
        <v>0</v>
      </c>
      <c r="AT520" s="85">
        <f ca="1">IF(AF520&lt;&gt;"",IF(ABS($F520)=ABS(AF520),11*$U520,-1*$U520),0)</f>
        <v>0</v>
      </c>
      <c r="AU520" s="85">
        <f ca="1">IF(AG520&lt;&gt;"",IF(ABS($F520)=ABS(AG520),11*$U520,-1*$U520),0)</f>
        <v>0</v>
      </c>
      <c r="AV520" s="85">
        <f ca="1">IF(AH520&lt;&gt;"",IF(ABS($F520)=ABS(AH520),11*$U520,-1*$U520),0)</f>
        <v>0</v>
      </c>
      <c r="AW520" s="33" t="str">
        <f ca="1">IF(A520&lt;&gt;"",IF(OR($BA519&lt;&gt;0,$BB519&lt;&gt;0),"0",SUM(AK520:AV520)),0)</f>
        <v>0</v>
      </c>
      <c r="AX520" s="33">
        <f>IF(T520=5,SUM(AW516:AW520),0)</f>
        <v>0</v>
      </c>
      <c r="AY520" s="13">
        <f t="shared" ca="1" si="458"/>
        <v>0</v>
      </c>
      <c r="AZ520" s="11">
        <f ca="1">IF(A520&lt;&gt;"",AY520+AZ519,0)</f>
        <v>-78</v>
      </c>
      <c r="BA520" s="63">
        <f ca="1">IF($A520&lt;&gt;"",IF(BA519&gt;0,BA519,IF(AND(BC519&gt;=$BC$1,$BC$2*BC519&gt;=AZ520),"Profit Target",IF(AZ520&gt;=$Z$1,"Profit Target",0))),0)</f>
        <v>0</v>
      </c>
      <c r="BB520" s="63" t="str">
        <f ca="1">IF($A520&lt;&gt;"",IF(BB519&lt;&gt;0,BB519,IF(BA519&lt;&gt;0,BB519,IF(AZ520&lt;=$Z$2,"Stop Loss",0))),0)</f>
        <v>Stop Loss</v>
      </c>
      <c r="BC520" s="63">
        <f t="shared" ca="1" si="490"/>
        <v>38</v>
      </c>
      <c r="BD520" s="27" t="str">
        <f t="shared" ca="1" si="472"/>
        <v/>
      </c>
      <c r="BE520" s="27" t="str">
        <f t="shared" ca="1" si="473"/>
        <v/>
      </c>
      <c r="BF520" s="27" t="str">
        <f t="shared" ca="1" si="474"/>
        <v/>
      </c>
      <c r="BG520" s="27" t="str">
        <f t="shared" ca="1" si="475"/>
        <v/>
      </c>
      <c r="BH520" s="27" t="str">
        <f t="shared" ca="1" si="476"/>
        <v/>
      </c>
      <c r="BI520" s="27" t="str">
        <f t="shared" ca="1" si="477"/>
        <v/>
      </c>
      <c r="BJ520" s="27" t="str">
        <f t="shared" ca="1" si="478"/>
        <v/>
      </c>
      <c r="BK520" s="27" t="str">
        <f t="shared" ca="1" si="479"/>
        <v/>
      </c>
      <c r="BL520" s="27" t="str">
        <f t="shared" ca="1" si="480"/>
        <v/>
      </c>
      <c r="BM520" s="27" t="str">
        <f t="shared" ca="1" si="481"/>
        <v/>
      </c>
      <c r="BN520" s="27" t="str">
        <f t="shared" ca="1" si="482"/>
        <v/>
      </c>
      <c r="BO520" s="27" t="str">
        <f t="shared" ca="1" si="483"/>
        <v/>
      </c>
      <c r="BP520" s="27" t="str">
        <f t="shared" ca="1" si="444"/>
        <v/>
      </c>
      <c r="BQ520" s="27" t="str">
        <f t="shared" ca="1" si="445"/>
        <v/>
      </c>
      <c r="BR520" s="27" t="str">
        <f t="shared" ca="1" si="446"/>
        <v/>
      </c>
      <c r="BS520" s="27" t="str">
        <f t="shared" ca="1" si="447"/>
        <v/>
      </c>
      <c r="BT520" s="27" t="str">
        <f t="shared" ca="1" si="448"/>
        <v/>
      </c>
      <c r="BU520" s="27" t="str">
        <f t="shared" ca="1" si="449"/>
        <v/>
      </c>
      <c r="BV520" s="27" t="str">
        <f t="shared" ca="1" si="450"/>
        <v/>
      </c>
      <c r="BW520" s="27" t="str">
        <f t="shared" ca="1" si="451"/>
        <v/>
      </c>
      <c r="BX520" s="27" t="str">
        <f t="shared" ca="1" si="452"/>
        <v/>
      </c>
      <c r="BY520" s="27" t="str">
        <f t="shared" ca="1" si="453"/>
        <v/>
      </c>
      <c r="BZ520" s="27" t="str">
        <f t="shared" ca="1" si="454"/>
        <v/>
      </c>
      <c r="CA520" s="27" t="str">
        <f t="shared" ca="1" si="455"/>
        <v/>
      </c>
      <c r="CB520" s="41"/>
      <c r="CC520" s="41"/>
      <c r="CD520"/>
      <c r="CE520"/>
      <c r="CF520"/>
      <c r="CG520"/>
      <c r="CH520"/>
      <c r="CI520" s="41"/>
      <c r="CJ520" s="7"/>
      <c r="CW520" s="7"/>
      <c r="DD520" s="10">
        <f t="shared" ca="1" si="486"/>
        <v>8</v>
      </c>
    </row>
    <row r="521" spans="1:108">
      <c r="A521" s="106">
        <f t="shared" ca="1" si="484"/>
        <v>12</v>
      </c>
      <c r="B521" s="33" t="str">
        <f ca="1">IF(A521="","",IF(COUNTBLANK(BD522:BO522)=12,"DB",BD522&amp;BE522&amp;BF522&amp;BG522&amp;BH522&amp;BI522&amp;BJ522&amp;BK522&amp;BL522&amp;BM522&amp;BN522&amp;BO522))</f>
        <v>DB</v>
      </c>
      <c r="C521" s="7" t="str">
        <f t="shared" ca="1" si="485"/>
        <v>stop loss</v>
      </c>
      <c r="D521" s="3">
        <f t="shared" ca="1" si="487"/>
        <v>0</v>
      </c>
      <c r="E521" s="7" t="str">
        <f t="shared" ca="1" si="489"/>
        <v/>
      </c>
      <c r="F521" s="60" t="str">
        <f t="shared" ca="1" si="488"/>
        <v>4</v>
      </c>
      <c r="G521" s="7">
        <f t="shared" ca="1" si="459"/>
        <v>0</v>
      </c>
      <c r="H521" s="7">
        <f t="shared" ca="1" si="460"/>
        <v>0</v>
      </c>
      <c r="I521" s="7">
        <f t="shared" ca="1" si="461"/>
        <v>1</v>
      </c>
      <c r="J521" s="7">
        <f t="shared" ca="1" si="462"/>
        <v>6</v>
      </c>
      <c r="K521" s="7">
        <f t="shared" ca="1" si="463"/>
        <v>1</v>
      </c>
      <c r="L521" s="7">
        <f t="shared" ca="1" si="464"/>
        <v>1</v>
      </c>
      <c r="M521" s="7">
        <f t="shared" ca="1" si="465"/>
        <v>0</v>
      </c>
      <c r="N521" s="7">
        <f t="shared" ca="1" si="466"/>
        <v>1</v>
      </c>
      <c r="O521" s="7">
        <f t="shared" ca="1" si="467"/>
        <v>1</v>
      </c>
      <c r="P521" s="7">
        <f t="shared" ca="1" si="468"/>
        <v>2</v>
      </c>
      <c r="Q521" s="7">
        <f t="shared" ca="1" si="469"/>
        <v>0</v>
      </c>
      <c r="R521" s="7">
        <f t="shared" ca="1" si="470"/>
        <v>0</v>
      </c>
      <c r="S521" s="7">
        <f t="shared" ca="1" si="457"/>
        <v>5</v>
      </c>
      <c r="T521" s="14"/>
      <c r="U521" s="51">
        <f t="shared" ca="1" si="471"/>
        <v>1</v>
      </c>
      <c r="V521" s="3">
        <f t="shared" ca="1" si="456"/>
        <v>1</v>
      </c>
      <c r="W521" s="50" t="str">
        <f ca="1">IF($A520&lt;&gt;"",IF(OR($BA520&lt;&gt;0,$BB520&lt;&gt;0),"",IF(G520=0,"1","")),"")</f>
        <v/>
      </c>
      <c r="X521" s="50" t="str">
        <f ca="1">IF($A520&lt;&gt;"",IF(OR($BA520&lt;&gt;0,$BB520&lt;&gt;0),"",IF(H520=0,"2","")),"")</f>
        <v/>
      </c>
      <c r="Y521" s="50" t="str">
        <f ca="1">IF($A520&lt;&gt;"",IF(OR($BA520&lt;&gt;0,$BB520&lt;&gt;0),"",IF(I520=0,"3","")),"")</f>
        <v/>
      </c>
      <c r="Z521" s="50" t="str">
        <f ca="1">IF($A520&lt;&gt;"",IF(OR($BA520&lt;&gt;0,$BB520&lt;&gt;0),"",IF(J520=0,"4","")),"")</f>
        <v/>
      </c>
      <c r="AA521" s="50" t="str">
        <f ca="1">IF($A520&lt;&gt;"",IF(OR($BA520&lt;&gt;0,$BB520&lt;&gt;0),"",IF(K520=0,"5","")),"")</f>
        <v/>
      </c>
      <c r="AB521" s="50" t="str">
        <f ca="1">IF($A520&lt;&gt;"",IF(OR($BA520&lt;&gt;0,$BB520&lt;&gt;0),"",IF(L520=0,"6","")),"")</f>
        <v/>
      </c>
      <c r="AC521" s="50" t="str">
        <f ca="1">IF($A520&lt;&gt;"",IF(OR($BA520&lt;&gt;0,$BB520&lt;&gt;0),"",IF(M520=0,"7","")),"")</f>
        <v/>
      </c>
      <c r="AD521" s="50" t="str">
        <f ca="1">IF($A520&lt;&gt;"",IF(OR($BA520&lt;&gt;0,$BB520&lt;&gt;0),"",IF(N520=0,"8","")),"")</f>
        <v/>
      </c>
      <c r="AE521" s="50" t="str">
        <f ca="1">IF($A520&lt;&gt;"",IF(OR($BA520&lt;&gt;0,$BB520&lt;&gt;0),"",IF(O520=0,"9","")),"")</f>
        <v/>
      </c>
      <c r="AF521" s="50" t="str">
        <f ca="1">IF($A520&lt;&gt;"",IF(OR($BA520&lt;&gt;0,$BB520&lt;&gt;0),"",IF(P520=0,"10","")),"")</f>
        <v/>
      </c>
      <c r="AG521" s="50" t="str">
        <f ca="1">IF($A520&lt;&gt;"",IF(OR($BA520&lt;&gt;0,$BB520&lt;&gt;0),"",IF(Q520=0,"11","")),"")</f>
        <v/>
      </c>
      <c r="AH521" s="50" t="str">
        <f ca="1">IF($A520&lt;&gt;"",IF(OR($BA520&lt;&gt;0,$BB520&lt;&gt;0),"",IF(R520=0,"12","")),"")</f>
        <v/>
      </c>
      <c r="AI521" s="85" t="str">
        <f ca="1">IF(A521&lt;&gt;"",IF(A521=0,"L",IF(COUNTBLANK(W521:AH521)=12,"",IF(OR(F521=(W521),F521=(X521),F521=(Y521),F521=(Z521),F521=(AA521),F521=(AB521),F521=(AC521),F521=(AD521),F521=(AE521),F521=(AF521),F521=(AG521),F521=(AH521)),"W","L"))),"")</f>
        <v/>
      </c>
      <c r="AJ521" s="85">
        <f ca="1">IF(AI521="W",0,IF(AND(A521&lt;&gt;0,A520&lt;&gt;0,AI520="L",AI521="L"),1,0))</f>
        <v>0</v>
      </c>
      <c r="AK521" s="85">
        <f ca="1">IF(W521&lt;&gt;"",IF(ABS($F521)=ABS(W521),11*$U521,-1*$U521),0)</f>
        <v>0</v>
      </c>
      <c r="AL521" s="85">
        <f ca="1">IF(X521&lt;&gt;"",IF(ABS($F521)=ABS(X521),11*$U521,-1*$U521),0)</f>
        <v>0</v>
      </c>
      <c r="AM521" s="85">
        <f ca="1">IF(Y521&lt;&gt;"",IF(ABS($F521)=ABS(Y521),11*$U521,-1*$U521),0)</f>
        <v>0</v>
      </c>
      <c r="AN521" s="85">
        <f ca="1">IF(Z521&lt;&gt;"",IF(ABS($F521)=ABS(Z521),11*$U521,-1*$U521),0)</f>
        <v>0</v>
      </c>
      <c r="AO521" s="85">
        <f ca="1">IF(AA521&lt;&gt;"",IF(ABS($F521)=ABS(AA521),11*$U521,-1*$U521),0)</f>
        <v>0</v>
      </c>
      <c r="AP521" s="85">
        <f ca="1">IF(AB521&lt;&gt;"",IF(ABS($F521)=ABS(AB521),11*$U521,-1*$U521),0)</f>
        <v>0</v>
      </c>
      <c r="AQ521" s="85">
        <f ca="1">IF(AC521&lt;&gt;"",IF(ABS($F521)=ABS(AC521),11*$U521,-1*$U521),0)</f>
        <v>0</v>
      </c>
      <c r="AR521" s="85">
        <f ca="1">IF(AD521&lt;&gt;"",IF(ABS($F521)=ABS(AD521),11*$U521,-1*$U521),0)</f>
        <v>0</v>
      </c>
      <c r="AS521" s="85">
        <f ca="1">IF(AE521&lt;&gt;"",IF(ABS($F521)=ABS(AE521),11*$U521,-1*$U521),0)</f>
        <v>0</v>
      </c>
      <c r="AT521" s="85">
        <f ca="1">IF(AF521&lt;&gt;"",IF(ABS($F521)=ABS(AF521),11*$U521,-1*$U521),0)</f>
        <v>0</v>
      </c>
      <c r="AU521" s="85">
        <f ca="1">IF(AG521&lt;&gt;"",IF(ABS($F521)=ABS(AG521),11*$U521,-1*$U521),0)</f>
        <v>0</v>
      </c>
      <c r="AV521" s="85">
        <f ca="1">IF(AH521&lt;&gt;"",IF(ABS($F521)=ABS(AH521),11*$U521,-1*$U521),0)</f>
        <v>0</v>
      </c>
      <c r="AW521" s="33" t="str">
        <f ca="1">IF(A521&lt;&gt;"",IF(OR($BA520&lt;&gt;0,$BB520&lt;&gt;0),"0",SUM(AK521:AV521)),0)</f>
        <v>0</v>
      </c>
      <c r="AX521" s="33">
        <f>IF(T521=5,SUM(AW517:AW521),0)</f>
        <v>0</v>
      </c>
      <c r="AY521" s="13">
        <f t="shared" ca="1" si="458"/>
        <v>0</v>
      </c>
      <c r="AZ521" s="11">
        <f ca="1">IF(A521&lt;&gt;"",AY521+AZ520,0)</f>
        <v>-78</v>
      </c>
      <c r="BA521" s="63">
        <f ca="1">IF($A521&lt;&gt;"",IF(BA520&gt;0,BA520,IF(AND(BC520&gt;=$BC$1,$BC$2*BC520&gt;=AZ521),"Profit Target",IF(AZ521&gt;=$Z$1,"Profit Target",0))),0)</f>
        <v>0</v>
      </c>
      <c r="BB521" s="63" t="str">
        <f ca="1">IF($A521&lt;&gt;"",IF(BB520&lt;&gt;0,BB520,IF(BA520&lt;&gt;0,BB520,IF(AZ521&lt;=$Z$2,"Stop Loss",0))),0)</f>
        <v>Stop Loss</v>
      </c>
      <c r="BC521" s="63">
        <f t="shared" ca="1" si="490"/>
        <v>38</v>
      </c>
      <c r="BD521" s="27" t="str">
        <f t="shared" ca="1" si="472"/>
        <v/>
      </c>
      <c r="BE521" s="27" t="str">
        <f t="shared" ca="1" si="473"/>
        <v/>
      </c>
      <c r="BF521" s="27" t="str">
        <f t="shared" ca="1" si="474"/>
        <v/>
      </c>
      <c r="BG521" s="27" t="str">
        <f t="shared" ca="1" si="475"/>
        <v/>
      </c>
      <c r="BH521" s="27" t="str">
        <f t="shared" ca="1" si="476"/>
        <v/>
      </c>
      <c r="BI521" s="27" t="str">
        <f t="shared" ca="1" si="477"/>
        <v/>
      </c>
      <c r="BJ521" s="27" t="str">
        <f t="shared" ca="1" si="478"/>
        <v/>
      </c>
      <c r="BK521" s="27" t="str">
        <f t="shared" ca="1" si="479"/>
        <v/>
      </c>
      <c r="BL521" s="27" t="str">
        <f t="shared" ca="1" si="480"/>
        <v/>
      </c>
      <c r="BM521" s="27" t="str">
        <f t="shared" ca="1" si="481"/>
        <v/>
      </c>
      <c r="BN521" s="27" t="str">
        <f t="shared" ca="1" si="482"/>
        <v/>
      </c>
      <c r="BO521" s="27" t="str">
        <f t="shared" ca="1" si="483"/>
        <v/>
      </c>
      <c r="BP521" s="27" t="str">
        <f t="shared" ref="BP521:BP527" ca="1" si="491">IF(W521="","",CONCATENATE($U521,","))</f>
        <v/>
      </c>
      <c r="BQ521" s="27" t="str">
        <f t="shared" ref="BQ521:BQ527" ca="1" si="492">IF(X521="","",CONCATENATE($U521,","))</f>
        <v/>
      </c>
      <c r="BR521" s="27" t="str">
        <f t="shared" ref="BR521:BR527" ca="1" si="493">IF(Y521="","",CONCATENATE($U521,","))</f>
        <v/>
      </c>
      <c r="BS521" s="27" t="str">
        <f t="shared" ref="BS521:BS527" ca="1" si="494">IF(Z521="","",CONCATENATE($U521,","))</f>
        <v/>
      </c>
      <c r="BT521" s="27" t="str">
        <f t="shared" ref="BT521:BT527" ca="1" si="495">IF(AA521="","",CONCATENATE($U521,","))</f>
        <v/>
      </c>
      <c r="BU521" s="27" t="str">
        <f t="shared" ref="BU521:BU527" ca="1" si="496">IF(AB521="","",CONCATENATE($U521,","))</f>
        <v/>
      </c>
      <c r="BV521" s="27" t="str">
        <f t="shared" ref="BV521:BV527" ca="1" si="497">IF(AC521="","",CONCATENATE($U521,","))</f>
        <v/>
      </c>
      <c r="BW521" s="27" t="str">
        <f t="shared" ref="BW521:BW527" ca="1" si="498">IF(AD521="","",CONCATENATE($U521,","))</f>
        <v/>
      </c>
      <c r="BX521" s="27" t="str">
        <f t="shared" ref="BX521:BX527" ca="1" si="499">IF(AE521="","",CONCATENATE($U521,","))</f>
        <v/>
      </c>
      <c r="BY521" s="27" t="str">
        <f t="shared" ref="BY521:BY527" ca="1" si="500">IF(AF521="","",CONCATENATE($U521,","))</f>
        <v/>
      </c>
      <c r="BZ521" s="27" t="str">
        <f t="shared" ref="BZ521:BZ527" ca="1" si="501">IF(AG521="","",CONCATENATE($U521,","))</f>
        <v/>
      </c>
      <c r="CA521" s="27" t="str">
        <f t="shared" ref="CA521:CA527" ca="1" si="502">IF(AH521="","",CONCATENATE($U521,","))</f>
        <v/>
      </c>
      <c r="CB521" s="41"/>
      <c r="CC521" s="41"/>
      <c r="CD521"/>
      <c r="CE521"/>
      <c r="CF521"/>
      <c r="CG521"/>
      <c r="CH521"/>
      <c r="CI521" s="41"/>
      <c r="CJ521" s="7"/>
      <c r="CW521" s="7"/>
      <c r="DD521" s="10">
        <f t="shared" ca="1" si="486"/>
        <v>24</v>
      </c>
    </row>
    <row r="522" spans="1:108">
      <c r="A522" s="106">
        <f t="shared" ca="1" si="484"/>
        <v>12</v>
      </c>
      <c r="B522" s="33" t="str">
        <f ca="1">IF(A522="","",IF(COUNTBLANK(BD523:BO523)=12,"DB",BD523&amp;BE523&amp;BF523&amp;BG523&amp;BH523&amp;BI523&amp;BJ523&amp;BK523&amp;BL523&amp;BM523&amp;BN523&amp;BO523))</f>
        <v>DB</v>
      </c>
      <c r="C522" s="7" t="str">
        <f t="shared" ca="1" si="485"/>
        <v>stop loss</v>
      </c>
      <c r="D522" s="3">
        <f t="shared" ca="1" si="487"/>
        <v>0</v>
      </c>
      <c r="E522" s="7" t="str">
        <f t="shared" ca="1" si="489"/>
        <v/>
      </c>
      <c r="F522" s="60" t="str">
        <f t="shared" ca="1" si="488"/>
        <v>4</v>
      </c>
      <c r="G522" s="7">
        <f t="shared" ca="1" si="459"/>
        <v>0</v>
      </c>
      <c r="H522" s="7">
        <f t="shared" ca="1" si="460"/>
        <v>0</v>
      </c>
      <c r="I522" s="7">
        <f t="shared" ca="1" si="461"/>
        <v>1</v>
      </c>
      <c r="J522" s="7">
        <f t="shared" ca="1" si="462"/>
        <v>7</v>
      </c>
      <c r="K522" s="7">
        <f t="shared" ca="1" si="463"/>
        <v>0</v>
      </c>
      <c r="L522" s="7">
        <f t="shared" ca="1" si="464"/>
        <v>1</v>
      </c>
      <c r="M522" s="7">
        <f t="shared" ca="1" si="465"/>
        <v>0</v>
      </c>
      <c r="N522" s="7">
        <f t="shared" ca="1" si="466"/>
        <v>1</v>
      </c>
      <c r="O522" s="7">
        <f t="shared" ca="1" si="467"/>
        <v>1</v>
      </c>
      <c r="P522" s="7">
        <f t="shared" ca="1" si="468"/>
        <v>2</v>
      </c>
      <c r="Q522" s="7">
        <f t="shared" ca="1" si="469"/>
        <v>0</v>
      </c>
      <c r="R522" s="7">
        <f t="shared" ca="1" si="470"/>
        <v>0</v>
      </c>
      <c r="S522" s="7">
        <f t="shared" ca="1" si="457"/>
        <v>6</v>
      </c>
      <c r="T522" s="14"/>
      <c r="U522" s="51">
        <f t="shared" ca="1" si="471"/>
        <v>1</v>
      </c>
      <c r="V522" s="3">
        <f t="shared" ca="1" si="456"/>
        <v>1</v>
      </c>
      <c r="W522" s="50" t="str">
        <f ca="1">IF($A521&lt;&gt;"",IF(OR($BA521&lt;&gt;0,$BB521&lt;&gt;0),"",IF(G521=0,"1","")),"")</f>
        <v/>
      </c>
      <c r="X522" s="50" t="str">
        <f ca="1">IF($A521&lt;&gt;"",IF(OR($BA521&lt;&gt;0,$BB521&lt;&gt;0),"",IF(H521=0,"2","")),"")</f>
        <v/>
      </c>
      <c r="Y522" s="50" t="str">
        <f ca="1">IF($A521&lt;&gt;"",IF(OR($BA521&lt;&gt;0,$BB521&lt;&gt;0),"",IF(I521=0,"3","")),"")</f>
        <v/>
      </c>
      <c r="Z522" s="50" t="str">
        <f ca="1">IF($A521&lt;&gt;"",IF(OR($BA521&lt;&gt;0,$BB521&lt;&gt;0),"",IF(J521=0,"4","")),"")</f>
        <v/>
      </c>
      <c r="AA522" s="50" t="str">
        <f ca="1">IF($A521&lt;&gt;"",IF(OR($BA521&lt;&gt;0,$BB521&lt;&gt;0),"",IF(K521=0,"5","")),"")</f>
        <v/>
      </c>
      <c r="AB522" s="50" t="str">
        <f ca="1">IF($A521&lt;&gt;"",IF(OR($BA521&lt;&gt;0,$BB521&lt;&gt;0),"",IF(L521=0,"6","")),"")</f>
        <v/>
      </c>
      <c r="AC522" s="50" t="str">
        <f ca="1">IF($A521&lt;&gt;"",IF(OR($BA521&lt;&gt;0,$BB521&lt;&gt;0),"",IF(M521=0,"7","")),"")</f>
        <v/>
      </c>
      <c r="AD522" s="50" t="str">
        <f ca="1">IF($A521&lt;&gt;"",IF(OR($BA521&lt;&gt;0,$BB521&lt;&gt;0),"",IF(N521=0,"8","")),"")</f>
        <v/>
      </c>
      <c r="AE522" s="50" t="str">
        <f ca="1">IF($A521&lt;&gt;"",IF(OR($BA521&lt;&gt;0,$BB521&lt;&gt;0),"",IF(O521=0,"9","")),"")</f>
        <v/>
      </c>
      <c r="AF522" s="50" t="str">
        <f ca="1">IF($A521&lt;&gt;"",IF(OR($BA521&lt;&gt;0,$BB521&lt;&gt;0),"",IF(P521=0,"10","")),"")</f>
        <v/>
      </c>
      <c r="AG522" s="50" t="str">
        <f ca="1">IF($A521&lt;&gt;"",IF(OR($BA521&lt;&gt;0,$BB521&lt;&gt;0),"",IF(Q521=0,"11","")),"")</f>
        <v/>
      </c>
      <c r="AH522" s="50" t="str">
        <f ca="1">IF($A521&lt;&gt;"",IF(OR($BA521&lt;&gt;0,$BB521&lt;&gt;0),"",IF(R521=0,"12","")),"")</f>
        <v/>
      </c>
      <c r="AI522" s="85" t="str">
        <f ca="1">IF(A522&lt;&gt;"",IF(A522=0,"L",IF(COUNTBLANK(W522:AH522)=12,"",IF(OR(F522=(W522),F522=(X522),F522=(Y522),F522=(Z522),F522=(AA522),F522=(AB522),F522=(AC522),F522=(AD522),F522=(AE522),F522=(AF522),F522=(AG522),F522=(AH522)),"W","L"))),"")</f>
        <v/>
      </c>
      <c r="AJ522" s="85">
        <f ca="1">IF(AI522="W",0,IF(AND(A522&lt;&gt;0,A521&lt;&gt;0,AI521="L",AI522="L"),1,0))</f>
        <v>0</v>
      </c>
      <c r="AK522" s="85">
        <f ca="1">IF(W522&lt;&gt;"",IF(ABS($F522)=ABS(W522),11*$U522,-1*$U522),0)</f>
        <v>0</v>
      </c>
      <c r="AL522" s="85">
        <f ca="1">IF(X522&lt;&gt;"",IF(ABS($F522)=ABS(X522),11*$U522,-1*$U522),0)</f>
        <v>0</v>
      </c>
      <c r="AM522" s="85">
        <f ca="1">IF(Y522&lt;&gt;"",IF(ABS($F522)=ABS(Y522),11*$U522,-1*$U522),0)</f>
        <v>0</v>
      </c>
      <c r="AN522" s="85">
        <f ca="1">IF(Z522&lt;&gt;"",IF(ABS($F522)=ABS(Z522),11*$U522,-1*$U522),0)</f>
        <v>0</v>
      </c>
      <c r="AO522" s="85">
        <f ca="1">IF(AA522&lt;&gt;"",IF(ABS($F522)=ABS(AA522),11*$U522,-1*$U522),0)</f>
        <v>0</v>
      </c>
      <c r="AP522" s="85">
        <f ca="1">IF(AB522&lt;&gt;"",IF(ABS($F522)=ABS(AB522),11*$U522,-1*$U522),0)</f>
        <v>0</v>
      </c>
      <c r="AQ522" s="85">
        <f ca="1">IF(AC522&lt;&gt;"",IF(ABS($F522)=ABS(AC522),11*$U522,-1*$U522),0)</f>
        <v>0</v>
      </c>
      <c r="AR522" s="85">
        <f ca="1">IF(AD522&lt;&gt;"",IF(ABS($F522)=ABS(AD522),11*$U522,-1*$U522),0)</f>
        <v>0</v>
      </c>
      <c r="AS522" s="85">
        <f ca="1">IF(AE522&lt;&gt;"",IF(ABS($F522)=ABS(AE522),11*$U522,-1*$U522),0)</f>
        <v>0</v>
      </c>
      <c r="AT522" s="85">
        <f ca="1">IF(AF522&lt;&gt;"",IF(ABS($F522)=ABS(AF522),11*$U522,-1*$U522),0)</f>
        <v>0</v>
      </c>
      <c r="AU522" s="85">
        <f ca="1">IF(AG522&lt;&gt;"",IF(ABS($F522)=ABS(AG522),11*$U522,-1*$U522),0)</f>
        <v>0</v>
      </c>
      <c r="AV522" s="85">
        <f ca="1">IF(AH522&lt;&gt;"",IF(ABS($F522)=ABS(AH522),11*$U522,-1*$U522),0)</f>
        <v>0</v>
      </c>
      <c r="AW522" s="33" t="str">
        <f ca="1">IF(A522&lt;&gt;"",IF(OR($BA521&lt;&gt;0,$BB521&lt;&gt;0),"0",SUM(AK522:AV522)),0)</f>
        <v>0</v>
      </c>
      <c r="AX522" s="33">
        <f>IF(T522=5,SUM(AW518:AW522),0)</f>
        <v>0</v>
      </c>
      <c r="AY522" s="13">
        <f t="shared" ca="1" si="458"/>
        <v>0</v>
      </c>
      <c r="AZ522" s="11">
        <f ca="1">IF(A522&lt;&gt;"",AY522+AZ521,0)</f>
        <v>-78</v>
      </c>
      <c r="BA522" s="63">
        <f ca="1">IF($A522&lt;&gt;"",IF(BA521&gt;0,BA521,IF(AND(BC521&gt;=$BC$1,$BC$2*BC521&gt;=AZ522),"Profit Target",IF(AZ522&gt;=$Z$1,"Profit Target",0))),0)</f>
        <v>0</v>
      </c>
      <c r="BB522" s="63" t="str">
        <f ca="1">IF($A522&lt;&gt;"",IF(BB521&lt;&gt;0,BB521,IF(BA521&lt;&gt;0,BB521,IF(AZ522&lt;=$Z$2,"Stop Loss",0))),0)</f>
        <v>Stop Loss</v>
      </c>
      <c r="BC522" s="63">
        <f t="shared" ca="1" si="490"/>
        <v>38</v>
      </c>
      <c r="BD522" s="27" t="str">
        <f t="shared" ca="1" si="472"/>
        <v/>
      </c>
      <c r="BE522" s="27" t="str">
        <f t="shared" ca="1" si="473"/>
        <v/>
      </c>
      <c r="BF522" s="27" t="str">
        <f t="shared" ca="1" si="474"/>
        <v/>
      </c>
      <c r="BG522" s="27" t="str">
        <f t="shared" ca="1" si="475"/>
        <v/>
      </c>
      <c r="BH522" s="27" t="str">
        <f t="shared" ca="1" si="476"/>
        <v/>
      </c>
      <c r="BI522" s="27" t="str">
        <f t="shared" ca="1" si="477"/>
        <v/>
      </c>
      <c r="BJ522" s="27" t="str">
        <f t="shared" ca="1" si="478"/>
        <v/>
      </c>
      <c r="BK522" s="27" t="str">
        <f t="shared" ca="1" si="479"/>
        <v/>
      </c>
      <c r="BL522" s="27" t="str">
        <f t="shared" ca="1" si="480"/>
        <v/>
      </c>
      <c r="BM522" s="27" t="str">
        <f t="shared" ca="1" si="481"/>
        <v/>
      </c>
      <c r="BN522" s="27" t="str">
        <f t="shared" ca="1" si="482"/>
        <v/>
      </c>
      <c r="BO522" s="27" t="str">
        <f t="shared" ca="1" si="483"/>
        <v/>
      </c>
      <c r="BP522" s="27" t="str">
        <f t="shared" ca="1" si="491"/>
        <v/>
      </c>
      <c r="BQ522" s="27" t="str">
        <f t="shared" ca="1" si="492"/>
        <v/>
      </c>
      <c r="BR522" s="27" t="str">
        <f t="shared" ca="1" si="493"/>
        <v/>
      </c>
      <c r="BS522" s="27" t="str">
        <f t="shared" ca="1" si="494"/>
        <v/>
      </c>
      <c r="BT522" s="27" t="str">
        <f t="shared" ca="1" si="495"/>
        <v/>
      </c>
      <c r="BU522" s="27" t="str">
        <f t="shared" ca="1" si="496"/>
        <v/>
      </c>
      <c r="BV522" s="27" t="str">
        <f t="shared" ca="1" si="497"/>
        <v/>
      </c>
      <c r="BW522" s="27" t="str">
        <f t="shared" ca="1" si="498"/>
        <v/>
      </c>
      <c r="BX522" s="27" t="str">
        <f t="shared" ca="1" si="499"/>
        <v/>
      </c>
      <c r="BY522" s="27" t="str">
        <f t="shared" ca="1" si="500"/>
        <v/>
      </c>
      <c r="BZ522" s="27" t="str">
        <f t="shared" ca="1" si="501"/>
        <v/>
      </c>
      <c r="CA522" s="27" t="str">
        <f t="shared" ca="1" si="502"/>
        <v/>
      </c>
      <c r="CB522" s="41"/>
      <c r="CC522" s="41"/>
      <c r="CD522"/>
      <c r="CE522"/>
      <c r="CF522"/>
      <c r="CG522"/>
      <c r="CH522"/>
      <c r="CI522" s="41"/>
      <c r="CJ522" s="7"/>
      <c r="CW522" s="7"/>
      <c r="DD522" s="10">
        <f t="shared" ca="1" si="486"/>
        <v>26</v>
      </c>
    </row>
    <row r="523" spans="1:108">
      <c r="A523" s="106">
        <f t="shared" ca="1" si="484"/>
        <v>15</v>
      </c>
      <c r="B523" s="33" t="str">
        <f ca="1">IF(A523="","",IF(COUNTBLANK(BD524:BO524)=12,"DB",BD524&amp;BE524&amp;BF524&amp;BG524&amp;BH524&amp;BI524&amp;BJ524&amp;BK524&amp;BL524&amp;BM524&amp;BN524&amp;BO524))</f>
        <v>DB</v>
      </c>
      <c r="C523" s="7" t="str">
        <f t="shared" ca="1" si="485"/>
        <v>stop loss</v>
      </c>
      <c r="D523" s="3">
        <f t="shared" ca="1" si="487"/>
        <v>0</v>
      </c>
      <c r="E523" s="7" t="str">
        <f t="shared" ca="1" si="489"/>
        <v/>
      </c>
      <c r="F523" s="60" t="str">
        <f t="shared" ca="1" si="488"/>
        <v>5</v>
      </c>
      <c r="G523" s="7">
        <f t="shared" ca="1" si="459"/>
        <v>0</v>
      </c>
      <c r="H523" s="7">
        <f t="shared" ca="1" si="460"/>
        <v>0</v>
      </c>
      <c r="I523" s="7">
        <f t="shared" ca="1" si="461"/>
        <v>1</v>
      </c>
      <c r="J523" s="7">
        <f t="shared" ca="1" si="462"/>
        <v>7</v>
      </c>
      <c r="K523" s="7">
        <f t="shared" ca="1" si="463"/>
        <v>1</v>
      </c>
      <c r="L523" s="7">
        <f t="shared" ca="1" si="464"/>
        <v>1</v>
      </c>
      <c r="M523" s="7">
        <f t="shared" ca="1" si="465"/>
        <v>0</v>
      </c>
      <c r="N523" s="7">
        <f t="shared" ca="1" si="466"/>
        <v>0</v>
      </c>
      <c r="O523" s="7">
        <f t="shared" ca="1" si="467"/>
        <v>1</v>
      </c>
      <c r="P523" s="7">
        <f t="shared" ca="1" si="468"/>
        <v>2</v>
      </c>
      <c r="Q523" s="7">
        <f t="shared" ca="1" si="469"/>
        <v>0</v>
      </c>
      <c r="R523" s="7">
        <f t="shared" ca="1" si="470"/>
        <v>0</v>
      </c>
      <c r="S523" s="7">
        <f t="shared" ca="1" si="457"/>
        <v>6</v>
      </c>
      <c r="T523" s="14"/>
      <c r="U523" s="51">
        <f t="shared" ca="1" si="471"/>
        <v>1</v>
      </c>
      <c r="V523" s="3">
        <f t="shared" ca="1" si="456"/>
        <v>1</v>
      </c>
      <c r="W523" s="50" t="str">
        <f ca="1">IF($A522&lt;&gt;"",IF(OR($BA522&lt;&gt;0,$BB522&lt;&gt;0),"",IF(G522=0,"1","")),"")</f>
        <v/>
      </c>
      <c r="X523" s="50" t="str">
        <f ca="1">IF($A522&lt;&gt;"",IF(OR($BA522&lt;&gt;0,$BB522&lt;&gt;0),"",IF(H522=0,"2","")),"")</f>
        <v/>
      </c>
      <c r="Y523" s="50" t="str">
        <f ca="1">IF($A522&lt;&gt;"",IF(OR($BA522&lt;&gt;0,$BB522&lt;&gt;0),"",IF(I522=0,"3","")),"")</f>
        <v/>
      </c>
      <c r="Z523" s="50" t="str">
        <f ca="1">IF($A522&lt;&gt;"",IF(OR($BA522&lt;&gt;0,$BB522&lt;&gt;0),"",IF(J522=0,"4","")),"")</f>
        <v/>
      </c>
      <c r="AA523" s="50" t="str">
        <f ca="1">IF($A522&lt;&gt;"",IF(OR($BA522&lt;&gt;0,$BB522&lt;&gt;0),"",IF(K522=0,"5","")),"")</f>
        <v/>
      </c>
      <c r="AB523" s="50" t="str">
        <f ca="1">IF($A522&lt;&gt;"",IF(OR($BA522&lt;&gt;0,$BB522&lt;&gt;0),"",IF(L522=0,"6","")),"")</f>
        <v/>
      </c>
      <c r="AC523" s="50" t="str">
        <f ca="1">IF($A522&lt;&gt;"",IF(OR($BA522&lt;&gt;0,$BB522&lt;&gt;0),"",IF(M522=0,"7","")),"")</f>
        <v/>
      </c>
      <c r="AD523" s="50" t="str">
        <f ca="1">IF($A522&lt;&gt;"",IF(OR($BA522&lt;&gt;0,$BB522&lt;&gt;0),"",IF(N522=0,"8","")),"")</f>
        <v/>
      </c>
      <c r="AE523" s="50" t="str">
        <f ca="1">IF($A522&lt;&gt;"",IF(OR($BA522&lt;&gt;0,$BB522&lt;&gt;0),"",IF(O522=0,"9","")),"")</f>
        <v/>
      </c>
      <c r="AF523" s="50" t="str">
        <f ca="1">IF($A522&lt;&gt;"",IF(OR($BA522&lt;&gt;0,$BB522&lt;&gt;0),"",IF(P522=0,"10","")),"")</f>
        <v/>
      </c>
      <c r="AG523" s="50" t="str">
        <f ca="1">IF($A522&lt;&gt;"",IF(OR($BA522&lt;&gt;0,$BB522&lt;&gt;0),"",IF(Q522=0,"11","")),"")</f>
        <v/>
      </c>
      <c r="AH523" s="50" t="str">
        <f ca="1">IF($A522&lt;&gt;"",IF(OR($BA522&lt;&gt;0,$BB522&lt;&gt;0),"",IF(R522=0,"12","")),"")</f>
        <v/>
      </c>
      <c r="AI523" s="85" t="str">
        <f ca="1">IF(A523&lt;&gt;"",IF(A523=0,"L",IF(COUNTBLANK(W523:AH523)=12,"",IF(OR(F523=(W523),F523=(X523),F523=(Y523),F523=(Z523),F523=(AA523),F523=(AB523),F523=(AC523),F523=(AD523),F523=(AE523),F523=(AF523),F523=(AG523),F523=(AH523)),"W","L"))),"")</f>
        <v/>
      </c>
      <c r="AJ523" s="85">
        <f ca="1">IF(AI523="W",0,IF(AND(A523&lt;&gt;0,A522&lt;&gt;0,AI522="L",AI523="L"),1,0))</f>
        <v>0</v>
      </c>
      <c r="AK523" s="85">
        <f ca="1">IF(W523&lt;&gt;"",IF(ABS($F523)=ABS(W523),11*$U523,-1*$U523),0)</f>
        <v>0</v>
      </c>
      <c r="AL523" s="85">
        <f ca="1">IF(X523&lt;&gt;"",IF(ABS($F523)=ABS(X523),11*$U523,-1*$U523),0)</f>
        <v>0</v>
      </c>
      <c r="AM523" s="85">
        <f ca="1">IF(Y523&lt;&gt;"",IF(ABS($F523)=ABS(Y523),11*$U523,-1*$U523),0)</f>
        <v>0</v>
      </c>
      <c r="AN523" s="85">
        <f ca="1">IF(Z523&lt;&gt;"",IF(ABS($F523)=ABS(Z523),11*$U523,-1*$U523),0)</f>
        <v>0</v>
      </c>
      <c r="AO523" s="85">
        <f ca="1">IF(AA523&lt;&gt;"",IF(ABS($F523)=ABS(AA523),11*$U523,-1*$U523),0)</f>
        <v>0</v>
      </c>
      <c r="AP523" s="85">
        <f ca="1">IF(AB523&lt;&gt;"",IF(ABS($F523)=ABS(AB523),11*$U523,-1*$U523),0)</f>
        <v>0</v>
      </c>
      <c r="AQ523" s="85">
        <f ca="1">IF(AC523&lt;&gt;"",IF(ABS($F523)=ABS(AC523),11*$U523,-1*$U523),0)</f>
        <v>0</v>
      </c>
      <c r="AR523" s="85">
        <f ca="1">IF(AD523&lt;&gt;"",IF(ABS($F523)=ABS(AD523),11*$U523,-1*$U523),0)</f>
        <v>0</v>
      </c>
      <c r="AS523" s="85">
        <f ca="1">IF(AE523&lt;&gt;"",IF(ABS($F523)=ABS(AE523),11*$U523,-1*$U523),0)</f>
        <v>0</v>
      </c>
      <c r="AT523" s="85">
        <f ca="1">IF(AF523&lt;&gt;"",IF(ABS($F523)=ABS(AF523),11*$U523,-1*$U523),0)</f>
        <v>0</v>
      </c>
      <c r="AU523" s="85">
        <f ca="1">IF(AG523&lt;&gt;"",IF(ABS($F523)=ABS(AG523),11*$U523,-1*$U523),0)</f>
        <v>0</v>
      </c>
      <c r="AV523" s="85">
        <f ca="1">IF(AH523&lt;&gt;"",IF(ABS($F523)=ABS(AH523),11*$U523,-1*$U523),0)</f>
        <v>0</v>
      </c>
      <c r="AW523" s="33" t="str">
        <f ca="1">IF(A523&lt;&gt;"",IF(OR($BA522&lt;&gt;0,$BB522&lt;&gt;0),"0",SUM(AK523:AV523)),0)</f>
        <v>0</v>
      </c>
      <c r="AX523" s="33">
        <f>IF(T523=5,SUM(AW519:AW523),0)</f>
        <v>0</v>
      </c>
      <c r="AY523" s="13">
        <f t="shared" ca="1" si="458"/>
        <v>0</v>
      </c>
      <c r="AZ523" s="11">
        <f ca="1">IF(A523&lt;&gt;"",AY523+AZ522,0)</f>
        <v>-78</v>
      </c>
      <c r="BA523" s="63">
        <f ca="1">IF($A523&lt;&gt;"",IF(BA522&gt;0,BA522,IF(AND(BC522&gt;=$BC$1,$BC$2*BC522&gt;=AZ523),"Profit Target",IF(AZ523&gt;=$Z$1,"Profit Target",0))),0)</f>
        <v>0</v>
      </c>
      <c r="BB523" s="63" t="str">
        <f ca="1">IF($A523&lt;&gt;"",IF(BB522&lt;&gt;0,BB522,IF(BA522&lt;&gt;0,BB522,IF(AZ523&lt;=$Z$2,"Stop Loss",0))),0)</f>
        <v>Stop Loss</v>
      </c>
      <c r="BC523" s="63">
        <f t="shared" ca="1" si="490"/>
        <v>38</v>
      </c>
      <c r="BD523" s="27" t="str">
        <f t="shared" ca="1" si="472"/>
        <v/>
      </c>
      <c r="BE523" s="27" t="str">
        <f t="shared" ca="1" si="473"/>
        <v/>
      </c>
      <c r="BF523" s="27" t="str">
        <f t="shared" ca="1" si="474"/>
        <v/>
      </c>
      <c r="BG523" s="27" t="str">
        <f t="shared" ca="1" si="475"/>
        <v/>
      </c>
      <c r="BH523" s="27" t="str">
        <f t="shared" ca="1" si="476"/>
        <v/>
      </c>
      <c r="BI523" s="27" t="str">
        <f t="shared" ca="1" si="477"/>
        <v/>
      </c>
      <c r="BJ523" s="27" t="str">
        <f t="shared" ca="1" si="478"/>
        <v/>
      </c>
      <c r="BK523" s="27" t="str">
        <f t="shared" ca="1" si="479"/>
        <v/>
      </c>
      <c r="BL523" s="27" t="str">
        <f t="shared" ca="1" si="480"/>
        <v/>
      </c>
      <c r="BM523" s="27" t="str">
        <f t="shared" ca="1" si="481"/>
        <v/>
      </c>
      <c r="BN523" s="27" t="str">
        <f t="shared" ca="1" si="482"/>
        <v/>
      </c>
      <c r="BO523" s="27" t="str">
        <f t="shared" ca="1" si="483"/>
        <v/>
      </c>
      <c r="BP523" s="27" t="str">
        <f t="shared" ca="1" si="491"/>
        <v/>
      </c>
      <c r="BQ523" s="27" t="str">
        <f t="shared" ca="1" si="492"/>
        <v/>
      </c>
      <c r="BR523" s="27" t="str">
        <f t="shared" ca="1" si="493"/>
        <v/>
      </c>
      <c r="BS523" s="27" t="str">
        <f t="shared" ca="1" si="494"/>
        <v/>
      </c>
      <c r="BT523" s="27" t="str">
        <f t="shared" ca="1" si="495"/>
        <v/>
      </c>
      <c r="BU523" s="27" t="str">
        <f t="shared" ca="1" si="496"/>
        <v/>
      </c>
      <c r="BV523" s="27" t="str">
        <f t="shared" ca="1" si="497"/>
        <v/>
      </c>
      <c r="BW523" s="27" t="str">
        <f t="shared" ca="1" si="498"/>
        <v/>
      </c>
      <c r="BX523" s="27" t="str">
        <f t="shared" ca="1" si="499"/>
        <v/>
      </c>
      <c r="BY523" s="27" t="str">
        <f t="shared" ca="1" si="500"/>
        <v/>
      </c>
      <c r="BZ523" s="27" t="str">
        <f t="shared" ca="1" si="501"/>
        <v/>
      </c>
      <c r="CA523" s="27" t="str">
        <f t="shared" ca="1" si="502"/>
        <v/>
      </c>
      <c r="CB523" s="41"/>
      <c r="CC523" s="41"/>
      <c r="CD523"/>
      <c r="CE523"/>
      <c r="CF523"/>
      <c r="CG523"/>
      <c r="CH523"/>
      <c r="CI523" s="41"/>
      <c r="CJ523" s="7"/>
      <c r="CW523" s="7"/>
      <c r="DD523" s="10">
        <f t="shared" ca="1" si="486"/>
        <v>5</v>
      </c>
    </row>
    <row r="524" spans="1:108">
      <c r="A524" s="106">
        <f t="shared" ca="1" si="484"/>
        <v>19</v>
      </c>
      <c r="B524" s="33" t="str">
        <f ca="1">IF(A524="","",IF(COUNTBLANK(BD525:BO525)=12,"DB",BD525&amp;BE525&amp;BF525&amp;BG525&amp;BH525&amp;BI525&amp;BJ525&amp;BK525&amp;BL525&amp;BM525&amp;BN525&amp;BO525))</f>
        <v>DB</v>
      </c>
      <c r="C524" s="7" t="str">
        <f t="shared" ca="1" si="485"/>
        <v>stop loss</v>
      </c>
      <c r="D524" s="3">
        <f t="shared" ca="1" si="487"/>
        <v>0</v>
      </c>
      <c r="E524" s="7" t="str">
        <f t="shared" ca="1" si="489"/>
        <v/>
      </c>
      <c r="F524" s="60" t="str">
        <f t="shared" ca="1" si="488"/>
        <v>7</v>
      </c>
      <c r="G524" s="7">
        <f t="shared" ca="1" si="459"/>
        <v>0</v>
      </c>
      <c r="H524" s="7">
        <f t="shared" ca="1" si="460"/>
        <v>0</v>
      </c>
      <c r="I524" s="7">
        <f t="shared" ca="1" si="461"/>
        <v>1</v>
      </c>
      <c r="J524" s="7">
        <f t="shared" ca="1" si="462"/>
        <v>7</v>
      </c>
      <c r="K524" s="7">
        <f t="shared" ca="1" si="463"/>
        <v>1</v>
      </c>
      <c r="L524" s="7">
        <f t="shared" ca="1" si="464"/>
        <v>0</v>
      </c>
      <c r="M524" s="7">
        <f t="shared" ca="1" si="465"/>
        <v>1</v>
      </c>
      <c r="N524" s="7">
        <f t="shared" ca="1" si="466"/>
        <v>0</v>
      </c>
      <c r="O524" s="7">
        <f t="shared" ca="1" si="467"/>
        <v>1</v>
      </c>
      <c r="P524" s="7">
        <f t="shared" ca="1" si="468"/>
        <v>2</v>
      </c>
      <c r="Q524" s="7">
        <f t="shared" ca="1" si="469"/>
        <v>0</v>
      </c>
      <c r="R524" s="7">
        <f t="shared" ca="1" si="470"/>
        <v>0</v>
      </c>
      <c r="S524" s="7">
        <f t="shared" ca="1" si="457"/>
        <v>6</v>
      </c>
      <c r="T524" s="14"/>
      <c r="U524" s="51">
        <f t="shared" ca="1" si="471"/>
        <v>1</v>
      </c>
      <c r="V524" s="3">
        <f t="shared" ca="1" si="456"/>
        <v>1</v>
      </c>
      <c r="W524" s="50" t="str">
        <f ca="1">IF($A523&lt;&gt;"",IF(OR($BA523&lt;&gt;0,$BB523&lt;&gt;0),"",IF(G523=0,"1","")),"")</f>
        <v/>
      </c>
      <c r="X524" s="50" t="str">
        <f ca="1">IF($A523&lt;&gt;"",IF(OR($BA523&lt;&gt;0,$BB523&lt;&gt;0),"",IF(H523=0,"2","")),"")</f>
        <v/>
      </c>
      <c r="Y524" s="50" t="str">
        <f ca="1">IF($A523&lt;&gt;"",IF(OR($BA523&lt;&gt;0,$BB523&lt;&gt;0),"",IF(I523=0,"3","")),"")</f>
        <v/>
      </c>
      <c r="Z524" s="50" t="str">
        <f ca="1">IF($A523&lt;&gt;"",IF(OR($BA523&lt;&gt;0,$BB523&lt;&gt;0),"",IF(J523=0,"4","")),"")</f>
        <v/>
      </c>
      <c r="AA524" s="50" t="str">
        <f ca="1">IF($A523&lt;&gt;"",IF(OR($BA523&lt;&gt;0,$BB523&lt;&gt;0),"",IF(K523=0,"5","")),"")</f>
        <v/>
      </c>
      <c r="AB524" s="50" t="str">
        <f ca="1">IF($A523&lt;&gt;"",IF(OR($BA523&lt;&gt;0,$BB523&lt;&gt;0),"",IF(L523=0,"6","")),"")</f>
        <v/>
      </c>
      <c r="AC524" s="50" t="str">
        <f ca="1">IF($A523&lt;&gt;"",IF(OR($BA523&lt;&gt;0,$BB523&lt;&gt;0),"",IF(M523=0,"7","")),"")</f>
        <v/>
      </c>
      <c r="AD524" s="50" t="str">
        <f ca="1">IF($A523&lt;&gt;"",IF(OR($BA523&lt;&gt;0,$BB523&lt;&gt;0),"",IF(N523=0,"8","")),"")</f>
        <v/>
      </c>
      <c r="AE524" s="50" t="str">
        <f ca="1">IF($A523&lt;&gt;"",IF(OR($BA523&lt;&gt;0,$BB523&lt;&gt;0),"",IF(O523=0,"9","")),"")</f>
        <v/>
      </c>
      <c r="AF524" s="50" t="str">
        <f ca="1">IF($A523&lt;&gt;"",IF(OR($BA523&lt;&gt;0,$BB523&lt;&gt;0),"",IF(P523=0,"10","")),"")</f>
        <v/>
      </c>
      <c r="AG524" s="50" t="str">
        <f ca="1">IF($A523&lt;&gt;"",IF(OR($BA523&lt;&gt;0,$BB523&lt;&gt;0),"",IF(Q523=0,"11","")),"")</f>
        <v/>
      </c>
      <c r="AH524" s="50" t="str">
        <f ca="1">IF($A523&lt;&gt;"",IF(OR($BA523&lt;&gt;0,$BB523&lt;&gt;0),"",IF(R523=0,"12","")),"")</f>
        <v/>
      </c>
      <c r="AI524" s="85" t="str">
        <f ca="1">IF(A524&lt;&gt;"",IF(A524=0,"L",IF(COUNTBLANK(W524:AH524)=12,"",IF(OR(F524=(W524),F524=(X524),F524=(Y524),F524=(Z524),F524=(AA524),F524=(AB524),F524=(AC524),F524=(AD524),F524=(AE524),F524=(AF524),F524=(AG524),F524=(AH524)),"W","L"))),"")</f>
        <v/>
      </c>
      <c r="AJ524" s="85">
        <f ca="1">IF(AI524="W",0,IF(AND(A524&lt;&gt;0,A523&lt;&gt;0,AI523="L",AI524="L"),1,0))</f>
        <v>0</v>
      </c>
      <c r="AK524" s="85">
        <f ca="1">IF(W524&lt;&gt;"",IF(ABS($F524)=ABS(W524),11*$U524,-1*$U524),0)</f>
        <v>0</v>
      </c>
      <c r="AL524" s="85">
        <f ca="1">IF(X524&lt;&gt;"",IF(ABS($F524)=ABS(X524),11*$U524,-1*$U524),0)</f>
        <v>0</v>
      </c>
      <c r="AM524" s="85">
        <f ca="1">IF(Y524&lt;&gt;"",IF(ABS($F524)=ABS(Y524),11*$U524,-1*$U524),0)</f>
        <v>0</v>
      </c>
      <c r="AN524" s="85">
        <f ca="1">IF(Z524&lt;&gt;"",IF(ABS($F524)=ABS(Z524),11*$U524,-1*$U524),0)</f>
        <v>0</v>
      </c>
      <c r="AO524" s="85">
        <f ca="1">IF(AA524&lt;&gt;"",IF(ABS($F524)=ABS(AA524),11*$U524,-1*$U524),0)</f>
        <v>0</v>
      </c>
      <c r="AP524" s="85">
        <f ca="1">IF(AB524&lt;&gt;"",IF(ABS($F524)=ABS(AB524),11*$U524,-1*$U524),0)</f>
        <v>0</v>
      </c>
      <c r="AQ524" s="85">
        <f ca="1">IF(AC524&lt;&gt;"",IF(ABS($F524)=ABS(AC524),11*$U524,-1*$U524),0)</f>
        <v>0</v>
      </c>
      <c r="AR524" s="85">
        <f ca="1">IF(AD524&lt;&gt;"",IF(ABS($F524)=ABS(AD524),11*$U524,-1*$U524),0)</f>
        <v>0</v>
      </c>
      <c r="AS524" s="85">
        <f ca="1">IF(AE524&lt;&gt;"",IF(ABS($F524)=ABS(AE524),11*$U524,-1*$U524),0)</f>
        <v>0</v>
      </c>
      <c r="AT524" s="85">
        <f ca="1">IF(AF524&lt;&gt;"",IF(ABS($F524)=ABS(AF524),11*$U524,-1*$U524),0)</f>
        <v>0</v>
      </c>
      <c r="AU524" s="85">
        <f ca="1">IF(AG524&lt;&gt;"",IF(ABS($F524)=ABS(AG524),11*$U524,-1*$U524),0)</f>
        <v>0</v>
      </c>
      <c r="AV524" s="85">
        <f ca="1">IF(AH524&lt;&gt;"",IF(ABS($F524)=ABS(AH524),11*$U524,-1*$U524),0)</f>
        <v>0</v>
      </c>
      <c r="AW524" s="33" t="str">
        <f ca="1">IF(A524&lt;&gt;"",IF(OR($BA523&lt;&gt;0,$BB523&lt;&gt;0),"0",SUM(AK524:AV524)),0)</f>
        <v>0</v>
      </c>
      <c r="AX524" s="33">
        <f>IF(T524=5,SUM(AW520:AW524),0)</f>
        <v>0</v>
      </c>
      <c r="AY524" s="13">
        <f t="shared" ca="1" si="458"/>
        <v>0</v>
      </c>
      <c r="AZ524" s="11">
        <f ca="1">IF(A524&lt;&gt;"",AY524+AZ523,0)</f>
        <v>-78</v>
      </c>
      <c r="BA524" s="63">
        <f ca="1">IF($A524&lt;&gt;"",IF(BA523&gt;0,BA523,IF(AND(BC523&gt;=$BC$1,$BC$2*BC523&gt;=AZ524),"Profit Target",IF(AZ524&gt;=$Z$1,"Profit Target",0))),0)</f>
        <v>0</v>
      </c>
      <c r="BB524" s="63" t="str">
        <f ca="1">IF($A524&lt;&gt;"",IF(BB523&lt;&gt;0,BB523,IF(BA523&lt;&gt;0,BB523,IF(AZ524&lt;=$Z$2,"Stop Loss",0))),0)</f>
        <v>Stop Loss</v>
      </c>
      <c r="BC524" s="63">
        <f t="shared" ca="1" si="490"/>
        <v>38</v>
      </c>
      <c r="BD524" s="27" t="str">
        <f t="shared" ca="1" si="472"/>
        <v/>
      </c>
      <c r="BE524" s="27" t="str">
        <f t="shared" ca="1" si="473"/>
        <v/>
      </c>
      <c r="BF524" s="27" t="str">
        <f t="shared" ca="1" si="474"/>
        <v/>
      </c>
      <c r="BG524" s="27" t="str">
        <f t="shared" ca="1" si="475"/>
        <v/>
      </c>
      <c r="BH524" s="27" t="str">
        <f t="shared" ca="1" si="476"/>
        <v/>
      </c>
      <c r="BI524" s="27" t="str">
        <f t="shared" ca="1" si="477"/>
        <v/>
      </c>
      <c r="BJ524" s="27" t="str">
        <f t="shared" ca="1" si="478"/>
        <v/>
      </c>
      <c r="BK524" s="27" t="str">
        <f t="shared" ca="1" si="479"/>
        <v/>
      </c>
      <c r="BL524" s="27" t="str">
        <f t="shared" ca="1" si="480"/>
        <v/>
      </c>
      <c r="BM524" s="27" t="str">
        <f t="shared" ca="1" si="481"/>
        <v/>
      </c>
      <c r="BN524" s="27" t="str">
        <f t="shared" ca="1" si="482"/>
        <v/>
      </c>
      <c r="BO524" s="27" t="str">
        <f t="shared" ca="1" si="483"/>
        <v/>
      </c>
      <c r="BP524" s="27" t="str">
        <f t="shared" ca="1" si="491"/>
        <v/>
      </c>
      <c r="BQ524" s="27" t="str">
        <f t="shared" ca="1" si="492"/>
        <v/>
      </c>
      <c r="BR524" s="27" t="str">
        <f t="shared" ca="1" si="493"/>
        <v/>
      </c>
      <c r="BS524" s="27" t="str">
        <f t="shared" ca="1" si="494"/>
        <v/>
      </c>
      <c r="BT524" s="27" t="str">
        <f t="shared" ca="1" si="495"/>
        <v/>
      </c>
      <c r="BU524" s="27" t="str">
        <f t="shared" ca="1" si="496"/>
        <v/>
      </c>
      <c r="BV524" s="27" t="str">
        <f t="shared" ca="1" si="497"/>
        <v/>
      </c>
      <c r="BW524" s="27" t="str">
        <f t="shared" ca="1" si="498"/>
        <v/>
      </c>
      <c r="BX524" s="27" t="str">
        <f t="shared" ca="1" si="499"/>
        <v/>
      </c>
      <c r="BY524" s="27" t="str">
        <f t="shared" ca="1" si="500"/>
        <v/>
      </c>
      <c r="BZ524" s="27" t="str">
        <f t="shared" ca="1" si="501"/>
        <v/>
      </c>
      <c r="CA524" s="27" t="str">
        <f t="shared" ca="1" si="502"/>
        <v/>
      </c>
      <c r="CB524" s="41"/>
      <c r="CC524" s="41"/>
      <c r="CD524"/>
      <c r="CE524"/>
      <c r="CF524"/>
      <c r="CG524"/>
      <c r="CH524"/>
      <c r="CI524" s="41"/>
      <c r="CJ524" s="7"/>
      <c r="CW524" s="7"/>
      <c r="DD524" s="10">
        <f t="shared" ca="1" si="486"/>
        <v>33</v>
      </c>
    </row>
    <row r="525" spans="1:108">
      <c r="A525" s="106">
        <f t="shared" ca="1" si="484"/>
        <v>36</v>
      </c>
      <c r="B525" s="33" t="str">
        <f ca="1">IF(A525="","",IF(COUNTBLANK(BD526:BO526)=12,"DB",BD526&amp;BE526&amp;BF526&amp;BG526&amp;BH526&amp;BI526&amp;BJ526&amp;BK526&amp;BL526&amp;BM526&amp;BN526&amp;BO526))</f>
        <v>DB</v>
      </c>
      <c r="C525" s="7" t="str">
        <f t="shared" ca="1" si="485"/>
        <v>stop loss</v>
      </c>
      <c r="D525" s="3">
        <f t="shared" ca="1" si="487"/>
        <v>0</v>
      </c>
      <c r="E525" s="7" t="str">
        <f t="shared" ca="1" si="489"/>
        <v/>
      </c>
      <c r="F525" s="60" t="str">
        <f t="shared" ca="1" si="488"/>
        <v>12</v>
      </c>
      <c r="G525" s="7">
        <f t="shared" ca="1" si="459"/>
        <v>0</v>
      </c>
      <c r="H525" s="7">
        <f t="shared" ca="1" si="460"/>
        <v>0</v>
      </c>
      <c r="I525" s="7">
        <f t="shared" ca="1" si="461"/>
        <v>1</v>
      </c>
      <c r="J525" s="7">
        <f t="shared" ca="1" si="462"/>
        <v>6</v>
      </c>
      <c r="K525" s="7">
        <f t="shared" ca="1" si="463"/>
        <v>1</v>
      </c>
      <c r="L525" s="7">
        <f t="shared" ca="1" si="464"/>
        <v>0</v>
      </c>
      <c r="M525" s="7">
        <f t="shared" ca="1" si="465"/>
        <v>1</v>
      </c>
      <c r="N525" s="7">
        <f t="shared" ca="1" si="466"/>
        <v>0</v>
      </c>
      <c r="O525" s="7">
        <f t="shared" ca="1" si="467"/>
        <v>1</v>
      </c>
      <c r="P525" s="7">
        <f t="shared" ca="1" si="468"/>
        <v>2</v>
      </c>
      <c r="Q525" s="7">
        <f t="shared" ca="1" si="469"/>
        <v>0</v>
      </c>
      <c r="R525" s="7">
        <f t="shared" ca="1" si="470"/>
        <v>1</v>
      </c>
      <c r="S525" s="7">
        <f t="shared" ca="1" si="457"/>
        <v>5</v>
      </c>
      <c r="T525" s="14"/>
      <c r="U525" s="51">
        <f t="shared" ca="1" si="471"/>
        <v>1</v>
      </c>
      <c r="V525" s="3">
        <f t="shared" ref="V525:V527" ca="1" si="503">IF($A524&lt;&gt;"",IF(AND(AX524&lt;&gt;0,AX524&lt;0),V524+1,IF(AND(AX524&lt;&gt;0,AX524&gt;0,V524&gt;1),V524-1,V524)),"")</f>
        <v>1</v>
      </c>
      <c r="W525" s="50" t="str">
        <f ca="1">IF($A524&lt;&gt;"",IF(OR($BA524&lt;&gt;0,$BB524&lt;&gt;0),"",IF(G524=0,"1","")),"")</f>
        <v/>
      </c>
      <c r="X525" s="50" t="str">
        <f ca="1">IF($A524&lt;&gt;"",IF(OR($BA524&lt;&gt;0,$BB524&lt;&gt;0),"",IF(H524=0,"2","")),"")</f>
        <v/>
      </c>
      <c r="Y525" s="50" t="str">
        <f ca="1">IF($A524&lt;&gt;"",IF(OR($BA524&lt;&gt;0,$BB524&lt;&gt;0),"",IF(I524=0,"3","")),"")</f>
        <v/>
      </c>
      <c r="Z525" s="50" t="str">
        <f ca="1">IF($A524&lt;&gt;"",IF(OR($BA524&lt;&gt;0,$BB524&lt;&gt;0),"",IF(J524=0,"4","")),"")</f>
        <v/>
      </c>
      <c r="AA525" s="50" t="str">
        <f ca="1">IF($A524&lt;&gt;"",IF(OR($BA524&lt;&gt;0,$BB524&lt;&gt;0),"",IF(K524=0,"5","")),"")</f>
        <v/>
      </c>
      <c r="AB525" s="50" t="str">
        <f ca="1">IF($A524&lt;&gt;"",IF(OR($BA524&lt;&gt;0,$BB524&lt;&gt;0),"",IF(L524=0,"6","")),"")</f>
        <v/>
      </c>
      <c r="AC525" s="50" t="str">
        <f ca="1">IF($A524&lt;&gt;"",IF(OR($BA524&lt;&gt;0,$BB524&lt;&gt;0),"",IF(M524=0,"7","")),"")</f>
        <v/>
      </c>
      <c r="AD525" s="50" t="str">
        <f ca="1">IF($A524&lt;&gt;"",IF(OR($BA524&lt;&gt;0,$BB524&lt;&gt;0),"",IF(N524=0,"8","")),"")</f>
        <v/>
      </c>
      <c r="AE525" s="50" t="str">
        <f ca="1">IF($A524&lt;&gt;"",IF(OR($BA524&lt;&gt;0,$BB524&lt;&gt;0),"",IF(O524=0,"9","")),"")</f>
        <v/>
      </c>
      <c r="AF525" s="50" t="str">
        <f ca="1">IF($A524&lt;&gt;"",IF(OR($BA524&lt;&gt;0,$BB524&lt;&gt;0),"",IF(P524=0,"10","")),"")</f>
        <v/>
      </c>
      <c r="AG525" s="50" t="str">
        <f ca="1">IF($A524&lt;&gt;"",IF(OR($BA524&lt;&gt;0,$BB524&lt;&gt;0),"",IF(Q524=0,"11","")),"")</f>
        <v/>
      </c>
      <c r="AH525" s="50" t="str">
        <f ca="1">IF($A524&lt;&gt;"",IF(OR($BA524&lt;&gt;0,$BB524&lt;&gt;0),"",IF(R524=0,"12","")),"")</f>
        <v/>
      </c>
      <c r="AI525" s="85" t="str">
        <f ca="1">IF(A525&lt;&gt;"",IF(A525=0,"L",IF(COUNTBLANK(W525:AH525)=12,"",IF(OR(F525=(W525),F525=(X525),F525=(Y525),F525=(Z525),F525=(AA525),F525=(AB525),F525=(AC525),F525=(AD525),F525=(AE525),F525=(AF525),F525=(AG525),F525=(AH525)),"W","L"))),"")</f>
        <v/>
      </c>
      <c r="AJ525" s="85">
        <f ca="1">IF(AI525="W",0,IF(AND(A525&lt;&gt;0,A524&lt;&gt;0,AI524="L",AI525="L"),1,0))</f>
        <v>0</v>
      </c>
      <c r="AK525" s="85">
        <f ca="1">IF(W525&lt;&gt;"",IF(ABS($F525)=ABS(W525),11*$U525,-1*$U525),0)</f>
        <v>0</v>
      </c>
      <c r="AL525" s="85">
        <f ca="1">IF(X525&lt;&gt;"",IF(ABS($F525)=ABS(X525),11*$U525,-1*$U525),0)</f>
        <v>0</v>
      </c>
      <c r="AM525" s="85">
        <f ca="1">IF(Y525&lt;&gt;"",IF(ABS($F525)=ABS(Y525),11*$U525,-1*$U525),0)</f>
        <v>0</v>
      </c>
      <c r="AN525" s="85">
        <f ca="1">IF(Z525&lt;&gt;"",IF(ABS($F525)=ABS(Z525),11*$U525,-1*$U525),0)</f>
        <v>0</v>
      </c>
      <c r="AO525" s="85">
        <f ca="1">IF(AA525&lt;&gt;"",IF(ABS($F525)=ABS(AA525),11*$U525,-1*$U525),0)</f>
        <v>0</v>
      </c>
      <c r="AP525" s="85">
        <f ca="1">IF(AB525&lt;&gt;"",IF(ABS($F525)=ABS(AB525),11*$U525,-1*$U525),0)</f>
        <v>0</v>
      </c>
      <c r="AQ525" s="85">
        <f ca="1">IF(AC525&lt;&gt;"",IF(ABS($F525)=ABS(AC525),11*$U525,-1*$U525),0)</f>
        <v>0</v>
      </c>
      <c r="AR525" s="85">
        <f ca="1">IF(AD525&lt;&gt;"",IF(ABS($F525)=ABS(AD525),11*$U525,-1*$U525),0)</f>
        <v>0</v>
      </c>
      <c r="AS525" s="85">
        <f ca="1">IF(AE525&lt;&gt;"",IF(ABS($F525)=ABS(AE525),11*$U525,-1*$U525),0)</f>
        <v>0</v>
      </c>
      <c r="AT525" s="85">
        <f ca="1">IF(AF525&lt;&gt;"",IF(ABS($F525)=ABS(AF525),11*$U525,-1*$U525),0)</f>
        <v>0</v>
      </c>
      <c r="AU525" s="85">
        <f ca="1">IF(AG525&lt;&gt;"",IF(ABS($F525)=ABS(AG525),11*$U525,-1*$U525),0)</f>
        <v>0</v>
      </c>
      <c r="AV525" s="85">
        <f ca="1">IF(AH525&lt;&gt;"",IF(ABS($F525)=ABS(AH525),11*$U525,-1*$U525),0)</f>
        <v>0</v>
      </c>
      <c r="AW525" s="33" t="str">
        <f ca="1">IF(A525&lt;&gt;"",IF(OR($BA524&lt;&gt;0,$BB524&lt;&gt;0),"0",SUM(AK525:AV525)),0)</f>
        <v>0</v>
      </c>
      <c r="AX525" s="33">
        <f>IF(T525=5,SUM(AW521:AW525),0)</f>
        <v>0</v>
      </c>
      <c r="AY525" s="13">
        <f t="shared" ca="1" si="458"/>
        <v>0</v>
      </c>
      <c r="AZ525" s="11">
        <f ca="1">IF(A525&lt;&gt;"",AY525+AZ524,0)</f>
        <v>-78</v>
      </c>
      <c r="BA525" s="63">
        <f ca="1">IF($A525&lt;&gt;"",IF(BA524&gt;0,BA524,IF(AND(BC524&gt;=$BC$1,$BC$2*BC524&gt;=AZ525),"Profit Target",IF(AZ525&gt;=$Z$1,"Profit Target",0))),0)</f>
        <v>0</v>
      </c>
      <c r="BB525" s="63" t="str">
        <f ca="1">IF($A525&lt;&gt;"",IF(BB524&lt;&gt;0,BB524,IF(BA524&lt;&gt;0,BB524,IF(AZ525&lt;=$Z$2,"Stop Loss",0))),0)</f>
        <v>Stop Loss</v>
      </c>
      <c r="BC525" s="63">
        <f t="shared" ca="1" si="490"/>
        <v>38</v>
      </c>
      <c r="BD525" s="27" t="str">
        <f t="shared" ca="1" si="472"/>
        <v/>
      </c>
      <c r="BE525" s="27" t="str">
        <f t="shared" ca="1" si="473"/>
        <v/>
      </c>
      <c r="BF525" s="27" t="str">
        <f t="shared" ca="1" si="474"/>
        <v/>
      </c>
      <c r="BG525" s="27" t="str">
        <f t="shared" ca="1" si="475"/>
        <v/>
      </c>
      <c r="BH525" s="27" t="str">
        <f t="shared" ca="1" si="476"/>
        <v/>
      </c>
      <c r="BI525" s="27" t="str">
        <f t="shared" ca="1" si="477"/>
        <v/>
      </c>
      <c r="BJ525" s="27" t="str">
        <f t="shared" ca="1" si="478"/>
        <v/>
      </c>
      <c r="BK525" s="27" t="str">
        <f t="shared" ca="1" si="479"/>
        <v/>
      </c>
      <c r="BL525" s="27" t="str">
        <f t="shared" ca="1" si="480"/>
        <v/>
      </c>
      <c r="BM525" s="27" t="str">
        <f t="shared" ca="1" si="481"/>
        <v/>
      </c>
      <c r="BN525" s="27" t="str">
        <f t="shared" ca="1" si="482"/>
        <v/>
      </c>
      <c r="BO525" s="27" t="str">
        <f t="shared" ca="1" si="483"/>
        <v/>
      </c>
      <c r="BP525" s="27" t="str">
        <f t="shared" ca="1" si="491"/>
        <v/>
      </c>
      <c r="BQ525" s="27" t="str">
        <f t="shared" ca="1" si="492"/>
        <v/>
      </c>
      <c r="BR525" s="27" t="str">
        <f t="shared" ca="1" si="493"/>
        <v/>
      </c>
      <c r="BS525" s="27" t="str">
        <f t="shared" ca="1" si="494"/>
        <v/>
      </c>
      <c r="BT525" s="27" t="str">
        <f t="shared" ca="1" si="495"/>
        <v/>
      </c>
      <c r="BU525" s="27" t="str">
        <f t="shared" ca="1" si="496"/>
        <v/>
      </c>
      <c r="BV525" s="27" t="str">
        <f t="shared" ca="1" si="497"/>
        <v/>
      </c>
      <c r="BW525" s="27" t="str">
        <f t="shared" ca="1" si="498"/>
        <v/>
      </c>
      <c r="BX525" s="27" t="str">
        <f t="shared" ca="1" si="499"/>
        <v/>
      </c>
      <c r="BY525" s="27" t="str">
        <f t="shared" ca="1" si="500"/>
        <v/>
      </c>
      <c r="BZ525" s="27" t="str">
        <f t="shared" ca="1" si="501"/>
        <v/>
      </c>
      <c r="CA525" s="27" t="str">
        <f t="shared" ca="1" si="502"/>
        <v/>
      </c>
      <c r="CB525" s="41"/>
      <c r="CC525" s="41"/>
      <c r="CD525"/>
      <c r="CE525"/>
      <c r="CF525"/>
      <c r="CG525"/>
      <c r="CH525"/>
      <c r="CI525" s="41"/>
      <c r="CJ525" s="7"/>
      <c r="CW525" s="7"/>
      <c r="DD525" s="10">
        <f t="shared" ca="1" si="486"/>
        <v>29</v>
      </c>
    </row>
    <row r="526" spans="1:108">
      <c r="A526" s="106">
        <f t="shared" ca="1" si="484"/>
        <v>28</v>
      </c>
      <c r="B526" s="33" t="str">
        <f ca="1">IF(A526="","",IF(COUNTBLANK(BD527:BO527)=12,"DB",BD527&amp;BE527&amp;BF527&amp;BG527&amp;BH527&amp;BI527&amp;BJ527&amp;BK527&amp;BL527&amp;BM527&amp;BN527&amp;BO527))</f>
        <v>DB</v>
      </c>
      <c r="C526" s="7" t="str">
        <f t="shared" ca="1" si="485"/>
        <v>stop loss</v>
      </c>
      <c r="D526" s="3">
        <f t="shared" ca="1" si="487"/>
        <v>0</v>
      </c>
      <c r="E526" s="7" t="str">
        <f t="shared" ca="1" si="489"/>
        <v/>
      </c>
      <c r="F526" s="60" t="str">
        <f t="shared" ca="1" si="488"/>
        <v>10</v>
      </c>
      <c r="G526" s="7">
        <f t="shared" ca="1" si="459"/>
        <v>0</v>
      </c>
      <c r="H526" s="7">
        <f t="shared" ca="1" si="460"/>
        <v>0</v>
      </c>
      <c r="I526" s="7">
        <f t="shared" ca="1" si="461"/>
        <v>1</v>
      </c>
      <c r="J526" s="7">
        <f t="shared" ca="1" si="462"/>
        <v>5</v>
      </c>
      <c r="K526" s="7">
        <f t="shared" ca="1" si="463"/>
        <v>1</v>
      </c>
      <c r="L526" s="7">
        <f t="shared" ca="1" si="464"/>
        <v>0</v>
      </c>
      <c r="M526" s="7">
        <f t="shared" ca="1" si="465"/>
        <v>1</v>
      </c>
      <c r="N526" s="7">
        <f t="shared" ca="1" si="466"/>
        <v>0</v>
      </c>
      <c r="O526" s="7">
        <f t="shared" ca="1" si="467"/>
        <v>1</v>
      </c>
      <c r="P526" s="7">
        <f t="shared" ca="1" si="468"/>
        <v>3</v>
      </c>
      <c r="Q526" s="7">
        <f t="shared" ca="1" si="469"/>
        <v>0</v>
      </c>
      <c r="R526" s="7">
        <f t="shared" ca="1" si="470"/>
        <v>1</v>
      </c>
      <c r="S526" s="7">
        <f t="shared" ca="1" si="457"/>
        <v>5</v>
      </c>
      <c r="T526" s="14"/>
      <c r="U526" s="51">
        <f t="shared" ca="1" si="471"/>
        <v>1</v>
      </c>
      <c r="V526" s="3">
        <f t="shared" ca="1" si="503"/>
        <v>1</v>
      </c>
      <c r="W526" s="50" t="str">
        <f ca="1">IF($A525&lt;&gt;"",IF(OR($BA525&lt;&gt;0,$BB525&lt;&gt;0),"",IF(G525=0,"1","")),"")</f>
        <v/>
      </c>
      <c r="X526" s="50" t="str">
        <f ca="1">IF($A525&lt;&gt;"",IF(OR($BA525&lt;&gt;0,$BB525&lt;&gt;0),"",IF(H525=0,"2","")),"")</f>
        <v/>
      </c>
      <c r="Y526" s="50" t="str">
        <f ca="1">IF($A525&lt;&gt;"",IF(OR($BA525&lt;&gt;0,$BB525&lt;&gt;0),"",IF(I525=0,"3","")),"")</f>
        <v/>
      </c>
      <c r="Z526" s="50" t="str">
        <f ca="1">IF($A525&lt;&gt;"",IF(OR($BA525&lt;&gt;0,$BB525&lt;&gt;0),"",IF(J525=0,"4","")),"")</f>
        <v/>
      </c>
      <c r="AA526" s="50" t="str">
        <f ca="1">IF($A525&lt;&gt;"",IF(OR($BA525&lt;&gt;0,$BB525&lt;&gt;0),"",IF(K525=0,"5","")),"")</f>
        <v/>
      </c>
      <c r="AB526" s="50" t="str">
        <f ca="1">IF($A525&lt;&gt;"",IF(OR($BA525&lt;&gt;0,$BB525&lt;&gt;0),"",IF(L525=0,"6","")),"")</f>
        <v/>
      </c>
      <c r="AC526" s="50" t="str">
        <f ca="1">IF($A525&lt;&gt;"",IF(OR($BA525&lt;&gt;0,$BB525&lt;&gt;0),"",IF(M525=0,"7","")),"")</f>
        <v/>
      </c>
      <c r="AD526" s="50" t="str">
        <f ca="1">IF($A525&lt;&gt;"",IF(OR($BA525&lt;&gt;0,$BB525&lt;&gt;0),"",IF(N525=0,"8","")),"")</f>
        <v/>
      </c>
      <c r="AE526" s="50" t="str">
        <f ca="1">IF($A525&lt;&gt;"",IF(OR($BA525&lt;&gt;0,$BB525&lt;&gt;0),"",IF(O525=0,"9","")),"")</f>
        <v/>
      </c>
      <c r="AF526" s="50" t="str">
        <f ca="1">IF($A525&lt;&gt;"",IF(OR($BA525&lt;&gt;0,$BB525&lt;&gt;0),"",IF(P525=0,"10","")),"")</f>
        <v/>
      </c>
      <c r="AG526" s="50" t="str">
        <f ca="1">IF($A525&lt;&gt;"",IF(OR($BA525&lt;&gt;0,$BB525&lt;&gt;0),"",IF(Q525=0,"11","")),"")</f>
        <v/>
      </c>
      <c r="AH526" s="50" t="str">
        <f ca="1">IF($A525&lt;&gt;"",IF(OR($BA525&lt;&gt;0,$BB525&lt;&gt;0),"",IF(R525=0,"12","")),"")</f>
        <v/>
      </c>
      <c r="AI526" s="85" t="str">
        <f ca="1">IF(A526&lt;&gt;"",IF(A526=0,"L",IF(COUNTBLANK(W526:AH526)=12,"",IF(OR(F526=(W526),F526=(X526),F526=(Y526),F526=(Z526),F526=(AA526),F526=(AB526),F526=(AC526),F526=(AD526),F526=(AE526),F526=(AF526),F526=(AG526),F526=(AH526)),"W","L"))),"")</f>
        <v/>
      </c>
      <c r="AJ526" s="85">
        <f ca="1">IF(AI526="W",0,IF(AND(A526&lt;&gt;0,A525&lt;&gt;0,AI525="L",AI526="L"),1,0))</f>
        <v>0</v>
      </c>
      <c r="AK526" s="85">
        <f ca="1">IF(W526&lt;&gt;"",IF(ABS($F526)=ABS(W526),11*$U526,-1*$U526),0)</f>
        <v>0</v>
      </c>
      <c r="AL526" s="85">
        <f ca="1">IF(X526&lt;&gt;"",IF(ABS($F526)=ABS(X526),11*$U526,-1*$U526),0)</f>
        <v>0</v>
      </c>
      <c r="AM526" s="85">
        <f ca="1">IF(Y526&lt;&gt;"",IF(ABS($F526)=ABS(Y526),11*$U526,-1*$U526),0)</f>
        <v>0</v>
      </c>
      <c r="AN526" s="85">
        <f ca="1">IF(Z526&lt;&gt;"",IF(ABS($F526)=ABS(Z526),11*$U526,-1*$U526),0)</f>
        <v>0</v>
      </c>
      <c r="AO526" s="85">
        <f ca="1">IF(AA526&lt;&gt;"",IF(ABS($F526)=ABS(AA526),11*$U526,-1*$U526),0)</f>
        <v>0</v>
      </c>
      <c r="AP526" s="85">
        <f ca="1">IF(AB526&lt;&gt;"",IF(ABS($F526)=ABS(AB526),11*$U526,-1*$U526),0)</f>
        <v>0</v>
      </c>
      <c r="AQ526" s="85">
        <f ca="1">IF(AC526&lt;&gt;"",IF(ABS($F526)=ABS(AC526),11*$U526,-1*$U526),0)</f>
        <v>0</v>
      </c>
      <c r="AR526" s="85">
        <f ca="1">IF(AD526&lt;&gt;"",IF(ABS($F526)=ABS(AD526),11*$U526,-1*$U526),0)</f>
        <v>0</v>
      </c>
      <c r="AS526" s="85">
        <f ca="1">IF(AE526&lt;&gt;"",IF(ABS($F526)=ABS(AE526),11*$U526,-1*$U526),0)</f>
        <v>0</v>
      </c>
      <c r="AT526" s="85">
        <f ca="1">IF(AF526&lt;&gt;"",IF(ABS($F526)=ABS(AF526),11*$U526,-1*$U526),0)</f>
        <v>0</v>
      </c>
      <c r="AU526" s="85">
        <f ca="1">IF(AG526&lt;&gt;"",IF(ABS($F526)=ABS(AG526),11*$U526,-1*$U526),0)</f>
        <v>0</v>
      </c>
      <c r="AV526" s="85">
        <f ca="1">IF(AH526&lt;&gt;"",IF(ABS($F526)=ABS(AH526),11*$U526,-1*$U526),0)</f>
        <v>0</v>
      </c>
      <c r="AW526" s="33" t="str">
        <f ca="1">IF(A526&lt;&gt;"",IF(OR($BA525&lt;&gt;0,$BB525&lt;&gt;0),"0",SUM(AK526:AV526)),0)</f>
        <v>0</v>
      </c>
      <c r="AX526" s="33">
        <f>IF(T526=5,SUM(AW522:AW526),0)</f>
        <v>0</v>
      </c>
      <c r="AY526" s="13">
        <f t="shared" ca="1" si="458"/>
        <v>0</v>
      </c>
      <c r="AZ526" s="11">
        <f ca="1">IF(A526&lt;&gt;"",AY526+AZ525,0)</f>
        <v>-78</v>
      </c>
      <c r="BA526" s="63">
        <f ca="1">IF($A526&lt;&gt;"",IF(BA525&gt;0,BA525,IF(AND(BC525&gt;=$BC$1,$BC$2*BC525&gt;=AZ526),"Profit Target",IF(AZ526&gt;=$Z$1,"Profit Target",0))),0)</f>
        <v>0</v>
      </c>
      <c r="BB526" s="63" t="str">
        <f ca="1">IF($A526&lt;&gt;"",IF(BB525&lt;&gt;0,BB525,IF(BA525&lt;&gt;0,BB525,IF(AZ526&lt;=$Z$2,"Stop Loss",0))),0)</f>
        <v>Stop Loss</v>
      </c>
      <c r="BC526" s="63">
        <f t="shared" ca="1" si="490"/>
        <v>38</v>
      </c>
      <c r="BD526" s="27" t="str">
        <f t="shared" ca="1" si="472"/>
        <v/>
      </c>
      <c r="BE526" s="27" t="str">
        <f t="shared" ca="1" si="473"/>
        <v/>
      </c>
      <c r="BF526" s="27" t="str">
        <f t="shared" ca="1" si="474"/>
        <v/>
      </c>
      <c r="BG526" s="27" t="str">
        <f t="shared" ca="1" si="475"/>
        <v/>
      </c>
      <c r="BH526" s="27" t="str">
        <f t="shared" ca="1" si="476"/>
        <v/>
      </c>
      <c r="BI526" s="27" t="str">
        <f t="shared" ca="1" si="477"/>
        <v/>
      </c>
      <c r="BJ526" s="27" t="str">
        <f t="shared" ca="1" si="478"/>
        <v/>
      </c>
      <c r="BK526" s="27" t="str">
        <f t="shared" ca="1" si="479"/>
        <v/>
      </c>
      <c r="BL526" s="27" t="str">
        <f t="shared" ca="1" si="480"/>
        <v/>
      </c>
      <c r="BM526" s="27" t="str">
        <f t="shared" ca="1" si="481"/>
        <v/>
      </c>
      <c r="BN526" s="27" t="str">
        <f t="shared" ca="1" si="482"/>
        <v/>
      </c>
      <c r="BO526" s="27" t="str">
        <f t="shared" ca="1" si="483"/>
        <v/>
      </c>
      <c r="BP526" s="27" t="str">
        <f t="shared" ca="1" si="491"/>
        <v/>
      </c>
      <c r="BQ526" s="27" t="str">
        <f t="shared" ca="1" si="492"/>
        <v/>
      </c>
      <c r="BR526" s="27" t="str">
        <f t="shared" ca="1" si="493"/>
        <v/>
      </c>
      <c r="BS526" s="27" t="str">
        <f t="shared" ca="1" si="494"/>
        <v/>
      </c>
      <c r="BT526" s="27" t="str">
        <f t="shared" ca="1" si="495"/>
        <v/>
      </c>
      <c r="BU526" s="27" t="str">
        <f t="shared" ca="1" si="496"/>
        <v/>
      </c>
      <c r="BV526" s="27" t="str">
        <f t="shared" ca="1" si="497"/>
        <v/>
      </c>
      <c r="BW526" s="27" t="str">
        <f t="shared" ca="1" si="498"/>
        <v/>
      </c>
      <c r="BX526" s="27" t="str">
        <f t="shared" ca="1" si="499"/>
        <v/>
      </c>
      <c r="BY526" s="27" t="str">
        <f t="shared" ca="1" si="500"/>
        <v/>
      </c>
      <c r="BZ526" s="27" t="str">
        <f t="shared" ca="1" si="501"/>
        <v/>
      </c>
      <c r="CA526" s="27" t="str">
        <f t="shared" ca="1" si="502"/>
        <v/>
      </c>
      <c r="CB526" s="41"/>
      <c r="CC526" s="41"/>
      <c r="CD526"/>
      <c r="CE526"/>
      <c r="CF526"/>
      <c r="CG526"/>
      <c r="CH526"/>
      <c r="CI526" s="41"/>
      <c r="CJ526" s="7"/>
      <c r="CW526" s="7"/>
      <c r="DD526" s="10">
        <f t="shared" ca="1" si="486"/>
        <v>35</v>
      </c>
    </row>
    <row r="527" spans="1:108">
      <c r="A527" s="106">
        <f t="shared" ca="1" si="484"/>
        <v>30</v>
      </c>
      <c r="B527" s="142" t="str">
        <f ca="1">IF(A527="","",IF(COUNTBLANK(BD528:BO528)=12,"DB",BD528&amp;BE528&amp;BF528&amp;BG528&amp;BH528&amp;BI528&amp;BJ528&amp;BK528&amp;BL528&amp;BM528&amp;BN528&amp;BO528))</f>
        <v>DB</v>
      </c>
      <c r="C527" s="32" t="str">
        <f t="shared" ca="1" si="485"/>
        <v>stop loss</v>
      </c>
      <c r="D527" s="143">
        <f t="shared" ca="1" si="487"/>
        <v>0</v>
      </c>
      <c r="E527" s="32" t="str">
        <f t="shared" si="489"/>
        <v/>
      </c>
      <c r="F527" s="144" t="str">
        <f t="shared" ca="1" si="488"/>
        <v>10</v>
      </c>
      <c r="G527" s="32">
        <f t="shared" ca="1" si="459"/>
        <v>0</v>
      </c>
      <c r="H527" s="32">
        <f t="shared" ca="1" si="460"/>
        <v>0</v>
      </c>
      <c r="I527" s="32">
        <f t="shared" ca="1" si="461"/>
        <v>1</v>
      </c>
      <c r="J527" s="32">
        <f t="shared" ca="1" si="462"/>
        <v>5</v>
      </c>
      <c r="K527" s="32">
        <f t="shared" ca="1" si="463"/>
        <v>1</v>
      </c>
      <c r="L527" s="32">
        <f t="shared" ca="1" si="464"/>
        <v>0</v>
      </c>
      <c r="M527" s="32">
        <f t="shared" ca="1" si="465"/>
        <v>1</v>
      </c>
      <c r="N527" s="32">
        <f t="shared" ca="1" si="466"/>
        <v>0</v>
      </c>
      <c r="O527" s="32">
        <f t="shared" ca="1" si="467"/>
        <v>0</v>
      </c>
      <c r="P527" s="32">
        <f t="shared" ca="1" si="468"/>
        <v>4</v>
      </c>
      <c r="Q527" s="32">
        <f t="shared" ca="1" si="469"/>
        <v>0</v>
      </c>
      <c r="R527" s="32">
        <f t="shared" ca="1" si="470"/>
        <v>1</v>
      </c>
      <c r="S527" s="32">
        <f t="shared" ca="1" si="457"/>
        <v>6</v>
      </c>
      <c r="T527" s="145"/>
      <c r="U527" s="146">
        <f t="shared" ca="1" si="471"/>
        <v>1</v>
      </c>
      <c r="V527" s="143">
        <f t="shared" ca="1" si="503"/>
        <v>1</v>
      </c>
      <c r="W527" s="147" t="str">
        <f ca="1">IF($A526&lt;&gt;"",IF(OR($BA526&lt;&gt;0,$BB526&lt;&gt;0),"",IF(G526=0,"1","")),"")</f>
        <v/>
      </c>
      <c r="X527" s="147" t="str">
        <f ca="1">IF($A526&lt;&gt;"",IF(OR($BA526&lt;&gt;0,$BB526&lt;&gt;0),"",IF(H526=0,"2","")),"")</f>
        <v/>
      </c>
      <c r="Y527" s="147" t="str">
        <f ca="1">IF($A526&lt;&gt;"",IF(OR($BA526&lt;&gt;0,$BB526&lt;&gt;0),"",IF(I526=0,"3","")),"")</f>
        <v/>
      </c>
      <c r="Z527" s="147" t="str">
        <f ca="1">IF($A526&lt;&gt;"",IF(OR($BA526&lt;&gt;0,$BB526&lt;&gt;0),"",IF(J526=0,"4","")),"")</f>
        <v/>
      </c>
      <c r="AA527" s="50" t="str">
        <f ca="1">IF($A526&lt;&gt;"",IF(OR($BA526&lt;&gt;0,$BB526&lt;&gt;0),"",IF(K526=0,"5","")),"")</f>
        <v/>
      </c>
      <c r="AB527" s="50" t="str">
        <f ca="1">IF($A526&lt;&gt;"",IF(OR($BA526&lt;&gt;0,$BB526&lt;&gt;0),"",IF(L526=0,"6","")),"")</f>
        <v/>
      </c>
      <c r="AC527" s="50" t="str">
        <f ca="1">IF($A526&lt;&gt;"",IF(OR($BA526&lt;&gt;0,$BB526&lt;&gt;0),"",IF(M526=0,"7","")),"")</f>
        <v/>
      </c>
      <c r="AD527" s="50" t="str">
        <f ca="1">IF($A526&lt;&gt;"",IF(OR($BA526&lt;&gt;0,$BB526&lt;&gt;0),"",IF(N526=0,"8","")),"")</f>
        <v/>
      </c>
      <c r="AE527" s="50" t="str">
        <f ca="1">IF($A526&lt;&gt;"",IF(OR($BA526&lt;&gt;0,$BB526&lt;&gt;0),"",IF(O526=0,"9","")),"")</f>
        <v/>
      </c>
      <c r="AF527" s="50" t="str">
        <f ca="1">IF($A526&lt;&gt;"",IF(OR($BA526&lt;&gt;0,$BB526&lt;&gt;0),"",IF(P526=0,"10","")),"")</f>
        <v/>
      </c>
      <c r="AG527" s="50" t="str">
        <f ca="1">IF($A526&lt;&gt;"",IF(OR($BA526&lt;&gt;0,$BB526&lt;&gt;0),"",IF(Q526=0,"11","")),"")</f>
        <v/>
      </c>
      <c r="AH527" s="50" t="str">
        <f ca="1">IF($A526&lt;&gt;"",IF(OR($BA526&lt;&gt;0,$BB526&lt;&gt;0),"",IF(R526=0,"12","")),"")</f>
        <v/>
      </c>
      <c r="AI527" s="85" t="str">
        <f ca="1">IF(A527&lt;&gt;"",IF(A527=0,"L",IF(COUNTBLANK(W527:AH527)=12,"",IF(OR(F527=(W527),F527=(X527),F527=(Y527),F527=(Z527),F527=(AA527),F527=(AB527),F527=(AC527),F527=(AD527),F527=(AE527),F527=(AF527),F527=(AG527),F527=(AH527)),"W","L"))),"")</f>
        <v/>
      </c>
      <c r="AJ527" s="85">
        <f ca="1">IF(AI527="W",0,IF(AND(A527&lt;&gt;0,A526&lt;&gt;0,AI526="L",AI527="L"),1,0))</f>
        <v>0</v>
      </c>
      <c r="AK527" s="85">
        <f ca="1">IF(W527&lt;&gt;"",IF(ABS($F527)=ABS(W527),11*$U527,-1*$U527),0)</f>
        <v>0</v>
      </c>
      <c r="AL527" s="85">
        <f ca="1">IF(X527&lt;&gt;"",IF(ABS($F527)=ABS(X527),11*$U527,-1*$U527),0)</f>
        <v>0</v>
      </c>
      <c r="AM527" s="85">
        <f ca="1">IF(Y527&lt;&gt;"",IF(ABS($F527)=ABS(Y527),11*$U527,-1*$U527),0)</f>
        <v>0</v>
      </c>
      <c r="AN527" s="85">
        <f ca="1">IF(Z527&lt;&gt;"",IF(ABS($F527)=ABS(Z527),11*$U527,-1*$U527),0)</f>
        <v>0</v>
      </c>
      <c r="AO527" s="85">
        <f ca="1">IF(AA527&lt;&gt;"",IF(ABS($F527)=ABS(AA527),11*$U527,-1*$U527),0)</f>
        <v>0</v>
      </c>
      <c r="AP527" s="85">
        <f ca="1">IF(AB527&lt;&gt;"",IF(ABS($F527)=ABS(AB527),11*$U527,-1*$U527),0)</f>
        <v>0</v>
      </c>
      <c r="AQ527" s="85">
        <f ca="1">IF(AC527&lt;&gt;"",IF(ABS($F527)=ABS(AC527),11*$U527,-1*$U527),0)</f>
        <v>0</v>
      </c>
      <c r="AR527" s="85">
        <f ca="1">IF(AD527&lt;&gt;"",IF(ABS($F527)=ABS(AD527),11*$U527,-1*$U527),0)</f>
        <v>0</v>
      </c>
      <c r="AS527" s="85">
        <f ca="1">IF(AE527&lt;&gt;"",IF(ABS($F527)=ABS(AE527),11*$U527,-1*$U527),0)</f>
        <v>0</v>
      </c>
      <c r="AT527" s="85">
        <f ca="1">IF(AF527&lt;&gt;"",IF(ABS($F527)=ABS(AF527),11*$U527,-1*$U527),0)</f>
        <v>0</v>
      </c>
      <c r="AU527" s="85">
        <f ca="1">IF(AG527&lt;&gt;"",IF(ABS($F527)=ABS(AG527),11*$U527,-1*$U527),0)</f>
        <v>0</v>
      </c>
      <c r="AV527" s="85">
        <f ca="1">IF(AH527&lt;&gt;"",IF(ABS($F527)=ABS(AH527),11*$U527,-1*$U527),0)</f>
        <v>0</v>
      </c>
      <c r="AW527" s="33" t="str">
        <f ca="1">IF(A527&lt;&gt;"",IF(OR($BA526&lt;&gt;0,$BB526&lt;&gt;0),"0",SUM(AK527:AV527)),0)</f>
        <v>0</v>
      </c>
      <c r="AX527" s="33">
        <f>IF(T527=5,SUM(AW523:AW527),0)</f>
        <v>0</v>
      </c>
      <c r="AY527" s="13">
        <f t="shared" ca="1" si="458"/>
        <v>0</v>
      </c>
      <c r="AZ527" s="11">
        <f ca="1">IF(A527&lt;&gt;"",AY527+AZ526,0)</f>
        <v>-78</v>
      </c>
      <c r="BA527" s="63">
        <f ca="1">IF($A527&lt;&gt;"",IF(BA526&gt;0,BA526,IF(AND(BC526&gt;=$BC$1,$BC$2*BC526&gt;=AZ527),"Profit Target",IF(AZ527&gt;=$Z$1,"Profit Target",0))),0)</f>
        <v>0</v>
      </c>
      <c r="BB527" s="63" t="str">
        <f ca="1">IF($A527&lt;&gt;"",IF(BB526&lt;&gt;0,BB526,IF(BA526&lt;&gt;0,BB526,IF(AZ527&lt;=$Z$2,"Stop Loss",0))),0)</f>
        <v>Stop Loss</v>
      </c>
      <c r="BC527" s="63">
        <f t="shared" ca="1" si="490"/>
        <v>38</v>
      </c>
      <c r="BD527" s="27" t="str">
        <f t="shared" ref="BD527" ca="1" si="504">IF(W527&lt;&gt;"","S"&amp;W527&amp;",","")</f>
        <v/>
      </c>
      <c r="BE527" s="27" t="str">
        <f t="shared" ref="BE527" ca="1" si="505">IF(X527&lt;&gt;"","S"&amp;X527&amp;",","")</f>
        <v/>
      </c>
      <c r="BF527" s="27" t="str">
        <f t="shared" ref="BF527" ca="1" si="506">IF(Y527&lt;&gt;"","S"&amp;Y527&amp;",","")</f>
        <v/>
      </c>
      <c r="BG527" s="27" t="str">
        <f t="shared" ref="BG527" ca="1" si="507">IF(Z527&lt;&gt;"","S"&amp;Z527&amp;",","")</f>
        <v/>
      </c>
      <c r="BH527" s="27" t="str">
        <f t="shared" ref="BH527" ca="1" si="508">IF(AA527&lt;&gt;"","S"&amp;AA527&amp;",","")</f>
        <v/>
      </c>
      <c r="BI527" s="27" t="str">
        <f t="shared" ref="BI527" ca="1" si="509">IF(AB527&lt;&gt;"","S"&amp;AB527&amp;",","")</f>
        <v/>
      </c>
      <c r="BJ527" s="27" t="str">
        <f t="shared" ref="BJ527" ca="1" si="510">IF(AC527&lt;&gt;"","S"&amp;AC527&amp;",","")</f>
        <v/>
      </c>
      <c r="BK527" s="27" t="str">
        <f t="shared" ref="BK527" ca="1" si="511">IF(AD527&lt;&gt;"","S"&amp;AD527&amp;",","")</f>
        <v/>
      </c>
      <c r="BL527" s="27" t="str">
        <f t="shared" ref="BL527" ca="1" si="512">IF(AE527&lt;&gt;"","S"&amp;AE527&amp;",","")</f>
        <v/>
      </c>
      <c r="BM527" s="27" t="str">
        <f t="shared" ref="BM527" ca="1" si="513">IF(AF527&lt;&gt;"","S"&amp;AF527&amp;",","")</f>
        <v/>
      </c>
      <c r="BN527" s="27" t="str">
        <f t="shared" ref="BN527" ca="1" si="514">IF(AG527&lt;&gt;"","S"&amp;AG527&amp;",","")</f>
        <v/>
      </c>
      <c r="BO527" s="27" t="str">
        <f t="shared" ref="BO527" ca="1" si="515">IF(AH527&lt;&gt;"","S"&amp;AH527&amp;",","")</f>
        <v/>
      </c>
      <c r="BP527" s="27" t="str">
        <f t="shared" ca="1" si="491"/>
        <v/>
      </c>
      <c r="BQ527" s="27" t="str">
        <f t="shared" ca="1" si="492"/>
        <v/>
      </c>
      <c r="BR527" s="27" t="str">
        <f t="shared" ca="1" si="493"/>
        <v/>
      </c>
      <c r="BS527" s="27" t="str">
        <f t="shared" ca="1" si="494"/>
        <v/>
      </c>
      <c r="BT527" s="27" t="str">
        <f t="shared" ca="1" si="495"/>
        <v/>
      </c>
      <c r="BU527" s="27" t="str">
        <f t="shared" ca="1" si="496"/>
        <v/>
      </c>
      <c r="BV527" s="27" t="str">
        <f t="shared" ca="1" si="497"/>
        <v/>
      </c>
      <c r="BW527" s="27" t="str">
        <f t="shared" ca="1" si="498"/>
        <v/>
      </c>
      <c r="BX527" s="27" t="str">
        <f t="shared" ca="1" si="499"/>
        <v/>
      </c>
      <c r="BY527" s="27" t="str">
        <f t="shared" ca="1" si="500"/>
        <v/>
      </c>
      <c r="BZ527" s="27" t="str">
        <f t="shared" ca="1" si="501"/>
        <v/>
      </c>
      <c r="CA527" s="27" t="str">
        <f t="shared" ca="1" si="502"/>
        <v/>
      </c>
      <c r="CB527" s="41"/>
      <c r="CC527" s="41"/>
      <c r="CD527"/>
      <c r="CE527"/>
      <c r="CF527"/>
      <c r="CG527"/>
      <c r="CH527"/>
      <c r="CI527" s="41"/>
      <c r="CJ527" s="7"/>
      <c r="CW527" s="7"/>
      <c r="DD527" s="10">
        <f t="shared" ca="1" si="486"/>
        <v>34</v>
      </c>
    </row>
    <row r="528" spans="1:108">
      <c r="A528" s="106">
        <f t="shared" ca="1" si="484"/>
        <v>7</v>
      </c>
      <c r="B528" s="114"/>
      <c r="C528" s="40"/>
      <c r="D528" s="39"/>
      <c r="E528" s="40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9"/>
      <c r="AH528" s="39"/>
      <c r="AI528" s="39"/>
      <c r="AJ528" s="39"/>
      <c r="AK528" s="39"/>
      <c r="AL528" s="39"/>
      <c r="AM528" s="39"/>
      <c r="AN528" s="39"/>
      <c r="AO528" s="39"/>
      <c r="AP528" s="39"/>
      <c r="AQ528" s="39"/>
      <c r="AR528" s="39"/>
      <c r="AS528" s="39"/>
      <c r="AT528" s="39"/>
      <c r="AU528" s="39"/>
      <c r="AV528" s="39"/>
      <c r="AW528" s="94"/>
      <c r="AX528" s="101"/>
      <c r="AY528" s="94"/>
      <c r="AZ528" s="40"/>
      <c r="BA528" s="27"/>
      <c r="BB528" s="27"/>
      <c r="BC528" s="27"/>
      <c r="BD528" s="27" t="str">
        <f t="shared" ref="BD528:BD536" si="516">IF(W528&lt;&gt;"",IF(ABS(W528)&lt;10,"S"&amp;RIGHT(W528,1)&amp;",","S"&amp;W528&amp;","),"")</f>
        <v/>
      </c>
      <c r="BE528" s="27" t="str">
        <f t="shared" ref="BE528:BE536" si="517">IF(X528&lt;&gt;"",IF(ABS(X528)&lt;10,"S"&amp;RIGHT(X528,1)&amp;",","S"&amp;X528&amp;","),"")</f>
        <v/>
      </c>
      <c r="BF528" s="27" t="str">
        <f t="shared" ref="BF528:BF536" si="518">IF(Y528&lt;&gt;"",IF(ABS(Y528)&lt;10,"S"&amp;RIGHT(Y528,1)&amp;",","S"&amp;Y528&amp;","),"")</f>
        <v/>
      </c>
      <c r="BG528" s="27" t="str">
        <f t="shared" ref="BG528:BG536" si="519">IF(Z528&lt;&gt;"",IF(ABS(Z528)&lt;10,"S"&amp;RIGHT(Z528,1)&amp;",","S"&amp;Z528&amp;","),"")</f>
        <v/>
      </c>
      <c r="BH528" s="27" t="str">
        <f t="shared" ref="BH528:BH536" si="520">IF(AA528&lt;&gt;"",IF(ABS(AA528)&lt;10,"S"&amp;RIGHT(AA528,1)&amp;",","S"&amp;AA528&amp;","),"")</f>
        <v/>
      </c>
      <c r="BI528" s="27" t="str">
        <f t="shared" ref="BI528:BI536" si="521">IF(AB528&lt;&gt;"",IF(ABS(AB528)&lt;10,"S"&amp;RIGHT(AB528,1)&amp;",","S"&amp;AB528&amp;","),"")</f>
        <v/>
      </c>
      <c r="BJ528" s="27" t="str">
        <f t="shared" ref="BJ528:BJ536" si="522">IF(AC528&lt;&gt;"",IF(ABS(AC528)&lt;10,"S"&amp;RIGHT(AC528,1)&amp;",","S"&amp;AC528&amp;","),"")</f>
        <v/>
      </c>
      <c r="BK528" s="27" t="str">
        <f t="shared" ref="BK528:BK536" si="523">IF(AD528&lt;&gt;"",IF(ABS(AD528)&lt;10,"S"&amp;RIGHT(AD528,1)&amp;",","S"&amp;AD528&amp;","),"")</f>
        <v/>
      </c>
      <c r="BL528" s="27" t="str">
        <f t="shared" ref="BL528:BL536" si="524">IF(AE528&lt;&gt;"",IF(ABS(AE528)&lt;10,"S"&amp;RIGHT(AE528,1)&amp;",","S"&amp;AE528&amp;","),"")</f>
        <v/>
      </c>
      <c r="BM528" s="27" t="str">
        <f t="shared" ref="BM528:BM536" si="525">IF(AF528&lt;&gt;"",IF(ABS(AF528)&lt;10,"S"&amp;RIGHT(AF528,1)&amp;",","S"&amp;AF528&amp;","),"")</f>
        <v/>
      </c>
      <c r="BN528" s="27" t="str">
        <f t="shared" ref="BN528:BN536" si="526">IF(AG528&lt;&gt;"",IF(ABS(AG528)&lt;10,"S"&amp;RIGHT(AG528,1)&amp;",","S"&amp;AG528&amp;","),"")</f>
        <v/>
      </c>
      <c r="BO528" s="27" t="str">
        <f t="shared" ref="BO528:BO536" si="527">IF(AH528&lt;&gt;"",IF(ABS(AH528)&lt;10,"S"&amp;RIGHT(AH528,1)&amp;",","S"&amp;AH528&amp;","),"")</f>
        <v/>
      </c>
      <c r="BP528" s="27" t="str">
        <f t="shared" ref="BP528:BP535" si="528">IF(W528="","",CONCATENATE($U528,","))</f>
        <v/>
      </c>
      <c r="BQ528" s="27" t="str">
        <f t="shared" ref="BQ528:BQ535" si="529">IF(X528="","",CONCATENATE($U528,","))</f>
        <v/>
      </c>
      <c r="BR528" s="27" t="str">
        <f t="shared" ref="BR528:BR535" si="530">IF(Y528="","",CONCATENATE($U528,","))</f>
        <v/>
      </c>
      <c r="BS528" s="27" t="str">
        <f t="shared" ref="BS528:BS535" si="531">IF(Z528="","",CONCATENATE($U528,","))</f>
        <v/>
      </c>
      <c r="BT528" s="27" t="str">
        <f t="shared" ref="BT528:BT535" si="532">IF(AA528="","",CONCATENATE($U528,","))</f>
        <v/>
      </c>
      <c r="BU528" s="27" t="str">
        <f t="shared" ref="BU528:BU535" si="533">IF(AB528="","",CONCATENATE($U528,","))</f>
        <v/>
      </c>
      <c r="BV528" s="27" t="str">
        <f t="shared" ref="BV528:BV535" si="534">IF(AC528="","",CONCATENATE($U528,","))</f>
        <v/>
      </c>
      <c r="BW528" s="27" t="str">
        <f t="shared" ref="BW528:BW535" si="535">IF(AD528="","",CONCATENATE($U528,","))</f>
        <v/>
      </c>
      <c r="BX528" s="27" t="str">
        <f t="shared" ref="BX528:BX535" si="536">IF(AE528="","",CONCATENATE($U528,","))</f>
        <v/>
      </c>
      <c r="BY528" s="27" t="str">
        <f t="shared" ref="BY528:BY535" si="537">IF(AF528="","",CONCATENATE($U528,","))</f>
        <v/>
      </c>
      <c r="BZ528" s="27" t="str">
        <f t="shared" ref="BZ528:BZ535" si="538">IF(AG528="","",CONCATENATE($U528,","))</f>
        <v/>
      </c>
      <c r="CA528" s="27" t="str">
        <f t="shared" ref="CA528:CA535" si="539">IF(AH528="","",CONCATENATE($U528,","))</f>
        <v/>
      </c>
      <c r="CB528" s="41"/>
      <c r="CC528" s="41"/>
      <c r="CD528"/>
      <c r="CE528"/>
      <c r="CF528"/>
      <c r="CG528"/>
      <c r="CH528"/>
      <c r="CI528" s="41"/>
      <c r="CJ528" s="7"/>
      <c r="CW528" s="7"/>
      <c r="DD528" s="10">
        <f t="shared" ca="1" si="486"/>
        <v>16</v>
      </c>
    </row>
    <row r="529" spans="1:108">
      <c r="A529" s="106">
        <f t="shared" ca="1" si="484"/>
        <v>18</v>
      </c>
      <c r="B529" s="114"/>
      <c r="C529" s="40"/>
      <c r="D529" s="39"/>
      <c r="E529" s="40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9"/>
      <c r="AH529" s="39"/>
      <c r="AI529" s="39"/>
      <c r="AJ529" s="39"/>
      <c r="AK529" s="39"/>
      <c r="AL529" s="39"/>
      <c r="AM529" s="39"/>
      <c r="AN529" s="39"/>
      <c r="AO529" s="39"/>
      <c r="AP529" s="39"/>
      <c r="AQ529" s="39"/>
      <c r="AR529" s="39"/>
      <c r="AS529" s="39"/>
      <c r="AT529" s="39"/>
      <c r="AU529" s="39"/>
      <c r="AV529" s="39"/>
      <c r="AW529" s="94"/>
      <c r="AX529" s="101"/>
      <c r="AY529" s="94"/>
      <c r="AZ529" s="40"/>
      <c r="BA529" s="27"/>
      <c r="BB529" s="27"/>
      <c r="BC529" s="27"/>
      <c r="BD529" s="27" t="str">
        <f t="shared" si="516"/>
        <v/>
      </c>
      <c r="BE529" s="27" t="str">
        <f t="shared" si="517"/>
        <v/>
      </c>
      <c r="BF529" s="27" t="str">
        <f t="shared" si="518"/>
        <v/>
      </c>
      <c r="BG529" s="27" t="str">
        <f t="shared" si="519"/>
        <v/>
      </c>
      <c r="BH529" s="27" t="str">
        <f t="shared" si="520"/>
        <v/>
      </c>
      <c r="BI529" s="27" t="str">
        <f t="shared" si="521"/>
        <v/>
      </c>
      <c r="BJ529" s="27" t="str">
        <f t="shared" si="522"/>
        <v/>
      </c>
      <c r="BK529" s="27" t="str">
        <f t="shared" si="523"/>
        <v/>
      </c>
      <c r="BL529" s="27" t="str">
        <f t="shared" si="524"/>
        <v/>
      </c>
      <c r="BM529" s="27" t="str">
        <f t="shared" si="525"/>
        <v/>
      </c>
      <c r="BN529" s="27" t="str">
        <f t="shared" si="526"/>
        <v/>
      </c>
      <c r="BO529" s="27" t="str">
        <f t="shared" si="527"/>
        <v/>
      </c>
      <c r="BP529" s="27" t="str">
        <f t="shared" si="528"/>
        <v/>
      </c>
      <c r="BQ529" s="27" t="str">
        <f t="shared" si="529"/>
        <v/>
      </c>
      <c r="BR529" s="27" t="str">
        <f t="shared" si="530"/>
        <v/>
      </c>
      <c r="BS529" s="27" t="str">
        <f t="shared" si="531"/>
        <v/>
      </c>
      <c r="BT529" s="27" t="str">
        <f t="shared" si="532"/>
        <v/>
      </c>
      <c r="BU529" s="27" t="str">
        <f t="shared" si="533"/>
        <v/>
      </c>
      <c r="BV529" s="27" t="str">
        <f t="shared" si="534"/>
        <v/>
      </c>
      <c r="BW529" s="27" t="str">
        <f t="shared" si="535"/>
        <v/>
      </c>
      <c r="BX529" s="27" t="str">
        <f t="shared" si="536"/>
        <v/>
      </c>
      <c r="BY529" s="27" t="str">
        <f t="shared" si="537"/>
        <v/>
      </c>
      <c r="BZ529" s="27" t="str">
        <f t="shared" si="538"/>
        <v/>
      </c>
      <c r="CA529" s="27" t="str">
        <f t="shared" si="539"/>
        <v/>
      </c>
      <c r="CB529" s="41"/>
      <c r="CC529" s="41"/>
      <c r="CD529"/>
      <c r="CE529"/>
      <c r="CF529"/>
      <c r="CG529"/>
      <c r="CH529"/>
      <c r="CI529" s="41"/>
      <c r="CJ529" s="7"/>
      <c r="CW529" s="7"/>
      <c r="DD529" s="10">
        <f t="shared" ca="1" si="486"/>
        <v>26</v>
      </c>
    </row>
    <row r="530" spans="1:108">
      <c r="A530" s="106">
        <f t="shared" ca="1" si="484"/>
        <v>1</v>
      </c>
      <c r="B530" s="114"/>
      <c r="C530" s="40"/>
      <c r="D530" s="39"/>
      <c r="E530" s="40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9"/>
      <c r="AH530" s="39"/>
      <c r="AI530" s="39"/>
      <c r="AJ530" s="39"/>
      <c r="AK530" s="39"/>
      <c r="AL530" s="39"/>
      <c r="AM530" s="39"/>
      <c r="AN530" s="39"/>
      <c r="AO530" s="39"/>
      <c r="AP530" s="39"/>
      <c r="AQ530" s="39"/>
      <c r="AR530" s="39"/>
      <c r="AS530" s="39"/>
      <c r="AT530" s="39"/>
      <c r="AU530" s="39"/>
      <c r="AV530" s="39"/>
      <c r="AW530" s="94"/>
      <c r="AX530" s="101"/>
      <c r="AY530" s="94"/>
      <c r="AZ530" s="40"/>
      <c r="BA530" s="27"/>
      <c r="BB530" s="27"/>
      <c r="BC530" s="27"/>
      <c r="BD530" s="27" t="str">
        <f t="shared" si="516"/>
        <v/>
      </c>
      <c r="BE530" s="27" t="str">
        <f t="shared" si="517"/>
        <v/>
      </c>
      <c r="BF530" s="27" t="str">
        <f t="shared" si="518"/>
        <v/>
      </c>
      <c r="BG530" s="27" t="str">
        <f t="shared" si="519"/>
        <v/>
      </c>
      <c r="BH530" s="27" t="str">
        <f t="shared" si="520"/>
        <v/>
      </c>
      <c r="BI530" s="27" t="str">
        <f t="shared" si="521"/>
        <v/>
      </c>
      <c r="BJ530" s="27" t="str">
        <f t="shared" si="522"/>
        <v/>
      </c>
      <c r="BK530" s="27" t="str">
        <f t="shared" si="523"/>
        <v/>
      </c>
      <c r="BL530" s="27" t="str">
        <f t="shared" si="524"/>
        <v/>
      </c>
      <c r="BM530" s="27" t="str">
        <f t="shared" si="525"/>
        <v/>
      </c>
      <c r="BN530" s="27" t="str">
        <f t="shared" si="526"/>
        <v/>
      </c>
      <c r="BO530" s="27" t="str">
        <f t="shared" si="527"/>
        <v/>
      </c>
      <c r="BP530" s="27" t="str">
        <f t="shared" si="528"/>
        <v/>
      </c>
      <c r="BQ530" s="27" t="str">
        <f t="shared" si="529"/>
        <v/>
      </c>
      <c r="BR530" s="27" t="str">
        <f t="shared" si="530"/>
        <v/>
      </c>
      <c r="BS530" s="27" t="str">
        <f t="shared" si="531"/>
        <v/>
      </c>
      <c r="BT530" s="27" t="str">
        <f t="shared" si="532"/>
        <v/>
      </c>
      <c r="BU530" s="27" t="str">
        <f t="shared" si="533"/>
        <v/>
      </c>
      <c r="BV530" s="27" t="str">
        <f t="shared" si="534"/>
        <v/>
      </c>
      <c r="BW530" s="27" t="str">
        <f t="shared" si="535"/>
        <v/>
      </c>
      <c r="BX530" s="27" t="str">
        <f t="shared" si="536"/>
        <v/>
      </c>
      <c r="BY530" s="27" t="str">
        <f t="shared" si="537"/>
        <v/>
      </c>
      <c r="BZ530" s="27" t="str">
        <f t="shared" si="538"/>
        <v/>
      </c>
      <c r="CA530" s="27" t="str">
        <f t="shared" si="539"/>
        <v/>
      </c>
      <c r="CB530" s="41"/>
      <c r="CC530" s="41"/>
      <c r="CD530"/>
      <c r="CE530"/>
      <c r="CF530"/>
      <c r="CG530"/>
      <c r="CH530"/>
      <c r="CI530" s="41"/>
      <c r="CJ530" s="7"/>
      <c r="CW530" s="7"/>
      <c r="DD530" s="10">
        <f t="shared" ca="1" si="486"/>
        <v>31</v>
      </c>
    </row>
    <row r="531" spans="1:108">
      <c r="A531" s="106">
        <f t="shared" ca="1" si="484"/>
        <v>25</v>
      </c>
      <c r="B531" s="114"/>
      <c r="C531" s="40"/>
      <c r="D531" s="39"/>
      <c r="E531" s="40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9"/>
      <c r="AV531" s="39"/>
      <c r="AW531" s="94"/>
      <c r="AX531" s="101"/>
      <c r="AY531" s="94"/>
      <c r="AZ531" s="40"/>
      <c r="BA531" s="27"/>
      <c r="BB531" s="27"/>
      <c r="BC531" s="27"/>
      <c r="BD531" s="27" t="str">
        <f t="shared" si="516"/>
        <v/>
      </c>
      <c r="BE531" s="27" t="str">
        <f t="shared" si="517"/>
        <v/>
      </c>
      <c r="BF531" s="27" t="str">
        <f t="shared" si="518"/>
        <v/>
      </c>
      <c r="BG531" s="27" t="str">
        <f t="shared" si="519"/>
        <v/>
      </c>
      <c r="BH531" s="27" t="str">
        <f t="shared" si="520"/>
        <v/>
      </c>
      <c r="BI531" s="27" t="str">
        <f t="shared" si="521"/>
        <v/>
      </c>
      <c r="BJ531" s="27" t="str">
        <f t="shared" si="522"/>
        <v/>
      </c>
      <c r="BK531" s="27" t="str">
        <f t="shared" si="523"/>
        <v/>
      </c>
      <c r="BL531" s="27" t="str">
        <f t="shared" si="524"/>
        <v/>
      </c>
      <c r="BM531" s="27" t="str">
        <f t="shared" si="525"/>
        <v/>
      </c>
      <c r="BN531" s="27" t="str">
        <f t="shared" si="526"/>
        <v/>
      </c>
      <c r="BO531" s="27" t="str">
        <f t="shared" si="527"/>
        <v/>
      </c>
      <c r="BP531" s="27" t="str">
        <f t="shared" si="528"/>
        <v/>
      </c>
      <c r="BQ531" s="27" t="str">
        <f t="shared" si="529"/>
        <v/>
      </c>
      <c r="BR531" s="27" t="str">
        <f t="shared" si="530"/>
        <v/>
      </c>
      <c r="BS531" s="27" t="str">
        <f t="shared" si="531"/>
        <v/>
      </c>
      <c r="BT531" s="27" t="str">
        <f t="shared" si="532"/>
        <v/>
      </c>
      <c r="BU531" s="27" t="str">
        <f t="shared" si="533"/>
        <v/>
      </c>
      <c r="BV531" s="27" t="str">
        <f t="shared" si="534"/>
        <v/>
      </c>
      <c r="BW531" s="27" t="str">
        <f t="shared" si="535"/>
        <v/>
      </c>
      <c r="BX531" s="27" t="str">
        <f t="shared" si="536"/>
        <v/>
      </c>
      <c r="BY531" s="27" t="str">
        <f t="shared" si="537"/>
        <v/>
      </c>
      <c r="BZ531" s="27" t="str">
        <f t="shared" si="538"/>
        <v/>
      </c>
      <c r="CA531" s="27" t="str">
        <f t="shared" si="539"/>
        <v/>
      </c>
      <c r="CB531" s="41"/>
      <c r="CC531" s="41"/>
      <c r="CD531"/>
      <c r="CE531"/>
      <c r="CF531"/>
      <c r="CG531"/>
      <c r="CH531"/>
      <c r="CI531" s="41"/>
      <c r="CJ531" s="7"/>
      <c r="CW531" s="7"/>
      <c r="DD531" s="10">
        <f t="shared" ca="1" si="486"/>
        <v>27</v>
      </c>
    </row>
    <row r="532" spans="1:108">
      <c r="A532" s="106">
        <f t="shared" ca="1" si="484"/>
        <v>17</v>
      </c>
      <c r="B532" s="114"/>
      <c r="C532" s="40"/>
      <c r="D532" s="39"/>
      <c r="E532" s="40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39"/>
      <c r="AG532" s="39"/>
      <c r="AH532" s="39"/>
      <c r="AI532" s="39"/>
      <c r="AJ532" s="39"/>
      <c r="AK532" s="39"/>
      <c r="AL532" s="39"/>
      <c r="AM532" s="39"/>
      <c r="AN532" s="39"/>
      <c r="AO532" s="39"/>
      <c r="AP532" s="39"/>
      <c r="AQ532" s="39"/>
      <c r="AR532" s="39"/>
      <c r="AS532" s="39"/>
      <c r="AT532" s="39"/>
      <c r="AU532" s="39"/>
      <c r="AV532" s="39"/>
      <c r="AW532" s="94"/>
      <c r="AX532" s="101"/>
      <c r="AY532" s="94"/>
      <c r="AZ532" s="40"/>
      <c r="BA532" s="27"/>
      <c r="BB532" s="27"/>
      <c r="BC532" s="27"/>
      <c r="BD532" s="27" t="str">
        <f t="shared" si="516"/>
        <v/>
      </c>
      <c r="BE532" s="27" t="str">
        <f t="shared" si="517"/>
        <v/>
      </c>
      <c r="BF532" s="27" t="str">
        <f t="shared" si="518"/>
        <v/>
      </c>
      <c r="BG532" s="27" t="str">
        <f t="shared" si="519"/>
        <v/>
      </c>
      <c r="BH532" s="27" t="str">
        <f t="shared" si="520"/>
        <v/>
      </c>
      <c r="BI532" s="27" t="str">
        <f t="shared" si="521"/>
        <v/>
      </c>
      <c r="BJ532" s="27" t="str">
        <f t="shared" si="522"/>
        <v/>
      </c>
      <c r="BK532" s="27" t="str">
        <f t="shared" si="523"/>
        <v/>
      </c>
      <c r="BL532" s="27" t="str">
        <f t="shared" si="524"/>
        <v/>
      </c>
      <c r="BM532" s="27" t="str">
        <f t="shared" si="525"/>
        <v/>
      </c>
      <c r="BN532" s="27" t="str">
        <f t="shared" si="526"/>
        <v/>
      </c>
      <c r="BO532" s="27" t="str">
        <f t="shared" si="527"/>
        <v/>
      </c>
      <c r="BP532" s="27" t="str">
        <f t="shared" si="528"/>
        <v/>
      </c>
      <c r="BQ532" s="27" t="str">
        <f t="shared" si="529"/>
        <v/>
      </c>
      <c r="BR532" s="27" t="str">
        <f t="shared" si="530"/>
        <v/>
      </c>
      <c r="BS532" s="27" t="str">
        <f t="shared" si="531"/>
        <v/>
      </c>
      <c r="BT532" s="27" t="str">
        <f t="shared" si="532"/>
        <v/>
      </c>
      <c r="BU532" s="27" t="str">
        <f t="shared" si="533"/>
        <v/>
      </c>
      <c r="BV532" s="27" t="str">
        <f t="shared" si="534"/>
        <v/>
      </c>
      <c r="BW532" s="27" t="str">
        <f t="shared" si="535"/>
        <v/>
      </c>
      <c r="BX532" s="27" t="str">
        <f t="shared" si="536"/>
        <v/>
      </c>
      <c r="BY532" s="27" t="str">
        <f t="shared" si="537"/>
        <v/>
      </c>
      <c r="BZ532" s="27" t="str">
        <f t="shared" si="538"/>
        <v/>
      </c>
      <c r="CA532" s="27" t="str">
        <f t="shared" si="539"/>
        <v/>
      </c>
      <c r="CB532" s="41"/>
      <c r="CC532" s="41"/>
      <c r="CD532"/>
      <c r="CE532"/>
      <c r="CF532"/>
      <c r="CG532"/>
      <c r="CH532"/>
      <c r="CI532" s="41"/>
      <c r="CJ532" s="7"/>
      <c r="CW532" s="7"/>
      <c r="DD532" s="10">
        <f t="shared" ca="1" si="486"/>
        <v>4</v>
      </c>
    </row>
    <row r="533" spans="1:108">
      <c r="A533" s="106">
        <f t="shared" ca="1" si="484"/>
        <v>21</v>
      </c>
      <c r="B533" s="114"/>
      <c r="C533" s="40"/>
      <c r="D533" s="39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F533" s="39"/>
      <c r="AG533" s="39"/>
      <c r="AH533" s="39"/>
      <c r="AI533" s="39"/>
      <c r="AJ533" s="39"/>
      <c r="AK533" s="39"/>
      <c r="AL533" s="39"/>
      <c r="AM533" s="39"/>
      <c r="AN533" s="39"/>
      <c r="AO533" s="39"/>
      <c r="AP533" s="39"/>
      <c r="AQ533" s="39"/>
      <c r="AR533" s="39"/>
      <c r="AS533" s="39"/>
      <c r="AT533" s="39"/>
      <c r="AU533" s="39"/>
      <c r="AV533" s="39"/>
      <c r="AW533" s="94"/>
      <c r="AX533" s="101"/>
      <c r="AY533" s="94"/>
      <c r="AZ533" s="40"/>
      <c r="BA533" s="27"/>
      <c r="BB533" s="27"/>
      <c r="BC533" s="27"/>
      <c r="BD533" s="27" t="str">
        <f t="shared" si="516"/>
        <v/>
      </c>
      <c r="BE533" s="27" t="str">
        <f t="shared" si="517"/>
        <v/>
      </c>
      <c r="BF533" s="27" t="str">
        <f t="shared" si="518"/>
        <v/>
      </c>
      <c r="BG533" s="27" t="str">
        <f t="shared" si="519"/>
        <v/>
      </c>
      <c r="BH533" s="27" t="str">
        <f t="shared" si="520"/>
        <v/>
      </c>
      <c r="BI533" s="27" t="str">
        <f t="shared" si="521"/>
        <v/>
      </c>
      <c r="BJ533" s="27" t="str">
        <f t="shared" si="522"/>
        <v/>
      </c>
      <c r="BK533" s="27" t="str">
        <f t="shared" si="523"/>
        <v/>
      </c>
      <c r="BL533" s="27" t="str">
        <f t="shared" si="524"/>
        <v/>
      </c>
      <c r="BM533" s="27" t="str">
        <f t="shared" si="525"/>
        <v/>
      </c>
      <c r="BN533" s="27" t="str">
        <f t="shared" si="526"/>
        <v/>
      </c>
      <c r="BO533" s="27" t="str">
        <f t="shared" si="527"/>
        <v/>
      </c>
      <c r="BP533" s="27" t="str">
        <f t="shared" si="528"/>
        <v/>
      </c>
      <c r="BQ533" s="27" t="str">
        <f t="shared" si="529"/>
        <v/>
      </c>
      <c r="BR533" s="27" t="str">
        <f t="shared" si="530"/>
        <v/>
      </c>
      <c r="BS533" s="27" t="str">
        <f t="shared" si="531"/>
        <v/>
      </c>
      <c r="BT533" s="27" t="str">
        <f t="shared" si="532"/>
        <v/>
      </c>
      <c r="BU533" s="27" t="str">
        <f t="shared" si="533"/>
        <v/>
      </c>
      <c r="BV533" s="27" t="str">
        <f t="shared" si="534"/>
        <v/>
      </c>
      <c r="BW533" s="27" t="str">
        <f t="shared" si="535"/>
        <v/>
      </c>
      <c r="BX533" s="27" t="str">
        <f t="shared" si="536"/>
        <v/>
      </c>
      <c r="BY533" s="27" t="str">
        <f t="shared" si="537"/>
        <v/>
      </c>
      <c r="BZ533" s="27" t="str">
        <f t="shared" si="538"/>
        <v/>
      </c>
      <c r="CA533" s="27" t="str">
        <f t="shared" si="539"/>
        <v/>
      </c>
      <c r="CB533" s="41"/>
      <c r="CC533" s="41"/>
      <c r="CD533"/>
      <c r="CE533"/>
      <c r="CF533"/>
      <c r="CG533"/>
      <c r="CH533"/>
      <c r="CI533" s="41"/>
      <c r="CJ533" s="7"/>
      <c r="CW533" s="7"/>
      <c r="DD533" s="10">
        <f t="shared" ca="1" si="486"/>
        <v>29</v>
      </c>
    </row>
    <row r="534" spans="1:108">
      <c r="A534" s="106">
        <f t="shared" ca="1" si="484"/>
        <v>4</v>
      </c>
      <c r="B534" s="114"/>
      <c r="C534" s="40"/>
      <c r="D534" s="39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9"/>
      <c r="AV534" s="39"/>
      <c r="AW534" s="94"/>
      <c r="AX534" s="101"/>
      <c r="AY534" s="94"/>
      <c r="AZ534" s="40"/>
      <c r="BA534" s="27"/>
      <c r="BB534" s="27"/>
      <c r="BC534" s="27"/>
      <c r="BD534" s="27" t="str">
        <f t="shared" si="516"/>
        <v/>
      </c>
      <c r="BE534" s="27" t="str">
        <f t="shared" si="517"/>
        <v/>
      </c>
      <c r="BF534" s="27" t="str">
        <f t="shared" si="518"/>
        <v/>
      </c>
      <c r="BG534" s="27" t="str">
        <f t="shared" si="519"/>
        <v/>
      </c>
      <c r="BH534" s="27" t="str">
        <f t="shared" si="520"/>
        <v/>
      </c>
      <c r="BI534" s="27" t="str">
        <f t="shared" si="521"/>
        <v/>
      </c>
      <c r="BJ534" s="27" t="str">
        <f t="shared" si="522"/>
        <v/>
      </c>
      <c r="BK534" s="27" t="str">
        <f t="shared" si="523"/>
        <v/>
      </c>
      <c r="BL534" s="27" t="str">
        <f t="shared" si="524"/>
        <v/>
      </c>
      <c r="BM534" s="27" t="str">
        <f t="shared" si="525"/>
        <v/>
      </c>
      <c r="BN534" s="27" t="str">
        <f t="shared" si="526"/>
        <v/>
      </c>
      <c r="BO534" s="27" t="str">
        <f t="shared" si="527"/>
        <v/>
      </c>
      <c r="BP534" s="27" t="str">
        <f t="shared" si="528"/>
        <v/>
      </c>
      <c r="BQ534" s="27" t="str">
        <f t="shared" si="529"/>
        <v/>
      </c>
      <c r="BR534" s="27" t="str">
        <f t="shared" si="530"/>
        <v/>
      </c>
      <c r="BS534" s="27" t="str">
        <f t="shared" si="531"/>
        <v/>
      </c>
      <c r="BT534" s="27" t="str">
        <f t="shared" si="532"/>
        <v/>
      </c>
      <c r="BU534" s="27" t="str">
        <f t="shared" si="533"/>
        <v/>
      </c>
      <c r="BV534" s="27" t="str">
        <f t="shared" si="534"/>
        <v/>
      </c>
      <c r="BW534" s="27" t="str">
        <f t="shared" si="535"/>
        <v/>
      </c>
      <c r="BX534" s="27" t="str">
        <f t="shared" si="536"/>
        <v/>
      </c>
      <c r="BY534" s="27" t="str">
        <f t="shared" si="537"/>
        <v/>
      </c>
      <c r="BZ534" s="27" t="str">
        <f t="shared" si="538"/>
        <v/>
      </c>
      <c r="CA534" s="27" t="str">
        <f t="shared" si="539"/>
        <v/>
      </c>
      <c r="CB534" s="41"/>
      <c r="CC534" s="41"/>
      <c r="CD534"/>
      <c r="CE534"/>
      <c r="CF534"/>
      <c r="CG534"/>
      <c r="CH534"/>
      <c r="CI534" s="41"/>
      <c r="CJ534" s="7"/>
      <c r="CW534" s="7"/>
      <c r="DD534" s="10">
        <f t="shared" ca="1" si="486"/>
        <v>9</v>
      </c>
    </row>
    <row r="535" spans="1:108">
      <c r="A535" s="106">
        <f t="shared" ca="1" si="484"/>
        <v>8</v>
      </c>
      <c r="B535" s="114"/>
      <c r="C535" s="40"/>
      <c r="D535" s="39"/>
      <c r="E535" s="40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F535" s="39"/>
      <c r="AG535" s="39"/>
      <c r="AH535" s="39"/>
      <c r="AI535" s="39"/>
      <c r="AJ535" s="39"/>
      <c r="AK535" s="39"/>
      <c r="AL535" s="39"/>
      <c r="AM535" s="39"/>
      <c r="AN535" s="39"/>
      <c r="AO535" s="39"/>
      <c r="AP535" s="39"/>
      <c r="AQ535" s="39"/>
      <c r="AR535" s="39"/>
      <c r="AS535" s="39"/>
      <c r="AT535" s="39"/>
      <c r="AU535" s="39"/>
      <c r="AV535" s="39"/>
      <c r="AW535" s="94"/>
      <c r="AX535" s="101"/>
      <c r="AY535" s="94"/>
      <c r="AZ535" s="40"/>
      <c r="BA535" s="27"/>
      <c r="BB535" s="27"/>
      <c r="BC535" s="27"/>
      <c r="BD535" s="27" t="str">
        <f t="shared" si="516"/>
        <v/>
      </c>
      <c r="BE535" s="27" t="str">
        <f t="shared" si="517"/>
        <v/>
      </c>
      <c r="BF535" s="27" t="str">
        <f t="shared" si="518"/>
        <v/>
      </c>
      <c r="BG535" s="27" t="str">
        <f t="shared" si="519"/>
        <v/>
      </c>
      <c r="BH535" s="27" t="str">
        <f t="shared" si="520"/>
        <v/>
      </c>
      <c r="BI535" s="27" t="str">
        <f t="shared" si="521"/>
        <v/>
      </c>
      <c r="BJ535" s="27" t="str">
        <f t="shared" si="522"/>
        <v/>
      </c>
      <c r="BK535" s="27" t="str">
        <f t="shared" si="523"/>
        <v/>
      </c>
      <c r="BL535" s="27" t="str">
        <f t="shared" si="524"/>
        <v/>
      </c>
      <c r="BM535" s="27" t="str">
        <f t="shared" si="525"/>
        <v/>
      </c>
      <c r="BN535" s="27" t="str">
        <f t="shared" si="526"/>
        <v/>
      </c>
      <c r="BO535" s="27" t="str">
        <f t="shared" si="527"/>
        <v/>
      </c>
      <c r="BP535" s="27" t="str">
        <f t="shared" si="528"/>
        <v/>
      </c>
      <c r="BQ535" s="27" t="str">
        <f t="shared" si="529"/>
        <v/>
      </c>
      <c r="BR535" s="27" t="str">
        <f t="shared" si="530"/>
        <v/>
      </c>
      <c r="BS535" s="27" t="str">
        <f t="shared" si="531"/>
        <v/>
      </c>
      <c r="BT535" s="27" t="str">
        <f t="shared" si="532"/>
        <v/>
      </c>
      <c r="BU535" s="27" t="str">
        <f t="shared" si="533"/>
        <v/>
      </c>
      <c r="BV535" s="27" t="str">
        <f t="shared" si="534"/>
        <v/>
      </c>
      <c r="BW535" s="27" t="str">
        <f t="shared" si="535"/>
        <v/>
      </c>
      <c r="BX535" s="27" t="str">
        <f t="shared" si="536"/>
        <v/>
      </c>
      <c r="BY535" s="27" t="str">
        <f t="shared" si="537"/>
        <v/>
      </c>
      <c r="BZ535" s="27" t="str">
        <f t="shared" si="538"/>
        <v/>
      </c>
      <c r="CA535" s="27" t="str">
        <f t="shared" si="539"/>
        <v/>
      </c>
      <c r="CB535" s="41"/>
      <c r="CC535" s="41"/>
      <c r="CD535"/>
      <c r="CE535"/>
      <c r="CF535"/>
      <c r="CG535"/>
      <c r="CH535"/>
      <c r="CI535" s="41"/>
      <c r="CJ535" s="7"/>
      <c r="CW535" s="7"/>
      <c r="DD535" s="10">
        <f t="shared" ca="1" si="486"/>
        <v>10</v>
      </c>
    </row>
    <row r="536" spans="1:108">
      <c r="A536" s="106">
        <f t="shared" ca="1" si="484"/>
        <v>19</v>
      </c>
      <c r="B536" s="114"/>
      <c r="C536" s="40"/>
      <c r="D536" s="39"/>
      <c r="E536" s="40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  <c r="AF536" s="39"/>
      <c r="AG536" s="39"/>
      <c r="AH536" s="39"/>
      <c r="AI536" s="39"/>
      <c r="AJ536" s="39"/>
      <c r="AK536" s="39"/>
      <c r="AL536" s="39"/>
      <c r="AM536" s="39"/>
      <c r="AN536" s="39"/>
      <c r="AO536" s="39"/>
      <c r="AP536" s="39"/>
      <c r="AQ536" s="39"/>
      <c r="AR536" s="39"/>
      <c r="AS536" s="39"/>
      <c r="AT536" s="39"/>
      <c r="AU536" s="39"/>
      <c r="AV536" s="39"/>
      <c r="AW536" s="94"/>
      <c r="AX536" s="101"/>
      <c r="AY536" s="94"/>
      <c r="AZ536" s="40"/>
      <c r="BA536" s="27"/>
      <c r="BB536" s="27"/>
      <c r="BC536" s="27"/>
      <c r="BD536" s="27" t="str">
        <f t="shared" si="516"/>
        <v/>
      </c>
      <c r="BE536" s="27" t="str">
        <f t="shared" si="517"/>
        <v/>
      </c>
      <c r="BF536" s="27" t="str">
        <f t="shared" si="518"/>
        <v/>
      </c>
      <c r="BG536" s="27" t="str">
        <f t="shared" si="519"/>
        <v/>
      </c>
      <c r="BH536" s="27" t="str">
        <f t="shared" si="520"/>
        <v/>
      </c>
      <c r="BI536" s="27" t="str">
        <f t="shared" si="521"/>
        <v/>
      </c>
      <c r="BJ536" s="27" t="str">
        <f t="shared" si="522"/>
        <v/>
      </c>
      <c r="BK536" s="27" t="str">
        <f t="shared" si="523"/>
        <v/>
      </c>
      <c r="BL536" s="27" t="str">
        <f t="shared" si="524"/>
        <v/>
      </c>
      <c r="BM536" s="27" t="str">
        <f t="shared" si="525"/>
        <v/>
      </c>
      <c r="BN536" s="27" t="str">
        <f t="shared" si="526"/>
        <v/>
      </c>
      <c r="BO536" s="27" t="str">
        <f t="shared" si="527"/>
        <v/>
      </c>
      <c r="BP536" s="27" t="str">
        <f t="shared" ref="BP536:BP599" si="540">IF(W536="","",CONCATENATE($U536,","))</f>
        <v/>
      </c>
      <c r="BQ536" s="27" t="str">
        <f t="shared" ref="BQ536:BQ599" si="541">IF(X536="","",CONCATENATE($U536,","))</f>
        <v/>
      </c>
      <c r="BR536" s="27" t="str">
        <f t="shared" ref="BR536:BR599" si="542">IF(Y536="","",CONCATENATE($U536,","))</f>
        <v/>
      </c>
      <c r="BS536" s="27" t="str">
        <f t="shared" ref="BS536:BS599" si="543">IF(Z536="","",CONCATENATE($U536,","))</f>
        <v/>
      </c>
      <c r="BT536" s="27" t="str">
        <f t="shared" ref="BT536:BT599" si="544">IF(AA536="","",CONCATENATE($U536,","))</f>
        <v/>
      </c>
      <c r="BU536" s="27" t="str">
        <f t="shared" ref="BU536:BU599" si="545">IF(AB536="","",CONCATENATE($U536,","))</f>
        <v/>
      </c>
      <c r="BV536" s="27" t="str">
        <f t="shared" ref="BV536:BV599" si="546">IF(AC536="","",CONCATENATE($U536,","))</f>
        <v/>
      </c>
      <c r="BW536" s="27" t="str">
        <f t="shared" ref="BW536:BW599" si="547">IF(AD536="","",CONCATENATE($U536,","))</f>
        <v/>
      </c>
      <c r="BX536" s="27" t="str">
        <f t="shared" ref="BX536:BX599" si="548">IF(AE536="","",CONCATENATE($U536,","))</f>
        <v/>
      </c>
      <c r="BY536" s="27" t="str">
        <f t="shared" ref="BY536:BY599" si="549">IF(AF536="","",CONCATENATE($U536,","))</f>
        <v/>
      </c>
      <c r="BZ536" s="27" t="str">
        <f t="shared" ref="BZ536:BZ599" si="550">IF(AG536="","",CONCATENATE($U536,","))</f>
        <v/>
      </c>
      <c r="CA536" s="27" t="str">
        <f t="shared" ref="CA536:CA599" si="551">IF(AH536="","",CONCATENATE($U536,","))</f>
        <v/>
      </c>
      <c r="CB536" s="41"/>
      <c r="CC536" s="41"/>
      <c r="CD536"/>
      <c r="CE536"/>
      <c r="CF536"/>
      <c r="CG536"/>
      <c r="CH536"/>
      <c r="CI536" s="41"/>
      <c r="CJ536" s="7"/>
      <c r="CW536" s="7"/>
      <c r="DD536" s="10">
        <f t="shared" ca="1" si="486"/>
        <v>11</v>
      </c>
    </row>
    <row r="537" spans="1:108">
      <c r="A537" s="106">
        <f t="shared" ca="1" si="484"/>
        <v>15</v>
      </c>
      <c r="B537" s="114"/>
      <c r="C537" s="40"/>
      <c r="D537" s="39"/>
      <c r="E537" s="40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F537" s="39"/>
      <c r="AG537" s="39"/>
      <c r="AH537" s="39"/>
      <c r="AI537" s="39"/>
      <c r="AJ537" s="39"/>
      <c r="AK537" s="39"/>
      <c r="AL537" s="39"/>
      <c r="AM537" s="39"/>
      <c r="AN537" s="39"/>
      <c r="AO537" s="39"/>
      <c r="AP537" s="39"/>
      <c r="AQ537" s="39"/>
      <c r="AR537" s="39"/>
      <c r="AS537" s="39"/>
      <c r="AT537" s="39"/>
      <c r="AU537" s="39"/>
      <c r="AV537" s="39"/>
      <c r="AW537" s="94"/>
      <c r="AX537" s="101"/>
      <c r="AY537" s="94"/>
      <c r="AZ537" s="40"/>
      <c r="BA537" s="27"/>
      <c r="BB537" s="27"/>
      <c r="BC537" s="27"/>
      <c r="BD537" s="27" t="str">
        <f t="shared" ref="BD537:BD600" si="552">IF(W537&lt;&gt;"",IF(ABS(W537)&lt;10,"S"&amp;RIGHT(W537,1)&amp;",","S"&amp;W537&amp;","),"")</f>
        <v/>
      </c>
      <c r="BE537" s="27" t="str">
        <f t="shared" ref="BE537:BE600" si="553">IF(X537&lt;&gt;"",IF(ABS(X537)&lt;10,"S"&amp;RIGHT(X537,1)&amp;",","S"&amp;X537&amp;","),"")</f>
        <v/>
      </c>
      <c r="BF537" s="27" t="str">
        <f t="shared" ref="BF537:BF600" si="554">IF(Y537&lt;&gt;"",IF(ABS(Y537)&lt;10,"S"&amp;RIGHT(Y537,1)&amp;",","S"&amp;Y537&amp;","),"")</f>
        <v/>
      </c>
      <c r="BG537" s="27" t="str">
        <f t="shared" ref="BG537:BG600" si="555">IF(Z537&lt;&gt;"",IF(ABS(Z537)&lt;10,"S"&amp;RIGHT(Z537,1)&amp;",","S"&amp;Z537&amp;","),"")</f>
        <v/>
      </c>
      <c r="BH537" s="27" t="str">
        <f t="shared" ref="BH537:BH600" si="556">IF(AA537&lt;&gt;"",IF(ABS(AA537)&lt;10,"S"&amp;RIGHT(AA537,1)&amp;",","S"&amp;AA537&amp;","),"")</f>
        <v/>
      </c>
      <c r="BI537" s="27" t="str">
        <f t="shared" ref="BI537:BI600" si="557">IF(AB537&lt;&gt;"",IF(ABS(AB537)&lt;10,"S"&amp;RIGHT(AB537,1)&amp;",","S"&amp;AB537&amp;","),"")</f>
        <v/>
      </c>
      <c r="BJ537" s="27" t="str">
        <f t="shared" ref="BJ537:BJ600" si="558">IF(AC537&lt;&gt;"",IF(ABS(AC537)&lt;10,"S"&amp;RIGHT(AC537,1)&amp;",","S"&amp;AC537&amp;","),"")</f>
        <v/>
      </c>
      <c r="BK537" s="27" t="str">
        <f t="shared" ref="BK537:BK600" si="559">IF(AD537&lt;&gt;"",IF(ABS(AD537)&lt;10,"S"&amp;RIGHT(AD537,1)&amp;",","S"&amp;AD537&amp;","),"")</f>
        <v/>
      </c>
      <c r="BL537" s="27" t="str">
        <f t="shared" ref="BL537:BL600" si="560">IF(AE537&lt;&gt;"",IF(ABS(AE537)&lt;10,"S"&amp;RIGHT(AE537,1)&amp;",","S"&amp;AE537&amp;","),"")</f>
        <v/>
      </c>
      <c r="BM537" s="27" t="str">
        <f t="shared" ref="BM537:BM600" si="561">IF(AF537&lt;&gt;"",IF(ABS(AF537)&lt;10,"S"&amp;RIGHT(AF537,1)&amp;",","S"&amp;AF537&amp;","),"")</f>
        <v/>
      </c>
      <c r="BN537" s="27" t="str">
        <f t="shared" ref="BN537:BN600" si="562">IF(AG537&lt;&gt;"",IF(ABS(AG537)&lt;10,"S"&amp;RIGHT(AG537,1)&amp;",","S"&amp;AG537&amp;","),"")</f>
        <v/>
      </c>
      <c r="BO537" s="27" t="str">
        <f t="shared" ref="BO537:BO600" si="563">IF(AH537&lt;&gt;"",IF(ABS(AH537)&lt;10,"S"&amp;RIGHT(AH537,1)&amp;",","S"&amp;AH537&amp;","),"")</f>
        <v/>
      </c>
      <c r="BP537" s="27" t="str">
        <f t="shared" si="540"/>
        <v/>
      </c>
      <c r="BQ537" s="27" t="str">
        <f t="shared" si="541"/>
        <v/>
      </c>
      <c r="BR537" s="27" t="str">
        <f t="shared" si="542"/>
        <v/>
      </c>
      <c r="BS537" s="27" t="str">
        <f t="shared" si="543"/>
        <v/>
      </c>
      <c r="BT537" s="27" t="str">
        <f t="shared" si="544"/>
        <v/>
      </c>
      <c r="BU537" s="27" t="str">
        <f t="shared" si="545"/>
        <v/>
      </c>
      <c r="BV537" s="27" t="str">
        <f t="shared" si="546"/>
        <v/>
      </c>
      <c r="BW537" s="27" t="str">
        <f t="shared" si="547"/>
        <v/>
      </c>
      <c r="BX537" s="27" t="str">
        <f t="shared" si="548"/>
        <v/>
      </c>
      <c r="BY537" s="27" t="str">
        <f t="shared" si="549"/>
        <v/>
      </c>
      <c r="BZ537" s="27" t="str">
        <f t="shared" si="550"/>
        <v/>
      </c>
      <c r="CA537" s="27" t="str">
        <f t="shared" si="551"/>
        <v/>
      </c>
      <c r="CB537" s="41"/>
      <c r="CC537" s="41"/>
      <c r="CD537"/>
      <c r="CE537"/>
      <c r="CF537"/>
      <c r="CG537"/>
      <c r="CH537"/>
      <c r="CI537" s="41"/>
      <c r="CJ537" s="7"/>
      <c r="CW537" s="7"/>
      <c r="DD537" s="10">
        <f t="shared" ca="1" si="486"/>
        <v>34</v>
      </c>
    </row>
    <row r="538" spans="1:108">
      <c r="A538" s="106">
        <f t="shared" ca="1" si="484"/>
        <v>8</v>
      </c>
      <c r="B538" s="114"/>
      <c r="C538" s="40"/>
      <c r="D538" s="39"/>
      <c r="E538" s="40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F538" s="39"/>
      <c r="AG538" s="39"/>
      <c r="AH538" s="39"/>
      <c r="AI538" s="39"/>
      <c r="AJ538" s="39"/>
      <c r="AK538" s="39"/>
      <c r="AL538" s="39"/>
      <c r="AM538" s="39"/>
      <c r="AN538" s="39"/>
      <c r="AO538" s="39"/>
      <c r="AP538" s="39"/>
      <c r="AQ538" s="39"/>
      <c r="AR538" s="39"/>
      <c r="AS538" s="39"/>
      <c r="AT538" s="39"/>
      <c r="AU538" s="39"/>
      <c r="AV538" s="39"/>
      <c r="AW538" s="94"/>
      <c r="AX538" s="101"/>
      <c r="AY538" s="94"/>
      <c r="AZ538" s="40"/>
      <c r="BA538" s="27"/>
      <c r="BB538" s="27"/>
      <c r="BC538" s="27"/>
      <c r="BD538" s="27" t="str">
        <f t="shared" si="552"/>
        <v/>
      </c>
      <c r="BE538" s="27" t="str">
        <f t="shared" si="553"/>
        <v/>
      </c>
      <c r="BF538" s="27" t="str">
        <f t="shared" si="554"/>
        <v/>
      </c>
      <c r="BG538" s="27" t="str">
        <f t="shared" si="555"/>
        <v/>
      </c>
      <c r="BH538" s="27" t="str">
        <f t="shared" si="556"/>
        <v/>
      </c>
      <c r="BI538" s="27" t="str">
        <f t="shared" si="557"/>
        <v/>
      </c>
      <c r="BJ538" s="27" t="str">
        <f t="shared" si="558"/>
        <v/>
      </c>
      <c r="BK538" s="27" t="str">
        <f t="shared" si="559"/>
        <v/>
      </c>
      <c r="BL538" s="27" t="str">
        <f t="shared" si="560"/>
        <v/>
      </c>
      <c r="BM538" s="27" t="str">
        <f t="shared" si="561"/>
        <v/>
      </c>
      <c r="BN538" s="27" t="str">
        <f t="shared" si="562"/>
        <v/>
      </c>
      <c r="BO538" s="27" t="str">
        <f t="shared" si="563"/>
        <v/>
      </c>
      <c r="BP538" s="27" t="str">
        <f t="shared" si="540"/>
        <v/>
      </c>
      <c r="BQ538" s="27" t="str">
        <f t="shared" si="541"/>
        <v/>
      </c>
      <c r="BR538" s="27" t="str">
        <f t="shared" si="542"/>
        <v/>
      </c>
      <c r="BS538" s="27" t="str">
        <f t="shared" si="543"/>
        <v/>
      </c>
      <c r="BT538" s="27" t="str">
        <f t="shared" si="544"/>
        <v/>
      </c>
      <c r="BU538" s="27" t="str">
        <f t="shared" si="545"/>
        <v/>
      </c>
      <c r="BV538" s="27" t="str">
        <f t="shared" si="546"/>
        <v/>
      </c>
      <c r="BW538" s="27" t="str">
        <f t="shared" si="547"/>
        <v/>
      </c>
      <c r="BX538" s="27" t="str">
        <f t="shared" si="548"/>
        <v/>
      </c>
      <c r="BY538" s="27" t="str">
        <f t="shared" si="549"/>
        <v/>
      </c>
      <c r="BZ538" s="27" t="str">
        <f t="shared" si="550"/>
        <v/>
      </c>
      <c r="CA538" s="27" t="str">
        <f t="shared" si="551"/>
        <v/>
      </c>
      <c r="CB538" s="41"/>
      <c r="CC538" s="41"/>
      <c r="CD538"/>
      <c r="CE538"/>
      <c r="CF538"/>
      <c r="CG538"/>
      <c r="CH538"/>
      <c r="CI538" s="41"/>
      <c r="CJ538" s="7"/>
      <c r="CW538" s="7"/>
      <c r="DD538" s="10">
        <f t="shared" ca="1" si="486"/>
        <v>6</v>
      </c>
    </row>
    <row r="539" spans="1:108">
      <c r="A539" s="106">
        <f t="shared" ca="1" si="484"/>
        <v>20</v>
      </c>
      <c r="B539" s="114"/>
      <c r="C539" s="40"/>
      <c r="D539" s="39"/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F539" s="39"/>
      <c r="AG539" s="39"/>
      <c r="AH539" s="39"/>
      <c r="AI539" s="39"/>
      <c r="AJ539" s="39"/>
      <c r="AK539" s="39"/>
      <c r="AL539" s="39"/>
      <c r="AM539" s="39"/>
      <c r="AN539" s="39"/>
      <c r="AO539" s="39"/>
      <c r="AP539" s="39"/>
      <c r="AQ539" s="39"/>
      <c r="AR539" s="39"/>
      <c r="AS539" s="39"/>
      <c r="AT539" s="39"/>
      <c r="AU539" s="39"/>
      <c r="AV539" s="39"/>
      <c r="AW539" s="94"/>
      <c r="AX539" s="101"/>
      <c r="AY539" s="94"/>
      <c r="AZ539" s="40"/>
      <c r="BA539" s="27"/>
      <c r="BB539" s="27"/>
      <c r="BC539" s="27"/>
      <c r="BD539" s="27" t="str">
        <f t="shared" si="552"/>
        <v/>
      </c>
      <c r="BE539" s="27" t="str">
        <f t="shared" si="553"/>
        <v/>
      </c>
      <c r="BF539" s="27" t="str">
        <f t="shared" si="554"/>
        <v/>
      </c>
      <c r="BG539" s="27" t="str">
        <f t="shared" si="555"/>
        <v/>
      </c>
      <c r="BH539" s="27" t="str">
        <f t="shared" si="556"/>
        <v/>
      </c>
      <c r="BI539" s="27" t="str">
        <f t="shared" si="557"/>
        <v/>
      </c>
      <c r="BJ539" s="27" t="str">
        <f t="shared" si="558"/>
        <v/>
      </c>
      <c r="BK539" s="27" t="str">
        <f t="shared" si="559"/>
        <v/>
      </c>
      <c r="BL539" s="27" t="str">
        <f t="shared" si="560"/>
        <v/>
      </c>
      <c r="BM539" s="27" t="str">
        <f t="shared" si="561"/>
        <v/>
      </c>
      <c r="BN539" s="27" t="str">
        <f t="shared" si="562"/>
        <v/>
      </c>
      <c r="BO539" s="27" t="str">
        <f t="shared" si="563"/>
        <v/>
      </c>
      <c r="BP539" s="27" t="str">
        <f t="shared" si="540"/>
        <v/>
      </c>
      <c r="BQ539" s="27" t="str">
        <f t="shared" si="541"/>
        <v/>
      </c>
      <c r="BR539" s="27" t="str">
        <f t="shared" si="542"/>
        <v/>
      </c>
      <c r="BS539" s="27" t="str">
        <f t="shared" si="543"/>
        <v/>
      </c>
      <c r="BT539" s="27" t="str">
        <f t="shared" si="544"/>
        <v/>
      </c>
      <c r="BU539" s="27" t="str">
        <f t="shared" si="545"/>
        <v/>
      </c>
      <c r="BV539" s="27" t="str">
        <f t="shared" si="546"/>
        <v/>
      </c>
      <c r="BW539" s="27" t="str">
        <f t="shared" si="547"/>
        <v/>
      </c>
      <c r="BX539" s="27" t="str">
        <f t="shared" si="548"/>
        <v/>
      </c>
      <c r="BY539" s="27" t="str">
        <f t="shared" si="549"/>
        <v/>
      </c>
      <c r="BZ539" s="27" t="str">
        <f t="shared" si="550"/>
        <v/>
      </c>
      <c r="CA539" s="27" t="str">
        <f t="shared" si="551"/>
        <v/>
      </c>
      <c r="CB539" s="41"/>
      <c r="CC539" s="41"/>
      <c r="CD539"/>
      <c r="CE539"/>
      <c r="CF539"/>
      <c r="CG539"/>
      <c r="CH539"/>
      <c r="CI539" s="41"/>
      <c r="CJ539" s="7"/>
      <c r="CW539" s="7"/>
      <c r="DD539" s="10">
        <f t="shared" ca="1" si="486"/>
        <v>26</v>
      </c>
    </row>
    <row r="540" spans="1:108">
      <c r="A540" s="106">
        <f t="shared" ca="1" si="484"/>
        <v>31</v>
      </c>
      <c r="B540" s="114"/>
      <c r="C540" s="40"/>
      <c r="D540" s="39"/>
      <c r="E540" s="40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9"/>
      <c r="AH540" s="39"/>
      <c r="AI540" s="39"/>
      <c r="AJ540" s="39"/>
      <c r="AK540" s="39"/>
      <c r="AL540" s="39"/>
      <c r="AM540" s="39"/>
      <c r="AN540" s="39"/>
      <c r="AO540" s="39"/>
      <c r="AP540" s="39"/>
      <c r="AQ540" s="39"/>
      <c r="AR540" s="39"/>
      <c r="AS540" s="39"/>
      <c r="AT540" s="39"/>
      <c r="AU540" s="39"/>
      <c r="AV540" s="39"/>
      <c r="AW540" s="94"/>
      <c r="AX540" s="101"/>
      <c r="AY540" s="94"/>
      <c r="AZ540" s="40"/>
      <c r="BA540" s="27"/>
      <c r="BB540" s="27"/>
      <c r="BC540" s="27"/>
      <c r="BD540" s="27" t="str">
        <f t="shared" si="552"/>
        <v/>
      </c>
      <c r="BE540" s="27" t="str">
        <f t="shared" si="553"/>
        <v/>
      </c>
      <c r="BF540" s="27" t="str">
        <f t="shared" si="554"/>
        <v/>
      </c>
      <c r="BG540" s="27" t="str">
        <f t="shared" si="555"/>
        <v/>
      </c>
      <c r="BH540" s="27" t="str">
        <f t="shared" si="556"/>
        <v/>
      </c>
      <c r="BI540" s="27" t="str">
        <f t="shared" si="557"/>
        <v/>
      </c>
      <c r="BJ540" s="27" t="str">
        <f t="shared" si="558"/>
        <v/>
      </c>
      <c r="BK540" s="27" t="str">
        <f t="shared" si="559"/>
        <v/>
      </c>
      <c r="BL540" s="27" t="str">
        <f t="shared" si="560"/>
        <v/>
      </c>
      <c r="BM540" s="27" t="str">
        <f t="shared" si="561"/>
        <v/>
      </c>
      <c r="BN540" s="27" t="str">
        <f t="shared" si="562"/>
        <v/>
      </c>
      <c r="BO540" s="27" t="str">
        <f t="shared" si="563"/>
        <v/>
      </c>
      <c r="BP540" s="27" t="str">
        <f t="shared" si="540"/>
        <v/>
      </c>
      <c r="BQ540" s="27" t="str">
        <f t="shared" si="541"/>
        <v/>
      </c>
      <c r="BR540" s="27" t="str">
        <f t="shared" si="542"/>
        <v/>
      </c>
      <c r="BS540" s="27" t="str">
        <f t="shared" si="543"/>
        <v/>
      </c>
      <c r="BT540" s="27" t="str">
        <f t="shared" si="544"/>
        <v/>
      </c>
      <c r="BU540" s="27" t="str">
        <f t="shared" si="545"/>
        <v/>
      </c>
      <c r="BV540" s="27" t="str">
        <f t="shared" si="546"/>
        <v/>
      </c>
      <c r="BW540" s="27" t="str">
        <f t="shared" si="547"/>
        <v/>
      </c>
      <c r="BX540" s="27" t="str">
        <f t="shared" si="548"/>
        <v/>
      </c>
      <c r="BY540" s="27" t="str">
        <f t="shared" si="549"/>
        <v/>
      </c>
      <c r="BZ540" s="27" t="str">
        <f t="shared" si="550"/>
        <v/>
      </c>
      <c r="CA540" s="27" t="str">
        <f t="shared" si="551"/>
        <v/>
      </c>
      <c r="CB540" s="41"/>
      <c r="CC540" s="41"/>
      <c r="CD540"/>
      <c r="CE540"/>
      <c r="CF540"/>
      <c r="CG540"/>
      <c r="CH540"/>
      <c r="CI540" s="41"/>
      <c r="CJ540" s="7"/>
      <c r="CW540" s="7"/>
      <c r="DD540" s="10">
        <f t="shared" ca="1" si="486"/>
        <v>36</v>
      </c>
    </row>
    <row r="541" spans="1:108">
      <c r="A541" s="106">
        <f t="shared" ca="1" si="484"/>
        <v>30</v>
      </c>
      <c r="B541" s="114"/>
      <c r="C541" s="40"/>
      <c r="D541" s="39"/>
      <c r="E541" s="40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F541" s="39"/>
      <c r="AG541" s="39"/>
      <c r="AH541" s="39"/>
      <c r="AI541" s="39"/>
      <c r="AJ541" s="39"/>
      <c r="AK541" s="39"/>
      <c r="AL541" s="39"/>
      <c r="AM541" s="39"/>
      <c r="AN541" s="39"/>
      <c r="AO541" s="39"/>
      <c r="AP541" s="39"/>
      <c r="AQ541" s="39"/>
      <c r="AR541" s="39"/>
      <c r="AS541" s="39"/>
      <c r="AT541" s="39"/>
      <c r="AU541" s="39"/>
      <c r="AV541" s="39"/>
      <c r="AW541" s="94"/>
      <c r="AX541" s="101"/>
      <c r="AY541" s="94"/>
      <c r="AZ541" s="40"/>
      <c r="BA541" s="27"/>
      <c r="BB541" s="27"/>
      <c r="BC541" s="27"/>
      <c r="BD541" s="27" t="str">
        <f t="shared" si="552"/>
        <v/>
      </c>
      <c r="BE541" s="27" t="str">
        <f t="shared" si="553"/>
        <v/>
      </c>
      <c r="BF541" s="27" t="str">
        <f t="shared" si="554"/>
        <v/>
      </c>
      <c r="BG541" s="27" t="str">
        <f t="shared" si="555"/>
        <v/>
      </c>
      <c r="BH541" s="27" t="str">
        <f t="shared" si="556"/>
        <v/>
      </c>
      <c r="BI541" s="27" t="str">
        <f t="shared" si="557"/>
        <v/>
      </c>
      <c r="BJ541" s="27" t="str">
        <f t="shared" si="558"/>
        <v/>
      </c>
      <c r="BK541" s="27" t="str">
        <f t="shared" si="559"/>
        <v/>
      </c>
      <c r="BL541" s="27" t="str">
        <f t="shared" si="560"/>
        <v/>
      </c>
      <c r="BM541" s="27" t="str">
        <f t="shared" si="561"/>
        <v/>
      </c>
      <c r="BN541" s="27" t="str">
        <f t="shared" si="562"/>
        <v/>
      </c>
      <c r="BO541" s="27" t="str">
        <f t="shared" si="563"/>
        <v/>
      </c>
      <c r="BP541" s="27" t="str">
        <f t="shared" si="540"/>
        <v/>
      </c>
      <c r="BQ541" s="27" t="str">
        <f t="shared" si="541"/>
        <v/>
      </c>
      <c r="BR541" s="27" t="str">
        <f t="shared" si="542"/>
        <v/>
      </c>
      <c r="BS541" s="27" t="str">
        <f t="shared" si="543"/>
        <v/>
      </c>
      <c r="BT541" s="27" t="str">
        <f t="shared" si="544"/>
        <v/>
      </c>
      <c r="BU541" s="27" t="str">
        <f t="shared" si="545"/>
        <v/>
      </c>
      <c r="BV541" s="27" t="str">
        <f t="shared" si="546"/>
        <v/>
      </c>
      <c r="BW541" s="27" t="str">
        <f t="shared" si="547"/>
        <v/>
      </c>
      <c r="BX541" s="27" t="str">
        <f t="shared" si="548"/>
        <v/>
      </c>
      <c r="BY541" s="27" t="str">
        <f t="shared" si="549"/>
        <v/>
      </c>
      <c r="BZ541" s="27" t="str">
        <f t="shared" si="550"/>
        <v/>
      </c>
      <c r="CA541" s="27" t="str">
        <f t="shared" si="551"/>
        <v/>
      </c>
      <c r="CB541" s="41"/>
      <c r="CC541" s="41"/>
      <c r="CD541"/>
      <c r="CE541"/>
      <c r="CF541"/>
      <c r="CG541"/>
      <c r="CH541"/>
      <c r="CI541" s="41"/>
      <c r="CJ541" s="7"/>
      <c r="CW541" s="7"/>
      <c r="DD541" s="10">
        <f t="shared" ca="1" si="486"/>
        <v>28</v>
      </c>
    </row>
    <row r="542" spans="1:108">
      <c r="A542" s="106">
        <f t="shared" ca="1" si="484"/>
        <v>29</v>
      </c>
      <c r="B542" s="114"/>
      <c r="C542" s="40"/>
      <c r="D542" s="39"/>
      <c r="E542" s="40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F542" s="39"/>
      <c r="AG542" s="39"/>
      <c r="AH542" s="39"/>
      <c r="AI542" s="39"/>
      <c r="AJ542" s="39"/>
      <c r="AK542" s="39"/>
      <c r="AL542" s="39"/>
      <c r="AM542" s="39"/>
      <c r="AN542" s="39"/>
      <c r="AO542" s="39"/>
      <c r="AP542" s="39"/>
      <c r="AQ542" s="39"/>
      <c r="AR542" s="39"/>
      <c r="AS542" s="39"/>
      <c r="AT542" s="39"/>
      <c r="AU542" s="39"/>
      <c r="AV542" s="39"/>
      <c r="AW542" s="94"/>
      <c r="AX542" s="101"/>
      <c r="AY542" s="94"/>
      <c r="AZ542" s="40"/>
      <c r="BA542" s="27"/>
      <c r="BB542" s="27"/>
      <c r="BC542" s="27"/>
      <c r="BD542" s="27" t="str">
        <f t="shared" si="552"/>
        <v/>
      </c>
      <c r="BE542" s="27" t="str">
        <f t="shared" si="553"/>
        <v/>
      </c>
      <c r="BF542" s="27" t="str">
        <f t="shared" si="554"/>
        <v/>
      </c>
      <c r="BG542" s="27" t="str">
        <f t="shared" si="555"/>
        <v/>
      </c>
      <c r="BH542" s="27" t="str">
        <f t="shared" si="556"/>
        <v/>
      </c>
      <c r="BI542" s="27" t="str">
        <f t="shared" si="557"/>
        <v/>
      </c>
      <c r="BJ542" s="27" t="str">
        <f t="shared" si="558"/>
        <v/>
      </c>
      <c r="BK542" s="27" t="str">
        <f t="shared" si="559"/>
        <v/>
      </c>
      <c r="BL542" s="27" t="str">
        <f t="shared" si="560"/>
        <v/>
      </c>
      <c r="BM542" s="27" t="str">
        <f t="shared" si="561"/>
        <v/>
      </c>
      <c r="BN542" s="27" t="str">
        <f t="shared" si="562"/>
        <v/>
      </c>
      <c r="BO542" s="27" t="str">
        <f t="shared" si="563"/>
        <v/>
      </c>
      <c r="BP542" s="27" t="str">
        <f t="shared" si="540"/>
        <v/>
      </c>
      <c r="BQ542" s="27" t="str">
        <f t="shared" si="541"/>
        <v/>
      </c>
      <c r="BR542" s="27" t="str">
        <f t="shared" si="542"/>
        <v/>
      </c>
      <c r="BS542" s="27" t="str">
        <f t="shared" si="543"/>
        <v/>
      </c>
      <c r="BT542" s="27" t="str">
        <f t="shared" si="544"/>
        <v/>
      </c>
      <c r="BU542" s="27" t="str">
        <f t="shared" si="545"/>
        <v/>
      </c>
      <c r="BV542" s="27" t="str">
        <f t="shared" si="546"/>
        <v/>
      </c>
      <c r="BW542" s="27" t="str">
        <f t="shared" si="547"/>
        <v/>
      </c>
      <c r="BX542" s="27" t="str">
        <f t="shared" si="548"/>
        <v/>
      </c>
      <c r="BY542" s="27" t="str">
        <f t="shared" si="549"/>
        <v/>
      </c>
      <c r="BZ542" s="27" t="str">
        <f t="shared" si="550"/>
        <v/>
      </c>
      <c r="CA542" s="27" t="str">
        <f t="shared" si="551"/>
        <v/>
      </c>
      <c r="CB542" s="41"/>
      <c r="CC542" s="41"/>
      <c r="CD542"/>
      <c r="CE542"/>
      <c r="CF542"/>
      <c r="CG542"/>
      <c r="CH542"/>
      <c r="CI542" s="41"/>
      <c r="CJ542" s="7"/>
      <c r="CW542" s="7"/>
      <c r="DD542" s="10">
        <f t="shared" ca="1" si="486"/>
        <v>32</v>
      </c>
    </row>
    <row r="543" spans="1:108">
      <c r="A543" s="106">
        <f t="shared" ca="1" si="484"/>
        <v>9</v>
      </c>
      <c r="B543" s="114"/>
      <c r="C543" s="40"/>
      <c r="D543" s="39"/>
      <c r="E543" s="40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F543" s="39"/>
      <c r="AG543" s="39"/>
      <c r="AH543" s="39"/>
      <c r="AI543" s="39"/>
      <c r="AJ543" s="39"/>
      <c r="AK543" s="39"/>
      <c r="AL543" s="39"/>
      <c r="AM543" s="39"/>
      <c r="AN543" s="39"/>
      <c r="AO543" s="39"/>
      <c r="AP543" s="39"/>
      <c r="AQ543" s="39"/>
      <c r="AR543" s="39"/>
      <c r="AS543" s="39"/>
      <c r="AT543" s="39"/>
      <c r="AU543" s="39"/>
      <c r="AV543" s="39"/>
      <c r="AW543" s="94"/>
      <c r="AX543" s="101"/>
      <c r="AY543" s="94"/>
      <c r="AZ543" s="40"/>
      <c r="BA543" s="27"/>
      <c r="BB543" s="27"/>
      <c r="BC543" s="27"/>
      <c r="BD543" s="27" t="str">
        <f t="shared" si="552"/>
        <v/>
      </c>
      <c r="BE543" s="27" t="str">
        <f t="shared" si="553"/>
        <v/>
      </c>
      <c r="BF543" s="27" t="str">
        <f t="shared" si="554"/>
        <v/>
      </c>
      <c r="BG543" s="27" t="str">
        <f t="shared" si="555"/>
        <v/>
      </c>
      <c r="BH543" s="27" t="str">
        <f t="shared" si="556"/>
        <v/>
      </c>
      <c r="BI543" s="27" t="str">
        <f t="shared" si="557"/>
        <v/>
      </c>
      <c r="BJ543" s="27" t="str">
        <f t="shared" si="558"/>
        <v/>
      </c>
      <c r="BK543" s="27" t="str">
        <f t="shared" si="559"/>
        <v/>
      </c>
      <c r="BL543" s="27" t="str">
        <f t="shared" si="560"/>
        <v/>
      </c>
      <c r="BM543" s="27" t="str">
        <f t="shared" si="561"/>
        <v/>
      </c>
      <c r="BN543" s="27" t="str">
        <f t="shared" si="562"/>
        <v/>
      </c>
      <c r="BO543" s="27" t="str">
        <f t="shared" si="563"/>
        <v/>
      </c>
      <c r="BP543" s="27" t="str">
        <f t="shared" si="540"/>
        <v/>
      </c>
      <c r="BQ543" s="27" t="str">
        <f t="shared" si="541"/>
        <v/>
      </c>
      <c r="BR543" s="27" t="str">
        <f t="shared" si="542"/>
        <v/>
      </c>
      <c r="BS543" s="27" t="str">
        <f t="shared" si="543"/>
        <v/>
      </c>
      <c r="BT543" s="27" t="str">
        <f t="shared" si="544"/>
        <v/>
      </c>
      <c r="BU543" s="27" t="str">
        <f t="shared" si="545"/>
        <v/>
      </c>
      <c r="BV543" s="27" t="str">
        <f t="shared" si="546"/>
        <v/>
      </c>
      <c r="BW543" s="27" t="str">
        <f t="shared" si="547"/>
        <v/>
      </c>
      <c r="BX543" s="27" t="str">
        <f t="shared" si="548"/>
        <v/>
      </c>
      <c r="BY543" s="27" t="str">
        <f t="shared" si="549"/>
        <v/>
      </c>
      <c r="BZ543" s="27" t="str">
        <f t="shared" si="550"/>
        <v/>
      </c>
      <c r="CA543" s="27" t="str">
        <f t="shared" si="551"/>
        <v/>
      </c>
      <c r="CB543" s="41"/>
      <c r="CC543" s="41"/>
      <c r="CD543"/>
      <c r="CE543"/>
      <c r="CF543"/>
      <c r="CG543"/>
      <c r="CH543"/>
      <c r="CI543" s="41"/>
      <c r="CJ543" s="7"/>
      <c r="CW543" s="7"/>
      <c r="DD543" s="10">
        <f t="shared" ca="1" si="486"/>
        <v>20</v>
      </c>
    </row>
    <row r="544" spans="1:108">
      <c r="A544" s="106">
        <f t="shared" ca="1" si="484"/>
        <v>12</v>
      </c>
      <c r="B544" s="114"/>
      <c r="C544" s="40"/>
      <c r="D544" s="39"/>
      <c r="E544" s="40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F544" s="39"/>
      <c r="AG544" s="39"/>
      <c r="AH544" s="39"/>
      <c r="AI544" s="39"/>
      <c r="AJ544" s="39"/>
      <c r="AK544" s="39"/>
      <c r="AL544" s="39"/>
      <c r="AM544" s="39"/>
      <c r="AN544" s="39"/>
      <c r="AO544" s="39"/>
      <c r="AP544" s="39"/>
      <c r="AQ544" s="39"/>
      <c r="AR544" s="39"/>
      <c r="AS544" s="39"/>
      <c r="AT544" s="39"/>
      <c r="AU544" s="39"/>
      <c r="AV544" s="39"/>
      <c r="AW544" s="94"/>
      <c r="AX544" s="101"/>
      <c r="AY544" s="94"/>
      <c r="AZ544" s="40"/>
      <c r="BA544" s="27"/>
      <c r="BB544" s="27"/>
      <c r="BC544" s="27"/>
      <c r="BD544" s="27" t="str">
        <f t="shared" si="552"/>
        <v/>
      </c>
      <c r="BE544" s="27" t="str">
        <f t="shared" si="553"/>
        <v/>
      </c>
      <c r="BF544" s="27" t="str">
        <f t="shared" si="554"/>
        <v/>
      </c>
      <c r="BG544" s="27" t="str">
        <f t="shared" si="555"/>
        <v/>
      </c>
      <c r="BH544" s="27" t="str">
        <f t="shared" si="556"/>
        <v/>
      </c>
      <c r="BI544" s="27" t="str">
        <f t="shared" si="557"/>
        <v/>
      </c>
      <c r="BJ544" s="27" t="str">
        <f t="shared" si="558"/>
        <v/>
      </c>
      <c r="BK544" s="27" t="str">
        <f t="shared" si="559"/>
        <v/>
      </c>
      <c r="BL544" s="27" t="str">
        <f t="shared" si="560"/>
        <v/>
      </c>
      <c r="BM544" s="27" t="str">
        <f t="shared" si="561"/>
        <v/>
      </c>
      <c r="BN544" s="27" t="str">
        <f t="shared" si="562"/>
        <v/>
      </c>
      <c r="BO544" s="27" t="str">
        <f t="shared" si="563"/>
        <v/>
      </c>
      <c r="BP544" s="27" t="str">
        <f t="shared" si="540"/>
        <v/>
      </c>
      <c r="BQ544" s="27" t="str">
        <f t="shared" si="541"/>
        <v/>
      </c>
      <c r="BR544" s="27" t="str">
        <f t="shared" si="542"/>
        <v/>
      </c>
      <c r="BS544" s="27" t="str">
        <f t="shared" si="543"/>
        <v/>
      </c>
      <c r="BT544" s="27" t="str">
        <f t="shared" si="544"/>
        <v/>
      </c>
      <c r="BU544" s="27" t="str">
        <f t="shared" si="545"/>
        <v/>
      </c>
      <c r="BV544" s="27" t="str">
        <f t="shared" si="546"/>
        <v/>
      </c>
      <c r="BW544" s="27" t="str">
        <f t="shared" si="547"/>
        <v/>
      </c>
      <c r="BX544" s="27" t="str">
        <f t="shared" si="548"/>
        <v/>
      </c>
      <c r="BY544" s="27" t="str">
        <f t="shared" si="549"/>
        <v/>
      </c>
      <c r="BZ544" s="27" t="str">
        <f t="shared" si="550"/>
        <v/>
      </c>
      <c r="CA544" s="27" t="str">
        <f t="shared" si="551"/>
        <v/>
      </c>
      <c r="CB544" s="41"/>
      <c r="CC544" s="41"/>
      <c r="CD544"/>
      <c r="CE544"/>
      <c r="CF544"/>
      <c r="CG544"/>
      <c r="CH544"/>
      <c r="CI544" s="41"/>
      <c r="CJ544" s="7"/>
      <c r="CW544" s="7"/>
      <c r="DD544" s="10">
        <f t="shared" ca="1" si="486"/>
        <v>21</v>
      </c>
    </row>
    <row r="545" spans="1:108">
      <c r="A545" s="106">
        <f t="shared" ca="1" si="484"/>
        <v>29</v>
      </c>
      <c r="B545" s="114"/>
      <c r="C545" s="40"/>
      <c r="D545" s="39"/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F545" s="39"/>
      <c r="AG545" s="39"/>
      <c r="AH545" s="39"/>
      <c r="AI545" s="39"/>
      <c r="AJ545" s="39"/>
      <c r="AK545" s="39"/>
      <c r="AL545" s="39"/>
      <c r="AM545" s="39"/>
      <c r="AN545" s="39"/>
      <c r="AO545" s="39"/>
      <c r="AP545" s="39"/>
      <c r="AQ545" s="39"/>
      <c r="AR545" s="39"/>
      <c r="AS545" s="39"/>
      <c r="AT545" s="39"/>
      <c r="AU545" s="39"/>
      <c r="AV545" s="39"/>
      <c r="AW545" s="94"/>
      <c r="AX545" s="101"/>
      <c r="AY545" s="94"/>
      <c r="AZ545" s="40"/>
      <c r="BA545" s="27"/>
      <c r="BB545" s="27"/>
      <c r="BC545" s="27"/>
      <c r="BD545" s="27" t="str">
        <f t="shared" si="552"/>
        <v/>
      </c>
      <c r="BE545" s="27" t="str">
        <f t="shared" si="553"/>
        <v/>
      </c>
      <c r="BF545" s="27" t="str">
        <f t="shared" si="554"/>
        <v/>
      </c>
      <c r="BG545" s="27" t="str">
        <f t="shared" si="555"/>
        <v/>
      </c>
      <c r="BH545" s="27" t="str">
        <f t="shared" si="556"/>
        <v/>
      </c>
      <c r="BI545" s="27" t="str">
        <f t="shared" si="557"/>
        <v/>
      </c>
      <c r="BJ545" s="27" t="str">
        <f t="shared" si="558"/>
        <v/>
      </c>
      <c r="BK545" s="27" t="str">
        <f t="shared" si="559"/>
        <v/>
      </c>
      <c r="BL545" s="27" t="str">
        <f t="shared" si="560"/>
        <v/>
      </c>
      <c r="BM545" s="27" t="str">
        <f t="shared" si="561"/>
        <v/>
      </c>
      <c r="BN545" s="27" t="str">
        <f t="shared" si="562"/>
        <v/>
      </c>
      <c r="BO545" s="27" t="str">
        <f t="shared" si="563"/>
        <v/>
      </c>
      <c r="BP545" s="27" t="str">
        <f t="shared" si="540"/>
        <v/>
      </c>
      <c r="BQ545" s="27" t="str">
        <f t="shared" si="541"/>
        <v/>
      </c>
      <c r="BR545" s="27" t="str">
        <f t="shared" si="542"/>
        <v/>
      </c>
      <c r="BS545" s="27" t="str">
        <f t="shared" si="543"/>
        <v/>
      </c>
      <c r="BT545" s="27" t="str">
        <f t="shared" si="544"/>
        <v/>
      </c>
      <c r="BU545" s="27" t="str">
        <f t="shared" si="545"/>
        <v/>
      </c>
      <c r="BV545" s="27" t="str">
        <f t="shared" si="546"/>
        <v/>
      </c>
      <c r="BW545" s="27" t="str">
        <f t="shared" si="547"/>
        <v/>
      </c>
      <c r="BX545" s="27" t="str">
        <f t="shared" si="548"/>
        <v/>
      </c>
      <c r="BY545" s="27" t="str">
        <f t="shared" si="549"/>
        <v/>
      </c>
      <c r="BZ545" s="27" t="str">
        <f t="shared" si="550"/>
        <v/>
      </c>
      <c r="CA545" s="27" t="str">
        <f t="shared" si="551"/>
        <v/>
      </c>
      <c r="CB545" s="41"/>
      <c r="CC545" s="41"/>
      <c r="CD545"/>
      <c r="CE545"/>
      <c r="CF545"/>
      <c r="CG545"/>
      <c r="CH545"/>
      <c r="CI545" s="41"/>
      <c r="CJ545" s="7"/>
      <c r="CW545" s="7"/>
      <c r="DD545" s="10">
        <f t="shared" ca="1" si="486"/>
        <v>7</v>
      </c>
    </row>
    <row r="546" spans="1:108">
      <c r="A546" s="106">
        <f t="shared" ca="1" si="484"/>
        <v>23</v>
      </c>
      <c r="B546" s="114"/>
      <c r="C546" s="40"/>
      <c r="D546" s="39"/>
      <c r="E546" s="40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  <c r="AF546" s="39"/>
      <c r="AG546" s="39"/>
      <c r="AH546" s="39"/>
      <c r="AI546" s="39"/>
      <c r="AJ546" s="39"/>
      <c r="AK546" s="39"/>
      <c r="AL546" s="39"/>
      <c r="AM546" s="39"/>
      <c r="AN546" s="39"/>
      <c r="AO546" s="39"/>
      <c r="AP546" s="39"/>
      <c r="AQ546" s="39"/>
      <c r="AR546" s="39"/>
      <c r="AS546" s="39"/>
      <c r="AT546" s="39"/>
      <c r="AU546" s="39"/>
      <c r="AV546" s="39"/>
      <c r="AW546" s="94"/>
      <c r="AX546" s="101"/>
      <c r="AY546" s="94"/>
      <c r="AZ546" s="40"/>
      <c r="BA546" s="27"/>
      <c r="BB546" s="27"/>
      <c r="BC546" s="27"/>
      <c r="BD546" s="27" t="str">
        <f t="shared" si="552"/>
        <v/>
      </c>
      <c r="BE546" s="27" t="str">
        <f t="shared" si="553"/>
        <v/>
      </c>
      <c r="BF546" s="27" t="str">
        <f t="shared" si="554"/>
        <v/>
      </c>
      <c r="BG546" s="27" t="str">
        <f t="shared" si="555"/>
        <v/>
      </c>
      <c r="BH546" s="27" t="str">
        <f t="shared" si="556"/>
        <v/>
      </c>
      <c r="BI546" s="27" t="str">
        <f t="shared" si="557"/>
        <v/>
      </c>
      <c r="BJ546" s="27" t="str">
        <f t="shared" si="558"/>
        <v/>
      </c>
      <c r="BK546" s="27" t="str">
        <f t="shared" si="559"/>
        <v/>
      </c>
      <c r="BL546" s="27" t="str">
        <f t="shared" si="560"/>
        <v/>
      </c>
      <c r="BM546" s="27" t="str">
        <f t="shared" si="561"/>
        <v/>
      </c>
      <c r="BN546" s="27" t="str">
        <f t="shared" si="562"/>
        <v/>
      </c>
      <c r="BO546" s="27" t="str">
        <f t="shared" si="563"/>
        <v/>
      </c>
      <c r="BP546" s="27" t="str">
        <f t="shared" si="540"/>
        <v/>
      </c>
      <c r="BQ546" s="27" t="str">
        <f t="shared" si="541"/>
        <v/>
      </c>
      <c r="BR546" s="27" t="str">
        <f t="shared" si="542"/>
        <v/>
      </c>
      <c r="BS546" s="27" t="str">
        <f t="shared" si="543"/>
        <v/>
      </c>
      <c r="BT546" s="27" t="str">
        <f t="shared" si="544"/>
        <v/>
      </c>
      <c r="BU546" s="27" t="str">
        <f t="shared" si="545"/>
        <v/>
      </c>
      <c r="BV546" s="27" t="str">
        <f t="shared" si="546"/>
        <v/>
      </c>
      <c r="BW546" s="27" t="str">
        <f t="shared" si="547"/>
        <v/>
      </c>
      <c r="BX546" s="27" t="str">
        <f t="shared" si="548"/>
        <v/>
      </c>
      <c r="BY546" s="27" t="str">
        <f t="shared" si="549"/>
        <v/>
      </c>
      <c r="BZ546" s="27" t="str">
        <f t="shared" si="550"/>
        <v/>
      </c>
      <c r="CA546" s="27" t="str">
        <f t="shared" si="551"/>
        <v/>
      </c>
      <c r="CB546" s="41"/>
      <c r="CC546" s="41"/>
      <c r="CD546"/>
      <c r="CE546"/>
      <c r="CF546"/>
      <c r="CG546"/>
      <c r="CH546"/>
      <c r="CI546" s="41"/>
      <c r="CJ546" s="7"/>
      <c r="CW546" s="7"/>
      <c r="DD546" s="10">
        <f t="shared" ca="1" si="486"/>
        <v>10</v>
      </c>
    </row>
    <row r="547" spans="1:108">
      <c r="A547" s="106">
        <f t="shared" ca="1" si="484"/>
        <v>6</v>
      </c>
      <c r="B547" s="114"/>
      <c r="C547" s="40"/>
      <c r="D547" s="39"/>
      <c r="E547" s="40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9"/>
      <c r="AV547" s="39"/>
      <c r="AW547" s="94"/>
      <c r="AX547" s="101"/>
      <c r="AY547" s="94"/>
      <c r="AZ547" s="40"/>
      <c r="BA547" s="27"/>
      <c r="BB547" s="27"/>
      <c r="BC547" s="27"/>
      <c r="BD547" s="27" t="str">
        <f t="shared" si="552"/>
        <v/>
      </c>
      <c r="BE547" s="27" t="str">
        <f t="shared" si="553"/>
        <v/>
      </c>
      <c r="BF547" s="27" t="str">
        <f t="shared" si="554"/>
        <v/>
      </c>
      <c r="BG547" s="27" t="str">
        <f t="shared" si="555"/>
        <v/>
      </c>
      <c r="BH547" s="27" t="str">
        <f t="shared" si="556"/>
        <v/>
      </c>
      <c r="BI547" s="27" t="str">
        <f t="shared" si="557"/>
        <v/>
      </c>
      <c r="BJ547" s="27" t="str">
        <f t="shared" si="558"/>
        <v/>
      </c>
      <c r="BK547" s="27" t="str">
        <f t="shared" si="559"/>
        <v/>
      </c>
      <c r="BL547" s="27" t="str">
        <f t="shared" si="560"/>
        <v/>
      </c>
      <c r="BM547" s="27" t="str">
        <f t="shared" si="561"/>
        <v/>
      </c>
      <c r="BN547" s="27" t="str">
        <f t="shared" si="562"/>
        <v/>
      </c>
      <c r="BO547" s="27" t="str">
        <f t="shared" si="563"/>
        <v/>
      </c>
      <c r="BP547" s="27" t="str">
        <f t="shared" si="540"/>
        <v/>
      </c>
      <c r="BQ547" s="27" t="str">
        <f t="shared" si="541"/>
        <v/>
      </c>
      <c r="BR547" s="27" t="str">
        <f t="shared" si="542"/>
        <v/>
      </c>
      <c r="BS547" s="27" t="str">
        <f t="shared" si="543"/>
        <v/>
      </c>
      <c r="BT547" s="27" t="str">
        <f t="shared" si="544"/>
        <v/>
      </c>
      <c r="BU547" s="27" t="str">
        <f t="shared" si="545"/>
        <v/>
      </c>
      <c r="BV547" s="27" t="str">
        <f t="shared" si="546"/>
        <v/>
      </c>
      <c r="BW547" s="27" t="str">
        <f t="shared" si="547"/>
        <v/>
      </c>
      <c r="BX547" s="27" t="str">
        <f t="shared" si="548"/>
        <v/>
      </c>
      <c r="BY547" s="27" t="str">
        <f t="shared" si="549"/>
        <v/>
      </c>
      <c r="BZ547" s="27" t="str">
        <f t="shared" si="550"/>
        <v/>
      </c>
      <c r="CA547" s="27" t="str">
        <f t="shared" si="551"/>
        <v/>
      </c>
      <c r="CB547" s="41"/>
      <c r="CC547" s="41"/>
      <c r="CD547"/>
      <c r="CE547"/>
      <c r="CF547"/>
      <c r="CG547"/>
      <c r="CH547"/>
      <c r="CI547" s="41"/>
      <c r="CJ547" s="7"/>
      <c r="CW547" s="7"/>
      <c r="DD547" s="10">
        <f t="shared" ca="1" si="486"/>
        <v>10</v>
      </c>
    </row>
    <row r="548" spans="1:108">
      <c r="A548" s="106">
        <f t="shared" ca="1" si="484"/>
        <v>17</v>
      </c>
      <c r="B548" s="114"/>
      <c r="C548" s="40"/>
      <c r="D548" s="39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F548" s="39"/>
      <c r="AG548" s="39"/>
      <c r="AH548" s="39"/>
      <c r="AI548" s="39"/>
      <c r="AJ548" s="39"/>
      <c r="AK548" s="39"/>
      <c r="AL548" s="39"/>
      <c r="AM548" s="39"/>
      <c r="AN548" s="39"/>
      <c r="AO548" s="39"/>
      <c r="AP548" s="39"/>
      <c r="AQ548" s="39"/>
      <c r="AR548" s="39"/>
      <c r="AS548" s="39"/>
      <c r="AT548" s="39"/>
      <c r="AU548" s="39"/>
      <c r="AV548" s="39"/>
      <c r="AW548" s="94"/>
      <c r="AX548" s="101"/>
      <c r="AY548" s="94"/>
      <c r="AZ548" s="40"/>
      <c r="BA548" s="27"/>
      <c r="BB548" s="27"/>
      <c r="BC548" s="27"/>
      <c r="BD548" s="27" t="str">
        <f t="shared" si="552"/>
        <v/>
      </c>
      <c r="BE548" s="27" t="str">
        <f t="shared" si="553"/>
        <v/>
      </c>
      <c r="BF548" s="27" t="str">
        <f t="shared" si="554"/>
        <v/>
      </c>
      <c r="BG548" s="27" t="str">
        <f t="shared" si="555"/>
        <v/>
      </c>
      <c r="BH548" s="27" t="str">
        <f t="shared" si="556"/>
        <v/>
      </c>
      <c r="BI548" s="27" t="str">
        <f t="shared" si="557"/>
        <v/>
      </c>
      <c r="BJ548" s="27" t="str">
        <f t="shared" si="558"/>
        <v/>
      </c>
      <c r="BK548" s="27" t="str">
        <f t="shared" si="559"/>
        <v/>
      </c>
      <c r="BL548" s="27" t="str">
        <f t="shared" si="560"/>
        <v/>
      </c>
      <c r="BM548" s="27" t="str">
        <f t="shared" si="561"/>
        <v/>
      </c>
      <c r="BN548" s="27" t="str">
        <f t="shared" si="562"/>
        <v/>
      </c>
      <c r="BO548" s="27" t="str">
        <f t="shared" si="563"/>
        <v/>
      </c>
      <c r="BP548" s="27" t="str">
        <f t="shared" si="540"/>
        <v/>
      </c>
      <c r="BQ548" s="27" t="str">
        <f t="shared" si="541"/>
        <v/>
      </c>
      <c r="BR548" s="27" t="str">
        <f t="shared" si="542"/>
        <v/>
      </c>
      <c r="BS548" s="27" t="str">
        <f t="shared" si="543"/>
        <v/>
      </c>
      <c r="BT548" s="27" t="str">
        <f t="shared" si="544"/>
        <v/>
      </c>
      <c r="BU548" s="27" t="str">
        <f t="shared" si="545"/>
        <v/>
      </c>
      <c r="BV548" s="27" t="str">
        <f t="shared" si="546"/>
        <v/>
      </c>
      <c r="BW548" s="27" t="str">
        <f t="shared" si="547"/>
        <v/>
      </c>
      <c r="BX548" s="27" t="str">
        <f t="shared" si="548"/>
        <v/>
      </c>
      <c r="BY548" s="27" t="str">
        <f t="shared" si="549"/>
        <v/>
      </c>
      <c r="BZ548" s="27" t="str">
        <f t="shared" si="550"/>
        <v/>
      </c>
      <c r="CA548" s="27" t="str">
        <f t="shared" si="551"/>
        <v/>
      </c>
      <c r="CB548" s="41"/>
      <c r="CC548" s="41"/>
      <c r="CD548"/>
      <c r="CE548"/>
      <c r="CF548"/>
      <c r="CG548"/>
      <c r="CH548"/>
      <c r="CI548" s="41"/>
      <c r="CJ548" s="7"/>
      <c r="CW548" s="7"/>
      <c r="DD548" s="10">
        <f t="shared" ca="1" si="486"/>
        <v>6</v>
      </c>
    </row>
    <row r="549" spans="1:108">
      <c r="A549" s="106">
        <f t="shared" ca="1" si="484"/>
        <v>26</v>
      </c>
      <c r="B549" s="114"/>
      <c r="C549" s="40"/>
      <c r="D549" s="39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94"/>
      <c r="AX549" s="101"/>
      <c r="AY549" s="94"/>
      <c r="AZ549" s="40"/>
      <c r="BA549" s="27"/>
      <c r="BB549" s="27"/>
      <c r="BC549" s="27"/>
      <c r="BD549" s="27" t="str">
        <f t="shared" si="552"/>
        <v/>
      </c>
      <c r="BE549" s="27" t="str">
        <f t="shared" si="553"/>
        <v/>
      </c>
      <c r="BF549" s="27" t="str">
        <f t="shared" si="554"/>
        <v/>
      </c>
      <c r="BG549" s="27" t="str">
        <f t="shared" si="555"/>
        <v/>
      </c>
      <c r="BH549" s="27" t="str">
        <f t="shared" si="556"/>
        <v/>
      </c>
      <c r="BI549" s="27" t="str">
        <f t="shared" si="557"/>
        <v/>
      </c>
      <c r="BJ549" s="27" t="str">
        <f t="shared" si="558"/>
        <v/>
      </c>
      <c r="BK549" s="27" t="str">
        <f t="shared" si="559"/>
        <v/>
      </c>
      <c r="BL549" s="27" t="str">
        <f t="shared" si="560"/>
        <v/>
      </c>
      <c r="BM549" s="27" t="str">
        <f t="shared" si="561"/>
        <v/>
      </c>
      <c r="BN549" s="27" t="str">
        <f t="shared" si="562"/>
        <v/>
      </c>
      <c r="BO549" s="27" t="str">
        <f t="shared" si="563"/>
        <v/>
      </c>
      <c r="BP549" s="27" t="str">
        <f t="shared" si="540"/>
        <v/>
      </c>
      <c r="BQ549" s="27" t="str">
        <f t="shared" si="541"/>
        <v/>
      </c>
      <c r="BR549" s="27" t="str">
        <f t="shared" si="542"/>
        <v/>
      </c>
      <c r="BS549" s="27" t="str">
        <f t="shared" si="543"/>
        <v/>
      </c>
      <c r="BT549" s="27" t="str">
        <f t="shared" si="544"/>
        <v/>
      </c>
      <c r="BU549" s="27" t="str">
        <f t="shared" si="545"/>
        <v/>
      </c>
      <c r="BV549" s="27" t="str">
        <f t="shared" si="546"/>
        <v/>
      </c>
      <c r="BW549" s="27" t="str">
        <f t="shared" si="547"/>
        <v/>
      </c>
      <c r="BX549" s="27" t="str">
        <f t="shared" si="548"/>
        <v/>
      </c>
      <c r="BY549" s="27" t="str">
        <f t="shared" si="549"/>
        <v/>
      </c>
      <c r="BZ549" s="27" t="str">
        <f t="shared" si="550"/>
        <v/>
      </c>
      <c r="CA549" s="27" t="str">
        <f t="shared" si="551"/>
        <v/>
      </c>
      <c r="CB549" s="41"/>
      <c r="CC549" s="41"/>
      <c r="CD549"/>
      <c r="CE549"/>
      <c r="CF549"/>
      <c r="CG549"/>
      <c r="CH549"/>
      <c r="CI549" s="41"/>
      <c r="CJ549" s="7"/>
      <c r="CW549" s="7"/>
      <c r="DD549" s="10">
        <f t="shared" ca="1" si="486"/>
        <v>1</v>
      </c>
    </row>
    <row r="550" spans="1:108">
      <c r="A550" s="106">
        <f t="shared" ca="1" si="484"/>
        <v>31</v>
      </c>
      <c r="B550" s="114"/>
      <c r="C550" s="40"/>
      <c r="D550" s="39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F550" s="39"/>
      <c r="AG550" s="39"/>
      <c r="AH550" s="39"/>
      <c r="AI550" s="39"/>
      <c r="AJ550" s="39"/>
      <c r="AK550" s="39"/>
      <c r="AL550" s="39"/>
      <c r="AM550" s="39"/>
      <c r="AN550" s="39"/>
      <c r="AO550" s="39"/>
      <c r="AP550" s="39"/>
      <c r="AQ550" s="39"/>
      <c r="AR550" s="39"/>
      <c r="AS550" s="39"/>
      <c r="AT550" s="39"/>
      <c r="AU550" s="39"/>
      <c r="AV550" s="39"/>
      <c r="AW550" s="94"/>
      <c r="AX550" s="101"/>
      <c r="AY550" s="94"/>
      <c r="AZ550" s="40"/>
      <c r="BA550" s="27"/>
      <c r="BB550" s="27"/>
      <c r="BC550" s="27"/>
      <c r="BD550" s="27" t="str">
        <f t="shared" si="552"/>
        <v/>
      </c>
      <c r="BE550" s="27" t="str">
        <f t="shared" si="553"/>
        <v/>
      </c>
      <c r="BF550" s="27" t="str">
        <f t="shared" si="554"/>
        <v/>
      </c>
      <c r="BG550" s="27" t="str">
        <f t="shared" si="555"/>
        <v/>
      </c>
      <c r="BH550" s="27" t="str">
        <f t="shared" si="556"/>
        <v/>
      </c>
      <c r="BI550" s="27" t="str">
        <f t="shared" si="557"/>
        <v/>
      </c>
      <c r="BJ550" s="27" t="str">
        <f t="shared" si="558"/>
        <v/>
      </c>
      <c r="BK550" s="27" t="str">
        <f t="shared" si="559"/>
        <v/>
      </c>
      <c r="BL550" s="27" t="str">
        <f t="shared" si="560"/>
        <v/>
      </c>
      <c r="BM550" s="27" t="str">
        <f t="shared" si="561"/>
        <v/>
      </c>
      <c r="BN550" s="27" t="str">
        <f t="shared" si="562"/>
        <v/>
      </c>
      <c r="BO550" s="27" t="str">
        <f t="shared" si="563"/>
        <v/>
      </c>
      <c r="BP550" s="27" t="str">
        <f t="shared" si="540"/>
        <v/>
      </c>
      <c r="BQ550" s="27" t="str">
        <f t="shared" si="541"/>
        <v/>
      </c>
      <c r="BR550" s="27" t="str">
        <f t="shared" si="542"/>
        <v/>
      </c>
      <c r="BS550" s="27" t="str">
        <f t="shared" si="543"/>
        <v/>
      </c>
      <c r="BT550" s="27" t="str">
        <f t="shared" si="544"/>
        <v/>
      </c>
      <c r="BU550" s="27" t="str">
        <f t="shared" si="545"/>
        <v/>
      </c>
      <c r="BV550" s="27" t="str">
        <f t="shared" si="546"/>
        <v/>
      </c>
      <c r="BW550" s="27" t="str">
        <f t="shared" si="547"/>
        <v/>
      </c>
      <c r="BX550" s="27" t="str">
        <f t="shared" si="548"/>
        <v/>
      </c>
      <c r="BY550" s="27" t="str">
        <f t="shared" si="549"/>
        <v/>
      </c>
      <c r="BZ550" s="27" t="str">
        <f t="shared" si="550"/>
        <v/>
      </c>
      <c r="CA550" s="27" t="str">
        <f t="shared" si="551"/>
        <v/>
      </c>
      <c r="CB550" s="41"/>
      <c r="CC550" s="41"/>
      <c r="CD550"/>
      <c r="CE550"/>
      <c r="CF550"/>
      <c r="CG550"/>
      <c r="CH550"/>
      <c r="CI550" s="41"/>
      <c r="CJ550" s="7"/>
      <c r="CW550" s="7"/>
      <c r="DD550" s="10">
        <f t="shared" ca="1" si="486"/>
        <v>6</v>
      </c>
    </row>
    <row r="551" spans="1:108">
      <c r="A551" s="106">
        <f t="shared" ca="1" si="484"/>
        <v>28</v>
      </c>
      <c r="B551" s="114"/>
      <c r="C551" s="40"/>
      <c r="D551" s="39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39"/>
      <c r="V551" s="39"/>
      <c r="W551" s="39"/>
      <c r="X551" s="39"/>
      <c r="Y551" s="39"/>
      <c r="Z551" s="39"/>
      <c r="AA551" s="39"/>
      <c r="AB551" s="39"/>
      <c r="AC551" s="39"/>
      <c r="AD551" s="39"/>
      <c r="AE551" s="39"/>
      <c r="AF551" s="39"/>
      <c r="AG551" s="39"/>
      <c r="AH551" s="39"/>
      <c r="AI551" s="39"/>
      <c r="AJ551" s="39"/>
      <c r="AK551" s="39"/>
      <c r="AL551" s="39"/>
      <c r="AM551" s="39"/>
      <c r="AN551" s="39"/>
      <c r="AO551" s="39"/>
      <c r="AP551" s="39"/>
      <c r="AQ551" s="39"/>
      <c r="AR551" s="39"/>
      <c r="AS551" s="39"/>
      <c r="AT551" s="39"/>
      <c r="AU551" s="39"/>
      <c r="AV551" s="39"/>
      <c r="AW551" s="94"/>
      <c r="AX551" s="101"/>
      <c r="AY551" s="94"/>
      <c r="AZ551" s="40"/>
      <c r="BA551" s="27"/>
      <c r="BB551" s="27"/>
      <c r="BC551" s="27"/>
      <c r="BD551" s="27" t="str">
        <f t="shared" si="552"/>
        <v/>
      </c>
      <c r="BE551" s="27" t="str">
        <f t="shared" si="553"/>
        <v/>
      </c>
      <c r="BF551" s="27" t="str">
        <f t="shared" si="554"/>
        <v/>
      </c>
      <c r="BG551" s="27" t="str">
        <f t="shared" si="555"/>
        <v/>
      </c>
      <c r="BH551" s="27" t="str">
        <f t="shared" si="556"/>
        <v/>
      </c>
      <c r="BI551" s="27" t="str">
        <f t="shared" si="557"/>
        <v/>
      </c>
      <c r="BJ551" s="27" t="str">
        <f t="shared" si="558"/>
        <v/>
      </c>
      <c r="BK551" s="27" t="str">
        <f t="shared" si="559"/>
        <v/>
      </c>
      <c r="BL551" s="27" t="str">
        <f t="shared" si="560"/>
        <v/>
      </c>
      <c r="BM551" s="27" t="str">
        <f t="shared" si="561"/>
        <v/>
      </c>
      <c r="BN551" s="27" t="str">
        <f t="shared" si="562"/>
        <v/>
      </c>
      <c r="BO551" s="27" t="str">
        <f t="shared" si="563"/>
        <v/>
      </c>
      <c r="BP551" s="27" t="str">
        <f t="shared" si="540"/>
        <v/>
      </c>
      <c r="BQ551" s="27" t="str">
        <f t="shared" si="541"/>
        <v/>
      </c>
      <c r="BR551" s="27" t="str">
        <f t="shared" si="542"/>
        <v/>
      </c>
      <c r="BS551" s="27" t="str">
        <f t="shared" si="543"/>
        <v/>
      </c>
      <c r="BT551" s="27" t="str">
        <f t="shared" si="544"/>
        <v/>
      </c>
      <c r="BU551" s="27" t="str">
        <f t="shared" si="545"/>
        <v/>
      </c>
      <c r="BV551" s="27" t="str">
        <f t="shared" si="546"/>
        <v/>
      </c>
      <c r="BW551" s="27" t="str">
        <f t="shared" si="547"/>
        <v/>
      </c>
      <c r="BX551" s="27" t="str">
        <f t="shared" si="548"/>
        <v/>
      </c>
      <c r="BY551" s="27" t="str">
        <f t="shared" si="549"/>
        <v/>
      </c>
      <c r="BZ551" s="27" t="str">
        <f t="shared" si="550"/>
        <v/>
      </c>
      <c r="CA551" s="27" t="str">
        <f t="shared" si="551"/>
        <v/>
      </c>
      <c r="CB551" s="41"/>
      <c r="CC551" s="41"/>
      <c r="CD551"/>
      <c r="CE551"/>
      <c r="CF551"/>
      <c r="CG551"/>
      <c r="CH551"/>
      <c r="CI551" s="41"/>
      <c r="CJ551" s="7"/>
      <c r="CW551" s="7"/>
      <c r="DD551" s="10">
        <f t="shared" ca="1" si="486"/>
        <v>12</v>
      </c>
    </row>
    <row r="552" spans="1:108">
      <c r="A552" s="106">
        <f t="shared" ca="1" si="484"/>
        <v>30</v>
      </c>
      <c r="B552" s="114"/>
      <c r="C552" s="40"/>
      <c r="D552" s="39"/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  <c r="AF552" s="39"/>
      <c r="AG552" s="39"/>
      <c r="AH552" s="39"/>
      <c r="AI552" s="39"/>
      <c r="AJ552" s="39"/>
      <c r="AK552" s="39"/>
      <c r="AL552" s="39"/>
      <c r="AM552" s="39"/>
      <c r="AN552" s="39"/>
      <c r="AO552" s="39"/>
      <c r="AP552" s="39"/>
      <c r="AQ552" s="39"/>
      <c r="AR552" s="39"/>
      <c r="AS552" s="39"/>
      <c r="AT552" s="39"/>
      <c r="AU552" s="39"/>
      <c r="AV552" s="39"/>
      <c r="AW552" s="94"/>
      <c r="AX552" s="101"/>
      <c r="AY552" s="94"/>
      <c r="AZ552" s="40"/>
      <c r="BA552" s="27"/>
      <c r="BB552" s="27"/>
      <c r="BC552" s="27"/>
      <c r="BD552" s="27" t="str">
        <f t="shared" si="552"/>
        <v/>
      </c>
      <c r="BE552" s="27" t="str">
        <f t="shared" si="553"/>
        <v/>
      </c>
      <c r="BF552" s="27" t="str">
        <f t="shared" si="554"/>
        <v/>
      </c>
      <c r="BG552" s="27" t="str">
        <f t="shared" si="555"/>
        <v/>
      </c>
      <c r="BH552" s="27" t="str">
        <f t="shared" si="556"/>
        <v/>
      </c>
      <c r="BI552" s="27" t="str">
        <f t="shared" si="557"/>
        <v/>
      </c>
      <c r="BJ552" s="27" t="str">
        <f t="shared" si="558"/>
        <v/>
      </c>
      <c r="BK552" s="27" t="str">
        <f t="shared" si="559"/>
        <v/>
      </c>
      <c r="BL552" s="27" t="str">
        <f t="shared" si="560"/>
        <v/>
      </c>
      <c r="BM552" s="27" t="str">
        <f t="shared" si="561"/>
        <v/>
      </c>
      <c r="BN552" s="27" t="str">
        <f t="shared" si="562"/>
        <v/>
      </c>
      <c r="BO552" s="27" t="str">
        <f t="shared" si="563"/>
        <v/>
      </c>
      <c r="BP552" s="27" t="str">
        <f t="shared" si="540"/>
        <v/>
      </c>
      <c r="BQ552" s="27" t="str">
        <f t="shared" si="541"/>
        <v/>
      </c>
      <c r="BR552" s="27" t="str">
        <f t="shared" si="542"/>
        <v/>
      </c>
      <c r="BS552" s="27" t="str">
        <f t="shared" si="543"/>
        <v/>
      </c>
      <c r="BT552" s="27" t="str">
        <f t="shared" si="544"/>
        <v/>
      </c>
      <c r="BU552" s="27" t="str">
        <f t="shared" si="545"/>
        <v/>
      </c>
      <c r="BV552" s="27" t="str">
        <f t="shared" si="546"/>
        <v/>
      </c>
      <c r="BW552" s="27" t="str">
        <f t="shared" si="547"/>
        <v/>
      </c>
      <c r="BX552" s="27" t="str">
        <f t="shared" si="548"/>
        <v/>
      </c>
      <c r="BY552" s="27" t="str">
        <f t="shared" si="549"/>
        <v/>
      </c>
      <c r="BZ552" s="27" t="str">
        <f t="shared" si="550"/>
        <v/>
      </c>
      <c r="CA552" s="27" t="str">
        <f t="shared" si="551"/>
        <v/>
      </c>
      <c r="CB552" s="41"/>
      <c r="CC552" s="41"/>
      <c r="CD552"/>
      <c r="CE552"/>
      <c r="CF552"/>
      <c r="CG552"/>
      <c r="CH552"/>
      <c r="CI552" s="41"/>
      <c r="CJ552" s="7"/>
      <c r="CW552" s="7"/>
      <c r="DD552" s="10">
        <f t="shared" ca="1" si="486"/>
        <v>32</v>
      </c>
    </row>
    <row r="553" spans="1:108">
      <c r="A553" s="106">
        <f t="shared" ca="1" si="484"/>
        <v>13</v>
      </c>
      <c r="B553" s="114"/>
      <c r="C553" s="40"/>
      <c r="D553" s="39"/>
      <c r="E553" s="40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F553" s="39"/>
      <c r="AG553" s="39"/>
      <c r="AH553" s="39"/>
      <c r="AI553" s="39"/>
      <c r="AJ553" s="39"/>
      <c r="AK553" s="39"/>
      <c r="AL553" s="39"/>
      <c r="AM553" s="39"/>
      <c r="AN553" s="39"/>
      <c r="AO553" s="39"/>
      <c r="AP553" s="39"/>
      <c r="AQ553" s="39"/>
      <c r="AR553" s="39"/>
      <c r="AS553" s="39"/>
      <c r="AT553" s="39"/>
      <c r="AU553" s="39"/>
      <c r="AV553" s="39"/>
      <c r="AW553" s="94"/>
      <c r="AX553" s="101"/>
      <c r="AY553" s="94"/>
      <c r="AZ553" s="40"/>
      <c r="BA553" s="27"/>
      <c r="BB553" s="27"/>
      <c r="BC553" s="27"/>
      <c r="BD553" s="27" t="str">
        <f t="shared" si="552"/>
        <v/>
      </c>
      <c r="BE553" s="27" t="str">
        <f t="shared" si="553"/>
        <v/>
      </c>
      <c r="BF553" s="27" t="str">
        <f t="shared" si="554"/>
        <v/>
      </c>
      <c r="BG553" s="27" t="str">
        <f t="shared" si="555"/>
        <v/>
      </c>
      <c r="BH553" s="27" t="str">
        <f t="shared" si="556"/>
        <v/>
      </c>
      <c r="BI553" s="27" t="str">
        <f t="shared" si="557"/>
        <v/>
      </c>
      <c r="BJ553" s="27" t="str">
        <f t="shared" si="558"/>
        <v/>
      </c>
      <c r="BK553" s="27" t="str">
        <f t="shared" si="559"/>
        <v/>
      </c>
      <c r="BL553" s="27" t="str">
        <f t="shared" si="560"/>
        <v/>
      </c>
      <c r="BM553" s="27" t="str">
        <f t="shared" si="561"/>
        <v/>
      </c>
      <c r="BN553" s="27" t="str">
        <f t="shared" si="562"/>
        <v/>
      </c>
      <c r="BO553" s="27" t="str">
        <f t="shared" si="563"/>
        <v/>
      </c>
      <c r="BP553" s="27" t="str">
        <f t="shared" si="540"/>
        <v/>
      </c>
      <c r="BQ553" s="27" t="str">
        <f t="shared" si="541"/>
        <v/>
      </c>
      <c r="BR553" s="27" t="str">
        <f t="shared" si="542"/>
        <v/>
      </c>
      <c r="BS553" s="27" t="str">
        <f t="shared" si="543"/>
        <v/>
      </c>
      <c r="BT553" s="27" t="str">
        <f t="shared" si="544"/>
        <v/>
      </c>
      <c r="BU553" s="27" t="str">
        <f t="shared" si="545"/>
        <v/>
      </c>
      <c r="BV553" s="27" t="str">
        <f t="shared" si="546"/>
        <v/>
      </c>
      <c r="BW553" s="27" t="str">
        <f t="shared" si="547"/>
        <v/>
      </c>
      <c r="BX553" s="27" t="str">
        <f t="shared" si="548"/>
        <v/>
      </c>
      <c r="BY553" s="27" t="str">
        <f t="shared" si="549"/>
        <v/>
      </c>
      <c r="BZ553" s="27" t="str">
        <f t="shared" si="550"/>
        <v/>
      </c>
      <c r="CA553" s="27" t="str">
        <f t="shared" si="551"/>
        <v/>
      </c>
      <c r="CB553" s="41"/>
      <c r="CC553" s="41"/>
      <c r="CD553"/>
      <c r="CE553"/>
      <c r="CF553"/>
      <c r="CG553"/>
      <c r="CH553"/>
      <c r="CI553" s="41"/>
      <c r="CJ553" s="7"/>
      <c r="CW553" s="7"/>
      <c r="DD553" s="10">
        <f t="shared" ca="1" si="486"/>
        <v>22</v>
      </c>
    </row>
    <row r="554" spans="1:108">
      <c r="A554" s="106">
        <f t="shared" ca="1" si="484"/>
        <v>7</v>
      </c>
      <c r="B554" s="114"/>
      <c r="C554" s="40"/>
      <c r="D554" s="39"/>
      <c r="E554" s="40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F554" s="39"/>
      <c r="AG554" s="39"/>
      <c r="AH554" s="39"/>
      <c r="AI554" s="39"/>
      <c r="AJ554" s="39"/>
      <c r="AK554" s="39"/>
      <c r="AL554" s="39"/>
      <c r="AM554" s="39"/>
      <c r="AN554" s="39"/>
      <c r="AO554" s="39"/>
      <c r="AP554" s="39"/>
      <c r="AQ554" s="39"/>
      <c r="AR554" s="39"/>
      <c r="AS554" s="39"/>
      <c r="AT554" s="39"/>
      <c r="AU554" s="39"/>
      <c r="AV554" s="39"/>
      <c r="AW554" s="94"/>
      <c r="AX554" s="101"/>
      <c r="AY554" s="94"/>
      <c r="AZ554" s="40"/>
      <c r="BA554" s="27"/>
      <c r="BB554" s="27"/>
      <c r="BC554" s="27"/>
      <c r="BD554" s="27" t="str">
        <f t="shared" si="552"/>
        <v/>
      </c>
      <c r="BE554" s="27" t="str">
        <f t="shared" si="553"/>
        <v/>
      </c>
      <c r="BF554" s="27" t="str">
        <f t="shared" si="554"/>
        <v/>
      </c>
      <c r="BG554" s="27" t="str">
        <f t="shared" si="555"/>
        <v/>
      </c>
      <c r="BH554" s="27" t="str">
        <f t="shared" si="556"/>
        <v/>
      </c>
      <c r="BI554" s="27" t="str">
        <f t="shared" si="557"/>
        <v/>
      </c>
      <c r="BJ554" s="27" t="str">
        <f t="shared" si="558"/>
        <v/>
      </c>
      <c r="BK554" s="27" t="str">
        <f t="shared" si="559"/>
        <v/>
      </c>
      <c r="BL554" s="27" t="str">
        <f t="shared" si="560"/>
        <v/>
      </c>
      <c r="BM554" s="27" t="str">
        <f t="shared" si="561"/>
        <v/>
      </c>
      <c r="BN554" s="27" t="str">
        <f t="shared" si="562"/>
        <v/>
      </c>
      <c r="BO554" s="27" t="str">
        <f t="shared" si="563"/>
        <v/>
      </c>
      <c r="BP554" s="27" t="str">
        <f t="shared" si="540"/>
        <v/>
      </c>
      <c r="BQ554" s="27" t="str">
        <f t="shared" si="541"/>
        <v/>
      </c>
      <c r="BR554" s="27" t="str">
        <f t="shared" si="542"/>
        <v/>
      </c>
      <c r="BS554" s="27" t="str">
        <f t="shared" si="543"/>
        <v/>
      </c>
      <c r="BT554" s="27" t="str">
        <f t="shared" si="544"/>
        <v/>
      </c>
      <c r="BU554" s="27" t="str">
        <f t="shared" si="545"/>
        <v/>
      </c>
      <c r="BV554" s="27" t="str">
        <f t="shared" si="546"/>
        <v/>
      </c>
      <c r="BW554" s="27" t="str">
        <f t="shared" si="547"/>
        <v/>
      </c>
      <c r="BX554" s="27" t="str">
        <f t="shared" si="548"/>
        <v/>
      </c>
      <c r="BY554" s="27" t="str">
        <f t="shared" si="549"/>
        <v/>
      </c>
      <c r="BZ554" s="27" t="str">
        <f t="shared" si="550"/>
        <v/>
      </c>
      <c r="CA554" s="27" t="str">
        <f t="shared" si="551"/>
        <v/>
      </c>
      <c r="CB554" s="41"/>
      <c r="CC554" s="41"/>
      <c r="CD554"/>
      <c r="CE554"/>
      <c r="CF554"/>
      <c r="CG554"/>
      <c r="CH554"/>
      <c r="CI554" s="41"/>
      <c r="CJ554" s="7"/>
      <c r="CW554" s="7"/>
      <c r="DD554" s="10">
        <f t="shared" ca="1" si="486"/>
        <v>35</v>
      </c>
    </row>
    <row r="555" spans="1:108">
      <c r="A555" s="106">
        <f t="shared" ca="1" si="484"/>
        <v>36</v>
      </c>
      <c r="B555" s="114"/>
      <c r="C555" s="40"/>
      <c r="D555" s="39"/>
      <c r="E555" s="40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F555" s="39"/>
      <c r="AG555" s="39"/>
      <c r="AH555" s="39"/>
      <c r="AI555" s="39"/>
      <c r="AJ555" s="39"/>
      <c r="AK555" s="39"/>
      <c r="AL555" s="39"/>
      <c r="AM555" s="39"/>
      <c r="AN555" s="39"/>
      <c r="AO555" s="39"/>
      <c r="AP555" s="39"/>
      <c r="AQ555" s="39"/>
      <c r="AR555" s="39"/>
      <c r="AS555" s="39"/>
      <c r="AT555" s="39"/>
      <c r="AU555" s="39"/>
      <c r="AV555" s="39"/>
      <c r="AW555" s="94"/>
      <c r="AX555" s="101"/>
      <c r="AY555" s="94"/>
      <c r="AZ555" s="40"/>
      <c r="BA555" s="27"/>
      <c r="BB555" s="27"/>
      <c r="BC555" s="27"/>
      <c r="BD555" s="27" t="str">
        <f t="shared" si="552"/>
        <v/>
      </c>
      <c r="BE555" s="27" t="str">
        <f t="shared" si="553"/>
        <v/>
      </c>
      <c r="BF555" s="27" t="str">
        <f t="shared" si="554"/>
        <v/>
      </c>
      <c r="BG555" s="27" t="str">
        <f t="shared" si="555"/>
        <v/>
      </c>
      <c r="BH555" s="27" t="str">
        <f t="shared" si="556"/>
        <v/>
      </c>
      <c r="BI555" s="27" t="str">
        <f t="shared" si="557"/>
        <v/>
      </c>
      <c r="BJ555" s="27" t="str">
        <f t="shared" si="558"/>
        <v/>
      </c>
      <c r="BK555" s="27" t="str">
        <f t="shared" si="559"/>
        <v/>
      </c>
      <c r="BL555" s="27" t="str">
        <f t="shared" si="560"/>
        <v/>
      </c>
      <c r="BM555" s="27" t="str">
        <f t="shared" si="561"/>
        <v/>
      </c>
      <c r="BN555" s="27" t="str">
        <f t="shared" si="562"/>
        <v/>
      </c>
      <c r="BO555" s="27" t="str">
        <f t="shared" si="563"/>
        <v/>
      </c>
      <c r="BP555" s="27" t="str">
        <f t="shared" si="540"/>
        <v/>
      </c>
      <c r="BQ555" s="27" t="str">
        <f t="shared" si="541"/>
        <v/>
      </c>
      <c r="BR555" s="27" t="str">
        <f t="shared" si="542"/>
        <v/>
      </c>
      <c r="BS555" s="27" t="str">
        <f t="shared" si="543"/>
        <v/>
      </c>
      <c r="BT555" s="27" t="str">
        <f t="shared" si="544"/>
        <v/>
      </c>
      <c r="BU555" s="27" t="str">
        <f t="shared" si="545"/>
        <v/>
      </c>
      <c r="BV555" s="27" t="str">
        <f t="shared" si="546"/>
        <v/>
      </c>
      <c r="BW555" s="27" t="str">
        <f t="shared" si="547"/>
        <v/>
      </c>
      <c r="BX555" s="27" t="str">
        <f t="shared" si="548"/>
        <v/>
      </c>
      <c r="BY555" s="27" t="str">
        <f t="shared" si="549"/>
        <v/>
      </c>
      <c r="BZ555" s="27" t="str">
        <f t="shared" si="550"/>
        <v/>
      </c>
      <c r="CA555" s="27" t="str">
        <f t="shared" si="551"/>
        <v/>
      </c>
      <c r="CB555" s="41"/>
      <c r="CC555" s="41"/>
      <c r="CD555"/>
      <c r="CE555"/>
      <c r="CF555"/>
      <c r="CG555"/>
      <c r="CH555"/>
      <c r="CI555" s="41"/>
      <c r="CJ555" s="7"/>
      <c r="CW555" s="7"/>
      <c r="DD555" s="10">
        <f t="shared" ca="1" si="486"/>
        <v>17</v>
      </c>
    </row>
    <row r="556" spans="1:108">
      <c r="A556" s="106">
        <f t="shared" ca="1" si="484"/>
        <v>5</v>
      </c>
      <c r="B556" s="114"/>
      <c r="C556" s="40"/>
      <c r="D556" s="39"/>
      <c r="E556" s="40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  <c r="AF556" s="39"/>
      <c r="AG556" s="39"/>
      <c r="AH556" s="39"/>
      <c r="AI556" s="39"/>
      <c r="AJ556" s="39"/>
      <c r="AK556" s="39"/>
      <c r="AL556" s="39"/>
      <c r="AM556" s="39"/>
      <c r="AN556" s="39"/>
      <c r="AO556" s="39"/>
      <c r="AP556" s="39"/>
      <c r="AQ556" s="39"/>
      <c r="AR556" s="39"/>
      <c r="AS556" s="39"/>
      <c r="AT556" s="39"/>
      <c r="AU556" s="39"/>
      <c r="AV556" s="39"/>
      <c r="AW556" s="94"/>
      <c r="AX556" s="101"/>
      <c r="AY556" s="94"/>
      <c r="AZ556" s="40"/>
      <c r="BA556" s="27"/>
      <c r="BB556" s="27"/>
      <c r="BC556" s="27"/>
      <c r="BD556" s="27" t="str">
        <f t="shared" si="552"/>
        <v/>
      </c>
      <c r="BE556" s="27" t="str">
        <f t="shared" si="553"/>
        <v/>
      </c>
      <c r="BF556" s="27" t="str">
        <f t="shared" si="554"/>
        <v/>
      </c>
      <c r="BG556" s="27" t="str">
        <f t="shared" si="555"/>
        <v/>
      </c>
      <c r="BH556" s="27" t="str">
        <f t="shared" si="556"/>
        <v/>
      </c>
      <c r="BI556" s="27" t="str">
        <f t="shared" si="557"/>
        <v/>
      </c>
      <c r="BJ556" s="27" t="str">
        <f t="shared" si="558"/>
        <v/>
      </c>
      <c r="BK556" s="27" t="str">
        <f t="shared" si="559"/>
        <v/>
      </c>
      <c r="BL556" s="27" t="str">
        <f t="shared" si="560"/>
        <v/>
      </c>
      <c r="BM556" s="27" t="str">
        <f t="shared" si="561"/>
        <v/>
      </c>
      <c r="BN556" s="27" t="str">
        <f t="shared" si="562"/>
        <v/>
      </c>
      <c r="BO556" s="27" t="str">
        <f t="shared" si="563"/>
        <v/>
      </c>
      <c r="BP556" s="27" t="str">
        <f t="shared" si="540"/>
        <v/>
      </c>
      <c r="BQ556" s="27" t="str">
        <f t="shared" si="541"/>
        <v/>
      </c>
      <c r="BR556" s="27" t="str">
        <f t="shared" si="542"/>
        <v/>
      </c>
      <c r="BS556" s="27" t="str">
        <f t="shared" si="543"/>
        <v/>
      </c>
      <c r="BT556" s="27" t="str">
        <f t="shared" si="544"/>
        <v/>
      </c>
      <c r="BU556" s="27" t="str">
        <f t="shared" si="545"/>
        <v/>
      </c>
      <c r="BV556" s="27" t="str">
        <f t="shared" si="546"/>
        <v/>
      </c>
      <c r="BW556" s="27" t="str">
        <f t="shared" si="547"/>
        <v/>
      </c>
      <c r="BX556" s="27" t="str">
        <f t="shared" si="548"/>
        <v/>
      </c>
      <c r="BY556" s="27" t="str">
        <f t="shared" si="549"/>
        <v/>
      </c>
      <c r="BZ556" s="27" t="str">
        <f t="shared" si="550"/>
        <v/>
      </c>
      <c r="CA556" s="27" t="str">
        <f t="shared" si="551"/>
        <v/>
      </c>
      <c r="CB556" s="41"/>
      <c r="CC556" s="41"/>
      <c r="CD556"/>
      <c r="CE556"/>
      <c r="CF556"/>
      <c r="CG556"/>
      <c r="CH556"/>
      <c r="CI556" s="41"/>
      <c r="CJ556" s="7"/>
      <c r="CW556" s="7"/>
      <c r="DD556" s="10">
        <f t="shared" ca="1" si="486"/>
        <v>18</v>
      </c>
    </row>
    <row r="557" spans="1:108">
      <c r="A557" s="106">
        <f t="shared" ca="1" si="484"/>
        <v>23</v>
      </c>
      <c r="B557" s="114"/>
      <c r="C557" s="40"/>
      <c r="D557" s="39"/>
      <c r="E557" s="40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F557" s="39"/>
      <c r="AG557" s="39"/>
      <c r="AH557" s="39"/>
      <c r="AI557" s="39"/>
      <c r="AJ557" s="39"/>
      <c r="AK557" s="39"/>
      <c r="AL557" s="39"/>
      <c r="AM557" s="39"/>
      <c r="AN557" s="39"/>
      <c r="AO557" s="39"/>
      <c r="AP557" s="39"/>
      <c r="AQ557" s="39"/>
      <c r="AR557" s="39"/>
      <c r="AS557" s="39"/>
      <c r="AT557" s="39"/>
      <c r="AU557" s="39"/>
      <c r="AV557" s="39"/>
      <c r="AW557" s="94"/>
      <c r="AX557" s="101"/>
      <c r="AY557" s="94"/>
      <c r="AZ557" s="40"/>
      <c r="BA557" s="27"/>
      <c r="BB557" s="27"/>
      <c r="BC557" s="27"/>
      <c r="BD557" s="27" t="str">
        <f t="shared" si="552"/>
        <v/>
      </c>
      <c r="BE557" s="27" t="str">
        <f t="shared" si="553"/>
        <v/>
      </c>
      <c r="BF557" s="27" t="str">
        <f t="shared" si="554"/>
        <v/>
      </c>
      <c r="BG557" s="27" t="str">
        <f t="shared" si="555"/>
        <v/>
      </c>
      <c r="BH557" s="27" t="str">
        <f t="shared" si="556"/>
        <v/>
      </c>
      <c r="BI557" s="27" t="str">
        <f t="shared" si="557"/>
        <v/>
      </c>
      <c r="BJ557" s="27" t="str">
        <f t="shared" si="558"/>
        <v/>
      </c>
      <c r="BK557" s="27" t="str">
        <f t="shared" si="559"/>
        <v/>
      </c>
      <c r="BL557" s="27" t="str">
        <f t="shared" si="560"/>
        <v/>
      </c>
      <c r="BM557" s="27" t="str">
        <f t="shared" si="561"/>
        <v/>
      </c>
      <c r="BN557" s="27" t="str">
        <f t="shared" si="562"/>
        <v/>
      </c>
      <c r="BO557" s="27" t="str">
        <f t="shared" si="563"/>
        <v/>
      </c>
      <c r="BP557" s="27" t="str">
        <f t="shared" si="540"/>
        <v/>
      </c>
      <c r="BQ557" s="27" t="str">
        <f t="shared" si="541"/>
        <v/>
      </c>
      <c r="BR557" s="27" t="str">
        <f t="shared" si="542"/>
        <v/>
      </c>
      <c r="BS557" s="27" t="str">
        <f t="shared" si="543"/>
        <v/>
      </c>
      <c r="BT557" s="27" t="str">
        <f t="shared" si="544"/>
        <v/>
      </c>
      <c r="BU557" s="27" t="str">
        <f t="shared" si="545"/>
        <v/>
      </c>
      <c r="BV557" s="27" t="str">
        <f t="shared" si="546"/>
        <v/>
      </c>
      <c r="BW557" s="27" t="str">
        <f t="shared" si="547"/>
        <v/>
      </c>
      <c r="BX557" s="27" t="str">
        <f t="shared" si="548"/>
        <v/>
      </c>
      <c r="BY557" s="27" t="str">
        <f t="shared" si="549"/>
        <v/>
      </c>
      <c r="BZ557" s="27" t="str">
        <f t="shared" si="550"/>
        <v/>
      </c>
      <c r="CA557" s="27" t="str">
        <f t="shared" si="551"/>
        <v/>
      </c>
      <c r="CB557" s="41"/>
      <c r="CC557" s="41"/>
      <c r="CD557"/>
      <c r="CE557"/>
      <c r="CF557"/>
      <c r="CG557"/>
      <c r="CH557"/>
      <c r="CI557" s="41"/>
      <c r="CJ557" s="7"/>
      <c r="CW557" s="7"/>
      <c r="DD557" s="10">
        <f t="shared" ca="1" si="486"/>
        <v>2</v>
      </c>
    </row>
    <row r="558" spans="1:108">
      <c r="A558" s="106">
        <f t="shared" ca="1" si="484"/>
        <v>28</v>
      </c>
      <c r="B558" s="114"/>
      <c r="C558" s="40"/>
      <c r="D558" s="39"/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  <c r="AF558" s="39"/>
      <c r="AG558" s="39"/>
      <c r="AH558" s="39"/>
      <c r="AI558" s="39"/>
      <c r="AJ558" s="39"/>
      <c r="AK558" s="39"/>
      <c r="AL558" s="39"/>
      <c r="AM558" s="39"/>
      <c r="AN558" s="39"/>
      <c r="AO558" s="39"/>
      <c r="AP558" s="39"/>
      <c r="AQ558" s="39"/>
      <c r="AR558" s="39"/>
      <c r="AS558" s="39"/>
      <c r="AT558" s="39"/>
      <c r="AU558" s="39"/>
      <c r="AV558" s="39"/>
      <c r="AW558" s="94"/>
      <c r="AX558" s="101"/>
      <c r="AY558" s="94"/>
      <c r="AZ558" s="40"/>
      <c r="BA558" s="27"/>
      <c r="BB558" s="27"/>
      <c r="BC558" s="27"/>
      <c r="BD558" s="27" t="str">
        <f t="shared" si="552"/>
        <v/>
      </c>
      <c r="BE558" s="27" t="str">
        <f t="shared" si="553"/>
        <v/>
      </c>
      <c r="BF558" s="27" t="str">
        <f t="shared" si="554"/>
        <v/>
      </c>
      <c r="BG558" s="27" t="str">
        <f t="shared" si="555"/>
        <v/>
      </c>
      <c r="BH558" s="27" t="str">
        <f t="shared" si="556"/>
        <v/>
      </c>
      <c r="BI558" s="27" t="str">
        <f t="shared" si="557"/>
        <v/>
      </c>
      <c r="BJ558" s="27" t="str">
        <f t="shared" si="558"/>
        <v/>
      </c>
      <c r="BK558" s="27" t="str">
        <f t="shared" si="559"/>
        <v/>
      </c>
      <c r="BL558" s="27" t="str">
        <f t="shared" si="560"/>
        <v/>
      </c>
      <c r="BM558" s="27" t="str">
        <f t="shared" si="561"/>
        <v/>
      </c>
      <c r="BN558" s="27" t="str">
        <f t="shared" si="562"/>
        <v/>
      </c>
      <c r="BO558" s="27" t="str">
        <f t="shared" si="563"/>
        <v/>
      </c>
      <c r="BP558" s="27" t="str">
        <f t="shared" si="540"/>
        <v/>
      </c>
      <c r="BQ558" s="27" t="str">
        <f t="shared" si="541"/>
        <v/>
      </c>
      <c r="BR558" s="27" t="str">
        <f t="shared" si="542"/>
        <v/>
      </c>
      <c r="BS558" s="27" t="str">
        <f t="shared" si="543"/>
        <v/>
      </c>
      <c r="BT558" s="27" t="str">
        <f t="shared" si="544"/>
        <v/>
      </c>
      <c r="BU558" s="27" t="str">
        <f t="shared" si="545"/>
        <v/>
      </c>
      <c r="BV558" s="27" t="str">
        <f t="shared" si="546"/>
        <v/>
      </c>
      <c r="BW558" s="27" t="str">
        <f t="shared" si="547"/>
        <v/>
      </c>
      <c r="BX558" s="27" t="str">
        <f t="shared" si="548"/>
        <v/>
      </c>
      <c r="BY558" s="27" t="str">
        <f t="shared" si="549"/>
        <v/>
      </c>
      <c r="BZ558" s="27" t="str">
        <f t="shared" si="550"/>
        <v/>
      </c>
      <c r="CA558" s="27" t="str">
        <f t="shared" si="551"/>
        <v/>
      </c>
      <c r="CB558" s="41"/>
      <c r="CC558" s="41"/>
      <c r="CD558"/>
      <c r="CE558"/>
      <c r="CF558"/>
      <c r="CG558"/>
      <c r="CH558"/>
      <c r="CI558" s="41"/>
      <c r="CJ558" s="7"/>
      <c r="CW558" s="7"/>
      <c r="DD558" s="10">
        <f t="shared" ca="1" si="486"/>
        <v>31</v>
      </c>
    </row>
    <row r="559" spans="1:108">
      <c r="A559" s="106">
        <f t="shared" ca="1" si="484"/>
        <v>4</v>
      </c>
      <c r="B559" s="114"/>
      <c r="C559" s="40"/>
      <c r="D559" s="39"/>
      <c r="E559" s="40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F559" s="39"/>
      <c r="AG559" s="39"/>
      <c r="AH559" s="39"/>
      <c r="AI559" s="39"/>
      <c r="AJ559" s="39"/>
      <c r="AK559" s="39"/>
      <c r="AL559" s="39"/>
      <c r="AM559" s="39"/>
      <c r="AN559" s="39"/>
      <c r="AO559" s="39"/>
      <c r="AP559" s="39"/>
      <c r="AQ559" s="39"/>
      <c r="AR559" s="39"/>
      <c r="AS559" s="39"/>
      <c r="AT559" s="39"/>
      <c r="AU559" s="39"/>
      <c r="AV559" s="39"/>
      <c r="AW559" s="94"/>
      <c r="AX559" s="101"/>
      <c r="AY559" s="94"/>
      <c r="AZ559" s="40"/>
      <c r="BA559" s="27"/>
      <c r="BB559" s="27"/>
      <c r="BC559" s="27"/>
      <c r="BD559" s="27" t="str">
        <f t="shared" si="552"/>
        <v/>
      </c>
      <c r="BE559" s="27" t="str">
        <f t="shared" si="553"/>
        <v/>
      </c>
      <c r="BF559" s="27" t="str">
        <f t="shared" si="554"/>
        <v/>
      </c>
      <c r="BG559" s="27" t="str">
        <f t="shared" si="555"/>
        <v/>
      </c>
      <c r="BH559" s="27" t="str">
        <f t="shared" si="556"/>
        <v/>
      </c>
      <c r="BI559" s="27" t="str">
        <f t="shared" si="557"/>
        <v/>
      </c>
      <c r="BJ559" s="27" t="str">
        <f t="shared" si="558"/>
        <v/>
      </c>
      <c r="BK559" s="27" t="str">
        <f t="shared" si="559"/>
        <v/>
      </c>
      <c r="BL559" s="27" t="str">
        <f t="shared" si="560"/>
        <v/>
      </c>
      <c r="BM559" s="27" t="str">
        <f t="shared" si="561"/>
        <v/>
      </c>
      <c r="BN559" s="27" t="str">
        <f t="shared" si="562"/>
        <v/>
      </c>
      <c r="BO559" s="27" t="str">
        <f t="shared" si="563"/>
        <v/>
      </c>
      <c r="BP559" s="27" t="str">
        <f t="shared" si="540"/>
        <v/>
      </c>
      <c r="BQ559" s="27" t="str">
        <f t="shared" si="541"/>
        <v/>
      </c>
      <c r="BR559" s="27" t="str">
        <f t="shared" si="542"/>
        <v/>
      </c>
      <c r="BS559" s="27" t="str">
        <f t="shared" si="543"/>
        <v/>
      </c>
      <c r="BT559" s="27" t="str">
        <f t="shared" si="544"/>
        <v/>
      </c>
      <c r="BU559" s="27" t="str">
        <f t="shared" si="545"/>
        <v/>
      </c>
      <c r="BV559" s="27" t="str">
        <f t="shared" si="546"/>
        <v/>
      </c>
      <c r="BW559" s="27" t="str">
        <f t="shared" si="547"/>
        <v/>
      </c>
      <c r="BX559" s="27" t="str">
        <f t="shared" si="548"/>
        <v/>
      </c>
      <c r="BY559" s="27" t="str">
        <f t="shared" si="549"/>
        <v/>
      </c>
      <c r="BZ559" s="27" t="str">
        <f t="shared" si="550"/>
        <v/>
      </c>
      <c r="CA559" s="27" t="str">
        <f t="shared" si="551"/>
        <v/>
      </c>
      <c r="CB559" s="41"/>
      <c r="CC559" s="41"/>
      <c r="CD559"/>
      <c r="CE559"/>
      <c r="CF559"/>
      <c r="CG559"/>
      <c r="CH559"/>
      <c r="CI559" s="41"/>
      <c r="CJ559" s="7"/>
      <c r="CW559" s="7"/>
      <c r="DD559" s="10">
        <f t="shared" ca="1" si="486"/>
        <v>8</v>
      </c>
    </row>
    <row r="560" spans="1:108">
      <c r="A560" s="106">
        <f t="shared" ca="1" si="484"/>
        <v>30</v>
      </c>
      <c r="B560" s="114"/>
      <c r="C560" s="40"/>
      <c r="D560" s="39"/>
      <c r="E560" s="40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9"/>
      <c r="AH560" s="39"/>
      <c r="AI560" s="39"/>
      <c r="AJ560" s="39"/>
      <c r="AK560" s="39"/>
      <c r="AL560" s="39"/>
      <c r="AM560" s="39"/>
      <c r="AN560" s="39"/>
      <c r="AO560" s="39"/>
      <c r="AP560" s="39"/>
      <c r="AQ560" s="39"/>
      <c r="AR560" s="39"/>
      <c r="AS560" s="39"/>
      <c r="AT560" s="39"/>
      <c r="AU560" s="39"/>
      <c r="AV560" s="39"/>
      <c r="AW560" s="94"/>
      <c r="AX560" s="101"/>
      <c r="AY560" s="94"/>
      <c r="AZ560" s="40"/>
      <c r="BA560" s="27"/>
      <c r="BB560" s="27"/>
      <c r="BC560" s="27"/>
      <c r="BD560" s="27" t="str">
        <f t="shared" si="552"/>
        <v/>
      </c>
      <c r="BE560" s="27" t="str">
        <f t="shared" si="553"/>
        <v/>
      </c>
      <c r="BF560" s="27" t="str">
        <f t="shared" si="554"/>
        <v/>
      </c>
      <c r="BG560" s="27" t="str">
        <f t="shared" si="555"/>
        <v/>
      </c>
      <c r="BH560" s="27" t="str">
        <f t="shared" si="556"/>
        <v/>
      </c>
      <c r="BI560" s="27" t="str">
        <f t="shared" si="557"/>
        <v/>
      </c>
      <c r="BJ560" s="27" t="str">
        <f t="shared" si="558"/>
        <v/>
      </c>
      <c r="BK560" s="27" t="str">
        <f t="shared" si="559"/>
        <v/>
      </c>
      <c r="BL560" s="27" t="str">
        <f t="shared" si="560"/>
        <v/>
      </c>
      <c r="BM560" s="27" t="str">
        <f t="shared" si="561"/>
        <v/>
      </c>
      <c r="BN560" s="27" t="str">
        <f t="shared" si="562"/>
        <v/>
      </c>
      <c r="BO560" s="27" t="str">
        <f t="shared" si="563"/>
        <v/>
      </c>
      <c r="BP560" s="27" t="str">
        <f t="shared" si="540"/>
        <v/>
      </c>
      <c r="BQ560" s="27" t="str">
        <f t="shared" si="541"/>
        <v/>
      </c>
      <c r="BR560" s="27" t="str">
        <f t="shared" si="542"/>
        <v/>
      </c>
      <c r="BS560" s="27" t="str">
        <f t="shared" si="543"/>
        <v/>
      </c>
      <c r="BT560" s="27" t="str">
        <f t="shared" si="544"/>
        <v/>
      </c>
      <c r="BU560" s="27" t="str">
        <f t="shared" si="545"/>
        <v/>
      </c>
      <c r="BV560" s="27" t="str">
        <f t="shared" si="546"/>
        <v/>
      </c>
      <c r="BW560" s="27" t="str">
        <f t="shared" si="547"/>
        <v/>
      </c>
      <c r="BX560" s="27" t="str">
        <f t="shared" si="548"/>
        <v/>
      </c>
      <c r="BY560" s="27" t="str">
        <f t="shared" si="549"/>
        <v/>
      </c>
      <c r="BZ560" s="27" t="str">
        <f t="shared" si="550"/>
        <v/>
      </c>
      <c r="CA560" s="27" t="str">
        <f t="shared" si="551"/>
        <v/>
      </c>
      <c r="CB560" s="41"/>
      <c r="CC560" s="41"/>
      <c r="CD560"/>
      <c r="CE560"/>
      <c r="CF560"/>
      <c r="CG560"/>
      <c r="CH560"/>
      <c r="CI560" s="41"/>
      <c r="CJ560" s="7"/>
      <c r="CW560" s="7"/>
      <c r="DD560" s="10">
        <f t="shared" ca="1" si="486"/>
        <v>9</v>
      </c>
    </row>
    <row r="561" spans="1:108">
      <c r="A561" s="106">
        <f t="shared" ca="1" si="484"/>
        <v>21</v>
      </c>
      <c r="B561" s="114"/>
      <c r="C561" s="40"/>
      <c r="D561" s="39"/>
      <c r="E561" s="40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F561" s="39"/>
      <c r="AG561" s="39"/>
      <c r="AH561" s="39"/>
      <c r="AI561" s="39"/>
      <c r="AJ561" s="39"/>
      <c r="AK561" s="39"/>
      <c r="AL561" s="39"/>
      <c r="AM561" s="39"/>
      <c r="AN561" s="39"/>
      <c r="AO561" s="39"/>
      <c r="AP561" s="39"/>
      <c r="AQ561" s="39"/>
      <c r="AR561" s="39"/>
      <c r="AS561" s="39"/>
      <c r="AT561" s="39"/>
      <c r="AU561" s="39"/>
      <c r="AV561" s="39"/>
      <c r="AW561" s="94"/>
      <c r="AX561" s="101"/>
      <c r="AY561" s="94"/>
      <c r="AZ561" s="40"/>
      <c r="BA561" s="27"/>
      <c r="BB561" s="27"/>
      <c r="BC561" s="27"/>
      <c r="BD561" s="27" t="str">
        <f t="shared" si="552"/>
        <v/>
      </c>
      <c r="BE561" s="27" t="str">
        <f t="shared" si="553"/>
        <v/>
      </c>
      <c r="BF561" s="27" t="str">
        <f t="shared" si="554"/>
        <v/>
      </c>
      <c r="BG561" s="27" t="str">
        <f t="shared" si="555"/>
        <v/>
      </c>
      <c r="BH561" s="27" t="str">
        <f t="shared" si="556"/>
        <v/>
      </c>
      <c r="BI561" s="27" t="str">
        <f t="shared" si="557"/>
        <v/>
      </c>
      <c r="BJ561" s="27" t="str">
        <f t="shared" si="558"/>
        <v/>
      </c>
      <c r="BK561" s="27" t="str">
        <f t="shared" si="559"/>
        <v/>
      </c>
      <c r="BL561" s="27" t="str">
        <f t="shared" si="560"/>
        <v/>
      </c>
      <c r="BM561" s="27" t="str">
        <f t="shared" si="561"/>
        <v/>
      </c>
      <c r="BN561" s="27" t="str">
        <f t="shared" si="562"/>
        <v/>
      </c>
      <c r="BO561" s="27" t="str">
        <f t="shared" si="563"/>
        <v/>
      </c>
      <c r="BP561" s="27" t="str">
        <f t="shared" si="540"/>
        <v/>
      </c>
      <c r="BQ561" s="27" t="str">
        <f t="shared" si="541"/>
        <v/>
      </c>
      <c r="BR561" s="27" t="str">
        <f t="shared" si="542"/>
        <v/>
      </c>
      <c r="BS561" s="27" t="str">
        <f t="shared" si="543"/>
        <v/>
      </c>
      <c r="BT561" s="27" t="str">
        <f t="shared" si="544"/>
        <v/>
      </c>
      <c r="BU561" s="27" t="str">
        <f t="shared" si="545"/>
        <v/>
      </c>
      <c r="BV561" s="27" t="str">
        <f t="shared" si="546"/>
        <v/>
      </c>
      <c r="BW561" s="27" t="str">
        <f t="shared" si="547"/>
        <v/>
      </c>
      <c r="BX561" s="27" t="str">
        <f t="shared" si="548"/>
        <v/>
      </c>
      <c r="BY561" s="27" t="str">
        <f t="shared" si="549"/>
        <v/>
      </c>
      <c r="BZ561" s="27" t="str">
        <f t="shared" si="550"/>
        <v/>
      </c>
      <c r="CA561" s="27" t="str">
        <f t="shared" si="551"/>
        <v/>
      </c>
      <c r="CB561" s="41"/>
      <c r="CC561" s="41"/>
      <c r="CD561"/>
      <c r="CE561"/>
      <c r="CF561"/>
      <c r="CG561"/>
      <c r="CH561"/>
      <c r="CI561" s="41"/>
      <c r="CJ561" s="7"/>
      <c r="CW561" s="7"/>
      <c r="DD561" s="10">
        <f t="shared" ca="1" si="486"/>
        <v>11</v>
      </c>
    </row>
    <row r="562" spans="1:108">
      <c r="A562" s="106">
        <f t="shared" ca="1" si="484"/>
        <v>36</v>
      </c>
      <c r="B562" s="114"/>
      <c r="C562" s="40"/>
      <c r="D562" s="39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F562" s="39"/>
      <c r="AG562" s="39"/>
      <c r="AH562" s="39"/>
      <c r="AI562" s="39"/>
      <c r="AJ562" s="39"/>
      <c r="AK562" s="39"/>
      <c r="AL562" s="39"/>
      <c r="AM562" s="39"/>
      <c r="AN562" s="39"/>
      <c r="AO562" s="39"/>
      <c r="AP562" s="39"/>
      <c r="AQ562" s="39"/>
      <c r="AR562" s="39"/>
      <c r="AS562" s="39"/>
      <c r="AT562" s="39"/>
      <c r="AU562" s="39"/>
      <c r="AV562" s="39"/>
      <c r="AW562" s="94"/>
      <c r="AX562" s="101"/>
      <c r="AY562" s="94"/>
      <c r="AZ562" s="40"/>
      <c r="BA562" s="27"/>
      <c r="BB562" s="27"/>
      <c r="BC562" s="27"/>
      <c r="BD562" s="27" t="str">
        <f t="shared" si="552"/>
        <v/>
      </c>
      <c r="BE562" s="27" t="str">
        <f t="shared" si="553"/>
        <v/>
      </c>
      <c r="BF562" s="27" t="str">
        <f t="shared" si="554"/>
        <v/>
      </c>
      <c r="BG562" s="27" t="str">
        <f t="shared" si="555"/>
        <v/>
      </c>
      <c r="BH562" s="27" t="str">
        <f t="shared" si="556"/>
        <v/>
      </c>
      <c r="BI562" s="27" t="str">
        <f t="shared" si="557"/>
        <v/>
      </c>
      <c r="BJ562" s="27" t="str">
        <f t="shared" si="558"/>
        <v/>
      </c>
      <c r="BK562" s="27" t="str">
        <f t="shared" si="559"/>
        <v/>
      </c>
      <c r="BL562" s="27" t="str">
        <f t="shared" si="560"/>
        <v/>
      </c>
      <c r="BM562" s="27" t="str">
        <f t="shared" si="561"/>
        <v/>
      </c>
      <c r="BN562" s="27" t="str">
        <f t="shared" si="562"/>
        <v/>
      </c>
      <c r="BO562" s="27" t="str">
        <f t="shared" si="563"/>
        <v/>
      </c>
      <c r="BP562" s="27" t="str">
        <f t="shared" si="540"/>
        <v/>
      </c>
      <c r="BQ562" s="27" t="str">
        <f t="shared" si="541"/>
        <v/>
      </c>
      <c r="BR562" s="27" t="str">
        <f t="shared" si="542"/>
        <v/>
      </c>
      <c r="BS562" s="27" t="str">
        <f t="shared" si="543"/>
        <v/>
      </c>
      <c r="BT562" s="27" t="str">
        <f t="shared" si="544"/>
        <v/>
      </c>
      <c r="BU562" s="27" t="str">
        <f t="shared" si="545"/>
        <v/>
      </c>
      <c r="BV562" s="27" t="str">
        <f t="shared" si="546"/>
        <v/>
      </c>
      <c r="BW562" s="27" t="str">
        <f t="shared" si="547"/>
        <v/>
      </c>
      <c r="BX562" s="27" t="str">
        <f t="shared" si="548"/>
        <v/>
      </c>
      <c r="BY562" s="27" t="str">
        <f t="shared" si="549"/>
        <v/>
      </c>
      <c r="BZ562" s="27" t="str">
        <f t="shared" si="550"/>
        <v/>
      </c>
      <c r="CA562" s="27" t="str">
        <f t="shared" si="551"/>
        <v/>
      </c>
      <c r="CB562" s="41"/>
      <c r="CC562" s="41"/>
      <c r="CD562"/>
      <c r="CE562"/>
      <c r="CF562"/>
      <c r="CG562"/>
      <c r="CH562"/>
      <c r="CI562" s="41"/>
      <c r="CJ562" s="7"/>
      <c r="CW562" s="7"/>
      <c r="DD562" s="10">
        <f t="shared" ca="1" si="486"/>
        <v>21</v>
      </c>
    </row>
    <row r="563" spans="1:108">
      <c r="A563" s="106">
        <f t="shared" ca="1" si="484"/>
        <v>33</v>
      </c>
      <c r="B563" s="114"/>
      <c r="C563" s="40"/>
      <c r="D563" s="39"/>
      <c r="E563" s="40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9"/>
      <c r="AH563" s="39"/>
      <c r="AI563" s="39"/>
      <c r="AJ563" s="39"/>
      <c r="AK563" s="39"/>
      <c r="AL563" s="39"/>
      <c r="AM563" s="39"/>
      <c r="AN563" s="39"/>
      <c r="AO563" s="39"/>
      <c r="AP563" s="39"/>
      <c r="AQ563" s="39"/>
      <c r="AR563" s="39"/>
      <c r="AS563" s="39"/>
      <c r="AT563" s="39"/>
      <c r="AU563" s="39"/>
      <c r="AV563" s="39"/>
      <c r="AW563" s="94"/>
      <c r="AX563" s="101"/>
      <c r="AY563" s="94"/>
      <c r="AZ563" s="40"/>
      <c r="BA563" s="27"/>
      <c r="BB563" s="27"/>
      <c r="BC563" s="27"/>
      <c r="BD563" s="27" t="str">
        <f t="shared" si="552"/>
        <v/>
      </c>
      <c r="BE563" s="27" t="str">
        <f t="shared" si="553"/>
        <v/>
      </c>
      <c r="BF563" s="27" t="str">
        <f t="shared" si="554"/>
        <v/>
      </c>
      <c r="BG563" s="27" t="str">
        <f t="shared" si="555"/>
        <v/>
      </c>
      <c r="BH563" s="27" t="str">
        <f t="shared" si="556"/>
        <v/>
      </c>
      <c r="BI563" s="27" t="str">
        <f t="shared" si="557"/>
        <v/>
      </c>
      <c r="BJ563" s="27" t="str">
        <f t="shared" si="558"/>
        <v/>
      </c>
      <c r="BK563" s="27" t="str">
        <f t="shared" si="559"/>
        <v/>
      </c>
      <c r="BL563" s="27" t="str">
        <f t="shared" si="560"/>
        <v/>
      </c>
      <c r="BM563" s="27" t="str">
        <f t="shared" si="561"/>
        <v/>
      </c>
      <c r="BN563" s="27" t="str">
        <f t="shared" si="562"/>
        <v/>
      </c>
      <c r="BO563" s="27" t="str">
        <f t="shared" si="563"/>
        <v/>
      </c>
      <c r="BP563" s="27" t="str">
        <f t="shared" si="540"/>
        <v/>
      </c>
      <c r="BQ563" s="27" t="str">
        <f t="shared" si="541"/>
        <v/>
      </c>
      <c r="BR563" s="27" t="str">
        <f t="shared" si="542"/>
        <v/>
      </c>
      <c r="BS563" s="27" t="str">
        <f t="shared" si="543"/>
        <v/>
      </c>
      <c r="BT563" s="27" t="str">
        <f t="shared" si="544"/>
        <v/>
      </c>
      <c r="BU563" s="27" t="str">
        <f t="shared" si="545"/>
        <v/>
      </c>
      <c r="BV563" s="27" t="str">
        <f t="shared" si="546"/>
        <v/>
      </c>
      <c r="BW563" s="27" t="str">
        <f t="shared" si="547"/>
        <v/>
      </c>
      <c r="BX563" s="27" t="str">
        <f t="shared" si="548"/>
        <v/>
      </c>
      <c r="BY563" s="27" t="str">
        <f t="shared" si="549"/>
        <v/>
      </c>
      <c r="BZ563" s="27" t="str">
        <f t="shared" si="550"/>
        <v/>
      </c>
      <c r="CA563" s="27" t="str">
        <f t="shared" si="551"/>
        <v/>
      </c>
      <c r="CB563" s="41"/>
      <c r="CC563" s="41"/>
      <c r="CD563"/>
      <c r="CE563"/>
      <c r="CF563"/>
      <c r="CG563"/>
      <c r="CH563"/>
      <c r="CI563" s="41"/>
      <c r="CJ563" s="7"/>
      <c r="CW563" s="7"/>
      <c r="DD563" s="10">
        <f t="shared" ca="1" si="486"/>
        <v>25</v>
      </c>
    </row>
    <row r="564" spans="1:108">
      <c r="A564" s="106">
        <f t="shared" ca="1" si="484"/>
        <v>13</v>
      </c>
      <c r="B564" s="114"/>
      <c r="C564" s="40"/>
      <c r="D564" s="39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F564" s="39"/>
      <c r="AG564" s="39"/>
      <c r="AH564" s="39"/>
      <c r="AI564" s="39"/>
      <c r="AJ564" s="39"/>
      <c r="AK564" s="39"/>
      <c r="AL564" s="39"/>
      <c r="AM564" s="39"/>
      <c r="AN564" s="39"/>
      <c r="AO564" s="39"/>
      <c r="AP564" s="39"/>
      <c r="AQ564" s="39"/>
      <c r="AR564" s="39"/>
      <c r="AS564" s="39"/>
      <c r="AT564" s="39"/>
      <c r="AU564" s="39"/>
      <c r="AV564" s="39"/>
      <c r="AW564" s="94"/>
      <c r="AX564" s="101"/>
      <c r="AY564" s="94"/>
      <c r="AZ564" s="40"/>
      <c r="BA564" s="27"/>
      <c r="BB564" s="27"/>
      <c r="BC564" s="27"/>
      <c r="BD564" s="27" t="str">
        <f t="shared" si="552"/>
        <v/>
      </c>
      <c r="BE564" s="27" t="str">
        <f t="shared" si="553"/>
        <v/>
      </c>
      <c r="BF564" s="27" t="str">
        <f t="shared" si="554"/>
        <v/>
      </c>
      <c r="BG564" s="27" t="str">
        <f t="shared" si="555"/>
        <v/>
      </c>
      <c r="BH564" s="27" t="str">
        <f t="shared" si="556"/>
        <v/>
      </c>
      <c r="BI564" s="27" t="str">
        <f t="shared" si="557"/>
        <v/>
      </c>
      <c r="BJ564" s="27" t="str">
        <f t="shared" si="558"/>
        <v/>
      </c>
      <c r="BK564" s="27" t="str">
        <f t="shared" si="559"/>
        <v/>
      </c>
      <c r="BL564" s="27" t="str">
        <f t="shared" si="560"/>
        <v/>
      </c>
      <c r="BM564" s="27" t="str">
        <f t="shared" si="561"/>
        <v/>
      </c>
      <c r="BN564" s="27" t="str">
        <f t="shared" si="562"/>
        <v/>
      </c>
      <c r="BO564" s="27" t="str">
        <f t="shared" si="563"/>
        <v/>
      </c>
      <c r="BP564" s="27" t="str">
        <f t="shared" si="540"/>
        <v/>
      </c>
      <c r="BQ564" s="27" t="str">
        <f t="shared" si="541"/>
        <v/>
      </c>
      <c r="BR564" s="27" t="str">
        <f t="shared" si="542"/>
        <v/>
      </c>
      <c r="BS564" s="27" t="str">
        <f t="shared" si="543"/>
        <v/>
      </c>
      <c r="BT564" s="27" t="str">
        <f t="shared" si="544"/>
        <v/>
      </c>
      <c r="BU564" s="27" t="str">
        <f t="shared" si="545"/>
        <v/>
      </c>
      <c r="BV564" s="27" t="str">
        <f t="shared" si="546"/>
        <v/>
      </c>
      <c r="BW564" s="27" t="str">
        <f t="shared" si="547"/>
        <v/>
      </c>
      <c r="BX564" s="27" t="str">
        <f t="shared" si="548"/>
        <v/>
      </c>
      <c r="BY564" s="27" t="str">
        <f t="shared" si="549"/>
        <v/>
      </c>
      <c r="BZ564" s="27" t="str">
        <f t="shared" si="550"/>
        <v/>
      </c>
      <c r="CA564" s="27" t="str">
        <f t="shared" si="551"/>
        <v/>
      </c>
      <c r="CB564" s="41"/>
      <c r="CC564" s="41"/>
      <c r="CD564"/>
      <c r="CE564"/>
      <c r="CF564"/>
      <c r="CG564"/>
      <c r="CH564"/>
      <c r="CI564" s="41"/>
      <c r="CJ564" s="7"/>
      <c r="CW564" s="7"/>
      <c r="DD564" s="10">
        <f t="shared" ca="1" si="486"/>
        <v>28</v>
      </c>
    </row>
    <row r="565" spans="1:108">
      <c r="A565" s="106">
        <f t="shared" ca="1" si="484"/>
        <v>21</v>
      </c>
      <c r="B565" s="114"/>
      <c r="C565" s="40"/>
      <c r="D565" s="39"/>
      <c r="E565" s="40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9"/>
      <c r="AH565" s="39"/>
      <c r="AI565" s="39"/>
      <c r="AJ565" s="39"/>
      <c r="AK565" s="39"/>
      <c r="AL565" s="39"/>
      <c r="AM565" s="39"/>
      <c r="AN565" s="39"/>
      <c r="AO565" s="39"/>
      <c r="AP565" s="39"/>
      <c r="AQ565" s="39"/>
      <c r="AR565" s="39"/>
      <c r="AS565" s="39"/>
      <c r="AT565" s="39"/>
      <c r="AU565" s="39"/>
      <c r="AV565" s="39"/>
      <c r="AW565" s="94"/>
      <c r="AX565" s="101"/>
      <c r="AY565" s="94"/>
      <c r="AZ565" s="40"/>
      <c r="BA565" s="27"/>
      <c r="BB565" s="27"/>
      <c r="BC565" s="27"/>
      <c r="BD565" s="27" t="str">
        <f t="shared" si="552"/>
        <v/>
      </c>
      <c r="BE565" s="27" t="str">
        <f t="shared" si="553"/>
        <v/>
      </c>
      <c r="BF565" s="27" t="str">
        <f t="shared" si="554"/>
        <v/>
      </c>
      <c r="BG565" s="27" t="str">
        <f t="shared" si="555"/>
        <v/>
      </c>
      <c r="BH565" s="27" t="str">
        <f t="shared" si="556"/>
        <v/>
      </c>
      <c r="BI565" s="27" t="str">
        <f t="shared" si="557"/>
        <v/>
      </c>
      <c r="BJ565" s="27" t="str">
        <f t="shared" si="558"/>
        <v/>
      </c>
      <c r="BK565" s="27" t="str">
        <f t="shared" si="559"/>
        <v/>
      </c>
      <c r="BL565" s="27" t="str">
        <f t="shared" si="560"/>
        <v/>
      </c>
      <c r="BM565" s="27" t="str">
        <f t="shared" si="561"/>
        <v/>
      </c>
      <c r="BN565" s="27" t="str">
        <f t="shared" si="562"/>
        <v/>
      </c>
      <c r="BO565" s="27" t="str">
        <f t="shared" si="563"/>
        <v/>
      </c>
      <c r="BP565" s="27" t="str">
        <f t="shared" si="540"/>
        <v/>
      </c>
      <c r="BQ565" s="27" t="str">
        <f t="shared" si="541"/>
        <v/>
      </c>
      <c r="BR565" s="27" t="str">
        <f t="shared" si="542"/>
        <v/>
      </c>
      <c r="BS565" s="27" t="str">
        <f t="shared" si="543"/>
        <v/>
      </c>
      <c r="BT565" s="27" t="str">
        <f t="shared" si="544"/>
        <v/>
      </c>
      <c r="BU565" s="27" t="str">
        <f t="shared" si="545"/>
        <v/>
      </c>
      <c r="BV565" s="27" t="str">
        <f t="shared" si="546"/>
        <v/>
      </c>
      <c r="BW565" s="27" t="str">
        <f t="shared" si="547"/>
        <v/>
      </c>
      <c r="BX565" s="27" t="str">
        <f t="shared" si="548"/>
        <v/>
      </c>
      <c r="BY565" s="27" t="str">
        <f t="shared" si="549"/>
        <v/>
      </c>
      <c r="BZ565" s="27" t="str">
        <f t="shared" si="550"/>
        <v/>
      </c>
      <c r="CA565" s="27" t="str">
        <f t="shared" si="551"/>
        <v/>
      </c>
      <c r="CB565" s="41"/>
      <c r="CC565" s="41"/>
      <c r="CD565"/>
      <c r="CE565"/>
      <c r="CF565"/>
      <c r="CG565"/>
      <c r="CH565"/>
      <c r="CI565" s="41"/>
      <c r="CJ565" s="7"/>
      <c r="CW565" s="7"/>
      <c r="DD565" s="10">
        <f t="shared" ca="1" si="486"/>
        <v>2</v>
      </c>
    </row>
    <row r="566" spans="1:108">
      <c r="A566" s="106">
        <f t="shared" ca="1" si="484"/>
        <v>12</v>
      </c>
      <c r="B566" s="114"/>
      <c r="C566" s="40"/>
      <c r="D566" s="39"/>
      <c r="E566" s="40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F566" s="39"/>
      <c r="AG566" s="39"/>
      <c r="AH566" s="39"/>
      <c r="AI566" s="39"/>
      <c r="AJ566" s="39"/>
      <c r="AK566" s="39"/>
      <c r="AL566" s="39"/>
      <c r="AM566" s="39"/>
      <c r="AN566" s="39"/>
      <c r="AO566" s="39"/>
      <c r="AP566" s="39"/>
      <c r="AQ566" s="39"/>
      <c r="AR566" s="39"/>
      <c r="AS566" s="39"/>
      <c r="AT566" s="39"/>
      <c r="AU566" s="39"/>
      <c r="AV566" s="39"/>
      <c r="AW566" s="94"/>
      <c r="AX566" s="101"/>
      <c r="AY566" s="94"/>
      <c r="AZ566" s="40"/>
      <c r="BA566" s="27"/>
      <c r="BB566" s="27"/>
      <c r="BC566" s="27"/>
      <c r="BD566" s="27" t="str">
        <f t="shared" si="552"/>
        <v/>
      </c>
      <c r="BE566" s="27" t="str">
        <f t="shared" si="553"/>
        <v/>
      </c>
      <c r="BF566" s="27" t="str">
        <f t="shared" si="554"/>
        <v/>
      </c>
      <c r="BG566" s="27" t="str">
        <f t="shared" si="555"/>
        <v/>
      </c>
      <c r="BH566" s="27" t="str">
        <f t="shared" si="556"/>
        <v/>
      </c>
      <c r="BI566" s="27" t="str">
        <f t="shared" si="557"/>
        <v/>
      </c>
      <c r="BJ566" s="27" t="str">
        <f t="shared" si="558"/>
        <v/>
      </c>
      <c r="BK566" s="27" t="str">
        <f t="shared" si="559"/>
        <v/>
      </c>
      <c r="BL566" s="27" t="str">
        <f t="shared" si="560"/>
        <v/>
      </c>
      <c r="BM566" s="27" t="str">
        <f t="shared" si="561"/>
        <v/>
      </c>
      <c r="BN566" s="27" t="str">
        <f t="shared" si="562"/>
        <v/>
      </c>
      <c r="BO566" s="27" t="str">
        <f t="shared" si="563"/>
        <v/>
      </c>
      <c r="BP566" s="27" t="str">
        <f t="shared" si="540"/>
        <v/>
      </c>
      <c r="BQ566" s="27" t="str">
        <f t="shared" si="541"/>
        <v/>
      </c>
      <c r="BR566" s="27" t="str">
        <f t="shared" si="542"/>
        <v/>
      </c>
      <c r="BS566" s="27" t="str">
        <f t="shared" si="543"/>
        <v/>
      </c>
      <c r="BT566" s="27" t="str">
        <f t="shared" si="544"/>
        <v/>
      </c>
      <c r="BU566" s="27" t="str">
        <f t="shared" si="545"/>
        <v/>
      </c>
      <c r="BV566" s="27" t="str">
        <f t="shared" si="546"/>
        <v/>
      </c>
      <c r="BW566" s="27" t="str">
        <f t="shared" si="547"/>
        <v/>
      </c>
      <c r="BX566" s="27" t="str">
        <f t="shared" si="548"/>
        <v/>
      </c>
      <c r="BY566" s="27" t="str">
        <f t="shared" si="549"/>
        <v/>
      </c>
      <c r="BZ566" s="27" t="str">
        <f t="shared" si="550"/>
        <v/>
      </c>
      <c r="CA566" s="27" t="str">
        <f t="shared" si="551"/>
        <v/>
      </c>
      <c r="CB566" s="41"/>
      <c r="CC566" s="41"/>
      <c r="CD566" s="87"/>
      <c r="CE566" s="87"/>
      <c r="CF566" s="87"/>
      <c r="CG566" s="87"/>
      <c r="CH566" s="87"/>
      <c r="CI566" s="87"/>
      <c r="CJ566" s="7"/>
      <c r="CW566" s="7"/>
      <c r="DD566" s="10">
        <f t="shared" ca="1" si="486"/>
        <v>7</v>
      </c>
    </row>
    <row r="567" spans="1:108">
      <c r="A567" s="106">
        <f t="shared" ca="1" si="484"/>
        <v>32</v>
      </c>
      <c r="B567" s="114"/>
      <c r="C567" s="40"/>
      <c r="D567" s="39"/>
      <c r="E567" s="40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  <c r="AF567" s="39"/>
      <c r="AG567" s="39"/>
      <c r="AH567" s="39"/>
      <c r="AI567" s="39"/>
      <c r="AJ567" s="39"/>
      <c r="AK567" s="39"/>
      <c r="AL567" s="39"/>
      <c r="AM567" s="39"/>
      <c r="AN567" s="39"/>
      <c r="AO567" s="39"/>
      <c r="AP567" s="39"/>
      <c r="AQ567" s="39"/>
      <c r="AR567" s="39"/>
      <c r="AS567" s="39"/>
      <c r="AT567" s="39"/>
      <c r="AU567" s="39"/>
      <c r="AV567" s="39"/>
      <c r="AW567" s="94"/>
      <c r="AX567" s="101"/>
      <c r="AY567" s="94"/>
      <c r="AZ567" s="40"/>
      <c r="BA567" s="27"/>
      <c r="BB567" s="27"/>
      <c r="BC567" s="27"/>
      <c r="BD567" s="27" t="str">
        <f t="shared" si="552"/>
        <v/>
      </c>
      <c r="BE567" s="27" t="str">
        <f t="shared" si="553"/>
        <v/>
      </c>
      <c r="BF567" s="27" t="str">
        <f t="shared" si="554"/>
        <v/>
      </c>
      <c r="BG567" s="27" t="str">
        <f t="shared" si="555"/>
        <v/>
      </c>
      <c r="BH567" s="27" t="str">
        <f t="shared" si="556"/>
        <v/>
      </c>
      <c r="BI567" s="27" t="str">
        <f t="shared" si="557"/>
        <v/>
      </c>
      <c r="BJ567" s="27" t="str">
        <f t="shared" si="558"/>
        <v/>
      </c>
      <c r="BK567" s="27" t="str">
        <f t="shared" si="559"/>
        <v/>
      </c>
      <c r="BL567" s="27" t="str">
        <f t="shared" si="560"/>
        <v/>
      </c>
      <c r="BM567" s="27" t="str">
        <f t="shared" si="561"/>
        <v/>
      </c>
      <c r="BN567" s="27" t="str">
        <f t="shared" si="562"/>
        <v/>
      </c>
      <c r="BO567" s="27" t="str">
        <f t="shared" si="563"/>
        <v/>
      </c>
      <c r="BP567" s="27" t="str">
        <f t="shared" si="540"/>
        <v/>
      </c>
      <c r="BQ567" s="27" t="str">
        <f t="shared" si="541"/>
        <v/>
      </c>
      <c r="BR567" s="27" t="str">
        <f t="shared" si="542"/>
        <v/>
      </c>
      <c r="BS567" s="27" t="str">
        <f t="shared" si="543"/>
        <v/>
      </c>
      <c r="BT567" s="27" t="str">
        <f t="shared" si="544"/>
        <v/>
      </c>
      <c r="BU567" s="27" t="str">
        <f t="shared" si="545"/>
        <v/>
      </c>
      <c r="BV567" s="27" t="str">
        <f t="shared" si="546"/>
        <v/>
      </c>
      <c r="BW567" s="27" t="str">
        <f t="shared" si="547"/>
        <v/>
      </c>
      <c r="BX567" s="27" t="str">
        <f t="shared" si="548"/>
        <v/>
      </c>
      <c r="BY567" s="27" t="str">
        <f t="shared" si="549"/>
        <v/>
      </c>
      <c r="BZ567" s="27" t="str">
        <f t="shared" si="550"/>
        <v/>
      </c>
      <c r="CA567" s="27" t="str">
        <f t="shared" si="551"/>
        <v/>
      </c>
      <c r="CB567" s="41"/>
      <c r="CC567" s="41"/>
      <c r="CD567" s="87"/>
      <c r="CE567" s="87"/>
      <c r="CF567" s="87"/>
      <c r="CG567" s="87"/>
      <c r="CH567" s="87"/>
      <c r="CI567" s="87"/>
      <c r="CJ567" s="7"/>
      <c r="CW567" s="7"/>
      <c r="DD567" s="10">
        <f t="shared" ca="1" si="486"/>
        <v>25</v>
      </c>
    </row>
    <row r="568" spans="1:108">
      <c r="A568" s="106">
        <f t="shared" ca="1" si="484"/>
        <v>9</v>
      </c>
      <c r="B568" s="114"/>
      <c r="C568" s="40"/>
      <c r="D568" s="39"/>
      <c r="E568" s="40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  <c r="AF568" s="39"/>
      <c r="AG568" s="39"/>
      <c r="AH568" s="39"/>
      <c r="AI568" s="39"/>
      <c r="AJ568" s="39"/>
      <c r="AK568" s="39"/>
      <c r="AL568" s="39"/>
      <c r="AM568" s="39"/>
      <c r="AN568" s="39"/>
      <c r="AO568" s="39"/>
      <c r="AP568" s="39"/>
      <c r="AQ568" s="39"/>
      <c r="AR568" s="39"/>
      <c r="AS568" s="39"/>
      <c r="AT568" s="39"/>
      <c r="AU568" s="39"/>
      <c r="AV568" s="39"/>
      <c r="AW568" s="94"/>
      <c r="AX568" s="101"/>
      <c r="AY568" s="94"/>
      <c r="AZ568" s="40"/>
      <c r="BA568" s="27"/>
      <c r="BB568" s="27"/>
      <c r="BC568" s="27"/>
      <c r="BD568" s="27" t="str">
        <f t="shared" si="552"/>
        <v/>
      </c>
      <c r="BE568" s="27" t="str">
        <f t="shared" si="553"/>
        <v/>
      </c>
      <c r="BF568" s="27" t="str">
        <f t="shared" si="554"/>
        <v/>
      </c>
      <c r="BG568" s="27" t="str">
        <f t="shared" si="555"/>
        <v/>
      </c>
      <c r="BH568" s="27" t="str">
        <f t="shared" si="556"/>
        <v/>
      </c>
      <c r="BI568" s="27" t="str">
        <f t="shared" si="557"/>
        <v/>
      </c>
      <c r="BJ568" s="27" t="str">
        <f t="shared" si="558"/>
        <v/>
      </c>
      <c r="BK568" s="27" t="str">
        <f t="shared" si="559"/>
        <v/>
      </c>
      <c r="BL568" s="27" t="str">
        <f t="shared" si="560"/>
        <v/>
      </c>
      <c r="BM568" s="27" t="str">
        <f t="shared" si="561"/>
        <v/>
      </c>
      <c r="BN568" s="27" t="str">
        <f t="shared" si="562"/>
        <v/>
      </c>
      <c r="BO568" s="27" t="str">
        <f t="shared" si="563"/>
        <v/>
      </c>
      <c r="BP568" s="27" t="str">
        <f t="shared" si="540"/>
        <v/>
      </c>
      <c r="BQ568" s="27" t="str">
        <f t="shared" si="541"/>
        <v/>
      </c>
      <c r="BR568" s="27" t="str">
        <f t="shared" si="542"/>
        <v/>
      </c>
      <c r="BS568" s="27" t="str">
        <f t="shared" si="543"/>
        <v/>
      </c>
      <c r="BT568" s="27" t="str">
        <f t="shared" si="544"/>
        <v/>
      </c>
      <c r="BU568" s="27" t="str">
        <f t="shared" si="545"/>
        <v/>
      </c>
      <c r="BV568" s="27" t="str">
        <f t="shared" si="546"/>
        <v/>
      </c>
      <c r="BW568" s="27" t="str">
        <f t="shared" si="547"/>
        <v/>
      </c>
      <c r="BX568" s="27" t="str">
        <f t="shared" si="548"/>
        <v/>
      </c>
      <c r="BY568" s="27" t="str">
        <f t="shared" si="549"/>
        <v/>
      </c>
      <c r="BZ568" s="27" t="str">
        <f t="shared" si="550"/>
        <v/>
      </c>
      <c r="CA568" s="27" t="str">
        <f t="shared" si="551"/>
        <v/>
      </c>
      <c r="CB568" s="41"/>
      <c r="CC568" s="41"/>
      <c r="CD568" s="87"/>
      <c r="CE568" s="87"/>
      <c r="CF568" s="87"/>
      <c r="CG568" s="87"/>
      <c r="CH568" s="87"/>
      <c r="CI568" s="87"/>
      <c r="CJ568" s="7"/>
      <c r="CW568" s="7"/>
      <c r="DD568" s="10">
        <f t="shared" ca="1" si="486"/>
        <v>33</v>
      </c>
    </row>
    <row r="569" spans="1:108">
      <c r="A569" s="106">
        <f t="shared" ca="1" si="484"/>
        <v>16</v>
      </c>
      <c r="B569" s="114"/>
      <c r="C569" s="40"/>
      <c r="D569" s="39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F569" s="39"/>
      <c r="AG569" s="39"/>
      <c r="AH569" s="39"/>
      <c r="AI569" s="39"/>
      <c r="AJ569" s="39"/>
      <c r="AK569" s="39"/>
      <c r="AL569" s="39"/>
      <c r="AM569" s="39"/>
      <c r="AN569" s="39"/>
      <c r="AO569" s="39"/>
      <c r="AP569" s="39"/>
      <c r="AQ569" s="39"/>
      <c r="AR569" s="39"/>
      <c r="AS569" s="39"/>
      <c r="AT569" s="39"/>
      <c r="AU569" s="39"/>
      <c r="AV569" s="39"/>
      <c r="AW569" s="94"/>
      <c r="AX569" s="101"/>
      <c r="AY569" s="94"/>
      <c r="AZ569" s="40"/>
      <c r="BA569" s="27"/>
      <c r="BB569" s="27"/>
      <c r="BC569" s="27"/>
      <c r="BD569" s="27" t="str">
        <f t="shared" si="552"/>
        <v/>
      </c>
      <c r="BE569" s="27" t="str">
        <f t="shared" si="553"/>
        <v/>
      </c>
      <c r="BF569" s="27" t="str">
        <f t="shared" si="554"/>
        <v/>
      </c>
      <c r="BG569" s="27" t="str">
        <f t="shared" si="555"/>
        <v/>
      </c>
      <c r="BH569" s="27" t="str">
        <f t="shared" si="556"/>
        <v/>
      </c>
      <c r="BI569" s="27" t="str">
        <f t="shared" si="557"/>
        <v/>
      </c>
      <c r="BJ569" s="27" t="str">
        <f t="shared" si="558"/>
        <v/>
      </c>
      <c r="BK569" s="27" t="str">
        <f t="shared" si="559"/>
        <v/>
      </c>
      <c r="BL569" s="27" t="str">
        <f t="shared" si="560"/>
        <v/>
      </c>
      <c r="BM569" s="27" t="str">
        <f t="shared" si="561"/>
        <v/>
      </c>
      <c r="BN569" s="27" t="str">
        <f t="shared" si="562"/>
        <v/>
      </c>
      <c r="BO569" s="27" t="str">
        <f t="shared" si="563"/>
        <v/>
      </c>
      <c r="BP569" s="27" t="str">
        <f t="shared" si="540"/>
        <v/>
      </c>
      <c r="BQ569" s="27" t="str">
        <f t="shared" si="541"/>
        <v/>
      </c>
      <c r="BR569" s="27" t="str">
        <f t="shared" si="542"/>
        <v/>
      </c>
      <c r="BS569" s="27" t="str">
        <f t="shared" si="543"/>
        <v/>
      </c>
      <c r="BT569" s="27" t="str">
        <f t="shared" si="544"/>
        <v/>
      </c>
      <c r="BU569" s="27" t="str">
        <f t="shared" si="545"/>
        <v/>
      </c>
      <c r="BV569" s="27" t="str">
        <f t="shared" si="546"/>
        <v/>
      </c>
      <c r="BW569" s="27" t="str">
        <f t="shared" si="547"/>
        <v/>
      </c>
      <c r="BX569" s="27" t="str">
        <f t="shared" si="548"/>
        <v/>
      </c>
      <c r="BY569" s="27" t="str">
        <f t="shared" si="549"/>
        <v/>
      </c>
      <c r="BZ569" s="27" t="str">
        <f t="shared" si="550"/>
        <v/>
      </c>
      <c r="CA569" s="27" t="str">
        <f t="shared" si="551"/>
        <v/>
      </c>
      <c r="CB569" s="41"/>
      <c r="CC569" s="41"/>
      <c r="CD569" s="87"/>
      <c r="CE569" s="87"/>
      <c r="CF569" s="87"/>
      <c r="CG569" s="87"/>
      <c r="CH569" s="87"/>
      <c r="CI569" s="87"/>
      <c r="CJ569" s="7"/>
      <c r="CW569" s="7"/>
      <c r="DD569" s="10">
        <f t="shared" ca="1" si="486"/>
        <v>16</v>
      </c>
    </row>
    <row r="570" spans="1:108">
      <c r="A570" s="106">
        <f t="shared" ca="1" si="484"/>
        <v>9</v>
      </c>
      <c r="B570" s="114"/>
      <c r="C570" s="40"/>
      <c r="D570" s="39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F570" s="39"/>
      <c r="AG570" s="39"/>
      <c r="AH570" s="39"/>
      <c r="AI570" s="39"/>
      <c r="AJ570" s="39"/>
      <c r="AK570" s="39"/>
      <c r="AL570" s="39"/>
      <c r="AM570" s="39"/>
      <c r="AN570" s="39"/>
      <c r="AO570" s="39"/>
      <c r="AP570" s="39"/>
      <c r="AQ570" s="39"/>
      <c r="AR570" s="39"/>
      <c r="AS570" s="39"/>
      <c r="AT570" s="39"/>
      <c r="AU570" s="39"/>
      <c r="AV570" s="39"/>
      <c r="AW570" s="94"/>
      <c r="AX570" s="101"/>
      <c r="AY570" s="94"/>
      <c r="AZ570" s="40"/>
      <c r="BA570" s="27"/>
      <c r="BB570" s="27"/>
      <c r="BC570" s="27"/>
      <c r="BD570" s="27" t="str">
        <f t="shared" si="552"/>
        <v/>
      </c>
      <c r="BE570" s="27" t="str">
        <f t="shared" si="553"/>
        <v/>
      </c>
      <c r="BF570" s="27" t="str">
        <f t="shared" si="554"/>
        <v/>
      </c>
      <c r="BG570" s="27" t="str">
        <f t="shared" si="555"/>
        <v/>
      </c>
      <c r="BH570" s="27" t="str">
        <f t="shared" si="556"/>
        <v/>
      </c>
      <c r="BI570" s="27" t="str">
        <f t="shared" si="557"/>
        <v/>
      </c>
      <c r="BJ570" s="27" t="str">
        <f t="shared" si="558"/>
        <v/>
      </c>
      <c r="BK570" s="27" t="str">
        <f t="shared" si="559"/>
        <v/>
      </c>
      <c r="BL570" s="27" t="str">
        <f t="shared" si="560"/>
        <v/>
      </c>
      <c r="BM570" s="27" t="str">
        <f t="shared" si="561"/>
        <v/>
      </c>
      <c r="BN570" s="27" t="str">
        <f t="shared" si="562"/>
        <v/>
      </c>
      <c r="BO570" s="27" t="str">
        <f t="shared" si="563"/>
        <v/>
      </c>
      <c r="BP570" s="27" t="str">
        <f t="shared" si="540"/>
        <v/>
      </c>
      <c r="BQ570" s="27" t="str">
        <f t="shared" si="541"/>
        <v/>
      </c>
      <c r="BR570" s="27" t="str">
        <f t="shared" si="542"/>
        <v/>
      </c>
      <c r="BS570" s="27" t="str">
        <f t="shared" si="543"/>
        <v/>
      </c>
      <c r="BT570" s="27" t="str">
        <f t="shared" si="544"/>
        <v/>
      </c>
      <c r="BU570" s="27" t="str">
        <f t="shared" si="545"/>
        <v/>
      </c>
      <c r="BV570" s="27" t="str">
        <f t="shared" si="546"/>
        <v/>
      </c>
      <c r="BW570" s="27" t="str">
        <f t="shared" si="547"/>
        <v/>
      </c>
      <c r="BX570" s="27" t="str">
        <f t="shared" si="548"/>
        <v/>
      </c>
      <c r="BY570" s="27" t="str">
        <f t="shared" si="549"/>
        <v/>
      </c>
      <c r="BZ570" s="27" t="str">
        <f t="shared" si="550"/>
        <v/>
      </c>
      <c r="CA570" s="27" t="str">
        <f t="shared" si="551"/>
        <v/>
      </c>
      <c r="CB570" s="41"/>
      <c r="CC570" s="41"/>
      <c r="CD570" s="87"/>
      <c r="CE570" s="87"/>
      <c r="CF570" s="87"/>
      <c r="CG570" s="87"/>
      <c r="CH570" s="87"/>
      <c r="CI570" s="87"/>
      <c r="CJ570" s="7"/>
      <c r="CW570" s="7"/>
      <c r="DD570" s="10">
        <f t="shared" ca="1" si="486"/>
        <v>16</v>
      </c>
    </row>
    <row r="571" spans="1:108">
      <c r="A571" s="106">
        <f t="shared" ca="1" si="484"/>
        <v>12</v>
      </c>
      <c r="B571" s="114"/>
      <c r="C571" s="40"/>
      <c r="D571" s="39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F571" s="39"/>
      <c r="AG571" s="39"/>
      <c r="AH571" s="39"/>
      <c r="AI571" s="39"/>
      <c r="AJ571" s="39"/>
      <c r="AK571" s="39"/>
      <c r="AL571" s="39"/>
      <c r="AM571" s="39"/>
      <c r="AN571" s="39"/>
      <c r="AO571" s="39"/>
      <c r="AP571" s="39"/>
      <c r="AQ571" s="39"/>
      <c r="AR571" s="39"/>
      <c r="AS571" s="39"/>
      <c r="AT571" s="39"/>
      <c r="AU571" s="39"/>
      <c r="AV571" s="39"/>
      <c r="AW571" s="94"/>
      <c r="AX571" s="101"/>
      <c r="AY571" s="94"/>
      <c r="AZ571" s="40"/>
      <c r="BA571" s="27"/>
      <c r="BB571" s="27"/>
      <c r="BC571" s="27"/>
      <c r="BD571" s="27" t="str">
        <f t="shared" si="552"/>
        <v/>
      </c>
      <c r="BE571" s="27" t="str">
        <f t="shared" si="553"/>
        <v/>
      </c>
      <c r="BF571" s="27" t="str">
        <f t="shared" si="554"/>
        <v/>
      </c>
      <c r="BG571" s="27" t="str">
        <f t="shared" si="555"/>
        <v/>
      </c>
      <c r="BH571" s="27" t="str">
        <f t="shared" si="556"/>
        <v/>
      </c>
      <c r="BI571" s="27" t="str">
        <f t="shared" si="557"/>
        <v/>
      </c>
      <c r="BJ571" s="27" t="str">
        <f t="shared" si="558"/>
        <v/>
      </c>
      <c r="BK571" s="27" t="str">
        <f t="shared" si="559"/>
        <v/>
      </c>
      <c r="BL571" s="27" t="str">
        <f t="shared" si="560"/>
        <v/>
      </c>
      <c r="BM571" s="27" t="str">
        <f t="shared" si="561"/>
        <v/>
      </c>
      <c r="BN571" s="27" t="str">
        <f t="shared" si="562"/>
        <v/>
      </c>
      <c r="BO571" s="27" t="str">
        <f t="shared" si="563"/>
        <v/>
      </c>
      <c r="BP571" s="27" t="str">
        <f t="shared" si="540"/>
        <v/>
      </c>
      <c r="BQ571" s="27" t="str">
        <f t="shared" si="541"/>
        <v/>
      </c>
      <c r="BR571" s="27" t="str">
        <f t="shared" si="542"/>
        <v/>
      </c>
      <c r="BS571" s="27" t="str">
        <f t="shared" si="543"/>
        <v/>
      </c>
      <c r="BT571" s="27" t="str">
        <f t="shared" si="544"/>
        <v/>
      </c>
      <c r="BU571" s="27" t="str">
        <f t="shared" si="545"/>
        <v/>
      </c>
      <c r="BV571" s="27" t="str">
        <f t="shared" si="546"/>
        <v/>
      </c>
      <c r="BW571" s="27" t="str">
        <f t="shared" si="547"/>
        <v/>
      </c>
      <c r="BX571" s="27" t="str">
        <f t="shared" si="548"/>
        <v/>
      </c>
      <c r="BY571" s="27" t="str">
        <f t="shared" si="549"/>
        <v/>
      </c>
      <c r="BZ571" s="27" t="str">
        <f t="shared" si="550"/>
        <v/>
      </c>
      <c r="CA571" s="27" t="str">
        <f t="shared" si="551"/>
        <v/>
      </c>
      <c r="CB571" s="41"/>
      <c r="CC571" s="41"/>
      <c r="CD571" s="87"/>
      <c r="CE571" s="87"/>
      <c r="CF571" s="87"/>
      <c r="CG571" s="87"/>
      <c r="CH571" s="87"/>
      <c r="CI571" s="87"/>
      <c r="CJ571" s="7"/>
      <c r="CW571" s="7"/>
      <c r="DD571" s="10">
        <f t="shared" ca="1" si="486"/>
        <v>17</v>
      </c>
    </row>
    <row r="572" spans="1:108">
      <c r="A572" s="106">
        <f t="shared" ca="1" si="484"/>
        <v>21</v>
      </c>
      <c r="B572" s="114"/>
      <c r="C572" s="40"/>
      <c r="D572" s="39"/>
      <c r="E572" s="40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F572" s="39"/>
      <c r="AG572" s="39"/>
      <c r="AH572" s="39"/>
      <c r="AI572" s="39"/>
      <c r="AJ572" s="39"/>
      <c r="AK572" s="39"/>
      <c r="AL572" s="39"/>
      <c r="AM572" s="39"/>
      <c r="AN572" s="39"/>
      <c r="AO572" s="39"/>
      <c r="AP572" s="39"/>
      <c r="AQ572" s="39"/>
      <c r="AR572" s="39"/>
      <c r="AS572" s="39"/>
      <c r="AT572" s="39"/>
      <c r="AU572" s="39"/>
      <c r="AV572" s="39"/>
      <c r="AW572" s="94"/>
      <c r="AX572" s="101"/>
      <c r="AY572" s="94"/>
      <c r="AZ572" s="40"/>
      <c r="BA572" s="27"/>
      <c r="BB572" s="27"/>
      <c r="BC572" s="27"/>
      <c r="BD572" s="27" t="str">
        <f t="shared" si="552"/>
        <v/>
      </c>
      <c r="BE572" s="27" t="str">
        <f t="shared" si="553"/>
        <v/>
      </c>
      <c r="BF572" s="27" t="str">
        <f t="shared" si="554"/>
        <v/>
      </c>
      <c r="BG572" s="27" t="str">
        <f t="shared" si="555"/>
        <v/>
      </c>
      <c r="BH572" s="27" t="str">
        <f t="shared" si="556"/>
        <v/>
      </c>
      <c r="BI572" s="27" t="str">
        <f t="shared" si="557"/>
        <v/>
      </c>
      <c r="BJ572" s="27" t="str">
        <f t="shared" si="558"/>
        <v/>
      </c>
      <c r="BK572" s="27" t="str">
        <f t="shared" si="559"/>
        <v/>
      </c>
      <c r="BL572" s="27" t="str">
        <f t="shared" si="560"/>
        <v/>
      </c>
      <c r="BM572" s="27" t="str">
        <f t="shared" si="561"/>
        <v/>
      </c>
      <c r="BN572" s="27" t="str">
        <f t="shared" si="562"/>
        <v/>
      </c>
      <c r="BO572" s="27" t="str">
        <f t="shared" si="563"/>
        <v/>
      </c>
      <c r="BP572" s="27" t="str">
        <f t="shared" si="540"/>
        <v/>
      </c>
      <c r="BQ572" s="27" t="str">
        <f t="shared" si="541"/>
        <v/>
      </c>
      <c r="BR572" s="27" t="str">
        <f t="shared" si="542"/>
        <v/>
      </c>
      <c r="BS572" s="27" t="str">
        <f t="shared" si="543"/>
        <v/>
      </c>
      <c r="BT572" s="27" t="str">
        <f t="shared" si="544"/>
        <v/>
      </c>
      <c r="BU572" s="27" t="str">
        <f t="shared" si="545"/>
        <v/>
      </c>
      <c r="BV572" s="27" t="str">
        <f t="shared" si="546"/>
        <v/>
      </c>
      <c r="BW572" s="27" t="str">
        <f t="shared" si="547"/>
        <v/>
      </c>
      <c r="BX572" s="27" t="str">
        <f t="shared" si="548"/>
        <v/>
      </c>
      <c r="BY572" s="27" t="str">
        <f t="shared" si="549"/>
        <v/>
      </c>
      <c r="BZ572" s="27" t="str">
        <f t="shared" si="550"/>
        <v/>
      </c>
      <c r="CA572" s="27" t="str">
        <f t="shared" si="551"/>
        <v/>
      </c>
      <c r="CB572" s="41"/>
      <c r="CC572" s="41"/>
      <c r="CD572" s="87"/>
      <c r="CE572" s="87"/>
      <c r="CF572" s="87"/>
      <c r="CG572" s="87"/>
      <c r="CH572" s="87"/>
      <c r="CI572" s="87"/>
      <c r="CJ572" s="7"/>
      <c r="CW572" s="7"/>
      <c r="DD572" s="10">
        <f t="shared" ca="1" si="486"/>
        <v>12</v>
      </c>
    </row>
    <row r="573" spans="1:108">
      <c r="A573" s="106">
        <f t="shared" ca="1" si="484"/>
        <v>36</v>
      </c>
      <c r="B573" s="114"/>
      <c r="C573" s="40"/>
      <c r="D573" s="39"/>
      <c r="E573" s="40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  <c r="AF573" s="39"/>
      <c r="AG573" s="39"/>
      <c r="AH573" s="39"/>
      <c r="AI573" s="39"/>
      <c r="AJ573" s="39"/>
      <c r="AK573" s="39"/>
      <c r="AL573" s="39"/>
      <c r="AM573" s="39"/>
      <c r="AN573" s="39"/>
      <c r="AO573" s="39"/>
      <c r="AP573" s="39"/>
      <c r="AQ573" s="39"/>
      <c r="AR573" s="39"/>
      <c r="AS573" s="39"/>
      <c r="AT573" s="39"/>
      <c r="AU573" s="39"/>
      <c r="AV573" s="39"/>
      <c r="AW573" s="94"/>
      <c r="AX573" s="101"/>
      <c r="AY573" s="94"/>
      <c r="AZ573" s="40"/>
      <c r="BA573" s="27"/>
      <c r="BB573" s="27"/>
      <c r="BC573" s="27"/>
      <c r="BD573" s="27" t="str">
        <f t="shared" si="552"/>
        <v/>
      </c>
      <c r="BE573" s="27" t="str">
        <f t="shared" si="553"/>
        <v/>
      </c>
      <c r="BF573" s="27" t="str">
        <f t="shared" si="554"/>
        <v/>
      </c>
      <c r="BG573" s="27" t="str">
        <f t="shared" si="555"/>
        <v/>
      </c>
      <c r="BH573" s="27" t="str">
        <f t="shared" si="556"/>
        <v/>
      </c>
      <c r="BI573" s="27" t="str">
        <f t="shared" si="557"/>
        <v/>
      </c>
      <c r="BJ573" s="27" t="str">
        <f t="shared" si="558"/>
        <v/>
      </c>
      <c r="BK573" s="27" t="str">
        <f t="shared" si="559"/>
        <v/>
      </c>
      <c r="BL573" s="27" t="str">
        <f t="shared" si="560"/>
        <v/>
      </c>
      <c r="BM573" s="27" t="str">
        <f t="shared" si="561"/>
        <v/>
      </c>
      <c r="BN573" s="27" t="str">
        <f t="shared" si="562"/>
        <v/>
      </c>
      <c r="BO573" s="27" t="str">
        <f t="shared" si="563"/>
        <v/>
      </c>
      <c r="BP573" s="27" t="str">
        <f t="shared" si="540"/>
        <v/>
      </c>
      <c r="BQ573" s="27" t="str">
        <f t="shared" si="541"/>
        <v/>
      </c>
      <c r="BR573" s="27" t="str">
        <f t="shared" si="542"/>
        <v/>
      </c>
      <c r="BS573" s="27" t="str">
        <f t="shared" si="543"/>
        <v/>
      </c>
      <c r="BT573" s="27" t="str">
        <f t="shared" si="544"/>
        <v/>
      </c>
      <c r="BU573" s="27" t="str">
        <f t="shared" si="545"/>
        <v/>
      </c>
      <c r="BV573" s="27" t="str">
        <f t="shared" si="546"/>
        <v/>
      </c>
      <c r="BW573" s="27" t="str">
        <f t="shared" si="547"/>
        <v/>
      </c>
      <c r="BX573" s="27" t="str">
        <f t="shared" si="548"/>
        <v/>
      </c>
      <c r="BY573" s="27" t="str">
        <f t="shared" si="549"/>
        <v/>
      </c>
      <c r="BZ573" s="27" t="str">
        <f t="shared" si="550"/>
        <v/>
      </c>
      <c r="CA573" s="27" t="str">
        <f t="shared" si="551"/>
        <v/>
      </c>
      <c r="CB573" s="41"/>
      <c r="CC573" s="41"/>
      <c r="CD573" s="87"/>
      <c r="CE573" s="87"/>
      <c r="CF573" s="87"/>
      <c r="CG573" s="87"/>
      <c r="CH573" s="87"/>
      <c r="CI573" s="87"/>
      <c r="CJ573" s="7"/>
      <c r="CW573" s="7"/>
      <c r="DD573" s="10">
        <f t="shared" ca="1" si="486"/>
        <v>20</v>
      </c>
    </row>
    <row r="574" spans="1:108">
      <c r="A574" s="106">
        <f t="shared" ca="1" si="484"/>
        <v>13</v>
      </c>
      <c r="B574" s="114"/>
      <c r="C574" s="40"/>
      <c r="D574" s="39"/>
      <c r="E574" s="40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  <c r="AF574" s="39"/>
      <c r="AG574" s="39"/>
      <c r="AH574" s="39"/>
      <c r="AI574" s="39"/>
      <c r="AJ574" s="39"/>
      <c r="AK574" s="39"/>
      <c r="AL574" s="39"/>
      <c r="AM574" s="39"/>
      <c r="AN574" s="39"/>
      <c r="AO574" s="39"/>
      <c r="AP574" s="39"/>
      <c r="AQ574" s="39"/>
      <c r="AR574" s="39"/>
      <c r="AS574" s="39"/>
      <c r="AT574" s="39"/>
      <c r="AU574" s="39"/>
      <c r="AV574" s="39"/>
      <c r="AW574" s="94"/>
      <c r="AX574" s="101"/>
      <c r="AY574" s="94"/>
      <c r="AZ574" s="40"/>
      <c r="BA574" s="27"/>
      <c r="BB574" s="27"/>
      <c r="BC574" s="27"/>
      <c r="BD574" s="27" t="str">
        <f t="shared" si="552"/>
        <v/>
      </c>
      <c r="BE574" s="27" t="str">
        <f t="shared" si="553"/>
        <v/>
      </c>
      <c r="BF574" s="27" t="str">
        <f t="shared" si="554"/>
        <v/>
      </c>
      <c r="BG574" s="27" t="str">
        <f t="shared" si="555"/>
        <v/>
      </c>
      <c r="BH574" s="27" t="str">
        <f t="shared" si="556"/>
        <v/>
      </c>
      <c r="BI574" s="27" t="str">
        <f t="shared" si="557"/>
        <v/>
      </c>
      <c r="BJ574" s="27" t="str">
        <f t="shared" si="558"/>
        <v/>
      </c>
      <c r="BK574" s="27" t="str">
        <f t="shared" si="559"/>
        <v/>
      </c>
      <c r="BL574" s="27" t="str">
        <f t="shared" si="560"/>
        <v/>
      </c>
      <c r="BM574" s="27" t="str">
        <f t="shared" si="561"/>
        <v/>
      </c>
      <c r="BN574" s="27" t="str">
        <f t="shared" si="562"/>
        <v/>
      </c>
      <c r="BO574" s="27" t="str">
        <f t="shared" si="563"/>
        <v/>
      </c>
      <c r="BP574" s="27" t="str">
        <f t="shared" si="540"/>
        <v/>
      </c>
      <c r="BQ574" s="27" t="str">
        <f t="shared" si="541"/>
        <v/>
      </c>
      <c r="BR574" s="27" t="str">
        <f t="shared" si="542"/>
        <v/>
      </c>
      <c r="BS574" s="27" t="str">
        <f t="shared" si="543"/>
        <v/>
      </c>
      <c r="BT574" s="27" t="str">
        <f t="shared" si="544"/>
        <v/>
      </c>
      <c r="BU574" s="27" t="str">
        <f t="shared" si="545"/>
        <v/>
      </c>
      <c r="BV574" s="27" t="str">
        <f t="shared" si="546"/>
        <v/>
      </c>
      <c r="BW574" s="27" t="str">
        <f t="shared" si="547"/>
        <v/>
      </c>
      <c r="BX574" s="27" t="str">
        <f t="shared" si="548"/>
        <v/>
      </c>
      <c r="BY574" s="27" t="str">
        <f t="shared" si="549"/>
        <v/>
      </c>
      <c r="BZ574" s="27" t="str">
        <f t="shared" si="550"/>
        <v/>
      </c>
      <c r="CA574" s="27" t="str">
        <f t="shared" si="551"/>
        <v/>
      </c>
      <c r="CB574" s="41"/>
      <c r="CC574" s="41"/>
      <c r="CD574" s="87"/>
      <c r="CE574" s="87"/>
      <c r="CF574" s="87"/>
      <c r="CG574" s="87"/>
      <c r="CH574" s="87"/>
      <c r="CI574" s="87"/>
      <c r="CJ574" s="7"/>
      <c r="CW574" s="7"/>
      <c r="DD574" s="10">
        <f t="shared" ca="1" si="486"/>
        <v>15</v>
      </c>
    </row>
    <row r="575" spans="1:108">
      <c r="A575" s="106">
        <f t="shared" ca="1" si="484"/>
        <v>24</v>
      </c>
      <c r="B575" s="114"/>
      <c r="C575" s="40"/>
      <c r="D575" s="39"/>
      <c r="E575" s="40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  <c r="AF575" s="39"/>
      <c r="AG575" s="39"/>
      <c r="AH575" s="39"/>
      <c r="AI575" s="39"/>
      <c r="AJ575" s="39"/>
      <c r="AK575" s="39"/>
      <c r="AL575" s="39"/>
      <c r="AM575" s="39"/>
      <c r="AN575" s="39"/>
      <c r="AO575" s="39"/>
      <c r="AP575" s="39"/>
      <c r="AQ575" s="39"/>
      <c r="AR575" s="39"/>
      <c r="AS575" s="39"/>
      <c r="AT575" s="39"/>
      <c r="AU575" s="39"/>
      <c r="AV575" s="39"/>
      <c r="AW575" s="94"/>
      <c r="AX575" s="101"/>
      <c r="AY575" s="94"/>
      <c r="AZ575" s="40"/>
      <c r="BA575" s="27"/>
      <c r="BB575" s="27"/>
      <c r="BC575" s="27"/>
      <c r="BD575" s="27" t="str">
        <f t="shared" si="552"/>
        <v/>
      </c>
      <c r="BE575" s="27" t="str">
        <f t="shared" si="553"/>
        <v/>
      </c>
      <c r="BF575" s="27" t="str">
        <f t="shared" si="554"/>
        <v/>
      </c>
      <c r="BG575" s="27" t="str">
        <f t="shared" si="555"/>
        <v/>
      </c>
      <c r="BH575" s="27" t="str">
        <f t="shared" si="556"/>
        <v/>
      </c>
      <c r="BI575" s="27" t="str">
        <f t="shared" si="557"/>
        <v/>
      </c>
      <c r="BJ575" s="27" t="str">
        <f t="shared" si="558"/>
        <v/>
      </c>
      <c r="BK575" s="27" t="str">
        <f t="shared" si="559"/>
        <v/>
      </c>
      <c r="BL575" s="27" t="str">
        <f t="shared" si="560"/>
        <v/>
      </c>
      <c r="BM575" s="27" t="str">
        <f t="shared" si="561"/>
        <v/>
      </c>
      <c r="BN575" s="27" t="str">
        <f t="shared" si="562"/>
        <v/>
      </c>
      <c r="BO575" s="27" t="str">
        <f t="shared" si="563"/>
        <v/>
      </c>
      <c r="BP575" s="27" t="str">
        <f t="shared" si="540"/>
        <v/>
      </c>
      <c r="BQ575" s="27" t="str">
        <f t="shared" si="541"/>
        <v/>
      </c>
      <c r="BR575" s="27" t="str">
        <f t="shared" si="542"/>
        <v/>
      </c>
      <c r="BS575" s="27" t="str">
        <f t="shared" si="543"/>
        <v/>
      </c>
      <c r="BT575" s="27" t="str">
        <f t="shared" si="544"/>
        <v/>
      </c>
      <c r="BU575" s="27" t="str">
        <f t="shared" si="545"/>
        <v/>
      </c>
      <c r="BV575" s="27" t="str">
        <f t="shared" si="546"/>
        <v/>
      </c>
      <c r="BW575" s="27" t="str">
        <f t="shared" si="547"/>
        <v/>
      </c>
      <c r="BX575" s="27" t="str">
        <f t="shared" si="548"/>
        <v/>
      </c>
      <c r="BY575" s="27" t="str">
        <f t="shared" si="549"/>
        <v/>
      </c>
      <c r="BZ575" s="27" t="str">
        <f t="shared" si="550"/>
        <v/>
      </c>
      <c r="CA575" s="27" t="str">
        <f t="shared" si="551"/>
        <v/>
      </c>
      <c r="CB575" s="41"/>
      <c r="CC575" s="41"/>
      <c r="CD575" s="87"/>
      <c r="CE575" s="87"/>
      <c r="CF575" s="87"/>
      <c r="CG575" s="87"/>
      <c r="CH575" s="87"/>
      <c r="CI575" s="87"/>
      <c r="CJ575" s="7"/>
      <c r="CW575" s="7"/>
      <c r="DD575" s="10">
        <f t="shared" ca="1" si="486"/>
        <v>14</v>
      </c>
    </row>
    <row r="576" spans="1:108">
      <c r="A576" s="106">
        <f t="shared" ca="1" si="484"/>
        <v>15</v>
      </c>
      <c r="B576" s="114"/>
      <c r="C576" s="40"/>
      <c r="D576" s="39"/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39"/>
      <c r="V576" s="39"/>
      <c r="W576" s="39"/>
      <c r="X576" s="39"/>
      <c r="Y576" s="39"/>
      <c r="Z576" s="39"/>
      <c r="AA576" s="39"/>
      <c r="AB576" s="39"/>
      <c r="AC576" s="39"/>
      <c r="AD576" s="39"/>
      <c r="AE576" s="39"/>
      <c r="AF576" s="39"/>
      <c r="AG576" s="39"/>
      <c r="AH576" s="39"/>
      <c r="AI576" s="39"/>
      <c r="AJ576" s="39"/>
      <c r="AK576" s="39"/>
      <c r="AL576" s="39"/>
      <c r="AM576" s="39"/>
      <c r="AN576" s="39"/>
      <c r="AO576" s="39"/>
      <c r="AP576" s="39"/>
      <c r="AQ576" s="39"/>
      <c r="AR576" s="39"/>
      <c r="AS576" s="39"/>
      <c r="AT576" s="39"/>
      <c r="AU576" s="39"/>
      <c r="AV576" s="39"/>
      <c r="AW576" s="94"/>
      <c r="AX576" s="101"/>
      <c r="AY576" s="94"/>
      <c r="AZ576" s="40"/>
      <c r="BA576" s="27"/>
      <c r="BB576" s="27"/>
      <c r="BC576" s="27"/>
      <c r="BD576" s="27" t="str">
        <f t="shared" si="552"/>
        <v/>
      </c>
      <c r="BE576" s="27" t="str">
        <f t="shared" si="553"/>
        <v/>
      </c>
      <c r="BF576" s="27" t="str">
        <f t="shared" si="554"/>
        <v/>
      </c>
      <c r="BG576" s="27" t="str">
        <f t="shared" si="555"/>
        <v/>
      </c>
      <c r="BH576" s="27" t="str">
        <f t="shared" si="556"/>
        <v/>
      </c>
      <c r="BI576" s="27" t="str">
        <f t="shared" si="557"/>
        <v/>
      </c>
      <c r="BJ576" s="27" t="str">
        <f t="shared" si="558"/>
        <v/>
      </c>
      <c r="BK576" s="27" t="str">
        <f t="shared" si="559"/>
        <v/>
      </c>
      <c r="BL576" s="27" t="str">
        <f t="shared" si="560"/>
        <v/>
      </c>
      <c r="BM576" s="27" t="str">
        <f t="shared" si="561"/>
        <v/>
      </c>
      <c r="BN576" s="27" t="str">
        <f t="shared" si="562"/>
        <v/>
      </c>
      <c r="BO576" s="27" t="str">
        <f t="shared" si="563"/>
        <v/>
      </c>
      <c r="BP576" s="27" t="str">
        <f t="shared" si="540"/>
        <v/>
      </c>
      <c r="BQ576" s="27" t="str">
        <f t="shared" si="541"/>
        <v/>
      </c>
      <c r="BR576" s="27" t="str">
        <f t="shared" si="542"/>
        <v/>
      </c>
      <c r="BS576" s="27" t="str">
        <f t="shared" si="543"/>
        <v/>
      </c>
      <c r="BT576" s="27" t="str">
        <f t="shared" si="544"/>
        <v/>
      </c>
      <c r="BU576" s="27" t="str">
        <f t="shared" si="545"/>
        <v/>
      </c>
      <c r="BV576" s="27" t="str">
        <f t="shared" si="546"/>
        <v/>
      </c>
      <c r="BW576" s="27" t="str">
        <f t="shared" si="547"/>
        <v/>
      </c>
      <c r="BX576" s="27" t="str">
        <f t="shared" si="548"/>
        <v/>
      </c>
      <c r="BY576" s="27" t="str">
        <f t="shared" si="549"/>
        <v/>
      </c>
      <c r="BZ576" s="27" t="str">
        <f t="shared" si="550"/>
        <v/>
      </c>
      <c r="CA576" s="27" t="str">
        <f t="shared" si="551"/>
        <v/>
      </c>
      <c r="CB576" s="41"/>
      <c r="CC576" s="41"/>
      <c r="CD576" s="87"/>
      <c r="CE576" s="87"/>
      <c r="CF576" s="87"/>
      <c r="CG576" s="87"/>
      <c r="CH576" s="87"/>
      <c r="CI576" s="41"/>
      <c r="CJ576" s="7"/>
      <c r="CW576" s="7"/>
      <c r="DD576" s="10">
        <f t="shared" ca="1" si="486"/>
        <v>16</v>
      </c>
    </row>
    <row r="577" spans="1:108">
      <c r="A577" s="106">
        <f t="shared" ca="1" si="484"/>
        <v>26</v>
      </c>
      <c r="B577" s="114"/>
      <c r="C577" s="40"/>
      <c r="D577" s="39"/>
      <c r="E577" s="40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39"/>
      <c r="V577" s="39"/>
      <c r="W577" s="39"/>
      <c r="X577" s="39"/>
      <c r="Y577" s="39"/>
      <c r="Z577" s="39"/>
      <c r="AA577" s="39"/>
      <c r="AB577" s="39"/>
      <c r="AC577" s="39"/>
      <c r="AD577" s="39"/>
      <c r="AE577" s="39"/>
      <c r="AF577" s="39"/>
      <c r="AG577" s="39"/>
      <c r="AH577" s="39"/>
      <c r="AI577" s="39"/>
      <c r="AJ577" s="39"/>
      <c r="AK577" s="39"/>
      <c r="AL577" s="39"/>
      <c r="AM577" s="39"/>
      <c r="AN577" s="39"/>
      <c r="AO577" s="39"/>
      <c r="AP577" s="39"/>
      <c r="AQ577" s="39"/>
      <c r="AR577" s="39"/>
      <c r="AS577" s="39"/>
      <c r="AT577" s="39"/>
      <c r="AU577" s="39"/>
      <c r="AV577" s="39"/>
      <c r="AW577" s="94"/>
      <c r="AX577" s="101"/>
      <c r="AY577" s="94"/>
      <c r="AZ577" s="40"/>
      <c r="BA577" s="27"/>
      <c r="BB577" s="27"/>
      <c r="BC577" s="27"/>
      <c r="BD577" s="27" t="str">
        <f t="shared" si="552"/>
        <v/>
      </c>
      <c r="BE577" s="27" t="str">
        <f t="shared" si="553"/>
        <v/>
      </c>
      <c r="BF577" s="27" t="str">
        <f t="shared" si="554"/>
        <v/>
      </c>
      <c r="BG577" s="27" t="str">
        <f t="shared" si="555"/>
        <v/>
      </c>
      <c r="BH577" s="27" t="str">
        <f t="shared" si="556"/>
        <v/>
      </c>
      <c r="BI577" s="27" t="str">
        <f t="shared" si="557"/>
        <v/>
      </c>
      <c r="BJ577" s="27" t="str">
        <f t="shared" si="558"/>
        <v/>
      </c>
      <c r="BK577" s="27" t="str">
        <f t="shared" si="559"/>
        <v/>
      </c>
      <c r="BL577" s="27" t="str">
        <f t="shared" si="560"/>
        <v/>
      </c>
      <c r="BM577" s="27" t="str">
        <f t="shared" si="561"/>
        <v/>
      </c>
      <c r="BN577" s="27" t="str">
        <f t="shared" si="562"/>
        <v/>
      </c>
      <c r="BO577" s="27" t="str">
        <f t="shared" si="563"/>
        <v/>
      </c>
      <c r="BP577" s="27" t="str">
        <f t="shared" si="540"/>
        <v/>
      </c>
      <c r="BQ577" s="27" t="str">
        <f t="shared" si="541"/>
        <v/>
      </c>
      <c r="BR577" s="27" t="str">
        <f t="shared" si="542"/>
        <v/>
      </c>
      <c r="BS577" s="27" t="str">
        <f t="shared" si="543"/>
        <v/>
      </c>
      <c r="BT577" s="27" t="str">
        <f t="shared" si="544"/>
        <v/>
      </c>
      <c r="BU577" s="27" t="str">
        <f t="shared" si="545"/>
        <v/>
      </c>
      <c r="BV577" s="27" t="str">
        <f t="shared" si="546"/>
        <v/>
      </c>
      <c r="BW577" s="27" t="str">
        <f t="shared" si="547"/>
        <v/>
      </c>
      <c r="BX577" s="27" t="str">
        <f t="shared" si="548"/>
        <v/>
      </c>
      <c r="BY577" s="27" t="str">
        <f t="shared" si="549"/>
        <v/>
      </c>
      <c r="BZ577" s="27" t="str">
        <f t="shared" si="550"/>
        <v/>
      </c>
      <c r="CA577" s="27" t="str">
        <f t="shared" si="551"/>
        <v/>
      </c>
      <c r="CB577" s="41"/>
      <c r="CC577" s="41"/>
      <c r="CD577" s="41"/>
      <c r="CE577" s="41"/>
      <c r="CF577" s="41"/>
      <c r="CG577" s="41"/>
      <c r="CH577" s="41"/>
      <c r="CI577" s="41"/>
      <c r="CJ577" s="7"/>
      <c r="CW577" s="7"/>
      <c r="DD577" s="10">
        <f t="shared" ca="1" si="486"/>
        <v>26</v>
      </c>
    </row>
    <row r="578" spans="1:108">
      <c r="A578" s="106">
        <f t="shared" ca="1" si="484"/>
        <v>14</v>
      </c>
      <c r="B578" s="114"/>
      <c r="C578" s="40"/>
      <c r="D578" s="39"/>
      <c r="E578" s="40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39"/>
      <c r="V578" s="39"/>
      <c r="W578" s="39"/>
      <c r="X578" s="39"/>
      <c r="Y578" s="39"/>
      <c r="Z578" s="39"/>
      <c r="AA578" s="39"/>
      <c r="AB578" s="39"/>
      <c r="AC578" s="39"/>
      <c r="AD578" s="39"/>
      <c r="AE578" s="39"/>
      <c r="AF578" s="39"/>
      <c r="AG578" s="39"/>
      <c r="AH578" s="39"/>
      <c r="AI578" s="39"/>
      <c r="AJ578" s="39"/>
      <c r="AK578" s="39"/>
      <c r="AL578" s="39"/>
      <c r="AM578" s="39"/>
      <c r="AN578" s="39"/>
      <c r="AO578" s="39"/>
      <c r="AP578" s="39"/>
      <c r="AQ578" s="39"/>
      <c r="AR578" s="39"/>
      <c r="AS578" s="39"/>
      <c r="AT578" s="39"/>
      <c r="AU578" s="39"/>
      <c r="AV578" s="39"/>
      <c r="AW578" s="94"/>
      <c r="AX578" s="101"/>
      <c r="AY578" s="94"/>
      <c r="AZ578" s="40"/>
      <c r="BA578" s="27"/>
      <c r="BB578" s="27"/>
      <c r="BC578" s="27"/>
      <c r="BD578" s="27" t="str">
        <f t="shared" si="552"/>
        <v/>
      </c>
      <c r="BE578" s="27" t="str">
        <f t="shared" si="553"/>
        <v/>
      </c>
      <c r="BF578" s="27" t="str">
        <f t="shared" si="554"/>
        <v/>
      </c>
      <c r="BG578" s="27" t="str">
        <f t="shared" si="555"/>
        <v/>
      </c>
      <c r="BH578" s="27" t="str">
        <f t="shared" si="556"/>
        <v/>
      </c>
      <c r="BI578" s="27" t="str">
        <f t="shared" si="557"/>
        <v/>
      </c>
      <c r="BJ578" s="27" t="str">
        <f t="shared" si="558"/>
        <v/>
      </c>
      <c r="BK578" s="27" t="str">
        <f t="shared" si="559"/>
        <v/>
      </c>
      <c r="BL578" s="27" t="str">
        <f t="shared" si="560"/>
        <v/>
      </c>
      <c r="BM578" s="27" t="str">
        <f t="shared" si="561"/>
        <v/>
      </c>
      <c r="BN578" s="27" t="str">
        <f t="shared" si="562"/>
        <v/>
      </c>
      <c r="BO578" s="27" t="str">
        <f t="shared" si="563"/>
        <v/>
      </c>
      <c r="BP578" s="27" t="str">
        <f t="shared" si="540"/>
        <v/>
      </c>
      <c r="BQ578" s="27" t="str">
        <f t="shared" si="541"/>
        <v/>
      </c>
      <c r="BR578" s="27" t="str">
        <f t="shared" si="542"/>
        <v/>
      </c>
      <c r="BS578" s="27" t="str">
        <f t="shared" si="543"/>
        <v/>
      </c>
      <c r="BT578" s="27" t="str">
        <f t="shared" si="544"/>
        <v/>
      </c>
      <c r="BU578" s="27" t="str">
        <f t="shared" si="545"/>
        <v/>
      </c>
      <c r="BV578" s="27" t="str">
        <f t="shared" si="546"/>
        <v/>
      </c>
      <c r="BW578" s="27" t="str">
        <f t="shared" si="547"/>
        <v/>
      </c>
      <c r="BX578" s="27" t="str">
        <f t="shared" si="548"/>
        <v/>
      </c>
      <c r="BY578" s="27" t="str">
        <f t="shared" si="549"/>
        <v/>
      </c>
      <c r="BZ578" s="27" t="str">
        <f t="shared" si="550"/>
        <v/>
      </c>
      <c r="CA578" s="27" t="str">
        <f t="shared" si="551"/>
        <v/>
      </c>
      <c r="CB578" s="41"/>
      <c r="CC578" s="41"/>
      <c r="CD578"/>
      <c r="CE578"/>
      <c r="CF578"/>
      <c r="CG578"/>
      <c r="CH578"/>
      <c r="CI578" s="41"/>
      <c r="CJ578" s="7"/>
      <c r="CW578" s="7"/>
      <c r="DD578" s="10">
        <f t="shared" ca="1" si="486"/>
        <v>10</v>
      </c>
    </row>
    <row r="579" spans="1:108">
      <c r="A579" s="106">
        <f t="shared" ca="1" si="484"/>
        <v>7</v>
      </c>
      <c r="B579" s="114"/>
      <c r="C579" s="40"/>
      <c r="D579" s="39"/>
      <c r="E579" s="40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9"/>
      <c r="AH579" s="39"/>
      <c r="AI579" s="39"/>
      <c r="AJ579" s="39"/>
      <c r="AK579" s="39"/>
      <c r="AL579" s="39"/>
      <c r="AM579" s="39"/>
      <c r="AN579" s="39"/>
      <c r="AO579" s="39"/>
      <c r="AP579" s="39"/>
      <c r="AQ579" s="39"/>
      <c r="AR579" s="39"/>
      <c r="AS579" s="39"/>
      <c r="AT579" s="39"/>
      <c r="AU579" s="39"/>
      <c r="AV579" s="39"/>
      <c r="AW579" s="94"/>
      <c r="AX579" s="101"/>
      <c r="AY579" s="94"/>
      <c r="AZ579" s="40"/>
      <c r="BA579" s="27"/>
      <c r="BB579" s="27"/>
      <c r="BC579" s="27"/>
      <c r="BD579" s="27" t="str">
        <f t="shared" si="552"/>
        <v/>
      </c>
      <c r="BE579" s="27" t="str">
        <f t="shared" si="553"/>
        <v/>
      </c>
      <c r="BF579" s="27" t="str">
        <f t="shared" si="554"/>
        <v/>
      </c>
      <c r="BG579" s="27" t="str">
        <f t="shared" si="555"/>
        <v/>
      </c>
      <c r="BH579" s="27" t="str">
        <f t="shared" si="556"/>
        <v/>
      </c>
      <c r="BI579" s="27" t="str">
        <f t="shared" si="557"/>
        <v/>
      </c>
      <c r="BJ579" s="27" t="str">
        <f t="shared" si="558"/>
        <v/>
      </c>
      <c r="BK579" s="27" t="str">
        <f t="shared" si="559"/>
        <v/>
      </c>
      <c r="BL579" s="27" t="str">
        <f t="shared" si="560"/>
        <v/>
      </c>
      <c r="BM579" s="27" t="str">
        <f t="shared" si="561"/>
        <v/>
      </c>
      <c r="BN579" s="27" t="str">
        <f t="shared" si="562"/>
        <v/>
      </c>
      <c r="BO579" s="27" t="str">
        <f t="shared" si="563"/>
        <v/>
      </c>
      <c r="BP579" s="27" t="str">
        <f t="shared" si="540"/>
        <v/>
      </c>
      <c r="BQ579" s="27" t="str">
        <f t="shared" si="541"/>
        <v/>
      </c>
      <c r="BR579" s="27" t="str">
        <f t="shared" si="542"/>
        <v/>
      </c>
      <c r="BS579" s="27" t="str">
        <f t="shared" si="543"/>
        <v/>
      </c>
      <c r="BT579" s="27" t="str">
        <f t="shared" si="544"/>
        <v/>
      </c>
      <c r="BU579" s="27" t="str">
        <f t="shared" si="545"/>
        <v/>
      </c>
      <c r="BV579" s="27" t="str">
        <f t="shared" si="546"/>
        <v/>
      </c>
      <c r="BW579" s="27" t="str">
        <f t="shared" si="547"/>
        <v/>
      </c>
      <c r="BX579" s="27" t="str">
        <f t="shared" si="548"/>
        <v/>
      </c>
      <c r="BY579" s="27" t="str">
        <f t="shared" si="549"/>
        <v/>
      </c>
      <c r="BZ579" s="27" t="str">
        <f t="shared" si="550"/>
        <v/>
      </c>
      <c r="CA579" s="27" t="str">
        <f t="shared" si="551"/>
        <v/>
      </c>
      <c r="CB579" s="41"/>
      <c r="CC579" s="41"/>
      <c r="CD579"/>
      <c r="CE579"/>
      <c r="CF579"/>
      <c r="CG579"/>
      <c r="CH579"/>
      <c r="CI579" s="41"/>
      <c r="CJ579" s="38"/>
      <c r="CW579" s="7"/>
      <c r="DD579" s="10">
        <f t="shared" ca="1" si="486"/>
        <v>19</v>
      </c>
    </row>
    <row r="580" spans="1:108">
      <c r="A580" s="106">
        <f t="shared" ca="1" si="484"/>
        <v>25</v>
      </c>
      <c r="B580" s="114"/>
      <c r="C580" s="40"/>
      <c r="D580" s="39"/>
      <c r="E580" s="40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F580" s="39"/>
      <c r="AG580" s="39"/>
      <c r="AH580" s="39"/>
      <c r="AI580" s="39"/>
      <c r="AJ580" s="39"/>
      <c r="AK580" s="39"/>
      <c r="AL580" s="39"/>
      <c r="AM580" s="39"/>
      <c r="AN580" s="39"/>
      <c r="AO580" s="39"/>
      <c r="AP580" s="39"/>
      <c r="AQ580" s="39"/>
      <c r="AR580" s="39"/>
      <c r="AS580" s="39"/>
      <c r="AT580" s="39"/>
      <c r="AU580" s="39"/>
      <c r="AV580" s="39"/>
      <c r="AW580" s="94"/>
      <c r="AX580" s="101"/>
      <c r="AY580" s="94"/>
      <c r="AZ580" s="40"/>
      <c r="BA580" s="27"/>
      <c r="BB580" s="27"/>
      <c r="BC580" s="27"/>
      <c r="BD580" s="27" t="str">
        <f t="shared" si="552"/>
        <v/>
      </c>
      <c r="BE580" s="27" t="str">
        <f t="shared" si="553"/>
        <v/>
      </c>
      <c r="BF580" s="27" t="str">
        <f t="shared" si="554"/>
        <v/>
      </c>
      <c r="BG580" s="27" t="str">
        <f t="shared" si="555"/>
        <v/>
      </c>
      <c r="BH580" s="27" t="str">
        <f t="shared" si="556"/>
        <v/>
      </c>
      <c r="BI580" s="27" t="str">
        <f t="shared" si="557"/>
        <v/>
      </c>
      <c r="BJ580" s="27" t="str">
        <f t="shared" si="558"/>
        <v/>
      </c>
      <c r="BK580" s="27" t="str">
        <f t="shared" si="559"/>
        <v/>
      </c>
      <c r="BL580" s="27" t="str">
        <f t="shared" si="560"/>
        <v/>
      </c>
      <c r="BM580" s="27" t="str">
        <f t="shared" si="561"/>
        <v/>
      </c>
      <c r="BN580" s="27" t="str">
        <f t="shared" si="562"/>
        <v/>
      </c>
      <c r="BO580" s="27" t="str">
        <f t="shared" si="563"/>
        <v/>
      </c>
      <c r="BP580" s="27" t="str">
        <f t="shared" si="540"/>
        <v/>
      </c>
      <c r="BQ580" s="27" t="str">
        <f t="shared" si="541"/>
        <v/>
      </c>
      <c r="BR580" s="27" t="str">
        <f t="shared" si="542"/>
        <v/>
      </c>
      <c r="BS580" s="27" t="str">
        <f t="shared" si="543"/>
        <v/>
      </c>
      <c r="BT580" s="27" t="str">
        <f t="shared" si="544"/>
        <v/>
      </c>
      <c r="BU580" s="27" t="str">
        <f t="shared" si="545"/>
        <v/>
      </c>
      <c r="BV580" s="27" t="str">
        <f t="shared" si="546"/>
        <v/>
      </c>
      <c r="BW580" s="27" t="str">
        <f t="shared" si="547"/>
        <v/>
      </c>
      <c r="BX580" s="27" t="str">
        <f t="shared" si="548"/>
        <v/>
      </c>
      <c r="BY580" s="27" t="str">
        <f t="shared" si="549"/>
        <v/>
      </c>
      <c r="BZ580" s="27" t="str">
        <f t="shared" si="550"/>
        <v/>
      </c>
      <c r="CA580" s="27" t="str">
        <f t="shared" si="551"/>
        <v/>
      </c>
      <c r="CB580" s="41"/>
      <c r="CC580" s="41"/>
      <c r="CD580"/>
      <c r="CE580"/>
      <c r="CF580"/>
      <c r="CG580"/>
      <c r="CH580"/>
      <c r="CI580" s="41"/>
      <c r="CJ580" s="38"/>
      <c r="CW580" s="7"/>
      <c r="DD580" s="10">
        <f t="shared" ca="1" si="486"/>
        <v>10</v>
      </c>
    </row>
    <row r="581" spans="1:108">
      <c r="A581" s="106">
        <f t="shared" ref="A581:A644" ca="1" si="564">IF($A$2="no",INT(RAND()*36+1),INT(RAND()*37))</f>
        <v>26</v>
      </c>
      <c r="B581" s="114"/>
      <c r="C581" s="40"/>
      <c r="D581" s="39"/>
      <c r="E581" s="40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39"/>
      <c r="V581" s="39"/>
      <c r="W581" s="39"/>
      <c r="X581" s="39"/>
      <c r="Y581" s="39"/>
      <c r="Z581" s="39"/>
      <c r="AA581" s="39"/>
      <c r="AB581" s="39"/>
      <c r="AC581" s="39"/>
      <c r="AD581" s="39"/>
      <c r="AE581" s="39"/>
      <c r="AF581" s="39"/>
      <c r="AG581" s="39"/>
      <c r="AH581" s="39"/>
      <c r="AI581" s="39"/>
      <c r="AJ581" s="39"/>
      <c r="AK581" s="39"/>
      <c r="AL581" s="39"/>
      <c r="AM581" s="39"/>
      <c r="AN581" s="39"/>
      <c r="AO581" s="39"/>
      <c r="AP581" s="39"/>
      <c r="AQ581" s="39"/>
      <c r="AR581" s="39"/>
      <c r="AS581" s="39"/>
      <c r="AT581" s="39"/>
      <c r="AU581" s="39"/>
      <c r="AV581" s="39"/>
      <c r="AW581" s="94"/>
      <c r="AX581" s="101"/>
      <c r="AY581" s="94"/>
      <c r="AZ581" s="40"/>
      <c r="BA581" s="27"/>
      <c r="BB581" s="27"/>
      <c r="BC581" s="27"/>
      <c r="BD581" s="27" t="str">
        <f t="shared" si="552"/>
        <v/>
      </c>
      <c r="BE581" s="27" t="str">
        <f t="shared" si="553"/>
        <v/>
      </c>
      <c r="BF581" s="27" t="str">
        <f t="shared" si="554"/>
        <v/>
      </c>
      <c r="BG581" s="27" t="str">
        <f t="shared" si="555"/>
        <v/>
      </c>
      <c r="BH581" s="27" t="str">
        <f t="shared" si="556"/>
        <v/>
      </c>
      <c r="BI581" s="27" t="str">
        <f t="shared" si="557"/>
        <v/>
      </c>
      <c r="BJ581" s="27" t="str">
        <f t="shared" si="558"/>
        <v/>
      </c>
      <c r="BK581" s="27" t="str">
        <f t="shared" si="559"/>
        <v/>
      </c>
      <c r="BL581" s="27" t="str">
        <f t="shared" si="560"/>
        <v/>
      </c>
      <c r="BM581" s="27" t="str">
        <f t="shared" si="561"/>
        <v/>
      </c>
      <c r="BN581" s="27" t="str">
        <f t="shared" si="562"/>
        <v/>
      </c>
      <c r="BO581" s="27" t="str">
        <f t="shared" si="563"/>
        <v/>
      </c>
      <c r="BP581" s="27" t="str">
        <f t="shared" si="540"/>
        <v/>
      </c>
      <c r="BQ581" s="27" t="str">
        <f t="shared" si="541"/>
        <v/>
      </c>
      <c r="BR581" s="27" t="str">
        <f t="shared" si="542"/>
        <v/>
      </c>
      <c r="BS581" s="27" t="str">
        <f t="shared" si="543"/>
        <v/>
      </c>
      <c r="BT581" s="27" t="str">
        <f t="shared" si="544"/>
        <v/>
      </c>
      <c r="BU581" s="27" t="str">
        <f t="shared" si="545"/>
        <v/>
      </c>
      <c r="BV581" s="27" t="str">
        <f t="shared" si="546"/>
        <v/>
      </c>
      <c r="BW581" s="27" t="str">
        <f t="shared" si="547"/>
        <v/>
      </c>
      <c r="BX581" s="27" t="str">
        <f t="shared" si="548"/>
        <v/>
      </c>
      <c r="BY581" s="27" t="str">
        <f t="shared" si="549"/>
        <v/>
      </c>
      <c r="BZ581" s="27" t="str">
        <f t="shared" si="550"/>
        <v/>
      </c>
      <c r="CA581" s="27" t="str">
        <f t="shared" si="551"/>
        <v/>
      </c>
      <c r="CB581" s="41"/>
      <c r="CC581" s="41"/>
      <c r="CD581"/>
      <c r="CE581"/>
      <c r="CF581"/>
      <c r="CG581"/>
      <c r="CH581"/>
      <c r="CI581" s="41"/>
      <c r="CJ581" s="38"/>
      <c r="CW581" s="7"/>
      <c r="DD581" s="10">
        <f t="shared" ref="DD581:DD644" ca="1" si="565">IF($A$2="no",INT(RAND()*36+1),INT(RAND()*37))</f>
        <v>20</v>
      </c>
    </row>
    <row r="582" spans="1:108">
      <c r="A582" s="106">
        <f t="shared" ca="1" si="564"/>
        <v>23</v>
      </c>
      <c r="B582" s="114"/>
      <c r="C582" s="40"/>
      <c r="D582" s="39"/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39"/>
      <c r="V582" s="39"/>
      <c r="W582" s="39"/>
      <c r="X582" s="39"/>
      <c r="Y582" s="39"/>
      <c r="Z582" s="39"/>
      <c r="AA582" s="39"/>
      <c r="AB582" s="39"/>
      <c r="AC582" s="39"/>
      <c r="AD582" s="39"/>
      <c r="AE582" s="39"/>
      <c r="AF582" s="39"/>
      <c r="AG582" s="39"/>
      <c r="AH582" s="39"/>
      <c r="AI582" s="39"/>
      <c r="AJ582" s="39"/>
      <c r="AK582" s="39"/>
      <c r="AL582" s="39"/>
      <c r="AM582" s="39"/>
      <c r="AN582" s="39"/>
      <c r="AO582" s="39"/>
      <c r="AP582" s="39"/>
      <c r="AQ582" s="39"/>
      <c r="AR582" s="39"/>
      <c r="AS582" s="39"/>
      <c r="AT582" s="39"/>
      <c r="AU582" s="39"/>
      <c r="AV582" s="39"/>
      <c r="AW582" s="94"/>
      <c r="AX582" s="101"/>
      <c r="AY582" s="94"/>
      <c r="AZ582" s="40"/>
      <c r="BA582" s="27"/>
      <c r="BB582" s="27"/>
      <c r="BC582" s="27"/>
      <c r="BD582" s="27" t="str">
        <f t="shared" si="552"/>
        <v/>
      </c>
      <c r="BE582" s="27" t="str">
        <f t="shared" si="553"/>
        <v/>
      </c>
      <c r="BF582" s="27" t="str">
        <f t="shared" si="554"/>
        <v/>
      </c>
      <c r="BG582" s="27" t="str">
        <f t="shared" si="555"/>
        <v/>
      </c>
      <c r="BH582" s="27" t="str">
        <f t="shared" si="556"/>
        <v/>
      </c>
      <c r="BI582" s="27" t="str">
        <f t="shared" si="557"/>
        <v/>
      </c>
      <c r="BJ582" s="27" t="str">
        <f t="shared" si="558"/>
        <v/>
      </c>
      <c r="BK582" s="27" t="str">
        <f t="shared" si="559"/>
        <v/>
      </c>
      <c r="BL582" s="27" t="str">
        <f t="shared" si="560"/>
        <v/>
      </c>
      <c r="BM582" s="27" t="str">
        <f t="shared" si="561"/>
        <v/>
      </c>
      <c r="BN582" s="27" t="str">
        <f t="shared" si="562"/>
        <v/>
      </c>
      <c r="BO582" s="27" t="str">
        <f t="shared" si="563"/>
        <v/>
      </c>
      <c r="BP582" s="27" t="str">
        <f t="shared" si="540"/>
        <v/>
      </c>
      <c r="BQ582" s="27" t="str">
        <f t="shared" si="541"/>
        <v/>
      </c>
      <c r="BR582" s="27" t="str">
        <f t="shared" si="542"/>
        <v/>
      </c>
      <c r="BS582" s="27" t="str">
        <f t="shared" si="543"/>
        <v/>
      </c>
      <c r="BT582" s="27" t="str">
        <f t="shared" si="544"/>
        <v/>
      </c>
      <c r="BU582" s="27" t="str">
        <f t="shared" si="545"/>
        <v/>
      </c>
      <c r="BV582" s="27" t="str">
        <f t="shared" si="546"/>
        <v/>
      </c>
      <c r="BW582" s="27" t="str">
        <f t="shared" si="547"/>
        <v/>
      </c>
      <c r="BX582" s="27" t="str">
        <f t="shared" si="548"/>
        <v/>
      </c>
      <c r="BY582" s="27" t="str">
        <f t="shared" si="549"/>
        <v/>
      </c>
      <c r="BZ582" s="27" t="str">
        <f t="shared" si="550"/>
        <v/>
      </c>
      <c r="CA582" s="27" t="str">
        <f t="shared" si="551"/>
        <v/>
      </c>
      <c r="CB582" s="41"/>
      <c r="CC582" s="41"/>
      <c r="CD582"/>
      <c r="CE582"/>
      <c r="CF582"/>
      <c r="CG582"/>
      <c r="CH582"/>
      <c r="CI582" s="41"/>
      <c r="CJ582" s="38"/>
      <c r="CW582" s="7"/>
      <c r="DD582" s="10">
        <f t="shared" ca="1" si="565"/>
        <v>33</v>
      </c>
    </row>
    <row r="583" spans="1:108">
      <c r="A583" s="106">
        <f t="shared" ca="1" si="564"/>
        <v>13</v>
      </c>
      <c r="B583" s="114"/>
      <c r="C583" s="40"/>
      <c r="D583" s="39"/>
      <c r="E583" s="40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39"/>
      <c r="V583" s="39"/>
      <c r="W583" s="39"/>
      <c r="X583" s="39"/>
      <c r="Y583" s="39"/>
      <c r="Z583" s="39"/>
      <c r="AA583" s="39"/>
      <c r="AB583" s="39"/>
      <c r="AC583" s="39"/>
      <c r="AD583" s="39"/>
      <c r="AE583" s="39"/>
      <c r="AF583" s="39"/>
      <c r="AG583" s="39"/>
      <c r="AH583" s="39"/>
      <c r="AI583" s="39"/>
      <c r="AJ583" s="39"/>
      <c r="AK583" s="39"/>
      <c r="AL583" s="39"/>
      <c r="AM583" s="39"/>
      <c r="AN583" s="39"/>
      <c r="AO583" s="39"/>
      <c r="AP583" s="39"/>
      <c r="AQ583" s="39"/>
      <c r="AR583" s="39"/>
      <c r="AS583" s="39"/>
      <c r="AT583" s="39"/>
      <c r="AU583" s="39"/>
      <c r="AV583" s="39"/>
      <c r="AW583" s="94"/>
      <c r="AX583" s="101"/>
      <c r="AY583" s="94"/>
      <c r="AZ583" s="40"/>
      <c r="BA583" s="27"/>
      <c r="BB583" s="27"/>
      <c r="BC583" s="27"/>
      <c r="BD583" s="27" t="str">
        <f t="shared" si="552"/>
        <v/>
      </c>
      <c r="BE583" s="27" t="str">
        <f t="shared" si="553"/>
        <v/>
      </c>
      <c r="BF583" s="27" t="str">
        <f t="shared" si="554"/>
        <v/>
      </c>
      <c r="BG583" s="27" t="str">
        <f t="shared" si="555"/>
        <v/>
      </c>
      <c r="BH583" s="27" t="str">
        <f t="shared" si="556"/>
        <v/>
      </c>
      <c r="BI583" s="27" t="str">
        <f t="shared" si="557"/>
        <v/>
      </c>
      <c r="BJ583" s="27" t="str">
        <f t="shared" si="558"/>
        <v/>
      </c>
      <c r="BK583" s="27" t="str">
        <f t="shared" si="559"/>
        <v/>
      </c>
      <c r="BL583" s="27" t="str">
        <f t="shared" si="560"/>
        <v/>
      </c>
      <c r="BM583" s="27" t="str">
        <f t="shared" si="561"/>
        <v/>
      </c>
      <c r="BN583" s="27" t="str">
        <f t="shared" si="562"/>
        <v/>
      </c>
      <c r="BO583" s="27" t="str">
        <f t="shared" si="563"/>
        <v/>
      </c>
      <c r="BP583" s="27" t="str">
        <f t="shared" si="540"/>
        <v/>
      </c>
      <c r="BQ583" s="27" t="str">
        <f t="shared" si="541"/>
        <v/>
      </c>
      <c r="BR583" s="27" t="str">
        <f t="shared" si="542"/>
        <v/>
      </c>
      <c r="BS583" s="27" t="str">
        <f t="shared" si="543"/>
        <v/>
      </c>
      <c r="BT583" s="27" t="str">
        <f t="shared" si="544"/>
        <v/>
      </c>
      <c r="BU583" s="27" t="str">
        <f t="shared" si="545"/>
        <v/>
      </c>
      <c r="BV583" s="27" t="str">
        <f t="shared" si="546"/>
        <v/>
      </c>
      <c r="BW583" s="27" t="str">
        <f t="shared" si="547"/>
        <v/>
      </c>
      <c r="BX583" s="27" t="str">
        <f t="shared" si="548"/>
        <v/>
      </c>
      <c r="BY583" s="27" t="str">
        <f t="shared" si="549"/>
        <v/>
      </c>
      <c r="BZ583" s="27" t="str">
        <f t="shared" si="550"/>
        <v/>
      </c>
      <c r="CA583" s="27" t="str">
        <f t="shared" si="551"/>
        <v/>
      </c>
      <c r="CB583" s="41"/>
      <c r="CC583" s="41"/>
      <c r="CD583"/>
      <c r="CE583"/>
      <c r="CF583"/>
      <c r="CG583"/>
      <c r="CH583"/>
      <c r="CI583" s="41"/>
      <c r="CJ583" s="38"/>
      <c r="CW583" s="7"/>
      <c r="DD583" s="10">
        <f t="shared" ca="1" si="565"/>
        <v>3</v>
      </c>
    </row>
    <row r="584" spans="1:108">
      <c r="A584" s="106">
        <f t="shared" ca="1" si="564"/>
        <v>2</v>
      </c>
      <c r="B584" s="114"/>
      <c r="C584" s="40"/>
      <c r="D584" s="39"/>
      <c r="E584" s="40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F584" s="39"/>
      <c r="AG584" s="39"/>
      <c r="AH584" s="39"/>
      <c r="AI584" s="39"/>
      <c r="AJ584" s="39"/>
      <c r="AK584" s="39"/>
      <c r="AL584" s="39"/>
      <c r="AM584" s="39"/>
      <c r="AN584" s="39"/>
      <c r="AO584" s="39"/>
      <c r="AP584" s="39"/>
      <c r="AQ584" s="39"/>
      <c r="AR584" s="39"/>
      <c r="AS584" s="39"/>
      <c r="AT584" s="39"/>
      <c r="AU584" s="39"/>
      <c r="AV584" s="39"/>
      <c r="AW584" s="94"/>
      <c r="AX584" s="101"/>
      <c r="AY584" s="94"/>
      <c r="AZ584" s="40"/>
      <c r="BA584" s="27"/>
      <c r="BB584" s="27"/>
      <c r="BC584" s="27"/>
      <c r="BD584" s="27" t="str">
        <f t="shared" si="552"/>
        <v/>
      </c>
      <c r="BE584" s="27" t="str">
        <f t="shared" si="553"/>
        <v/>
      </c>
      <c r="BF584" s="27" t="str">
        <f t="shared" si="554"/>
        <v/>
      </c>
      <c r="BG584" s="27" t="str">
        <f t="shared" si="555"/>
        <v/>
      </c>
      <c r="BH584" s="27" t="str">
        <f t="shared" si="556"/>
        <v/>
      </c>
      <c r="BI584" s="27" t="str">
        <f t="shared" si="557"/>
        <v/>
      </c>
      <c r="BJ584" s="27" t="str">
        <f t="shared" si="558"/>
        <v/>
      </c>
      <c r="BK584" s="27" t="str">
        <f t="shared" si="559"/>
        <v/>
      </c>
      <c r="BL584" s="27" t="str">
        <f t="shared" si="560"/>
        <v/>
      </c>
      <c r="BM584" s="27" t="str">
        <f t="shared" si="561"/>
        <v/>
      </c>
      <c r="BN584" s="27" t="str">
        <f t="shared" si="562"/>
        <v/>
      </c>
      <c r="BO584" s="27" t="str">
        <f t="shared" si="563"/>
        <v/>
      </c>
      <c r="BP584" s="27" t="str">
        <f t="shared" si="540"/>
        <v/>
      </c>
      <c r="BQ584" s="27" t="str">
        <f t="shared" si="541"/>
        <v/>
      </c>
      <c r="BR584" s="27" t="str">
        <f t="shared" si="542"/>
        <v/>
      </c>
      <c r="BS584" s="27" t="str">
        <f t="shared" si="543"/>
        <v/>
      </c>
      <c r="BT584" s="27" t="str">
        <f t="shared" si="544"/>
        <v/>
      </c>
      <c r="BU584" s="27" t="str">
        <f t="shared" si="545"/>
        <v/>
      </c>
      <c r="BV584" s="27" t="str">
        <f t="shared" si="546"/>
        <v/>
      </c>
      <c r="BW584" s="27" t="str">
        <f t="shared" si="547"/>
        <v/>
      </c>
      <c r="BX584" s="27" t="str">
        <f t="shared" si="548"/>
        <v/>
      </c>
      <c r="BY584" s="27" t="str">
        <f t="shared" si="549"/>
        <v/>
      </c>
      <c r="BZ584" s="27" t="str">
        <f t="shared" si="550"/>
        <v/>
      </c>
      <c r="CA584" s="27" t="str">
        <f t="shared" si="551"/>
        <v/>
      </c>
      <c r="CB584" s="41"/>
      <c r="CC584" s="41"/>
      <c r="CD584"/>
      <c r="CE584"/>
      <c r="CF584"/>
      <c r="CG584"/>
      <c r="CH584"/>
      <c r="CI584" s="41"/>
      <c r="CJ584" s="38"/>
      <c r="CW584" s="7"/>
      <c r="DD584" s="10">
        <f t="shared" ca="1" si="565"/>
        <v>19</v>
      </c>
    </row>
    <row r="585" spans="1:108">
      <c r="A585" s="106">
        <f t="shared" ca="1" si="564"/>
        <v>5</v>
      </c>
      <c r="B585" s="114"/>
      <c r="C585" s="40"/>
      <c r="D585" s="39"/>
      <c r="E585" s="40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F585" s="39"/>
      <c r="AG585" s="39"/>
      <c r="AH585" s="39"/>
      <c r="AI585" s="39"/>
      <c r="AJ585" s="39"/>
      <c r="AK585" s="39"/>
      <c r="AL585" s="39"/>
      <c r="AM585" s="39"/>
      <c r="AN585" s="39"/>
      <c r="AO585" s="39"/>
      <c r="AP585" s="39"/>
      <c r="AQ585" s="39"/>
      <c r="AR585" s="39"/>
      <c r="AS585" s="39"/>
      <c r="AT585" s="39"/>
      <c r="AU585" s="39"/>
      <c r="AV585" s="39"/>
      <c r="AW585" s="94"/>
      <c r="AX585" s="101"/>
      <c r="AY585" s="94"/>
      <c r="AZ585" s="40"/>
      <c r="BA585" s="27"/>
      <c r="BB585" s="27"/>
      <c r="BC585" s="27"/>
      <c r="BD585" s="27" t="str">
        <f t="shared" si="552"/>
        <v/>
      </c>
      <c r="BE585" s="27" t="str">
        <f t="shared" si="553"/>
        <v/>
      </c>
      <c r="BF585" s="27" t="str">
        <f t="shared" si="554"/>
        <v/>
      </c>
      <c r="BG585" s="27" t="str">
        <f t="shared" si="555"/>
        <v/>
      </c>
      <c r="BH585" s="27" t="str">
        <f t="shared" si="556"/>
        <v/>
      </c>
      <c r="BI585" s="27" t="str">
        <f t="shared" si="557"/>
        <v/>
      </c>
      <c r="BJ585" s="27" t="str">
        <f t="shared" si="558"/>
        <v/>
      </c>
      <c r="BK585" s="27" t="str">
        <f t="shared" si="559"/>
        <v/>
      </c>
      <c r="BL585" s="27" t="str">
        <f t="shared" si="560"/>
        <v/>
      </c>
      <c r="BM585" s="27" t="str">
        <f t="shared" si="561"/>
        <v/>
      </c>
      <c r="BN585" s="27" t="str">
        <f t="shared" si="562"/>
        <v/>
      </c>
      <c r="BO585" s="27" t="str">
        <f t="shared" si="563"/>
        <v/>
      </c>
      <c r="BP585" s="27" t="str">
        <f t="shared" si="540"/>
        <v/>
      </c>
      <c r="BQ585" s="27" t="str">
        <f t="shared" si="541"/>
        <v/>
      </c>
      <c r="BR585" s="27" t="str">
        <f t="shared" si="542"/>
        <v/>
      </c>
      <c r="BS585" s="27" t="str">
        <f t="shared" si="543"/>
        <v/>
      </c>
      <c r="BT585" s="27" t="str">
        <f t="shared" si="544"/>
        <v/>
      </c>
      <c r="BU585" s="27" t="str">
        <f t="shared" si="545"/>
        <v/>
      </c>
      <c r="BV585" s="27" t="str">
        <f t="shared" si="546"/>
        <v/>
      </c>
      <c r="BW585" s="27" t="str">
        <f t="shared" si="547"/>
        <v/>
      </c>
      <c r="BX585" s="27" t="str">
        <f t="shared" si="548"/>
        <v/>
      </c>
      <c r="BY585" s="27" t="str">
        <f t="shared" si="549"/>
        <v/>
      </c>
      <c r="BZ585" s="27" t="str">
        <f t="shared" si="550"/>
        <v/>
      </c>
      <c r="CA585" s="27" t="str">
        <f t="shared" si="551"/>
        <v/>
      </c>
      <c r="CB585" s="41"/>
      <c r="CC585" s="41"/>
      <c r="CD585"/>
      <c r="CE585"/>
      <c r="CF585"/>
      <c r="CG585"/>
      <c r="CH585"/>
      <c r="CI585" s="41"/>
      <c r="CJ585" s="38"/>
      <c r="CW585" s="7"/>
      <c r="DD585" s="10">
        <f t="shared" ca="1" si="565"/>
        <v>36</v>
      </c>
    </row>
    <row r="586" spans="1:108">
      <c r="A586" s="106">
        <f t="shared" ca="1" si="564"/>
        <v>16</v>
      </c>
      <c r="B586" s="114"/>
      <c r="C586" s="40"/>
      <c r="D586" s="39"/>
      <c r="E586" s="40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39"/>
      <c r="V586" s="39"/>
      <c r="W586" s="39"/>
      <c r="X586" s="39"/>
      <c r="Y586" s="39"/>
      <c r="Z586" s="39"/>
      <c r="AA586" s="39"/>
      <c r="AB586" s="39"/>
      <c r="AC586" s="39"/>
      <c r="AD586" s="39"/>
      <c r="AE586" s="39"/>
      <c r="AF586" s="39"/>
      <c r="AG586" s="39"/>
      <c r="AH586" s="39"/>
      <c r="AI586" s="39"/>
      <c r="AJ586" s="39"/>
      <c r="AK586" s="39"/>
      <c r="AL586" s="39"/>
      <c r="AM586" s="39"/>
      <c r="AN586" s="39"/>
      <c r="AO586" s="39"/>
      <c r="AP586" s="39"/>
      <c r="AQ586" s="39"/>
      <c r="AR586" s="39"/>
      <c r="AS586" s="39"/>
      <c r="AT586" s="39"/>
      <c r="AU586" s="39"/>
      <c r="AV586" s="39"/>
      <c r="AW586" s="94"/>
      <c r="AX586" s="101"/>
      <c r="AY586" s="94"/>
      <c r="AZ586" s="40"/>
      <c r="BA586" s="27"/>
      <c r="BB586" s="27"/>
      <c r="BC586" s="27"/>
      <c r="BD586" s="27" t="str">
        <f t="shared" si="552"/>
        <v/>
      </c>
      <c r="BE586" s="27" t="str">
        <f t="shared" si="553"/>
        <v/>
      </c>
      <c r="BF586" s="27" t="str">
        <f t="shared" si="554"/>
        <v/>
      </c>
      <c r="BG586" s="27" t="str">
        <f t="shared" si="555"/>
        <v/>
      </c>
      <c r="BH586" s="27" t="str">
        <f t="shared" si="556"/>
        <v/>
      </c>
      <c r="BI586" s="27" t="str">
        <f t="shared" si="557"/>
        <v/>
      </c>
      <c r="BJ586" s="27" t="str">
        <f t="shared" si="558"/>
        <v/>
      </c>
      <c r="BK586" s="27" t="str">
        <f t="shared" si="559"/>
        <v/>
      </c>
      <c r="BL586" s="27" t="str">
        <f t="shared" si="560"/>
        <v/>
      </c>
      <c r="BM586" s="27" t="str">
        <f t="shared" si="561"/>
        <v/>
      </c>
      <c r="BN586" s="27" t="str">
        <f t="shared" si="562"/>
        <v/>
      </c>
      <c r="BO586" s="27" t="str">
        <f t="shared" si="563"/>
        <v/>
      </c>
      <c r="BP586" s="27" t="str">
        <f t="shared" si="540"/>
        <v/>
      </c>
      <c r="BQ586" s="27" t="str">
        <f t="shared" si="541"/>
        <v/>
      </c>
      <c r="BR586" s="27" t="str">
        <f t="shared" si="542"/>
        <v/>
      </c>
      <c r="BS586" s="27" t="str">
        <f t="shared" si="543"/>
        <v/>
      </c>
      <c r="BT586" s="27" t="str">
        <f t="shared" si="544"/>
        <v/>
      </c>
      <c r="BU586" s="27" t="str">
        <f t="shared" si="545"/>
        <v/>
      </c>
      <c r="BV586" s="27" t="str">
        <f t="shared" si="546"/>
        <v/>
      </c>
      <c r="BW586" s="27" t="str">
        <f t="shared" si="547"/>
        <v/>
      </c>
      <c r="BX586" s="27" t="str">
        <f t="shared" si="548"/>
        <v/>
      </c>
      <c r="BY586" s="27" t="str">
        <f t="shared" si="549"/>
        <v/>
      </c>
      <c r="BZ586" s="27" t="str">
        <f t="shared" si="550"/>
        <v/>
      </c>
      <c r="CA586" s="27" t="str">
        <f t="shared" si="551"/>
        <v/>
      </c>
      <c r="CB586" s="41"/>
      <c r="CC586" s="41"/>
      <c r="CD586"/>
      <c r="CE586"/>
      <c r="CF586"/>
      <c r="CG586"/>
      <c r="CH586"/>
      <c r="CI586" s="41"/>
      <c r="CJ586" s="38"/>
      <c r="CW586" s="7"/>
      <c r="DD586" s="10">
        <f t="shared" ca="1" si="565"/>
        <v>27</v>
      </c>
    </row>
    <row r="587" spans="1:108">
      <c r="A587" s="106">
        <f t="shared" ca="1" si="564"/>
        <v>11</v>
      </c>
      <c r="B587" s="114"/>
      <c r="C587" s="40"/>
      <c r="D587" s="39"/>
      <c r="E587" s="40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  <c r="AF587" s="39"/>
      <c r="AG587" s="39"/>
      <c r="AH587" s="39"/>
      <c r="AI587" s="39"/>
      <c r="AJ587" s="39"/>
      <c r="AK587" s="39"/>
      <c r="AL587" s="39"/>
      <c r="AM587" s="39"/>
      <c r="AN587" s="39"/>
      <c r="AO587" s="39"/>
      <c r="AP587" s="39"/>
      <c r="AQ587" s="39"/>
      <c r="AR587" s="39"/>
      <c r="AS587" s="39"/>
      <c r="AT587" s="39"/>
      <c r="AU587" s="39"/>
      <c r="AV587" s="39"/>
      <c r="AW587" s="94"/>
      <c r="AX587" s="101"/>
      <c r="AY587" s="94"/>
      <c r="AZ587" s="40"/>
      <c r="BA587" s="27"/>
      <c r="BB587" s="27"/>
      <c r="BC587" s="27"/>
      <c r="BD587" s="27" t="str">
        <f t="shared" si="552"/>
        <v/>
      </c>
      <c r="BE587" s="27" t="str">
        <f t="shared" si="553"/>
        <v/>
      </c>
      <c r="BF587" s="27" t="str">
        <f t="shared" si="554"/>
        <v/>
      </c>
      <c r="BG587" s="27" t="str">
        <f t="shared" si="555"/>
        <v/>
      </c>
      <c r="BH587" s="27" t="str">
        <f t="shared" si="556"/>
        <v/>
      </c>
      <c r="BI587" s="27" t="str">
        <f t="shared" si="557"/>
        <v/>
      </c>
      <c r="BJ587" s="27" t="str">
        <f t="shared" si="558"/>
        <v/>
      </c>
      <c r="BK587" s="27" t="str">
        <f t="shared" si="559"/>
        <v/>
      </c>
      <c r="BL587" s="27" t="str">
        <f t="shared" si="560"/>
        <v/>
      </c>
      <c r="BM587" s="27" t="str">
        <f t="shared" si="561"/>
        <v/>
      </c>
      <c r="BN587" s="27" t="str">
        <f t="shared" si="562"/>
        <v/>
      </c>
      <c r="BO587" s="27" t="str">
        <f t="shared" si="563"/>
        <v/>
      </c>
      <c r="BP587" s="27" t="str">
        <f t="shared" si="540"/>
        <v/>
      </c>
      <c r="BQ587" s="27" t="str">
        <f t="shared" si="541"/>
        <v/>
      </c>
      <c r="BR587" s="27" t="str">
        <f t="shared" si="542"/>
        <v/>
      </c>
      <c r="BS587" s="27" t="str">
        <f t="shared" si="543"/>
        <v/>
      </c>
      <c r="BT587" s="27" t="str">
        <f t="shared" si="544"/>
        <v/>
      </c>
      <c r="BU587" s="27" t="str">
        <f t="shared" si="545"/>
        <v/>
      </c>
      <c r="BV587" s="27" t="str">
        <f t="shared" si="546"/>
        <v/>
      </c>
      <c r="BW587" s="27" t="str">
        <f t="shared" si="547"/>
        <v/>
      </c>
      <c r="BX587" s="27" t="str">
        <f t="shared" si="548"/>
        <v/>
      </c>
      <c r="BY587" s="27" t="str">
        <f t="shared" si="549"/>
        <v/>
      </c>
      <c r="BZ587" s="27" t="str">
        <f t="shared" si="550"/>
        <v/>
      </c>
      <c r="CA587" s="27" t="str">
        <f t="shared" si="551"/>
        <v/>
      </c>
      <c r="CB587" s="41"/>
      <c r="CC587" s="41"/>
      <c r="CD587"/>
      <c r="CE587"/>
      <c r="CF587"/>
      <c r="CG587"/>
      <c r="CH587"/>
      <c r="CI587" s="41"/>
      <c r="CJ587" s="38"/>
      <c r="CW587" s="7"/>
      <c r="DD587" s="10">
        <f t="shared" ca="1" si="565"/>
        <v>4</v>
      </c>
    </row>
    <row r="588" spans="1:108">
      <c r="A588" s="106">
        <f t="shared" ca="1" si="564"/>
        <v>3</v>
      </c>
      <c r="B588" s="114"/>
      <c r="C588" s="40"/>
      <c r="D588" s="39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F588" s="39"/>
      <c r="AG588" s="39"/>
      <c r="AH588" s="39"/>
      <c r="AI588" s="39"/>
      <c r="AJ588" s="39"/>
      <c r="AK588" s="39"/>
      <c r="AL588" s="39"/>
      <c r="AM588" s="39"/>
      <c r="AN588" s="39"/>
      <c r="AO588" s="39"/>
      <c r="AP588" s="39"/>
      <c r="AQ588" s="39"/>
      <c r="AR588" s="39"/>
      <c r="AS588" s="39"/>
      <c r="AT588" s="39"/>
      <c r="AU588" s="39"/>
      <c r="AV588" s="39"/>
      <c r="AW588" s="94"/>
      <c r="AX588" s="101"/>
      <c r="AY588" s="94"/>
      <c r="AZ588" s="40"/>
      <c r="BA588" s="27"/>
      <c r="BB588" s="27"/>
      <c r="BC588" s="27"/>
      <c r="BD588" s="27" t="str">
        <f t="shared" si="552"/>
        <v/>
      </c>
      <c r="BE588" s="27" t="str">
        <f t="shared" si="553"/>
        <v/>
      </c>
      <c r="BF588" s="27" t="str">
        <f t="shared" si="554"/>
        <v/>
      </c>
      <c r="BG588" s="27" t="str">
        <f t="shared" si="555"/>
        <v/>
      </c>
      <c r="BH588" s="27" t="str">
        <f t="shared" si="556"/>
        <v/>
      </c>
      <c r="BI588" s="27" t="str">
        <f t="shared" si="557"/>
        <v/>
      </c>
      <c r="BJ588" s="27" t="str">
        <f t="shared" si="558"/>
        <v/>
      </c>
      <c r="BK588" s="27" t="str">
        <f t="shared" si="559"/>
        <v/>
      </c>
      <c r="BL588" s="27" t="str">
        <f t="shared" si="560"/>
        <v/>
      </c>
      <c r="BM588" s="27" t="str">
        <f t="shared" si="561"/>
        <v/>
      </c>
      <c r="BN588" s="27" t="str">
        <f t="shared" si="562"/>
        <v/>
      </c>
      <c r="BO588" s="27" t="str">
        <f t="shared" si="563"/>
        <v/>
      </c>
      <c r="BP588" s="27" t="str">
        <f t="shared" si="540"/>
        <v/>
      </c>
      <c r="BQ588" s="27" t="str">
        <f t="shared" si="541"/>
        <v/>
      </c>
      <c r="BR588" s="27" t="str">
        <f t="shared" si="542"/>
        <v/>
      </c>
      <c r="BS588" s="27" t="str">
        <f t="shared" si="543"/>
        <v/>
      </c>
      <c r="BT588" s="27" t="str">
        <f t="shared" si="544"/>
        <v/>
      </c>
      <c r="BU588" s="27" t="str">
        <f t="shared" si="545"/>
        <v/>
      </c>
      <c r="BV588" s="27" t="str">
        <f t="shared" si="546"/>
        <v/>
      </c>
      <c r="BW588" s="27" t="str">
        <f t="shared" si="547"/>
        <v/>
      </c>
      <c r="BX588" s="27" t="str">
        <f t="shared" si="548"/>
        <v/>
      </c>
      <c r="BY588" s="27" t="str">
        <f t="shared" si="549"/>
        <v/>
      </c>
      <c r="BZ588" s="27" t="str">
        <f t="shared" si="550"/>
        <v/>
      </c>
      <c r="CA588" s="27" t="str">
        <f t="shared" si="551"/>
        <v/>
      </c>
      <c r="CB588" s="41"/>
      <c r="CC588" s="41"/>
      <c r="CD588"/>
      <c r="CE588"/>
      <c r="CF588"/>
      <c r="CG588"/>
      <c r="CH588"/>
      <c r="CI588" s="41"/>
      <c r="CJ588" s="38"/>
      <c r="CW588" s="7"/>
      <c r="DD588" s="10">
        <f t="shared" ca="1" si="565"/>
        <v>30</v>
      </c>
    </row>
    <row r="589" spans="1:108">
      <c r="A589" s="106">
        <f t="shared" ca="1" si="564"/>
        <v>28</v>
      </c>
      <c r="B589" s="114"/>
      <c r="C589" s="40"/>
      <c r="D589" s="39"/>
      <c r="E589" s="40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F589" s="39"/>
      <c r="AG589" s="39"/>
      <c r="AH589" s="39"/>
      <c r="AI589" s="39"/>
      <c r="AJ589" s="39"/>
      <c r="AK589" s="39"/>
      <c r="AL589" s="39"/>
      <c r="AM589" s="39"/>
      <c r="AN589" s="39"/>
      <c r="AO589" s="39"/>
      <c r="AP589" s="39"/>
      <c r="AQ589" s="39"/>
      <c r="AR589" s="39"/>
      <c r="AS589" s="39"/>
      <c r="AT589" s="39"/>
      <c r="AU589" s="39"/>
      <c r="AV589" s="39"/>
      <c r="AW589" s="94"/>
      <c r="AX589" s="101"/>
      <c r="AY589" s="94"/>
      <c r="AZ589" s="40"/>
      <c r="BA589" s="27"/>
      <c r="BB589" s="27"/>
      <c r="BC589" s="27"/>
      <c r="BD589" s="27" t="str">
        <f t="shared" si="552"/>
        <v/>
      </c>
      <c r="BE589" s="27" t="str">
        <f t="shared" si="553"/>
        <v/>
      </c>
      <c r="BF589" s="27" t="str">
        <f t="shared" si="554"/>
        <v/>
      </c>
      <c r="BG589" s="27" t="str">
        <f t="shared" si="555"/>
        <v/>
      </c>
      <c r="BH589" s="27" t="str">
        <f t="shared" si="556"/>
        <v/>
      </c>
      <c r="BI589" s="27" t="str">
        <f t="shared" si="557"/>
        <v/>
      </c>
      <c r="BJ589" s="27" t="str">
        <f t="shared" si="558"/>
        <v/>
      </c>
      <c r="BK589" s="27" t="str">
        <f t="shared" si="559"/>
        <v/>
      </c>
      <c r="BL589" s="27" t="str">
        <f t="shared" si="560"/>
        <v/>
      </c>
      <c r="BM589" s="27" t="str">
        <f t="shared" si="561"/>
        <v/>
      </c>
      <c r="BN589" s="27" t="str">
        <f t="shared" si="562"/>
        <v/>
      </c>
      <c r="BO589" s="27" t="str">
        <f t="shared" si="563"/>
        <v/>
      </c>
      <c r="BP589" s="27" t="str">
        <f t="shared" si="540"/>
        <v/>
      </c>
      <c r="BQ589" s="27" t="str">
        <f t="shared" si="541"/>
        <v/>
      </c>
      <c r="BR589" s="27" t="str">
        <f t="shared" si="542"/>
        <v/>
      </c>
      <c r="BS589" s="27" t="str">
        <f t="shared" si="543"/>
        <v/>
      </c>
      <c r="BT589" s="27" t="str">
        <f t="shared" si="544"/>
        <v/>
      </c>
      <c r="BU589" s="27" t="str">
        <f t="shared" si="545"/>
        <v/>
      </c>
      <c r="BV589" s="27" t="str">
        <f t="shared" si="546"/>
        <v/>
      </c>
      <c r="BW589" s="27" t="str">
        <f t="shared" si="547"/>
        <v/>
      </c>
      <c r="BX589" s="27" t="str">
        <f t="shared" si="548"/>
        <v/>
      </c>
      <c r="BY589" s="27" t="str">
        <f t="shared" si="549"/>
        <v/>
      </c>
      <c r="BZ589" s="27" t="str">
        <f t="shared" si="550"/>
        <v/>
      </c>
      <c r="CA589" s="27" t="str">
        <f t="shared" si="551"/>
        <v/>
      </c>
      <c r="CB589" s="41"/>
      <c r="CC589" s="41"/>
      <c r="CD589"/>
      <c r="CE589"/>
      <c r="CF589"/>
      <c r="CG589"/>
      <c r="CH589"/>
      <c r="CI589" s="41"/>
      <c r="CJ589" s="38"/>
      <c r="CW589" s="7"/>
      <c r="DD589" s="10">
        <f t="shared" ca="1" si="565"/>
        <v>8</v>
      </c>
    </row>
    <row r="590" spans="1:108">
      <c r="A590" s="106">
        <f t="shared" ca="1" si="564"/>
        <v>32</v>
      </c>
      <c r="B590" s="114"/>
      <c r="C590" s="40"/>
      <c r="D590" s="39"/>
      <c r="E590" s="40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F590" s="39"/>
      <c r="AG590" s="39"/>
      <c r="AH590" s="39"/>
      <c r="AI590" s="39"/>
      <c r="AJ590" s="39"/>
      <c r="AK590" s="39"/>
      <c r="AL590" s="39"/>
      <c r="AM590" s="39"/>
      <c r="AN590" s="39"/>
      <c r="AO590" s="39"/>
      <c r="AP590" s="39"/>
      <c r="AQ590" s="39"/>
      <c r="AR590" s="39"/>
      <c r="AS590" s="39"/>
      <c r="AT590" s="39"/>
      <c r="AU590" s="39"/>
      <c r="AV590" s="39"/>
      <c r="AW590" s="94"/>
      <c r="AX590" s="101"/>
      <c r="AY590" s="94"/>
      <c r="AZ590" s="40"/>
      <c r="BA590" s="27"/>
      <c r="BB590" s="27"/>
      <c r="BC590" s="27"/>
      <c r="BD590" s="27" t="str">
        <f t="shared" si="552"/>
        <v/>
      </c>
      <c r="BE590" s="27" t="str">
        <f t="shared" si="553"/>
        <v/>
      </c>
      <c r="BF590" s="27" t="str">
        <f t="shared" si="554"/>
        <v/>
      </c>
      <c r="BG590" s="27" t="str">
        <f t="shared" si="555"/>
        <v/>
      </c>
      <c r="BH590" s="27" t="str">
        <f t="shared" si="556"/>
        <v/>
      </c>
      <c r="BI590" s="27" t="str">
        <f t="shared" si="557"/>
        <v/>
      </c>
      <c r="BJ590" s="27" t="str">
        <f t="shared" si="558"/>
        <v/>
      </c>
      <c r="BK590" s="27" t="str">
        <f t="shared" si="559"/>
        <v/>
      </c>
      <c r="BL590" s="27" t="str">
        <f t="shared" si="560"/>
        <v/>
      </c>
      <c r="BM590" s="27" t="str">
        <f t="shared" si="561"/>
        <v/>
      </c>
      <c r="BN590" s="27" t="str">
        <f t="shared" si="562"/>
        <v/>
      </c>
      <c r="BO590" s="27" t="str">
        <f t="shared" si="563"/>
        <v/>
      </c>
      <c r="BP590" s="27" t="str">
        <f t="shared" si="540"/>
        <v/>
      </c>
      <c r="BQ590" s="27" t="str">
        <f t="shared" si="541"/>
        <v/>
      </c>
      <c r="BR590" s="27" t="str">
        <f t="shared" si="542"/>
        <v/>
      </c>
      <c r="BS590" s="27" t="str">
        <f t="shared" si="543"/>
        <v/>
      </c>
      <c r="BT590" s="27" t="str">
        <f t="shared" si="544"/>
        <v/>
      </c>
      <c r="BU590" s="27" t="str">
        <f t="shared" si="545"/>
        <v/>
      </c>
      <c r="BV590" s="27" t="str">
        <f t="shared" si="546"/>
        <v/>
      </c>
      <c r="BW590" s="27" t="str">
        <f t="shared" si="547"/>
        <v/>
      </c>
      <c r="BX590" s="27" t="str">
        <f t="shared" si="548"/>
        <v/>
      </c>
      <c r="BY590" s="27" t="str">
        <f t="shared" si="549"/>
        <v/>
      </c>
      <c r="BZ590" s="27" t="str">
        <f t="shared" si="550"/>
        <v/>
      </c>
      <c r="CA590" s="27" t="str">
        <f t="shared" si="551"/>
        <v/>
      </c>
      <c r="CB590" s="41"/>
      <c r="CC590" s="41"/>
      <c r="CD590"/>
      <c r="CE590"/>
      <c r="CF590"/>
      <c r="CG590"/>
      <c r="CH590"/>
      <c r="CI590" s="41"/>
      <c r="CJ590"/>
      <c r="CW590" s="7"/>
      <c r="DD590" s="10">
        <f t="shared" ca="1" si="565"/>
        <v>27</v>
      </c>
    </row>
    <row r="591" spans="1:108">
      <c r="A591" s="106">
        <f t="shared" ca="1" si="564"/>
        <v>11</v>
      </c>
      <c r="B591" s="114"/>
      <c r="C591" s="40"/>
      <c r="D591" s="39"/>
      <c r="E591" s="40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F591" s="39"/>
      <c r="AG591" s="39"/>
      <c r="AH591" s="39"/>
      <c r="AI591" s="39"/>
      <c r="AJ591" s="39"/>
      <c r="AK591" s="39"/>
      <c r="AL591" s="39"/>
      <c r="AM591" s="39"/>
      <c r="AN591" s="39"/>
      <c r="AO591" s="39"/>
      <c r="AP591" s="39"/>
      <c r="AQ591" s="39"/>
      <c r="AR591" s="39"/>
      <c r="AS591" s="39"/>
      <c r="AT591" s="39"/>
      <c r="AU591" s="39"/>
      <c r="AV591" s="39"/>
      <c r="AW591" s="94"/>
      <c r="AX591" s="101"/>
      <c r="AY591" s="94"/>
      <c r="AZ591" s="40"/>
      <c r="BA591" s="27"/>
      <c r="BB591" s="27"/>
      <c r="BC591" s="27"/>
      <c r="BD591" s="27" t="str">
        <f t="shared" si="552"/>
        <v/>
      </c>
      <c r="BE591" s="27" t="str">
        <f t="shared" si="553"/>
        <v/>
      </c>
      <c r="BF591" s="27" t="str">
        <f t="shared" si="554"/>
        <v/>
      </c>
      <c r="BG591" s="27" t="str">
        <f t="shared" si="555"/>
        <v/>
      </c>
      <c r="BH591" s="27" t="str">
        <f t="shared" si="556"/>
        <v/>
      </c>
      <c r="BI591" s="27" t="str">
        <f t="shared" si="557"/>
        <v/>
      </c>
      <c r="BJ591" s="27" t="str">
        <f t="shared" si="558"/>
        <v/>
      </c>
      <c r="BK591" s="27" t="str">
        <f t="shared" si="559"/>
        <v/>
      </c>
      <c r="BL591" s="27" t="str">
        <f t="shared" si="560"/>
        <v/>
      </c>
      <c r="BM591" s="27" t="str">
        <f t="shared" si="561"/>
        <v/>
      </c>
      <c r="BN591" s="27" t="str">
        <f t="shared" si="562"/>
        <v/>
      </c>
      <c r="BO591" s="27" t="str">
        <f t="shared" si="563"/>
        <v/>
      </c>
      <c r="BP591" s="27" t="str">
        <f t="shared" si="540"/>
        <v/>
      </c>
      <c r="BQ591" s="27" t="str">
        <f t="shared" si="541"/>
        <v/>
      </c>
      <c r="BR591" s="27" t="str">
        <f t="shared" si="542"/>
        <v/>
      </c>
      <c r="BS591" s="27" t="str">
        <f t="shared" si="543"/>
        <v/>
      </c>
      <c r="BT591" s="27" t="str">
        <f t="shared" si="544"/>
        <v/>
      </c>
      <c r="BU591" s="27" t="str">
        <f t="shared" si="545"/>
        <v/>
      </c>
      <c r="BV591" s="27" t="str">
        <f t="shared" si="546"/>
        <v/>
      </c>
      <c r="BW591" s="27" t="str">
        <f t="shared" si="547"/>
        <v/>
      </c>
      <c r="BX591" s="27" t="str">
        <f t="shared" si="548"/>
        <v/>
      </c>
      <c r="BY591" s="27" t="str">
        <f t="shared" si="549"/>
        <v/>
      </c>
      <c r="BZ591" s="27" t="str">
        <f t="shared" si="550"/>
        <v/>
      </c>
      <c r="CA591" s="27" t="str">
        <f t="shared" si="551"/>
        <v/>
      </c>
      <c r="CB591" s="41"/>
      <c r="CC591" s="41"/>
      <c r="CD591"/>
      <c r="CE591"/>
      <c r="CF591"/>
      <c r="CG591"/>
      <c r="CH591"/>
      <c r="CI591" s="41"/>
      <c r="CJ591"/>
      <c r="CW591" s="7"/>
      <c r="DD591" s="10">
        <f t="shared" ca="1" si="565"/>
        <v>12</v>
      </c>
    </row>
    <row r="592" spans="1:108">
      <c r="A592" s="106">
        <f t="shared" ca="1" si="564"/>
        <v>3</v>
      </c>
      <c r="B592" s="114"/>
      <c r="C592" s="40"/>
      <c r="D592" s="39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  <c r="AF592" s="39"/>
      <c r="AG592" s="39"/>
      <c r="AH592" s="39"/>
      <c r="AI592" s="39"/>
      <c r="AJ592" s="39"/>
      <c r="AK592" s="39"/>
      <c r="AL592" s="39"/>
      <c r="AM592" s="39"/>
      <c r="AN592" s="39"/>
      <c r="AO592" s="39"/>
      <c r="AP592" s="39"/>
      <c r="AQ592" s="39"/>
      <c r="AR592" s="39"/>
      <c r="AS592" s="39"/>
      <c r="AT592" s="39"/>
      <c r="AU592" s="39"/>
      <c r="AV592" s="39"/>
      <c r="AW592" s="94"/>
      <c r="AX592" s="101"/>
      <c r="AY592" s="94"/>
      <c r="AZ592" s="40"/>
      <c r="BA592" s="27"/>
      <c r="BB592" s="27"/>
      <c r="BC592" s="27"/>
      <c r="BD592" s="27" t="str">
        <f t="shared" si="552"/>
        <v/>
      </c>
      <c r="BE592" s="27" t="str">
        <f t="shared" si="553"/>
        <v/>
      </c>
      <c r="BF592" s="27" t="str">
        <f t="shared" si="554"/>
        <v/>
      </c>
      <c r="BG592" s="27" t="str">
        <f t="shared" si="555"/>
        <v/>
      </c>
      <c r="BH592" s="27" t="str">
        <f t="shared" si="556"/>
        <v/>
      </c>
      <c r="BI592" s="27" t="str">
        <f t="shared" si="557"/>
        <v/>
      </c>
      <c r="BJ592" s="27" t="str">
        <f t="shared" si="558"/>
        <v/>
      </c>
      <c r="BK592" s="27" t="str">
        <f t="shared" si="559"/>
        <v/>
      </c>
      <c r="BL592" s="27" t="str">
        <f t="shared" si="560"/>
        <v/>
      </c>
      <c r="BM592" s="27" t="str">
        <f t="shared" si="561"/>
        <v/>
      </c>
      <c r="BN592" s="27" t="str">
        <f t="shared" si="562"/>
        <v/>
      </c>
      <c r="BO592" s="27" t="str">
        <f t="shared" si="563"/>
        <v/>
      </c>
      <c r="BP592" s="27" t="str">
        <f t="shared" si="540"/>
        <v/>
      </c>
      <c r="BQ592" s="27" t="str">
        <f t="shared" si="541"/>
        <v/>
      </c>
      <c r="BR592" s="27" t="str">
        <f t="shared" si="542"/>
        <v/>
      </c>
      <c r="BS592" s="27" t="str">
        <f t="shared" si="543"/>
        <v/>
      </c>
      <c r="BT592" s="27" t="str">
        <f t="shared" si="544"/>
        <v/>
      </c>
      <c r="BU592" s="27" t="str">
        <f t="shared" si="545"/>
        <v/>
      </c>
      <c r="BV592" s="27" t="str">
        <f t="shared" si="546"/>
        <v/>
      </c>
      <c r="BW592" s="27" t="str">
        <f t="shared" si="547"/>
        <v/>
      </c>
      <c r="BX592" s="27" t="str">
        <f t="shared" si="548"/>
        <v/>
      </c>
      <c r="BY592" s="27" t="str">
        <f t="shared" si="549"/>
        <v/>
      </c>
      <c r="BZ592" s="27" t="str">
        <f t="shared" si="550"/>
        <v/>
      </c>
      <c r="CA592" s="27" t="str">
        <f t="shared" si="551"/>
        <v/>
      </c>
      <c r="CB592" s="41"/>
      <c r="CC592" s="41"/>
      <c r="CD592"/>
      <c r="CE592"/>
      <c r="CF592"/>
      <c r="CG592"/>
      <c r="CH592"/>
      <c r="CI592" s="41"/>
      <c r="CJ592"/>
      <c r="CW592" s="7"/>
      <c r="DD592" s="10">
        <f t="shared" ca="1" si="565"/>
        <v>4</v>
      </c>
    </row>
    <row r="593" spans="1:108">
      <c r="A593" s="106">
        <f t="shared" ca="1" si="564"/>
        <v>20</v>
      </c>
      <c r="B593" s="114"/>
      <c r="C593" s="40"/>
      <c r="D593" s="39"/>
      <c r="E593" s="40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39"/>
      <c r="V593" s="39"/>
      <c r="W593" s="39"/>
      <c r="X593" s="39"/>
      <c r="Y593" s="39"/>
      <c r="Z593" s="39"/>
      <c r="AA593" s="39"/>
      <c r="AB593" s="39"/>
      <c r="AC593" s="39"/>
      <c r="AD593" s="39"/>
      <c r="AE593" s="39"/>
      <c r="AF593" s="39"/>
      <c r="AG593" s="39"/>
      <c r="AH593" s="39"/>
      <c r="AI593" s="39"/>
      <c r="AJ593" s="39"/>
      <c r="AK593" s="39"/>
      <c r="AL593" s="39"/>
      <c r="AM593" s="39"/>
      <c r="AN593" s="39"/>
      <c r="AO593" s="39"/>
      <c r="AP593" s="39"/>
      <c r="AQ593" s="39"/>
      <c r="AR593" s="39"/>
      <c r="AS593" s="39"/>
      <c r="AT593" s="39"/>
      <c r="AU593" s="39"/>
      <c r="AV593" s="39"/>
      <c r="AW593" s="94"/>
      <c r="AX593" s="101"/>
      <c r="AY593" s="94"/>
      <c r="AZ593" s="40"/>
      <c r="BA593" s="27"/>
      <c r="BB593" s="27"/>
      <c r="BC593" s="27"/>
      <c r="BD593" s="27" t="str">
        <f t="shared" si="552"/>
        <v/>
      </c>
      <c r="BE593" s="27" t="str">
        <f t="shared" si="553"/>
        <v/>
      </c>
      <c r="BF593" s="27" t="str">
        <f t="shared" si="554"/>
        <v/>
      </c>
      <c r="BG593" s="27" t="str">
        <f t="shared" si="555"/>
        <v/>
      </c>
      <c r="BH593" s="27" t="str">
        <f t="shared" si="556"/>
        <v/>
      </c>
      <c r="BI593" s="27" t="str">
        <f t="shared" si="557"/>
        <v/>
      </c>
      <c r="BJ593" s="27" t="str">
        <f t="shared" si="558"/>
        <v/>
      </c>
      <c r="BK593" s="27" t="str">
        <f t="shared" si="559"/>
        <v/>
      </c>
      <c r="BL593" s="27" t="str">
        <f t="shared" si="560"/>
        <v/>
      </c>
      <c r="BM593" s="27" t="str">
        <f t="shared" si="561"/>
        <v/>
      </c>
      <c r="BN593" s="27" t="str">
        <f t="shared" si="562"/>
        <v/>
      </c>
      <c r="BO593" s="27" t="str">
        <f t="shared" si="563"/>
        <v/>
      </c>
      <c r="BP593" s="27" t="str">
        <f t="shared" si="540"/>
        <v/>
      </c>
      <c r="BQ593" s="27" t="str">
        <f t="shared" si="541"/>
        <v/>
      </c>
      <c r="BR593" s="27" t="str">
        <f t="shared" si="542"/>
        <v/>
      </c>
      <c r="BS593" s="27" t="str">
        <f t="shared" si="543"/>
        <v/>
      </c>
      <c r="BT593" s="27" t="str">
        <f t="shared" si="544"/>
        <v/>
      </c>
      <c r="BU593" s="27" t="str">
        <f t="shared" si="545"/>
        <v/>
      </c>
      <c r="BV593" s="27" t="str">
        <f t="shared" si="546"/>
        <v/>
      </c>
      <c r="BW593" s="27" t="str">
        <f t="shared" si="547"/>
        <v/>
      </c>
      <c r="BX593" s="27" t="str">
        <f t="shared" si="548"/>
        <v/>
      </c>
      <c r="BY593" s="27" t="str">
        <f t="shared" si="549"/>
        <v/>
      </c>
      <c r="BZ593" s="27" t="str">
        <f t="shared" si="550"/>
        <v/>
      </c>
      <c r="CA593" s="27" t="str">
        <f t="shared" si="551"/>
        <v/>
      </c>
      <c r="CB593" s="41"/>
      <c r="CC593" s="41"/>
      <c r="CD593"/>
      <c r="CE593"/>
      <c r="CF593"/>
      <c r="CG593"/>
      <c r="CH593"/>
      <c r="CI593" s="41"/>
      <c r="CJ593"/>
      <c r="CW593" s="7"/>
      <c r="DD593" s="10">
        <f t="shared" ca="1" si="565"/>
        <v>6</v>
      </c>
    </row>
    <row r="594" spans="1:108">
      <c r="A594" s="106">
        <f t="shared" ca="1" si="564"/>
        <v>15</v>
      </c>
      <c r="B594" s="114"/>
      <c r="C594" s="40"/>
      <c r="D594" s="39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  <c r="AF594" s="39"/>
      <c r="AG594" s="39"/>
      <c r="AH594" s="39"/>
      <c r="AI594" s="39"/>
      <c r="AJ594" s="39"/>
      <c r="AK594" s="39"/>
      <c r="AL594" s="39"/>
      <c r="AM594" s="39"/>
      <c r="AN594" s="39"/>
      <c r="AO594" s="39"/>
      <c r="AP594" s="39"/>
      <c r="AQ594" s="39"/>
      <c r="AR594" s="39"/>
      <c r="AS594" s="39"/>
      <c r="AT594" s="39"/>
      <c r="AU594" s="39"/>
      <c r="AV594" s="39"/>
      <c r="AW594" s="94"/>
      <c r="AX594" s="101"/>
      <c r="AY594" s="94"/>
      <c r="AZ594" s="40"/>
      <c r="BA594" s="27"/>
      <c r="BB594" s="27"/>
      <c r="BC594" s="27"/>
      <c r="BD594" s="27" t="str">
        <f t="shared" si="552"/>
        <v/>
      </c>
      <c r="BE594" s="27" t="str">
        <f t="shared" si="553"/>
        <v/>
      </c>
      <c r="BF594" s="27" t="str">
        <f t="shared" si="554"/>
        <v/>
      </c>
      <c r="BG594" s="27" t="str">
        <f t="shared" si="555"/>
        <v/>
      </c>
      <c r="BH594" s="27" t="str">
        <f t="shared" si="556"/>
        <v/>
      </c>
      <c r="BI594" s="27" t="str">
        <f t="shared" si="557"/>
        <v/>
      </c>
      <c r="BJ594" s="27" t="str">
        <f t="shared" si="558"/>
        <v/>
      </c>
      <c r="BK594" s="27" t="str">
        <f t="shared" si="559"/>
        <v/>
      </c>
      <c r="BL594" s="27" t="str">
        <f t="shared" si="560"/>
        <v/>
      </c>
      <c r="BM594" s="27" t="str">
        <f t="shared" si="561"/>
        <v/>
      </c>
      <c r="BN594" s="27" t="str">
        <f t="shared" si="562"/>
        <v/>
      </c>
      <c r="BO594" s="27" t="str">
        <f t="shared" si="563"/>
        <v/>
      </c>
      <c r="BP594" s="27" t="str">
        <f t="shared" si="540"/>
        <v/>
      </c>
      <c r="BQ594" s="27" t="str">
        <f t="shared" si="541"/>
        <v/>
      </c>
      <c r="BR594" s="27" t="str">
        <f t="shared" si="542"/>
        <v/>
      </c>
      <c r="BS594" s="27" t="str">
        <f t="shared" si="543"/>
        <v/>
      </c>
      <c r="BT594" s="27" t="str">
        <f t="shared" si="544"/>
        <v/>
      </c>
      <c r="BU594" s="27" t="str">
        <f t="shared" si="545"/>
        <v/>
      </c>
      <c r="BV594" s="27" t="str">
        <f t="shared" si="546"/>
        <v/>
      </c>
      <c r="BW594" s="27" t="str">
        <f t="shared" si="547"/>
        <v/>
      </c>
      <c r="BX594" s="27" t="str">
        <f t="shared" si="548"/>
        <v/>
      </c>
      <c r="BY594" s="27" t="str">
        <f t="shared" si="549"/>
        <v/>
      </c>
      <c r="BZ594" s="27" t="str">
        <f t="shared" si="550"/>
        <v/>
      </c>
      <c r="CA594" s="27" t="str">
        <f t="shared" si="551"/>
        <v/>
      </c>
      <c r="CB594" s="41"/>
      <c r="CC594" s="41"/>
      <c r="CD594"/>
      <c r="CE594"/>
      <c r="CF594"/>
      <c r="CG594"/>
      <c r="CH594"/>
      <c r="CI594" s="41"/>
      <c r="CJ594"/>
      <c r="CW594" s="7"/>
      <c r="DD594" s="10">
        <f t="shared" ca="1" si="565"/>
        <v>21</v>
      </c>
    </row>
    <row r="595" spans="1:108">
      <c r="A595" s="106">
        <f t="shared" ca="1" si="564"/>
        <v>27</v>
      </c>
      <c r="B595" s="114"/>
      <c r="C595" s="40"/>
      <c r="D595" s="39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39"/>
      <c r="V595" s="39"/>
      <c r="W595" s="39"/>
      <c r="X595" s="39"/>
      <c r="Y595" s="39"/>
      <c r="Z595" s="39"/>
      <c r="AA595" s="39"/>
      <c r="AB595" s="39"/>
      <c r="AC595" s="39"/>
      <c r="AD595" s="39"/>
      <c r="AE595" s="39"/>
      <c r="AF595" s="39"/>
      <c r="AG595" s="39"/>
      <c r="AH595" s="39"/>
      <c r="AI595" s="39"/>
      <c r="AJ595" s="39"/>
      <c r="AK595" s="39"/>
      <c r="AL595" s="39"/>
      <c r="AM595" s="39"/>
      <c r="AN595" s="39"/>
      <c r="AO595" s="39"/>
      <c r="AP595" s="39"/>
      <c r="AQ595" s="39"/>
      <c r="AR595" s="39"/>
      <c r="AS595" s="39"/>
      <c r="AT595" s="39"/>
      <c r="AU595" s="39"/>
      <c r="AV595" s="39"/>
      <c r="AW595" s="94"/>
      <c r="AX595" s="101"/>
      <c r="AY595" s="94"/>
      <c r="AZ595" s="40"/>
      <c r="BA595" s="27"/>
      <c r="BB595" s="27"/>
      <c r="BC595" s="27"/>
      <c r="BD595" s="27" t="str">
        <f t="shared" si="552"/>
        <v/>
      </c>
      <c r="BE595" s="27" t="str">
        <f t="shared" si="553"/>
        <v/>
      </c>
      <c r="BF595" s="27" t="str">
        <f t="shared" si="554"/>
        <v/>
      </c>
      <c r="BG595" s="27" t="str">
        <f t="shared" si="555"/>
        <v/>
      </c>
      <c r="BH595" s="27" t="str">
        <f t="shared" si="556"/>
        <v/>
      </c>
      <c r="BI595" s="27" t="str">
        <f t="shared" si="557"/>
        <v/>
      </c>
      <c r="BJ595" s="27" t="str">
        <f t="shared" si="558"/>
        <v/>
      </c>
      <c r="BK595" s="27" t="str">
        <f t="shared" si="559"/>
        <v/>
      </c>
      <c r="BL595" s="27" t="str">
        <f t="shared" si="560"/>
        <v/>
      </c>
      <c r="BM595" s="27" t="str">
        <f t="shared" si="561"/>
        <v/>
      </c>
      <c r="BN595" s="27" t="str">
        <f t="shared" si="562"/>
        <v/>
      </c>
      <c r="BO595" s="27" t="str">
        <f t="shared" si="563"/>
        <v/>
      </c>
      <c r="BP595" s="27" t="str">
        <f t="shared" si="540"/>
        <v/>
      </c>
      <c r="BQ595" s="27" t="str">
        <f t="shared" si="541"/>
        <v/>
      </c>
      <c r="BR595" s="27" t="str">
        <f t="shared" si="542"/>
        <v/>
      </c>
      <c r="BS595" s="27" t="str">
        <f t="shared" si="543"/>
        <v/>
      </c>
      <c r="BT595" s="27" t="str">
        <f t="shared" si="544"/>
        <v/>
      </c>
      <c r="BU595" s="27" t="str">
        <f t="shared" si="545"/>
        <v/>
      </c>
      <c r="BV595" s="27" t="str">
        <f t="shared" si="546"/>
        <v/>
      </c>
      <c r="BW595" s="27" t="str">
        <f t="shared" si="547"/>
        <v/>
      </c>
      <c r="BX595" s="27" t="str">
        <f t="shared" si="548"/>
        <v/>
      </c>
      <c r="BY595" s="27" t="str">
        <f t="shared" si="549"/>
        <v/>
      </c>
      <c r="BZ595" s="27" t="str">
        <f t="shared" si="550"/>
        <v/>
      </c>
      <c r="CA595" s="27" t="str">
        <f t="shared" si="551"/>
        <v/>
      </c>
      <c r="CB595" s="41"/>
      <c r="CC595" s="41"/>
      <c r="CD595"/>
      <c r="CE595"/>
      <c r="CF595"/>
      <c r="CG595"/>
      <c r="CH595"/>
      <c r="CI595" s="41"/>
      <c r="CJ595"/>
      <c r="CW595" s="7"/>
      <c r="DD595" s="10">
        <f t="shared" ca="1" si="565"/>
        <v>33</v>
      </c>
    </row>
    <row r="596" spans="1:108">
      <c r="A596" s="106">
        <f t="shared" ca="1" si="564"/>
        <v>27</v>
      </c>
      <c r="B596" s="114"/>
      <c r="C596" s="40"/>
      <c r="D596" s="39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  <c r="AF596" s="39"/>
      <c r="AG596" s="39"/>
      <c r="AH596" s="39"/>
      <c r="AI596" s="39"/>
      <c r="AJ596" s="39"/>
      <c r="AK596" s="39"/>
      <c r="AL596" s="39"/>
      <c r="AM596" s="39"/>
      <c r="AN596" s="39"/>
      <c r="AO596" s="39"/>
      <c r="AP596" s="39"/>
      <c r="AQ596" s="39"/>
      <c r="AR596" s="39"/>
      <c r="AS596" s="39"/>
      <c r="AT596" s="39"/>
      <c r="AU596" s="39"/>
      <c r="AV596" s="39"/>
      <c r="AW596" s="94"/>
      <c r="AX596" s="101"/>
      <c r="AY596" s="94"/>
      <c r="AZ596" s="40"/>
      <c r="BA596" s="27"/>
      <c r="BB596" s="27"/>
      <c r="BC596" s="27"/>
      <c r="BD596" s="27" t="str">
        <f t="shared" si="552"/>
        <v/>
      </c>
      <c r="BE596" s="27" t="str">
        <f t="shared" si="553"/>
        <v/>
      </c>
      <c r="BF596" s="27" t="str">
        <f t="shared" si="554"/>
        <v/>
      </c>
      <c r="BG596" s="27" t="str">
        <f t="shared" si="555"/>
        <v/>
      </c>
      <c r="BH596" s="27" t="str">
        <f t="shared" si="556"/>
        <v/>
      </c>
      <c r="BI596" s="27" t="str">
        <f t="shared" si="557"/>
        <v/>
      </c>
      <c r="BJ596" s="27" t="str">
        <f t="shared" si="558"/>
        <v/>
      </c>
      <c r="BK596" s="27" t="str">
        <f t="shared" si="559"/>
        <v/>
      </c>
      <c r="BL596" s="27" t="str">
        <f t="shared" si="560"/>
        <v/>
      </c>
      <c r="BM596" s="27" t="str">
        <f t="shared" si="561"/>
        <v/>
      </c>
      <c r="BN596" s="27" t="str">
        <f t="shared" si="562"/>
        <v/>
      </c>
      <c r="BO596" s="27" t="str">
        <f t="shared" si="563"/>
        <v/>
      </c>
      <c r="BP596" s="27" t="str">
        <f t="shared" si="540"/>
        <v/>
      </c>
      <c r="BQ596" s="27" t="str">
        <f t="shared" si="541"/>
        <v/>
      </c>
      <c r="BR596" s="27" t="str">
        <f t="shared" si="542"/>
        <v/>
      </c>
      <c r="BS596" s="27" t="str">
        <f t="shared" si="543"/>
        <v/>
      </c>
      <c r="BT596" s="27" t="str">
        <f t="shared" si="544"/>
        <v/>
      </c>
      <c r="BU596" s="27" t="str">
        <f t="shared" si="545"/>
        <v/>
      </c>
      <c r="BV596" s="27" t="str">
        <f t="shared" si="546"/>
        <v/>
      </c>
      <c r="BW596" s="27" t="str">
        <f t="shared" si="547"/>
        <v/>
      </c>
      <c r="BX596" s="27" t="str">
        <f t="shared" si="548"/>
        <v/>
      </c>
      <c r="BY596" s="27" t="str">
        <f t="shared" si="549"/>
        <v/>
      </c>
      <c r="BZ596" s="27" t="str">
        <f t="shared" si="550"/>
        <v/>
      </c>
      <c r="CA596" s="27" t="str">
        <f t="shared" si="551"/>
        <v/>
      </c>
      <c r="CB596" s="41"/>
      <c r="CC596" s="41"/>
      <c r="CD596"/>
      <c r="CE596"/>
      <c r="CF596"/>
      <c r="CG596"/>
      <c r="CH596"/>
      <c r="CI596" s="41"/>
      <c r="CJ596"/>
      <c r="CW596" s="7"/>
      <c r="DD596" s="10">
        <f t="shared" ca="1" si="565"/>
        <v>28</v>
      </c>
    </row>
    <row r="597" spans="1:108">
      <c r="A597" s="106">
        <f t="shared" ca="1" si="564"/>
        <v>4</v>
      </c>
      <c r="B597" s="114"/>
      <c r="C597" s="40"/>
      <c r="D597" s="39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  <c r="AF597" s="39"/>
      <c r="AG597" s="39"/>
      <c r="AH597" s="39"/>
      <c r="AI597" s="39"/>
      <c r="AJ597" s="39"/>
      <c r="AK597" s="39"/>
      <c r="AL597" s="39"/>
      <c r="AM597" s="39"/>
      <c r="AN597" s="39"/>
      <c r="AO597" s="39"/>
      <c r="AP597" s="39"/>
      <c r="AQ597" s="39"/>
      <c r="AR597" s="39"/>
      <c r="AS597" s="39"/>
      <c r="AT597" s="39"/>
      <c r="AU597" s="39"/>
      <c r="AV597" s="39"/>
      <c r="AW597" s="94"/>
      <c r="AX597" s="101"/>
      <c r="AY597" s="94"/>
      <c r="AZ597" s="40"/>
      <c r="BA597" s="27"/>
      <c r="BB597" s="27"/>
      <c r="BC597" s="27"/>
      <c r="BD597" s="27" t="str">
        <f t="shared" si="552"/>
        <v/>
      </c>
      <c r="BE597" s="27" t="str">
        <f t="shared" si="553"/>
        <v/>
      </c>
      <c r="BF597" s="27" t="str">
        <f t="shared" si="554"/>
        <v/>
      </c>
      <c r="BG597" s="27" t="str">
        <f t="shared" si="555"/>
        <v/>
      </c>
      <c r="BH597" s="27" t="str">
        <f t="shared" si="556"/>
        <v/>
      </c>
      <c r="BI597" s="27" t="str">
        <f t="shared" si="557"/>
        <v/>
      </c>
      <c r="BJ597" s="27" t="str">
        <f t="shared" si="558"/>
        <v/>
      </c>
      <c r="BK597" s="27" t="str">
        <f t="shared" si="559"/>
        <v/>
      </c>
      <c r="BL597" s="27" t="str">
        <f t="shared" si="560"/>
        <v/>
      </c>
      <c r="BM597" s="27" t="str">
        <f t="shared" si="561"/>
        <v/>
      </c>
      <c r="BN597" s="27" t="str">
        <f t="shared" si="562"/>
        <v/>
      </c>
      <c r="BO597" s="27" t="str">
        <f t="shared" si="563"/>
        <v/>
      </c>
      <c r="BP597" s="27" t="str">
        <f t="shared" si="540"/>
        <v/>
      </c>
      <c r="BQ597" s="27" t="str">
        <f t="shared" si="541"/>
        <v/>
      </c>
      <c r="BR597" s="27" t="str">
        <f t="shared" si="542"/>
        <v/>
      </c>
      <c r="BS597" s="27" t="str">
        <f t="shared" si="543"/>
        <v/>
      </c>
      <c r="BT597" s="27" t="str">
        <f t="shared" si="544"/>
        <v/>
      </c>
      <c r="BU597" s="27" t="str">
        <f t="shared" si="545"/>
        <v/>
      </c>
      <c r="BV597" s="27" t="str">
        <f t="shared" si="546"/>
        <v/>
      </c>
      <c r="BW597" s="27" t="str">
        <f t="shared" si="547"/>
        <v/>
      </c>
      <c r="BX597" s="27" t="str">
        <f t="shared" si="548"/>
        <v/>
      </c>
      <c r="BY597" s="27" t="str">
        <f t="shared" si="549"/>
        <v/>
      </c>
      <c r="BZ597" s="27" t="str">
        <f t="shared" si="550"/>
        <v/>
      </c>
      <c r="CA597" s="27" t="str">
        <f t="shared" si="551"/>
        <v/>
      </c>
      <c r="CB597" s="41"/>
      <c r="CC597" s="41"/>
      <c r="CD597"/>
      <c r="CE597"/>
      <c r="CF597"/>
      <c r="CG597"/>
      <c r="CH597"/>
      <c r="CI597" s="41"/>
      <c r="CJ597"/>
      <c r="CW597" s="7"/>
      <c r="DD597" s="10">
        <f t="shared" ca="1" si="565"/>
        <v>15</v>
      </c>
    </row>
    <row r="598" spans="1:108">
      <c r="A598" s="106">
        <f t="shared" ca="1" si="564"/>
        <v>22</v>
      </c>
      <c r="B598" s="114"/>
      <c r="C598" s="40"/>
      <c r="D598" s="39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F598" s="39"/>
      <c r="AG598" s="39"/>
      <c r="AH598" s="39"/>
      <c r="AI598" s="39"/>
      <c r="AJ598" s="39"/>
      <c r="AK598" s="39"/>
      <c r="AL598" s="39"/>
      <c r="AM598" s="39"/>
      <c r="AN598" s="39"/>
      <c r="AO598" s="39"/>
      <c r="AP598" s="39"/>
      <c r="AQ598" s="39"/>
      <c r="AR598" s="39"/>
      <c r="AS598" s="39"/>
      <c r="AT598" s="39"/>
      <c r="AU598" s="39"/>
      <c r="AV598" s="39"/>
      <c r="AW598" s="94"/>
      <c r="AX598" s="101"/>
      <c r="AY598" s="94"/>
      <c r="AZ598" s="40"/>
      <c r="BA598" s="27"/>
      <c r="BB598" s="27"/>
      <c r="BC598" s="27"/>
      <c r="BD598" s="27" t="str">
        <f t="shared" si="552"/>
        <v/>
      </c>
      <c r="BE598" s="27" t="str">
        <f t="shared" si="553"/>
        <v/>
      </c>
      <c r="BF598" s="27" t="str">
        <f t="shared" si="554"/>
        <v/>
      </c>
      <c r="BG598" s="27" t="str">
        <f t="shared" si="555"/>
        <v/>
      </c>
      <c r="BH598" s="27" t="str">
        <f t="shared" si="556"/>
        <v/>
      </c>
      <c r="BI598" s="27" t="str">
        <f t="shared" si="557"/>
        <v/>
      </c>
      <c r="BJ598" s="27" t="str">
        <f t="shared" si="558"/>
        <v/>
      </c>
      <c r="BK598" s="27" t="str">
        <f t="shared" si="559"/>
        <v/>
      </c>
      <c r="BL598" s="27" t="str">
        <f t="shared" si="560"/>
        <v/>
      </c>
      <c r="BM598" s="27" t="str">
        <f t="shared" si="561"/>
        <v/>
      </c>
      <c r="BN598" s="27" t="str">
        <f t="shared" si="562"/>
        <v/>
      </c>
      <c r="BO598" s="27" t="str">
        <f t="shared" si="563"/>
        <v/>
      </c>
      <c r="BP598" s="27" t="str">
        <f t="shared" si="540"/>
        <v/>
      </c>
      <c r="BQ598" s="27" t="str">
        <f t="shared" si="541"/>
        <v/>
      </c>
      <c r="BR598" s="27" t="str">
        <f t="shared" si="542"/>
        <v/>
      </c>
      <c r="BS598" s="27" t="str">
        <f t="shared" si="543"/>
        <v/>
      </c>
      <c r="BT598" s="27" t="str">
        <f t="shared" si="544"/>
        <v/>
      </c>
      <c r="BU598" s="27" t="str">
        <f t="shared" si="545"/>
        <v/>
      </c>
      <c r="BV598" s="27" t="str">
        <f t="shared" si="546"/>
        <v/>
      </c>
      <c r="BW598" s="27" t="str">
        <f t="shared" si="547"/>
        <v/>
      </c>
      <c r="BX598" s="27" t="str">
        <f t="shared" si="548"/>
        <v/>
      </c>
      <c r="BY598" s="27" t="str">
        <f t="shared" si="549"/>
        <v/>
      </c>
      <c r="BZ598" s="27" t="str">
        <f t="shared" si="550"/>
        <v/>
      </c>
      <c r="CA598" s="27" t="str">
        <f t="shared" si="551"/>
        <v/>
      </c>
      <c r="CB598" s="41"/>
      <c r="CC598" s="41"/>
      <c r="CD598"/>
      <c r="CE598"/>
      <c r="CF598"/>
      <c r="CG598"/>
      <c r="CH598"/>
      <c r="CI598" s="41"/>
      <c r="CJ598"/>
      <c r="CW598" s="7"/>
      <c r="DD598" s="10">
        <f t="shared" ca="1" si="565"/>
        <v>3</v>
      </c>
    </row>
    <row r="599" spans="1:108">
      <c r="A599" s="106">
        <f t="shared" ca="1" si="564"/>
        <v>25</v>
      </c>
      <c r="B599" s="114"/>
      <c r="C599" s="40"/>
      <c r="D599" s="39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  <c r="AF599" s="39"/>
      <c r="AG599" s="39"/>
      <c r="AH599" s="39"/>
      <c r="AI599" s="39"/>
      <c r="AJ599" s="39"/>
      <c r="AK599" s="39"/>
      <c r="AL599" s="39"/>
      <c r="AM599" s="39"/>
      <c r="AN599" s="39"/>
      <c r="AO599" s="39"/>
      <c r="AP599" s="39"/>
      <c r="AQ599" s="39"/>
      <c r="AR599" s="39"/>
      <c r="AS599" s="39"/>
      <c r="AT599" s="39"/>
      <c r="AU599" s="39"/>
      <c r="AV599" s="39"/>
      <c r="AW599" s="94"/>
      <c r="AX599" s="101"/>
      <c r="AY599" s="94"/>
      <c r="AZ599" s="40"/>
      <c r="BA599" s="27"/>
      <c r="BB599" s="27"/>
      <c r="BC599" s="27"/>
      <c r="BD599" s="27" t="str">
        <f t="shared" si="552"/>
        <v/>
      </c>
      <c r="BE599" s="27" t="str">
        <f t="shared" si="553"/>
        <v/>
      </c>
      <c r="BF599" s="27" t="str">
        <f t="shared" si="554"/>
        <v/>
      </c>
      <c r="BG599" s="27" t="str">
        <f t="shared" si="555"/>
        <v/>
      </c>
      <c r="BH599" s="27" t="str">
        <f t="shared" si="556"/>
        <v/>
      </c>
      <c r="BI599" s="27" t="str">
        <f t="shared" si="557"/>
        <v/>
      </c>
      <c r="BJ599" s="27" t="str">
        <f t="shared" si="558"/>
        <v/>
      </c>
      <c r="BK599" s="27" t="str">
        <f t="shared" si="559"/>
        <v/>
      </c>
      <c r="BL599" s="27" t="str">
        <f t="shared" si="560"/>
        <v/>
      </c>
      <c r="BM599" s="27" t="str">
        <f t="shared" si="561"/>
        <v/>
      </c>
      <c r="BN599" s="27" t="str">
        <f t="shared" si="562"/>
        <v/>
      </c>
      <c r="BO599" s="27" t="str">
        <f t="shared" si="563"/>
        <v/>
      </c>
      <c r="BP599" s="27" t="str">
        <f t="shared" si="540"/>
        <v/>
      </c>
      <c r="BQ599" s="27" t="str">
        <f t="shared" si="541"/>
        <v/>
      </c>
      <c r="BR599" s="27" t="str">
        <f t="shared" si="542"/>
        <v/>
      </c>
      <c r="BS599" s="27" t="str">
        <f t="shared" si="543"/>
        <v/>
      </c>
      <c r="BT599" s="27" t="str">
        <f t="shared" si="544"/>
        <v/>
      </c>
      <c r="BU599" s="27" t="str">
        <f t="shared" si="545"/>
        <v/>
      </c>
      <c r="BV599" s="27" t="str">
        <f t="shared" si="546"/>
        <v/>
      </c>
      <c r="BW599" s="27" t="str">
        <f t="shared" si="547"/>
        <v/>
      </c>
      <c r="BX599" s="27" t="str">
        <f t="shared" si="548"/>
        <v/>
      </c>
      <c r="BY599" s="27" t="str">
        <f t="shared" si="549"/>
        <v/>
      </c>
      <c r="BZ599" s="27" t="str">
        <f t="shared" si="550"/>
        <v/>
      </c>
      <c r="CA599" s="27" t="str">
        <f t="shared" si="551"/>
        <v/>
      </c>
      <c r="CB599" s="41"/>
      <c r="CC599" s="41"/>
      <c r="CD599"/>
      <c r="CE599"/>
      <c r="CF599"/>
      <c r="CG599"/>
      <c r="CH599"/>
      <c r="CI599" s="41"/>
      <c r="CJ599"/>
      <c r="CW599" s="7"/>
      <c r="DD599" s="10">
        <f t="shared" ca="1" si="565"/>
        <v>22</v>
      </c>
    </row>
    <row r="600" spans="1:108">
      <c r="A600" s="106">
        <f t="shared" ca="1" si="564"/>
        <v>35</v>
      </c>
      <c r="B600" s="114"/>
      <c r="C600" s="40"/>
      <c r="D600" s="39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39"/>
      <c r="V600" s="39"/>
      <c r="W600" s="39"/>
      <c r="X600" s="39"/>
      <c r="Y600" s="39"/>
      <c r="Z600" s="39"/>
      <c r="AA600" s="39"/>
      <c r="AB600" s="39"/>
      <c r="AC600" s="39"/>
      <c r="AD600" s="39"/>
      <c r="AE600" s="39"/>
      <c r="AF600" s="39"/>
      <c r="AG600" s="39"/>
      <c r="AH600" s="39"/>
      <c r="AI600" s="39"/>
      <c r="AJ600" s="39"/>
      <c r="AK600" s="39"/>
      <c r="AL600" s="39"/>
      <c r="AM600" s="39"/>
      <c r="AN600" s="39"/>
      <c r="AO600" s="39"/>
      <c r="AP600" s="39"/>
      <c r="AQ600" s="39"/>
      <c r="AR600" s="39"/>
      <c r="AS600" s="39"/>
      <c r="AT600" s="39"/>
      <c r="AU600" s="39"/>
      <c r="AV600" s="39"/>
      <c r="AW600" s="94"/>
      <c r="AX600" s="101"/>
      <c r="AY600" s="94"/>
      <c r="AZ600" s="40"/>
      <c r="BA600" s="27"/>
      <c r="BB600" s="27"/>
      <c r="BC600" s="27"/>
      <c r="BD600" s="27" t="str">
        <f t="shared" si="552"/>
        <v/>
      </c>
      <c r="BE600" s="27" t="str">
        <f t="shared" si="553"/>
        <v/>
      </c>
      <c r="BF600" s="27" t="str">
        <f t="shared" si="554"/>
        <v/>
      </c>
      <c r="BG600" s="27" t="str">
        <f t="shared" si="555"/>
        <v/>
      </c>
      <c r="BH600" s="27" t="str">
        <f t="shared" si="556"/>
        <v/>
      </c>
      <c r="BI600" s="27" t="str">
        <f t="shared" si="557"/>
        <v/>
      </c>
      <c r="BJ600" s="27" t="str">
        <f t="shared" si="558"/>
        <v/>
      </c>
      <c r="BK600" s="27" t="str">
        <f t="shared" si="559"/>
        <v/>
      </c>
      <c r="BL600" s="27" t="str">
        <f t="shared" si="560"/>
        <v/>
      </c>
      <c r="BM600" s="27" t="str">
        <f t="shared" si="561"/>
        <v/>
      </c>
      <c r="BN600" s="27" t="str">
        <f t="shared" si="562"/>
        <v/>
      </c>
      <c r="BO600" s="27" t="str">
        <f t="shared" si="563"/>
        <v/>
      </c>
      <c r="BP600" s="27" t="str">
        <f t="shared" ref="BP600:BP663" si="566">IF(W600="","",CONCATENATE($U600,","))</f>
        <v/>
      </c>
      <c r="BQ600" s="27" t="str">
        <f t="shared" ref="BQ600:BQ663" si="567">IF(X600="","",CONCATENATE($U600,","))</f>
        <v/>
      </c>
      <c r="BR600" s="27" t="str">
        <f t="shared" ref="BR600:BR663" si="568">IF(Y600="","",CONCATENATE($U600,","))</f>
        <v/>
      </c>
      <c r="BS600" s="27" t="str">
        <f t="shared" ref="BS600:BS663" si="569">IF(Z600="","",CONCATENATE($U600,","))</f>
        <v/>
      </c>
      <c r="BT600" s="27" t="str">
        <f t="shared" ref="BT600:BT663" si="570">IF(AA600="","",CONCATENATE($U600,","))</f>
        <v/>
      </c>
      <c r="BU600" s="27" t="str">
        <f t="shared" ref="BU600:BU663" si="571">IF(AB600="","",CONCATENATE($U600,","))</f>
        <v/>
      </c>
      <c r="BV600" s="27" t="str">
        <f t="shared" ref="BV600:BV663" si="572">IF(AC600="","",CONCATENATE($U600,","))</f>
        <v/>
      </c>
      <c r="BW600" s="27" t="str">
        <f t="shared" ref="BW600:BW663" si="573">IF(AD600="","",CONCATENATE($U600,","))</f>
        <v/>
      </c>
      <c r="BX600" s="27" t="str">
        <f t="shared" ref="BX600:BX663" si="574">IF(AE600="","",CONCATENATE($U600,","))</f>
        <v/>
      </c>
      <c r="BY600" s="27" t="str">
        <f t="shared" ref="BY600:BY663" si="575">IF(AF600="","",CONCATENATE($U600,","))</f>
        <v/>
      </c>
      <c r="BZ600" s="27" t="str">
        <f t="shared" ref="BZ600:BZ663" si="576">IF(AG600="","",CONCATENATE($U600,","))</f>
        <v/>
      </c>
      <c r="CA600" s="27" t="str">
        <f t="shared" ref="CA600:CA663" si="577">IF(AH600="","",CONCATENATE($U600,","))</f>
        <v/>
      </c>
      <c r="CB600" s="41"/>
      <c r="CC600" s="41"/>
      <c r="CD600"/>
      <c r="CE600"/>
      <c r="CF600"/>
      <c r="CG600"/>
      <c r="CH600"/>
      <c r="CI600" s="41"/>
      <c r="CJ600"/>
      <c r="CW600" s="7"/>
      <c r="DD600" s="10">
        <f t="shared" ca="1" si="565"/>
        <v>32</v>
      </c>
    </row>
    <row r="601" spans="1:108">
      <c r="A601" s="106">
        <f t="shared" ca="1" si="564"/>
        <v>34</v>
      </c>
      <c r="B601" s="114"/>
      <c r="C601" s="40"/>
      <c r="D601" s="39"/>
      <c r="E601" s="40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  <c r="AF601" s="39"/>
      <c r="AG601" s="39"/>
      <c r="AH601" s="39"/>
      <c r="AI601" s="39"/>
      <c r="AJ601" s="39"/>
      <c r="AK601" s="39"/>
      <c r="AL601" s="39"/>
      <c r="AM601" s="39"/>
      <c r="AN601" s="39"/>
      <c r="AO601" s="39"/>
      <c r="AP601" s="39"/>
      <c r="AQ601" s="39"/>
      <c r="AR601" s="39"/>
      <c r="AS601" s="39"/>
      <c r="AT601" s="39"/>
      <c r="AU601" s="39"/>
      <c r="AV601" s="39"/>
      <c r="AW601" s="94"/>
      <c r="AX601" s="101"/>
      <c r="AY601" s="94"/>
      <c r="AZ601" s="40"/>
      <c r="BA601" s="27"/>
      <c r="BB601" s="27"/>
      <c r="BC601" s="27"/>
      <c r="BD601" s="27" t="str">
        <f t="shared" ref="BD601:BD664" si="578">IF(W601&lt;&gt;"",IF(ABS(W601)&lt;10,"S"&amp;RIGHT(W601,1)&amp;",","S"&amp;W601&amp;","),"")</f>
        <v/>
      </c>
      <c r="BE601" s="27" t="str">
        <f t="shared" ref="BE601:BE664" si="579">IF(X601&lt;&gt;"",IF(ABS(X601)&lt;10,"S"&amp;RIGHT(X601,1)&amp;",","S"&amp;X601&amp;","),"")</f>
        <v/>
      </c>
      <c r="BF601" s="27" t="str">
        <f t="shared" ref="BF601:BF664" si="580">IF(Y601&lt;&gt;"",IF(ABS(Y601)&lt;10,"S"&amp;RIGHT(Y601,1)&amp;",","S"&amp;Y601&amp;","),"")</f>
        <v/>
      </c>
      <c r="BG601" s="27" t="str">
        <f t="shared" ref="BG601:BG664" si="581">IF(Z601&lt;&gt;"",IF(ABS(Z601)&lt;10,"S"&amp;RIGHT(Z601,1)&amp;",","S"&amp;Z601&amp;","),"")</f>
        <v/>
      </c>
      <c r="BH601" s="27" t="str">
        <f t="shared" ref="BH601:BH664" si="582">IF(AA601&lt;&gt;"",IF(ABS(AA601)&lt;10,"S"&amp;RIGHT(AA601,1)&amp;",","S"&amp;AA601&amp;","),"")</f>
        <v/>
      </c>
      <c r="BI601" s="27" t="str">
        <f t="shared" ref="BI601:BI664" si="583">IF(AB601&lt;&gt;"",IF(ABS(AB601)&lt;10,"S"&amp;RIGHT(AB601,1)&amp;",","S"&amp;AB601&amp;","),"")</f>
        <v/>
      </c>
      <c r="BJ601" s="27" t="str">
        <f t="shared" ref="BJ601:BJ664" si="584">IF(AC601&lt;&gt;"",IF(ABS(AC601)&lt;10,"S"&amp;RIGHT(AC601,1)&amp;",","S"&amp;AC601&amp;","),"")</f>
        <v/>
      </c>
      <c r="BK601" s="27" t="str">
        <f t="shared" ref="BK601:BK664" si="585">IF(AD601&lt;&gt;"",IF(ABS(AD601)&lt;10,"S"&amp;RIGHT(AD601,1)&amp;",","S"&amp;AD601&amp;","),"")</f>
        <v/>
      </c>
      <c r="BL601" s="27" t="str">
        <f t="shared" ref="BL601:BL664" si="586">IF(AE601&lt;&gt;"",IF(ABS(AE601)&lt;10,"S"&amp;RIGHT(AE601,1)&amp;",","S"&amp;AE601&amp;","),"")</f>
        <v/>
      </c>
      <c r="BM601" s="27" t="str">
        <f t="shared" ref="BM601:BM664" si="587">IF(AF601&lt;&gt;"",IF(ABS(AF601)&lt;10,"S"&amp;RIGHT(AF601,1)&amp;",","S"&amp;AF601&amp;","),"")</f>
        <v/>
      </c>
      <c r="BN601" s="27" t="str">
        <f t="shared" ref="BN601:BN664" si="588">IF(AG601&lt;&gt;"",IF(ABS(AG601)&lt;10,"S"&amp;RIGHT(AG601,1)&amp;",","S"&amp;AG601&amp;","),"")</f>
        <v/>
      </c>
      <c r="BO601" s="27" t="str">
        <f t="shared" ref="BO601:BO664" si="589">IF(AH601&lt;&gt;"",IF(ABS(AH601)&lt;10,"S"&amp;RIGHT(AH601,1)&amp;",","S"&amp;AH601&amp;","),"")</f>
        <v/>
      </c>
      <c r="BP601" s="27" t="str">
        <f t="shared" si="566"/>
        <v/>
      </c>
      <c r="BQ601" s="27" t="str">
        <f t="shared" si="567"/>
        <v/>
      </c>
      <c r="BR601" s="27" t="str">
        <f t="shared" si="568"/>
        <v/>
      </c>
      <c r="BS601" s="27" t="str">
        <f t="shared" si="569"/>
        <v/>
      </c>
      <c r="BT601" s="27" t="str">
        <f t="shared" si="570"/>
        <v/>
      </c>
      <c r="BU601" s="27" t="str">
        <f t="shared" si="571"/>
        <v/>
      </c>
      <c r="BV601" s="27" t="str">
        <f t="shared" si="572"/>
        <v/>
      </c>
      <c r="BW601" s="27" t="str">
        <f t="shared" si="573"/>
        <v/>
      </c>
      <c r="BX601" s="27" t="str">
        <f t="shared" si="574"/>
        <v/>
      </c>
      <c r="BY601" s="27" t="str">
        <f t="shared" si="575"/>
        <v/>
      </c>
      <c r="BZ601" s="27" t="str">
        <f t="shared" si="576"/>
        <v/>
      </c>
      <c r="CA601" s="27" t="str">
        <f t="shared" si="577"/>
        <v/>
      </c>
      <c r="CB601" s="41"/>
      <c r="CC601" s="41"/>
      <c r="CD601"/>
      <c r="CE601"/>
      <c r="CF601"/>
      <c r="CG601"/>
      <c r="CH601"/>
      <c r="CI601" s="41"/>
      <c r="CJ601"/>
      <c r="CW601" s="7"/>
      <c r="DD601" s="10">
        <f t="shared" ca="1" si="565"/>
        <v>16</v>
      </c>
    </row>
    <row r="602" spans="1:108">
      <c r="A602" s="106">
        <f t="shared" ca="1" si="564"/>
        <v>34</v>
      </c>
      <c r="B602" s="114"/>
      <c r="C602" s="40"/>
      <c r="D602" s="39"/>
      <c r="E602" s="40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  <c r="AF602" s="39"/>
      <c r="AG602" s="39"/>
      <c r="AH602" s="39"/>
      <c r="AI602" s="39"/>
      <c r="AJ602" s="39"/>
      <c r="AK602" s="39"/>
      <c r="AL602" s="39"/>
      <c r="AM602" s="39"/>
      <c r="AN602" s="39"/>
      <c r="AO602" s="39"/>
      <c r="AP602" s="39"/>
      <c r="AQ602" s="39"/>
      <c r="AR602" s="39"/>
      <c r="AS602" s="39"/>
      <c r="AT602" s="39"/>
      <c r="AU602" s="39"/>
      <c r="AV602" s="39"/>
      <c r="AW602" s="94"/>
      <c r="AX602" s="101"/>
      <c r="AY602" s="94"/>
      <c r="AZ602" s="40"/>
      <c r="BA602" s="27"/>
      <c r="BB602" s="27"/>
      <c r="BC602" s="27"/>
      <c r="BD602" s="27" t="str">
        <f t="shared" si="578"/>
        <v/>
      </c>
      <c r="BE602" s="27" t="str">
        <f t="shared" si="579"/>
        <v/>
      </c>
      <c r="BF602" s="27" t="str">
        <f t="shared" si="580"/>
        <v/>
      </c>
      <c r="BG602" s="27" t="str">
        <f t="shared" si="581"/>
        <v/>
      </c>
      <c r="BH602" s="27" t="str">
        <f t="shared" si="582"/>
        <v/>
      </c>
      <c r="BI602" s="27" t="str">
        <f t="shared" si="583"/>
        <v/>
      </c>
      <c r="BJ602" s="27" t="str">
        <f t="shared" si="584"/>
        <v/>
      </c>
      <c r="BK602" s="27" t="str">
        <f t="shared" si="585"/>
        <v/>
      </c>
      <c r="BL602" s="27" t="str">
        <f t="shared" si="586"/>
        <v/>
      </c>
      <c r="BM602" s="27" t="str">
        <f t="shared" si="587"/>
        <v/>
      </c>
      <c r="BN602" s="27" t="str">
        <f t="shared" si="588"/>
        <v/>
      </c>
      <c r="BO602" s="27" t="str">
        <f t="shared" si="589"/>
        <v/>
      </c>
      <c r="BP602" s="27" t="str">
        <f t="shared" si="566"/>
        <v/>
      </c>
      <c r="BQ602" s="27" t="str">
        <f t="shared" si="567"/>
        <v/>
      </c>
      <c r="BR602" s="27" t="str">
        <f t="shared" si="568"/>
        <v/>
      </c>
      <c r="BS602" s="27" t="str">
        <f t="shared" si="569"/>
        <v/>
      </c>
      <c r="BT602" s="27" t="str">
        <f t="shared" si="570"/>
        <v/>
      </c>
      <c r="BU602" s="27" t="str">
        <f t="shared" si="571"/>
        <v/>
      </c>
      <c r="BV602" s="27" t="str">
        <f t="shared" si="572"/>
        <v/>
      </c>
      <c r="BW602" s="27" t="str">
        <f t="shared" si="573"/>
        <v/>
      </c>
      <c r="BX602" s="27" t="str">
        <f t="shared" si="574"/>
        <v/>
      </c>
      <c r="BY602" s="27" t="str">
        <f t="shared" si="575"/>
        <v/>
      </c>
      <c r="BZ602" s="27" t="str">
        <f t="shared" si="576"/>
        <v/>
      </c>
      <c r="CA602" s="27" t="str">
        <f t="shared" si="577"/>
        <v/>
      </c>
      <c r="CB602" s="41"/>
      <c r="CC602" s="41"/>
      <c r="CD602"/>
      <c r="CE602"/>
      <c r="CF602"/>
      <c r="CG602"/>
      <c r="CH602"/>
      <c r="CI602" s="41"/>
      <c r="CJ602"/>
      <c r="CW602" s="7"/>
      <c r="DD602" s="10">
        <f t="shared" ca="1" si="565"/>
        <v>16</v>
      </c>
    </row>
    <row r="603" spans="1:108">
      <c r="A603" s="106">
        <f t="shared" ca="1" si="564"/>
        <v>36</v>
      </c>
      <c r="B603" s="114"/>
      <c r="C603" s="40"/>
      <c r="D603" s="39"/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F603" s="39"/>
      <c r="AG603" s="39"/>
      <c r="AH603" s="39"/>
      <c r="AI603" s="39"/>
      <c r="AJ603" s="39"/>
      <c r="AK603" s="39"/>
      <c r="AL603" s="39"/>
      <c r="AM603" s="39"/>
      <c r="AN603" s="39"/>
      <c r="AO603" s="39"/>
      <c r="AP603" s="39"/>
      <c r="AQ603" s="39"/>
      <c r="AR603" s="39"/>
      <c r="AS603" s="39"/>
      <c r="AT603" s="39"/>
      <c r="AU603" s="39"/>
      <c r="AV603" s="39"/>
      <c r="AW603" s="94"/>
      <c r="AX603" s="101"/>
      <c r="AY603" s="94"/>
      <c r="AZ603" s="40"/>
      <c r="BA603" s="27"/>
      <c r="BB603" s="27"/>
      <c r="BC603" s="27"/>
      <c r="BD603" s="27" t="str">
        <f t="shared" si="578"/>
        <v/>
      </c>
      <c r="BE603" s="27" t="str">
        <f t="shared" si="579"/>
        <v/>
      </c>
      <c r="BF603" s="27" t="str">
        <f t="shared" si="580"/>
        <v/>
      </c>
      <c r="BG603" s="27" t="str">
        <f t="shared" si="581"/>
        <v/>
      </c>
      <c r="BH603" s="27" t="str">
        <f t="shared" si="582"/>
        <v/>
      </c>
      <c r="BI603" s="27" t="str">
        <f t="shared" si="583"/>
        <v/>
      </c>
      <c r="BJ603" s="27" t="str">
        <f t="shared" si="584"/>
        <v/>
      </c>
      <c r="BK603" s="27" t="str">
        <f t="shared" si="585"/>
        <v/>
      </c>
      <c r="BL603" s="27" t="str">
        <f t="shared" si="586"/>
        <v/>
      </c>
      <c r="BM603" s="27" t="str">
        <f t="shared" si="587"/>
        <v/>
      </c>
      <c r="BN603" s="27" t="str">
        <f t="shared" si="588"/>
        <v/>
      </c>
      <c r="BO603" s="27" t="str">
        <f t="shared" si="589"/>
        <v/>
      </c>
      <c r="BP603" s="27" t="str">
        <f t="shared" si="566"/>
        <v/>
      </c>
      <c r="BQ603" s="27" t="str">
        <f t="shared" si="567"/>
        <v/>
      </c>
      <c r="BR603" s="27" t="str">
        <f t="shared" si="568"/>
        <v/>
      </c>
      <c r="BS603" s="27" t="str">
        <f t="shared" si="569"/>
        <v/>
      </c>
      <c r="BT603" s="27" t="str">
        <f t="shared" si="570"/>
        <v/>
      </c>
      <c r="BU603" s="27" t="str">
        <f t="shared" si="571"/>
        <v/>
      </c>
      <c r="BV603" s="27" t="str">
        <f t="shared" si="572"/>
        <v/>
      </c>
      <c r="BW603" s="27" t="str">
        <f t="shared" si="573"/>
        <v/>
      </c>
      <c r="BX603" s="27" t="str">
        <f t="shared" si="574"/>
        <v/>
      </c>
      <c r="BY603" s="27" t="str">
        <f t="shared" si="575"/>
        <v/>
      </c>
      <c r="BZ603" s="27" t="str">
        <f t="shared" si="576"/>
        <v/>
      </c>
      <c r="CA603" s="27" t="str">
        <f t="shared" si="577"/>
        <v/>
      </c>
      <c r="CB603" s="41"/>
      <c r="CC603" s="41"/>
      <c r="CD603"/>
      <c r="CE603"/>
      <c r="CF603"/>
      <c r="CG603"/>
      <c r="CH603"/>
      <c r="CI603" s="41"/>
      <c r="CJ603"/>
      <c r="CW603" s="7"/>
      <c r="DD603" s="10">
        <f t="shared" ca="1" si="565"/>
        <v>10</v>
      </c>
    </row>
    <row r="604" spans="1:108">
      <c r="A604" s="106">
        <f t="shared" ca="1" si="564"/>
        <v>2</v>
      </c>
      <c r="B604" s="114"/>
      <c r="C604" s="40"/>
      <c r="D604" s="39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  <c r="AF604" s="39"/>
      <c r="AG604" s="39"/>
      <c r="AH604" s="39"/>
      <c r="AI604" s="39"/>
      <c r="AJ604" s="39"/>
      <c r="AK604" s="39"/>
      <c r="AL604" s="39"/>
      <c r="AM604" s="39"/>
      <c r="AN604" s="39"/>
      <c r="AO604" s="39"/>
      <c r="AP604" s="39"/>
      <c r="AQ604" s="39"/>
      <c r="AR604" s="39"/>
      <c r="AS604" s="39"/>
      <c r="AT604" s="39"/>
      <c r="AU604" s="39"/>
      <c r="AV604" s="39"/>
      <c r="AW604" s="94"/>
      <c r="AX604" s="101"/>
      <c r="AY604" s="94"/>
      <c r="AZ604" s="40"/>
      <c r="BA604" s="27"/>
      <c r="BB604" s="27"/>
      <c r="BC604" s="27"/>
      <c r="BD604" s="27" t="str">
        <f t="shared" si="578"/>
        <v/>
      </c>
      <c r="BE604" s="27" t="str">
        <f t="shared" si="579"/>
        <v/>
      </c>
      <c r="BF604" s="27" t="str">
        <f t="shared" si="580"/>
        <v/>
      </c>
      <c r="BG604" s="27" t="str">
        <f t="shared" si="581"/>
        <v/>
      </c>
      <c r="BH604" s="27" t="str">
        <f t="shared" si="582"/>
        <v/>
      </c>
      <c r="BI604" s="27" t="str">
        <f t="shared" si="583"/>
        <v/>
      </c>
      <c r="BJ604" s="27" t="str">
        <f t="shared" si="584"/>
        <v/>
      </c>
      <c r="BK604" s="27" t="str">
        <f t="shared" si="585"/>
        <v/>
      </c>
      <c r="BL604" s="27" t="str">
        <f t="shared" si="586"/>
        <v/>
      </c>
      <c r="BM604" s="27" t="str">
        <f t="shared" si="587"/>
        <v/>
      </c>
      <c r="BN604" s="27" t="str">
        <f t="shared" si="588"/>
        <v/>
      </c>
      <c r="BO604" s="27" t="str">
        <f t="shared" si="589"/>
        <v/>
      </c>
      <c r="BP604" s="27" t="str">
        <f t="shared" si="566"/>
        <v/>
      </c>
      <c r="BQ604" s="27" t="str">
        <f t="shared" si="567"/>
        <v/>
      </c>
      <c r="BR604" s="27" t="str">
        <f t="shared" si="568"/>
        <v/>
      </c>
      <c r="BS604" s="27" t="str">
        <f t="shared" si="569"/>
        <v/>
      </c>
      <c r="BT604" s="27" t="str">
        <f t="shared" si="570"/>
        <v/>
      </c>
      <c r="BU604" s="27" t="str">
        <f t="shared" si="571"/>
        <v/>
      </c>
      <c r="BV604" s="27" t="str">
        <f t="shared" si="572"/>
        <v/>
      </c>
      <c r="BW604" s="27" t="str">
        <f t="shared" si="573"/>
        <v/>
      </c>
      <c r="BX604" s="27" t="str">
        <f t="shared" si="574"/>
        <v/>
      </c>
      <c r="BY604" s="27" t="str">
        <f t="shared" si="575"/>
        <v/>
      </c>
      <c r="BZ604" s="27" t="str">
        <f t="shared" si="576"/>
        <v/>
      </c>
      <c r="CA604" s="27" t="str">
        <f t="shared" si="577"/>
        <v/>
      </c>
      <c r="CB604" s="41"/>
      <c r="CC604" s="41"/>
      <c r="CD604"/>
      <c r="CE604"/>
      <c r="CF604"/>
      <c r="CG604"/>
      <c r="CH604"/>
      <c r="CI604" s="41"/>
      <c r="CJ604"/>
      <c r="CW604" s="7"/>
      <c r="DD604" s="10">
        <f t="shared" ca="1" si="565"/>
        <v>30</v>
      </c>
    </row>
    <row r="605" spans="1:108">
      <c r="A605" s="106">
        <f t="shared" ca="1" si="564"/>
        <v>19</v>
      </c>
      <c r="B605" s="114"/>
      <c r="C605" s="40"/>
      <c r="D605" s="39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39"/>
      <c r="V605" s="39"/>
      <c r="W605" s="39"/>
      <c r="X605" s="39"/>
      <c r="Y605" s="39"/>
      <c r="Z605" s="39"/>
      <c r="AA605" s="39"/>
      <c r="AB605" s="39"/>
      <c r="AC605" s="39"/>
      <c r="AD605" s="39"/>
      <c r="AE605" s="39"/>
      <c r="AF605" s="39"/>
      <c r="AG605" s="39"/>
      <c r="AH605" s="39"/>
      <c r="AI605" s="39"/>
      <c r="AJ605" s="39"/>
      <c r="AK605" s="39"/>
      <c r="AL605" s="39"/>
      <c r="AM605" s="39"/>
      <c r="AN605" s="39"/>
      <c r="AO605" s="39"/>
      <c r="AP605" s="39"/>
      <c r="AQ605" s="39"/>
      <c r="AR605" s="39"/>
      <c r="AS605" s="39"/>
      <c r="AT605" s="39"/>
      <c r="AU605" s="39"/>
      <c r="AV605" s="39"/>
      <c r="AW605" s="94"/>
      <c r="AX605" s="101"/>
      <c r="AY605" s="94"/>
      <c r="AZ605" s="40"/>
      <c r="BA605" s="27"/>
      <c r="BB605" s="27"/>
      <c r="BC605" s="27"/>
      <c r="BD605" s="27" t="str">
        <f t="shared" si="578"/>
        <v/>
      </c>
      <c r="BE605" s="27" t="str">
        <f t="shared" si="579"/>
        <v/>
      </c>
      <c r="BF605" s="27" t="str">
        <f t="shared" si="580"/>
        <v/>
      </c>
      <c r="BG605" s="27" t="str">
        <f t="shared" si="581"/>
        <v/>
      </c>
      <c r="BH605" s="27" t="str">
        <f t="shared" si="582"/>
        <v/>
      </c>
      <c r="BI605" s="27" t="str">
        <f t="shared" si="583"/>
        <v/>
      </c>
      <c r="BJ605" s="27" t="str">
        <f t="shared" si="584"/>
        <v/>
      </c>
      <c r="BK605" s="27" t="str">
        <f t="shared" si="585"/>
        <v/>
      </c>
      <c r="BL605" s="27" t="str">
        <f t="shared" si="586"/>
        <v/>
      </c>
      <c r="BM605" s="27" t="str">
        <f t="shared" si="587"/>
        <v/>
      </c>
      <c r="BN605" s="27" t="str">
        <f t="shared" si="588"/>
        <v/>
      </c>
      <c r="BO605" s="27" t="str">
        <f t="shared" si="589"/>
        <v/>
      </c>
      <c r="BP605" s="27" t="str">
        <f t="shared" si="566"/>
        <v/>
      </c>
      <c r="BQ605" s="27" t="str">
        <f t="shared" si="567"/>
        <v/>
      </c>
      <c r="BR605" s="27" t="str">
        <f t="shared" si="568"/>
        <v/>
      </c>
      <c r="BS605" s="27" t="str">
        <f t="shared" si="569"/>
        <v/>
      </c>
      <c r="BT605" s="27" t="str">
        <f t="shared" si="570"/>
        <v/>
      </c>
      <c r="BU605" s="27" t="str">
        <f t="shared" si="571"/>
        <v/>
      </c>
      <c r="BV605" s="27" t="str">
        <f t="shared" si="572"/>
        <v/>
      </c>
      <c r="BW605" s="27" t="str">
        <f t="shared" si="573"/>
        <v/>
      </c>
      <c r="BX605" s="27" t="str">
        <f t="shared" si="574"/>
        <v/>
      </c>
      <c r="BY605" s="27" t="str">
        <f t="shared" si="575"/>
        <v/>
      </c>
      <c r="BZ605" s="27" t="str">
        <f t="shared" si="576"/>
        <v/>
      </c>
      <c r="CA605" s="27" t="str">
        <f t="shared" si="577"/>
        <v/>
      </c>
      <c r="CB605" s="41"/>
      <c r="CC605" s="41"/>
      <c r="CD605"/>
      <c r="CE605"/>
      <c r="CF605"/>
      <c r="CG605"/>
      <c r="CH605"/>
      <c r="CI605" s="41"/>
      <c r="CJ605"/>
      <c r="CW605" s="7"/>
      <c r="DD605" s="10">
        <f t="shared" ca="1" si="565"/>
        <v>1</v>
      </c>
    </row>
    <row r="606" spans="1:108">
      <c r="A606" s="106">
        <f t="shared" ca="1" si="564"/>
        <v>11</v>
      </c>
      <c r="B606" s="114"/>
      <c r="C606" s="40"/>
      <c r="D606" s="39"/>
      <c r="E606" s="40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39"/>
      <c r="V606" s="39"/>
      <c r="W606" s="39"/>
      <c r="X606" s="39"/>
      <c r="Y606" s="39"/>
      <c r="Z606" s="39"/>
      <c r="AA606" s="39"/>
      <c r="AB606" s="39"/>
      <c r="AC606" s="39"/>
      <c r="AD606" s="39"/>
      <c r="AE606" s="39"/>
      <c r="AF606" s="39"/>
      <c r="AG606" s="39"/>
      <c r="AH606" s="39"/>
      <c r="AI606" s="39"/>
      <c r="AJ606" s="39"/>
      <c r="AK606" s="39"/>
      <c r="AL606" s="39"/>
      <c r="AM606" s="39"/>
      <c r="AN606" s="39"/>
      <c r="AO606" s="39"/>
      <c r="AP606" s="39"/>
      <c r="AQ606" s="39"/>
      <c r="AR606" s="39"/>
      <c r="AS606" s="39"/>
      <c r="AT606" s="39"/>
      <c r="AU606" s="39"/>
      <c r="AV606" s="39"/>
      <c r="AW606" s="94"/>
      <c r="AX606" s="101"/>
      <c r="AY606" s="94"/>
      <c r="AZ606" s="40"/>
      <c r="BA606" s="27"/>
      <c r="BB606" s="27"/>
      <c r="BC606" s="27"/>
      <c r="BD606" s="27" t="str">
        <f t="shared" si="578"/>
        <v/>
      </c>
      <c r="BE606" s="27" t="str">
        <f t="shared" si="579"/>
        <v/>
      </c>
      <c r="BF606" s="27" t="str">
        <f t="shared" si="580"/>
        <v/>
      </c>
      <c r="BG606" s="27" t="str">
        <f t="shared" si="581"/>
        <v/>
      </c>
      <c r="BH606" s="27" t="str">
        <f t="shared" si="582"/>
        <v/>
      </c>
      <c r="BI606" s="27" t="str">
        <f t="shared" si="583"/>
        <v/>
      </c>
      <c r="BJ606" s="27" t="str">
        <f t="shared" si="584"/>
        <v/>
      </c>
      <c r="BK606" s="27" t="str">
        <f t="shared" si="585"/>
        <v/>
      </c>
      <c r="BL606" s="27" t="str">
        <f t="shared" si="586"/>
        <v/>
      </c>
      <c r="BM606" s="27" t="str">
        <f t="shared" si="587"/>
        <v/>
      </c>
      <c r="BN606" s="27" t="str">
        <f t="shared" si="588"/>
        <v/>
      </c>
      <c r="BO606" s="27" t="str">
        <f t="shared" si="589"/>
        <v/>
      </c>
      <c r="BP606" s="27" t="str">
        <f t="shared" si="566"/>
        <v/>
      </c>
      <c r="BQ606" s="27" t="str">
        <f t="shared" si="567"/>
        <v/>
      </c>
      <c r="BR606" s="27" t="str">
        <f t="shared" si="568"/>
        <v/>
      </c>
      <c r="BS606" s="27" t="str">
        <f t="shared" si="569"/>
        <v/>
      </c>
      <c r="BT606" s="27" t="str">
        <f t="shared" si="570"/>
        <v/>
      </c>
      <c r="BU606" s="27" t="str">
        <f t="shared" si="571"/>
        <v/>
      </c>
      <c r="BV606" s="27" t="str">
        <f t="shared" si="572"/>
        <v/>
      </c>
      <c r="BW606" s="27" t="str">
        <f t="shared" si="573"/>
        <v/>
      </c>
      <c r="BX606" s="27" t="str">
        <f t="shared" si="574"/>
        <v/>
      </c>
      <c r="BY606" s="27" t="str">
        <f t="shared" si="575"/>
        <v/>
      </c>
      <c r="BZ606" s="27" t="str">
        <f t="shared" si="576"/>
        <v/>
      </c>
      <c r="CA606" s="27" t="str">
        <f t="shared" si="577"/>
        <v/>
      </c>
      <c r="CB606" s="41"/>
      <c r="CC606" s="41"/>
      <c r="CD606"/>
      <c r="CE606"/>
      <c r="CF606"/>
      <c r="CG606"/>
      <c r="CH606"/>
      <c r="CI606" s="41"/>
      <c r="CJ606"/>
      <c r="CW606" s="7"/>
      <c r="DD606" s="10">
        <f t="shared" ca="1" si="565"/>
        <v>19</v>
      </c>
    </row>
    <row r="607" spans="1:108">
      <c r="A607" s="106">
        <f t="shared" ca="1" si="564"/>
        <v>25</v>
      </c>
      <c r="B607" s="114"/>
      <c r="C607" s="40"/>
      <c r="D607" s="39"/>
      <c r="E607" s="40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F607" s="39"/>
      <c r="AG607" s="39"/>
      <c r="AH607" s="39"/>
      <c r="AI607" s="39"/>
      <c r="AJ607" s="39"/>
      <c r="AK607" s="39"/>
      <c r="AL607" s="39"/>
      <c r="AM607" s="39"/>
      <c r="AN607" s="39"/>
      <c r="AO607" s="39"/>
      <c r="AP607" s="39"/>
      <c r="AQ607" s="39"/>
      <c r="AR607" s="39"/>
      <c r="AS607" s="39"/>
      <c r="AT607" s="39"/>
      <c r="AU607" s="39"/>
      <c r="AV607" s="39"/>
      <c r="AW607" s="94"/>
      <c r="AX607" s="101"/>
      <c r="AY607" s="94"/>
      <c r="AZ607" s="40"/>
      <c r="BA607" s="27"/>
      <c r="BB607" s="27"/>
      <c r="BC607" s="27"/>
      <c r="BD607" s="27" t="str">
        <f t="shared" si="578"/>
        <v/>
      </c>
      <c r="BE607" s="27" t="str">
        <f t="shared" si="579"/>
        <v/>
      </c>
      <c r="BF607" s="27" t="str">
        <f t="shared" si="580"/>
        <v/>
      </c>
      <c r="BG607" s="27" t="str">
        <f t="shared" si="581"/>
        <v/>
      </c>
      <c r="BH607" s="27" t="str">
        <f t="shared" si="582"/>
        <v/>
      </c>
      <c r="BI607" s="27" t="str">
        <f t="shared" si="583"/>
        <v/>
      </c>
      <c r="BJ607" s="27" t="str">
        <f t="shared" si="584"/>
        <v/>
      </c>
      <c r="BK607" s="27" t="str">
        <f t="shared" si="585"/>
        <v/>
      </c>
      <c r="BL607" s="27" t="str">
        <f t="shared" si="586"/>
        <v/>
      </c>
      <c r="BM607" s="27" t="str">
        <f t="shared" si="587"/>
        <v/>
      </c>
      <c r="BN607" s="27" t="str">
        <f t="shared" si="588"/>
        <v/>
      </c>
      <c r="BO607" s="27" t="str">
        <f t="shared" si="589"/>
        <v/>
      </c>
      <c r="BP607" s="27" t="str">
        <f t="shared" si="566"/>
        <v/>
      </c>
      <c r="BQ607" s="27" t="str">
        <f t="shared" si="567"/>
        <v/>
      </c>
      <c r="BR607" s="27" t="str">
        <f t="shared" si="568"/>
        <v/>
      </c>
      <c r="BS607" s="27" t="str">
        <f t="shared" si="569"/>
        <v/>
      </c>
      <c r="BT607" s="27" t="str">
        <f t="shared" si="570"/>
        <v/>
      </c>
      <c r="BU607" s="27" t="str">
        <f t="shared" si="571"/>
        <v/>
      </c>
      <c r="BV607" s="27" t="str">
        <f t="shared" si="572"/>
        <v/>
      </c>
      <c r="BW607" s="27" t="str">
        <f t="shared" si="573"/>
        <v/>
      </c>
      <c r="BX607" s="27" t="str">
        <f t="shared" si="574"/>
        <v/>
      </c>
      <c r="BY607" s="27" t="str">
        <f t="shared" si="575"/>
        <v/>
      </c>
      <c r="BZ607" s="27" t="str">
        <f t="shared" si="576"/>
        <v/>
      </c>
      <c r="CA607" s="27" t="str">
        <f t="shared" si="577"/>
        <v/>
      </c>
      <c r="CB607" s="41"/>
      <c r="CC607" s="41"/>
      <c r="CD607"/>
      <c r="CE607"/>
      <c r="CF607"/>
      <c r="CG607"/>
      <c r="CH607"/>
      <c r="CI607" s="41"/>
      <c r="CJ607"/>
      <c r="CW607" s="7"/>
      <c r="DD607" s="10">
        <f t="shared" ca="1" si="565"/>
        <v>22</v>
      </c>
    </row>
    <row r="608" spans="1:108">
      <c r="A608" s="106">
        <f t="shared" ca="1" si="564"/>
        <v>8</v>
      </c>
      <c r="B608" s="114"/>
      <c r="C608" s="40"/>
      <c r="D608" s="39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39"/>
      <c r="V608" s="39"/>
      <c r="W608" s="39"/>
      <c r="X608" s="39"/>
      <c r="Y608" s="39"/>
      <c r="Z608" s="39"/>
      <c r="AA608" s="39"/>
      <c r="AB608" s="39"/>
      <c r="AC608" s="39"/>
      <c r="AD608" s="39"/>
      <c r="AE608" s="39"/>
      <c r="AF608" s="39"/>
      <c r="AG608" s="39"/>
      <c r="AH608" s="39"/>
      <c r="AI608" s="39"/>
      <c r="AJ608" s="39"/>
      <c r="AK608" s="39"/>
      <c r="AL608" s="39"/>
      <c r="AM608" s="39"/>
      <c r="AN608" s="39"/>
      <c r="AO608" s="39"/>
      <c r="AP608" s="39"/>
      <c r="AQ608" s="39"/>
      <c r="AR608" s="39"/>
      <c r="AS608" s="39"/>
      <c r="AT608" s="39"/>
      <c r="AU608" s="39"/>
      <c r="AV608" s="39"/>
      <c r="AW608" s="94"/>
      <c r="AX608" s="101"/>
      <c r="AY608" s="94"/>
      <c r="AZ608" s="40"/>
      <c r="BA608" s="27"/>
      <c r="BB608" s="27"/>
      <c r="BC608" s="27"/>
      <c r="BD608" s="27" t="str">
        <f t="shared" si="578"/>
        <v/>
      </c>
      <c r="BE608" s="27" t="str">
        <f t="shared" si="579"/>
        <v/>
      </c>
      <c r="BF608" s="27" t="str">
        <f t="shared" si="580"/>
        <v/>
      </c>
      <c r="BG608" s="27" t="str">
        <f t="shared" si="581"/>
        <v/>
      </c>
      <c r="BH608" s="27" t="str">
        <f t="shared" si="582"/>
        <v/>
      </c>
      <c r="BI608" s="27" t="str">
        <f t="shared" si="583"/>
        <v/>
      </c>
      <c r="BJ608" s="27" t="str">
        <f t="shared" si="584"/>
        <v/>
      </c>
      <c r="BK608" s="27" t="str">
        <f t="shared" si="585"/>
        <v/>
      </c>
      <c r="BL608" s="27" t="str">
        <f t="shared" si="586"/>
        <v/>
      </c>
      <c r="BM608" s="27" t="str">
        <f t="shared" si="587"/>
        <v/>
      </c>
      <c r="BN608" s="27" t="str">
        <f t="shared" si="588"/>
        <v/>
      </c>
      <c r="BO608" s="27" t="str">
        <f t="shared" si="589"/>
        <v/>
      </c>
      <c r="BP608" s="27" t="str">
        <f t="shared" si="566"/>
        <v/>
      </c>
      <c r="BQ608" s="27" t="str">
        <f t="shared" si="567"/>
        <v/>
      </c>
      <c r="BR608" s="27" t="str">
        <f t="shared" si="568"/>
        <v/>
      </c>
      <c r="BS608" s="27" t="str">
        <f t="shared" si="569"/>
        <v/>
      </c>
      <c r="BT608" s="27" t="str">
        <f t="shared" si="570"/>
        <v/>
      </c>
      <c r="BU608" s="27" t="str">
        <f t="shared" si="571"/>
        <v/>
      </c>
      <c r="BV608" s="27" t="str">
        <f t="shared" si="572"/>
        <v/>
      </c>
      <c r="BW608" s="27" t="str">
        <f t="shared" si="573"/>
        <v/>
      </c>
      <c r="BX608" s="27" t="str">
        <f t="shared" si="574"/>
        <v/>
      </c>
      <c r="BY608" s="27" t="str">
        <f t="shared" si="575"/>
        <v/>
      </c>
      <c r="BZ608" s="27" t="str">
        <f t="shared" si="576"/>
        <v/>
      </c>
      <c r="CA608" s="27" t="str">
        <f t="shared" si="577"/>
        <v/>
      </c>
      <c r="CB608" s="41"/>
      <c r="CC608" s="41"/>
      <c r="CD608"/>
      <c r="CE608"/>
      <c r="CF608"/>
      <c r="CG608"/>
      <c r="CH608"/>
      <c r="CI608" s="41"/>
      <c r="CJ608"/>
      <c r="CW608" s="7"/>
      <c r="DD608" s="10">
        <f t="shared" ca="1" si="565"/>
        <v>10</v>
      </c>
    </row>
    <row r="609" spans="1:108">
      <c r="A609" s="106">
        <f t="shared" ca="1" si="564"/>
        <v>7</v>
      </c>
      <c r="B609" s="114"/>
      <c r="C609" s="40"/>
      <c r="D609" s="39"/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39"/>
      <c r="V609" s="39"/>
      <c r="W609" s="39"/>
      <c r="X609" s="39"/>
      <c r="Y609" s="39"/>
      <c r="Z609" s="39"/>
      <c r="AA609" s="39"/>
      <c r="AB609" s="39"/>
      <c r="AC609" s="39"/>
      <c r="AD609" s="39"/>
      <c r="AE609" s="39"/>
      <c r="AF609" s="39"/>
      <c r="AG609" s="39"/>
      <c r="AH609" s="39"/>
      <c r="AI609" s="39"/>
      <c r="AJ609" s="39"/>
      <c r="AK609" s="39"/>
      <c r="AL609" s="39"/>
      <c r="AM609" s="39"/>
      <c r="AN609" s="39"/>
      <c r="AO609" s="39"/>
      <c r="AP609" s="39"/>
      <c r="AQ609" s="39"/>
      <c r="AR609" s="39"/>
      <c r="AS609" s="39"/>
      <c r="AT609" s="39"/>
      <c r="AU609" s="39"/>
      <c r="AV609" s="39"/>
      <c r="AW609" s="94"/>
      <c r="AX609" s="101"/>
      <c r="AY609" s="94"/>
      <c r="AZ609" s="40"/>
      <c r="BA609" s="27"/>
      <c r="BB609" s="27"/>
      <c r="BC609" s="27"/>
      <c r="BD609" s="27" t="str">
        <f t="shared" si="578"/>
        <v/>
      </c>
      <c r="BE609" s="27" t="str">
        <f t="shared" si="579"/>
        <v/>
      </c>
      <c r="BF609" s="27" t="str">
        <f t="shared" si="580"/>
        <v/>
      </c>
      <c r="BG609" s="27" t="str">
        <f t="shared" si="581"/>
        <v/>
      </c>
      <c r="BH609" s="27" t="str">
        <f t="shared" si="582"/>
        <v/>
      </c>
      <c r="BI609" s="27" t="str">
        <f t="shared" si="583"/>
        <v/>
      </c>
      <c r="BJ609" s="27" t="str">
        <f t="shared" si="584"/>
        <v/>
      </c>
      <c r="BK609" s="27" t="str">
        <f t="shared" si="585"/>
        <v/>
      </c>
      <c r="BL609" s="27" t="str">
        <f t="shared" si="586"/>
        <v/>
      </c>
      <c r="BM609" s="27" t="str">
        <f t="shared" si="587"/>
        <v/>
      </c>
      <c r="BN609" s="27" t="str">
        <f t="shared" si="588"/>
        <v/>
      </c>
      <c r="BO609" s="27" t="str">
        <f t="shared" si="589"/>
        <v/>
      </c>
      <c r="BP609" s="27" t="str">
        <f t="shared" si="566"/>
        <v/>
      </c>
      <c r="BQ609" s="27" t="str">
        <f t="shared" si="567"/>
        <v/>
      </c>
      <c r="BR609" s="27" t="str">
        <f t="shared" si="568"/>
        <v/>
      </c>
      <c r="BS609" s="27" t="str">
        <f t="shared" si="569"/>
        <v/>
      </c>
      <c r="BT609" s="27" t="str">
        <f t="shared" si="570"/>
        <v/>
      </c>
      <c r="BU609" s="27" t="str">
        <f t="shared" si="571"/>
        <v/>
      </c>
      <c r="BV609" s="27" t="str">
        <f t="shared" si="572"/>
        <v/>
      </c>
      <c r="BW609" s="27" t="str">
        <f t="shared" si="573"/>
        <v/>
      </c>
      <c r="BX609" s="27" t="str">
        <f t="shared" si="574"/>
        <v/>
      </c>
      <c r="BY609" s="27" t="str">
        <f t="shared" si="575"/>
        <v/>
      </c>
      <c r="BZ609" s="27" t="str">
        <f t="shared" si="576"/>
        <v/>
      </c>
      <c r="CA609" s="27" t="str">
        <f t="shared" si="577"/>
        <v/>
      </c>
      <c r="CB609" s="41"/>
      <c r="CC609" s="41"/>
      <c r="CD609"/>
      <c r="CE609"/>
      <c r="CF609"/>
      <c r="CG609"/>
      <c r="CH609"/>
      <c r="CI609" s="41"/>
      <c r="CJ609"/>
      <c r="CW609" s="7"/>
      <c r="DD609" s="10">
        <f t="shared" ca="1" si="565"/>
        <v>23</v>
      </c>
    </row>
    <row r="610" spans="1:108">
      <c r="A610" s="106">
        <f t="shared" ca="1" si="564"/>
        <v>31</v>
      </c>
      <c r="B610" s="114"/>
      <c r="C610" s="40"/>
      <c r="D610" s="39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39"/>
      <c r="V610" s="39"/>
      <c r="W610" s="39"/>
      <c r="X610" s="39"/>
      <c r="Y610" s="39"/>
      <c r="Z610" s="39"/>
      <c r="AA610" s="39"/>
      <c r="AB610" s="39"/>
      <c r="AC610" s="39"/>
      <c r="AD610" s="39"/>
      <c r="AE610" s="39"/>
      <c r="AF610" s="39"/>
      <c r="AG610" s="39"/>
      <c r="AH610" s="39"/>
      <c r="AI610" s="39"/>
      <c r="AJ610" s="39"/>
      <c r="AK610" s="39"/>
      <c r="AL610" s="39"/>
      <c r="AM610" s="39"/>
      <c r="AN610" s="39"/>
      <c r="AO610" s="39"/>
      <c r="AP610" s="39"/>
      <c r="AQ610" s="39"/>
      <c r="AR610" s="39"/>
      <c r="AS610" s="39"/>
      <c r="AT610" s="39"/>
      <c r="AU610" s="39"/>
      <c r="AV610" s="39"/>
      <c r="AW610" s="94"/>
      <c r="AX610" s="101"/>
      <c r="AY610" s="94"/>
      <c r="AZ610" s="40"/>
      <c r="BA610" s="27"/>
      <c r="BB610" s="27"/>
      <c r="BC610" s="27"/>
      <c r="BD610" s="27" t="str">
        <f t="shared" si="578"/>
        <v/>
      </c>
      <c r="BE610" s="27" t="str">
        <f t="shared" si="579"/>
        <v/>
      </c>
      <c r="BF610" s="27" t="str">
        <f t="shared" si="580"/>
        <v/>
      </c>
      <c r="BG610" s="27" t="str">
        <f t="shared" si="581"/>
        <v/>
      </c>
      <c r="BH610" s="27" t="str">
        <f t="shared" si="582"/>
        <v/>
      </c>
      <c r="BI610" s="27" t="str">
        <f t="shared" si="583"/>
        <v/>
      </c>
      <c r="BJ610" s="27" t="str">
        <f t="shared" si="584"/>
        <v/>
      </c>
      <c r="BK610" s="27" t="str">
        <f t="shared" si="585"/>
        <v/>
      </c>
      <c r="BL610" s="27" t="str">
        <f t="shared" si="586"/>
        <v/>
      </c>
      <c r="BM610" s="27" t="str">
        <f t="shared" si="587"/>
        <v/>
      </c>
      <c r="BN610" s="27" t="str">
        <f t="shared" si="588"/>
        <v/>
      </c>
      <c r="BO610" s="27" t="str">
        <f t="shared" si="589"/>
        <v/>
      </c>
      <c r="BP610" s="27" t="str">
        <f t="shared" si="566"/>
        <v/>
      </c>
      <c r="BQ610" s="27" t="str">
        <f t="shared" si="567"/>
        <v/>
      </c>
      <c r="BR610" s="27" t="str">
        <f t="shared" si="568"/>
        <v/>
      </c>
      <c r="BS610" s="27" t="str">
        <f t="shared" si="569"/>
        <v/>
      </c>
      <c r="BT610" s="27" t="str">
        <f t="shared" si="570"/>
        <v/>
      </c>
      <c r="BU610" s="27" t="str">
        <f t="shared" si="571"/>
        <v/>
      </c>
      <c r="BV610" s="27" t="str">
        <f t="shared" si="572"/>
        <v/>
      </c>
      <c r="BW610" s="27" t="str">
        <f t="shared" si="573"/>
        <v/>
      </c>
      <c r="BX610" s="27" t="str">
        <f t="shared" si="574"/>
        <v/>
      </c>
      <c r="BY610" s="27" t="str">
        <f t="shared" si="575"/>
        <v/>
      </c>
      <c r="BZ610" s="27" t="str">
        <f t="shared" si="576"/>
        <v/>
      </c>
      <c r="CA610" s="27" t="str">
        <f t="shared" si="577"/>
        <v/>
      </c>
      <c r="CB610" s="41"/>
      <c r="CC610" s="41"/>
      <c r="CD610"/>
      <c r="CE610"/>
      <c r="CF610"/>
      <c r="CG610"/>
      <c r="CH610"/>
      <c r="CI610" s="41"/>
      <c r="CJ610"/>
      <c r="CW610" s="7"/>
      <c r="DD610" s="10">
        <f t="shared" ca="1" si="565"/>
        <v>34</v>
      </c>
    </row>
    <row r="611" spans="1:108">
      <c r="A611" s="106">
        <f t="shared" ca="1" si="564"/>
        <v>21</v>
      </c>
      <c r="B611" s="114"/>
      <c r="C611" s="40"/>
      <c r="D611" s="39"/>
      <c r="E611" s="40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F611" s="39"/>
      <c r="AG611" s="39"/>
      <c r="AH611" s="39"/>
      <c r="AI611" s="39"/>
      <c r="AJ611" s="39"/>
      <c r="AK611" s="39"/>
      <c r="AL611" s="39"/>
      <c r="AM611" s="39"/>
      <c r="AN611" s="39"/>
      <c r="AO611" s="39"/>
      <c r="AP611" s="39"/>
      <c r="AQ611" s="39"/>
      <c r="AR611" s="39"/>
      <c r="AS611" s="39"/>
      <c r="AT611" s="39"/>
      <c r="AU611" s="39"/>
      <c r="AV611" s="39"/>
      <c r="AW611" s="94"/>
      <c r="AX611" s="101"/>
      <c r="AY611" s="94"/>
      <c r="AZ611" s="40"/>
      <c r="BA611" s="27"/>
      <c r="BB611" s="27"/>
      <c r="BC611" s="27"/>
      <c r="BD611" s="27" t="str">
        <f t="shared" si="578"/>
        <v/>
      </c>
      <c r="BE611" s="27" t="str">
        <f t="shared" si="579"/>
        <v/>
      </c>
      <c r="BF611" s="27" t="str">
        <f t="shared" si="580"/>
        <v/>
      </c>
      <c r="BG611" s="27" t="str">
        <f t="shared" si="581"/>
        <v/>
      </c>
      <c r="BH611" s="27" t="str">
        <f t="shared" si="582"/>
        <v/>
      </c>
      <c r="BI611" s="27" t="str">
        <f t="shared" si="583"/>
        <v/>
      </c>
      <c r="BJ611" s="27" t="str">
        <f t="shared" si="584"/>
        <v/>
      </c>
      <c r="BK611" s="27" t="str">
        <f t="shared" si="585"/>
        <v/>
      </c>
      <c r="BL611" s="27" t="str">
        <f t="shared" si="586"/>
        <v/>
      </c>
      <c r="BM611" s="27" t="str">
        <f t="shared" si="587"/>
        <v/>
      </c>
      <c r="BN611" s="27" t="str">
        <f t="shared" si="588"/>
        <v/>
      </c>
      <c r="BO611" s="27" t="str">
        <f t="shared" si="589"/>
        <v/>
      </c>
      <c r="BP611" s="27" t="str">
        <f t="shared" si="566"/>
        <v/>
      </c>
      <c r="BQ611" s="27" t="str">
        <f t="shared" si="567"/>
        <v/>
      </c>
      <c r="BR611" s="27" t="str">
        <f t="shared" si="568"/>
        <v/>
      </c>
      <c r="BS611" s="27" t="str">
        <f t="shared" si="569"/>
        <v/>
      </c>
      <c r="BT611" s="27" t="str">
        <f t="shared" si="570"/>
        <v/>
      </c>
      <c r="BU611" s="27" t="str">
        <f t="shared" si="571"/>
        <v/>
      </c>
      <c r="BV611" s="27" t="str">
        <f t="shared" si="572"/>
        <v/>
      </c>
      <c r="BW611" s="27" t="str">
        <f t="shared" si="573"/>
        <v/>
      </c>
      <c r="BX611" s="27" t="str">
        <f t="shared" si="574"/>
        <v/>
      </c>
      <c r="BY611" s="27" t="str">
        <f t="shared" si="575"/>
        <v/>
      </c>
      <c r="BZ611" s="27" t="str">
        <f t="shared" si="576"/>
        <v/>
      </c>
      <c r="CA611" s="27" t="str">
        <f t="shared" si="577"/>
        <v/>
      </c>
      <c r="CB611" s="41"/>
      <c r="CC611" s="41"/>
      <c r="CD611"/>
      <c r="CE611"/>
      <c r="CF611"/>
      <c r="CG611"/>
      <c r="CH611"/>
      <c r="CI611" s="41"/>
      <c r="CJ611"/>
      <c r="CW611" s="7"/>
      <c r="DD611" s="10">
        <f t="shared" ca="1" si="565"/>
        <v>22</v>
      </c>
    </row>
    <row r="612" spans="1:108">
      <c r="A612" s="106">
        <f t="shared" ca="1" si="564"/>
        <v>10</v>
      </c>
      <c r="B612" s="114"/>
      <c r="C612" s="40"/>
      <c r="D612" s="39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  <c r="AF612" s="39"/>
      <c r="AG612" s="39"/>
      <c r="AH612" s="39"/>
      <c r="AI612" s="39"/>
      <c r="AJ612" s="39"/>
      <c r="AK612" s="39"/>
      <c r="AL612" s="39"/>
      <c r="AM612" s="39"/>
      <c r="AN612" s="39"/>
      <c r="AO612" s="39"/>
      <c r="AP612" s="39"/>
      <c r="AQ612" s="39"/>
      <c r="AR612" s="39"/>
      <c r="AS612" s="39"/>
      <c r="AT612" s="39"/>
      <c r="AU612" s="39"/>
      <c r="AV612" s="39"/>
      <c r="AW612" s="94"/>
      <c r="AX612" s="101"/>
      <c r="AY612" s="94"/>
      <c r="AZ612" s="40"/>
      <c r="BA612" s="27"/>
      <c r="BB612" s="27"/>
      <c r="BC612" s="27"/>
      <c r="BD612" s="27" t="str">
        <f t="shared" si="578"/>
        <v/>
      </c>
      <c r="BE612" s="27" t="str">
        <f t="shared" si="579"/>
        <v/>
      </c>
      <c r="BF612" s="27" t="str">
        <f t="shared" si="580"/>
        <v/>
      </c>
      <c r="BG612" s="27" t="str">
        <f t="shared" si="581"/>
        <v/>
      </c>
      <c r="BH612" s="27" t="str">
        <f t="shared" si="582"/>
        <v/>
      </c>
      <c r="BI612" s="27" t="str">
        <f t="shared" si="583"/>
        <v/>
      </c>
      <c r="BJ612" s="27" t="str">
        <f t="shared" si="584"/>
        <v/>
      </c>
      <c r="BK612" s="27" t="str">
        <f t="shared" si="585"/>
        <v/>
      </c>
      <c r="BL612" s="27" t="str">
        <f t="shared" si="586"/>
        <v/>
      </c>
      <c r="BM612" s="27" t="str">
        <f t="shared" si="587"/>
        <v/>
      </c>
      <c r="BN612" s="27" t="str">
        <f t="shared" si="588"/>
        <v/>
      </c>
      <c r="BO612" s="27" t="str">
        <f t="shared" si="589"/>
        <v/>
      </c>
      <c r="BP612" s="27" t="str">
        <f t="shared" si="566"/>
        <v/>
      </c>
      <c r="BQ612" s="27" t="str">
        <f t="shared" si="567"/>
        <v/>
      </c>
      <c r="BR612" s="27" t="str">
        <f t="shared" si="568"/>
        <v/>
      </c>
      <c r="BS612" s="27" t="str">
        <f t="shared" si="569"/>
        <v/>
      </c>
      <c r="BT612" s="27" t="str">
        <f t="shared" si="570"/>
        <v/>
      </c>
      <c r="BU612" s="27" t="str">
        <f t="shared" si="571"/>
        <v/>
      </c>
      <c r="BV612" s="27" t="str">
        <f t="shared" si="572"/>
        <v/>
      </c>
      <c r="BW612" s="27" t="str">
        <f t="shared" si="573"/>
        <v/>
      </c>
      <c r="BX612" s="27" t="str">
        <f t="shared" si="574"/>
        <v/>
      </c>
      <c r="BY612" s="27" t="str">
        <f t="shared" si="575"/>
        <v/>
      </c>
      <c r="BZ612" s="27" t="str">
        <f t="shared" si="576"/>
        <v/>
      </c>
      <c r="CA612" s="27" t="str">
        <f t="shared" si="577"/>
        <v/>
      </c>
      <c r="CB612" s="41"/>
      <c r="CC612" s="41"/>
      <c r="CD612"/>
      <c r="CE612"/>
      <c r="CF612"/>
      <c r="CG612"/>
      <c r="CH612"/>
      <c r="CI612" s="41"/>
      <c r="CJ612" s="41"/>
      <c r="CW612" s="7"/>
      <c r="DD612" s="10">
        <f t="shared" ca="1" si="565"/>
        <v>13</v>
      </c>
    </row>
    <row r="613" spans="1:108">
      <c r="A613" s="106">
        <f t="shared" ca="1" si="564"/>
        <v>26</v>
      </c>
      <c r="B613" s="114"/>
      <c r="C613" s="40"/>
      <c r="D613" s="39"/>
      <c r="E613" s="40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F613" s="39"/>
      <c r="AG613" s="39"/>
      <c r="AH613" s="39"/>
      <c r="AI613" s="39"/>
      <c r="AJ613" s="39"/>
      <c r="AK613" s="39"/>
      <c r="AL613" s="39"/>
      <c r="AM613" s="39"/>
      <c r="AN613" s="39"/>
      <c r="AO613" s="39"/>
      <c r="AP613" s="39"/>
      <c r="AQ613" s="39"/>
      <c r="AR613" s="39"/>
      <c r="AS613" s="39"/>
      <c r="AT613" s="39"/>
      <c r="AU613" s="39"/>
      <c r="AV613" s="39"/>
      <c r="AW613" s="94"/>
      <c r="AX613" s="101"/>
      <c r="AY613" s="94"/>
      <c r="AZ613" s="40"/>
      <c r="BA613" s="27"/>
      <c r="BB613" s="27"/>
      <c r="BC613" s="27"/>
      <c r="BD613" s="27" t="str">
        <f t="shared" si="578"/>
        <v/>
      </c>
      <c r="BE613" s="27" t="str">
        <f t="shared" si="579"/>
        <v/>
      </c>
      <c r="BF613" s="27" t="str">
        <f t="shared" si="580"/>
        <v/>
      </c>
      <c r="BG613" s="27" t="str">
        <f t="shared" si="581"/>
        <v/>
      </c>
      <c r="BH613" s="27" t="str">
        <f t="shared" si="582"/>
        <v/>
      </c>
      <c r="BI613" s="27" t="str">
        <f t="shared" si="583"/>
        <v/>
      </c>
      <c r="BJ613" s="27" t="str">
        <f t="shared" si="584"/>
        <v/>
      </c>
      <c r="BK613" s="27" t="str">
        <f t="shared" si="585"/>
        <v/>
      </c>
      <c r="BL613" s="27" t="str">
        <f t="shared" si="586"/>
        <v/>
      </c>
      <c r="BM613" s="27" t="str">
        <f t="shared" si="587"/>
        <v/>
      </c>
      <c r="BN613" s="27" t="str">
        <f t="shared" si="588"/>
        <v/>
      </c>
      <c r="BO613" s="27" t="str">
        <f t="shared" si="589"/>
        <v/>
      </c>
      <c r="BP613" s="27" t="str">
        <f t="shared" si="566"/>
        <v/>
      </c>
      <c r="BQ613" s="27" t="str">
        <f t="shared" si="567"/>
        <v/>
      </c>
      <c r="BR613" s="27" t="str">
        <f t="shared" si="568"/>
        <v/>
      </c>
      <c r="BS613" s="27" t="str">
        <f t="shared" si="569"/>
        <v/>
      </c>
      <c r="BT613" s="27" t="str">
        <f t="shared" si="570"/>
        <v/>
      </c>
      <c r="BU613" s="27" t="str">
        <f t="shared" si="571"/>
        <v/>
      </c>
      <c r="BV613" s="27" t="str">
        <f t="shared" si="572"/>
        <v/>
      </c>
      <c r="BW613" s="27" t="str">
        <f t="shared" si="573"/>
        <v/>
      </c>
      <c r="BX613" s="27" t="str">
        <f t="shared" si="574"/>
        <v/>
      </c>
      <c r="BY613" s="27" t="str">
        <f t="shared" si="575"/>
        <v/>
      </c>
      <c r="BZ613" s="27" t="str">
        <f t="shared" si="576"/>
        <v/>
      </c>
      <c r="CA613" s="27" t="str">
        <f t="shared" si="577"/>
        <v/>
      </c>
      <c r="CB613" s="41"/>
      <c r="CC613" s="41"/>
      <c r="CD613"/>
      <c r="CE613"/>
      <c r="CF613"/>
      <c r="CG613"/>
      <c r="CH613"/>
      <c r="CI613" s="41"/>
      <c r="CJ613" s="41"/>
      <c r="CW613" s="7"/>
      <c r="DD613" s="10">
        <f t="shared" ca="1" si="565"/>
        <v>24</v>
      </c>
    </row>
    <row r="614" spans="1:108">
      <c r="A614" s="106">
        <f t="shared" ca="1" si="564"/>
        <v>9</v>
      </c>
      <c r="B614" s="114"/>
      <c r="C614" s="40"/>
      <c r="D614" s="39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39"/>
      <c r="V614" s="39"/>
      <c r="W614" s="39"/>
      <c r="X614" s="39"/>
      <c r="Y614" s="39"/>
      <c r="Z614" s="39"/>
      <c r="AA614" s="39"/>
      <c r="AB614" s="39"/>
      <c r="AC614" s="39"/>
      <c r="AD614" s="39"/>
      <c r="AE614" s="39"/>
      <c r="AF614" s="39"/>
      <c r="AG614" s="39"/>
      <c r="AH614" s="39"/>
      <c r="AI614" s="39"/>
      <c r="AJ614" s="39"/>
      <c r="AK614" s="39"/>
      <c r="AL614" s="39"/>
      <c r="AM614" s="39"/>
      <c r="AN614" s="39"/>
      <c r="AO614" s="39"/>
      <c r="AP614" s="39"/>
      <c r="AQ614" s="39"/>
      <c r="AR614" s="39"/>
      <c r="AS614" s="39"/>
      <c r="AT614" s="39"/>
      <c r="AU614" s="39"/>
      <c r="AV614" s="39"/>
      <c r="AW614" s="94"/>
      <c r="AX614" s="101"/>
      <c r="AY614" s="94"/>
      <c r="AZ614" s="40"/>
      <c r="BA614" s="27"/>
      <c r="BB614" s="27"/>
      <c r="BC614" s="27"/>
      <c r="BD614" s="27" t="str">
        <f t="shared" si="578"/>
        <v/>
      </c>
      <c r="BE614" s="27" t="str">
        <f t="shared" si="579"/>
        <v/>
      </c>
      <c r="BF614" s="27" t="str">
        <f t="shared" si="580"/>
        <v/>
      </c>
      <c r="BG614" s="27" t="str">
        <f t="shared" si="581"/>
        <v/>
      </c>
      <c r="BH614" s="27" t="str">
        <f t="shared" si="582"/>
        <v/>
      </c>
      <c r="BI614" s="27" t="str">
        <f t="shared" si="583"/>
        <v/>
      </c>
      <c r="BJ614" s="27" t="str">
        <f t="shared" si="584"/>
        <v/>
      </c>
      <c r="BK614" s="27" t="str">
        <f t="shared" si="585"/>
        <v/>
      </c>
      <c r="BL614" s="27" t="str">
        <f t="shared" si="586"/>
        <v/>
      </c>
      <c r="BM614" s="27" t="str">
        <f t="shared" si="587"/>
        <v/>
      </c>
      <c r="BN614" s="27" t="str">
        <f t="shared" si="588"/>
        <v/>
      </c>
      <c r="BO614" s="27" t="str">
        <f t="shared" si="589"/>
        <v/>
      </c>
      <c r="BP614" s="27" t="str">
        <f t="shared" si="566"/>
        <v/>
      </c>
      <c r="BQ614" s="27" t="str">
        <f t="shared" si="567"/>
        <v/>
      </c>
      <c r="BR614" s="27" t="str">
        <f t="shared" si="568"/>
        <v/>
      </c>
      <c r="BS614" s="27" t="str">
        <f t="shared" si="569"/>
        <v/>
      </c>
      <c r="BT614" s="27" t="str">
        <f t="shared" si="570"/>
        <v/>
      </c>
      <c r="BU614" s="27" t="str">
        <f t="shared" si="571"/>
        <v/>
      </c>
      <c r="BV614" s="27" t="str">
        <f t="shared" si="572"/>
        <v/>
      </c>
      <c r="BW614" s="27" t="str">
        <f t="shared" si="573"/>
        <v/>
      </c>
      <c r="BX614" s="27" t="str">
        <f t="shared" si="574"/>
        <v/>
      </c>
      <c r="BY614" s="27" t="str">
        <f t="shared" si="575"/>
        <v/>
      </c>
      <c r="BZ614" s="27" t="str">
        <f t="shared" si="576"/>
        <v/>
      </c>
      <c r="CA614" s="27" t="str">
        <f t="shared" si="577"/>
        <v/>
      </c>
      <c r="CB614" s="41"/>
      <c r="CC614" s="41"/>
      <c r="CD614"/>
      <c r="CE614"/>
      <c r="CF614"/>
      <c r="CG614"/>
      <c r="CH614"/>
      <c r="CI614" s="41"/>
      <c r="CJ614" s="41"/>
      <c r="CW614" s="7"/>
      <c r="DD614" s="10">
        <f t="shared" ca="1" si="565"/>
        <v>32</v>
      </c>
    </row>
    <row r="615" spans="1:108">
      <c r="A615" s="106">
        <f t="shared" ca="1" si="564"/>
        <v>24</v>
      </c>
      <c r="B615" s="114"/>
      <c r="C615" s="40"/>
      <c r="D615" s="39"/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39"/>
      <c r="V615" s="39"/>
      <c r="W615" s="39"/>
      <c r="X615" s="39"/>
      <c r="Y615" s="39"/>
      <c r="Z615" s="39"/>
      <c r="AA615" s="39"/>
      <c r="AB615" s="39"/>
      <c r="AC615" s="39"/>
      <c r="AD615" s="39"/>
      <c r="AE615" s="39"/>
      <c r="AF615" s="39"/>
      <c r="AG615" s="39"/>
      <c r="AH615" s="39"/>
      <c r="AI615" s="39"/>
      <c r="AJ615" s="39"/>
      <c r="AK615" s="39"/>
      <c r="AL615" s="39"/>
      <c r="AM615" s="39"/>
      <c r="AN615" s="39"/>
      <c r="AO615" s="39"/>
      <c r="AP615" s="39"/>
      <c r="AQ615" s="39"/>
      <c r="AR615" s="39"/>
      <c r="AS615" s="39"/>
      <c r="AT615" s="39"/>
      <c r="AU615" s="39"/>
      <c r="AV615" s="39"/>
      <c r="AW615" s="94"/>
      <c r="AX615" s="101"/>
      <c r="AY615" s="94"/>
      <c r="AZ615" s="40"/>
      <c r="BA615" s="27"/>
      <c r="BB615" s="27"/>
      <c r="BC615" s="27"/>
      <c r="BD615" s="27" t="str">
        <f t="shared" si="578"/>
        <v/>
      </c>
      <c r="BE615" s="27" t="str">
        <f t="shared" si="579"/>
        <v/>
      </c>
      <c r="BF615" s="27" t="str">
        <f t="shared" si="580"/>
        <v/>
      </c>
      <c r="BG615" s="27" t="str">
        <f t="shared" si="581"/>
        <v/>
      </c>
      <c r="BH615" s="27" t="str">
        <f t="shared" si="582"/>
        <v/>
      </c>
      <c r="BI615" s="27" t="str">
        <f t="shared" si="583"/>
        <v/>
      </c>
      <c r="BJ615" s="27" t="str">
        <f t="shared" si="584"/>
        <v/>
      </c>
      <c r="BK615" s="27" t="str">
        <f t="shared" si="585"/>
        <v/>
      </c>
      <c r="BL615" s="27" t="str">
        <f t="shared" si="586"/>
        <v/>
      </c>
      <c r="BM615" s="27" t="str">
        <f t="shared" si="587"/>
        <v/>
      </c>
      <c r="BN615" s="27" t="str">
        <f t="shared" si="588"/>
        <v/>
      </c>
      <c r="BO615" s="27" t="str">
        <f t="shared" si="589"/>
        <v/>
      </c>
      <c r="BP615" s="27" t="str">
        <f t="shared" si="566"/>
        <v/>
      </c>
      <c r="BQ615" s="27" t="str">
        <f t="shared" si="567"/>
        <v/>
      </c>
      <c r="BR615" s="27" t="str">
        <f t="shared" si="568"/>
        <v/>
      </c>
      <c r="BS615" s="27" t="str">
        <f t="shared" si="569"/>
        <v/>
      </c>
      <c r="BT615" s="27" t="str">
        <f t="shared" si="570"/>
        <v/>
      </c>
      <c r="BU615" s="27" t="str">
        <f t="shared" si="571"/>
        <v/>
      </c>
      <c r="BV615" s="27" t="str">
        <f t="shared" si="572"/>
        <v/>
      </c>
      <c r="BW615" s="27" t="str">
        <f t="shared" si="573"/>
        <v/>
      </c>
      <c r="BX615" s="27" t="str">
        <f t="shared" si="574"/>
        <v/>
      </c>
      <c r="BY615" s="27" t="str">
        <f t="shared" si="575"/>
        <v/>
      </c>
      <c r="BZ615" s="27" t="str">
        <f t="shared" si="576"/>
        <v/>
      </c>
      <c r="CA615" s="27" t="str">
        <f t="shared" si="577"/>
        <v/>
      </c>
      <c r="CB615" s="41"/>
      <c r="CC615" s="41"/>
      <c r="CD615"/>
      <c r="CE615"/>
      <c r="CF615"/>
      <c r="CG615"/>
      <c r="CH615"/>
      <c r="CI615" s="41"/>
      <c r="CJ615" s="41"/>
      <c r="CW615" s="7"/>
      <c r="DD615" s="10">
        <f t="shared" ca="1" si="565"/>
        <v>35</v>
      </c>
    </row>
    <row r="616" spans="1:108">
      <c r="A616" s="106">
        <f t="shared" ca="1" si="564"/>
        <v>18</v>
      </c>
      <c r="B616" s="114"/>
      <c r="C616" s="40"/>
      <c r="D616" s="39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39"/>
      <c r="V616" s="39"/>
      <c r="W616" s="39"/>
      <c r="X616" s="39"/>
      <c r="Y616" s="39"/>
      <c r="Z616" s="39"/>
      <c r="AA616" s="39"/>
      <c r="AB616" s="39"/>
      <c r="AC616" s="39"/>
      <c r="AD616" s="39"/>
      <c r="AE616" s="39"/>
      <c r="AF616" s="39"/>
      <c r="AG616" s="39"/>
      <c r="AH616" s="39"/>
      <c r="AI616" s="39"/>
      <c r="AJ616" s="39"/>
      <c r="AK616" s="39"/>
      <c r="AL616" s="39"/>
      <c r="AM616" s="39"/>
      <c r="AN616" s="39"/>
      <c r="AO616" s="39"/>
      <c r="AP616" s="39"/>
      <c r="AQ616" s="39"/>
      <c r="AR616" s="39"/>
      <c r="AS616" s="39"/>
      <c r="AT616" s="39"/>
      <c r="AU616" s="39"/>
      <c r="AV616" s="39"/>
      <c r="AW616" s="94"/>
      <c r="AX616" s="101"/>
      <c r="AY616" s="94"/>
      <c r="AZ616" s="40"/>
      <c r="BA616" s="27"/>
      <c r="BB616" s="27"/>
      <c r="BC616" s="27"/>
      <c r="BD616" s="27" t="str">
        <f t="shared" si="578"/>
        <v/>
      </c>
      <c r="BE616" s="27" t="str">
        <f t="shared" si="579"/>
        <v/>
      </c>
      <c r="BF616" s="27" t="str">
        <f t="shared" si="580"/>
        <v/>
      </c>
      <c r="BG616" s="27" t="str">
        <f t="shared" si="581"/>
        <v/>
      </c>
      <c r="BH616" s="27" t="str">
        <f t="shared" si="582"/>
        <v/>
      </c>
      <c r="BI616" s="27" t="str">
        <f t="shared" si="583"/>
        <v/>
      </c>
      <c r="BJ616" s="27" t="str">
        <f t="shared" si="584"/>
        <v/>
      </c>
      <c r="BK616" s="27" t="str">
        <f t="shared" si="585"/>
        <v/>
      </c>
      <c r="BL616" s="27" t="str">
        <f t="shared" si="586"/>
        <v/>
      </c>
      <c r="BM616" s="27" t="str">
        <f t="shared" si="587"/>
        <v/>
      </c>
      <c r="BN616" s="27" t="str">
        <f t="shared" si="588"/>
        <v/>
      </c>
      <c r="BO616" s="27" t="str">
        <f t="shared" si="589"/>
        <v/>
      </c>
      <c r="BP616" s="27" t="str">
        <f t="shared" si="566"/>
        <v/>
      </c>
      <c r="BQ616" s="27" t="str">
        <f t="shared" si="567"/>
        <v/>
      </c>
      <c r="BR616" s="27" t="str">
        <f t="shared" si="568"/>
        <v/>
      </c>
      <c r="BS616" s="27" t="str">
        <f t="shared" si="569"/>
        <v/>
      </c>
      <c r="BT616" s="27" t="str">
        <f t="shared" si="570"/>
        <v/>
      </c>
      <c r="BU616" s="27" t="str">
        <f t="shared" si="571"/>
        <v/>
      </c>
      <c r="BV616" s="27" t="str">
        <f t="shared" si="572"/>
        <v/>
      </c>
      <c r="BW616" s="27" t="str">
        <f t="shared" si="573"/>
        <v/>
      </c>
      <c r="BX616" s="27" t="str">
        <f t="shared" si="574"/>
        <v/>
      </c>
      <c r="BY616" s="27" t="str">
        <f t="shared" si="575"/>
        <v/>
      </c>
      <c r="BZ616" s="27" t="str">
        <f t="shared" si="576"/>
        <v/>
      </c>
      <c r="CA616" s="27" t="str">
        <f t="shared" si="577"/>
        <v/>
      </c>
      <c r="CB616" s="41"/>
      <c r="CC616" s="41"/>
      <c r="CD616"/>
      <c r="CE616"/>
      <c r="CF616"/>
      <c r="CG616"/>
      <c r="CH616"/>
      <c r="CI616" s="41"/>
      <c r="CJ616" s="41"/>
      <c r="CW616" s="7"/>
      <c r="DD616" s="10">
        <f t="shared" ca="1" si="565"/>
        <v>27</v>
      </c>
    </row>
    <row r="617" spans="1:108">
      <c r="A617" s="106">
        <f t="shared" ca="1" si="564"/>
        <v>21</v>
      </c>
      <c r="B617" s="114"/>
      <c r="C617" s="40"/>
      <c r="D617" s="39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  <c r="AF617" s="39"/>
      <c r="AG617" s="39"/>
      <c r="AH617" s="39"/>
      <c r="AI617" s="39"/>
      <c r="AJ617" s="39"/>
      <c r="AK617" s="39"/>
      <c r="AL617" s="39"/>
      <c r="AM617" s="39"/>
      <c r="AN617" s="39"/>
      <c r="AO617" s="39"/>
      <c r="AP617" s="39"/>
      <c r="AQ617" s="39"/>
      <c r="AR617" s="39"/>
      <c r="AS617" s="39"/>
      <c r="AT617" s="39"/>
      <c r="AU617" s="39"/>
      <c r="AV617" s="39"/>
      <c r="AW617" s="94"/>
      <c r="AX617" s="101"/>
      <c r="AY617" s="94"/>
      <c r="AZ617" s="40"/>
      <c r="BA617" s="27"/>
      <c r="BB617" s="27"/>
      <c r="BC617" s="27"/>
      <c r="BD617" s="27" t="str">
        <f t="shared" si="578"/>
        <v/>
      </c>
      <c r="BE617" s="27" t="str">
        <f t="shared" si="579"/>
        <v/>
      </c>
      <c r="BF617" s="27" t="str">
        <f t="shared" si="580"/>
        <v/>
      </c>
      <c r="BG617" s="27" t="str">
        <f t="shared" si="581"/>
        <v/>
      </c>
      <c r="BH617" s="27" t="str">
        <f t="shared" si="582"/>
        <v/>
      </c>
      <c r="BI617" s="27" t="str">
        <f t="shared" si="583"/>
        <v/>
      </c>
      <c r="BJ617" s="27" t="str">
        <f t="shared" si="584"/>
        <v/>
      </c>
      <c r="BK617" s="27" t="str">
        <f t="shared" si="585"/>
        <v/>
      </c>
      <c r="BL617" s="27" t="str">
        <f t="shared" si="586"/>
        <v/>
      </c>
      <c r="BM617" s="27" t="str">
        <f t="shared" si="587"/>
        <v/>
      </c>
      <c r="BN617" s="27" t="str">
        <f t="shared" si="588"/>
        <v/>
      </c>
      <c r="BO617" s="27" t="str">
        <f t="shared" si="589"/>
        <v/>
      </c>
      <c r="BP617" s="27" t="str">
        <f t="shared" si="566"/>
        <v/>
      </c>
      <c r="BQ617" s="27" t="str">
        <f t="shared" si="567"/>
        <v/>
      </c>
      <c r="BR617" s="27" t="str">
        <f t="shared" si="568"/>
        <v/>
      </c>
      <c r="BS617" s="27" t="str">
        <f t="shared" si="569"/>
        <v/>
      </c>
      <c r="BT617" s="27" t="str">
        <f t="shared" si="570"/>
        <v/>
      </c>
      <c r="BU617" s="27" t="str">
        <f t="shared" si="571"/>
        <v/>
      </c>
      <c r="BV617" s="27" t="str">
        <f t="shared" si="572"/>
        <v/>
      </c>
      <c r="BW617" s="27" t="str">
        <f t="shared" si="573"/>
        <v/>
      </c>
      <c r="BX617" s="27" t="str">
        <f t="shared" si="574"/>
        <v/>
      </c>
      <c r="BY617" s="27" t="str">
        <f t="shared" si="575"/>
        <v/>
      </c>
      <c r="BZ617" s="27" t="str">
        <f t="shared" si="576"/>
        <v/>
      </c>
      <c r="CA617" s="27" t="str">
        <f t="shared" si="577"/>
        <v/>
      </c>
      <c r="CB617" s="41"/>
      <c r="CC617" s="41"/>
      <c r="CD617"/>
      <c r="CE617"/>
      <c r="CF617"/>
      <c r="CG617"/>
      <c r="CH617"/>
      <c r="CI617" s="41"/>
      <c r="CJ617" s="41"/>
      <c r="CW617" s="7"/>
      <c r="DD617" s="10">
        <f t="shared" ca="1" si="565"/>
        <v>15</v>
      </c>
    </row>
    <row r="618" spans="1:108">
      <c r="A618" s="106">
        <f t="shared" ca="1" si="564"/>
        <v>25</v>
      </c>
      <c r="B618" s="114"/>
      <c r="C618" s="40"/>
      <c r="D618" s="39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F618" s="39"/>
      <c r="AG618" s="39"/>
      <c r="AH618" s="39"/>
      <c r="AI618" s="39"/>
      <c r="AJ618" s="39"/>
      <c r="AK618" s="39"/>
      <c r="AL618" s="39"/>
      <c r="AM618" s="39"/>
      <c r="AN618" s="39"/>
      <c r="AO618" s="39"/>
      <c r="AP618" s="39"/>
      <c r="AQ618" s="39"/>
      <c r="AR618" s="39"/>
      <c r="AS618" s="39"/>
      <c r="AT618" s="39"/>
      <c r="AU618" s="39"/>
      <c r="AV618" s="39"/>
      <c r="AW618" s="94"/>
      <c r="AX618" s="101"/>
      <c r="AY618" s="94"/>
      <c r="AZ618" s="40"/>
      <c r="BA618" s="27"/>
      <c r="BB618" s="27"/>
      <c r="BC618" s="27"/>
      <c r="BD618" s="27" t="str">
        <f t="shared" si="578"/>
        <v/>
      </c>
      <c r="BE618" s="27" t="str">
        <f t="shared" si="579"/>
        <v/>
      </c>
      <c r="BF618" s="27" t="str">
        <f t="shared" si="580"/>
        <v/>
      </c>
      <c r="BG618" s="27" t="str">
        <f t="shared" si="581"/>
        <v/>
      </c>
      <c r="BH618" s="27" t="str">
        <f t="shared" si="582"/>
        <v/>
      </c>
      <c r="BI618" s="27" t="str">
        <f t="shared" si="583"/>
        <v/>
      </c>
      <c r="BJ618" s="27" t="str">
        <f t="shared" si="584"/>
        <v/>
      </c>
      <c r="BK618" s="27" t="str">
        <f t="shared" si="585"/>
        <v/>
      </c>
      <c r="BL618" s="27" t="str">
        <f t="shared" si="586"/>
        <v/>
      </c>
      <c r="BM618" s="27" t="str">
        <f t="shared" si="587"/>
        <v/>
      </c>
      <c r="BN618" s="27" t="str">
        <f t="shared" si="588"/>
        <v/>
      </c>
      <c r="BO618" s="27" t="str">
        <f t="shared" si="589"/>
        <v/>
      </c>
      <c r="BP618" s="27" t="str">
        <f t="shared" si="566"/>
        <v/>
      </c>
      <c r="BQ618" s="27" t="str">
        <f t="shared" si="567"/>
        <v/>
      </c>
      <c r="BR618" s="27" t="str">
        <f t="shared" si="568"/>
        <v/>
      </c>
      <c r="BS618" s="27" t="str">
        <f t="shared" si="569"/>
        <v/>
      </c>
      <c r="BT618" s="27" t="str">
        <f t="shared" si="570"/>
        <v/>
      </c>
      <c r="BU618" s="27" t="str">
        <f t="shared" si="571"/>
        <v/>
      </c>
      <c r="BV618" s="27" t="str">
        <f t="shared" si="572"/>
        <v/>
      </c>
      <c r="BW618" s="27" t="str">
        <f t="shared" si="573"/>
        <v/>
      </c>
      <c r="BX618" s="27" t="str">
        <f t="shared" si="574"/>
        <v/>
      </c>
      <c r="BY618" s="27" t="str">
        <f t="shared" si="575"/>
        <v/>
      </c>
      <c r="BZ618" s="27" t="str">
        <f t="shared" si="576"/>
        <v/>
      </c>
      <c r="CA618" s="27" t="str">
        <f t="shared" si="577"/>
        <v/>
      </c>
      <c r="CB618" s="41"/>
      <c r="CC618" s="41"/>
      <c r="CD618"/>
      <c r="CE618"/>
      <c r="CF618"/>
      <c r="CG618"/>
      <c r="CH618"/>
      <c r="CI618" s="41"/>
      <c r="CJ618" s="41"/>
      <c r="CW618" s="7"/>
      <c r="DD618" s="10">
        <f t="shared" ca="1" si="565"/>
        <v>19</v>
      </c>
    </row>
    <row r="619" spans="1:108">
      <c r="A619" s="106">
        <f t="shared" ca="1" si="564"/>
        <v>11</v>
      </c>
      <c r="B619" s="114"/>
      <c r="C619" s="40"/>
      <c r="D619" s="39"/>
      <c r="E619" s="40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F619" s="39"/>
      <c r="AG619" s="39"/>
      <c r="AH619" s="39"/>
      <c r="AI619" s="39"/>
      <c r="AJ619" s="39"/>
      <c r="AK619" s="39"/>
      <c r="AL619" s="39"/>
      <c r="AM619" s="39"/>
      <c r="AN619" s="39"/>
      <c r="AO619" s="39"/>
      <c r="AP619" s="39"/>
      <c r="AQ619" s="39"/>
      <c r="AR619" s="39"/>
      <c r="AS619" s="39"/>
      <c r="AT619" s="39"/>
      <c r="AU619" s="39"/>
      <c r="AV619" s="39"/>
      <c r="AW619" s="94"/>
      <c r="AX619" s="101"/>
      <c r="AY619" s="94"/>
      <c r="AZ619" s="40"/>
      <c r="BA619" s="27"/>
      <c r="BB619" s="27"/>
      <c r="BC619" s="27"/>
      <c r="BD619" s="27" t="str">
        <f t="shared" si="578"/>
        <v/>
      </c>
      <c r="BE619" s="27" t="str">
        <f t="shared" si="579"/>
        <v/>
      </c>
      <c r="BF619" s="27" t="str">
        <f t="shared" si="580"/>
        <v/>
      </c>
      <c r="BG619" s="27" t="str">
        <f t="shared" si="581"/>
        <v/>
      </c>
      <c r="BH619" s="27" t="str">
        <f t="shared" si="582"/>
        <v/>
      </c>
      <c r="BI619" s="27" t="str">
        <f t="shared" si="583"/>
        <v/>
      </c>
      <c r="BJ619" s="27" t="str">
        <f t="shared" si="584"/>
        <v/>
      </c>
      <c r="BK619" s="27" t="str">
        <f t="shared" si="585"/>
        <v/>
      </c>
      <c r="BL619" s="27" t="str">
        <f t="shared" si="586"/>
        <v/>
      </c>
      <c r="BM619" s="27" t="str">
        <f t="shared" si="587"/>
        <v/>
      </c>
      <c r="BN619" s="27" t="str">
        <f t="shared" si="588"/>
        <v/>
      </c>
      <c r="BO619" s="27" t="str">
        <f t="shared" si="589"/>
        <v/>
      </c>
      <c r="BP619" s="27" t="str">
        <f t="shared" si="566"/>
        <v/>
      </c>
      <c r="BQ619" s="27" t="str">
        <f t="shared" si="567"/>
        <v/>
      </c>
      <c r="BR619" s="27" t="str">
        <f t="shared" si="568"/>
        <v/>
      </c>
      <c r="BS619" s="27" t="str">
        <f t="shared" si="569"/>
        <v/>
      </c>
      <c r="BT619" s="27" t="str">
        <f t="shared" si="570"/>
        <v/>
      </c>
      <c r="BU619" s="27" t="str">
        <f t="shared" si="571"/>
        <v/>
      </c>
      <c r="BV619" s="27" t="str">
        <f t="shared" si="572"/>
        <v/>
      </c>
      <c r="BW619" s="27" t="str">
        <f t="shared" si="573"/>
        <v/>
      </c>
      <c r="BX619" s="27" t="str">
        <f t="shared" si="574"/>
        <v/>
      </c>
      <c r="BY619" s="27" t="str">
        <f t="shared" si="575"/>
        <v/>
      </c>
      <c r="BZ619" s="27" t="str">
        <f t="shared" si="576"/>
        <v/>
      </c>
      <c r="CA619" s="27" t="str">
        <f t="shared" si="577"/>
        <v/>
      </c>
      <c r="CB619" s="41"/>
      <c r="CC619" s="41"/>
      <c r="CD619"/>
      <c r="CE619"/>
      <c r="CF619"/>
      <c r="CG619"/>
      <c r="CH619"/>
      <c r="CI619" s="41"/>
      <c r="CJ619" s="41"/>
      <c r="CW619" s="7"/>
      <c r="DD619" s="10">
        <f t="shared" ca="1" si="565"/>
        <v>5</v>
      </c>
    </row>
    <row r="620" spans="1:108">
      <c r="A620" s="106">
        <f t="shared" ca="1" si="564"/>
        <v>25</v>
      </c>
      <c r="B620" s="114"/>
      <c r="C620" s="40"/>
      <c r="D620" s="39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39"/>
      <c r="V620" s="39"/>
      <c r="W620" s="39"/>
      <c r="X620" s="39"/>
      <c r="Y620" s="39"/>
      <c r="Z620" s="39"/>
      <c r="AA620" s="39"/>
      <c r="AB620" s="39"/>
      <c r="AC620" s="39"/>
      <c r="AD620" s="39"/>
      <c r="AE620" s="39"/>
      <c r="AF620" s="39"/>
      <c r="AG620" s="39"/>
      <c r="AH620" s="39"/>
      <c r="AI620" s="39"/>
      <c r="AJ620" s="39"/>
      <c r="AK620" s="39"/>
      <c r="AL620" s="39"/>
      <c r="AM620" s="39"/>
      <c r="AN620" s="39"/>
      <c r="AO620" s="39"/>
      <c r="AP620" s="39"/>
      <c r="AQ620" s="39"/>
      <c r="AR620" s="39"/>
      <c r="AS620" s="39"/>
      <c r="AT620" s="39"/>
      <c r="AU620" s="39"/>
      <c r="AV620" s="39"/>
      <c r="AW620" s="94"/>
      <c r="AX620" s="101"/>
      <c r="AY620" s="94"/>
      <c r="AZ620" s="40"/>
      <c r="BA620" s="27"/>
      <c r="BB620" s="27"/>
      <c r="BC620" s="27"/>
      <c r="BD620" s="27" t="str">
        <f t="shared" si="578"/>
        <v/>
      </c>
      <c r="BE620" s="27" t="str">
        <f t="shared" si="579"/>
        <v/>
      </c>
      <c r="BF620" s="27" t="str">
        <f t="shared" si="580"/>
        <v/>
      </c>
      <c r="BG620" s="27" t="str">
        <f t="shared" si="581"/>
        <v/>
      </c>
      <c r="BH620" s="27" t="str">
        <f t="shared" si="582"/>
        <v/>
      </c>
      <c r="BI620" s="27" t="str">
        <f t="shared" si="583"/>
        <v/>
      </c>
      <c r="BJ620" s="27" t="str">
        <f t="shared" si="584"/>
        <v/>
      </c>
      <c r="BK620" s="27" t="str">
        <f t="shared" si="585"/>
        <v/>
      </c>
      <c r="BL620" s="27" t="str">
        <f t="shared" si="586"/>
        <v/>
      </c>
      <c r="BM620" s="27" t="str">
        <f t="shared" si="587"/>
        <v/>
      </c>
      <c r="BN620" s="27" t="str">
        <f t="shared" si="588"/>
        <v/>
      </c>
      <c r="BO620" s="27" t="str">
        <f t="shared" si="589"/>
        <v/>
      </c>
      <c r="BP620" s="27" t="str">
        <f t="shared" si="566"/>
        <v/>
      </c>
      <c r="BQ620" s="27" t="str">
        <f t="shared" si="567"/>
        <v/>
      </c>
      <c r="BR620" s="27" t="str">
        <f t="shared" si="568"/>
        <v/>
      </c>
      <c r="BS620" s="27" t="str">
        <f t="shared" si="569"/>
        <v/>
      </c>
      <c r="BT620" s="27" t="str">
        <f t="shared" si="570"/>
        <v/>
      </c>
      <c r="BU620" s="27" t="str">
        <f t="shared" si="571"/>
        <v/>
      </c>
      <c r="BV620" s="27" t="str">
        <f t="shared" si="572"/>
        <v/>
      </c>
      <c r="BW620" s="27" t="str">
        <f t="shared" si="573"/>
        <v/>
      </c>
      <c r="BX620" s="27" t="str">
        <f t="shared" si="574"/>
        <v/>
      </c>
      <c r="BY620" s="27" t="str">
        <f t="shared" si="575"/>
        <v/>
      </c>
      <c r="BZ620" s="27" t="str">
        <f t="shared" si="576"/>
        <v/>
      </c>
      <c r="CA620" s="27" t="str">
        <f t="shared" si="577"/>
        <v/>
      </c>
      <c r="CB620" s="41"/>
      <c r="CC620" s="41"/>
      <c r="CD620"/>
      <c r="CE620"/>
      <c r="CF620"/>
      <c r="CG620"/>
      <c r="CH620"/>
      <c r="CI620" s="41"/>
      <c r="CJ620" s="41"/>
      <c r="CW620" s="7"/>
      <c r="DD620" s="10">
        <f t="shared" ca="1" si="565"/>
        <v>31</v>
      </c>
    </row>
    <row r="621" spans="1:108">
      <c r="A621" s="106">
        <f t="shared" ca="1" si="564"/>
        <v>16</v>
      </c>
      <c r="B621" s="114"/>
      <c r="C621" s="40"/>
      <c r="D621" s="39"/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39"/>
      <c r="V621" s="39"/>
      <c r="W621" s="39"/>
      <c r="X621" s="39"/>
      <c r="Y621" s="39"/>
      <c r="Z621" s="39"/>
      <c r="AA621" s="39"/>
      <c r="AB621" s="39"/>
      <c r="AC621" s="39"/>
      <c r="AD621" s="39"/>
      <c r="AE621" s="39"/>
      <c r="AF621" s="39"/>
      <c r="AG621" s="39"/>
      <c r="AH621" s="39"/>
      <c r="AI621" s="39"/>
      <c r="AJ621" s="39"/>
      <c r="AK621" s="39"/>
      <c r="AL621" s="39"/>
      <c r="AM621" s="39"/>
      <c r="AN621" s="39"/>
      <c r="AO621" s="39"/>
      <c r="AP621" s="39"/>
      <c r="AQ621" s="39"/>
      <c r="AR621" s="39"/>
      <c r="AS621" s="39"/>
      <c r="AT621" s="39"/>
      <c r="AU621" s="39"/>
      <c r="AV621" s="39"/>
      <c r="AW621" s="94"/>
      <c r="AX621" s="101"/>
      <c r="AY621" s="94"/>
      <c r="AZ621" s="40"/>
      <c r="BA621" s="27"/>
      <c r="BB621" s="27"/>
      <c r="BC621" s="27"/>
      <c r="BD621" s="27" t="str">
        <f t="shared" si="578"/>
        <v/>
      </c>
      <c r="BE621" s="27" t="str">
        <f t="shared" si="579"/>
        <v/>
      </c>
      <c r="BF621" s="27" t="str">
        <f t="shared" si="580"/>
        <v/>
      </c>
      <c r="BG621" s="27" t="str">
        <f t="shared" si="581"/>
        <v/>
      </c>
      <c r="BH621" s="27" t="str">
        <f t="shared" si="582"/>
        <v/>
      </c>
      <c r="BI621" s="27" t="str">
        <f t="shared" si="583"/>
        <v/>
      </c>
      <c r="BJ621" s="27" t="str">
        <f t="shared" si="584"/>
        <v/>
      </c>
      <c r="BK621" s="27" t="str">
        <f t="shared" si="585"/>
        <v/>
      </c>
      <c r="BL621" s="27" t="str">
        <f t="shared" si="586"/>
        <v/>
      </c>
      <c r="BM621" s="27" t="str">
        <f t="shared" si="587"/>
        <v/>
      </c>
      <c r="BN621" s="27" t="str">
        <f t="shared" si="588"/>
        <v/>
      </c>
      <c r="BO621" s="27" t="str">
        <f t="shared" si="589"/>
        <v/>
      </c>
      <c r="BP621" s="27" t="str">
        <f t="shared" si="566"/>
        <v/>
      </c>
      <c r="BQ621" s="27" t="str">
        <f t="shared" si="567"/>
        <v/>
      </c>
      <c r="BR621" s="27" t="str">
        <f t="shared" si="568"/>
        <v/>
      </c>
      <c r="BS621" s="27" t="str">
        <f t="shared" si="569"/>
        <v/>
      </c>
      <c r="BT621" s="27" t="str">
        <f t="shared" si="570"/>
        <v/>
      </c>
      <c r="BU621" s="27" t="str">
        <f t="shared" si="571"/>
        <v/>
      </c>
      <c r="BV621" s="27" t="str">
        <f t="shared" si="572"/>
        <v/>
      </c>
      <c r="BW621" s="27" t="str">
        <f t="shared" si="573"/>
        <v/>
      </c>
      <c r="BX621" s="27" t="str">
        <f t="shared" si="574"/>
        <v/>
      </c>
      <c r="BY621" s="27" t="str">
        <f t="shared" si="575"/>
        <v/>
      </c>
      <c r="BZ621" s="27" t="str">
        <f t="shared" si="576"/>
        <v/>
      </c>
      <c r="CA621" s="27" t="str">
        <f t="shared" si="577"/>
        <v/>
      </c>
      <c r="CB621" s="41"/>
      <c r="CC621" s="41"/>
      <c r="CD621"/>
      <c r="CE621"/>
      <c r="CF621"/>
      <c r="CG621"/>
      <c r="CH621"/>
      <c r="CI621" s="41"/>
      <c r="CJ621" s="41"/>
      <c r="CW621" s="7"/>
      <c r="DD621" s="10">
        <f t="shared" ca="1" si="565"/>
        <v>6</v>
      </c>
    </row>
    <row r="622" spans="1:108">
      <c r="A622" s="106">
        <f t="shared" ca="1" si="564"/>
        <v>6</v>
      </c>
      <c r="B622" s="114"/>
      <c r="C622" s="40"/>
      <c r="D622" s="39"/>
      <c r="E622" s="40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39"/>
      <c r="V622" s="39"/>
      <c r="W622" s="39"/>
      <c r="X622" s="39"/>
      <c r="Y622" s="39"/>
      <c r="Z622" s="39"/>
      <c r="AA622" s="39"/>
      <c r="AB622" s="39"/>
      <c r="AC622" s="39"/>
      <c r="AD622" s="39"/>
      <c r="AE622" s="39"/>
      <c r="AF622" s="39"/>
      <c r="AG622" s="39"/>
      <c r="AH622" s="39"/>
      <c r="AI622" s="39"/>
      <c r="AJ622" s="39"/>
      <c r="AK622" s="39"/>
      <c r="AL622" s="39"/>
      <c r="AM622" s="39"/>
      <c r="AN622" s="39"/>
      <c r="AO622" s="39"/>
      <c r="AP622" s="39"/>
      <c r="AQ622" s="39"/>
      <c r="AR622" s="39"/>
      <c r="AS622" s="39"/>
      <c r="AT622" s="39"/>
      <c r="AU622" s="39"/>
      <c r="AV622" s="39"/>
      <c r="AW622" s="94"/>
      <c r="AX622" s="101"/>
      <c r="AY622" s="94"/>
      <c r="AZ622" s="40"/>
      <c r="BA622" s="27"/>
      <c r="BB622" s="27"/>
      <c r="BC622" s="27"/>
      <c r="BD622" s="27" t="str">
        <f t="shared" si="578"/>
        <v/>
      </c>
      <c r="BE622" s="27" t="str">
        <f t="shared" si="579"/>
        <v/>
      </c>
      <c r="BF622" s="27" t="str">
        <f t="shared" si="580"/>
        <v/>
      </c>
      <c r="BG622" s="27" t="str">
        <f t="shared" si="581"/>
        <v/>
      </c>
      <c r="BH622" s="27" t="str">
        <f t="shared" si="582"/>
        <v/>
      </c>
      <c r="BI622" s="27" t="str">
        <f t="shared" si="583"/>
        <v/>
      </c>
      <c r="BJ622" s="27" t="str">
        <f t="shared" si="584"/>
        <v/>
      </c>
      <c r="BK622" s="27" t="str">
        <f t="shared" si="585"/>
        <v/>
      </c>
      <c r="BL622" s="27" t="str">
        <f t="shared" si="586"/>
        <v/>
      </c>
      <c r="BM622" s="27" t="str">
        <f t="shared" si="587"/>
        <v/>
      </c>
      <c r="BN622" s="27" t="str">
        <f t="shared" si="588"/>
        <v/>
      </c>
      <c r="BO622" s="27" t="str">
        <f t="shared" si="589"/>
        <v/>
      </c>
      <c r="BP622" s="27" t="str">
        <f t="shared" si="566"/>
        <v/>
      </c>
      <c r="BQ622" s="27" t="str">
        <f t="shared" si="567"/>
        <v/>
      </c>
      <c r="BR622" s="27" t="str">
        <f t="shared" si="568"/>
        <v/>
      </c>
      <c r="BS622" s="27" t="str">
        <f t="shared" si="569"/>
        <v/>
      </c>
      <c r="BT622" s="27" t="str">
        <f t="shared" si="570"/>
        <v/>
      </c>
      <c r="BU622" s="27" t="str">
        <f t="shared" si="571"/>
        <v/>
      </c>
      <c r="BV622" s="27" t="str">
        <f t="shared" si="572"/>
        <v/>
      </c>
      <c r="BW622" s="27" t="str">
        <f t="shared" si="573"/>
        <v/>
      </c>
      <c r="BX622" s="27" t="str">
        <f t="shared" si="574"/>
        <v/>
      </c>
      <c r="BY622" s="27" t="str">
        <f t="shared" si="575"/>
        <v/>
      </c>
      <c r="BZ622" s="27" t="str">
        <f t="shared" si="576"/>
        <v/>
      </c>
      <c r="CA622" s="27" t="str">
        <f t="shared" si="577"/>
        <v/>
      </c>
      <c r="CB622" s="41"/>
      <c r="CC622" s="41"/>
      <c r="CD622"/>
      <c r="CE622"/>
      <c r="CF622"/>
      <c r="CG622"/>
      <c r="CH622"/>
      <c r="CI622" s="41"/>
      <c r="CJ622" s="41"/>
      <c r="CW622" s="7"/>
      <c r="DD622" s="10">
        <f t="shared" ca="1" si="565"/>
        <v>11</v>
      </c>
    </row>
    <row r="623" spans="1:108">
      <c r="A623" s="106">
        <f t="shared" ca="1" si="564"/>
        <v>21</v>
      </c>
      <c r="B623" s="114"/>
      <c r="C623" s="40"/>
      <c r="D623" s="39"/>
      <c r="E623" s="40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39"/>
      <c r="V623" s="39"/>
      <c r="W623" s="39"/>
      <c r="X623" s="39"/>
      <c r="Y623" s="39"/>
      <c r="Z623" s="39"/>
      <c r="AA623" s="39"/>
      <c r="AB623" s="39"/>
      <c r="AC623" s="39"/>
      <c r="AD623" s="39"/>
      <c r="AE623" s="39"/>
      <c r="AF623" s="39"/>
      <c r="AG623" s="39"/>
      <c r="AH623" s="39"/>
      <c r="AI623" s="39"/>
      <c r="AJ623" s="39"/>
      <c r="AK623" s="39"/>
      <c r="AL623" s="39"/>
      <c r="AM623" s="39"/>
      <c r="AN623" s="39"/>
      <c r="AO623" s="39"/>
      <c r="AP623" s="39"/>
      <c r="AQ623" s="39"/>
      <c r="AR623" s="39"/>
      <c r="AS623" s="39"/>
      <c r="AT623" s="39"/>
      <c r="AU623" s="39"/>
      <c r="AV623" s="39"/>
      <c r="AW623" s="94"/>
      <c r="AX623" s="101"/>
      <c r="AY623" s="94"/>
      <c r="AZ623" s="40"/>
      <c r="BA623" s="27"/>
      <c r="BB623" s="27"/>
      <c r="BC623" s="27"/>
      <c r="BD623" s="27" t="str">
        <f t="shared" si="578"/>
        <v/>
      </c>
      <c r="BE623" s="27" t="str">
        <f t="shared" si="579"/>
        <v/>
      </c>
      <c r="BF623" s="27" t="str">
        <f t="shared" si="580"/>
        <v/>
      </c>
      <c r="BG623" s="27" t="str">
        <f t="shared" si="581"/>
        <v/>
      </c>
      <c r="BH623" s="27" t="str">
        <f t="shared" si="582"/>
        <v/>
      </c>
      <c r="BI623" s="27" t="str">
        <f t="shared" si="583"/>
        <v/>
      </c>
      <c r="BJ623" s="27" t="str">
        <f t="shared" si="584"/>
        <v/>
      </c>
      <c r="BK623" s="27" t="str">
        <f t="shared" si="585"/>
        <v/>
      </c>
      <c r="BL623" s="27" t="str">
        <f t="shared" si="586"/>
        <v/>
      </c>
      <c r="BM623" s="27" t="str">
        <f t="shared" si="587"/>
        <v/>
      </c>
      <c r="BN623" s="27" t="str">
        <f t="shared" si="588"/>
        <v/>
      </c>
      <c r="BO623" s="27" t="str">
        <f t="shared" si="589"/>
        <v/>
      </c>
      <c r="BP623" s="27" t="str">
        <f t="shared" si="566"/>
        <v/>
      </c>
      <c r="BQ623" s="27" t="str">
        <f t="shared" si="567"/>
        <v/>
      </c>
      <c r="BR623" s="27" t="str">
        <f t="shared" si="568"/>
        <v/>
      </c>
      <c r="BS623" s="27" t="str">
        <f t="shared" si="569"/>
        <v/>
      </c>
      <c r="BT623" s="27" t="str">
        <f t="shared" si="570"/>
        <v/>
      </c>
      <c r="BU623" s="27" t="str">
        <f t="shared" si="571"/>
        <v/>
      </c>
      <c r="BV623" s="27" t="str">
        <f t="shared" si="572"/>
        <v/>
      </c>
      <c r="BW623" s="27" t="str">
        <f t="shared" si="573"/>
        <v/>
      </c>
      <c r="BX623" s="27" t="str">
        <f t="shared" si="574"/>
        <v/>
      </c>
      <c r="BY623" s="27" t="str">
        <f t="shared" si="575"/>
        <v/>
      </c>
      <c r="BZ623" s="27" t="str">
        <f t="shared" si="576"/>
        <v/>
      </c>
      <c r="CA623" s="27" t="str">
        <f t="shared" si="577"/>
        <v/>
      </c>
      <c r="CB623" s="41"/>
      <c r="CC623" s="41"/>
      <c r="CD623"/>
      <c r="CE623"/>
      <c r="CF623"/>
      <c r="CG623"/>
      <c r="CH623"/>
      <c r="CI623" s="41"/>
      <c r="CJ623" s="41"/>
      <c r="CW623" s="7"/>
      <c r="DD623" s="10">
        <f t="shared" ca="1" si="565"/>
        <v>7</v>
      </c>
    </row>
    <row r="624" spans="1:108">
      <c r="A624" s="106">
        <f t="shared" ca="1" si="564"/>
        <v>29</v>
      </c>
      <c r="B624" s="114"/>
      <c r="C624" s="40"/>
      <c r="D624" s="39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39"/>
      <c r="V624" s="39"/>
      <c r="W624" s="39"/>
      <c r="X624" s="39"/>
      <c r="Y624" s="39"/>
      <c r="Z624" s="39"/>
      <c r="AA624" s="39"/>
      <c r="AB624" s="39"/>
      <c r="AC624" s="39"/>
      <c r="AD624" s="39"/>
      <c r="AE624" s="39"/>
      <c r="AF624" s="39"/>
      <c r="AG624" s="39"/>
      <c r="AH624" s="39"/>
      <c r="AI624" s="39"/>
      <c r="AJ624" s="39"/>
      <c r="AK624" s="39"/>
      <c r="AL624" s="39"/>
      <c r="AM624" s="39"/>
      <c r="AN624" s="39"/>
      <c r="AO624" s="39"/>
      <c r="AP624" s="39"/>
      <c r="AQ624" s="39"/>
      <c r="AR624" s="39"/>
      <c r="AS624" s="39"/>
      <c r="AT624" s="39"/>
      <c r="AU624" s="39"/>
      <c r="AV624" s="39"/>
      <c r="AW624" s="94"/>
      <c r="AX624" s="101"/>
      <c r="AY624" s="94"/>
      <c r="AZ624" s="40"/>
      <c r="BA624" s="27"/>
      <c r="BB624" s="27"/>
      <c r="BC624" s="27"/>
      <c r="BD624" s="27" t="str">
        <f t="shared" si="578"/>
        <v/>
      </c>
      <c r="BE624" s="27" t="str">
        <f t="shared" si="579"/>
        <v/>
      </c>
      <c r="BF624" s="27" t="str">
        <f t="shared" si="580"/>
        <v/>
      </c>
      <c r="BG624" s="27" t="str">
        <f t="shared" si="581"/>
        <v/>
      </c>
      <c r="BH624" s="27" t="str">
        <f t="shared" si="582"/>
        <v/>
      </c>
      <c r="BI624" s="27" t="str">
        <f t="shared" si="583"/>
        <v/>
      </c>
      <c r="BJ624" s="27" t="str">
        <f t="shared" si="584"/>
        <v/>
      </c>
      <c r="BK624" s="27" t="str">
        <f t="shared" si="585"/>
        <v/>
      </c>
      <c r="BL624" s="27" t="str">
        <f t="shared" si="586"/>
        <v/>
      </c>
      <c r="BM624" s="27" t="str">
        <f t="shared" si="587"/>
        <v/>
      </c>
      <c r="BN624" s="27" t="str">
        <f t="shared" si="588"/>
        <v/>
      </c>
      <c r="BO624" s="27" t="str">
        <f t="shared" si="589"/>
        <v/>
      </c>
      <c r="BP624" s="27" t="str">
        <f t="shared" si="566"/>
        <v/>
      </c>
      <c r="BQ624" s="27" t="str">
        <f t="shared" si="567"/>
        <v/>
      </c>
      <c r="BR624" s="27" t="str">
        <f t="shared" si="568"/>
        <v/>
      </c>
      <c r="BS624" s="27" t="str">
        <f t="shared" si="569"/>
        <v/>
      </c>
      <c r="BT624" s="27" t="str">
        <f t="shared" si="570"/>
        <v/>
      </c>
      <c r="BU624" s="27" t="str">
        <f t="shared" si="571"/>
        <v/>
      </c>
      <c r="BV624" s="27" t="str">
        <f t="shared" si="572"/>
        <v/>
      </c>
      <c r="BW624" s="27" t="str">
        <f t="shared" si="573"/>
        <v/>
      </c>
      <c r="BX624" s="27" t="str">
        <f t="shared" si="574"/>
        <v/>
      </c>
      <c r="BY624" s="27" t="str">
        <f t="shared" si="575"/>
        <v/>
      </c>
      <c r="BZ624" s="27" t="str">
        <f t="shared" si="576"/>
        <v/>
      </c>
      <c r="CA624" s="27" t="str">
        <f t="shared" si="577"/>
        <v/>
      </c>
      <c r="CB624" s="41"/>
      <c r="CC624" s="41"/>
      <c r="CD624"/>
      <c r="CE624"/>
      <c r="CF624"/>
      <c r="CG624"/>
      <c r="CH624"/>
      <c r="CI624" s="41"/>
      <c r="CJ624" s="41"/>
      <c r="CW624" s="7"/>
      <c r="DD624" s="10">
        <f t="shared" ca="1" si="565"/>
        <v>2</v>
      </c>
    </row>
    <row r="625" spans="1:108">
      <c r="A625" s="106">
        <f t="shared" ca="1" si="564"/>
        <v>34</v>
      </c>
      <c r="B625" s="114"/>
      <c r="C625" s="40"/>
      <c r="D625" s="39"/>
      <c r="E625" s="40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39"/>
      <c r="V625" s="39"/>
      <c r="W625" s="39"/>
      <c r="X625" s="39"/>
      <c r="Y625" s="39"/>
      <c r="Z625" s="39"/>
      <c r="AA625" s="39"/>
      <c r="AB625" s="39"/>
      <c r="AC625" s="39"/>
      <c r="AD625" s="39"/>
      <c r="AE625" s="39"/>
      <c r="AF625" s="39"/>
      <c r="AG625" s="39"/>
      <c r="AH625" s="39"/>
      <c r="AI625" s="39"/>
      <c r="AJ625" s="39"/>
      <c r="AK625" s="39"/>
      <c r="AL625" s="39"/>
      <c r="AM625" s="39"/>
      <c r="AN625" s="39"/>
      <c r="AO625" s="39"/>
      <c r="AP625" s="39"/>
      <c r="AQ625" s="39"/>
      <c r="AR625" s="39"/>
      <c r="AS625" s="39"/>
      <c r="AT625" s="39"/>
      <c r="AU625" s="39"/>
      <c r="AV625" s="39"/>
      <c r="AW625" s="94"/>
      <c r="AX625" s="101"/>
      <c r="AY625" s="94"/>
      <c r="AZ625" s="40"/>
      <c r="BA625" s="27"/>
      <c r="BB625" s="27"/>
      <c r="BC625" s="27"/>
      <c r="BD625" s="27" t="str">
        <f t="shared" si="578"/>
        <v/>
      </c>
      <c r="BE625" s="27" t="str">
        <f t="shared" si="579"/>
        <v/>
      </c>
      <c r="BF625" s="27" t="str">
        <f t="shared" si="580"/>
        <v/>
      </c>
      <c r="BG625" s="27" t="str">
        <f t="shared" si="581"/>
        <v/>
      </c>
      <c r="BH625" s="27" t="str">
        <f t="shared" si="582"/>
        <v/>
      </c>
      <c r="BI625" s="27" t="str">
        <f t="shared" si="583"/>
        <v/>
      </c>
      <c r="BJ625" s="27" t="str">
        <f t="shared" si="584"/>
        <v/>
      </c>
      <c r="BK625" s="27" t="str">
        <f t="shared" si="585"/>
        <v/>
      </c>
      <c r="BL625" s="27" t="str">
        <f t="shared" si="586"/>
        <v/>
      </c>
      <c r="BM625" s="27" t="str">
        <f t="shared" si="587"/>
        <v/>
      </c>
      <c r="BN625" s="27" t="str">
        <f t="shared" si="588"/>
        <v/>
      </c>
      <c r="BO625" s="27" t="str">
        <f t="shared" si="589"/>
        <v/>
      </c>
      <c r="BP625" s="27" t="str">
        <f t="shared" si="566"/>
        <v/>
      </c>
      <c r="BQ625" s="27" t="str">
        <f t="shared" si="567"/>
        <v/>
      </c>
      <c r="BR625" s="27" t="str">
        <f t="shared" si="568"/>
        <v/>
      </c>
      <c r="BS625" s="27" t="str">
        <f t="shared" si="569"/>
        <v/>
      </c>
      <c r="BT625" s="27" t="str">
        <f t="shared" si="570"/>
        <v/>
      </c>
      <c r="BU625" s="27" t="str">
        <f t="shared" si="571"/>
        <v/>
      </c>
      <c r="BV625" s="27" t="str">
        <f t="shared" si="572"/>
        <v/>
      </c>
      <c r="BW625" s="27" t="str">
        <f t="shared" si="573"/>
        <v/>
      </c>
      <c r="BX625" s="27" t="str">
        <f t="shared" si="574"/>
        <v/>
      </c>
      <c r="BY625" s="27" t="str">
        <f t="shared" si="575"/>
        <v/>
      </c>
      <c r="BZ625" s="27" t="str">
        <f t="shared" si="576"/>
        <v/>
      </c>
      <c r="CA625" s="27" t="str">
        <f t="shared" si="577"/>
        <v/>
      </c>
      <c r="CB625" s="41"/>
      <c r="CC625" s="41"/>
      <c r="CD625"/>
      <c r="CE625"/>
      <c r="CF625"/>
      <c r="CG625"/>
      <c r="CH625"/>
      <c r="CI625" s="41"/>
      <c r="CJ625" s="41"/>
      <c r="CW625" s="7"/>
      <c r="DD625" s="10">
        <f t="shared" ca="1" si="565"/>
        <v>34</v>
      </c>
    </row>
    <row r="626" spans="1:108">
      <c r="A626" s="106">
        <f t="shared" ca="1" si="564"/>
        <v>28</v>
      </c>
      <c r="B626" s="114"/>
      <c r="C626" s="40"/>
      <c r="D626" s="39"/>
      <c r="E626" s="40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39"/>
      <c r="V626" s="39"/>
      <c r="W626" s="39"/>
      <c r="X626" s="39"/>
      <c r="Y626" s="39"/>
      <c r="Z626" s="39"/>
      <c r="AA626" s="39"/>
      <c r="AB626" s="39"/>
      <c r="AC626" s="39"/>
      <c r="AD626" s="39"/>
      <c r="AE626" s="39"/>
      <c r="AF626" s="39"/>
      <c r="AG626" s="39"/>
      <c r="AH626" s="39"/>
      <c r="AI626" s="39"/>
      <c r="AJ626" s="39"/>
      <c r="AK626" s="39"/>
      <c r="AL626" s="39"/>
      <c r="AM626" s="39"/>
      <c r="AN626" s="39"/>
      <c r="AO626" s="39"/>
      <c r="AP626" s="39"/>
      <c r="AQ626" s="39"/>
      <c r="AR626" s="39"/>
      <c r="AS626" s="39"/>
      <c r="AT626" s="39"/>
      <c r="AU626" s="39"/>
      <c r="AV626" s="39"/>
      <c r="AW626" s="94"/>
      <c r="AX626" s="101"/>
      <c r="AY626" s="94"/>
      <c r="AZ626" s="40"/>
      <c r="BA626" s="27"/>
      <c r="BB626" s="27"/>
      <c r="BC626" s="27"/>
      <c r="BD626" s="27" t="str">
        <f t="shared" si="578"/>
        <v/>
      </c>
      <c r="BE626" s="27" t="str">
        <f t="shared" si="579"/>
        <v/>
      </c>
      <c r="BF626" s="27" t="str">
        <f t="shared" si="580"/>
        <v/>
      </c>
      <c r="BG626" s="27" t="str">
        <f t="shared" si="581"/>
        <v/>
      </c>
      <c r="BH626" s="27" t="str">
        <f t="shared" si="582"/>
        <v/>
      </c>
      <c r="BI626" s="27" t="str">
        <f t="shared" si="583"/>
        <v/>
      </c>
      <c r="BJ626" s="27" t="str">
        <f t="shared" si="584"/>
        <v/>
      </c>
      <c r="BK626" s="27" t="str">
        <f t="shared" si="585"/>
        <v/>
      </c>
      <c r="BL626" s="27" t="str">
        <f t="shared" si="586"/>
        <v/>
      </c>
      <c r="BM626" s="27" t="str">
        <f t="shared" si="587"/>
        <v/>
      </c>
      <c r="BN626" s="27" t="str">
        <f t="shared" si="588"/>
        <v/>
      </c>
      <c r="BO626" s="27" t="str">
        <f t="shared" si="589"/>
        <v/>
      </c>
      <c r="BP626" s="27" t="str">
        <f t="shared" si="566"/>
        <v/>
      </c>
      <c r="BQ626" s="27" t="str">
        <f t="shared" si="567"/>
        <v/>
      </c>
      <c r="BR626" s="27" t="str">
        <f t="shared" si="568"/>
        <v/>
      </c>
      <c r="BS626" s="27" t="str">
        <f t="shared" si="569"/>
        <v/>
      </c>
      <c r="BT626" s="27" t="str">
        <f t="shared" si="570"/>
        <v/>
      </c>
      <c r="BU626" s="27" t="str">
        <f t="shared" si="571"/>
        <v/>
      </c>
      <c r="BV626" s="27" t="str">
        <f t="shared" si="572"/>
        <v/>
      </c>
      <c r="BW626" s="27" t="str">
        <f t="shared" si="573"/>
        <v/>
      </c>
      <c r="BX626" s="27" t="str">
        <f t="shared" si="574"/>
        <v/>
      </c>
      <c r="BY626" s="27" t="str">
        <f t="shared" si="575"/>
        <v/>
      </c>
      <c r="BZ626" s="27" t="str">
        <f t="shared" si="576"/>
        <v/>
      </c>
      <c r="CA626" s="27" t="str">
        <f t="shared" si="577"/>
        <v/>
      </c>
      <c r="CB626" s="41"/>
      <c r="CC626" s="41"/>
      <c r="CD626" s="87"/>
      <c r="CE626" s="87"/>
      <c r="CF626" s="87"/>
      <c r="CG626" s="87"/>
      <c r="CH626" s="87"/>
      <c r="CI626" s="87"/>
      <c r="CJ626" s="87"/>
      <c r="CW626" s="7"/>
      <c r="DD626" s="10">
        <f t="shared" ca="1" si="565"/>
        <v>13</v>
      </c>
    </row>
    <row r="627" spans="1:108">
      <c r="A627" s="106">
        <f t="shared" ca="1" si="564"/>
        <v>7</v>
      </c>
      <c r="B627" s="114"/>
      <c r="C627" s="40"/>
      <c r="D627" s="39"/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39"/>
      <c r="V627" s="39"/>
      <c r="W627" s="39"/>
      <c r="X627" s="39"/>
      <c r="Y627" s="39"/>
      <c r="Z627" s="39"/>
      <c r="AA627" s="39"/>
      <c r="AB627" s="39"/>
      <c r="AC627" s="39"/>
      <c r="AD627" s="39"/>
      <c r="AE627" s="39"/>
      <c r="AF627" s="39"/>
      <c r="AG627" s="39"/>
      <c r="AH627" s="39"/>
      <c r="AI627" s="39"/>
      <c r="AJ627" s="39"/>
      <c r="AK627" s="39"/>
      <c r="AL627" s="39"/>
      <c r="AM627" s="39"/>
      <c r="AN627" s="39"/>
      <c r="AO627" s="39"/>
      <c r="AP627" s="39"/>
      <c r="AQ627" s="39"/>
      <c r="AR627" s="39"/>
      <c r="AS627" s="39"/>
      <c r="AT627" s="39"/>
      <c r="AU627" s="39"/>
      <c r="AV627" s="39"/>
      <c r="AW627" s="94"/>
      <c r="AX627" s="101"/>
      <c r="AY627" s="94"/>
      <c r="AZ627" s="40"/>
      <c r="BA627" s="27"/>
      <c r="BB627" s="27"/>
      <c r="BC627" s="27"/>
      <c r="BD627" s="27" t="str">
        <f t="shared" si="578"/>
        <v/>
      </c>
      <c r="BE627" s="27" t="str">
        <f t="shared" si="579"/>
        <v/>
      </c>
      <c r="BF627" s="27" t="str">
        <f t="shared" si="580"/>
        <v/>
      </c>
      <c r="BG627" s="27" t="str">
        <f t="shared" si="581"/>
        <v/>
      </c>
      <c r="BH627" s="27" t="str">
        <f t="shared" si="582"/>
        <v/>
      </c>
      <c r="BI627" s="27" t="str">
        <f t="shared" si="583"/>
        <v/>
      </c>
      <c r="BJ627" s="27" t="str">
        <f t="shared" si="584"/>
        <v/>
      </c>
      <c r="BK627" s="27" t="str">
        <f t="shared" si="585"/>
        <v/>
      </c>
      <c r="BL627" s="27" t="str">
        <f t="shared" si="586"/>
        <v/>
      </c>
      <c r="BM627" s="27" t="str">
        <f t="shared" si="587"/>
        <v/>
      </c>
      <c r="BN627" s="27" t="str">
        <f t="shared" si="588"/>
        <v/>
      </c>
      <c r="BO627" s="27" t="str">
        <f t="shared" si="589"/>
        <v/>
      </c>
      <c r="BP627" s="27" t="str">
        <f t="shared" si="566"/>
        <v/>
      </c>
      <c r="BQ627" s="27" t="str">
        <f t="shared" si="567"/>
        <v/>
      </c>
      <c r="BR627" s="27" t="str">
        <f t="shared" si="568"/>
        <v/>
      </c>
      <c r="BS627" s="27" t="str">
        <f t="shared" si="569"/>
        <v/>
      </c>
      <c r="BT627" s="27" t="str">
        <f t="shared" si="570"/>
        <v/>
      </c>
      <c r="BU627" s="27" t="str">
        <f t="shared" si="571"/>
        <v/>
      </c>
      <c r="BV627" s="27" t="str">
        <f t="shared" si="572"/>
        <v/>
      </c>
      <c r="BW627" s="27" t="str">
        <f t="shared" si="573"/>
        <v/>
      </c>
      <c r="BX627" s="27" t="str">
        <f t="shared" si="574"/>
        <v/>
      </c>
      <c r="BY627" s="27" t="str">
        <f t="shared" si="575"/>
        <v/>
      </c>
      <c r="BZ627" s="27" t="str">
        <f t="shared" si="576"/>
        <v/>
      </c>
      <c r="CA627" s="27" t="str">
        <f t="shared" si="577"/>
        <v/>
      </c>
      <c r="CB627" s="41"/>
      <c r="CC627" s="41"/>
      <c r="CD627" s="87"/>
      <c r="CE627" s="87"/>
      <c r="CF627" s="87"/>
      <c r="CG627" s="87"/>
      <c r="CH627" s="87"/>
      <c r="CI627" s="87"/>
      <c r="CJ627" s="87"/>
      <c r="CW627" s="7"/>
      <c r="DD627" s="10">
        <f t="shared" ca="1" si="565"/>
        <v>4</v>
      </c>
    </row>
    <row r="628" spans="1:108">
      <c r="A628" s="106">
        <f t="shared" ca="1" si="564"/>
        <v>17</v>
      </c>
      <c r="B628" s="114"/>
      <c r="C628" s="40"/>
      <c r="D628" s="39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39"/>
      <c r="V628" s="39"/>
      <c r="W628" s="39"/>
      <c r="X628" s="39"/>
      <c r="Y628" s="39"/>
      <c r="Z628" s="39"/>
      <c r="AA628" s="39"/>
      <c r="AB628" s="39"/>
      <c r="AC628" s="39"/>
      <c r="AD628" s="39"/>
      <c r="AE628" s="39"/>
      <c r="AF628" s="39"/>
      <c r="AG628" s="39"/>
      <c r="AH628" s="39"/>
      <c r="AI628" s="39"/>
      <c r="AJ628" s="39"/>
      <c r="AK628" s="39"/>
      <c r="AL628" s="39"/>
      <c r="AM628" s="39"/>
      <c r="AN628" s="39"/>
      <c r="AO628" s="39"/>
      <c r="AP628" s="39"/>
      <c r="AQ628" s="39"/>
      <c r="AR628" s="39"/>
      <c r="AS628" s="39"/>
      <c r="AT628" s="39"/>
      <c r="AU628" s="39"/>
      <c r="AV628" s="39"/>
      <c r="AW628" s="94"/>
      <c r="AX628" s="101"/>
      <c r="AY628" s="94"/>
      <c r="AZ628" s="40"/>
      <c r="BA628" s="27"/>
      <c r="BB628" s="27"/>
      <c r="BC628" s="27"/>
      <c r="BD628" s="27" t="str">
        <f t="shared" si="578"/>
        <v/>
      </c>
      <c r="BE628" s="27" t="str">
        <f t="shared" si="579"/>
        <v/>
      </c>
      <c r="BF628" s="27" t="str">
        <f t="shared" si="580"/>
        <v/>
      </c>
      <c r="BG628" s="27" t="str">
        <f t="shared" si="581"/>
        <v/>
      </c>
      <c r="BH628" s="27" t="str">
        <f t="shared" si="582"/>
        <v/>
      </c>
      <c r="BI628" s="27" t="str">
        <f t="shared" si="583"/>
        <v/>
      </c>
      <c r="BJ628" s="27" t="str">
        <f t="shared" si="584"/>
        <v/>
      </c>
      <c r="BK628" s="27" t="str">
        <f t="shared" si="585"/>
        <v/>
      </c>
      <c r="BL628" s="27" t="str">
        <f t="shared" si="586"/>
        <v/>
      </c>
      <c r="BM628" s="27" t="str">
        <f t="shared" si="587"/>
        <v/>
      </c>
      <c r="BN628" s="27" t="str">
        <f t="shared" si="588"/>
        <v/>
      </c>
      <c r="BO628" s="27" t="str">
        <f t="shared" si="589"/>
        <v/>
      </c>
      <c r="BP628" s="27" t="str">
        <f t="shared" si="566"/>
        <v/>
      </c>
      <c r="BQ628" s="27" t="str">
        <f t="shared" si="567"/>
        <v/>
      </c>
      <c r="BR628" s="27" t="str">
        <f t="shared" si="568"/>
        <v/>
      </c>
      <c r="BS628" s="27" t="str">
        <f t="shared" si="569"/>
        <v/>
      </c>
      <c r="BT628" s="27" t="str">
        <f t="shared" si="570"/>
        <v/>
      </c>
      <c r="BU628" s="27" t="str">
        <f t="shared" si="571"/>
        <v/>
      </c>
      <c r="BV628" s="27" t="str">
        <f t="shared" si="572"/>
        <v/>
      </c>
      <c r="BW628" s="27" t="str">
        <f t="shared" si="573"/>
        <v/>
      </c>
      <c r="BX628" s="27" t="str">
        <f t="shared" si="574"/>
        <v/>
      </c>
      <c r="BY628" s="27" t="str">
        <f t="shared" si="575"/>
        <v/>
      </c>
      <c r="BZ628" s="27" t="str">
        <f t="shared" si="576"/>
        <v/>
      </c>
      <c r="CA628" s="27" t="str">
        <f t="shared" si="577"/>
        <v/>
      </c>
      <c r="CB628" s="41"/>
      <c r="CC628" s="41"/>
      <c r="CD628" s="87"/>
      <c r="CE628" s="87"/>
      <c r="CF628" s="87"/>
      <c r="CG628" s="87"/>
      <c r="CH628" s="87"/>
      <c r="CI628" s="87"/>
      <c r="CJ628" s="87"/>
      <c r="CW628" s="7"/>
      <c r="DD628" s="10">
        <f t="shared" ca="1" si="565"/>
        <v>9</v>
      </c>
    </row>
    <row r="629" spans="1:108">
      <c r="A629" s="106">
        <f t="shared" ca="1" si="564"/>
        <v>19</v>
      </c>
      <c r="B629" s="114"/>
      <c r="C629" s="40"/>
      <c r="D629" s="39"/>
      <c r="E629" s="40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39"/>
      <c r="V629" s="39"/>
      <c r="W629" s="39"/>
      <c r="X629" s="39"/>
      <c r="Y629" s="39"/>
      <c r="Z629" s="39"/>
      <c r="AA629" s="39"/>
      <c r="AB629" s="39"/>
      <c r="AC629" s="39"/>
      <c r="AD629" s="39"/>
      <c r="AE629" s="39"/>
      <c r="AF629" s="39"/>
      <c r="AG629" s="39"/>
      <c r="AH629" s="39"/>
      <c r="AI629" s="39"/>
      <c r="AJ629" s="39"/>
      <c r="AK629" s="39"/>
      <c r="AL629" s="39"/>
      <c r="AM629" s="39"/>
      <c r="AN629" s="39"/>
      <c r="AO629" s="39"/>
      <c r="AP629" s="39"/>
      <c r="AQ629" s="39"/>
      <c r="AR629" s="39"/>
      <c r="AS629" s="39"/>
      <c r="AT629" s="39"/>
      <c r="AU629" s="39"/>
      <c r="AV629" s="39"/>
      <c r="AW629" s="94"/>
      <c r="AX629" s="101"/>
      <c r="AY629" s="94"/>
      <c r="AZ629" s="40"/>
      <c r="BA629" s="27"/>
      <c r="BB629" s="27"/>
      <c r="BC629" s="27"/>
      <c r="BD629" s="27" t="str">
        <f t="shared" si="578"/>
        <v/>
      </c>
      <c r="BE629" s="27" t="str">
        <f t="shared" si="579"/>
        <v/>
      </c>
      <c r="BF629" s="27" t="str">
        <f t="shared" si="580"/>
        <v/>
      </c>
      <c r="BG629" s="27" t="str">
        <f t="shared" si="581"/>
        <v/>
      </c>
      <c r="BH629" s="27" t="str">
        <f t="shared" si="582"/>
        <v/>
      </c>
      <c r="BI629" s="27" t="str">
        <f t="shared" si="583"/>
        <v/>
      </c>
      <c r="BJ629" s="27" t="str">
        <f t="shared" si="584"/>
        <v/>
      </c>
      <c r="BK629" s="27" t="str">
        <f t="shared" si="585"/>
        <v/>
      </c>
      <c r="BL629" s="27" t="str">
        <f t="shared" si="586"/>
        <v/>
      </c>
      <c r="BM629" s="27" t="str">
        <f t="shared" si="587"/>
        <v/>
      </c>
      <c r="BN629" s="27" t="str">
        <f t="shared" si="588"/>
        <v/>
      </c>
      <c r="BO629" s="27" t="str">
        <f t="shared" si="589"/>
        <v/>
      </c>
      <c r="BP629" s="27" t="str">
        <f t="shared" si="566"/>
        <v/>
      </c>
      <c r="BQ629" s="27" t="str">
        <f t="shared" si="567"/>
        <v/>
      </c>
      <c r="BR629" s="27" t="str">
        <f t="shared" si="568"/>
        <v/>
      </c>
      <c r="BS629" s="27" t="str">
        <f t="shared" si="569"/>
        <v/>
      </c>
      <c r="BT629" s="27" t="str">
        <f t="shared" si="570"/>
        <v/>
      </c>
      <c r="BU629" s="27" t="str">
        <f t="shared" si="571"/>
        <v/>
      </c>
      <c r="BV629" s="27" t="str">
        <f t="shared" si="572"/>
        <v/>
      </c>
      <c r="BW629" s="27" t="str">
        <f t="shared" si="573"/>
        <v/>
      </c>
      <c r="BX629" s="27" t="str">
        <f t="shared" si="574"/>
        <v/>
      </c>
      <c r="BY629" s="27" t="str">
        <f t="shared" si="575"/>
        <v/>
      </c>
      <c r="BZ629" s="27" t="str">
        <f t="shared" si="576"/>
        <v/>
      </c>
      <c r="CA629" s="27" t="str">
        <f t="shared" si="577"/>
        <v/>
      </c>
      <c r="CB629" s="41"/>
      <c r="CC629" s="41"/>
      <c r="CD629" s="87"/>
      <c r="CE629" s="87"/>
      <c r="CF629" s="87"/>
      <c r="CG629" s="87"/>
      <c r="CH629" s="87"/>
      <c r="CI629" s="87"/>
      <c r="CJ629" s="87"/>
      <c r="CW629" s="7"/>
      <c r="DD629" s="10">
        <f t="shared" ca="1" si="565"/>
        <v>1</v>
      </c>
    </row>
    <row r="630" spans="1:108">
      <c r="A630" s="106">
        <f t="shared" ca="1" si="564"/>
        <v>7</v>
      </c>
      <c r="B630" s="114"/>
      <c r="C630" s="40"/>
      <c r="D630" s="39"/>
      <c r="E630" s="40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39"/>
      <c r="V630" s="39"/>
      <c r="W630" s="39"/>
      <c r="X630" s="39"/>
      <c r="Y630" s="39"/>
      <c r="Z630" s="39"/>
      <c r="AA630" s="39"/>
      <c r="AB630" s="39"/>
      <c r="AC630" s="39"/>
      <c r="AD630" s="39"/>
      <c r="AE630" s="39"/>
      <c r="AF630" s="39"/>
      <c r="AG630" s="39"/>
      <c r="AH630" s="39"/>
      <c r="AI630" s="39"/>
      <c r="AJ630" s="39"/>
      <c r="AK630" s="39"/>
      <c r="AL630" s="39"/>
      <c r="AM630" s="39"/>
      <c r="AN630" s="39"/>
      <c r="AO630" s="39"/>
      <c r="AP630" s="39"/>
      <c r="AQ630" s="39"/>
      <c r="AR630" s="39"/>
      <c r="AS630" s="39"/>
      <c r="AT630" s="39"/>
      <c r="AU630" s="39"/>
      <c r="AV630" s="39"/>
      <c r="AW630" s="94"/>
      <c r="AX630" s="101"/>
      <c r="AY630" s="94"/>
      <c r="AZ630" s="40"/>
      <c r="BA630" s="27"/>
      <c r="BB630" s="27"/>
      <c r="BC630" s="27"/>
      <c r="BD630" s="27" t="str">
        <f t="shared" si="578"/>
        <v/>
      </c>
      <c r="BE630" s="27" t="str">
        <f t="shared" si="579"/>
        <v/>
      </c>
      <c r="BF630" s="27" t="str">
        <f t="shared" si="580"/>
        <v/>
      </c>
      <c r="BG630" s="27" t="str">
        <f t="shared" si="581"/>
        <v/>
      </c>
      <c r="BH630" s="27" t="str">
        <f t="shared" si="582"/>
        <v/>
      </c>
      <c r="BI630" s="27" t="str">
        <f t="shared" si="583"/>
        <v/>
      </c>
      <c r="BJ630" s="27" t="str">
        <f t="shared" si="584"/>
        <v/>
      </c>
      <c r="BK630" s="27" t="str">
        <f t="shared" si="585"/>
        <v/>
      </c>
      <c r="BL630" s="27" t="str">
        <f t="shared" si="586"/>
        <v/>
      </c>
      <c r="BM630" s="27" t="str">
        <f t="shared" si="587"/>
        <v/>
      </c>
      <c r="BN630" s="27" t="str">
        <f t="shared" si="588"/>
        <v/>
      </c>
      <c r="BO630" s="27" t="str">
        <f t="shared" si="589"/>
        <v/>
      </c>
      <c r="BP630" s="27" t="str">
        <f t="shared" si="566"/>
        <v/>
      </c>
      <c r="BQ630" s="27" t="str">
        <f t="shared" si="567"/>
        <v/>
      </c>
      <c r="BR630" s="27" t="str">
        <f t="shared" si="568"/>
        <v/>
      </c>
      <c r="BS630" s="27" t="str">
        <f t="shared" si="569"/>
        <v/>
      </c>
      <c r="BT630" s="27" t="str">
        <f t="shared" si="570"/>
        <v/>
      </c>
      <c r="BU630" s="27" t="str">
        <f t="shared" si="571"/>
        <v/>
      </c>
      <c r="BV630" s="27" t="str">
        <f t="shared" si="572"/>
        <v/>
      </c>
      <c r="BW630" s="27" t="str">
        <f t="shared" si="573"/>
        <v/>
      </c>
      <c r="BX630" s="27" t="str">
        <f t="shared" si="574"/>
        <v/>
      </c>
      <c r="BY630" s="27" t="str">
        <f t="shared" si="575"/>
        <v/>
      </c>
      <c r="BZ630" s="27" t="str">
        <f t="shared" si="576"/>
        <v/>
      </c>
      <c r="CA630" s="27" t="str">
        <f t="shared" si="577"/>
        <v/>
      </c>
      <c r="CB630" s="41"/>
      <c r="CC630" s="41"/>
      <c r="CD630" s="87"/>
      <c r="CE630" s="87"/>
      <c r="CF630" s="87"/>
      <c r="CG630" s="87"/>
      <c r="CH630" s="87"/>
      <c r="CI630" s="87"/>
      <c r="CJ630" s="87"/>
      <c r="CW630" s="7"/>
      <c r="DD630" s="10">
        <f t="shared" ca="1" si="565"/>
        <v>26</v>
      </c>
    </row>
    <row r="631" spans="1:108">
      <c r="A631" s="106">
        <f t="shared" ca="1" si="564"/>
        <v>24</v>
      </c>
      <c r="B631" s="114"/>
      <c r="C631" s="40"/>
      <c r="D631" s="39"/>
      <c r="E631" s="40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94"/>
      <c r="AX631" s="101"/>
      <c r="AY631" s="94"/>
      <c r="AZ631" s="40"/>
      <c r="BA631" s="27"/>
      <c r="BB631" s="27"/>
      <c r="BC631" s="27"/>
      <c r="BD631" s="27" t="str">
        <f t="shared" si="578"/>
        <v/>
      </c>
      <c r="BE631" s="27" t="str">
        <f t="shared" si="579"/>
        <v/>
      </c>
      <c r="BF631" s="27" t="str">
        <f t="shared" si="580"/>
        <v/>
      </c>
      <c r="BG631" s="27" t="str">
        <f t="shared" si="581"/>
        <v/>
      </c>
      <c r="BH631" s="27" t="str">
        <f t="shared" si="582"/>
        <v/>
      </c>
      <c r="BI631" s="27" t="str">
        <f t="shared" si="583"/>
        <v/>
      </c>
      <c r="BJ631" s="27" t="str">
        <f t="shared" si="584"/>
        <v/>
      </c>
      <c r="BK631" s="27" t="str">
        <f t="shared" si="585"/>
        <v/>
      </c>
      <c r="BL631" s="27" t="str">
        <f t="shared" si="586"/>
        <v/>
      </c>
      <c r="BM631" s="27" t="str">
        <f t="shared" si="587"/>
        <v/>
      </c>
      <c r="BN631" s="27" t="str">
        <f t="shared" si="588"/>
        <v/>
      </c>
      <c r="BO631" s="27" t="str">
        <f t="shared" si="589"/>
        <v/>
      </c>
      <c r="BP631" s="27" t="str">
        <f t="shared" si="566"/>
        <v/>
      </c>
      <c r="BQ631" s="27" t="str">
        <f t="shared" si="567"/>
        <v/>
      </c>
      <c r="BR631" s="27" t="str">
        <f t="shared" si="568"/>
        <v/>
      </c>
      <c r="BS631" s="27" t="str">
        <f t="shared" si="569"/>
        <v/>
      </c>
      <c r="BT631" s="27" t="str">
        <f t="shared" si="570"/>
        <v/>
      </c>
      <c r="BU631" s="27" t="str">
        <f t="shared" si="571"/>
        <v/>
      </c>
      <c r="BV631" s="27" t="str">
        <f t="shared" si="572"/>
        <v/>
      </c>
      <c r="BW631" s="27" t="str">
        <f t="shared" si="573"/>
        <v/>
      </c>
      <c r="BX631" s="27" t="str">
        <f t="shared" si="574"/>
        <v/>
      </c>
      <c r="BY631" s="27" t="str">
        <f t="shared" si="575"/>
        <v/>
      </c>
      <c r="BZ631" s="27" t="str">
        <f t="shared" si="576"/>
        <v/>
      </c>
      <c r="CA631" s="27" t="str">
        <f t="shared" si="577"/>
        <v/>
      </c>
      <c r="CB631" s="41"/>
      <c r="CC631" s="41"/>
      <c r="CD631" s="87"/>
      <c r="CE631" s="87"/>
      <c r="CF631" s="87"/>
      <c r="CG631" s="87"/>
      <c r="CH631" s="87"/>
      <c r="CI631" s="87"/>
      <c r="CJ631" s="87"/>
      <c r="CW631" s="7"/>
      <c r="DD631" s="10">
        <f t="shared" ca="1" si="565"/>
        <v>29</v>
      </c>
    </row>
    <row r="632" spans="1:108">
      <c r="A632" s="106">
        <f t="shared" ca="1" si="564"/>
        <v>24</v>
      </c>
      <c r="B632" s="114"/>
      <c r="C632" s="40"/>
      <c r="D632" s="39"/>
      <c r="E632" s="40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94"/>
      <c r="AX632" s="101"/>
      <c r="AY632" s="94"/>
      <c r="AZ632" s="40"/>
      <c r="BA632" s="27"/>
      <c r="BB632" s="27"/>
      <c r="BC632" s="27"/>
      <c r="BD632" s="27" t="str">
        <f t="shared" si="578"/>
        <v/>
      </c>
      <c r="BE632" s="27" t="str">
        <f t="shared" si="579"/>
        <v/>
      </c>
      <c r="BF632" s="27" t="str">
        <f t="shared" si="580"/>
        <v/>
      </c>
      <c r="BG632" s="27" t="str">
        <f t="shared" si="581"/>
        <v/>
      </c>
      <c r="BH632" s="27" t="str">
        <f t="shared" si="582"/>
        <v/>
      </c>
      <c r="BI632" s="27" t="str">
        <f t="shared" si="583"/>
        <v/>
      </c>
      <c r="BJ632" s="27" t="str">
        <f t="shared" si="584"/>
        <v/>
      </c>
      <c r="BK632" s="27" t="str">
        <f t="shared" si="585"/>
        <v/>
      </c>
      <c r="BL632" s="27" t="str">
        <f t="shared" si="586"/>
        <v/>
      </c>
      <c r="BM632" s="27" t="str">
        <f t="shared" si="587"/>
        <v/>
      </c>
      <c r="BN632" s="27" t="str">
        <f t="shared" si="588"/>
        <v/>
      </c>
      <c r="BO632" s="27" t="str">
        <f t="shared" si="589"/>
        <v/>
      </c>
      <c r="BP632" s="27" t="str">
        <f t="shared" si="566"/>
        <v/>
      </c>
      <c r="BQ632" s="27" t="str">
        <f t="shared" si="567"/>
        <v/>
      </c>
      <c r="BR632" s="27" t="str">
        <f t="shared" si="568"/>
        <v/>
      </c>
      <c r="BS632" s="27" t="str">
        <f t="shared" si="569"/>
        <v/>
      </c>
      <c r="BT632" s="27" t="str">
        <f t="shared" si="570"/>
        <v/>
      </c>
      <c r="BU632" s="27" t="str">
        <f t="shared" si="571"/>
        <v/>
      </c>
      <c r="BV632" s="27" t="str">
        <f t="shared" si="572"/>
        <v/>
      </c>
      <c r="BW632" s="27" t="str">
        <f t="shared" si="573"/>
        <v/>
      </c>
      <c r="BX632" s="27" t="str">
        <f t="shared" si="574"/>
        <v/>
      </c>
      <c r="BY632" s="27" t="str">
        <f t="shared" si="575"/>
        <v/>
      </c>
      <c r="BZ632" s="27" t="str">
        <f t="shared" si="576"/>
        <v/>
      </c>
      <c r="CA632" s="27" t="str">
        <f t="shared" si="577"/>
        <v/>
      </c>
      <c r="CB632" s="88"/>
      <c r="CC632" s="29"/>
      <c r="CD632" s="88"/>
      <c r="CE632" s="88"/>
      <c r="CF632" s="29"/>
      <c r="CG632" s="88"/>
      <c r="CH632" s="88"/>
      <c r="CI632" s="39"/>
      <c r="CJ632" s="56"/>
      <c r="CW632" s="7"/>
      <c r="DD632" s="10">
        <f t="shared" ca="1" si="565"/>
        <v>19</v>
      </c>
    </row>
    <row r="633" spans="1:108">
      <c r="A633" s="106">
        <f t="shared" ca="1" si="564"/>
        <v>16</v>
      </c>
      <c r="B633" s="114"/>
      <c r="C633" s="40"/>
      <c r="D633" s="39"/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94"/>
      <c r="AX633" s="101"/>
      <c r="AY633" s="94"/>
      <c r="AZ633" s="40"/>
      <c r="BA633" s="27"/>
      <c r="BB633" s="27"/>
      <c r="BC633" s="27"/>
      <c r="BD633" s="27" t="str">
        <f t="shared" si="578"/>
        <v/>
      </c>
      <c r="BE633" s="27" t="str">
        <f t="shared" si="579"/>
        <v/>
      </c>
      <c r="BF633" s="27" t="str">
        <f t="shared" si="580"/>
        <v/>
      </c>
      <c r="BG633" s="27" t="str">
        <f t="shared" si="581"/>
        <v/>
      </c>
      <c r="BH633" s="27" t="str">
        <f t="shared" si="582"/>
        <v/>
      </c>
      <c r="BI633" s="27" t="str">
        <f t="shared" si="583"/>
        <v/>
      </c>
      <c r="BJ633" s="27" t="str">
        <f t="shared" si="584"/>
        <v/>
      </c>
      <c r="BK633" s="27" t="str">
        <f t="shared" si="585"/>
        <v/>
      </c>
      <c r="BL633" s="27" t="str">
        <f t="shared" si="586"/>
        <v/>
      </c>
      <c r="BM633" s="27" t="str">
        <f t="shared" si="587"/>
        <v/>
      </c>
      <c r="BN633" s="27" t="str">
        <f t="shared" si="588"/>
        <v/>
      </c>
      <c r="BO633" s="27" t="str">
        <f t="shared" si="589"/>
        <v/>
      </c>
      <c r="BP633" s="27" t="str">
        <f t="shared" si="566"/>
        <v/>
      </c>
      <c r="BQ633" s="27" t="str">
        <f t="shared" si="567"/>
        <v/>
      </c>
      <c r="BR633" s="27" t="str">
        <f t="shared" si="568"/>
        <v/>
      </c>
      <c r="BS633" s="27" t="str">
        <f t="shared" si="569"/>
        <v/>
      </c>
      <c r="BT633" s="27" t="str">
        <f t="shared" si="570"/>
        <v/>
      </c>
      <c r="BU633" s="27" t="str">
        <f t="shared" si="571"/>
        <v/>
      </c>
      <c r="BV633" s="27" t="str">
        <f t="shared" si="572"/>
        <v/>
      </c>
      <c r="BW633" s="27" t="str">
        <f t="shared" si="573"/>
        <v/>
      </c>
      <c r="BX633" s="27" t="str">
        <f t="shared" si="574"/>
        <v/>
      </c>
      <c r="BY633" s="27" t="str">
        <f t="shared" si="575"/>
        <v/>
      </c>
      <c r="BZ633" s="27" t="str">
        <f t="shared" si="576"/>
        <v/>
      </c>
      <c r="CA633" s="27" t="str">
        <f t="shared" si="577"/>
        <v/>
      </c>
      <c r="CB633" s="88"/>
      <c r="CC633" s="29"/>
      <c r="CD633" s="88"/>
      <c r="CE633" s="88"/>
      <c r="CF633" s="29"/>
      <c r="CG633" s="88"/>
      <c r="CH633" s="88"/>
      <c r="CI633" s="39"/>
      <c r="CJ633" s="56"/>
      <c r="CW633" s="7"/>
      <c r="DD633" s="10">
        <f t="shared" ca="1" si="565"/>
        <v>2</v>
      </c>
    </row>
    <row r="634" spans="1:108">
      <c r="A634" s="106">
        <f t="shared" ca="1" si="564"/>
        <v>13</v>
      </c>
      <c r="B634" s="114"/>
      <c r="C634" s="40"/>
      <c r="D634" s="39"/>
      <c r="E634" s="40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94"/>
      <c r="AX634" s="101"/>
      <c r="AY634" s="94"/>
      <c r="AZ634" s="40"/>
      <c r="BA634" s="27"/>
      <c r="BB634" s="27"/>
      <c r="BC634" s="27"/>
      <c r="BD634" s="27" t="str">
        <f t="shared" si="578"/>
        <v/>
      </c>
      <c r="BE634" s="27" t="str">
        <f t="shared" si="579"/>
        <v/>
      </c>
      <c r="BF634" s="27" t="str">
        <f t="shared" si="580"/>
        <v/>
      </c>
      <c r="BG634" s="27" t="str">
        <f t="shared" si="581"/>
        <v/>
      </c>
      <c r="BH634" s="27" t="str">
        <f t="shared" si="582"/>
        <v/>
      </c>
      <c r="BI634" s="27" t="str">
        <f t="shared" si="583"/>
        <v/>
      </c>
      <c r="BJ634" s="27" t="str">
        <f t="shared" si="584"/>
        <v/>
      </c>
      <c r="BK634" s="27" t="str">
        <f t="shared" si="585"/>
        <v/>
      </c>
      <c r="BL634" s="27" t="str">
        <f t="shared" si="586"/>
        <v/>
      </c>
      <c r="BM634" s="27" t="str">
        <f t="shared" si="587"/>
        <v/>
      </c>
      <c r="BN634" s="27" t="str">
        <f t="shared" si="588"/>
        <v/>
      </c>
      <c r="BO634" s="27" t="str">
        <f t="shared" si="589"/>
        <v/>
      </c>
      <c r="BP634" s="27" t="str">
        <f t="shared" si="566"/>
        <v/>
      </c>
      <c r="BQ634" s="27" t="str">
        <f t="shared" si="567"/>
        <v/>
      </c>
      <c r="BR634" s="27" t="str">
        <f t="shared" si="568"/>
        <v/>
      </c>
      <c r="BS634" s="27" t="str">
        <f t="shared" si="569"/>
        <v/>
      </c>
      <c r="BT634" s="27" t="str">
        <f t="shared" si="570"/>
        <v/>
      </c>
      <c r="BU634" s="27" t="str">
        <f t="shared" si="571"/>
        <v/>
      </c>
      <c r="BV634" s="27" t="str">
        <f t="shared" si="572"/>
        <v/>
      </c>
      <c r="BW634" s="27" t="str">
        <f t="shared" si="573"/>
        <v/>
      </c>
      <c r="BX634" s="27" t="str">
        <f t="shared" si="574"/>
        <v/>
      </c>
      <c r="BY634" s="27" t="str">
        <f t="shared" si="575"/>
        <v/>
      </c>
      <c r="BZ634" s="27" t="str">
        <f t="shared" si="576"/>
        <v/>
      </c>
      <c r="CA634" s="27" t="str">
        <f t="shared" si="577"/>
        <v/>
      </c>
      <c r="CB634" s="88"/>
      <c r="CC634" s="29"/>
      <c r="CD634" s="88"/>
      <c r="CE634" s="88"/>
      <c r="CF634" s="29"/>
      <c r="CG634" s="88"/>
      <c r="CH634" s="88"/>
      <c r="CI634" s="39"/>
      <c r="CJ634" s="56"/>
      <c r="CW634" s="7"/>
      <c r="DD634" s="10">
        <f t="shared" ca="1" si="565"/>
        <v>1</v>
      </c>
    </row>
    <row r="635" spans="1:108">
      <c r="A635" s="106">
        <f t="shared" ca="1" si="564"/>
        <v>11</v>
      </c>
      <c r="B635" s="114"/>
      <c r="C635" s="40"/>
      <c r="D635" s="39"/>
      <c r="E635" s="40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94"/>
      <c r="AX635" s="101"/>
      <c r="AY635" s="94"/>
      <c r="AZ635" s="40"/>
      <c r="BA635" s="27"/>
      <c r="BB635" s="27"/>
      <c r="BC635" s="27"/>
      <c r="BD635" s="27" t="str">
        <f t="shared" si="578"/>
        <v/>
      </c>
      <c r="BE635" s="27" t="str">
        <f t="shared" si="579"/>
        <v/>
      </c>
      <c r="BF635" s="27" t="str">
        <f t="shared" si="580"/>
        <v/>
      </c>
      <c r="BG635" s="27" t="str">
        <f t="shared" si="581"/>
        <v/>
      </c>
      <c r="BH635" s="27" t="str">
        <f t="shared" si="582"/>
        <v/>
      </c>
      <c r="BI635" s="27" t="str">
        <f t="shared" si="583"/>
        <v/>
      </c>
      <c r="BJ635" s="27" t="str">
        <f t="shared" si="584"/>
        <v/>
      </c>
      <c r="BK635" s="27" t="str">
        <f t="shared" si="585"/>
        <v/>
      </c>
      <c r="BL635" s="27" t="str">
        <f t="shared" si="586"/>
        <v/>
      </c>
      <c r="BM635" s="27" t="str">
        <f t="shared" si="587"/>
        <v/>
      </c>
      <c r="BN635" s="27" t="str">
        <f t="shared" si="588"/>
        <v/>
      </c>
      <c r="BO635" s="27" t="str">
        <f t="shared" si="589"/>
        <v/>
      </c>
      <c r="BP635" s="27" t="str">
        <f t="shared" si="566"/>
        <v/>
      </c>
      <c r="BQ635" s="27" t="str">
        <f t="shared" si="567"/>
        <v/>
      </c>
      <c r="BR635" s="27" t="str">
        <f t="shared" si="568"/>
        <v/>
      </c>
      <c r="BS635" s="27" t="str">
        <f t="shared" si="569"/>
        <v/>
      </c>
      <c r="BT635" s="27" t="str">
        <f t="shared" si="570"/>
        <v/>
      </c>
      <c r="BU635" s="27" t="str">
        <f t="shared" si="571"/>
        <v/>
      </c>
      <c r="BV635" s="27" t="str">
        <f t="shared" si="572"/>
        <v/>
      </c>
      <c r="BW635" s="27" t="str">
        <f t="shared" si="573"/>
        <v/>
      </c>
      <c r="BX635" s="27" t="str">
        <f t="shared" si="574"/>
        <v/>
      </c>
      <c r="BY635" s="27" t="str">
        <f t="shared" si="575"/>
        <v/>
      </c>
      <c r="BZ635" s="27" t="str">
        <f t="shared" si="576"/>
        <v/>
      </c>
      <c r="CA635" s="27" t="str">
        <f t="shared" si="577"/>
        <v/>
      </c>
      <c r="CB635" s="88"/>
      <c r="CC635" s="88"/>
      <c r="CD635" s="88"/>
      <c r="CE635" s="88"/>
      <c r="CF635" s="88"/>
      <c r="CG635" s="88"/>
      <c r="CH635" s="88"/>
      <c r="CI635" s="39"/>
      <c r="CJ635" s="56"/>
      <c r="CW635" s="7"/>
      <c r="DD635" s="10">
        <f t="shared" ca="1" si="565"/>
        <v>19</v>
      </c>
    </row>
    <row r="636" spans="1:108">
      <c r="A636" s="106">
        <f t="shared" ca="1" si="564"/>
        <v>31</v>
      </c>
      <c r="B636" s="114"/>
      <c r="C636" s="40"/>
      <c r="D636" s="39"/>
      <c r="E636" s="40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94"/>
      <c r="AX636" s="101"/>
      <c r="AY636" s="94"/>
      <c r="AZ636" s="40"/>
      <c r="BA636" s="27"/>
      <c r="BB636" s="27"/>
      <c r="BC636" s="27"/>
      <c r="BD636" s="27" t="str">
        <f t="shared" si="578"/>
        <v/>
      </c>
      <c r="BE636" s="27" t="str">
        <f t="shared" si="579"/>
        <v/>
      </c>
      <c r="BF636" s="27" t="str">
        <f t="shared" si="580"/>
        <v/>
      </c>
      <c r="BG636" s="27" t="str">
        <f t="shared" si="581"/>
        <v/>
      </c>
      <c r="BH636" s="27" t="str">
        <f t="shared" si="582"/>
        <v/>
      </c>
      <c r="BI636" s="27" t="str">
        <f t="shared" si="583"/>
        <v/>
      </c>
      <c r="BJ636" s="27" t="str">
        <f t="shared" si="584"/>
        <v/>
      </c>
      <c r="BK636" s="27" t="str">
        <f t="shared" si="585"/>
        <v/>
      </c>
      <c r="BL636" s="27" t="str">
        <f t="shared" si="586"/>
        <v/>
      </c>
      <c r="BM636" s="27" t="str">
        <f t="shared" si="587"/>
        <v/>
      </c>
      <c r="BN636" s="27" t="str">
        <f t="shared" si="588"/>
        <v/>
      </c>
      <c r="BO636" s="27" t="str">
        <f t="shared" si="589"/>
        <v/>
      </c>
      <c r="BP636" s="27" t="str">
        <f t="shared" si="566"/>
        <v/>
      </c>
      <c r="BQ636" s="27" t="str">
        <f t="shared" si="567"/>
        <v/>
      </c>
      <c r="BR636" s="27" t="str">
        <f t="shared" si="568"/>
        <v/>
      </c>
      <c r="BS636" s="27" t="str">
        <f t="shared" si="569"/>
        <v/>
      </c>
      <c r="BT636" s="27" t="str">
        <f t="shared" si="570"/>
        <v/>
      </c>
      <c r="BU636" s="27" t="str">
        <f t="shared" si="571"/>
        <v/>
      </c>
      <c r="BV636" s="27" t="str">
        <f t="shared" si="572"/>
        <v/>
      </c>
      <c r="BW636" s="27" t="str">
        <f t="shared" si="573"/>
        <v/>
      </c>
      <c r="BX636" s="27" t="str">
        <f t="shared" si="574"/>
        <v/>
      </c>
      <c r="BY636" s="27" t="str">
        <f t="shared" si="575"/>
        <v/>
      </c>
      <c r="BZ636" s="27" t="str">
        <f t="shared" si="576"/>
        <v/>
      </c>
      <c r="CA636" s="27" t="str">
        <f t="shared" si="577"/>
        <v/>
      </c>
      <c r="CB636" s="88"/>
      <c r="CC636" s="88"/>
      <c r="CD636" s="88"/>
      <c r="CE636" s="88"/>
      <c r="CF636" s="88"/>
      <c r="CG636" s="88"/>
      <c r="CH636" s="88"/>
      <c r="CI636" s="39"/>
      <c r="CJ636" s="56"/>
      <c r="CW636" s="7"/>
      <c r="DD636" s="10">
        <f t="shared" ca="1" si="565"/>
        <v>19</v>
      </c>
    </row>
    <row r="637" spans="1:108">
      <c r="A637" s="106">
        <f t="shared" ca="1" si="564"/>
        <v>1</v>
      </c>
      <c r="B637" s="114"/>
      <c r="C637" s="40"/>
      <c r="D637" s="39"/>
      <c r="E637" s="40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94"/>
      <c r="AX637" s="101"/>
      <c r="AY637" s="94"/>
      <c r="AZ637" s="40"/>
      <c r="BA637" s="27"/>
      <c r="BB637" s="27"/>
      <c r="BC637" s="27"/>
      <c r="BD637" s="27" t="str">
        <f t="shared" si="578"/>
        <v/>
      </c>
      <c r="BE637" s="27" t="str">
        <f t="shared" si="579"/>
        <v/>
      </c>
      <c r="BF637" s="27" t="str">
        <f t="shared" si="580"/>
        <v/>
      </c>
      <c r="BG637" s="27" t="str">
        <f t="shared" si="581"/>
        <v/>
      </c>
      <c r="BH637" s="27" t="str">
        <f t="shared" si="582"/>
        <v/>
      </c>
      <c r="BI637" s="27" t="str">
        <f t="shared" si="583"/>
        <v/>
      </c>
      <c r="BJ637" s="27" t="str">
        <f t="shared" si="584"/>
        <v/>
      </c>
      <c r="BK637" s="27" t="str">
        <f t="shared" si="585"/>
        <v/>
      </c>
      <c r="BL637" s="27" t="str">
        <f t="shared" si="586"/>
        <v/>
      </c>
      <c r="BM637" s="27" t="str">
        <f t="shared" si="587"/>
        <v/>
      </c>
      <c r="BN637" s="27" t="str">
        <f t="shared" si="588"/>
        <v/>
      </c>
      <c r="BO637" s="27" t="str">
        <f t="shared" si="589"/>
        <v/>
      </c>
      <c r="BP637" s="27" t="str">
        <f t="shared" si="566"/>
        <v/>
      </c>
      <c r="BQ637" s="27" t="str">
        <f t="shared" si="567"/>
        <v/>
      </c>
      <c r="BR637" s="27" t="str">
        <f t="shared" si="568"/>
        <v/>
      </c>
      <c r="BS637" s="27" t="str">
        <f t="shared" si="569"/>
        <v/>
      </c>
      <c r="BT637" s="27" t="str">
        <f t="shared" si="570"/>
        <v/>
      </c>
      <c r="BU637" s="27" t="str">
        <f t="shared" si="571"/>
        <v/>
      </c>
      <c r="BV637" s="27" t="str">
        <f t="shared" si="572"/>
        <v/>
      </c>
      <c r="BW637" s="27" t="str">
        <f t="shared" si="573"/>
        <v/>
      </c>
      <c r="BX637" s="27" t="str">
        <f t="shared" si="574"/>
        <v/>
      </c>
      <c r="BY637" s="27" t="str">
        <f t="shared" si="575"/>
        <v/>
      </c>
      <c r="BZ637" s="27" t="str">
        <f t="shared" si="576"/>
        <v/>
      </c>
      <c r="CA637" s="27" t="str">
        <f t="shared" si="577"/>
        <v/>
      </c>
      <c r="CB637" s="88"/>
      <c r="CC637" s="88"/>
      <c r="CD637" s="88"/>
      <c r="CE637" s="88"/>
      <c r="CF637" s="88"/>
      <c r="CG637" s="88"/>
      <c r="CH637" s="88"/>
      <c r="CI637" s="39"/>
      <c r="CJ637" s="56"/>
      <c r="CW637" s="7"/>
      <c r="DD637" s="10">
        <f t="shared" ca="1" si="565"/>
        <v>34</v>
      </c>
    </row>
    <row r="638" spans="1:108">
      <c r="A638" s="106">
        <f t="shared" ca="1" si="564"/>
        <v>19</v>
      </c>
      <c r="B638" s="114"/>
      <c r="C638" s="40"/>
      <c r="D638" s="39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F638" s="39"/>
      <c r="AG638" s="39"/>
      <c r="AH638" s="39"/>
      <c r="AI638" s="39"/>
      <c r="AJ638" s="39"/>
      <c r="AK638" s="39"/>
      <c r="AL638" s="39"/>
      <c r="AM638" s="39"/>
      <c r="AN638" s="39"/>
      <c r="AO638" s="39"/>
      <c r="AP638" s="39"/>
      <c r="AQ638" s="39"/>
      <c r="AR638" s="39"/>
      <c r="AS638" s="39"/>
      <c r="AT638" s="39"/>
      <c r="AU638" s="39"/>
      <c r="AV638" s="39"/>
      <c r="AW638" s="94"/>
      <c r="AX638" s="101"/>
      <c r="AY638" s="94"/>
      <c r="AZ638" s="40"/>
      <c r="BA638" s="27"/>
      <c r="BB638" s="27"/>
      <c r="BC638" s="27"/>
      <c r="BD638" s="27" t="str">
        <f t="shared" si="578"/>
        <v/>
      </c>
      <c r="BE638" s="27" t="str">
        <f t="shared" si="579"/>
        <v/>
      </c>
      <c r="BF638" s="27" t="str">
        <f t="shared" si="580"/>
        <v/>
      </c>
      <c r="BG638" s="27" t="str">
        <f t="shared" si="581"/>
        <v/>
      </c>
      <c r="BH638" s="27" t="str">
        <f t="shared" si="582"/>
        <v/>
      </c>
      <c r="BI638" s="27" t="str">
        <f t="shared" si="583"/>
        <v/>
      </c>
      <c r="BJ638" s="27" t="str">
        <f t="shared" si="584"/>
        <v/>
      </c>
      <c r="BK638" s="27" t="str">
        <f t="shared" si="585"/>
        <v/>
      </c>
      <c r="BL638" s="27" t="str">
        <f t="shared" si="586"/>
        <v/>
      </c>
      <c r="BM638" s="27" t="str">
        <f t="shared" si="587"/>
        <v/>
      </c>
      <c r="BN638" s="27" t="str">
        <f t="shared" si="588"/>
        <v/>
      </c>
      <c r="BO638" s="27" t="str">
        <f t="shared" si="589"/>
        <v/>
      </c>
      <c r="BP638" s="27" t="str">
        <f t="shared" si="566"/>
        <v/>
      </c>
      <c r="BQ638" s="27" t="str">
        <f t="shared" si="567"/>
        <v/>
      </c>
      <c r="BR638" s="27" t="str">
        <f t="shared" si="568"/>
        <v/>
      </c>
      <c r="BS638" s="27" t="str">
        <f t="shared" si="569"/>
        <v/>
      </c>
      <c r="BT638" s="27" t="str">
        <f t="shared" si="570"/>
        <v/>
      </c>
      <c r="BU638" s="27" t="str">
        <f t="shared" si="571"/>
        <v/>
      </c>
      <c r="BV638" s="27" t="str">
        <f t="shared" si="572"/>
        <v/>
      </c>
      <c r="BW638" s="27" t="str">
        <f t="shared" si="573"/>
        <v/>
      </c>
      <c r="BX638" s="27" t="str">
        <f t="shared" si="574"/>
        <v/>
      </c>
      <c r="BY638" s="27" t="str">
        <f t="shared" si="575"/>
        <v/>
      </c>
      <c r="BZ638" s="27" t="str">
        <f t="shared" si="576"/>
        <v/>
      </c>
      <c r="CA638" s="27" t="str">
        <f t="shared" si="577"/>
        <v/>
      </c>
      <c r="CB638" s="88"/>
      <c r="CC638" s="88"/>
      <c r="CD638" s="88"/>
      <c r="CE638" s="88"/>
      <c r="CF638" s="88"/>
      <c r="CG638" s="88"/>
      <c r="CH638" s="88"/>
      <c r="CI638" s="39"/>
      <c r="CJ638" s="56"/>
      <c r="CW638" s="7"/>
      <c r="DD638" s="10">
        <f t="shared" ca="1" si="565"/>
        <v>16</v>
      </c>
    </row>
    <row r="639" spans="1:108">
      <c r="A639" s="106">
        <f t="shared" ca="1" si="564"/>
        <v>22</v>
      </c>
      <c r="B639" s="114"/>
      <c r="C639" s="40"/>
      <c r="D639" s="39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94"/>
      <c r="AX639" s="101"/>
      <c r="AY639" s="94"/>
      <c r="AZ639" s="40"/>
      <c r="BA639" s="27"/>
      <c r="BB639" s="27"/>
      <c r="BC639" s="27"/>
      <c r="BD639" s="27" t="str">
        <f t="shared" si="578"/>
        <v/>
      </c>
      <c r="BE639" s="27" t="str">
        <f t="shared" si="579"/>
        <v/>
      </c>
      <c r="BF639" s="27" t="str">
        <f t="shared" si="580"/>
        <v/>
      </c>
      <c r="BG639" s="27" t="str">
        <f t="shared" si="581"/>
        <v/>
      </c>
      <c r="BH639" s="27" t="str">
        <f t="shared" si="582"/>
        <v/>
      </c>
      <c r="BI639" s="27" t="str">
        <f t="shared" si="583"/>
        <v/>
      </c>
      <c r="BJ639" s="27" t="str">
        <f t="shared" si="584"/>
        <v/>
      </c>
      <c r="BK639" s="27" t="str">
        <f t="shared" si="585"/>
        <v/>
      </c>
      <c r="BL639" s="27" t="str">
        <f t="shared" si="586"/>
        <v/>
      </c>
      <c r="BM639" s="27" t="str">
        <f t="shared" si="587"/>
        <v/>
      </c>
      <c r="BN639" s="27" t="str">
        <f t="shared" si="588"/>
        <v/>
      </c>
      <c r="BO639" s="27" t="str">
        <f t="shared" si="589"/>
        <v/>
      </c>
      <c r="BP639" s="27" t="str">
        <f t="shared" si="566"/>
        <v/>
      </c>
      <c r="BQ639" s="27" t="str">
        <f t="shared" si="567"/>
        <v/>
      </c>
      <c r="BR639" s="27" t="str">
        <f t="shared" si="568"/>
        <v/>
      </c>
      <c r="BS639" s="27" t="str">
        <f t="shared" si="569"/>
        <v/>
      </c>
      <c r="BT639" s="27" t="str">
        <f t="shared" si="570"/>
        <v/>
      </c>
      <c r="BU639" s="27" t="str">
        <f t="shared" si="571"/>
        <v/>
      </c>
      <c r="BV639" s="27" t="str">
        <f t="shared" si="572"/>
        <v/>
      </c>
      <c r="BW639" s="27" t="str">
        <f t="shared" si="573"/>
        <v/>
      </c>
      <c r="BX639" s="27" t="str">
        <f t="shared" si="574"/>
        <v/>
      </c>
      <c r="BY639" s="27" t="str">
        <f t="shared" si="575"/>
        <v/>
      </c>
      <c r="BZ639" s="27" t="str">
        <f t="shared" si="576"/>
        <v/>
      </c>
      <c r="CA639" s="27" t="str">
        <f t="shared" si="577"/>
        <v/>
      </c>
      <c r="CB639" s="88"/>
      <c r="CC639" s="88"/>
      <c r="CD639" s="88"/>
      <c r="CE639" s="88"/>
      <c r="CF639" s="88"/>
      <c r="CG639" s="88"/>
      <c r="CH639" s="88"/>
      <c r="CI639" s="39"/>
      <c r="CJ639" s="56"/>
      <c r="CW639" s="7"/>
      <c r="DD639" s="10">
        <f t="shared" ca="1" si="565"/>
        <v>27</v>
      </c>
    </row>
    <row r="640" spans="1:108">
      <c r="A640" s="106">
        <f t="shared" ca="1" si="564"/>
        <v>2</v>
      </c>
      <c r="B640" s="114"/>
      <c r="C640" s="40"/>
      <c r="D640" s="39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94"/>
      <c r="AX640" s="101"/>
      <c r="AY640" s="94"/>
      <c r="AZ640" s="40"/>
      <c r="BA640" s="27"/>
      <c r="BB640" s="27"/>
      <c r="BC640" s="27"/>
      <c r="BD640" s="27" t="str">
        <f t="shared" si="578"/>
        <v/>
      </c>
      <c r="BE640" s="27" t="str">
        <f t="shared" si="579"/>
        <v/>
      </c>
      <c r="BF640" s="27" t="str">
        <f t="shared" si="580"/>
        <v/>
      </c>
      <c r="BG640" s="27" t="str">
        <f t="shared" si="581"/>
        <v/>
      </c>
      <c r="BH640" s="27" t="str">
        <f t="shared" si="582"/>
        <v/>
      </c>
      <c r="BI640" s="27" t="str">
        <f t="shared" si="583"/>
        <v/>
      </c>
      <c r="BJ640" s="27" t="str">
        <f t="shared" si="584"/>
        <v/>
      </c>
      <c r="BK640" s="27" t="str">
        <f t="shared" si="585"/>
        <v/>
      </c>
      <c r="BL640" s="27" t="str">
        <f t="shared" si="586"/>
        <v/>
      </c>
      <c r="BM640" s="27" t="str">
        <f t="shared" si="587"/>
        <v/>
      </c>
      <c r="BN640" s="27" t="str">
        <f t="shared" si="588"/>
        <v/>
      </c>
      <c r="BO640" s="27" t="str">
        <f t="shared" si="589"/>
        <v/>
      </c>
      <c r="BP640" s="27" t="str">
        <f t="shared" si="566"/>
        <v/>
      </c>
      <c r="BQ640" s="27" t="str">
        <f t="shared" si="567"/>
        <v/>
      </c>
      <c r="BR640" s="27" t="str">
        <f t="shared" si="568"/>
        <v/>
      </c>
      <c r="BS640" s="27" t="str">
        <f t="shared" si="569"/>
        <v/>
      </c>
      <c r="BT640" s="27" t="str">
        <f t="shared" si="570"/>
        <v/>
      </c>
      <c r="BU640" s="27" t="str">
        <f t="shared" si="571"/>
        <v/>
      </c>
      <c r="BV640" s="27" t="str">
        <f t="shared" si="572"/>
        <v/>
      </c>
      <c r="BW640" s="27" t="str">
        <f t="shared" si="573"/>
        <v/>
      </c>
      <c r="BX640" s="27" t="str">
        <f t="shared" si="574"/>
        <v/>
      </c>
      <c r="BY640" s="27" t="str">
        <f t="shared" si="575"/>
        <v/>
      </c>
      <c r="BZ640" s="27" t="str">
        <f t="shared" si="576"/>
        <v/>
      </c>
      <c r="CA640" s="27" t="str">
        <f t="shared" si="577"/>
        <v/>
      </c>
      <c r="CB640" s="88"/>
      <c r="CC640" s="88"/>
      <c r="CD640" s="88"/>
      <c r="CE640" s="88"/>
      <c r="CF640" s="88"/>
      <c r="CG640" s="88"/>
      <c r="CH640" s="88"/>
      <c r="CI640" s="39"/>
      <c r="CJ640" s="56"/>
      <c r="CW640" s="7"/>
      <c r="DD640" s="10">
        <f t="shared" ca="1" si="565"/>
        <v>24</v>
      </c>
    </row>
    <row r="641" spans="1:108">
      <c r="A641" s="106">
        <f t="shared" ca="1" si="564"/>
        <v>30</v>
      </c>
      <c r="B641" s="114"/>
      <c r="C641" s="40"/>
      <c r="D641" s="39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94"/>
      <c r="AX641" s="101"/>
      <c r="AY641" s="94"/>
      <c r="AZ641" s="40"/>
      <c r="BA641" s="27"/>
      <c r="BB641" s="27"/>
      <c r="BC641" s="27"/>
      <c r="BD641" s="27" t="str">
        <f t="shared" si="578"/>
        <v/>
      </c>
      <c r="BE641" s="27" t="str">
        <f t="shared" si="579"/>
        <v/>
      </c>
      <c r="BF641" s="27" t="str">
        <f t="shared" si="580"/>
        <v/>
      </c>
      <c r="BG641" s="27" t="str">
        <f t="shared" si="581"/>
        <v/>
      </c>
      <c r="BH641" s="27" t="str">
        <f t="shared" si="582"/>
        <v/>
      </c>
      <c r="BI641" s="27" t="str">
        <f t="shared" si="583"/>
        <v/>
      </c>
      <c r="BJ641" s="27" t="str">
        <f t="shared" si="584"/>
        <v/>
      </c>
      <c r="BK641" s="27" t="str">
        <f t="shared" si="585"/>
        <v/>
      </c>
      <c r="BL641" s="27" t="str">
        <f t="shared" si="586"/>
        <v/>
      </c>
      <c r="BM641" s="27" t="str">
        <f t="shared" si="587"/>
        <v/>
      </c>
      <c r="BN641" s="27" t="str">
        <f t="shared" si="588"/>
        <v/>
      </c>
      <c r="BO641" s="27" t="str">
        <f t="shared" si="589"/>
        <v/>
      </c>
      <c r="BP641" s="27" t="str">
        <f t="shared" si="566"/>
        <v/>
      </c>
      <c r="BQ641" s="27" t="str">
        <f t="shared" si="567"/>
        <v/>
      </c>
      <c r="BR641" s="27" t="str">
        <f t="shared" si="568"/>
        <v/>
      </c>
      <c r="BS641" s="27" t="str">
        <f t="shared" si="569"/>
        <v/>
      </c>
      <c r="BT641" s="27" t="str">
        <f t="shared" si="570"/>
        <v/>
      </c>
      <c r="BU641" s="27" t="str">
        <f t="shared" si="571"/>
        <v/>
      </c>
      <c r="BV641" s="27" t="str">
        <f t="shared" si="572"/>
        <v/>
      </c>
      <c r="BW641" s="27" t="str">
        <f t="shared" si="573"/>
        <v/>
      </c>
      <c r="BX641" s="27" t="str">
        <f t="shared" si="574"/>
        <v/>
      </c>
      <c r="BY641" s="27" t="str">
        <f t="shared" si="575"/>
        <v/>
      </c>
      <c r="BZ641" s="27" t="str">
        <f t="shared" si="576"/>
        <v/>
      </c>
      <c r="CA641" s="27" t="str">
        <f t="shared" si="577"/>
        <v/>
      </c>
      <c r="CB641" s="88"/>
      <c r="CC641" s="88"/>
      <c r="CD641" s="88"/>
      <c r="CE641" s="88"/>
      <c r="CF641" s="88"/>
      <c r="CG641" s="88"/>
      <c r="CH641" s="88"/>
      <c r="CI641" s="39"/>
      <c r="CJ641" s="56"/>
      <c r="CW641" s="7"/>
      <c r="DD641" s="10">
        <f t="shared" ca="1" si="565"/>
        <v>6</v>
      </c>
    </row>
    <row r="642" spans="1:108">
      <c r="A642" s="106">
        <f t="shared" ca="1" si="564"/>
        <v>34</v>
      </c>
      <c r="B642" s="114"/>
      <c r="C642" s="40"/>
      <c r="D642" s="39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94"/>
      <c r="AX642" s="101"/>
      <c r="AY642" s="94"/>
      <c r="AZ642" s="40"/>
      <c r="BA642" s="27"/>
      <c r="BB642" s="27"/>
      <c r="BC642" s="27"/>
      <c r="BD642" s="27" t="str">
        <f t="shared" si="578"/>
        <v/>
      </c>
      <c r="BE642" s="27" t="str">
        <f t="shared" si="579"/>
        <v/>
      </c>
      <c r="BF642" s="27" t="str">
        <f t="shared" si="580"/>
        <v/>
      </c>
      <c r="BG642" s="27" t="str">
        <f t="shared" si="581"/>
        <v/>
      </c>
      <c r="BH642" s="27" t="str">
        <f t="shared" si="582"/>
        <v/>
      </c>
      <c r="BI642" s="27" t="str">
        <f t="shared" si="583"/>
        <v/>
      </c>
      <c r="BJ642" s="27" t="str">
        <f t="shared" si="584"/>
        <v/>
      </c>
      <c r="BK642" s="27" t="str">
        <f t="shared" si="585"/>
        <v/>
      </c>
      <c r="BL642" s="27" t="str">
        <f t="shared" si="586"/>
        <v/>
      </c>
      <c r="BM642" s="27" t="str">
        <f t="shared" si="587"/>
        <v/>
      </c>
      <c r="BN642" s="27" t="str">
        <f t="shared" si="588"/>
        <v/>
      </c>
      <c r="BO642" s="27" t="str">
        <f t="shared" si="589"/>
        <v/>
      </c>
      <c r="BP642" s="27" t="str">
        <f t="shared" si="566"/>
        <v/>
      </c>
      <c r="BQ642" s="27" t="str">
        <f t="shared" si="567"/>
        <v/>
      </c>
      <c r="BR642" s="27" t="str">
        <f t="shared" si="568"/>
        <v/>
      </c>
      <c r="BS642" s="27" t="str">
        <f t="shared" si="569"/>
        <v/>
      </c>
      <c r="BT642" s="27" t="str">
        <f t="shared" si="570"/>
        <v/>
      </c>
      <c r="BU642" s="27" t="str">
        <f t="shared" si="571"/>
        <v/>
      </c>
      <c r="BV642" s="27" t="str">
        <f t="shared" si="572"/>
        <v/>
      </c>
      <c r="BW642" s="27" t="str">
        <f t="shared" si="573"/>
        <v/>
      </c>
      <c r="BX642" s="27" t="str">
        <f t="shared" si="574"/>
        <v/>
      </c>
      <c r="BY642" s="27" t="str">
        <f t="shared" si="575"/>
        <v/>
      </c>
      <c r="BZ642" s="27" t="str">
        <f t="shared" si="576"/>
        <v/>
      </c>
      <c r="CA642" s="27" t="str">
        <f t="shared" si="577"/>
        <v/>
      </c>
      <c r="CB642" s="58"/>
      <c r="CC642" s="58"/>
      <c r="CD642" s="58"/>
      <c r="CE642" s="58"/>
      <c r="CF642" s="58"/>
      <c r="CG642" s="58"/>
      <c r="CH642" s="58"/>
      <c r="CI642" s="39"/>
      <c r="CJ642" s="56"/>
      <c r="CW642" s="7"/>
      <c r="DD642" s="10">
        <f t="shared" ca="1" si="565"/>
        <v>33</v>
      </c>
    </row>
    <row r="643" spans="1:108">
      <c r="A643" s="106">
        <f t="shared" ca="1" si="564"/>
        <v>12</v>
      </c>
      <c r="B643" s="114"/>
      <c r="C643" s="40"/>
      <c r="D643" s="39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39"/>
      <c r="V643" s="39"/>
      <c r="W643" s="39"/>
      <c r="X643" s="39"/>
      <c r="Y643" s="39"/>
      <c r="Z643" s="39"/>
      <c r="AA643" s="39"/>
      <c r="AB643" s="39"/>
      <c r="AC643" s="39"/>
      <c r="AD643" s="39"/>
      <c r="AE643" s="39"/>
      <c r="AF643" s="39"/>
      <c r="AG643" s="39"/>
      <c r="AH643" s="39"/>
      <c r="AI643" s="39"/>
      <c r="AJ643" s="39"/>
      <c r="AK643" s="39"/>
      <c r="AL643" s="39"/>
      <c r="AM643" s="39"/>
      <c r="AN643" s="39"/>
      <c r="AO643" s="39"/>
      <c r="AP643" s="39"/>
      <c r="AQ643" s="39"/>
      <c r="AR643" s="39"/>
      <c r="AS643" s="39"/>
      <c r="AT643" s="39"/>
      <c r="AU643" s="39"/>
      <c r="AV643" s="39"/>
      <c r="AW643" s="94"/>
      <c r="AX643" s="101"/>
      <c r="AY643" s="94"/>
      <c r="AZ643" s="40"/>
      <c r="BA643" s="27"/>
      <c r="BB643" s="27"/>
      <c r="BC643" s="27"/>
      <c r="BD643" s="27" t="str">
        <f t="shared" si="578"/>
        <v/>
      </c>
      <c r="BE643" s="27" t="str">
        <f t="shared" si="579"/>
        <v/>
      </c>
      <c r="BF643" s="27" t="str">
        <f t="shared" si="580"/>
        <v/>
      </c>
      <c r="BG643" s="27" t="str">
        <f t="shared" si="581"/>
        <v/>
      </c>
      <c r="BH643" s="27" t="str">
        <f t="shared" si="582"/>
        <v/>
      </c>
      <c r="BI643" s="27" t="str">
        <f t="shared" si="583"/>
        <v/>
      </c>
      <c r="BJ643" s="27" t="str">
        <f t="shared" si="584"/>
        <v/>
      </c>
      <c r="BK643" s="27" t="str">
        <f t="shared" si="585"/>
        <v/>
      </c>
      <c r="BL643" s="27" t="str">
        <f t="shared" si="586"/>
        <v/>
      </c>
      <c r="BM643" s="27" t="str">
        <f t="shared" si="587"/>
        <v/>
      </c>
      <c r="BN643" s="27" t="str">
        <f t="shared" si="588"/>
        <v/>
      </c>
      <c r="BO643" s="27" t="str">
        <f t="shared" si="589"/>
        <v/>
      </c>
      <c r="BP643" s="27" t="str">
        <f t="shared" si="566"/>
        <v/>
      </c>
      <c r="BQ643" s="27" t="str">
        <f t="shared" si="567"/>
        <v/>
      </c>
      <c r="BR643" s="27" t="str">
        <f t="shared" si="568"/>
        <v/>
      </c>
      <c r="BS643" s="27" t="str">
        <f t="shared" si="569"/>
        <v/>
      </c>
      <c r="BT643" s="27" t="str">
        <f t="shared" si="570"/>
        <v/>
      </c>
      <c r="BU643" s="27" t="str">
        <f t="shared" si="571"/>
        <v/>
      </c>
      <c r="BV643" s="27" t="str">
        <f t="shared" si="572"/>
        <v/>
      </c>
      <c r="BW643" s="27" t="str">
        <f t="shared" si="573"/>
        <v/>
      </c>
      <c r="BX643" s="27" t="str">
        <f t="shared" si="574"/>
        <v/>
      </c>
      <c r="BY643" s="27" t="str">
        <f t="shared" si="575"/>
        <v/>
      </c>
      <c r="BZ643" s="27" t="str">
        <f t="shared" si="576"/>
        <v/>
      </c>
      <c r="CA643" s="27" t="str">
        <f t="shared" si="577"/>
        <v/>
      </c>
      <c r="CB643" s="41"/>
      <c r="CC643"/>
      <c r="CD643"/>
      <c r="CE643"/>
      <c r="CF643"/>
      <c r="CG643"/>
      <c r="CH643"/>
      <c r="CI643" s="39"/>
      <c r="CJ643" s="56"/>
      <c r="CW643" s="7"/>
      <c r="DD643" s="10">
        <f t="shared" ca="1" si="565"/>
        <v>6</v>
      </c>
    </row>
    <row r="644" spans="1:108">
      <c r="A644" s="106">
        <f t="shared" ca="1" si="564"/>
        <v>24</v>
      </c>
      <c r="B644" s="114"/>
      <c r="C644" s="40"/>
      <c r="D644" s="39"/>
      <c r="E644" s="40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94"/>
      <c r="AX644" s="101"/>
      <c r="AY644" s="94"/>
      <c r="AZ644" s="40"/>
      <c r="BA644" s="27"/>
      <c r="BB644" s="27"/>
      <c r="BC644" s="27"/>
      <c r="BD644" s="27" t="str">
        <f t="shared" si="578"/>
        <v/>
      </c>
      <c r="BE644" s="27" t="str">
        <f t="shared" si="579"/>
        <v/>
      </c>
      <c r="BF644" s="27" t="str">
        <f t="shared" si="580"/>
        <v/>
      </c>
      <c r="BG644" s="27" t="str">
        <f t="shared" si="581"/>
        <v/>
      </c>
      <c r="BH644" s="27" t="str">
        <f t="shared" si="582"/>
        <v/>
      </c>
      <c r="BI644" s="27" t="str">
        <f t="shared" si="583"/>
        <v/>
      </c>
      <c r="BJ644" s="27" t="str">
        <f t="shared" si="584"/>
        <v/>
      </c>
      <c r="BK644" s="27" t="str">
        <f t="shared" si="585"/>
        <v/>
      </c>
      <c r="BL644" s="27" t="str">
        <f t="shared" si="586"/>
        <v/>
      </c>
      <c r="BM644" s="27" t="str">
        <f t="shared" si="587"/>
        <v/>
      </c>
      <c r="BN644" s="27" t="str">
        <f t="shared" si="588"/>
        <v/>
      </c>
      <c r="BO644" s="27" t="str">
        <f t="shared" si="589"/>
        <v/>
      </c>
      <c r="BP644" s="27" t="str">
        <f t="shared" si="566"/>
        <v/>
      </c>
      <c r="BQ644" s="27" t="str">
        <f t="shared" si="567"/>
        <v/>
      </c>
      <c r="BR644" s="27" t="str">
        <f t="shared" si="568"/>
        <v/>
      </c>
      <c r="BS644" s="27" t="str">
        <f t="shared" si="569"/>
        <v/>
      </c>
      <c r="BT644" s="27" t="str">
        <f t="shared" si="570"/>
        <v/>
      </c>
      <c r="BU644" s="27" t="str">
        <f t="shared" si="571"/>
        <v/>
      </c>
      <c r="BV644" s="27" t="str">
        <f t="shared" si="572"/>
        <v/>
      </c>
      <c r="BW644" s="27" t="str">
        <f t="shared" si="573"/>
        <v/>
      </c>
      <c r="BX644" s="27" t="str">
        <f t="shared" si="574"/>
        <v/>
      </c>
      <c r="BY644" s="27" t="str">
        <f t="shared" si="575"/>
        <v/>
      </c>
      <c r="BZ644" s="27" t="str">
        <f t="shared" si="576"/>
        <v/>
      </c>
      <c r="CA644" s="27" t="str">
        <f t="shared" si="577"/>
        <v/>
      </c>
      <c r="CB644" s="41"/>
      <c r="CC644"/>
      <c r="CD644"/>
      <c r="CE644"/>
      <c r="CF644"/>
      <c r="CG644"/>
      <c r="CH644"/>
      <c r="CI644" s="39"/>
      <c r="CJ644" s="40"/>
      <c r="CW644" s="7"/>
      <c r="DD644" s="10">
        <f t="shared" ca="1" si="565"/>
        <v>17</v>
      </c>
    </row>
    <row r="645" spans="1:108">
      <c r="A645" s="106">
        <f t="shared" ref="A645:A708" ca="1" si="590">IF($A$2="no",INT(RAND()*36+1),INT(RAND()*37))</f>
        <v>26</v>
      </c>
      <c r="B645" s="114"/>
      <c r="C645" s="40"/>
      <c r="D645" s="39"/>
      <c r="E645" s="40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94"/>
      <c r="AX645" s="101"/>
      <c r="AY645" s="94"/>
      <c r="AZ645" s="40"/>
      <c r="BA645" s="27"/>
      <c r="BB645" s="27"/>
      <c r="BC645" s="27"/>
      <c r="BD645" s="27" t="str">
        <f t="shared" si="578"/>
        <v/>
      </c>
      <c r="BE645" s="27" t="str">
        <f t="shared" si="579"/>
        <v/>
      </c>
      <c r="BF645" s="27" t="str">
        <f t="shared" si="580"/>
        <v/>
      </c>
      <c r="BG645" s="27" t="str">
        <f t="shared" si="581"/>
        <v/>
      </c>
      <c r="BH645" s="27" t="str">
        <f t="shared" si="582"/>
        <v/>
      </c>
      <c r="BI645" s="27" t="str">
        <f t="shared" si="583"/>
        <v/>
      </c>
      <c r="BJ645" s="27" t="str">
        <f t="shared" si="584"/>
        <v/>
      </c>
      <c r="BK645" s="27" t="str">
        <f t="shared" si="585"/>
        <v/>
      </c>
      <c r="BL645" s="27" t="str">
        <f t="shared" si="586"/>
        <v/>
      </c>
      <c r="BM645" s="27" t="str">
        <f t="shared" si="587"/>
        <v/>
      </c>
      <c r="BN645" s="27" t="str">
        <f t="shared" si="588"/>
        <v/>
      </c>
      <c r="BO645" s="27" t="str">
        <f t="shared" si="589"/>
        <v/>
      </c>
      <c r="BP645" s="27" t="str">
        <f t="shared" si="566"/>
        <v/>
      </c>
      <c r="BQ645" s="27" t="str">
        <f t="shared" si="567"/>
        <v/>
      </c>
      <c r="BR645" s="27" t="str">
        <f t="shared" si="568"/>
        <v/>
      </c>
      <c r="BS645" s="27" t="str">
        <f t="shared" si="569"/>
        <v/>
      </c>
      <c r="BT645" s="27" t="str">
        <f t="shared" si="570"/>
        <v/>
      </c>
      <c r="BU645" s="27" t="str">
        <f t="shared" si="571"/>
        <v/>
      </c>
      <c r="BV645" s="27" t="str">
        <f t="shared" si="572"/>
        <v/>
      </c>
      <c r="BW645" s="27" t="str">
        <f t="shared" si="573"/>
        <v/>
      </c>
      <c r="BX645" s="27" t="str">
        <f t="shared" si="574"/>
        <v/>
      </c>
      <c r="BY645" s="27" t="str">
        <f t="shared" si="575"/>
        <v/>
      </c>
      <c r="BZ645" s="27" t="str">
        <f t="shared" si="576"/>
        <v/>
      </c>
      <c r="CA645" s="27" t="str">
        <f t="shared" si="577"/>
        <v/>
      </c>
      <c r="CB645" s="41"/>
      <c r="CC645"/>
      <c r="CD645"/>
      <c r="CE645"/>
      <c r="CF645"/>
      <c r="CG645"/>
      <c r="CH645"/>
      <c r="CI645" s="39"/>
      <c r="CJ645" s="40"/>
      <c r="CW645" s="7"/>
      <c r="DD645" s="10">
        <f t="shared" ref="DD645:DD708" ca="1" si="591">IF($A$2="no",INT(RAND()*36+1),INT(RAND()*37))</f>
        <v>1</v>
      </c>
    </row>
    <row r="646" spans="1:108">
      <c r="A646" s="106">
        <f t="shared" ca="1" si="590"/>
        <v>8</v>
      </c>
      <c r="B646" s="114"/>
      <c r="C646" s="40"/>
      <c r="D646" s="39"/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94"/>
      <c r="AX646" s="101"/>
      <c r="AY646" s="94"/>
      <c r="AZ646" s="40"/>
      <c r="BA646" s="27"/>
      <c r="BB646" s="27"/>
      <c r="BC646" s="27"/>
      <c r="BD646" s="27" t="str">
        <f t="shared" si="578"/>
        <v/>
      </c>
      <c r="BE646" s="27" t="str">
        <f t="shared" si="579"/>
        <v/>
      </c>
      <c r="BF646" s="27" t="str">
        <f t="shared" si="580"/>
        <v/>
      </c>
      <c r="BG646" s="27" t="str">
        <f t="shared" si="581"/>
        <v/>
      </c>
      <c r="BH646" s="27" t="str">
        <f t="shared" si="582"/>
        <v/>
      </c>
      <c r="BI646" s="27" t="str">
        <f t="shared" si="583"/>
        <v/>
      </c>
      <c r="BJ646" s="27" t="str">
        <f t="shared" si="584"/>
        <v/>
      </c>
      <c r="BK646" s="27" t="str">
        <f t="shared" si="585"/>
        <v/>
      </c>
      <c r="BL646" s="27" t="str">
        <f t="shared" si="586"/>
        <v/>
      </c>
      <c r="BM646" s="27" t="str">
        <f t="shared" si="587"/>
        <v/>
      </c>
      <c r="BN646" s="27" t="str">
        <f t="shared" si="588"/>
        <v/>
      </c>
      <c r="BO646" s="27" t="str">
        <f t="shared" si="589"/>
        <v/>
      </c>
      <c r="BP646" s="27" t="str">
        <f t="shared" si="566"/>
        <v/>
      </c>
      <c r="BQ646" s="27" t="str">
        <f t="shared" si="567"/>
        <v/>
      </c>
      <c r="BR646" s="27" t="str">
        <f t="shared" si="568"/>
        <v/>
      </c>
      <c r="BS646" s="27" t="str">
        <f t="shared" si="569"/>
        <v/>
      </c>
      <c r="BT646" s="27" t="str">
        <f t="shared" si="570"/>
        <v/>
      </c>
      <c r="BU646" s="27" t="str">
        <f t="shared" si="571"/>
        <v/>
      </c>
      <c r="BV646" s="27" t="str">
        <f t="shared" si="572"/>
        <v/>
      </c>
      <c r="BW646" s="27" t="str">
        <f t="shared" si="573"/>
        <v/>
      </c>
      <c r="BX646" s="27" t="str">
        <f t="shared" si="574"/>
        <v/>
      </c>
      <c r="BY646" s="27" t="str">
        <f t="shared" si="575"/>
        <v/>
      </c>
      <c r="BZ646" s="27" t="str">
        <f t="shared" si="576"/>
        <v/>
      </c>
      <c r="CA646" s="27" t="str">
        <f t="shared" si="577"/>
        <v/>
      </c>
      <c r="CB646" s="41"/>
      <c r="CC646"/>
      <c r="CD646"/>
      <c r="CE646"/>
      <c r="CF646"/>
      <c r="CG646"/>
      <c r="CH646"/>
      <c r="CI646" s="39"/>
      <c r="CJ646" s="40"/>
      <c r="CW646" s="7"/>
      <c r="DD646" s="10">
        <f t="shared" ca="1" si="591"/>
        <v>11</v>
      </c>
    </row>
    <row r="647" spans="1:108">
      <c r="A647" s="106">
        <f t="shared" ca="1" si="590"/>
        <v>17</v>
      </c>
      <c r="B647" s="114"/>
      <c r="C647" s="40"/>
      <c r="D647" s="39"/>
      <c r="E647" s="40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94"/>
      <c r="AX647" s="101"/>
      <c r="AY647" s="94"/>
      <c r="AZ647" s="40"/>
      <c r="BA647" s="27"/>
      <c r="BB647" s="27"/>
      <c r="BC647" s="27"/>
      <c r="BD647" s="27" t="str">
        <f t="shared" si="578"/>
        <v/>
      </c>
      <c r="BE647" s="27" t="str">
        <f t="shared" si="579"/>
        <v/>
      </c>
      <c r="BF647" s="27" t="str">
        <f t="shared" si="580"/>
        <v/>
      </c>
      <c r="BG647" s="27" t="str">
        <f t="shared" si="581"/>
        <v/>
      </c>
      <c r="BH647" s="27" t="str">
        <f t="shared" si="582"/>
        <v/>
      </c>
      <c r="BI647" s="27" t="str">
        <f t="shared" si="583"/>
        <v/>
      </c>
      <c r="BJ647" s="27" t="str">
        <f t="shared" si="584"/>
        <v/>
      </c>
      <c r="BK647" s="27" t="str">
        <f t="shared" si="585"/>
        <v/>
      </c>
      <c r="BL647" s="27" t="str">
        <f t="shared" si="586"/>
        <v/>
      </c>
      <c r="BM647" s="27" t="str">
        <f t="shared" si="587"/>
        <v/>
      </c>
      <c r="BN647" s="27" t="str">
        <f t="shared" si="588"/>
        <v/>
      </c>
      <c r="BO647" s="27" t="str">
        <f t="shared" si="589"/>
        <v/>
      </c>
      <c r="BP647" s="27" t="str">
        <f t="shared" si="566"/>
        <v/>
      </c>
      <c r="BQ647" s="27" t="str">
        <f t="shared" si="567"/>
        <v/>
      </c>
      <c r="BR647" s="27" t="str">
        <f t="shared" si="568"/>
        <v/>
      </c>
      <c r="BS647" s="27" t="str">
        <f t="shared" si="569"/>
        <v/>
      </c>
      <c r="BT647" s="27" t="str">
        <f t="shared" si="570"/>
        <v/>
      </c>
      <c r="BU647" s="27" t="str">
        <f t="shared" si="571"/>
        <v/>
      </c>
      <c r="BV647" s="27" t="str">
        <f t="shared" si="572"/>
        <v/>
      </c>
      <c r="BW647" s="27" t="str">
        <f t="shared" si="573"/>
        <v/>
      </c>
      <c r="BX647" s="27" t="str">
        <f t="shared" si="574"/>
        <v/>
      </c>
      <c r="BY647" s="27" t="str">
        <f t="shared" si="575"/>
        <v/>
      </c>
      <c r="BZ647" s="27" t="str">
        <f t="shared" si="576"/>
        <v/>
      </c>
      <c r="CA647" s="27" t="str">
        <f t="shared" si="577"/>
        <v/>
      </c>
      <c r="CB647" s="41"/>
      <c r="CC647" s="5"/>
      <c r="CD647"/>
      <c r="CE647"/>
      <c r="CF647"/>
      <c r="CG647"/>
      <c r="CH647"/>
      <c r="CI647" s="39"/>
      <c r="CJ647" s="40"/>
      <c r="CW647" s="7"/>
      <c r="DD647" s="10">
        <f t="shared" ca="1" si="591"/>
        <v>24</v>
      </c>
    </row>
    <row r="648" spans="1:108">
      <c r="A648" s="106">
        <f t="shared" ca="1" si="590"/>
        <v>5</v>
      </c>
      <c r="B648" s="114"/>
      <c r="C648" s="40"/>
      <c r="D648" s="39"/>
      <c r="E648" s="40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94"/>
      <c r="AX648" s="101"/>
      <c r="AY648" s="94"/>
      <c r="AZ648" s="40"/>
      <c r="BA648" s="27"/>
      <c r="BB648" s="27"/>
      <c r="BC648" s="27"/>
      <c r="BD648" s="27" t="str">
        <f t="shared" si="578"/>
        <v/>
      </c>
      <c r="BE648" s="27" t="str">
        <f t="shared" si="579"/>
        <v/>
      </c>
      <c r="BF648" s="27" t="str">
        <f t="shared" si="580"/>
        <v/>
      </c>
      <c r="BG648" s="27" t="str">
        <f t="shared" si="581"/>
        <v/>
      </c>
      <c r="BH648" s="27" t="str">
        <f t="shared" si="582"/>
        <v/>
      </c>
      <c r="BI648" s="27" t="str">
        <f t="shared" si="583"/>
        <v/>
      </c>
      <c r="BJ648" s="27" t="str">
        <f t="shared" si="584"/>
        <v/>
      </c>
      <c r="BK648" s="27" t="str">
        <f t="shared" si="585"/>
        <v/>
      </c>
      <c r="BL648" s="27" t="str">
        <f t="shared" si="586"/>
        <v/>
      </c>
      <c r="BM648" s="27" t="str">
        <f t="shared" si="587"/>
        <v/>
      </c>
      <c r="BN648" s="27" t="str">
        <f t="shared" si="588"/>
        <v/>
      </c>
      <c r="BO648" s="27" t="str">
        <f t="shared" si="589"/>
        <v/>
      </c>
      <c r="BP648" s="27" t="str">
        <f t="shared" si="566"/>
        <v/>
      </c>
      <c r="BQ648" s="27" t="str">
        <f t="shared" si="567"/>
        <v/>
      </c>
      <c r="BR648" s="27" t="str">
        <f t="shared" si="568"/>
        <v/>
      </c>
      <c r="BS648" s="27" t="str">
        <f t="shared" si="569"/>
        <v/>
      </c>
      <c r="BT648" s="27" t="str">
        <f t="shared" si="570"/>
        <v/>
      </c>
      <c r="BU648" s="27" t="str">
        <f t="shared" si="571"/>
        <v/>
      </c>
      <c r="BV648" s="27" t="str">
        <f t="shared" si="572"/>
        <v/>
      </c>
      <c r="BW648" s="27" t="str">
        <f t="shared" si="573"/>
        <v/>
      </c>
      <c r="BX648" s="27" t="str">
        <f t="shared" si="574"/>
        <v/>
      </c>
      <c r="BY648" s="27" t="str">
        <f t="shared" si="575"/>
        <v/>
      </c>
      <c r="BZ648" s="27" t="str">
        <f t="shared" si="576"/>
        <v/>
      </c>
      <c r="CA648" s="27" t="str">
        <f t="shared" si="577"/>
        <v/>
      </c>
      <c r="CB648" s="41"/>
      <c r="CC648" s="5"/>
      <c r="CD648"/>
      <c r="CE648"/>
      <c r="CF648"/>
      <c r="CG648"/>
      <c r="CH648"/>
      <c r="CI648" s="39"/>
      <c r="CJ648" s="40"/>
      <c r="CW648" s="7"/>
      <c r="DD648" s="10">
        <f t="shared" ca="1" si="591"/>
        <v>33</v>
      </c>
    </row>
    <row r="649" spans="1:108">
      <c r="A649" s="106">
        <f t="shared" ca="1" si="590"/>
        <v>33</v>
      </c>
      <c r="B649" s="114"/>
      <c r="C649" s="40"/>
      <c r="D649" s="39"/>
      <c r="E649" s="40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94"/>
      <c r="AX649" s="101"/>
      <c r="AY649" s="94"/>
      <c r="AZ649" s="40"/>
      <c r="BA649" s="27"/>
      <c r="BB649" s="27"/>
      <c r="BC649" s="27"/>
      <c r="BD649" s="27" t="str">
        <f t="shared" si="578"/>
        <v/>
      </c>
      <c r="BE649" s="27" t="str">
        <f t="shared" si="579"/>
        <v/>
      </c>
      <c r="BF649" s="27" t="str">
        <f t="shared" si="580"/>
        <v/>
      </c>
      <c r="BG649" s="27" t="str">
        <f t="shared" si="581"/>
        <v/>
      </c>
      <c r="BH649" s="27" t="str">
        <f t="shared" si="582"/>
        <v/>
      </c>
      <c r="BI649" s="27" t="str">
        <f t="shared" si="583"/>
        <v/>
      </c>
      <c r="BJ649" s="27" t="str">
        <f t="shared" si="584"/>
        <v/>
      </c>
      <c r="BK649" s="27" t="str">
        <f t="shared" si="585"/>
        <v/>
      </c>
      <c r="BL649" s="27" t="str">
        <f t="shared" si="586"/>
        <v/>
      </c>
      <c r="BM649" s="27" t="str">
        <f t="shared" si="587"/>
        <v/>
      </c>
      <c r="BN649" s="27" t="str">
        <f t="shared" si="588"/>
        <v/>
      </c>
      <c r="BO649" s="27" t="str">
        <f t="shared" si="589"/>
        <v/>
      </c>
      <c r="BP649" s="27" t="str">
        <f t="shared" si="566"/>
        <v/>
      </c>
      <c r="BQ649" s="27" t="str">
        <f t="shared" si="567"/>
        <v/>
      </c>
      <c r="BR649" s="27" t="str">
        <f t="shared" si="568"/>
        <v/>
      </c>
      <c r="BS649" s="27" t="str">
        <f t="shared" si="569"/>
        <v/>
      </c>
      <c r="BT649" s="27" t="str">
        <f t="shared" si="570"/>
        <v/>
      </c>
      <c r="BU649" s="27" t="str">
        <f t="shared" si="571"/>
        <v/>
      </c>
      <c r="BV649" s="27" t="str">
        <f t="shared" si="572"/>
        <v/>
      </c>
      <c r="BW649" s="27" t="str">
        <f t="shared" si="573"/>
        <v/>
      </c>
      <c r="BX649" s="27" t="str">
        <f t="shared" si="574"/>
        <v/>
      </c>
      <c r="BY649" s="27" t="str">
        <f t="shared" si="575"/>
        <v/>
      </c>
      <c r="BZ649" s="27" t="str">
        <f t="shared" si="576"/>
        <v/>
      </c>
      <c r="CA649" s="27" t="str">
        <f t="shared" si="577"/>
        <v/>
      </c>
      <c r="CB649" s="41"/>
      <c r="CC649" s="5"/>
      <c r="CD649"/>
      <c r="CE649"/>
      <c r="CF649"/>
      <c r="CG649"/>
      <c r="CH649"/>
      <c r="CI649" s="87"/>
      <c r="CJ649" s="54"/>
      <c r="CW649" s="7"/>
      <c r="DD649" s="10">
        <f t="shared" ca="1" si="591"/>
        <v>24</v>
      </c>
    </row>
    <row r="650" spans="1:108">
      <c r="A650" s="106">
        <f t="shared" ca="1" si="590"/>
        <v>12</v>
      </c>
      <c r="B650" s="114"/>
      <c r="C650" s="40"/>
      <c r="D650" s="39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94"/>
      <c r="AX650" s="101"/>
      <c r="AY650" s="94"/>
      <c r="AZ650" s="40"/>
      <c r="BA650" s="27"/>
      <c r="BB650" s="27"/>
      <c r="BC650" s="27"/>
      <c r="BD650" s="27" t="str">
        <f t="shared" si="578"/>
        <v/>
      </c>
      <c r="BE650" s="27" t="str">
        <f t="shared" si="579"/>
        <v/>
      </c>
      <c r="BF650" s="27" t="str">
        <f t="shared" si="580"/>
        <v/>
      </c>
      <c r="BG650" s="27" t="str">
        <f t="shared" si="581"/>
        <v/>
      </c>
      <c r="BH650" s="27" t="str">
        <f t="shared" si="582"/>
        <v/>
      </c>
      <c r="BI650" s="27" t="str">
        <f t="shared" si="583"/>
        <v/>
      </c>
      <c r="BJ650" s="27" t="str">
        <f t="shared" si="584"/>
        <v/>
      </c>
      <c r="BK650" s="27" t="str">
        <f t="shared" si="585"/>
        <v/>
      </c>
      <c r="BL650" s="27" t="str">
        <f t="shared" si="586"/>
        <v/>
      </c>
      <c r="BM650" s="27" t="str">
        <f t="shared" si="587"/>
        <v/>
      </c>
      <c r="BN650" s="27" t="str">
        <f t="shared" si="588"/>
        <v/>
      </c>
      <c r="BO650" s="27" t="str">
        <f t="shared" si="589"/>
        <v/>
      </c>
      <c r="BP650" s="27" t="str">
        <f t="shared" si="566"/>
        <v/>
      </c>
      <c r="BQ650" s="27" t="str">
        <f t="shared" si="567"/>
        <v/>
      </c>
      <c r="BR650" s="27" t="str">
        <f t="shared" si="568"/>
        <v/>
      </c>
      <c r="BS650" s="27" t="str">
        <f t="shared" si="569"/>
        <v/>
      </c>
      <c r="BT650" s="27" t="str">
        <f t="shared" si="570"/>
        <v/>
      </c>
      <c r="BU650" s="27" t="str">
        <f t="shared" si="571"/>
        <v/>
      </c>
      <c r="BV650" s="27" t="str">
        <f t="shared" si="572"/>
        <v/>
      </c>
      <c r="BW650" s="27" t="str">
        <f t="shared" si="573"/>
        <v/>
      </c>
      <c r="BX650" s="27" t="str">
        <f t="shared" si="574"/>
        <v/>
      </c>
      <c r="BY650" s="27" t="str">
        <f t="shared" si="575"/>
        <v/>
      </c>
      <c r="BZ650" s="27" t="str">
        <f t="shared" si="576"/>
        <v/>
      </c>
      <c r="CA650" s="27" t="str">
        <f t="shared" si="577"/>
        <v/>
      </c>
      <c r="CB650" s="41"/>
      <c r="CC650" s="5"/>
      <c r="CD650"/>
      <c r="CE650"/>
      <c r="CF650"/>
      <c r="CG650"/>
      <c r="CH650"/>
      <c r="CI650" s="87"/>
      <c r="CJ650" s="7"/>
      <c r="CW650" s="7"/>
      <c r="DD650" s="10">
        <f t="shared" ca="1" si="591"/>
        <v>1</v>
      </c>
    </row>
    <row r="651" spans="1:108">
      <c r="A651" s="106">
        <f t="shared" ca="1" si="590"/>
        <v>35</v>
      </c>
      <c r="B651" s="114"/>
      <c r="C651" s="40"/>
      <c r="D651" s="39"/>
      <c r="E651" s="40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94"/>
      <c r="AX651" s="101"/>
      <c r="AY651" s="94"/>
      <c r="AZ651" s="40"/>
      <c r="BA651" s="27"/>
      <c r="BB651" s="27"/>
      <c r="BC651" s="27"/>
      <c r="BD651" s="27" t="str">
        <f t="shared" si="578"/>
        <v/>
      </c>
      <c r="BE651" s="27" t="str">
        <f t="shared" si="579"/>
        <v/>
      </c>
      <c r="BF651" s="27" t="str">
        <f t="shared" si="580"/>
        <v/>
      </c>
      <c r="BG651" s="27" t="str">
        <f t="shared" si="581"/>
        <v/>
      </c>
      <c r="BH651" s="27" t="str">
        <f t="shared" si="582"/>
        <v/>
      </c>
      <c r="BI651" s="27" t="str">
        <f t="shared" si="583"/>
        <v/>
      </c>
      <c r="BJ651" s="27" t="str">
        <f t="shared" si="584"/>
        <v/>
      </c>
      <c r="BK651" s="27" t="str">
        <f t="shared" si="585"/>
        <v/>
      </c>
      <c r="BL651" s="27" t="str">
        <f t="shared" si="586"/>
        <v/>
      </c>
      <c r="BM651" s="27" t="str">
        <f t="shared" si="587"/>
        <v/>
      </c>
      <c r="BN651" s="27" t="str">
        <f t="shared" si="588"/>
        <v/>
      </c>
      <c r="BO651" s="27" t="str">
        <f t="shared" si="589"/>
        <v/>
      </c>
      <c r="BP651" s="27" t="str">
        <f t="shared" si="566"/>
        <v/>
      </c>
      <c r="BQ651" s="27" t="str">
        <f t="shared" si="567"/>
        <v/>
      </c>
      <c r="BR651" s="27" t="str">
        <f t="shared" si="568"/>
        <v/>
      </c>
      <c r="BS651" s="27" t="str">
        <f t="shared" si="569"/>
        <v/>
      </c>
      <c r="BT651" s="27" t="str">
        <f t="shared" si="570"/>
        <v/>
      </c>
      <c r="BU651" s="27" t="str">
        <f t="shared" si="571"/>
        <v/>
      </c>
      <c r="BV651" s="27" t="str">
        <f t="shared" si="572"/>
        <v/>
      </c>
      <c r="BW651" s="27" t="str">
        <f t="shared" si="573"/>
        <v/>
      </c>
      <c r="BX651" s="27" t="str">
        <f t="shared" si="574"/>
        <v/>
      </c>
      <c r="BY651" s="27" t="str">
        <f t="shared" si="575"/>
        <v/>
      </c>
      <c r="BZ651" s="27" t="str">
        <f t="shared" si="576"/>
        <v/>
      </c>
      <c r="CA651" s="27" t="str">
        <f t="shared" si="577"/>
        <v/>
      </c>
      <c r="CB651" s="41"/>
      <c r="CC651" s="5"/>
      <c r="CD651"/>
      <c r="CE651"/>
      <c r="CF651"/>
      <c r="CG651"/>
      <c r="CH651"/>
      <c r="CI651" s="87"/>
      <c r="CJ651" s="7"/>
      <c r="CW651" s="7"/>
      <c r="DD651" s="10">
        <f t="shared" ca="1" si="591"/>
        <v>7</v>
      </c>
    </row>
    <row r="652" spans="1:108">
      <c r="A652" s="106">
        <f t="shared" ca="1" si="590"/>
        <v>26</v>
      </c>
      <c r="B652" s="114"/>
      <c r="C652" s="40"/>
      <c r="D652" s="39"/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94"/>
      <c r="AX652" s="101"/>
      <c r="AY652" s="94"/>
      <c r="AZ652" s="40"/>
      <c r="BA652" s="27"/>
      <c r="BB652" s="27"/>
      <c r="BC652" s="27"/>
      <c r="BD652" s="27" t="str">
        <f t="shared" si="578"/>
        <v/>
      </c>
      <c r="BE652" s="27" t="str">
        <f t="shared" si="579"/>
        <v/>
      </c>
      <c r="BF652" s="27" t="str">
        <f t="shared" si="580"/>
        <v/>
      </c>
      <c r="BG652" s="27" t="str">
        <f t="shared" si="581"/>
        <v/>
      </c>
      <c r="BH652" s="27" t="str">
        <f t="shared" si="582"/>
        <v/>
      </c>
      <c r="BI652" s="27" t="str">
        <f t="shared" si="583"/>
        <v/>
      </c>
      <c r="BJ652" s="27" t="str">
        <f t="shared" si="584"/>
        <v/>
      </c>
      <c r="BK652" s="27" t="str">
        <f t="shared" si="585"/>
        <v/>
      </c>
      <c r="BL652" s="27" t="str">
        <f t="shared" si="586"/>
        <v/>
      </c>
      <c r="BM652" s="27" t="str">
        <f t="shared" si="587"/>
        <v/>
      </c>
      <c r="BN652" s="27" t="str">
        <f t="shared" si="588"/>
        <v/>
      </c>
      <c r="BO652" s="27" t="str">
        <f t="shared" si="589"/>
        <v/>
      </c>
      <c r="BP652" s="27" t="str">
        <f t="shared" si="566"/>
        <v/>
      </c>
      <c r="BQ652" s="27" t="str">
        <f t="shared" si="567"/>
        <v/>
      </c>
      <c r="BR652" s="27" t="str">
        <f t="shared" si="568"/>
        <v/>
      </c>
      <c r="BS652" s="27" t="str">
        <f t="shared" si="569"/>
        <v/>
      </c>
      <c r="BT652" s="27" t="str">
        <f t="shared" si="570"/>
        <v/>
      </c>
      <c r="BU652" s="27" t="str">
        <f t="shared" si="571"/>
        <v/>
      </c>
      <c r="BV652" s="27" t="str">
        <f t="shared" si="572"/>
        <v/>
      </c>
      <c r="BW652" s="27" t="str">
        <f t="shared" si="573"/>
        <v/>
      </c>
      <c r="BX652" s="27" t="str">
        <f t="shared" si="574"/>
        <v/>
      </c>
      <c r="BY652" s="27" t="str">
        <f t="shared" si="575"/>
        <v/>
      </c>
      <c r="BZ652" s="27" t="str">
        <f t="shared" si="576"/>
        <v/>
      </c>
      <c r="CA652" s="27" t="str">
        <f t="shared" si="577"/>
        <v/>
      </c>
      <c r="CB652" s="41"/>
      <c r="CC652" s="5"/>
      <c r="CD652"/>
      <c r="CE652"/>
      <c r="CF652"/>
      <c r="CG652"/>
      <c r="CH652"/>
      <c r="CI652" s="87"/>
      <c r="CJ652" s="7"/>
      <c r="CW652" s="7"/>
      <c r="DD652" s="10">
        <f t="shared" ca="1" si="591"/>
        <v>35</v>
      </c>
    </row>
    <row r="653" spans="1:108">
      <c r="A653" s="106">
        <f t="shared" ca="1" si="590"/>
        <v>35</v>
      </c>
      <c r="B653" s="114"/>
      <c r="C653" s="40"/>
      <c r="D653" s="39"/>
      <c r="E653" s="40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94"/>
      <c r="AX653" s="101"/>
      <c r="AY653" s="94"/>
      <c r="AZ653" s="40"/>
      <c r="BA653" s="27"/>
      <c r="BB653" s="27"/>
      <c r="BC653" s="27"/>
      <c r="BD653" s="27" t="str">
        <f t="shared" si="578"/>
        <v/>
      </c>
      <c r="BE653" s="27" t="str">
        <f t="shared" si="579"/>
        <v/>
      </c>
      <c r="BF653" s="27" t="str">
        <f t="shared" si="580"/>
        <v/>
      </c>
      <c r="BG653" s="27" t="str">
        <f t="shared" si="581"/>
        <v/>
      </c>
      <c r="BH653" s="27" t="str">
        <f t="shared" si="582"/>
        <v/>
      </c>
      <c r="BI653" s="27" t="str">
        <f t="shared" si="583"/>
        <v/>
      </c>
      <c r="BJ653" s="27" t="str">
        <f t="shared" si="584"/>
        <v/>
      </c>
      <c r="BK653" s="27" t="str">
        <f t="shared" si="585"/>
        <v/>
      </c>
      <c r="BL653" s="27" t="str">
        <f t="shared" si="586"/>
        <v/>
      </c>
      <c r="BM653" s="27" t="str">
        <f t="shared" si="587"/>
        <v/>
      </c>
      <c r="BN653" s="27" t="str">
        <f t="shared" si="588"/>
        <v/>
      </c>
      <c r="BO653" s="27" t="str">
        <f t="shared" si="589"/>
        <v/>
      </c>
      <c r="BP653" s="27" t="str">
        <f t="shared" si="566"/>
        <v/>
      </c>
      <c r="BQ653" s="27" t="str">
        <f t="shared" si="567"/>
        <v/>
      </c>
      <c r="BR653" s="27" t="str">
        <f t="shared" si="568"/>
        <v/>
      </c>
      <c r="BS653" s="27" t="str">
        <f t="shared" si="569"/>
        <v/>
      </c>
      <c r="BT653" s="27" t="str">
        <f t="shared" si="570"/>
        <v/>
      </c>
      <c r="BU653" s="27" t="str">
        <f t="shared" si="571"/>
        <v/>
      </c>
      <c r="BV653" s="27" t="str">
        <f t="shared" si="572"/>
        <v/>
      </c>
      <c r="BW653" s="27" t="str">
        <f t="shared" si="573"/>
        <v/>
      </c>
      <c r="BX653" s="27" t="str">
        <f t="shared" si="574"/>
        <v/>
      </c>
      <c r="BY653" s="27" t="str">
        <f t="shared" si="575"/>
        <v/>
      </c>
      <c r="BZ653" s="27" t="str">
        <f t="shared" si="576"/>
        <v/>
      </c>
      <c r="CA653" s="27" t="str">
        <f t="shared" si="577"/>
        <v/>
      </c>
      <c r="CB653" s="41"/>
      <c r="CC653" s="5"/>
      <c r="CD653"/>
      <c r="CE653"/>
      <c r="CF653"/>
      <c r="CG653"/>
      <c r="CH653"/>
      <c r="CI653" s="41"/>
      <c r="CJ653" s="7"/>
      <c r="CW653" s="7"/>
      <c r="DD653" s="10">
        <f t="shared" ca="1" si="591"/>
        <v>14</v>
      </c>
    </row>
    <row r="654" spans="1:108">
      <c r="A654" s="106">
        <f t="shared" ca="1" si="590"/>
        <v>22</v>
      </c>
      <c r="B654" s="114"/>
      <c r="C654" s="40"/>
      <c r="D654" s="39"/>
      <c r="E654" s="40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94"/>
      <c r="AX654" s="101"/>
      <c r="AY654" s="94"/>
      <c r="AZ654" s="40"/>
      <c r="BA654" s="27"/>
      <c r="BB654" s="27"/>
      <c r="BC654" s="27"/>
      <c r="BD654" s="27" t="str">
        <f t="shared" si="578"/>
        <v/>
      </c>
      <c r="BE654" s="27" t="str">
        <f t="shared" si="579"/>
        <v/>
      </c>
      <c r="BF654" s="27" t="str">
        <f t="shared" si="580"/>
        <v/>
      </c>
      <c r="BG654" s="27" t="str">
        <f t="shared" si="581"/>
        <v/>
      </c>
      <c r="BH654" s="27" t="str">
        <f t="shared" si="582"/>
        <v/>
      </c>
      <c r="BI654" s="27" t="str">
        <f t="shared" si="583"/>
        <v/>
      </c>
      <c r="BJ654" s="27" t="str">
        <f t="shared" si="584"/>
        <v/>
      </c>
      <c r="BK654" s="27" t="str">
        <f t="shared" si="585"/>
        <v/>
      </c>
      <c r="BL654" s="27" t="str">
        <f t="shared" si="586"/>
        <v/>
      </c>
      <c r="BM654" s="27" t="str">
        <f t="shared" si="587"/>
        <v/>
      </c>
      <c r="BN654" s="27" t="str">
        <f t="shared" si="588"/>
        <v/>
      </c>
      <c r="BO654" s="27" t="str">
        <f t="shared" si="589"/>
        <v/>
      </c>
      <c r="BP654" s="27" t="str">
        <f t="shared" si="566"/>
        <v/>
      </c>
      <c r="BQ654" s="27" t="str">
        <f t="shared" si="567"/>
        <v/>
      </c>
      <c r="BR654" s="27" t="str">
        <f t="shared" si="568"/>
        <v/>
      </c>
      <c r="BS654" s="27" t="str">
        <f t="shared" si="569"/>
        <v/>
      </c>
      <c r="BT654" s="27" t="str">
        <f t="shared" si="570"/>
        <v/>
      </c>
      <c r="BU654" s="27" t="str">
        <f t="shared" si="571"/>
        <v/>
      </c>
      <c r="BV654" s="27" t="str">
        <f t="shared" si="572"/>
        <v/>
      </c>
      <c r="BW654" s="27" t="str">
        <f t="shared" si="573"/>
        <v/>
      </c>
      <c r="BX654" s="27" t="str">
        <f t="shared" si="574"/>
        <v/>
      </c>
      <c r="BY654" s="27" t="str">
        <f t="shared" si="575"/>
        <v/>
      </c>
      <c r="BZ654" s="27" t="str">
        <f t="shared" si="576"/>
        <v/>
      </c>
      <c r="CA654" s="27" t="str">
        <f t="shared" si="577"/>
        <v/>
      </c>
      <c r="CB654" s="41"/>
      <c r="CC654" s="5"/>
      <c r="CD654"/>
      <c r="CE654"/>
      <c r="CF654"/>
      <c r="CG654"/>
      <c r="CH654"/>
      <c r="CI654" s="41"/>
      <c r="CJ654" s="7"/>
      <c r="CW654" s="7"/>
      <c r="DD654" s="10">
        <f t="shared" ca="1" si="591"/>
        <v>15</v>
      </c>
    </row>
    <row r="655" spans="1:108">
      <c r="A655" s="106">
        <f t="shared" ca="1" si="590"/>
        <v>14</v>
      </c>
      <c r="B655" s="114"/>
      <c r="C655" s="40"/>
      <c r="D655" s="39"/>
      <c r="E655" s="40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94"/>
      <c r="AX655" s="101"/>
      <c r="AY655" s="94"/>
      <c r="AZ655" s="40"/>
      <c r="BA655" s="27"/>
      <c r="BB655" s="27"/>
      <c r="BC655" s="27"/>
      <c r="BD655" s="27" t="str">
        <f t="shared" si="578"/>
        <v/>
      </c>
      <c r="BE655" s="27" t="str">
        <f t="shared" si="579"/>
        <v/>
      </c>
      <c r="BF655" s="27" t="str">
        <f t="shared" si="580"/>
        <v/>
      </c>
      <c r="BG655" s="27" t="str">
        <f t="shared" si="581"/>
        <v/>
      </c>
      <c r="BH655" s="27" t="str">
        <f t="shared" si="582"/>
        <v/>
      </c>
      <c r="BI655" s="27" t="str">
        <f t="shared" si="583"/>
        <v/>
      </c>
      <c r="BJ655" s="27" t="str">
        <f t="shared" si="584"/>
        <v/>
      </c>
      <c r="BK655" s="27" t="str">
        <f t="shared" si="585"/>
        <v/>
      </c>
      <c r="BL655" s="27" t="str">
        <f t="shared" si="586"/>
        <v/>
      </c>
      <c r="BM655" s="27" t="str">
        <f t="shared" si="587"/>
        <v/>
      </c>
      <c r="BN655" s="27" t="str">
        <f t="shared" si="588"/>
        <v/>
      </c>
      <c r="BO655" s="27" t="str">
        <f t="shared" si="589"/>
        <v/>
      </c>
      <c r="BP655" s="27" t="str">
        <f t="shared" si="566"/>
        <v/>
      </c>
      <c r="BQ655" s="27" t="str">
        <f t="shared" si="567"/>
        <v/>
      </c>
      <c r="BR655" s="27" t="str">
        <f t="shared" si="568"/>
        <v/>
      </c>
      <c r="BS655" s="27" t="str">
        <f t="shared" si="569"/>
        <v/>
      </c>
      <c r="BT655" s="27" t="str">
        <f t="shared" si="570"/>
        <v/>
      </c>
      <c r="BU655" s="27" t="str">
        <f t="shared" si="571"/>
        <v/>
      </c>
      <c r="BV655" s="27" t="str">
        <f t="shared" si="572"/>
        <v/>
      </c>
      <c r="BW655" s="27" t="str">
        <f t="shared" si="573"/>
        <v/>
      </c>
      <c r="BX655" s="27" t="str">
        <f t="shared" si="574"/>
        <v/>
      </c>
      <c r="BY655" s="27" t="str">
        <f t="shared" si="575"/>
        <v/>
      </c>
      <c r="BZ655" s="27" t="str">
        <f t="shared" si="576"/>
        <v/>
      </c>
      <c r="CA655" s="27" t="str">
        <f t="shared" si="577"/>
        <v/>
      </c>
      <c r="CB655" s="41"/>
      <c r="CC655" s="5"/>
      <c r="CD655"/>
      <c r="CE655"/>
      <c r="CF655"/>
      <c r="CG655"/>
      <c r="CH655"/>
      <c r="CI655" s="41"/>
      <c r="CJ655" s="7"/>
      <c r="CW655" s="7"/>
      <c r="DD655" s="10">
        <f t="shared" ca="1" si="591"/>
        <v>21</v>
      </c>
    </row>
    <row r="656" spans="1:108">
      <c r="A656" s="106">
        <f t="shared" ca="1" si="590"/>
        <v>23</v>
      </c>
      <c r="B656" s="114"/>
      <c r="C656" s="40"/>
      <c r="D656" s="39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F656" s="39"/>
      <c r="AG656" s="39"/>
      <c r="AH656" s="39"/>
      <c r="AI656" s="39"/>
      <c r="AJ656" s="39"/>
      <c r="AK656" s="39"/>
      <c r="AL656" s="39"/>
      <c r="AM656" s="39"/>
      <c r="AN656" s="39"/>
      <c r="AO656" s="39"/>
      <c r="AP656" s="39"/>
      <c r="AQ656" s="39"/>
      <c r="AR656" s="39"/>
      <c r="AS656" s="39"/>
      <c r="AT656" s="39"/>
      <c r="AU656" s="39"/>
      <c r="AV656" s="39"/>
      <c r="AW656" s="94"/>
      <c r="AX656" s="101"/>
      <c r="AY656" s="94"/>
      <c r="AZ656" s="40"/>
      <c r="BA656" s="27"/>
      <c r="BB656" s="27"/>
      <c r="BC656" s="27"/>
      <c r="BD656" s="27" t="str">
        <f t="shared" si="578"/>
        <v/>
      </c>
      <c r="BE656" s="27" t="str">
        <f t="shared" si="579"/>
        <v/>
      </c>
      <c r="BF656" s="27" t="str">
        <f t="shared" si="580"/>
        <v/>
      </c>
      <c r="BG656" s="27" t="str">
        <f t="shared" si="581"/>
        <v/>
      </c>
      <c r="BH656" s="27" t="str">
        <f t="shared" si="582"/>
        <v/>
      </c>
      <c r="BI656" s="27" t="str">
        <f t="shared" si="583"/>
        <v/>
      </c>
      <c r="BJ656" s="27" t="str">
        <f t="shared" si="584"/>
        <v/>
      </c>
      <c r="BK656" s="27" t="str">
        <f t="shared" si="585"/>
        <v/>
      </c>
      <c r="BL656" s="27" t="str">
        <f t="shared" si="586"/>
        <v/>
      </c>
      <c r="BM656" s="27" t="str">
        <f t="shared" si="587"/>
        <v/>
      </c>
      <c r="BN656" s="27" t="str">
        <f t="shared" si="588"/>
        <v/>
      </c>
      <c r="BO656" s="27" t="str">
        <f t="shared" si="589"/>
        <v/>
      </c>
      <c r="BP656" s="27" t="str">
        <f t="shared" si="566"/>
        <v/>
      </c>
      <c r="BQ656" s="27" t="str">
        <f t="shared" si="567"/>
        <v/>
      </c>
      <c r="BR656" s="27" t="str">
        <f t="shared" si="568"/>
        <v/>
      </c>
      <c r="BS656" s="27" t="str">
        <f t="shared" si="569"/>
        <v/>
      </c>
      <c r="BT656" s="27" t="str">
        <f t="shared" si="570"/>
        <v/>
      </c>
      <c r="BU656" s="27" t="str">
        <f t="shared" si="571"/>
        <v/>
      </c>
      <c r="BV656" s="27" t="str">
        <f t="shared" si="572"/>
        <v/>
      </c>
      <c r="BW656" s="27" t="str">
        <f t="shared" si="573"/>
        <v/>
      </c>
      <c r="BX656" s="27" t="str">
        <f t="shared" si="574"/>
        <v/>
      </c>
      <c r="BY656" s="27" t="str">
        <f t="shared" si="575"/>
        <v/>
      </c>
      <c r="BZ656" s="27" t="str">
        <f t="shared" si="576"/>
        <v/>
      </c>
      <c r="CA656" s="27" t="str">
        <f t="shared" si="577"/>
        <v/>
      </c>
      <c r="CB656" s="41"/>
      <c r="CC656" s="5"/>
      <c r="CD656"/>
      <c r="CE656"/>
      <c r="CF656"/>
      <c r="CG656"/>
      <c r="CH656"/>
      <c r="CI656" s="41"/>
      <c r="CJ656" s="7"/>
      <c r="CW656" s="7"/>
      <c r="DD656" s="10">
        <f t="shared" ca="1" si="591"/>
        <v>16</v>
      </c>
    </row>
    <row r="657" spans="1:108">
      <c r="A657" s="106">
        <f t="shared" ca="1" si="590"/>
        <v>14</v>
      </c>
      <c r="B657" s="114"/>
      <c r="C657" s="40"/>
      <c r="D657" s="39"/>
      <c r="E657" s="40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94"/>
      <c r="AX657" s="101"/>
      <c r="AY657" s="94"/>
      <c r="AZ657" s="40"/>
      <c r="BA657" s="27"/>
      <c r="BB657" s="27"/>
      <c r="BC657" s="27"/>
      <c r="BD657" s="27" t="str">
        <f t="shared" si="578"/>
        <v/>
      </c>
      <c r="BE657" s="27" t="str">
        <f t="shared" si="579"/>
        <v/>
      </c>
      <c r="BF657" s="27" t="str">
        <f t="shared" si="580"/>
        <v/>
      </c>
      <c r="BG657" s="27" t="str">
        <f t="shared" si="581"/>
        <v/>
      </c>
      <c r="BH657" s="27" t="str">
        <f t="shared" si="582"/>
        <v/>
      </c>
      <c r="BI657" s="27" t="str">
        <f t="shared" si="583"/>
        <v/>
      </c>
      <c r="BJ657" s="27" t="str">
        <f t="shared" si="584"/>
        <v/>
      </c>
      <c r="BK657" s="27" t="str">
        <f t="shared" si="585"/>
        <v/>
      </c>
      <c r="BL657" s="27" t="str">
        <f t="shared" si="586"/>
        <v/>
      </c>
      <c r="BM657" s="27" t="str">
        <f t="shared" si="587"/>
        <v/>
      </c>
      <c r="BN657" s="27" t="str">
        <f t="shared" si="588"/>
        <v/>
      </c>
      <c r="BO657" s="27" t="str">
        <f t="shared" si="589"/>
        <v/>
      </c>
      <c r="BP657" s="27" t="str">
        <f t="shared" si="566"/>
        <v/>
      </c>
      <c r="BQ657" s="27" t="str">
        <f t="shared" si="567"/>
        <v/>
      </c>
      <c r="BR657" s="27" t="str">
        <f t="shared" si="568"/>
        <v/>
      </c>
      <c r="BS657" s="27" t="str">
        <f t="shared" si="569"/>
        <v/>
      </c>
      <c r="BT657" s="27" t="str">
        <f t="shared" si="570"/>
        <v/>
      </c>
      <c r="BU657" s="27" t="str">
        <f t="shared" si="571"/>
        <v/>
      </c>
      <c r="BV657" s="27" t="str">
        <f t="shared" si="572"/>
        <v/>
      </c>
      <c r="BW657" s="27" t="str">
        <f t="shared" si="573"/>
        <v/>
      </c>
      <c r="BX657" s="27" t="str">
        <f t="shared" si="574"/>
        <v/>
      </c>
      <c r="BY657" s="27" t="str">
        <f t="shared" si="575"/>
        <v/>
      </c>
      <c r="BZ657" s="27" t="str">
        <f t="shared" si="576"/>
        <v/>
      </c>
      <c r="CA657" s="27" t="str">
        <f t="shared" si="577"/>
        <v/>
      </c>
      <c r="CB657" s="41"/>
      <c r="CC657" s="5"/>
      <c r="CD657"/>
      <c r="CE657"/>
      <c r="CF657"/>
      <c r="CG657"/>
      <c r="CH657"/>
      <c r="CI657" s="41"/>
      <c r="CJ657" s="7"/>
      <c r="CW657" s="7"/>
      <c r="DD657" s="10">
        <f t="shared" ca="1" si="591"/>
        <v>3</v>
      </c>
    </row>
    <row r="658" spans="1:108">
      <c r="A658" s="106">
        <f t="shared" ca="1" si="590"/>
        <v>26</v>
      </c>
      <c r="B658" s="114"/>
      <c r="C658" s="40"/>
      <c r="D658" s="39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94"/>
      <c r="AX658" s="101"/>
      <c r="AY658" s="94"/>
      <c r="AZ658" s="40"/>
      <c r="BA658" s="27"/>
      <c r="BB658" s="27"/>
      <c r="BC658" s="27"/>
      <c r="BD658" s="27" t="str">
        <f t="shared" si="578"/>
        <v/>
      </c>
      <c r="BE658" s="27" t="str">
        <f t="shared" si="579"/>
        <v/>
      </c>
      <c r="BF658" s="27" t="str">
        <f t="shared" si="580"/>
        <v/>
      </c>
      <c r="BG658" s="27" t="str">
        <f t="shared" si="581"/>
        <v/>
      </c>
      <c r="BH658" s="27" t="str">
        <f t="shared" si="582"/>
        <v/>
      </c>
      <c r="BI658" s="27" t="str">
        <f t="shared" si="583"/>
        <v/>
      </c>
      <c r="BJ658" s="27" t="str">
        <f t="shared" si="584"/>
        <v/>
      </c>
      <c r="BK658" s="27" t="str">
        <f t="shared" si="585"/>
        <v/>
      </c>
      <c r="BL658" s="27" t="str">
        <f t="shared" si="586"/>
        <v/>
      </c>
      <c r="BM658" s="27" t="str">
        <f t="shared" si="587"/>
        <v/>
      </c>
      <c r="BN658" s="27" t="str">
        <f t="shared" si="588"/>
        <v/>
      </c>
      <c r="BO658" s="27" t="str">
        <f t="shared" si="589"/>
        <v/>
      </c>
      <c r="BP658" s="27" t="str">
        <f t="shared" si="566"/>
        <v/>
      </c>
      <c r="BQ658" s="27" t="str">
        <f t="shared" si="567"/>
        <v/>
      </c>
      <c r="BR658" s="27" t="str">
        <f t="shared" si="568"/>
        <v/>
      </c>
      <c r="BS658" s="27" t="str">
        <f t="shared" si="569"/>
        <v/>
      </c>
      <c r="BT658" s="27" t="str">
        <f t="shared" si="570"/>
        <v/>
      </c>
      <c r="BU658" s="27" t="str">
        <f t="shared" si="571"/>
        <v/>
      </c>
      <c r="BV658" s="27" t="str">
        <f t="shared" si="572"/>
        <v/>
      </c>
      <c r="BW658" s="27" t="str">
        <f t="shared" si="573"/>
        <v/>
      </c>
      <c r="BX658" s="27" t="str">
        <f t="shared" si="574"/>
        <v/>
      </c>
      <c r="BY658" s="27" t="str">
        <f t="shared" si="575"/>
        <v/>
      </c>
      <c r="BZ658" s="27" t="str">
        <f t="shared" si="576"/>
        <v/>
      </c>
      <c r="CA658" s="27" t="str">
        <f t="shared" si="577"/>
        <v/>
      </c>
      <c r="CB658" s="41"/>
      <c r="CC658" s="5"/>
      <c r="CD658"/>
      <c r="CE658"/>
      <c r="CF658"/>
      <c r="CG658"/>
      <c r="CH658"/>
      <c r="CI658" s="41"/>
      <c r="CJ658" s="7"/>
      <c r="CW658" s="7"/>
      <c r="DD658" s="10">
        <f t="shared" ca="1" si="591"/>
        <v>31</v>
      </c>
    </row>
    <row r="659" spans="1:108">
      <c r="A659" s="106">
        <f t="shared" ca="1" si="590"/>
        <v>5</v>
      </c>
      <c r="B659" s="114"/>
      <c r="C659" s="40"/>
      <c r="D659" s="39"/>
      <c r="E659" s="40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94"/>
      <c r="AX659" s="101"/>
      <c r="AY659" s="94"/>
      <c r="AZ659" s="40"/>
      <c r="BA659" s="27"/>
      <c r="BB659" s="27"/>
      <c r="BC659" s="27"/>
      <c r="BD659" s="27" t="str">
        <f t="shared" si="578"/>
        <v/>
      </c>
      <c r="BE659" s="27" t="str">
        <f t="shared" si="579"/>
        <v/>
      </c>
      <c r="BF659" s="27" t="str">
        <f t="shared" si="580"/>
        <v/>
      </c>
      <c r="BG659" s="27" t="str">
        <f t="shared" si="581"/>
        <v/>
      </c>
      <c r="BH659" s="27" t="str">
        <f t="shared" si="582"/>
        <v/>
      </c>
      <c r="BI659" s="27" t="str">
        <f t="shared" si="583"/>
        <v/>
      </c>
      <c r="BJ659" s="27" t="str">
        <f t="shared" si="584"/>
        <v/>
      </c>
      <c r="BK659" s="27" t="str">
        <f t="shared" si="585"/>
        <v/>
      </c>
      <c r="BL659" s="27" t="str">
        <f t="shared" si="586"/>
        <v/>
      </c>
      <c r="BM659" s="27" t="str">
        <f t="shared" si="587"/>
        <v/>
      </c>
      <c r="BN659" s="27" t="str">
        <f t="shared" si="588"/>
        <v/>
      </c>
      <c r="BO659" s="27" t="str">
        <f t="shared" si="589"/>
        <v/>
      </c>
      <c r="BP659" s="27" t="str">
        <f t="shared" si="566"/>
        <v/>
      </c>
      <c r="BQ659" s="27" t="str">
        <f t="shared" si="567"/>
        <v/>
      </c>
      <c r="BR659" s="27" t="str">
        <f t="shared" si="568"/>
        <v/>
      </c>
      <c r="BS659" s="27" t="str">
        <f t="shared" si="569"/>
        <v/>
      </c>
      <c r="BT659" s="27" t="str">
        <f t="shared" si="570"/>
        <v/>
      </c>
      <c r="BU659" s="27" t="str">
        <f t="shared" si="571"/>
        <v/>
      </c>
      <c r="BV659" s="27" t="str">
        <f t="shared" si="572"/>
        <v/>
      </c>
      <c r="BW659" s="27" t="str">
        <f t="shared" si="573"/>
        <v/>
      </c>
      <c r="BX659" s="27" t="str">
        <f t="shared" si="574"/>
        <v/>
      </c>
      <c r="BY659" s="27" t="str">
        <f t="shared" si="575"/>
        <v/>
      </c>
      <c r="BZ659" s="27" t="str">
        <f t="shared" si="576"/>
        <v/>
      </c>
      <c r="CA659" s="27" t="str">
        <f t="shared" si="577"/>
        <v/>
      </c>
      <c r="CB659" s="41"/>
      <c r="CC659"/>
      <c r="CD659"/>
      <c r="CE659"/>
      <c r="CF659"/>
      <c r="CG659"/>
      <c r="CH659"/>
      <c r="CI659" s="41"/>
      <c r="CJ659" s="7"/>
      <c r="CW659" s="7"/>
      <c r="DD659" s="10">
        <f t="shared" ca="1" si="591"/>
        <v>20</v>
      </c>
    </row>
    <row r="660" spans="1:108">
      <c r="A660" s="106">
        <f t="shared" ca="1" si="590"/>
        <v>5</v>
      </c>
      <c r="B660" s="114"/>
      <c r="C660" s="40"/>
      <c r="D660" s="39"/>
      <c r="E660" s="40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94"/>
      <c r="AX660" s="101"/>
      <c r="AY660" s="94"/>
      <c r="AZ660" s="40"/>
      <c r="BA660" s="27"/>
      <c r="BB660" s="27"/>
      <c r="BC660" s="27"/>
      <c r="BD660" s="27" t="str">
        <f t="shared" si="578"/>
        <v/>
      </c>
      <c r="BE660" s="27" t="str">
        <f t="shared" si="579"/>
        <v/>
      </c>
      <c r="BF660" s="27" t="str">
        <f t="shared" si="580"/>
        <v/>
      </c>
      <c r="BG660" s="27" t="str">
        <f t="shared" si="581"/>
        <v/>
      </c>
      <c r="BH660" s="27" t="str">
        <f t="shared" si="582"/>
        <v/>
      </c>
      <c r="BI660" s="27" t="str">
        <f t="shared" si="583"/>
        <v/>
      </c>
      <c r="BJ660" s="27" t="str">
        <f t="shared" si="584"/>
        <v/>
      </c>
      <c r="BK660" s="27" t="str">
        <f t="shared" si="585"/>
        <v/>
      </c>
      <c r="BL660" s="27" t="str">
        <f t="shared" si="586"/>
        <v/>
      </c>
      <c r="BM660" s="27" t="str">
        <f t="shared" si="587"/>
        <v/>
      </c>
      <c r="BN660" s="27" t="str">
        <f t="shared" si="588"/>
        <v/>
      </c>
      <c r="BO660" s="27" t="str">
        <f t="shared" si="589"/>
        <v/>
      </c>
      <c r="BP660" s="27" t="str">
        <f t="shared" si="566"/>
        <v/>
      </c>
      <c r="BQ660" s="27" t="str">
        <f t="shared" si="567"/>
        <v/>
      </c>
      <c r="BR660" s="27" t="str">
        <f t="shared" si="568"/>
        <v/>
      </c>
      <c r="BS660" s="27" t="str">
        <f t="shared" si="569"/>
        <v/>
      </c>
      <c r="BT660" s="27" t="str">
        <f t="shared" si="570"/>
        <v/>
      </c>
      <c r="BU660" s="27" t="str">
        <f t="shared" si="571"/>
        <v/>
      </c>
      <c r="BV660" s="27" t="str">
        <f t="shared" si="572"/>
        <v/>
      </c>
      <c r="BW660" s="27" t="str">
        <f t="shared" si="573"/>
        <v/>
      </c>
      <c r="BX660" s="27" t="str">
        <f t="shared" si="574"/>
        <v/>
      </c>
      <c r="BY660" s="27" t="str">
        <f t="shared" si="575"/>
        <v/>
      </c>
      <c r="BZ660" s="27" t="str">
        <f t="shared" si="576"/>
        <v/>
      </c>
      <c r="CA660" s="27" t="str">
        <f t="shared" si="577"/>
        <v/>
      </c>
      <c r="CB660" s="41"/>
      <c r="CC660"/>
      <c r="CD660"/>
      <c r="CE660"/>
      <c r="CF660"/>
      <c r="CG660"/>
      <c r="CH660"/>
      <c r="CI660" s="41"/>
      <c r="CJ660" s="7"/>
      <c r="CW660" s="7"/>
      <c r="DD660" s="10">
        <f t="shared" ca="1" si="591"/>
        <v>3</v>
      </c>
    </row>
    <row r="661" spans="1:108">
      <c r="A661" s="106">
        <f t="shared" ca="1" si="590"/>
        <v>35</v>
      </c>
      <c r="B661" s="114"/>
      <c r="C661" s="40"/>
      <c r="D661" s="39"/>
      <c r="E661" s="40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94"/>
      <c r="AX661" s="101"/>
      <c r="AY661" s="94"/>
      <c r="AZ661" s="40"/>
      <c r="BA661" s="27"/>
      <c r="BB661" s="27"/>
      <c r="BC661" s="27"/>
      <c r="BD661" s="27" t="str">
        <f t="shared" si="578"/>
        <v/>
      </c>
      <c r="BE661" s="27" t="str">
        <f t="shared" si="579"/>
        <v/>
      </c>
      <c r="BF661" s="27" t="str">
        <f t="shared" si="580"/>
        <v/>
      </c>
      <c r="BG661" s="27" t="str">
        <f t="shared" si="581"/>
        <v/>
      </c>
      <c r="BH661" s="27" t="str">
        <f t="shared" si="582"/>
        <v/>
      </c>
      <c r="BI661" s="27" t="str">
        <f t="shared" si="583"/>
        <v/>
      </c>
      <c r="BJ661" s="27" t="str">
        <f t="shared" si="584"/>
        <v/>
      </c>
      <c r="BK661" s="27" t="str">
        <f t="shared" si="585"/>
        <v/>
      </c>
      <c r="BL661" s="27" t="str">
        <f t="shared" si="586"/>
        <v/>
      </c>
      <c r="BM661" s="27" t="str">
        <f t="shared" si="587"/>
        <v/>
      </c>
      <c r="BN661" s="27" t="str">
        <f t="shared" si="588"/>
        <v/>
      </c>
      <c r="BO661" s="27" t="str">
        <f t="shared" si="589"/>
        <v/>
      </c>
      <c r="BP661" s="27" t="str">
        <f t="shared" si="566"/>
        <v/>
      </c>
      <c r="BQ661" s="27" t="str">
        <f t="shared" si="567"/>
        <v/>
      </c>
      <c r="BR661" s="27" t="str">
        <f t="shared" si="568"/>
        <v/>
      </c>
      <c r="BS661" s="27" t="str">
        <f t="shared" si="569"/>
        <v/>
      </c>
      <c r="BT661" s="27" t="str">
        <f t="shared" si="570"/>
        <v/>
      </c>
      <c r="BU661" s="27" t="str">
        <f t="shared" si="571"/>
        <v/>
      </c>
      <c r="BV661" s="27" t="str">
        <f t="shared" si="572"/>
        <v/>
      </c>
      <c r="BW661" s="27" t="str">
        <f t="shared" si="573"/>
        <v/>
      </c>
      <c r="BX661" s="27" t="str">
        <f t="shared" si="574"/>
        <v/>
      </c>
      <c r="BY661" s="27" t="str">
        <f t="shared" si="575"/>
        <v/>
      </c>
      <c r="BZ661" s="27" t="str">
        <f t="shared" si="576"/>
        <v/>
      </c>
      <c r="CA661" s="27" t="str">
        <f t="shared" si="577"/>
        <v/>
      </c>
      <c r="CB661" s="41"/>
      <c r="CC661"/>
      <c r="CD661"/>
      <c r="CE661"/>
      <c r="CF661"/>
      <c r="CG661"/>
      <c r="CH661"/>
      <c r="CI661" s="41"/>
      <c r="CJ661" s="7"/>
      <c r="CW661" s="7"/>
      <c r="DD661" s="10">
        <f t="shared" ca="1" si="591"/>
        <v>20</v>
      </c>
    </row>
    <row r="662" spans="1:108">
      <c r="A662" s="106">
        <f t="shared" ca="1" si="590"/>
        <v>33</v>
      </c>
      <c r="B662" s="114"/>
      <c r="C662" s="40"/>
      <c r="D662" s="39"/>
      <c r="E662" s="40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94"/>
      <c r="AX662" s="101"/>
      <c r="AY662" s="94"/>
      <c r="AZ662" s="40"/>
      <c r="BA662" s="27"/>
      <c r="BB662" s="27"/>
      <c r="BC662" s="27"/>
      <c r="BD662" s="27" t="str">
        <f t="shared" si="578"/>
        <v/>
      </c>
      <c r="BE662" s="27" t="str">
        <f t="shared" si="579"/>
        <v/>
      </c>
      <c r="BF662" s="27" t="str">
        <f t="shared" si="580"/>
        <v/>
      </c>
      <c r="BG662" s="27" t="str">
        <f t="shared" si="581"/>
        <v/>
      </c>
      <c r="BH662" s="27" t="str">
        <f t="shared" si="582"/>
        <v/>
      </c>
      <c r="BI662" s="27" t="str">
        <f t="shared" si="583"/>
        <v/>
      </c>
      <c r="BJ662" s="27" t="str">
        <f t="shared" si="584"/>
        <v/>
      </c>
      <c r="BK662" s="27" t="str">
        <f t="shared" si="585"/>
        <v/>
      </c>
      <c r="BL662" s="27" t="str">
        <f t="shared" si="586"/>
        <v/>
      </c>
      <c r="BM662" s="27" t="str">
        <f t="shared" si="587"/>
        <v/>
      </c>
      <c r="BN662" s="27" t="str">
        <f t="shared" si="588"/>
        <v/>
      </c>
      <c r="BO662" s="27" t="str">
        <f t="shared" si="589"/>
        <v/>
      </c>
      <c r="BP662" s="27" t="str">
        <f t="shared" si="566"/>
        <v/>
      </c>
      <c r="BQ662" s="27" t="str">
        <f t="shared" si="567"/>
        <v/>
      </c>
      <c r="BR662" s="27" t="str">
        <f t="shared" si="568"/>
        <v/>
      </c>
      <c r="BS662" s="27" t="str">
        <f t="shared" si="569"/>
        <v/>
      </c>
      <c r="BT662" s="27" t="str">
        <f t="shared" si="570"/>
        <v/>
      </c>
      <c r="BU662" s="27" t="str">
        <f t="shared" si="571"/>
        <v/>
      </c>
      <c r="BV662" s="27" t="str">
        <f t="shared" si="572"/>
        <v/>
      </c>
      <c r="BW662" s="27" t="str">
        <f t="shared" si="573"/>
        <v/>
      </c>
      <c r="BX662" s="27" t="str">
        <f t="shared" si="574"/>
        <v/>
      </c>
      <c r="BY662" s="27" t="str">
        <f t="shared" si="575"/>
        <v/>
      </c>
      <c r="BZ662" s="27" t="str">
        <f t="shared" si="576"/>
        <v/>
      </c>
      <c r="CA662" s="27" t="str">
        <f t="shared" si="577"/>
        <v/>
      </c>
      <c r="CB662" s="41"/>
      <c r="CC662"/>
      <c r="CD662"/>
      <c r="CE662"/>
      <c r="CF662"/>
      <c r="CG662"/>
      <c r="CH662"/>
      <c r="CI662" s="41"/>
      <c r="CJ662" s="7"/>
      <c r="CW662" s="7"/>
      <c r="DD662" s="10">
        <f t="shared" ca="1" si="591"/>
        <v>15</v>
      </c>
    </row>
    <row r="663" spans="1:108">
      <c r="A663" s="106">
        <f t="shared" ca="1" si="590"/>
        <v>36</v>
      </c>
      <c r="B663" s="114"/>
      <c r="C663" s="40"/>
      <c r="D663" s="39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94"/>
      <c r="AX663" s="101"/>
      <c r="AY663" s="94"/>
      <c r="AZ663" s="40"/>
      <c r="BA663" s="27"/>
      <c r="BB663" s="27"/>
      <c r="BC663" s="27"/>
      <c r="BD663" s="27" t="str">
        <f t="shared" si="578"/>
        <v/>
      </c>
      <c r="BE663" s="27" t="str">
        <f t="shared" si="579"/>
        <v/>
      </c>
      <c r="BF663" s="27" t="str">
        <f t="shared" si="580"/>
        <v/>
      </c>
      <c r="BG663" s="27" t="str">
        <f t="shared" si="581"/>
        <v/>
      </c>
      <c r="BH663" s="27" t="str">
        <f t="shared" si="582"/>
        <v/>
      </c>
      <c r="BI663" s="27" t="str">
        <f t="shared" si="583"/>
        <v/>
      </c>
      <c r="BJ663" s="27" t="str">
        <f t="shared" si="584"/>
        <v/>
      </c>
      <c r="BK663" s="27" t="str">
        <f t="shared" si="585"/>
        <v/>
      </c>
      <c r="BL663" s="27" t="str">
        <f t="shared" si="586"/>
        <v/>
      </c>
      <c r="BM663" s="27" t="str">
        <f t="shared" si="587"/>
        <v/>
      </c>
      <c r="BN663" s="27" t="str">
        <f t="shared" si="588"/>
        <v/>
      </c>
      <c r="BO663" s="27" t="str">
        <f t="shared" si="589"/>
        <v/>
      </c>
      <c r="BP663" s="27" t="str">
        <f t="shared" si="566"/>
        <v/>
      </c>
      <c r="BQ663" s="27" t="str">
        <f t="shared" si="567"/>
        <v/>
      </c>
      <c r="BR663" s="27" t="str">
        <f t="shared" si="568"/>
        <v/>
      </c>
      <c r="BS663" s="27" t="str">
        <f t="shared" si="569"/>
        <v/>
      </c>
      <c r="BT663" s="27" t="str">
        <f t="shared" si="570"/>
        <v/>
      </c>
      <c r="BU663" s="27" t="str">
        <f t="shared" si="571"/>
        <v/>
      </c>
      <c r="BV663" s="27" t="str">
        <f t="shared" si="572"/>
        <v/>
      </c>
      <c r="BW663" s="27" t="str">
        <f t="shared" si="573"/>
        <v/>
      </c>
      <c r="BX663" s="27" t="str">
        <f t="shared" si="574"/>
        <v/>
      </c>
      <c r="BY663" s="27" t="str">
        <f t="shared" si="575"/>
        <v/>
      </c>
      <c r="BZ663" s="27" t="str">
        <f t="shared" si="576"/>
        <v/>
      </c>
      <c r="CA663" s="27" t="str">
        <f t="shared" si="577"/>
        <v/>
      </c>
      <c r="CB663" s="41"/>
      <c r="CC663"/>
      <c r="CD663"/>
      <c r="CE663"/>
      <c r="CF663"/>
      <c r="CG663"/>
      <c r="CH663"/>
      <c r="CI663" s="41"/>
      <c r="CJ663" s="7"/>
      <c r="CW663" s="7"/>
      <c r="DD663" s="10">
        <f t="shared" ca="1" si="591"/>
        <v>21</v>
      </c>
    </row>
    <row r="664" spans="1:108">
      <c r="A664" s="106">
        <f t="shared" ca="1" si="590"/>
        <v>27</v>
      </c>
      <c r="B664" s="114"/>
      <c r="C664" s="40"/>
      <c r="D664" s="39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94"/>
      <c r="AX664" s="101"/>
      <c r="AY664" s="94"/>
      <c r="AZ664" s="40"/>
      <c r="BA664" s="27"/>
      <c r="BB664" s="27"/>
      <c r="BC664" s="27"/>
      <c r="BD664" s="27" t="str">
        <f t="shared" si="578"/>
        <v/>
      </c>
      <c r="BE664" s="27" t="str">
        <f t="shared" si="579"/>
        <v/>
      </c>
      <c r="BF664" s="27" t="str">
        <f t="shared" si="580"/>
        <v/>
      </c>
      <c r="BG664" s="27" t="str">
        <f t="shared" si="581"/>
        <v/>
      </c>
      <c r="BH664" s="27" t="str">
        <f t="shared" si="582"/>
        <v/>
      </c>
      <c r="BI664" s="27" t="str">
        <f t="shared" si="583"/>
        <v/>
      </c>
      <c r="BJ664" s="27" t="str">
        <f t="shared" si="584"/>
        <v/>
      </c>
      <c r="BK664" s="27" t="str">
        <f t="shared" si="585"/>
        <v/>
      </c>
      <c r="BL664" s="27" t="str">
        <f t="shared" si="586"/>
        <v/>
      </c>
      <c r="BM664" s="27" t="str">
        <f t="shared" si="587"/>
        <v/>
      </c>
      <c r="BN664" s="27" t="str">
        <f t="shared" si="588"/>
        <v/>
      </c>
      <c r="BO664" s="27" t="str">
        <f t="shared" si="589"/>
        <v/>
      </c>
      <c r="BP664" s="27" t="str">
        <f t="shared" ref="BP664:BP727" si="592">IF(W664="","",CONCATENATE($U664,","))</f>
        <v/>
      </c>
      <c r="BQ664" s="27" t="str">
        <f t="shared" ref="BQ664:BQ727" si="593">IF(X664="","",CONCATENATE($U664,","))</f>
        <v/>
      </c>
      <c r="BR664" s="27" t="str">
        <f t="shared" ref="BR664:BR727" si="594">IF(Y664="","",CONCATENATE($U664,","))</f>
        <v/>
      </c>
      <c r="BS664" s="27" t="str">
        <f t="shared" ref="BS664:BS727" si="595">IF(Z664="","",CONCATENATE($U664,","))</f>
        <v/>
      </c>
      <c r="BT664" s="27" t="str">
        <f t="shared" ref="BT664:BT727" si="596">IF(AA664="","",CONCATENATE($U664,","))</f>
        <v/>
      </c>
      <c r="BU664" s="27" t="str">
        <f t="shared" ref="BU664:BU727" si="597">IF(AB664="","",CONCATENATE($U664,","))</f>
        <v/>
      </c>
      <c r="BV664" s="27" t="str">
        <f t="shared" ref="BV664:BV727" si="598">IF(AC664="","",CONCATENATE($U664,","))</f>
        <v/>
      </c>
      <c r="BW664" s="27" t="str">
        <f t="shared" ref="BW664:BW727" si="599">IF(AD664="","",CONCATENATE($U664,","))</f>
        <v/>
      </c>
      <c r="BX664" s="27" t="str">
        <f t="shared" ref="BX664:BX727" si="600">IF(AE664="","",CONCATENATE($U664,","))</f>
        <v/>
      </c>
      <c r="BY664" s="27" t="str">
        <f t="shared" ref="BY664:BY727" si="601">IF(AF664="","",CONCATENATE($U664,","))</f>
        <v/>
      </c>
      <c r="BZ664" s="27" t="str">
        <f t="shared" ref="BZ664:BZ727" si="602">IF(AG664="","",CONCATENATE($U664,","))</f>
        <v/>
      </c>
      <c r="CA664" s="27" t="str">
        <f t="shared" ref="CA664:CA727" si="603">IF(AH664="","",CONCATENATE($U664,","))</f>
        <v/>
      </c>
      <c r="CB664" s="41"/>
      <c r="CC664"/>
      <c r="CD664"/>
      <c r="CE664"/>
      <c r="CF664"/>
      <c r="CG664"/>
      <c r="CH664"/>
      <c r="CI664" s="41"/>
      <c r="CJ664" s="7"/>
      <c r="CW664" s="7"/>
      <c r="DD664" s="10">
        <f t="shared" ca="1" si="591"/>
        <v>1</v>
      </c>
    </row>
    <row r="665" spans="1:108">
      <c r="A665" s="106">
        <f t="shared" ca="1" si="590"/>
        <v>31</v>
      </c>
      <c r="B665" s="114"/>
      <c r="C665" s="40"/>
      <c r="D665" s="39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94"/>
      <c r="AX665" s="101"/>
      <c r="AY665" s="94"/>
      <c r="AZ665" s="40"/>
      <c r="BA665" s="27"/>
      <c r="BB665" s="27"/>
      <c r="BC665" s="27"/>
      <c r="BD665" s="27" t="str">
        <f t="shared" ref="BD665:BD728" si="604">IF(W665&lt;&gt;"",IF(ABS(W665)&lt;10,"S"&amp;RIGHT(W665,1)&amp;",","S"&amp;W665&amp;","),"")</f>
        <v/>
      </c>
      <c r="BE665" s="27" t="str">
        <f t="shared" ref="BE665:BE728" si="605">IF(X665&lt;&gt;"",IF(ABS(X665)&lt;10,"S"&amp;RIGHT(X665,1)&amp;",","S"&amp;X665&amp;","),"")</f>
        <v/>
      </c>
      <c r="BF665" s="27" t="str">
        <f t="shared" ref="BF665:BF728" si="606">IF(Y665&lt;&gt;"",IF(ABS(Y665)&lt;10,"S"&amp;RIGHT(Y665,1)&amp;",","S"&amp;Y665&amp;","),"")</f>
        <v/>
      </c>
      <c r="BG665" s="27" t="str">
        <f t="shared" ref="BG665:BG728" si="607">IF(Z665&lt;&gt;"",IF(ABS(Z665)&lt;10,"S"&amp;RIGHT(Z665,1)&amp;",","S"&amp;Z665&amp;","),"")</f>
        <v/>
      </c>
      <c r="BH665" s="27" t="str">
        <f t="shared" ref="BH665:BH728" si="608">IF(AA665&lt;&gt;"",IF(ABS(AA665)&lt;10,"S"&amp;RIGHT(AA665,1)&amp;",","S"&amp;AA665&amp;","),"")</f>
        <v/>
      </c>
      <c r="BI665" s="27" t="str">
        <f t="shared" ref="BI665:BI728" si="609">IF(AB665&lt;&gt;"",IF(ABS(AB665)&lt;10,"S"&amp;RIGHT(AB665,1)&amp;",","S"&amp;AB665&amp;","),"")</f>
        <v/>
      </c>
      <c r="BJ665" s="27" t="str">
        <f t="shared" ref="BJ665:BJ728" si="610">IF(AC665&lt;&gt;"",IF(ABS(AC665)&lt;10,"S"&amp;RIGHT(AC665,1)&amp;",","S"&amp;AC665&amp;","),"")</f>
        <v/>
      </c>
      <c r="BK665" s="27" t="str">
        <f t="shared" ref="BK665:BK728" si="611">IF(AD665&lt;&gt;"",IF(ABS(AD665)&lt;10,"S"&amp;RIGHT(AD665,1)&amp;",","S"&amp;AD665&amp;","),"")</f>
        <v/>
      </c>
      <c r="BL665" s="27" t="str">
        <f t="shared" ref="BL665:BL728" si="612">IF(AE665&lt;&gt;"",IF(ABS(AE665)&lt;10,"S"&amp;RIGHT(AE665,1)&amp;",","S"&amp;AE665&amp;","),"")</f>
        <v/>
      </c>
      <c r="BM665" s="27" t="str">
        <f t="shared" ref="BM665:BM728" si="613">IF(AF665&lt;&gt;"",IF(ABS(AF665)&lt;10,"S"&amp;RIGHT(AF665,1)&amp;",","S"&amp;AF665&amp;","),"")</f>
        <v/>
      </c>
      <c r="BN665" s="27" t="str">
        <f t="shared" ref="BN665:BN728" si="614">IF(AG665&lt;&gt;"",IF(ABS(AG665)&lt;10,"S"&amp;RIGHT(AG665,1)&amp;",","S"&amp;AG665&amp;","),"")</f>
        <v/>
      </c>
      <c r="BO665" s="27" t="str">
        <f t="shared" ref="BO665:BO728" si="615">IF(AH665&lt;&gt;"",IF(ABS(AH665)&lt;10,"S"&amp;RIGHT(AH665,1)&amp;",","S"&amp;AH665&amp;","),"")</f>
        <v/>
      </c>
      <c r="BP665" s="27" t="str">
        <f t="shared" si="592"/>
        <v/>
      </c>
      <c r="BQ665" s="27" t="str">
        <f t="shared" si="593"/>
        <v/>
      </c>
      <c r="BR665" s="27" t="str">
        <f t="shared" si="594"/>
        <v/>
      </c>
      <c r="BS665" s="27" t="str">
        <f t="shared" si="595"/>
        <v/>
      </c>
      <c r="BT665" s="27" t="str">
        <f t="shared" si="596"/>
        <v/>
      </c>
      <c r="BU665" s="27" t="str">
        <f t="shared" si="597"/>
        <v/>
      </c>
      <c r="BV665" s="27" t="str">
        <f t="shared" si="598"/>
        <v/>
      </c>
      <c r="BW665" s="27" t="str">
        <f t="shared" si="599"/>
        <v/>
      </c>
      <c r="BX665" s="27" t="str">
        <f t="shared" si="600"/>
        <v/>
      </c>
      <c r="BY665" s="27" t="str">
        <f t="shared" si="601"/>
        <v/>
      </c>
      <c r="BZ665" s="27" t="str">
        <f t="shared" si="602"/>
        <v/>
      </c>
      <c r="CA665" s="27" t="str">
        <f t="shared" si="603"/>
        <v/>
      </c>
      <c r="CB665" s="41"/>
      <c r="CC665"/>
      <c r="CD665"/>
      <c r="CE665"/>
      <c r="CF665"/>
      <c r="CG665"/>
      <c r="CH665"/>
      <c r="CI665" s="41"/>
      <c r="CJ665" s="7"/>
      <c r="CW665" s="7"/>
      <c r="DD665" s="10">
        <f t="shared" ca="1" si="591"/>
        <v>26</v>
      </c>
    </row>
    <row r="666" spans="1:108">
      <c r="A666" s="106">
        <f t="shared" ca="1" si="590"/>
        <v>36</v>
      </c>
      <c r="B666" s="114"/>
      <c r="C666" s="40"/>
      <c r="D666" s="39"/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94"/>
      <c r="AX666" s="101"/>
      <c r="AY666" s="94"/>
      <c r="AZ666" s="40"/>
      <c r="BA666" s="27"/>
      <c r="BB666" s="27"/>
      <c r="BC666" s="27"/>
      <c r="BD666" s="27" t="str">
        <f t="shared" si="604"/>
        <v/>
      </c>
      <c r="BE666" s="27" t="str">
        <f t="shared" si="605"/>
        <v/>
      </c>
      <c r="BF666" s="27" t="str">
        <f t="shared" si="606"/>
        <v/>
      </c>
      <c r="BG666" s="27" t="str">
        <f t="shared" si="607"/>
        <v/>
      </c>
      <c r="BH666" s="27" t="str">
        <f t="shared" si="608"/>
        <v/>
      </c>
      <c r="BI666" s="27" t="str">
        <f t="shared" si="609"/>
        <v/>
      </c>
      <c r="BJ666" s="27" t="str">
        <f t="shared" si="610"/>
        <v/>
      </c>
      <c r="BK666" s="27" t="str">
        <f t="shared" si="611"/>
        <v/>
      </c>
      <c r="BL666" s="27" t="str">
        <f t="shared" si="612"/>
        <v/>
      </c>
      <c r="BM666" s="27" t="str">
        <f t="shared" si="613"/>
        <v/>
      </c>
      <c r="BN666" s="27" t="str">
        <f t="shared" si="614"/>
        <v/>
      </c>
      <c r="BO666" s="27" t="str">
        <f t="shared" si="615"/>
        <v/>
      </c>
      <c r="BP666" s="27" t="str">
        <f t="shared" si="592"/>
        <v/>
      </c>
      <c r="BQ666" s="27" t="str">
        <f t="shared" si="593"/>
        <v/>
      </c>
      <c r="BR666" s="27" t="str">
        <f t="shared" si="594"/>
        <v/>
      </c>
      <c r="BS666" s="27" t="str">
        <f t="shared" si="595"/>
        <v/>
      </c>
      <c r="BT666" s="27" t="str">
        <f t="shared" si="596"/>
        <v/>
      </c>
      <c r="BU666" s="27" t="str">
        <f t="shared" si="597"/>
        <v/>
      </c>
      <c r="BV666" s="27" t="str">
        <f t="shared" si="598"/>
        <v/>
      </c>
      <c r="BW666" s="27" t="str">
        <f t="shared" si="599"/>
        <v/>
      </c>
      <c r="BX666" s="27" t="str">
        <f t="shared" si="600"/>
        <v/>
      </c>
      <c r="BY666" s="27" t="str">
        <f t="shared" si="601"/>
        <v/>
      </c>
      <c r="BZ666" s="27" t="str">
        <f t="shared" si="602"/>
        <v/>
      </c>
      <c r="CA666" s="27" t="str">
        <f t="shared" si="603"/>
        <v/>
      </c>
      <c r="CB666" s="41"/>
      <c r="CC666" s="41"/>
      <c r="CD666"/>
      <c r="CE666"/>
      <c r="CF666"/>
      <c r="CG666"/>
      <c r="CH666"/>
      <c r="CI666" s="41"/>
      <c r="CJ666" s="7"/>
      <c r="CW666" s="7"/>
      <c r="DD666" s="10">
        <f t="shared" ca="1" si="591"/>
        <v>33</v>
      </c>
    </row>
    <row r="667" spans="1:108">
      <c r="A667" s="106">
        <f t="shared" ca="1" si="590"/>
        <v>12</v>
      </c>
      <c r="B667" s="114"/>
      <c r="C667" s="40"/>
      <c r="D667" s="39"/>
      <c r="E667" s="40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94"/>
      <c r="AX667" s="101"/>
      <c r="AY667" s="94"/>
      <c r="AZ667" s="40"/>
      <c r="BA667" s="27"/>
      <c r="BB667" s="27"/>
      <c r="BC667" s="27"/>
      <c r="BD667" s="27" t="str">
        <f t="shared" si="604"/>
        <v/>
      </c>
      <c r="BE667" s="27" t="str">
        <f t="shared" si="605"/>
        <v/>
      </c>
      <c r="BF667" s="27" t="str">
        <f t="shared" si="606"/>
        <v/>
      </c>
      <c r="BG667" s="27" t="str">
        <f t="shared" si="607"/>
        <v/>
      </c>
      <c r="BH667" s="27" t="str">
        <f t="shared" si="608"/>
        <v/>
      </c>
      <c r="BI667" s="27" t="str">
        <f t="shared" si="609"/>
        <v/>
      </c>
      <c r="BJ667" s="27" t="str">
        <f t="shared" si="610"/>
        <v/>
      </c>
      <c r="BK667" s="27" t="str">
        <f t="shared" si="611"/>
        <v/>
      </c>
      <c r="BL667" s="27" t="str">
        <f t="shared" si="612"/>
        <v/>
      </c>
      <c r="BM667" s="27" t="str">
        <f t="shared" si="613"/>
        <v/>
      </c>
      <c r="BN667" s="27" t="str">
        <f t="shared" si="614"/>
        <v/>
      </c>
      <c r="BO667" s="27" t="str">
        <f t="shared" si="615"/>
        <v/>
      </c>
      <c r="BP667" s="27" t="str">
        <f t="shared" si="592"/>
        <v/>
      </c>
      <c r="BQ667" s="27" t="str">
        <f t="shared" si="593"/>
        <v/>
      </c>
      <c r="BR667" s="27" t="str">
        <f t="shared" si="594"/>
        <v/>
      </c>
      <c r="BS667" s="27" t="str">
        <f t="shared" si="595"/>
        <v/>
      </c>
      <c r="BT667" s="27" t="str">
        <f t="shared" si="596"/>
        <v/>
      </c>
      <c r="BU667" s="27" t="str">
        <f t="shared" si="597"/>
        <v/>
      </c>
      <c r="BV667" s="27" t="str">
        <f t="shared" si="598"/>
        <v/>
      </c>
      <c r="BW667" s="27" t="str">
        <f t="shared" si="599"/>
        <v/>
      </c>
      <c r="BX667" s="27" t="str">
        <f t="shared" si="600"/>
        <v/>
      </c>
      <c r="BY667" s="27" t="str">
        <f t="shared" si="601"/>
        <v/>
      </c>
      <c r="BZ667" s="27" t="str">
        <f t="shared" si="602"/>
        <v/>
      </c>
      <c r="CA667" s="27" t="str">
        <f t="shared" si="603"/>
        <v/>
      </c>
      <c r="CB667" s="41"/>
      <c r="CC667" s="41"/>
      <c r="CD667"/>
      <c r="CE667"/>
      <c r="CF667"/>
      <c r="CG667"/>
      <c r="CH667"/>
      <c r="CI667" s="41"/>
      <c r="CJ667" s="7"/>
      <c r="CW667" s="7"/>
      <c r="DD667" s="10">
        <f t="shared" ca="1" si="591"/>
        <v>29</v>
      </c>
    </row>
    <row r="668" spans="1:108">
      <c r="A668" s="106">
        <f t="shared" ca="1" si="590"/>
        <v>33</v>
      </c>
      <c r="B668" s="114"/>
      <c r="C668" s="40"/>
      <c r="D668" s="39"/>
      <c r="E668" s="40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94"/>
      <c r="AX668" s="101"/>
      <c r="AY668" s="94"/>
      <c r="AZ668" s="40"/>
      <c r="BA668" s="27"/>
      <c r="BB668" s="27"/>
      <c r="BC668" s="27"/>
      <c r="BD668" s="27" t="str">
        <f t="shared" si="604"/>
        <v/>
      </c>
      <c r="BE668" s="27" t="str">
        <f t="shared" si="605"/>
        <v/>
      </c>
      <c r="BF668" s="27" t="str">
        <f t="shared" si="606"/>
        <v/>
      </c>
      <c r="BG668" s="27" t="str">
        <f t="shared" si="607"/>
        <v/>
      </c>
      <c r="BH668" s="27" t="str">
        <f t="shared" si="608"/>
        <v/>
      </c>
      <c r="BI668" s="27" t="str">
        <f t="shared" si="609"/>
        <v/>
      </c>
      <c r="BJ668" s="27" t="str">
        <f t="shared" si="610"/>
        <v/>
      </c>
      <c r="BK668" s="27" t="str">
        <f t="shared" si="611"/>
        <v/>
      </c>
      <c r="BL668" s="27" t="str">
        <f t="shared" si="612"/>
        <v/>
      </c>
      <c r="BM668" s="27" t="str">
        <f t="shared" si="613"/>
        <v/>
      </c>
      <c r="BN668" s="27" t="str">
        <f t="shared" si="614"/>
        <v/>
      </c>
      <c r="BO668" s="27" t="str">
        <f t="shared" si="615"/>
        <v/>
      </c>
      <c r="BP668" s="27" t="str">
        <f t="shared" si="592"/>
        <v/>
      </c>
      <c r="BQ668" s="27" t="str">
        <f t="shared" si="593"/>
        <v/>
      </c>
      <c r="BR668" s="27" t="str">
        <f t="shared" si="594"/>
        <v/>
      </c>
      <c r="BS668" s="27" t="str">
        <f t="shared" si="595"/>
        <v/>
      </c>
      <c r="BT668" s="27" t="str">
        <f t="shared" si="596"/>
        <v/>
      </c>
      <c r="BU668" s="27" t="str">
        <f t="shared" si="597"/>
        <v/>
      </c>
      <c r="BV668" s="27" t="str">
        <f t="shared" si="598"/>
        <v/>
      </c>
      <c r="BW668" s="27" t="str">
        <f t="shared" si="599"/>
        <v/>
      </c>
      <c r="BX668" s="27" t="str">
        <f t="shared" si="600"/>
        <v/>
      </c>
      <c r="BY668" s="27" t="str">
        <f t="shared" si="601"/>
        <v/>
      </c>
      <c r="BZ668" s="27" t="str">
        <f t="shared" si="602"/>
        <v/>
      </c>
      <c r="CA668" s="27" t="str">
        <f t="shared" si="603"/>
        <v/>
      </c>
      <c r="CB668" s="41"/>
      <c r="CC668" s="41"/>
      <c r="CD668"/>
      <c r="CE668"/>
      <c r="CF668"/>
      <c r="CG668"/>
      <c r="CH668"/>
      <c r="CI668" s="41"/>
      <c r="CJ668" s="7"/>
      <c r="CW668" s="7"/>
      <c r="DD668" s="10">
        <f t="shared" ca="1" si="591"/>
        <v>15</v>
      </c>
    </row>
    <row r="669" spans="1:108">
      <c r="A669" s="106">
        <f t="shared" ca="1" si="590"/>
        <v>16</v>
      </c>
      <c r="B669" s="114"/>
      <c r="C669" s="40"/>
      <c r="D669" s="39"/>
      <c r="E669" s="40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94"/>
      <c r="AX669" s="101"/>
      <c r="AY669" s="94"/>
      <c r="AZ669" s="40"/>
      <c r="BA669" s="27"/>
      <c r="BB669" s="27"/>
      <c r="BC669" s="27"/>
      <c r="BD669" s="27" t="str">
        <f t="shared" si="604"/>
        <v/>
      </c>
      <c r="BE669" s="27" t="str">
        <f t="shared" si="605"/>
        <v/>
      </c>
      <c r="BF669" s="27" t="str">
        <f t="shared" si="606"/>
        <v/>
      </c>
      <c r="BG669" s="27" t="str">
        <f t="shared" si="607"/>
        <v/>
      </c>
      <c r="BH669" s="27" t="str">
        <f t="shared" si="608"/>
        <v/>
      </c>
      <c r="BI669" s="27" t="str">
        <f t="shared" si="609"/>
        <v/>
      </c>
      <c r="BJ669" s="27" t="str">
        <f t="shared" si="610"/>
        <v/>
      </c>
      <c r="BK669" s="27" t="str">
        <f t="shared" si="611"/>
        <v/>
      </c>
      <c r="BL669" s="27" t="str">
        <f t="shared" si="612"/>
        <v/>
      </c>
      <c r="BM669" s="27" t="str">
        <f t="shared" si="613"/>
        <v/>
      </c>
      <c r="BN669" s="27" t="str">
        <f t="shared" si="614"/>
        <v/>
      </c>
      <c r="BO669" s="27" t="str">
        <f t="shared" si="615"/>
        <v/>
      </c>
      <c r="BP669" s="27" t="str">
        <f t="shared" si="592"/>
        <v/>
      </c>
      <c r="BQ669" s="27" t="str">
        <f t="shared" si="593"/>
        <v/>
      </c>
      <c r="BR669" s="27" t="str">
        <f t="shared" si="594"/>
        <v/>
      </c>
      <c r="BS669" s="27" t="str">
        <f t="shared" si="595"/>
        <v/>
      </c>
      <c r="BT669" s="27" t="str">
        <f t="shared" si="596"/>
        <v/>
      </c>
      <c r="BU669" s="27" t="str">
        <f t="shared" si="597"/>
        <v/>
      </c>
      <c r="BV669" s="27" t="str">
        <f t="shared" si="598"/>
        <v/>
      </c>
      <c r="BW669" s="27" t="str">
        <f t="shared" si="599"/>
        <v/>
      </c>
      <c r="BX669" s="27" t="str">
        <f t="shared" si="600"/>
        <v/>
      </c>
      <c r="BY669" s="27" t="str">
        <f t="shared" si="601"/>
        <v/>
      </c>
      <c r="BZ669" s="27" t="str">
        <f t="shared" si="602"/>
        <v/>
      </c>
      <c r="CA669" s="27" t="str">
        <f t="shared" si="603"/>
        <v/>
      </c>
      <c r="CB669" s="41"/>
      <c r="CC669" s="41"/>
      <c r="CD669"/>
      <c r="CE669"/>
      <c r="CF669"/>
      <c r="CG669"/>
      <c r="CH669"/>
      <c r="CI669" s="41"/>
      <c r="CJ669" s="7"/>
      <c r="CW669" s="7"/>
      <c r="DD669" s="10">
        <f t="shared" ca="1" si="591"/>
        <v>6</v>
      </c>
    </row>
    <row r="670" spans="1:108">
      <c r="A670" s="106">
        <f t="shared" ca="1" si="590"/>
        <v>10</v>
      </c>
      <c r="B670" s="114"/>
      <c r="C670" s="40"/>
      <c r="D670" s="39"/>
      <c r="E670" s="40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94"/>
      <c r="AX670" s="101"/>
      <c r="AY670" s="94"/>
      <c r="AZ670" s="40"/>
      <c r="BA670" s="27"/>
      <c r="BB670" s="27"/>
      <c r="BC670" s="27"/>
      <c r="BD670" s="27" t="str">
        <f t="shared" si="604"/>
        <v/>
      </c>
      <c r="BE670" s="27" t="str">
        <f t="shared" si="605"/>
        <v/>
      </c>
      <c r="BF670" s="27" t="str">
        <f t="shared" si="606"/>
        <v/>
      </c>
      <c r="BG670" s="27" t="str">
        <f t="shared" si="607"/>
        <v/>
      </c>
      <c r="BH670" s="27" t="str">
        <f t="shared" si="608"/>
        <v/>
      </c>
      <c r="BI670" s="27" t="str">
        <f t="shared" si="609"/>
        <v/>
      </c>
      <c r="BJ670" s="27" t="str">
        <f t="shared" si="610"/>
        <v/>
      </c>
      <c r="BK670" s="27" t="str">
        <f t="shared" si="611"/>
        <v/>
      </c>
      <c r="BL670" s="27" t="str">
        <f t="shared" si="612"/>
        <v/>
      </c>
      <c r="BM670" s="27" t="str">
        <f t="shared" si="613"/>
        <v/>
      </c>
      <c r="BN670" s="27" t="str">
        <f t="shared" si="614"/>
        <v/>
      </c>
      <c r="BO670" s="27" t="str">
        <f t="shared" si="615"/>
        <v/>
      </c>
      <c r="BP670" s="27" t="str">
        <f t="shared" si="592"/>
        <v/>
      </c>
      <c r="BQ670" s="27" t="str">
        <f t="shared" si="593"/>
        <v/>
      </c>
      <c r="BR670" s="27" t="str">
        <f t="shared" si="594"/>
        <v/>
      </c>
      <c r="BS670" s="27" t="str">
        <f t="shared" si="595"/>
        <v/>
      </c>
      <c r="BT670" s="27" t="str">
        <f t="shared" si="596"/>
        <v/>
      </c>
      <c r="BU670" s="27" t="str">
        <f t="shared" si="597"/>
        <v/>
      </c>
      <c r="BV670" s="27" t="str">
        <f t="shared" si="598"/>
        <v/>
      </c>
      <c r="BW670" s="27" t="str">
        <f t="shared" si="599"/>
        <v/>
      </c>
      <c r="BX670" s="27" t="str">
        <f t="shared" si="600"/>
        <v/>
      </c>
      <c r="BY670" s="27" t="str">
        <f t="shared" si="601"/>
        <v/>
      </c>
      <c r="BZ670" s="27" t="str">
        <f t="shared" si="602"/>
        <v/>
      </c>
      <c r="CA670" s="27" t="str">
        <f t="shared" si="603"/>
        <v/>
      </c>
      <c r="CB670" s="41"/>
      <c r="CC670" s="41"/>
      <c r="CD670"/>
      <c r="CE670"/>
      <c r="CF670"/>
      <c r="CG670"/>
      <c r="CH670"/>
      <c r="CI670" s="41"/>
      <c r="CJ670" s="7"/>
      <c r="CW670" s="7"/>
      <c r="DD670" s="10">
        <f t="shared" ca="1" si="591"/>
        <v>24</v>
      </c>
    </row>
    <row r="671" spans="1:108">
      <c r="A671" s="106">
        <f t="shared" ca="1" si="590"/>
        <v>4</v>
      </c>
      <c r="B671" s="114"/>
      <c r="C671" s="40"/>
      <c r="D671" s="39"/>
      <c r="E671" s="40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F671" s="39"/>
      <c r="AG671" s="39"/>
      <c r="AH671" s="39"/>
      <c r="AI671" s="39"/>
      <c r="AJ671" s="39"/>
      <c r="AK671" s="39"/>
      <c r="AL671" s="39"/>
      <c r="AM671" s="39"/>
      <c r="AN671" s="39"/>
      <c r="AO671" s="39"/>
      <c r="AP671" s="39"/>
      <c r="AQ671" s="39"/>
      <c r="AR671" s="39"/>
      <c r="AS671" s="39"/>
      <c r="AT671" s="39"/>
      <c r="AU671" s="39"/>
      <c r="AV671" s="39"/>
      <c r="AW671" s="94"/>
      <c r="AX671" s="101"/>
      <c r="AY671" s="94"/>
      <c r="AZ671" s="40"/>
      <c r="BA671" s="27"/>
      <c r="BB671" s="27"/>
      <c r="BC671" s="27"/>
      <c r="BD671" s="27" t="str">
        <f t="shared" si="604"/>
        <v/>
      </c>
      <c r="BE671" s="27" t="str">
        <f t="shared" si="605"/>
        <v/>
      </c>
      <c r="BF671" s="27" t="str">
        <f t="shared" si="606"/>
        <v/>
      </c>
      <c r="BG671" s="27" t="str">
        <f t="shared" si="607"/>
        <v/>
      </c>
      <c r="BH671" s="27" t="str">
        <f t="shared" si="608"/>
        <v/>
      </c>
      <c r="BI671" s="27" t="str">
        <f t="shared" si="609"/>
        <v/>
      </c>
      <c r="BJ671" s="27" t="str">
        <f t="shared" si="610"/>
        <v/>
      </c>
      <c r="BK671" s="27" t="str">
        <f t="shared" si="611"/>
        <v/>
      </c>
      <c r="BL671" s="27" t="str">
        <f t="shared" si="612"/>
        <v/>
      </c>
      <c r="BM671" s="27" t="str">
        <f t="shared" si="613"/>
        <v/>
      </c>
      <c r="BN671" s="27" t="str">
        <f t="shared" si="614"/>
        <v/>
      </c>
      <c r="BO671" s="27" t="str">
        <f t="shared" si="615"/>
        <v/>
      </c>
      <c r="BP671" s="27" t="str">
        <f t="shared" si="592"/>
        <v/>
      </c>
      <c r="BQ671" s="27" t="str">
        <f t="shared" si="593"/>
        <v/>
      </c>
      <c r="BR671" s="27" t="str">
        <f t="shared" si="594"/>
        <v/>
      </c>
      <c r="BS671" s="27" t="str">
        <f t="shared" si="595"/>
        <v/>
      </c>
      <c r="BT671" s="27" t="str">
        <f t="shared" si="596"/>
        <v/>
      </c>
      <c r="BU671" s="27" t="str">
        <f t="shared" si="597"/>
        <v/>
      </c>
      <c r="BV671" s="27" t="str">
        <f t="shared" si="598"/>
        <v/>
      </c>
      <c r="BW671" s="27" t="str">
        <f t="shared" si="599"/>
        <v/>
      </c>
      <c r="BX671" s="27" t="str">
        <f t="shared" si="600"/>
        <v/>
      </c>
      <c r="BY671" s="27" t="str">
        <f t="shared" si="601"/>
        <v/>
      </c>
      <c r="BZ671" s="27" t="str">
        <f t="shared" si="602"/>
        <v/>
      </c>
      <c r="CA671" s="27" t="str">
        <f t="shared" si="603"/>
        <v/>
      </c>
      <c r="CB671" s="41"/>
      <c r="CC671" s="41"/>
      <c r="CD671"/>
      <c r="CE671"/>
      <c r="CF671"/>
      <c r="CG671"/>
      <c r="CH671"/>
      <c r="CI671" s="41"/>
      <c r="CJ671" s="7"/>
      <c r="CW671" s="7"/>
      <c r="DD671" s="10">
        <f t="shared" ca="1" si="591"/>
        <v>23</v>
      </c>
    </row>
    <row r="672" spans="1:108">
      <c r="A672" s="106">
        <f t="shared" ca="1" si="590"/>
        <v>34</v>
      </c>
      <c r="B672" s="114"/>
      <c r="C672" s="40"/>
      <c r="D672" s="39"/>
      <c r="E672" s="40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F672" s="39"/>
      <c r="AG672" s="39"/>
      <c r="AH672" s="39"/>
      <c r="AI672" s="39"/>
      <c r="AJ672" s="39"/>
      <c r="AK672" s="39"/>
      <c r="AL672" s="39"/>
      <c r="AM672" s="39"/>
      <c r="AN672" s="39"/>
      <c r="AO672" s="39"/>
      <c r="AP672" s="39"/>
      <c r="AQ672" s="39"/>
      <c r="AR672" s="39"/>
      <c r="AS672" s="39"/>
      <c r="AT672" s="39"/>
      <c r="AU672" s="39"/>
      <c r="AV672" s="39"/>
      <c r="AW672" s="94"/>
      <c r="AX672" s="101"/>
      <c r="AY672" s="94"/>
      <c r="AZ672" s="40"/>
      <c r="BA672" s="27"/>
      <c r="BB672" s="27"/>
      <c r="BC672" s="27"/>
      <c r="BD672" s="27" t="str">
        <f t="shared" si="604"/>
        <v/>
      </c>
      <c r="BE672" s="27" t="str">
        <f t="shared" si="605"/>
        <v/>
      </c>
      <c r="BF672" s="27" t="str">
        <f t="shared" si="606"/>
        <v/>
      </c>
      <c r="BG672" s="27" t="str">
        <f t="shared" si="607"/>
        <v/>
      </c>
      <c r="BH672" s="27" t="str">
        <f t="shared" si="608"/>
        <v/>
      </c>
      <c r="BI672" s="27" t="str">
        <f t="shared" si="609"/>
        <v/>
      </c>
      <c r="BJ672" s="27" t="str">
        <f t="shared" si="610"/>
        <v/>
      </c>
      <c r="BK672" s="27" t="str">
        <f t="shared" si="611"/>
        <v/>
      </c>
      <c r="BL672" s="27" t="str">
        <f t="shared" si="612"/>
        <v/>
      </c>
      <c r="BM672" s="27" t="str">
        <f t="shared" si="613"/>
        <v/>
      </c>
      <c r="BN672" s="27" t="str">
        <f t="shared" si="614"/>
        <v/>
      </c>
      <c r="BO672" s="27" t="str">
        <f t="shared" si="615"/>
        <v/>
      </c>
      <c r="BP672" s="27" t="str">
        <f t="shared" si="592"/>
        <v/>
      </c>
      <c r="BQ672" s="27" t="str">
        <f t="shared" si="593"/>
        <v/>
      </c>
      <c r="BR672" s="27" t="str">
        <f t="shared" si="594"/>
        <v/>
      </c>
      <c r="BS672" s="27" t="str">
        <f t="shared" si="595"/>
        <v/>
      </c>
      <c r="BT672" s="27" t="str">
        <f t="shared" si="596"/>
        <v/>
      </c>
      <c r="BU672" s="27" t="str">
        <f t="shared" si="597"/>
        <v/>
      </c>
      <c r="BV672" s="27" t="str">
        <f t="shared" si="598"/>
        <v/>
      </c>
      <c r="BW672" s="27" t="str">
        <f t="shared" si="599"/>
        <v/>
      </c>
      <c r="BX672" s="27" t="str">
        <f t="shared" si="600"/>
        <v/>
      </c>
      <c r="BY672" s="27" t="str">
        <f t="shared" si="601"/>
        <v/>
      </c>
      <c r="BZ672" s="27" t="str">
        <f t="shared" si="602"/>
        <v/>
      </c>
      <c r="CA672" s="27" t="str">
        <f t="shared" si="603"/>
        <v/>
      </c>
      <c r="CB672" s="41"/>
      <c r="CC672" s="41"/>
      <c r="CD672"/>
      <c r="CE672"/>
      <c r="CF672"/>
      <c r="CG672"/>
      <c r="CH672"/>
      <c r="CI672" s="41"/>
      <c r="CJ672" s="7"/>
      <c r="CW672" s="7"/>
      <c r="DD672" s="10">
        <f t="shared" ca="1" si="591"/>
        <v>18</v>
      </c>
    </row>
    <row r="673" spans="1:108">
      <c r="A673" s="106">
        <f t="shared" ca="1" si="590"/>
        <v>26</v>
      </c>
      <c r="B673" s="114"/>
      <c r="C673" s="40"/>
      <c r="D673" s="39"/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39"/>
      <c r="V673" s="39"/>
      <c r="W673" s="39"/>
      <c r="X673" s="39"/>
      <c r="Y673" s="39"/>
      <c r="Z673" s="39"/>
      <c r="AA673" s="39"/>
      <c r="AB673" s="39"/>
      <c r="AC673" s="39"/>
      <c r="AD673" s="39"/>
      <c r="AE673" s="39"/>
      <c r="AF673" s="39"/>
      <c r="AG673" s="39"/>
      <c r="AH673" s="39"/>
      <c r="AI673" s="39"/>
      <c r="AJ673" s="39"/>
      <c r="AK673" s="39"/>
      <c r="AL673" s="39"/>
      <c r="AM673" s="39"/>
      <c r="AN673" s="39"/>
      <c r="AO673" s="39"/>
      <c r="AP673" s="39"/>
      <c r="AQ673" s="39"/>
      <c r="AR673" s="39"/>
      <c r="AS673" s="39"/>
      <c r="AT673" s="39"/>
      <c r="AU673" s="39"/>
      <c r="AV673" s="39"/>
      <c r="AW673" s="94"/>
      <c r="AX673" s="101"/>
      <c r="AY673" s="94"/>
      <c r="AZ673" s="40"/>
      <c r="BA673" s="27"/>
      <c r="BB673" s="27"/>
      <c r="BC673" s="27"/>
      <c r="BD673" s="27" t="str">
        <f t="shared" si="604"/>
        <v/>
      </c>
      <c r="BE673" s="27" t="str">
        <f t="shared" si="605"/>
        <v/>
      </c>
      <c r="BF673" s="27" t="str">
        <f t="shared" si="606"/>
        <v/>
      </c>
      <c r="BG673" s="27" t="str">
        <f t="shared" si="607"/>
        <v/>
      </c>
      <c r="BH673" s="27" t="str">
        <f t="shared" si="608"/>
        <v/>
      </c>
      <c r="BI673" s="27" t="str">
        <f t="shared" si="609"/>
        <v/>
      </c>
      <c r="BJ673" s="27" t="str">
        <f t="shared" si="610"/>
        <v/>
      </c>
      <c r="BK673" s="27" t="str">
        <f t="shared" si="611"/>
        <v/>
      </c>
      <c r="BL673" s="27" t="str">
        <f t="shared" si="612"/>
        <v/>
      </c>
      <c r="BM673" s="27" t="str">
        <f t="shared" si="613"/>
        <v/>
      </c>
      <c r="BN673" s="27" t="str">
        <f t="shared" si="614"/>
        <v/>
      </c>
      <c r="BO673" s="27" t="str">
        <f t="shared" si="615"/>
        <v/>
      </c>
      <c r="BP673" s="27" t="str">
        <f t="shared" si="592"/>
        <v/>
      </c>
      <c r="BQ673" s="27" t="str">
        <f t="shared" si="593"/>
        <v/>
      </c>
      <c r="BR673" s="27" t="str">
        <f t="shared" si="594"/>
        <v/>
      </c>
      <c r="BS673" s="27" t="str">
        <f t="shared" si="595"/>
        <v/>
      </c>
      <c r="BT673" s="27" t="str">
        <f t="shared" si="596"/>
        <v/>
      </c>
      <c r="BU673" s="27" t="str">
        <f t="shared" si="597"/>
        <v/>
      </c>
      <c r="BV673" s="27" t="str">
        <f t="shared" si="598"/>
        <v/>
      </c>
      <c r="BW673" s="27" t="str">
        <f t="shared" si="599"/>
        <v/>
      </c>
      <c r="BX673" s="27" t="str">
        <f t="shared" si="600"/>
        <v/>
      </c>
      <c r="BY673" s="27" t="str">
        <f t="shared" si="601"/>
        <v/>
      </c>
      <c r="BZ673" s="27" t="str">
        <f t="shared" si="602"/>
        <v/>
      </c>
      <c r="CA673" s="27" t="str">
        <f t="shared" si="603"/>
        <v/>
      </c>
      <c r="CB673" s="41"/>
      <c r="CC673" s="41"/>
      <c r="CD673"/>
      <c r="CE673"/>
      <c r="CF673"/>
      <c r="CG673"/>
      <c r="CH673"/>
      <c r="CI673" s="41"/>
      <c r="CJ673" s="7"/>
      <c r="CW673" s="7"/>
      <c r="DD673" s="10">
        <f t="shared" ca="1" si="591"/>
        <v>27</v>
      </c>
    </row>
    <row r="674" spans="1:108">
      <c r="A674" s="106">
        <f t="shared" ca="1" si="590"/>
        <v>9</v>
      </c>
      <c r="B674" s="114"/>
      <c r="C674" s="40"/>
      <c r="D674" s="39"/>
      <c r="E674" s="40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94"/>
      <c r="AX674" s="101"/>
      <c r="AY674" s="94"/>
      <c r="AZ674" s="40"/>
      <c r="BA674" s="27"/>
      <c r="BB674" s="27"/>
      <c r="BC674" s="27"/>
      <c r="BD674" s="27" t="str">
        <f t="shared" si="604"/>
        <v/>
      </c>
      <c r="BE674" s="27" t="str">
        <f t="shared" si="605"/>
        <v/>
      </c>
      <c r="BF674" s="27" t="str">
        <f t="shared" si="606"/>
        <v/>
      </c>
      <c r="BG674" s="27" t="str">
        <f t="shared" si="607"/>
        <v/>
      </c>
      <c r="BH674" s="27" t="str">
        <f t="shared" si="608"/>
        <v/>
      </c>
      <c r="BI674" s="27" t="str">
        <f t="shared" si="609"/>
        <v/>
      </c>
      <c r="BJ674" s="27" t="str">
        <f t="shared" si="610"/>
        <v/>
      </c>
      <c r="BK674" s="27" t="str">
        <f t="shared" si="611"/>
        <v/>
      </c>
      <c r="BL674" s="27" t="str">
        <f t="shared" si="612"/>
        <v/>
      </c>
      <c r="BM674" s="27" t="str">
        <f t="shared" si="613"/>
        <v/>
      </c>
      <c r="BN674" s="27" t="str">
        <f t="shared" si="614"/>
        <v/>
      </c>
      <c r="BO674" s="27" t="str">
        <f t="shared" si="615"/>
        <v/>
      </c>
      <c r="BP674" s="27" t="str">
        <f t="shared" si="592"/>
        <v/>
      </c>
      <c r="BQ674" s="27" t="str">
        <f t="shared" si="593"/>
        <v/>
      </c>
      <c r="BR674" s="27" t="str">
        <f t="shared" si="594"/>
        <v/>
      </c>
      <c r="BS674" s="27" t="str">
        <f t="shared" si="595"/>
        <v/>
      </c>
      <c r="BT674" s="27" t="str">
        <f t="shared" si="596"/>
        <v/>
      </c>
      <c r="BU674" s="27" t="str">
        <f t="shared" si="597"/>
        <v/>
      </c>
      <c r="BV674" s="27" t="str">
        <f t="shared" si="598"/>
        <v/>
      </c>
      <c r="BW674" s="27" t="str">
        <f t="shared" si="599"/>
        <v/>
      </c>
      <c r="BX674" s="27" t="str">
        <f t="shared" si="600"/>
        <v/>
      </c>
      <c r="BY674" s="27" t="str">
        <f t="shared" si="601"/>
        <v/>
      </c>
      <c r="BZ674" s="27" t="str">
        <f t="shared" si="602"/>
        <v/>
      </c>
      <c r="CA674" s="27" t="str">
        <f t="shared" si="603"/>
        <v/>
      </c>
      <c r="CB674" s="41"/>
      <c r="CC674" s="41"/>
      <c r="CD674"/>
      <c r="CE674"/>
      <c r="CF674"/>
      <c r="CG674"/>
      <c r="CH674"/>
      <c r="CI674" s="41"/>
      <c r="CJ674" s="7"/>
      <c r="CW674" s="7"/>
      <c r="DD674" s="10">
        <f t="shared" ca="1" si="591"/>
        <v>23</v>
      </c>
    </row>
    <row r="675" spans="1:108">
      <c r="A675" s="106">
        <f t="shared" ca="1" si="590"/>
        <v>16</v>
      </c>
      <c r="B675" s="114"/>
      <c r="C675" s="40"/>
      <c r="D675" s="39"/>
      <c r="E675" s="40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94"/>
      <c r="AX675" s="101"/>
      <c r="AY675" s="94"/>
      <c r="AZ675" s="40"/>
      <c r="BA675" s="27"/>
      <c r="BB675" s="27"/>
      <c r="BC675" s="27"/>
      <c r="BD675" s="27" t="str">
        <f t="shared" si="604"/>
        <v/>
      </c>
      <c r="BE675" s="27" t="str">
        <f t="shared" si="605"/>
        <v/>
      </c>
      <c r="BF675" s="27" t="str">
        <f t="shared" si="606"/>
        <v/>
      </c>
      <c r="BG675" s="27" t="str">
        <f t="shared" si="607"/>
        <v/>
      </c>
      <c r="BH675" s="27" t="str">
        <f t="shared" si="608"/>
        <v/>
      </c>
      <c r="BI675" s="27" t="str">
        <f t="shared" si="609"/>
        <v/>
      </c>
      <c r="BJ675" s="27" t="str">
        <f t="shared" si="610"/>
        <v/>
      </c>
      <c r="BK675" s="27" t="str">
        <f t="shared" si="611"/>
        <v/>
      </c>
      <c r="BL675" s="27" t="str">
        <f t="shared" si="612"/>
        <v/>
      </c>
      <c r="BM675" s="27" t="str">
        <f t="shared" si="613"/>
        <v/>
      </c>
      <c r="BN675" s="27" t="str">
        <f t="shared" si="614"/>
        <v/>
      </c>
      <c r="BO675" s="27" t="str">
        <f t="shared" si="615"/>
        <v/>
      </c>
      <c r="BP675" s="27" t="str">
        <f t="shared" si="592"/>
        <v/>
      </c>
      <c r="BQ675" s="27" t="str">
        <f t="shared" si="593"/>
        <v/>
      </c>
      <c r="BR675" s="27" t="str">
        <f t="shared" si="594"/>
        <v/>
      </c>
      <c r="BS675" s="27" t="str">
        <f t="shared" si="595"/>
        <v/>
      </c>
      <c r="BT675" s="27" t="str">
        <f t="shared" si="596"/>
        <v/>
      </c>
      <c r="BU675" s="27" t="str">
        <f t="shared" si="597"/>
        <v/>
      </c>
      <c r="BV675" s="27" t="str">
        <f t="shared" si="598"/>
        <v/>
      </c>
      <c r="BW675" s="27" t="str">
        <f t="shared" si="599"/>
        <v/>
      </c>
      <c r="BX675" s="27" t="str">
        <f t="shared" si="600"/>
        <v/>
      </c>
      <c r="BY675" s="27" t="str">
        <f t="shared" si="601"/>
        <v/>
      </c>
      <c r="BZ675" s="27" t="str">
        <f t="shared" si="602"/>
        <v/>
      </c>
      <c r="CA675" s="27" t="str">
        <f t="shared" si="603"/>
        <v/>
      </c>
      <c r="CB675" s="41"/>
      <c r="CC675" s="41"/>
      <c r="CD675"/>
      <c r="CE675"/>
      <c r="CF675"/>
      <c r="CG675"/>
      <c r="CH675"/>
      <c r="CI675" s="41"/>
      <c r="CJ675" s="7"/>
      <c r="CW675" s="7"/>
      <c r="DD675" s="10">
        <f t="shared" ca="1" si="591"/>
        <v>8</v>
      </c>
    </row>
    <row r="676" spans="1:108">
      <c r="A676" s="106">
        <f t="shared" ca="1" si="590"/>
        <v>17</v>
      </c>
      <c r="B676" s="114"/>
      <c r="C676" s="40"/>
      <c r="D676" s="39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94"/>
      <c r="AX676" s="101"/>
      <c r="AY676" s="94"/>
      <c r="AZ676" s="40"/>
      <c r="BA676" s="27"/>
      <c r="BB676" s="27"/>
      <c r="BC676" s="27"/>
      <c r="BD676" s="27" t="str">
        <f t="shared" si="604"/>
        <v/>
      </c>
      <c r="BE676" s="27" t="str">
        <f t="shared" si="605"/>
        <v/>
      </c>
      <c r="BF676" s="27" t="str">
        <f t="shared" si="606"/>
        <v/>
      </c>
      <c r="BG676" s="27" t="str">
        <f t="shared" si="607"/>
        <v/>
      </c>
      <c r="BH676" s="27" t="str">
        <f t="shared" si="608"/>
        <v/>
      </c>
      <c r="BI676" s="27" t="str">
        <f t="shared" si="609"/>
        <v/>
      </c>
      <c r="BJ676" s="27" t="str">
        <f t="shared" si="610"/>
        <v/>
      </c>
      <c r="BK676" s="27" t="str">
        <f t="shared" si="611"/>
        <v/>
      </c>
      <c r="BL676" s="27" t="str">
        <f t="shared" si="612"/>
        <v/>
      </c>
      <c r="BM676" s="27" t="str">
        <f t="shared" si="613"/>
        <v/>
      </c>
      <c r="BN676" s="27" t="str">
        <f t="shared" si="614"/>
        <v/>
      </c>
      <c r="BO676" s="27" t="str">
        <f t="shared" si="615"/>
        <v/>
      </c>
      <c r="BP676" s="27" t="str">
        <f t="shared" si="592"/>
        <v/>
      </c>
      <c r="BQ676" s="27" t="str">
        <f t="shared" si="593"/>
        <v/>
      </c>
      <c r="BR676" s="27" t="str">
        <f t="shared" si="594"/>
        <v/>
      </c>
      <c r="BS676" s="27" t="str">
        <f t="shared" si="595"/>
        <v/>
      </c>
      <c r="BT676" s="27" t="str">
        <f t="shared" si="596"/>
        <v/>
      </c>
      <c r="BU676" s="27" t="str">
        <f t="shared" si="597"/>
        <v/>
      </c>
      <c r="BV676" s="27" t="str">
        <f t="shared" si="598"/>
        <v/>
      </c>
      <c r="BW676" s="27" t="str">
        <f t="shared" si="599"/>
        <v/>
      </c>
      <c r="BX676" s="27" t="str">
        <f t="shared" si="600"/>
        <v/>
      </c>
      <c r="BY676" s="27" t="str">
        <f t="shared" si="601"/>
        <v/>
      </c>
      <c r="BZ676" s="27" t="str">
        <f t="shared" si="602"/>
        <v/>
      </c>
      <c r="CA676" s="27" t="str">
        <f t="shared" si="603"/>
        <v/>
      </c>
      <c r="CB676" s="41"/>
      <c r="CC676" s="41"/>
      <c r="CD676"/>
      <c r="CE676"/>
      <c r="CF676"/>
      <c r="CG676"/>
      <c r="CH676"/>
      <c r="CI676" s="41"/>
      <c r="CJ676" s="7"/>
      <c r="CW676" s="7"/>
      <c r="DD676" s="10">
        <f t="shared" ca="1" si="591"/>
        <v>24</v>
      </c>
    </row>
    <row r="677" spans="1:108">
      <c r="A677" s="106">
        <f t="shared" ca="1" si="590"/>
        <v>19</v>
      </c>
      <c r="B677" s="114"/>
      <c r="C677" s="40"/>
      <c r="D677" s="39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94"/>
      <c r="AX677" s="101"/>
      <c r="AY677" s="94"/>
      <c r="AZ677" s="40"/>
      <c r="BA677" s="27"/>
      <c r="BB677" s="27"/>
      <c r="BC677" s="27"/>
      <c r="BD677" s="27" t="str">
        <f t="shared" si="604"/>
        <v/>
      </c>
      <c r="BE677" s="27" t="str">
        <f t="shared" si="605"/>
        <v/>
      </c>
      <c r="BF677" s="27" t="str">
        <f t="shared" si="606"/>
        <v/>
      </c>
      <c r="BG677" s="27" t="str">
        <f t="shared" si="607"/>
        <v/>
      </c>
      <c r="BH677" s="27" t="str">
        <f t="shared" si="608"/>
        <v/>
      </c>
      <c r="BI677" s="27" t="str">
        <f t="shared" si="609"/>
        <v/>
      </c>
      <c r="BJ677" s="27" t="str">
        <f t="shared" si="610"/>
        <v/>
      </c>
      <c r="BK677" s="27" t="str">
        <f t="shared" si="611"/>
        <v/>
      </c>
      <c r="BL677" s="27" t="str">
        <f t="shared" si="612"/>
        <v/>
      </c>
      <c r="BM677" s="27" t="str">
        <f t="shared" si="613"/>
        <v/>
      </c>
      <c r="BN677" s="27" t="str">
        <f t="shared" si="614"/>
        <v/>
      </c>
      <c r="BO677" s="27" t="str">
        <f t="shared" si="615"/>
        <v/>
      </c>
      <c r="BP677" s="27" t="str">
        <f t="shared" si="592"/>
        <v/>
      </c>
      <c r="BQ677" s="27" t="str">
        <f t="shared" si="593"/>
        <v/>
      </c>
      <c r="BR677" s="27" t="str">
        <f t="shared" si="594"/>
        <v/>
      </c>
      <c r="BS677" s="27" t="str">
        <f t="shared" si="595"/>
        <v/>
      </c>
      <c r="BT677" s="27" t="str">
        <f t="shared" si="596"/>
        <v/>
      </c>
      <c r="BU677" s="27" t="str">
        <f t="shared" si="597"/>
        <v/>
      </c>
      <c r="BV677" s="27" t="str">
        <f t="shared" si="598"/>
        <v/>
      </c>
      <c r="BW677" s="27" t="str">
        <f t="shared" si="599"/>
        <v/>
      </c>
      <c r="BX677" s="27" t="str">
        <f t="shared" si="600"/>
        <v/>
      </c>
      <c r="BY677" s="27" t="str">
        <f t="shared" si="601"/>
        <v/>
      </c>
      <c r="BZ677" s="27" t="str">
        <f t="shared" si="602"/>
        <v/>
      </c>
      <c r="CA677" s="27" t="str">
        <f t="shared" si="603"/>
        <v/>
      </c>
      <c r="CB677" s="41"/>
      <c r="CC677" s="41"/>
      <c r="CD677"/>
      <c r="CE677"/>
      <c r="CF677"/>
      <c r="CG677"/>
      <c r="CH677"/>
      <c r="CI677" s="41"/>
      <c r="CJ677" s="7"/>
      <c r="CW677" s="7"/>
      <c r="DD677" s="10">
        <f t="shared" ca="1" si="591"/>
        <v>21</v>
      </c>
    </row>
    <row r="678" spans="1:108">
      <c r="A678" s="106">
        <f t="shared" ca="1" si="590"/>
        <v>34</v>
      </c>
      <c r="B678" s="114"/>
      <c r="C678" s="40"/>
      <c r="D678" s="39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94"/>
      <c r="AX678" s="101"/>
      <c r="AY678" s="94"/>
      <c r="AZ678" s="40"/>
      <c r="BA678" s="27"/>
      <c r="BB678" s="27"/>
      <c r="BC678" s="27"/>
      <c r="BD678" s="27" t="str">
        <f t="shared" si="604"/>
        <v/>
      </c>
      <c r="BE678" s="27" t="str">
        <f t="shared" si="605"/>
        <v/>
      </c>
      <c r="BF678" s="27" t="str">
        <f t="shared" si="606"/>
        <v/>
      </c>
      <c r="BG678" s="27" t="str">
        <f t="shared" si="607"/>
        <v/>
      </c>
      <c r="BH678" s="27" t="str">
        <f t="shared" si="608"/>
        <v/>
      </c>
      <c r="BI678" s="27" t="str">
        <f t="shared" si="609"/>
        <v/>
      </c>
      <c r="BJ678" s="27" t="str">
        <f t="shared" si="610"/>
        <v/>
      </c>
      <c r="BK678" s="27" t="str">
        <f t="shared" si="611"/>
        <v/>
      </c>
      <c r="BL678" s="27" t="str">
        <f t="shared" si="612"/>
        <v/>
      </c>
      <c r="BM678" s="27" t="str">
        <f t="shared" si="613"/>
        <v/>
      </c>
      <c r="BN678" s="27" t="str">
        <f t="shared" si="614"/>
        <v/>
      </c>
      <c r="BO678" s="27" t="str">
        <f t="shared" si="615"/>
        <v/>
      </c>
      <c r="BP678" s="27" t="str">
        <f t="shared" si="592"/>
        <v/>
      </c>
      <c r="BQ678" s="27" t="str">
        <f t="shared" si="593"/>
        <v/>
      </c>
      <c r="BR678" s="27" t="str">
        <f t="shared" si="594"/>
        <v/>
      </c>
      <c r="BS678" s="27" t="str">
        <f t="shared" si="595"/>
        <v/>
      </c>
      <c r="BT678" s="27" t="str">
        <f t="shared" si="596"/>
        <v/>
      </c>
      <c r="BU678" s="27" t="str">
        <f t="shared" si="597"/>
        <v/>
      </c>
      <c r="BV678" s="27" t="str">
        <f t="shared" si="598"/>
        <v/>
      </c>
      <c r="BW678" s="27" t="str">
        <f t="shared" si="599"/>
        <v/>
      </c>
      <c r="BX678" s="27" t="str">
        <f t="shared" si="600"/>
        <v/>
      </c>
      <c r="BY678" s="27" t="str">
        <f t="shared" si="601"/>
        <v/>
      </c>
      <c r="BZ678" s="27" t="str">
        <f t="shared" si="602"/>
        <v/>
      </c>
      <c r="CA678" s="27" t="str">
        <f t="shared" si="603"/>
        <v/>
      </c>
      <c r="CB678" s="41"/>
      <c r="CC678" s="41"/>
      <c r="CD678"/>
      <c r="CE678"/>
      <c r="CF678"/>
      <c r="CG678"/>
      <c r="CH678"/>
      <c r="CI678" s="41"/>
      <c r="CJ678" s="7"/>
      <c r="CW678" s="7"/>
      <c r="DD678" s="10">
        <f t="shared" ca="1" si="591"/>
        <v>13</v>
      </c>
    </row>
    <row r="679" spans="1:108">
      <c r="A679" s="106">
        <f t="shared" ca="1" si="590"/>
        <v>25</v>
      </c>
      <c r="B679" s="114"/>
      <c r="C679" s="40"/>
      <c r="D679" s="39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94"/>
      <c r="AX679" s="101"/>
      <c r="AY679" s="94"/>
      <c r="AZ679" s="40"/>
      <c r="BA679" s="27"/>
      <c r="BB679" s="27"/>
      <c r="BC679" s="27"/>
      <c r="BD679" s="27" t="str">
        <f t="shared" si="604"/>
        <v/>
      </c>
      <c r="BE679" s="27" t="str">
        <f t="shared" si="605"/>
        <v/>
      </c>
      <c r="BF679" s="27" t="str">
        <f t="shared" si="606"/>
        <v/>
      </c>
      <c r="BG679" s="27" t="str">
        <f t="shared" si="607"/>
        <v/>
      </c>
      <c r="BH679" s="27" t="str">
        <f t="shared" si="608"/>
        <v/>
      </c>
      <c r="BI679" s="27" t="str">
        <f t="shared" si="609"/>
        <v/>
      </c>
      <c r="BJ679" s="27" t="str">
        <f t="shared" si="610"/>
        <v/>
      </c>
      <c r="BK679" s="27" t="str">
        <f t="shared" si="611"/>
        <v/>
      </c>
      <c r="BL679" s="27" t="str">
        <f t="shared" si="612"/>
        <v/>
      </c>
      <c r="BM679" s="27" t="str">
        <f t="shared" si="613"/>
        <v/>
      </c>
      <c r="BN679" s="27" t="str">
        <f t="shared" si="614"/>
        <v/>
      </c>
      <c r="BO679" s="27" t="str">
        <f t="shared" si="615"/>
        <v/>
      </c>
      <c r="BP679" s="27" t="str">
        <f t="shared" si="592"/>
        <v/>
      </c>
      <c r="BQ679" s="27" t="str">
        <f t="shared" si="593"/>
        <v/>
      </c>
      <c r="BR679" s="27" t="str">
        <f t="shared" si="594"/>
        <v/>
      </c>
      <c r="BS679" s="27" t="str">
        <f t="shared" si="595"/>
        <v/>
      </c>
      <c r="BT679" s="27" t="str">
        <f t="shared" si="596"/>
        <v/>
      </c>
      <c r="BU679" s="27" t="str">
        <f t="shared" si="597"/>
        <v/>
      </c>
      <c r="BV679" s="27" t="str">
        <f t="shared" si="598"/>
        <v/>
      </c>
      <c r="BW679" s="27" t="str">
        <f t="shared" si="599"/>
        <v/>
      </c>
      <c r="BX679" s="27" t="str">
        <f t="shared" si="600"/>
        <v/>
      </c>
      <c r="BY679" s="27" t="str">
        <f t="shared" si="601"/>
        <v/>
      </c>
      <c r="BZ679" s="27" t="str">
        <f t="shared" si="602"/>
        <v/>
      </c>
      <c r="CA679" s="27" t="str">
        <f t="shared" si="603"/>
        <v/>
      </c>
      <c r="CB679" s="41"/>
      <c r="CC679" s="41"/>
      <c r="CD679"/>
      <c r="CE679"/>
      <c r="CF679"/>
      <c r="CG679"/>
      <c r="CH679"/>
      <c r="CI679" s="41"/>
      <c r="CJ679" s="7"/>
      <c r="CW679" s="7"/>
      <c r="DD679" s="10">
        <f t="shared" ca="1" si="591"/>
        <v>22</v>
      </c>
    </row>
    <row r="680" spans="1:108">
      <c r="A680" s="106">
        <f t="shared" ca="1" si="590"/>
        <v>6</v>
      </c>
      <c r="B680" s="114"/>
      <c r="C680" s="40"/>
      <c r="D680" s="39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94"/>
      <c r="AX680" s="101"/>
      <c r="AY680" s="94"/>
      <c r="AZ680" s="40"/>
      <c r="BA680" s="27"/>
      <c r="BB680" s="27"/>
      <c r="BC680" s="27"/>
      <c r="BD680" s="27" t="str">
        <f t="shared" si="604"/>
        <v/>
      </c>
      <c r="BE680" s="27" t="str">
        <f t="shared" si="605"/>
        <v/>
      </c>
      <c r="BF680" s="27" t="str">
        <f t="shared" si="606"/>
        <v/>
      </c>
      <c r="BG680" s="27" t="str">
        <f t="shared" si="607"/>
        <v/>
      </c>
      <c r="BH680" s="27" t="str">
        <f t="shared" si="608"/>
        <v/>
      </c>
      <c r="BI680" s="27" t="str">
        <f t="shared" si="609"/>
        <v/>
      </c>
      <c r="BJ680" s="27" t="str">
        <f t="shared" si="610"/>
        <v/>
      </c>
      <c r="BK680" s="27" t="str">
        <f t="shared" si="611"/>
        <v/>
      </c>
      <c r="BL680" s="27" t="str">
        <f t="shared" si="612"/>
        <v/>
      </c>
      <c r="BM680" s="27" t="str">
        <f t="shared" si="613"/>
        <v/>
      </c>
      <c r="BN680" s="27" t="str">
        <f t="shared" si="614"/>
        <v/>
      </c>
      <c r="BO680" s="27" t="str">
        <f t="shared" si="615"/>
        <v/>
      </c>
      <c r="BP680" s="27" t="str">
        <f t="shared" si="592"/>
        <v/>
      </c>
      <c r="BQ680" s="27" t="str">
        <f t="shared" si="593"/>
        <v/>
      </c>
      <c r="BR680" s="27" t="str">
        <f t="shared" si="594"/>
        <v/>
      </c>
      <c r="BS680" s="27" t="str">
        <f t="shared" si="595"/>
        <v/>
      </c>
      <c r="BT680" s="27" t="str">
        <f t="shared" si="596"/>
        <v/>
      </c>
      <c r="BU680" s="27" t="str">
        <f t="shared" si="597"/>
        <v/>
      </c>
      <c r="BV680" s="27" t="str">
        <f t="shared" si="598"/>
        <v/>
      </c>
      <c r="BW680" s="27" t="str">
        <f t="shared" si="599"/>
        <v/>
      </c>
      <c r="BX680" s="27" t="str">
        <f t="shared" si="600"/>
        <v/>
      </c>
      <c r="BY680" s="27" t="str">
        <f t="shared" si="601"/>
        <v/>
      </c>
      <c r="BZ680" s="27" t="str">
        <f t="shared" si="602"/>
        <v/>
      </c>
      <c r="CA680" s="27" t="str">
        <f t="shared" si="603"/>
        <v/>
      </c>
      <c r="CB680" s="41"/>
      <c r="CC680" s="41"/>
      <c r="CD680"/>
      <c r="CE680"/>
      <c r="CF680"/>
      <c r="CG680"/>
      <c r="CH680"/>
      <c r="CI680" s="41"/>
      <c r="CJ680" s="7"/>
      <c r="CW680" s="7"/>
      <c r="DD680" s="10">
        <f t="shared" ca="1" si="591"/>
        <v>15</v>
      </c>
    </row>
    <row r="681" spans="1:108">
      <c r="A681" s="106">
        <f t="shared" ca="1" si="590"/>
        <v>16</v>
      </c>
      <c r="B681" s="114"/>
      <c r="C681" s="40"/>
      <c r="D681" s="39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39"/>
      <c r="V681" s="39"/>
      <c r="W681" s="39"/>
      <c r="X681" s="39"/>
      <c r="Y681" s="39"/>
      <c r="Z681" s="39"/>
      <c r="AA681" s="39"/>
      <c r="AB681" s="39"/>
      <c r="AC681" s="39"/>
      <c r="AD681" s="39"/>
      <c r="AE681" s="39"/>
      <c r="AF681" s="39"/>
      <c r="AG681" s="39"/>
      <c r="AH681" s="39"/>
      <c r="AI681" s="39"/>
      <c r="AJ681" s="39"/>
      <c r="AK681" s="39"/>
      <c r="AL681" s="39"/>
      <c r="AM681" s="39"/>
      <c r="AN681" s="39"/>
      <c r="AO681" s="39"/>
      <c r="AP681" s="39"/>
      <c r="AQ681" s="39"/>
      <c r="AR681" s="39"/>
      <c r="AS681" s="39"/>
      <c r="AT681" s="39"/>
      <c r="AU681" s="39"/>
      <c r="AV681" s="39"/>
      <c r="AW681" s="94"/>
      <c r="AX681" s="101"/>
      <c r="AY681" s="94"/>
      <c r="AZ681" s="40"/>
      <c r="BA681" s="27"/>
      <c r="BB681" s="27"/>
      <c r="BC681" s="27"/>
      <c r="BD681" s="27" t="str">
        <f t="shared" si="604"/>
        <v/>
      </c>
      <c r="BE681" s="27" t="str">
        <f t="shared" si="605"/>
        <v/>
      </c>
      <c r="BF681" s="27" t="str">
        <f t="shared" si="606"/>
        <v/>
      </c>
      <c r="BG681" s="27" t="str">
        <f t="shared" si="607"/>
        <v/>
      </c>
      <c r="BH681" s="27" t="str">
        <f t="shared" si="608"/>
        <v/>
      </c>
      <c r="BI681" s="27" t="str">
        <f t="shared" si="609"/>
        <v/>
      </c>
      <c r="BJ681" s="27" t="str">
        <f t="shared" si="610"/>
        <v/>
      </c>
      <c r="BK681" s="27" t="str">
        <f t="shared" si="611"/>
        <v/>
      </c>
      <c r="BL681" s="27" t="str">
        <f t="shared" si="612"/>
        <v/>
      </c>
      <c r="BM681" s="27" t="str">
        <f t="shared" si="613"/>
        <v/>
      </c>
      <c r="BN681" s="27" t="str">
        <f t="shared" si="614"/>
        <v/>
      </c>
      <c r="BO681" s="27" t="str">
        <f t="shared" si="615"/>
        <v/>
      </c>
      <c r="BP681" s="27" t="str">
        <f t="shared" si="592"/>
        <v/>
      </c>
      <c r="BQ681" s="27" t="str">
        <f t="shared" si="593"/>
        <v/>
      </c>
      <c r="BR681" s="27" t="str">
        <f t="shared" si="594"/>
        <v/>
      </c>
      <c r="BS681" s="27" t="str">
        <f t="shared" si="595"/>
        <v/>
      </c>
      <c r="BT681" s="27" t="str">
        <f t="shared" si="596"/>
        <v/>
      </c>
      <c r="BU681" s="27" t="str">
        <f t="shared" si="597"/>
        <v/>
      </c>
      <c r="BV681" s="27" t="str">
        <f t="shared" si="598"/>
        <v/>
      </c>
      <c r="BW681" s="27" t="str">
        <f t="shared" si="599"/>
        <v/>
      </c>
      <c r="BX681" s="27" t="str">
        <f t="shared" si="600"/>
        <v/>
      </c>
      <c r="BY681" s="27" t="str">
        <f t="shared" si="601"/>
        <v/>
      </c>
      <c r="BZ681" s="27" t="str">
        <f t="shared" si="602"/>
        <v/>
      </c>
      <c r="CA681" s="27" t="str">
        <f t="shared" si="603"/>
        <v/>
      </c>
      <c r="CB681" s="41"/>
      <c r="CC681" s="41"/>
      <c r="CD681"/>
      <c r="CE681"/>
      <c r="CF681"/>
      <c r="CG681"/>
      <c r="CH681"/>
      <c r="CI681" s="41"/>
      <c r="CJ681" s="7"/>
      <c r="CW681" s="7"/>
      <c r="DD681" s="10">
        <f t="shared" ca="1" si="591"/>
        <v>13</v>
      </c>
    </row>
    <row r="682" spans="1:108">
      <c r="A682" s="106">
        <f t="shared" ca="1" si="590"/>
        <v>1</v>
      </c>
      <c r="B682" s="114"/>
      <c r="C682" s="40"/>
      <c r="D682" s="39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39"/>
      <c r="V682" s="39"/>
      <c r="W682" s="39"/>
      <c r="X682" s="39"/>
      <c r="Y682" s="39"/>
      <c r="Z682" s="39"/>
      <c r="AA682" s="39"/>
      <c r="AB682" s="39"/>
      <c r="AC682" s="39"/>
      <c r="AD682" s="39"/>
      <c r="AE682" s="39"/>
      <c r="AF682" s="39"/>
      <c r="AG682" s="39"/>
      <c r="AH682" s="39"/>
      <c r="AI682" s="39"/>
      <c r="AJ682" s="39"/>
      <c r="AK682" s="39"/>
      <c r="AL682" s="39"/>
      <c r="AM682" s="39"/>
      <c r="AN682" s="39"/>
      <c r="AO682" s="39"/>
      <c r="AP682" s="39"/>
      <c r="AQ682" s="39"/>
      <c r="AR682" s="39"/>
      <c r="AS682" s="39"/>
      <c r="AT682" s="39"/>
      <c r="AU682" s="39"/>
      <c r="AV682" s="39"/>
      <c r="AW682" s="94"/>
      <c r="AX682" s="101"/>
      <c r="AY682" s="94"/>
      <c r="AZ682" s="40"/>
      <c r="BA682" s="27"/>
      <c r="BB682" s="27"/>
      <c r="BC682" s="27"/>
      <c r="BD682" s="27" t="str">
        <f t="shared" si="604"/>
        <v/>
      </c>
      <c r="BE682" s="27" t="str">
        <f t="shared" si="605"/>
        <v/>
      </c>
      <c r="BF682" s="27" t="str">
        <f t="shared" si="606"/>
        <v/>
      </c>
      <c r="BG682" s="27" t="str">
        <f t="shared" si="607"/>
        <v/>
      </c>
      <c r="BH682" s="27" t="str">
        <f t="shared" si="608"/>
        <v/>
      </c>
      <c r="BI682" s="27" t="str">
        <f t="shared" si="609"/>
        <v/>
      </c>
      <c r="BJ682" s="27" t="str">
        <f t="shared" si="610"/>
        <v/>
      </c>
      <c r="BK682" s="27" t="str">
        <f t="shared" si="611"/>
        <v/>
      </c>
      <c r="BL682" s="27" t="str">
        <f t="shared" si="612"/>
        <v/>
      </c>
      <c r="BM682" s="27" t="str">
        <f t="shared" si="613"/>
        <v/>
      </c>
      <c r="BN682" s="27" t="str">
        <f t="shared" si="614"/>
        <v/>
      </c>
      <c r="BO682" s="27" t="str">
        <f t="shared" si="615"/>
        <v/>
      </c>
      <c r="BP682" s="27" t="str">
        <f t="shared" si="592"/>
        <v/>
      </c>
      <c r="BQ682" s="27" t="str">
        <f t="shared" si="593"/>
        <v/>
      </c>
      <c r="BR682" s="27" t="str">
        <f t="shared" si="594"/>
        <v/>
      </c>
      <c r="BS682" s="27" t="str">
        <f t="shared" si="595"/>
        <v/>
      </c>
      <c r="BT682" s="27" t="str">
        <f t="shared" si="596"/>
        <v/>
      </c>
      <c r="BU682" s="27" t="str">
        <f t="shared" si="597"/>
        <v/>
      </c>
      <c r="BV682" s="27" t="str">
        <f t="shared" si="598"/>
        <v/>
      </c>
      <c r="BW682" s="27" t="str">
        <f t="shared" si="599"/>
        <v/>
      </c>
      <c r="BX682" s="27" t="str">
        <f t="shared" si="600"/>
        <v/>
      </c>
      <c r="BY682" s="27" t="str">
        <f t="shared" si="601"/>
        <v/>
      </c>
      <c r="BZ682" s="27" t="str">
        <f t="shared" si="602"/>
        <v/>
      </c>
      <c r="CA682" s="27" t="str">
        <f t="shared" si="603"/>
        <v/>
      </c>
      <c r="CB682" s="41"/>
      <c r="CC682" s="41"/>
      <c r="CD682"/>
      <c r="CE682"/>
      <c r="CF682"/>
      <c r="CG682"/>
      <c r="CH682"/>
      <c r="CI682" s="41"/>
      <c r="CJ682" s="7"/>
      <c r="CW682" s="7"/>
      <c r="DD682" s="10">
        <f t="shared" ca="1" si="591"/>
        <v>21</v>
      </c>
    </row>
    <row r="683" spans="1:108">
      <c r="A683" s="106">
        <f t="shared" ca="1" si="590"/>
        <v>22</v>
      </c>
      <c r="B683" s="114"/>
      <c r="C683" s="40"/>
      <c r="D683" s="39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39"/>
      <c r="V683" s="39"/>
      <c r="W683" s="39"/>
      <c r="X683" s="39"/>
      <c r="Y683" s="39"/>
      <c r="Z683" s="39"/>
      <c r="AA683" s="39"/>
      <c r="AB683" s="39"/>
      <c r="AC683" s="39"/>
      <c r="AD683" s="39"/>
      <c r="AE683" s="39"/>
      <c r="AF683" s="39"/>
      <c r="AG683" s="39"/>
      <c r="AH683" s="39"/>
      <c r="AI683" s="39"/>
      <c r="AJ683" s="39"/>
      <c r="AK683" s="39"/>
      <c r="AL683" s="39"/>
      <c r="AM683" s="39"/>
      <c r="AN683" s="39"/>
      <c r="AO683" s="39"/>
      <c r="AP683" s="39"/>
      <c r="AQ683" s="39"/>
      <c r="AR683" s="39"/>
      <c r="AS683" s="39"/>
      <c r="AT683" s="39"/>
      <c r="AU683" s="39"/>
      <c r="AV683" s="39"/>
      <c r="AW683" s="94"/>
      <c r="AX683" s="101"/>
      <c r="AY683" s="94"/>
      <c r="AZ683" s="40"/>
      <c r="BA683" s="27"/>
      <c r="BB683" s="27"/>
      <c r="BC683" s="27"/>
      <c r="BD683" s="27" t="str">
        <f t="shared" si="604"/>
        <v/>
      </c>
      <c r="BE683" s="27" t="str">
        <f t="shared" si="605"/>
        <v/>
      </c>
      <c r="BF683" s="27" t="str">
        <f t="shared" si="606"/>
        <v/>
      </c>
      <c r="BG683" s="27" t="str">
        <f t="shared" si="607"/>
        <v/>
      </c>
      <c r="BH683" s="27" t="str">
        <f t="shared" si="608"/>
        <v/>
      </c>
      <c r="BI683" s="27" t="str">
        <f t="shared" si="609"/>
        <v/>
      </c>
      <c r="BJ683" s="27" t="str">
        <f t="shared" si="610"/>
        <v/>
      </c>
      <c r="BK683" s="27" t="str">
        <f t="shared" si="611"/>
        <v/>
      </c>
      <c r="BL683" s="27" t="str">
        <f t="shared" si="612"/>
        <v/>
      </c>
      <c r="BM683" s="27" t="str">
        <f t="shared" si="613"/>
        <v/>
      </c>
      <c r="BN683" s="27" t="str">
        <f t="shared" si="614"/>
        <v/>
      </c>
      <c r="BO683" s="27" t="str">
        <f t="shared" si="615"/>
        <v/>
      </c>
      <c r="BP683" s="27" t="str">
        <f t="shared" si="592"/>
        <v/>
      </c>
      <c r="BQ683" s="27" t="str">
        <f t="shared" si="593"/>
        <v/>
      </c>
      <c r="BR683" s="27" t="str">
        <f t="shared" si="594"/>
        <v/>
      </c>
      <c r="BS683" s="27" t="str">
        <f t="shared" si="595"/>
        <v/>
      </c>
      <c r="BT683" s="27" t="str">
        <f t="shared" si="596"/>
        <v/>
      </c>
      <c r="BU683" s="27" t="str">
        <f t="shared" si="597"/>
        <v/>
      </c>
      <c r="BV683" s="27" t="str">
        <f t="shared" si="598"/>
        <v/>
      </c>
      <c r="BW683" s="27" t="str">
        <f t="shared" si="599"/>
        <v/>
      </c>
      <c r="BX683" s="27" t="str">
        <f t="shared" si="600"/>
        <v/>
      </c>
      <c r="BY683" s="27" t="str">
        <f t="shared" si="601"/>
        <v/>
      </c>
      <c r="BZ683" s="27" t="str">
        <f t="shared" si="602"/>
        <v/>
      </c>
      <c r="CA683" s="27" t="str">
        <f t="shared" si="603"/>
        <v/>
      </c>
      <c r="CB683" s="41"/>
      <c r="CC683" s="41"/>
      <c r="CD683"/>
      <c r="CE683"/>
      <c r="CF683"/>
      <c r="CG683"/>
      <c r="CH683"/>
      <c r="CI683" s="41"/>
      <c r="CJ683" s="7"/>
      <c r="CW683" s="7"/>
      <c r="DD683" s="10">
        <f t="shared" ca="1" si="591"/>
        <v>36</v>
      </c>
    </row>
    <row r="684" spans="1:108">
      <c r="A684" s="106">
        <f t="shared" ca="1" si="590"/>
        <v>3</v>
      </c>
      <c r="B684" s="114"/>
      <c r="C684" s="40"/>
      <c r="D684" s="39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39"/>
      <c r="V684" s="39"/>
      <c r="W684" s="39"/>
      <c r="X684" s="39"/>
      <c r="Y684" s="39"/>
      <c r="Z684" s="39"/>
      <c r="AA684" s="39"/>
      <c r="AB684" s="39"/>
      <c r="AC684" s="39"/>
      <c r="AD684" s="39"/>
      <c r="AE684" s="39"/>
      <c r="AF684" s="39"/>
      <c r="AG684" s="39"/>
      <c r="AH684" s="39"/>
      <c r="AI684" s="39"/>
      <c r="AJ684" s="39"/>
      <c r="AK684" s="39"/>
      <c r="AL684" s="39"/>
      <c r="AM684" s="39"/>
      <c r="AN684" s="39"/>
      <c r="AO684" s="39"/>
      <c r="AP684" s="39"/>
      <c r="AQ684" s="39"/>
      <c r="AR684" s="39"/>
      <c r="AS684" s="39"/>
      <c r="AT684" s="39"/>
      <c r="AU684" s="39"/>
      <c r="AV684" s="39"/>
      <c r="AW684" s="94"/>
      <c r="AX684" s="101"/>
      <c r="AY684" s="94"/>
      <c r="AZ684" s="40"/>
      <c r="BA684" s="27"/>
      <c r="BB684" s="27"/>
      <c r="BC684" s="27"/>
      <c r="BD684" s="27" t="str">
        <f t="shared" si="604"/>
        <v/>
      </c>
      <c r="BE684" s="27" t="str">
        <f t="shared" si="605"/>
        <v/>
      </c>
      <c r="BF684" s="27" t="str">
        <f t="shared" si="606"/>
        <v/>
      </c>
      <c r="BG684" s="27" t="str">
        <f t="shared" si="607"/>
        <v/>
      </c>
      <c r="BH684" s="27" t="str">
        <f t="shared" si="608"/>
        <v/>
      </c>
      <c r="BI684" s="27" t="str">
        <f t="shared" si="609"/>
        <v/>
      </c>
      <c r="BJ684" s="27" t="str">
        <f t="shared" si="610"/>
        <v/>
      </c>
      <c r="BK684" s="27" t="str">
        <f t="shared" si="611"/>
        <v/>
      </c>
      <c r="BL684" s="27" t="str">
        <f t="shared" si="612"/>
        <v/>
      </c>
      <c r="BM684" s="27" t="str">
        <f t="shared" si="613"/>
        <v/>
      </c>
      <c r="BN684" s="27" t="str">
        <f t="shared" si="614"/>
        <v/>
      </c>
      <c r="BO684" s="27" t="str">
        <f t="shared" si="615"/>
        <v/>
      </c>
      <c r="BP684" s="27" t="str">
        <f t="shared" si="592"/>
        <v/>
      </c>
      <c r="BQ684" s="27" t="str">
        <f t="shared" si="593"/>
        <v/>
      </c>
      <c r="BR684" s="27" t="str">
        <f t="shared" si="594"/>
        <v/>
      </c>
      <c r="BS684" s="27" t="str">
        <f t="shared" si="595"/>
        <v/>
      </c>
      <c r="BT684" s="27" t="str">
        <f t="shared" si="596"/>
        <v/>
      </c>
      <c r="BU684" s="27" t="str">
        <f t="shared" si="597"/>
        <v/>
      </c>
      <c r="BV684" s="27" t="str">
        <f t="shared" si="598"/>
        <v/>
      </c>
      <c r="BW684" s="27" t="str">
        <f t="shared" si="599"/>
        <v/>
      </c>
      <c r="BX684" s="27" t="str">
        <f t="shared" si="600"/>
        <v/>
      </c>
      <c r="BY684" s="27" t="str">
        <f t="shared" si="601"/>
        <v/>
      </c>
      <c r="BZ684" s="27" t="str">
        <f t="shared" si="602"/>
        <v/>
      </c>
      <c r="CA684" s="27" t="str">
        <f t="shared" si="603"/>
        <v/>
      </c>
      <c r="CB684" s="41"/>
      <c r="CC684" s="41"/>
      <c r="CD684"/>
      <c r="CE684"/>
      <c r="CF684"/>
      <c r="CG684"/>
      <c r="CH684"/>
      <c r="CI684" s="41"/>
      <c r="CJ684" s="7"/>
      <c r="CW684" s="7"/>
      <c r="DD684" s="10">
        <f t="shared" ca="1" si="591"/>
        <v>33</v>
      </c>
    </row>
    <row r="685" spans="1:108">
      <c r="A685" s="106">
        <f t="shared" ca="1" si="590"/>
        <v>23</v>
      </c>
      <c r="B685" s="114"/>
      <c r="C685" s="40"/>
      <c r="D685" s="39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39"/>
      <c r="V685" s="39"/>
      <c r="W685" s="39"/>
      <c r="X685" s="39"/>
      <c r="Y685" s="39"/>
      <c r="Z685" s="39"/>
      <c r="AA685" s="39"/>
      <c r="AB685" s="39"/>
      <c r="AC685" s="39"/>
      <c r="AD685" s="39"/>
      <c r="AE685" s="39"/>
      <c r="AF685" s="39"/>
      <c r="AG685" s="39"/>
      <c r="AH685" s="39"/>
      <c r="AI685" s="39"/>
      <c r="AJ685" s="39"/>
      <c r="AK685" s="39"/>
      <c r="AL685" s="39"/>
      <c r="AM685" s="39"/>
      <c r="AN685" s="39"/>
      <c r="AO685" s="39"/>
      <c r="AP685" s="39"/>
      <c r="AQ685" s="39"/>
      <c r="AR685" s="39"/>
      <c r="AS685" s="39"/>
      <c r="AT685" s="39"/>
      <c r="AU685" s="39"/>
      <c r="AV685" s="39"/>
      <c r="AW685" s="94"/>
      <c r="AX685" s="101"/>
      <c r="AY685" s="94"/>
      <c r="AZ685" s="40"/>
      <c r="BA685" s="27"/>
      <c r="BB685" s="27"/>
      <c r="BC685" s="27"/>
      <c r="BD685" s="27" t="str">
        <f t="shared" si="604"/>
        <v/>
      </c>
      <c r="BE685" s="27" t="str">
        <f t="shared" si="605"/>
        <v/>
      </c>
      <c r="BF685" s="27" t="str">
        <f t="shared" si="606"/>
        <v/>
      </c>
      <c r="BG685" s="27" t="str">
        <f t="shared" si="607"/>
        <v/>
      </c>
      <c r="BH685" s="27" t="str">
        <f t="shared" si="608"/>
        <v/>
      </c>
      <c r="BI685" s="27" t="str">
        <f t="shared" si="609"/>
        <v/>
      </c>
      <c r="BJ685" s="27" t="str">
        <f t="shared" si="610"/>
        <v/>
      </c>
      <c r="BK685" s="27" t="str">
        <f t="shared" si="611"/>
        <v/>
      </c>
      <c r="BL685" s="27" t="str">
        <f t="shared" si="612"/>
        <v/>
      </c>
      <c r="BM685" s="27" t="str">
        <f t="shared" si="613"/>
        <v/>
      </c>
      <c r="BN685" s="27" t="str">
        <f t="shared" si="614"/>
        <v/>
      </c>
      <c r="BO685" s="27" t="str">
        <f t="shared" si="615"/>
        <v/>
      </c>
      <c r="BP685" s="27" t="str">
        <f t="shared" si="592"/>
        <v/>
      </c>
      <c r="BQ685" s="27" t="str">
        <f t="shared" si="593"/>
        <v/>
      </c>
      <c r="BR685" s="27" t="str">
        <f t="shared" si="594"/>
        <v/>
      </c>
      <c r="BS685" s="27" t="str">
        <f t="shared" si="595"/>
        <v/>
      </c>
      <c r="BT685" s="27" t="str">
        <f t="shared" si="596"/>
        <v/>
      </c>
      <c r="BU685" s="27" t="str">
        <f t="shared" si="597"/>
        <v/>
      </c>
      <c r="BV685" s="27" t="str">
        <f t="shared" si="598"/>
        <v/>
      </c>
      <c r="BW685" s="27" t="str">
        <f t="shared" si="599"/>
        <v/>
      </c>
      <c r="BX685" s="27" t="str">
        <f t="shared" si="600"/>
        <v/>
      </c>
      <c r="BY685" s="27" t="str">
        <f t="shared" si="601"/>
        <v/>
      </c>
      <c r="BZ685" s="27" t="str">
        <f t="shared" si="602"/>
        <v/>
      </c>
      <c r="CA685" s="27" t="str">
        <f t="shared" si="603"/>
        <v/>
      </c>
      <c r="CB685" s="41"/>
      <c r="CC685" s="41"/>
      <c r="CD685"/>
      <c r="CE685"/>
      <c r="CF685"/>
      <c r="CG685"/>
      <c r="CH685"/>
      <c r="CI685" s="41"/>
      <c r="CJ685" s="7"/>
      <c r="CW685" s="7"/>
      <c r="DD685" s="10">
        <f t="shared" ca="1" si="591"/>
        <v>34</v>
      </c>
    </row>
    <row r="686" spans="1:108">
      <c r="A686" s="106">
        <f t="shared" ca="1" si="590"/>
        <v>35</v>
      </c>
      <c r="B686" s="114"/>
      <c r="C686" s="40"/>
      <c r="D686" s="39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39"/>
      <c r="V686" s="39"/>
      <c r="W686" s="39"/>
      <c r="X686" s="39"/>
      <c r="Y686" s="39"/>
      <c r="Z686" s="39"/>
      <c r="AA686" s="39"/>
      <c r="AB686" s="39"/>
      <c r="AC686" s="39"/>
      <c r="AD686" s="39"/>
      <c r="AE686" s="39"/>
      <c r="AF686" s="39"/>
      <c r="AG686" s="39"/>
      <c r="AH686" s="39"/>
      <c r="AI686" s="39"/>
      <c r="AJ686" s="39"/>
      <c r="AK686" s="39"/>
      <c r="AL686" s="39"/>
      <c r="AM686" s="39"/>
      <c r="AN686" s="39"/>
      <c r="AO686" s="39"/>
      <c r="AP686" s="39"/>
      <c r="AQ686" s="39"/>
      <c r="AR686" s="39"/>
      <c r="AS686" s="39"/>
      <c r="AT686" s="39"/>
      <c r="AU686" s="39"/>
      <c r="AV686" s="39"/>
      <c r="AW686" s="94"/>
      <c r="AX686" s="101"/>
      <c r="AY686" s="94"/>
      <c r="AZ686" s="40"/>
      <c r="BA686" s="27"/>
      <c r="BB686" s="27"/>
      <c r="BC686" s="27"/>
      <c r="BD686" s="27" t="str">
        <f t="shared" si="604"/>
        <v/>
      </c>
      <c r="BE686" s="27" t="str">
        <f t="shared" si="605"/>
        <v/>
      </c>
      <c r="BF686" s="27" t="str">
        <f t="shared" si="606"/>
        <v/>
      </c>
      <c r="BG686" s="27" t="str">
        <f t="shared" si="607"/>
        <v/>
      </c>
      <c r="BH686" s="27" t="str">
        <f t="shared" si="608"/>
        <v/>
      </c>
      <c r="BI686" s="27" t="str">
        <f t="shared" si="609"/>
        <v/>
      </c>
      <c r="BJ686" s="27" t="str">
        <f t="shared" si="610"/>
        <v/>
      </c>
      <c r="BK686" s="27" t="str">
        <f t="shared" si="611"/>
        <v/>
      </c>
      <c r="BL686" s="27" t="str">
        <f t="shared" si="612"/>
        <v/>
      </c>
      <c r="BM686" s="27" t="str">
        <f t="shared" si="613"/>
        <v/>
      </c>
      <c r="BN686" s="27" t="str">
        <f t="shared" si="614"/>
        <v/>
      </c>
      <c r="BO686" s="27" t="str">
        <f t="shared" si="615"/>
        <v/>
      </c>
      <c r="BP686" s="27" t="str">
        <f t="shared" si="592"/>
        <v/>
      </c>
      <c r="BQ686" s="27" t="str">
        <f t="shared" si="593"/>
        <v/>
      </c>
      <c r="BR686" s="27" t="str">
        <f t="shared" si="594"/>
        <v/>
      </c>
      <c r="BS686" s="27" t="str">
        <f t="shared" si="595"/>
        <v/>
      </c>
      <c r="BT686" s="27" t="str">
        <f t="shared" si="596"/>
        <v/>
      </c>
      <c r="BU686" s="27" t="str">
        <f t="shared" si="597"/>
        <v/>
      </c>
      <c r="BV686" s="27" t="str">
        <f t="shared" si="598"/>
        <v/>
      </c>
      <c r="BW686" s="27" t="str">
        <f t="shared" si="599"/>
        <v/>
      </c>
      <c r="BX686" s="27" t="str">
        <f t="shared" si="600"/>
        <v/>
      </c>
      <c r="BY686" s="27" t="str">
        <f t="shared" si="601"/>
        <v/>
      </c>
      <c r="BZ686" s="27" t="str">
        <f t="shared" si="602"/>
        <v/>
      </c>
      <c r="CA686" s="27" t="str">
        <f t="shared" si="603"/>
        <v/>
      </c>
      <c r="CB686" s="41"/>
      <c r="CC686" s="41"/>
      <c r="CD686"/>
      <c r="CE686"/>
      <c r="CF686"/>
      <c r="CG686"/>
      <c r="CH686"/>
      <c r="CI686" s="41"/>
      <c r="CJ686" s="7"/>
      <c r="CW686" s="7"/>
      <c r="DD686" s="10">
        <f t="shared" ca="1" si="591"/>
        <v>13</v>
      </c>
    </row>
    <row r="687" spans="1:108">
      <c r="A687" s="106">
        <f t="shared" ca="1" si="590"/>
        <v>6</v>
      </c>
      <c r="B687" s="114"/>
      <c r="C687" s="40"/>
      <c r="D687" s="39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39"/>
      <c r="V687" s="39"/>
      <c r="W687" s="39"/>
      <c r="X687" s="39"/>
      <c r="Y687" s="39"/>
      <c r="Z687" s="39"/>
      <c r="AA687" s="39"/>
      <c r="AB687" s="39"/>
      <c r="AC687" s="39"/>
      <c r="AD687" s="39"/>
      <c r="AE687" s="39"/>
      <c r="AF687" s="39"/>
      <c r="AG687" s="39"/>
      <c r="AH687" s="39"/>
      <c r="AI687" s="39"/>
      <c r="AJ687" s="39"/>
      <c r="AK687" s="39"/>
      <c r="AL687" s="39"/>
      <c r="AM687" s="39"/>
      <c r="AN687" s="39"/>
      <c r="AO687" s="39"/>
      <c r="AP687" s="39"/>
      <c r="AQ687" s="39"/>
      <c r="AR687" s="39"/>
      <c r="AS687" s="39"/>
      <c r="AT687" s="39"/>
      <c r="AU687" s="39"/>
      <c r="AV687" s="39"/>
      <c r="AW687" s="94"/>
      <c r="AX687" s="101"/>
      <c r="AY687" s="94"/>
      <c r="AZ687" s="40"/>
      <c r="BA687" s="27"/>
      <c r="BB687" s="27"/>
      <c r="BC687" s="27"/>
      <c r="BD687" s="27" t="str">
        <f t="shared" si="604"/>
        <v/>
      </c>
      <c r="BE687" s="27" t="str">
        <f t="shared" si="605"/>
        <v/>
      </c>
      <c r="BF687" s="27" t="str">
        <f t="shared" si="606"/>
        <v/>
      </c>
      <c r="BG687" s="27" t="str">
        <f t="shared" si="607"/>
        <v/>
      </c>
      <c r="BH687" s="27" t="str">
        <f t="shared" si="608"/>
        <v/>
      </c>
      <c r="BI687" s="27" t="str">
        <f t="shared" si="609"/>
        <v/>
      </c>
      <c r="BJ687" s="27" t="str">
        <f t="shared" si="610"/>
        <v/>
      </c>
      <c r="BK687" s="27" t="str">
        <f t="shared" si="611"/>
        <v/>
      </c>
      <c r="BL687" s="27" t="str">
        <f t="shared" si="612"/>
        <v/>
      </c>
      <c r="BM687" s="27" t="str">
        <f t="shared" si="613"/>
        <v/>
      </c>
      <c r="BN687" s="27" t="str">
        <f t="shared" si="614"/>
        <v/>
      </c>
      <c r="BO687" s="27" t="str">
        <f t="shared" si="615"/>
        <v/>
      </c>
      <c r="BP687" s="27" t="str">
        <f t="shared" si="592"/>
        <v/>
      </c>
      <c r="BQ687" s="27" t="str">
        <f t="shared" si="593"/>
        <v/>
      </c>
      <c r="BR687" s="27" t="str">
        <f t="shared" si="594"/>
        <v/>
      </c>
      <c r="BS687" s="27" t="str">
        <f t="shared" si="595"/>
        <v/>
      </c>
      <c r="BT687" s="27" t="str">
        <f t="shared" si="596"/>
        <v/>
      </c>
      <c r="BU687" s="27" t="str">
        <f t="shared" si="597"/>
        <v/>
      </c>
      <c r="BV687" s="27" t="str">
        <f t="shared" si="598"/>
        <v/>
      </c>
      <c r="BW687" s="27" t="str">
        <f t="shared" si="599"/>
        <v/>
      </c>
      <c r="BX687" s="27" t="str">
        <f t="shared" si="600"/>
        <v/>
      </c>
      <c r="BY687" s="27" t="str">
        <f t="shared" si="601"/>
        <v/>
      </c>
      <c r="BZ687" s="27" t="str">
        <f t="shared" si="602"/>
        <v/>
      </c>
      <c r="CA687" s="27" t="str">
        <f t="shared" si="603"/>
        <v/>
      </c>
      <c r="CB687" s="41"/>
      <c r="CC687" s="41"/>
      <c r="CD687"/>
      <c r="CE687"/>
      <c r="CF687"/>
      <c r="CG687"/>
      <c r="CH687"/>
      <c r="CI687" s="41"/>
      <c r="CJ687" s="7"/>
      <c r="CW687" s="7"/>
      <c r="DD687" s="10">
        <f t="shared" ca="1" si="591"/>
        <v>18</v>
      </c>
    </row>
    <row r="688" spans="1:108">
      <c r="A688" s="106">
        <f t="shared" ca="1" si="590"/>
        <v>35</v>
      </c>
      <c r="B688" s="114"/>
      <c r="C688" s="40"/>
      <c r="D688" s="39"/>
      <c r="E688" s="40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F688" s="39"/>
      <c r="AG688" s="39"/>
      <c r="AH688" s="39"/>
      <c r="AI688" s="39"/>
      <c r="AJ688" s="39"/>
      <c r="AK688" s="39"/>
      <c r="AL688" s="39"/>
      <c r="AM688" s="39"/>
      <c r="AN688" s="39"/>
      <c r="AO688" s="39"/>
      <c r="AP688" s="39"/>
      <c r="AQ688" s="39"/>
      <c r="AR688" s="39"/>
      <c r="AS688" s="39"/>
      <c r="AT688" s="39"/>
      <c r="AU688" s="39"/>
      <c r="AV688" s="39"/>
      <c r="AW688" s="94"/>
      <c r="AX688" s="101"/>
      <c r="AY688" s="94"/>
      <c r="AZ688" s="40"/>
      <c r="BA688" s="27"/>
      <c r="BB688" s="27"/>
      <c r="BC688" s="27"/>
      <c r="BD688" s="27" t="str">
        <f t="shared" si="604"/>
        <v/>
      </c>
      <c r="BE688" s="27" t="str">
        <f t="shared" si="605"/>
        <v/>
      </c>
      <c r="BF688" s="27" t="str">
        <f t="shared" si="606"/>
        <v/>
      </c>
      <c r="BG688" s="27" t="str">
        <f t="shared" si="607"/>
        <v/>
      </c>
      <c r="BH688" s="27" t="str">
        <f t="shared" si="608"/>
        <v/>
      </c>
      <c r="BI688" s="27" t="str">
        <f t="shared" si="609"/>
        <v/>
      </c>
      <c r="BJ688" s="27" t="str">
        <f t="shared" si="610"/>
        <v/>
      </c>
      <c r="BK688" s="27" t="str">
        <f t="shared" si="611"/>
        <v/>
      </c>
      <c r="BL688" s="27" t="str">
        <f t="shared" si="612"/>
        <v/>
      </c>
      <c r="BM688" s="27" t="str">
        <f t="shared" si="613"/>
        <v/>
      </c>
      <c r="BN688" s="27" t="str">
        <f t="shared" si="614"/>
        <v/>
      </c>
      <c r="BO688" s="27" t="str">
        <f t="shared" si="615"/>
        <v/>
      </c>
      <c r="BP688" s="27" t="str">
        <f t="shared" si="592"/>
        <v/>
      </c>
      <c r="BQ688" s="27" t="str">
        <f t="shared" si="593"/>
        <v/>
      </c>
      <c r="BR688" s="27" t="str">
        <f t="shared" si="594"/>
        <v/>
      </c>
      <c r="BS688" s="27" t="str">
        <f t="shared" si="595"/>
        <v/>
      </c>
      <c r="BT688" s="27" t="str">
        <f t="shared" si="596"/>
        <v/>
      </c>
      <c r="BU688" s="27" t="str">
        <f t="shared" si="597"/>
        <v/>
      </c>
      <c r="BV688" s="27" t="str">
        <f t="shared" si="598"/>
        <v/>
      </c>
      <c r="BW688" s="27" t="str">
        <f t="shared" si="599"/>
        <v/>
      </c>
      <c r="BX688" s="27" t="str">
        <f t="shared" si="600"/>
        <v/>
      </c>
      <c r="BY688" s="27" t="str">
        <f t="shared" si="601"/>
        <v/>
      </c>
      <c r="BZ688" s="27" t="str">
        <f t="shared" si="602"/>
        <v/>
      </c>
      <c r="CA688" s="27" t="str">
        <f t="shared" si="603"/>
        <v/>
      </c>
      <c r="CB688" s="41"/>
      <c r="CC688" s="41"/>
      <c r="CD688"/>
      <c r="CE688"/>
      <c r="CF688"/>
      <c r="CG688"/>
      <c r="CH688"/>
      <c r="CI688" s="41"/>
      <c r="CJ688" s="7"/>
      <c r="CW688" s="7"/>
      <c r="DD688" s="10">
        <f t="shared" ca="1" si="591"/>
        <v>14</v>
      </c>
    </row>
    <row r="689" spans="1:108">
      <c r="A689" s="106">
        <f t="shared" ca="1" si="590"/>
        <v>9</v>
      </c>
      <c r="B689" s="114"/>
      <c r="C689" s="40"/>
      <c r="D689" s="39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39"/>
      <c r="V689" s="39"/>
      <c r="W689" s="39"/>
      <c r="X689" s="39"/>
      <c r="Y689" s="39"/>
      <c r="Z689" s="39"/>
      <c r="AA689" s="39"/>
      <c r="AB689" s="39"/>
      <c r="AC689" s="39"/>
      <c r="AD689" s="39"/>
      <c r="AE689" s="39"/>
      <c r="AF689" s="39"/>
      <c r="AG689" s="39"/>
      <c r="AH689" s="39"/>
      <c r="AI689" s="39"/>
      <c r="AJ689" s="39"/>
      <c r="AK689" s="39"/>
      <c r="AL689" s="39"/>
      <c r="AM689" s="39"/>
      <c r="AN689" s="39"/>
      <c r="AO689" s="39"/>
      <c r="AP689" s="39"/>
      <c r="AQ689" s="39"/>
      <c r="AR689" s="39"/>
      <c r="AS689" s="39"/>
      <c r="AT689" s="39"/>
      <c r="AU689" s="39"/>
      <c r="AV689" s="39"/>
      <c r="AW689" s="94"/>
      <c r="AX689" s="101"/>
      <c r="AY689" s="94"/>
      <c r="AZ689" s="40"/>
      <c r="BA689" s="27"/>
      <c r="BB689" s="27"/>
      <c r="BC689" s="27"/>
      <c r="BD689" s="27" t="str">
        <f t="shared" si="604"/>
        <v/>
      </c>
      <c r="BE689" s="27" t="str">
        <f t="shared" si="605"/>
        <v/>
      </c>
      <c r="BF689" s="27" t="str">
        <f t="shared" si="606"/>
        <v/>
      </c>
      <c r="BG689" s="27" t="str">
        <f t="shared" si="607"/>
        <v/>
      </c>
      <c r="BH689" s="27" t="str">
        <f t="shared" si="608"/>
        <v/>
      </c>
      <c r="BI689" s="27" t="str">
        <f t="shared" si="609"/>
        <v/>
      </c>
      <c r="BJ689" s="27" t="str">
        <f t="shared" si="610"/>
        <v/>
      </c>
      <c r="BK689" s="27" t="str">
        <f t="shared" si="611"/>
        <v/>
      </c>
      <c r="BL689" s="27" t="str">
        <f t="shared" si="612"/>
        <v/>
      </c>
      <c r="BM689" s="27" t="str">
        <f t="shared" si="613"/>
        <v/>
      </c>
      <c r="BN689" s="27" t="str">
        <f t="shared" si="614"/>
        <v/>
      </c>
      <c r="BO689" s="27" t="str">
        <f t="shared" si="615"/>
        <v/>
      </c>
      <c r="BP689" s="27" t="str">
        <f t="shared" si="592"/>
        <v/>
      </c>
      <c r="BQ689" s="27" t="str">
        <f t="shared" si="593"/>
        <v/>
      </c>
      <c r="BR689" s="27" t="str">
        <f t="shared" si="594"/>
        <v/>
      </c>
      <c r="BS689" s="27" t="str">
        <f t="shared" si="595"/>
        <v/>
      </c>
      <c r="BT689" s="27" t="str">
        <f t="shared" si="596"/>
        <v/>
      </c>
      <c r="BU689" s="27" t="str">
        <f t="shared" si="597"/>
        <v/>
      </c>
      <c r="BV689" s="27" t="str">
        <f t="shared" si="598"/>
        <v/>
      </c>
      <c r="BW689" s="27" t="str">
        <f t="shared" si="599"/>
        <v/>
      </c>
      <c r="BX689" s="27" t="str">
        <f t="shared" si="600"/>
        <v/>
      </c>
      <c r="BY689" s="27" t="str">
        <f t="shared" si="601"/>
        <v/>
      </c>
      <c r="BZ689" s="27" t="str">
        <f t="shared" si="602"/>
        <v/>
      </c>
      <c r="CA689" s="27" t="str">
        <f t="shared" si="603"/>
        <v/>
      </c>
      <c r="CB689" s="41"/>
      <c r="CC689" s="41"/>
      <c r="CD689"/>
      <c r="CE689"/>
      <c r="CF689"/>
      <c r="CG689"/>
      <c r="CH689"/>
      <c r="CI689" s="41"/>
      <c r="CJ689" s="7"/>
      <c r="CW689" s="7"/>
      <c r="DD689" s="10">
        <f t="shared" ca="1" si="591"/>
        <v>32</v>
      </c>
    </row>
    <row r="690" spans="1:108">
      <c r="A690" s="106">
        <f t="shared" ca="1" si="590"/>
        <v>1</v>
      </c>
      <c r="B690" s="114"/>
      <c r="C690" s="40"/>
      <c r="D690" s="39"/>
      <c r="E690" s="40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39"/>
      <c r="V690" s="39"/>
      <c r="W690" s="39"/>
      <c r="X690" s="39"/>
      <c r="Y690" s="39"/>
      <c r="Z690" s="39"/>
      <c r="AA690" s="39"/>
      <c r="AB690" s="39"/>
      <c r="AC690" s="39"/>
      <c r="AD690" s="39"/>
      <c r="AE690" s="39"/>
      <c r="AF690" s="39"/>
      <c r="AG690" s="39"/>
      <c r="AH690" s="39"/>
      <c r="AI690" s="39"/>
      <c r="AJ690" s="39"/>
      <c r="AK690" s="39"/>
      <c r="AL690" s="39"/>
      <c r="AM690" s="39"/>
      <c r="AN690" s="39"/>
      <c r="AO690" s="39"/>
      <c r="AP690" s="39"/>
      <c r="AQ690" s="39"/>
      <c r="AR690" s="39"/>
      <c r="AS690" s="39"/>
      <c r="AT690" s="39"/>
      <c r="AU690" s="39"/>
      <c r="AV690" s="39"/>
      <c r="AW690" s="94"/>
      <c r="AX690" s="101"/>
      <c r="AY690" s="94"/>
      <c r="AZ690" s="40"/>
      <c r="BA690" s="27"/>
      <c r="BB690" s="27"/>
      <c r="BC690" s="27"/>
      <c r="BD690" s="27" t="str">
        <f t="shared" si="604"/>
        <v/>
      </c>
      <c r="BE690" s="27" t="str">
        <f t="shared" si="605"/>
        <v/>
      </c>
      <c r="BF690" s="27" t="str">
        <f t="shared" si="606"/>
        <v/>
      </c>
      <c r="BG690" s="27" t="str">
        <f t="shared" si="607"/>
        <v/>
      </c>
      <c r="BH690" s="27" t="str">
        <f t="shared" si="608"/>
        <v/>
      </c>
      <c r="BI690" s="27" t="str">
        <f t="shared" si="609"/>
        <v/>
      </c>
      <c r="BJ690" s="27" t="str">
        <f t="shared" si="610"/>
        <v/>
      </c>
      <c r="BK690" s="27" t="str">
        <f t="shared" si="611"/>
        <v/>
      </c>
      <c r="BL690" s="27" t="str">
        <f t="shared" si="612"/>
        <v/>
      </c>
      <c r="BM690" s="27" t="str">
        <f t="shared" si="613"/>
        <v/>
      </c>
      <c r="BN690" s="27" t="str">
        <f t="shared" si="614"/>
        <v/>
      </c>
      <c r="BO690" s="27" t="str">
        <f t="shared" si="615"/>
        <v/>
      </c>
      <c r="BP690" s="27" t="str">
        <f t="shared" si="592"/>
        <v/>
      </c>
      <c r="BQ690" s="27" t="str">
        <f t="shared" si="593"/>
        <v/>
      </c>
      <c r="BR690" s="27" t="str">
        <f t="shared" si="594"/>
        <v/>
      </c>
      <c r="BS690" s="27" t="str">
        <f t="shared" si="595"/>
        <v/>
      </c>
      <c r="BT690" s="27" t="str">
        <f t="shared" si="596"/>
        <v/>
      </c>
      <c r="BU690" s="27" t="str">
        <f t="shared" si="597"/>
        <v/>
      </c>
      <c r="BV690" s="27" t="str">
        <f t="shared" si="598"/>
        <v/>
      </c>
      <c r="BW690" s="27" t="str">
        <f t="shared" si="599"/>
        <v/>
      </c>
      <c r="BX690" s="27" t="str">
        <f t="shared" si="600"/>
        <v/>
      </c>
      <c r="BY690" s="27" t="str">
        <f t="shared" si="601"/>
        <v/>
      </c>
      <c r="BZ690" s="27" t="str">
        <f t="shared" si="602"/>
        <v/>
      </c>
      <c r="CA690" s="27" t="str">
        <f t="shared" si="603"/>
        <v/>
      </c>
      <c r="CB690" s="41"/>
      <c r="CC690" s="41"/>
      <c r="CD690"/>
      <c r="CE690"/>
      <c r="CF690"/>
      <c r="CG690"/>
      <c r="CH690"/>
      <c r="CI690" s="41"/>
      <c r="CJ690" s="7"/>
      <c r="CW690" s="7"/>
      <c r="DD690" s="10">
        <f t="shared" ca="1" si="591"/>
        <v>27</v>
      </c>
    </row>
    <row r="691" spans="1:108">
      <c r="A691" s="106">
        <f t="shared" ca="1" si="590"/>
        <v>30</v>
      </c>
      <c r="B691" s="114"/>
      <c r="C691" s="40"/>
      <c r="D691" s="39"/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39"/>
      <c r="V691" s="39"/>
      <c r="W691" s="39"/>
      <c r="X691" s="39"/>
      <c r="Y691" s="39"/>
      <c r="Z691" s="39"/>
      <c r="AA691" s="39"/>
      <c r="AB691" s="39"/>
      <c r="AC691" s="39"/>
      <c r="AD691" s="39"/>
      <c r="AE691" s="39"/>
      <c r="AF691" s="39"/>
      <c r="AG691" s="39"/>
      <c r="AH691" s="39"/>
      <c r="AI691" s="39"/>
      <c r="AJ691" s="39"/>
      <c r="AK691" s="39"/>
      <c r="AL691" s="39"/>
      <c r="AM691" s="39"/>
      <c r="AN691" s="39"/>
      <c r="AO691" s="39"/>
      <c r="AP691" s="39"/>
      <c r="AQ691" s="39"/>
      <c r="AR691" s="39"/>
      <c r="AS691" s="39"/>
      <c r="AT691" s="39"/>
      <c r="AU691" s="39"/>
      <c r="AV691" s="39"/>
      <c r="AW691" s="94"/>
      <c r="AX691" s="101"/>
      <c r="AY691" s="94"/>
      <c r="AZ691" s="40"/>
      <c r="BA691" s="27"/>
      <c r="BB691" s="27"/>
      <c r="BC691" s="27"/>
      <c r="BD691" s="27" t="str">
        <f t="shared" si="604"/>
        <v/>
      </c>
      <c r="BE691" s="27" t="str">
        <f t="shared" si="605"/>
        <v/>
      </c>
      <c r="BF691" s="27" t="str">
        <f t="shared" si="606"/>
        <v/>
      </c>
      <c r="BG691" s="27" t="str">
        <f t="shared" si="607"/>
        <v/>
      </c>
      <c r="BH691" s="27" t="str">
        <f t="shared" si="608"/>
        <v/>
      </c>
      <c r="BI691" s="27" t="str">
        <f t="shared" si="609"/>
        <v/>
      </c>
      <c r="BJ691" s="27" t="str">
        <f t="shared" si="610"/>
        <v/>
      </c>
      <c r="BK691" s="27" t="str">
        <f t="shared" si="611"/>
        <v/>
      </c>
      <c r="BL691" s="27" t="str">
        <f t="shared" si="612"/>
        <v/>
      </c>
      <c r="BM691" s="27" t="str">
        <f t="shared" si="613"/>
        <v/>
      </c>
      <c r="BN691" s="27" t="str">
        <f t="shared" si="614"/>
        <v/>
      </c>
      <c r="BO691" s="27" t="str">
        <f t="shared" si="615"/>
        <v/>
      </c>
      <c r="BP691" s="27" t="str">
        <f t="shared" si="592"/>
        <v/>
      </c>
      <c r="BQ691" s="27" t="str">
        <f t="shared" si="593"/>
        <v/>
      </c>
      <c r="BR691" s="27" t="str">
        <f t="shared" si="594"/>
        <v/>
      </c>
      <c r="BS691" s="27" t="str">
        <f t="shared" si="595"/>
        <v/>
      </c>
      <c r="BT691" s="27" t="str">
        <f t="shared" si="596"/>
        <v/>
      </c>
      <c r="BU691" s="27" t="str">
        <f t="shared" si="597"/>
        <v/>
      </c>
      <c r="BV691" s="27" t="str">
        <f t="shared" si="598"/>
        <v/>
      </c>
      <c r="BW691" s="27" t="str">
        <f t="shared" si="599"/>
        <v/>
      </c>
      <c r="BX691" s="27" t="str">
        <f t="shared" si="600"/>
        <v/>
      </c>
      <c r="BY691" s="27" t="str">
        <f t="shared" si="601"/>
        <v/>
      </c>
      <c r="BZ691" s="27" t="str">
        <f t="shared" si="602"/>
        <v/>
      </c>
      <c r="CA691" s="27" t="str">
        <f t="shared" si="603"/>
        <v/>
      </c>
      <c r="CB691" s="41"/>
      <c r="CC691" s="41"/>
      <c r="CD691"/>
      <c r="CE691"/>
      <c r="CF691"/>
      <c r="CG691"/>
      <c r="CH691"/>
      <c r="CI691" s="41"/>
      <c r="CJ691" s="7"/>
      <c r="CW691" s="7"/>
      <c r="DD691" s="10">
        <f t="shared" ca="1" si="591"/>
        <v>16</v>
      </c>
    </row>
    <row r="692" spans="1:108">
      <c r="A692" s="106">
        <f t="shared" ca="1" si="590"/>
        <v>28</v>
      </c>
      <c r="B692" s="114"/>
      <c r="C692" s="40"/>
      <c r="D692" s="39"/>
      <c r="E692" s="40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39"/>
      <c r="V692" s="39"/>
      <c r="W692" s="39"/>
      <c r="X692" s="39"/>
      <c r="Y692" s="39"/>
      <c r="Z692" s="39"/>
      <c r="AA692" s="39"/>
      <c r="AB692" s="39"/>
      <c r="AC692" s="39"/>
      <c r="AD692" s="39"/>
      <c r="AE692" s="39"/>
      <c r="AF692" s="39"/>
      <c r="AG692" s="39"/>
      <c r="AH692" s="39"/>
      <c r="AI692" s="39"/>
      <c r="AJ692" s="39"/>
      <c r="AK692" s="39"/>
      <c r="AL692" s="39"/>
      <c r="AM692" s="39"/>
      <c r="AN692" s="39"/>
      <c r="AO692" s="39"/>
      <c r="AP692" s="39"/>
      <c r="AQ692" s="39"/>
      <c r="AR692" s="39"/>
      <c r="AS692" s="39"/>
      <c r="AT692" s="39"/>
      <c r="AU692" s="39"/>
      <c r="AV692" s="39"/>
      <c r="AW692" s="94"/>
      <c r="AX692" s="101"/>
      <c r="AY692" s="94"/>
      <c r="AZ692" s="40"/>
      <c r="BA692" s="27"/>
      <c r="BB692" s="27"/>
      <c r="BC692" s="27"/>
      <c r="BD692" s="27" t="str">
        <f t="shared" si="604"/>
        <v/>
      </c>
      <c r="BE692" s="27" t="str">
        <f t="shared" si="605"/>
        <v/>
      </c>
      <c r="BF692" s="27" t="str">
        <f t="shared" si="606"/>
        <v/>
      </c>
      <c r="BG692" s="27" t="str">
        <f t="shared" si="607"/>
        <v/>
      </c>
      <c r="BH692" s="27" t="str">
        <f t="shared" si="608"/>
        <v/>
      </c>
      <c r="BI692" s="27" t="str">
        <f t="shared" si="609"/>
        <v/>
      </c>
      <c r="BJ692" s="27" t="str">
        <f t="shared" si="610"/>
        <v/>
      </c>
      <c r="BK692" s="27" t="str">
        <f t="shared" si="611"/>
        <v/>
      </c>
      <c r="BL692" s="27" t="str">
        <f t="shared" si="612"/>
        <v/>
      </c>
      <c r="BM692" s="27" t="str">
        <f t="shared" si="613"/>
        <v/>
      </c>
      <c r="BN692" s="27" t="str">
        <f t="shared" si="614"/>
        <v/>
      </c>
      <c r="BO692" s="27" t="str">
        <f t="shared" si="615"/>
        <v/>
      </c>
      <c r="BP692" s="27" t="str">
        <f t="shared" si="592"/>
        <v/>
      </c>
      <c r="BQ692" s="27" t="str">
        <f t="shared" si="593"/>
        <v/>
      </c>
      <c r="BR692" s="27" t="str">
        <f t="shared" si="594"/>
        <v/>
      </c>
      <c r="BS692" s="27" t="str">
        <f t="shared" si="595"/>
        <v/>
      </c>
      <c r="BT692" s="27" t="str">
        <f t="shared" si="596"/>
        <v/>
      </c>
      <c r="BU692" s="27" t="str">
        <f t="shared" si="597"/>
        <v/>
      </c>
      <c r="BV692" s="27" t="str">
        <f t="shared" si="598"/>
        <v/>
      </c>
      <c r="BW692" s="27" t="str">
        <f t="shared" si="599"/>
        <v/>
      </c>
      <c r="BX692" s="27" t="str">
        <f t="shared" si="600"/>
        <v/>
      </c>
      <c r="BY692" s="27" t="str">
        <f t="shared" si="601"/>
        <v/>
      </c>
      <c r="BZ692" s="27" t="str">
        <f t="shared" si="602"/>
        <v/>
      </c>
      <c r="CA692" s="27" t="str">
        <f t="shared" si="603"/>
        <v/>
      </c>
      <c r="CB692" s="41"/>
      <c r="CC692" s="41"/>
      <c r="CD692"/>
      <c r="CE692"/>
      <c r="CF692"/>
      <c r="CG692"/>
      <c r="CH692"/>
      <c r="CI692" s="41"/>
      <c r="CJ692" s="7"/>
      <c r="CW692" s="7"/>
      <c r="DD692" s="10">
        <f t="shared" ca="1" si="591"/>
        <v>13</v>
      </c>
    </row>
    <row r="693" spans="1:108">
      <c r="A693" s="106">
        <f t="shared" ca="1" si="590"/>
        <v>28</v>
      </c>
      <c r="B693" s="114"/>
      <c r="C693" s="40"/>
      <c r="D693" s="39"/>
      <c r="E693" s="40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39"/>
      <c r="V693" s="39"/>
      <c r="W693" s="39"/>
      <c r="X693" s="39"/>
      <c r="Y693" s="39"/>
      <c r="Z693" s="39"/>
      <c r="AA693" s="39"/>
      <c r="AB693" s="39"/>
      <c r="AC693" s="39"/>
      <c r="AD693" s="39"/>
      <c r="AE693" s="39"/>
      <c r="AF693" s="39"/>
      <c r="AG693" s="39"/>
      <c r="AH693" s="39"/>
      <c r="AI693" s="39"/>
      <c r="AJ693" s="39"/>
      <c r="AK693" s="39"/>
      <c r="AL693" s="39"/>
      <c r="AM693" s="39"/>
      <c r="AN693" s="39"/>
      <c r="AO693" s="39"/>
      <c r="AP693" s="39"/>
      <c r="AQ693" s="39"/>
      <c r="AR693" s="39"/>
      <c r="AS693" s="39"/>
      <c r="AT693" s="39"/>
      <c r="AU693" s="39"/>
      <c r="AV693" s="39"/>
      <c r="AW693" s="94"/>
      <c r="AX693" s="101"/>
      <c r="AY693" s="94"/>
      <c r="AZ693" s="40"/>
      <c r="BA693" s="27"/>
      <c r="BB693" s="27"/>
      <c r="BC693" s="27"/>
      <c r="BD693" s="27" t="str">
        <f t="shared" si="604"/>
        <v/>
      </c>
      <c r="BE693" s="27" t="str">
        <f t="shared" si="605"/>
        <v/>
      </c>
      <c r="BF693" s="27" t="str">
        <f t="shared" si="606"/>
        <v/>
      </c>
      <c r="BG693" s="27" t="str">
        <f t="shared" si="607"/>
        <v/>
      </c>
      <c r="BH693" s="27" t="str">
        <f t="shared" si="608"/>
        <v/>
      </c>
      <c r="BI693" s="27" t="str">
        <f t="shared" si="609"/>
        <v/>
      </c>
      <c r="BJ693" s="27" t="str">
        <f t="shared" si="610"/>
        <v/>
      </c>
      <c r="BK693" s="27" t="str">
        <f t="shared" si="611"/>
        <v/>
      </c>
      <c r="BL693" s="27" t="str">
        <f t="shared" si="612"/>
        <v/>
      </c>
      <c r="BM693" s="27" t="str">
        <f t="shared" si="613"/>
        <v/>
      </c>
      <c r="BN693" s="27" t="str">
        <f t="shared" si="614"/>
        <v/>
      </c>
      <c r="BO693" s="27" t="str">
        <f t="shared" si="615"/>
        <v/>
      </c>
      <c r="BP693" s="27" t="str">
        <f t="shared" si="592"/>
        <v/>
      </c>
      <c r="BQ693" s="27" t="str">
        <f t="shared" si="593"/>
        <v/>
      </c>
      <c r="BR693" s="27" t="str">
        <f t="shared" si="594"/>
        <v/>
      </c>
      <c r="BS693" s="27" t="str">
        <f t="shared" si="595"/>
        <v/>
      </c>
      <c r="BT693" s="27" t="str">
        <f t="shared" si="596"/>
        <v/>
      </c>
      <c r="BU693" s="27" t="str">
        <f t="shared" si="597"/>
        <v/>
      </c>
      <c r="BV693" s="27" t="str">
        <f t="shared" si="598"/>
        <v/>
      </c>
      <c r="BW693" s="27" t="str">
        <f t="shared" si="599"/>
        <v/>
      </c>
      <c r="BX693" s="27" t="str">
        <f t="shared" si="600"/>
        <v/>
      </c>
      <c r="BY693" s="27" t="str">
        <f t="shared" si="601"/>
        <v/>
      </c>
      <c r="BZ693" s="27" t="str">
        <f t="shared" si="602"/>
        <v/>
      </c>
      <c r="CA693" s="27" t="str">
        <f t="shared" si="603"/>
        <v/>
      </c>
      <c r="CB693" s="41"/>
      <c r="CC693" s="41"/>
      <c r="CD693"/>
      <c r="CE693"/>
      <c r="CF693"/>
      <c r="CG693"/>
      <c r="CH693"/>
      <c r="CI693" s="41"/>
      <c r="CJ693" s="7"/>
      <c r="CW693" s="7"/>
      <c r="DD693" s="10">
        <f t="shared" ca="1" si="591"/>
        <v>8</v>
      </c>
    </row>
    <row r="694" spans="1:108">
      <c r="A694" s="106">
        <f t="shared" ca="1" si="590"/>
        <v>18</v>
      </c>
      <c r="B694" s="114"/>
      <c r="C694" s="40"/>
      <c r="D694" s="39"/>
      <c r="E694" s="40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39"/>
      <c r="V694" s="39"/>
      <c r="W694" s="39"/>
      <c r="X694" s="39"/>
      <c r="Y694" s="39"/>
      <c r="Z694" s="39"/>
      <c r="AA694" s="39"/>
      <c r="AB694" s="39"/>
      <c r="AC694" s="39"/>
      <c r="AD694" s="39"/>
      <c r="AE694" s="39"/>
      <c r="AF694" s="39"/>
      <c r="AG694" s="39"/>
      <c r="AH694" s="39"/>
      <c r="AI694" s="39"/>
      <c r="AJ694" s="39"/>
      <c r="AK694" s="39"/>
      <c r="AL694" s="39"/>
      <c r="AM694" s="39"/>
      <c r="AN694" s="39"/>
      <c r="AO694" s="39"/>
      <c r="AP694" s="39"/>
      <c r="AQ694" s="39"/>
      <c r="AR694" s="39"/>
      <c r="AS694" s="39"/>
      <c r="AT694" s="39"/>
      <c r="AU694" s="39"/>
      <c r="AV694" s="39"/>
      <c r="AW694" s="94"/>
      <c r="AX694" s="101"/>
      <c r="AY694" s="94"/>
      <c r="AZ694" s="40"/>
      <c r="BA694" s="27"/>
      <c r="BB694" s="27"/>
      <c r="BC694" s="27"/>
      <c r="BD694" s="27" t="str">
        <f t="shared" si="604"/>
        <v/>
      </c>
      <c r="BE694" s="27" t="str">
        <f t="shared" si="605"/>
        <v/>
      </c>
      <c r="BF694" s="27" t="str">
        <f t="shared" si="606"/>
        <v/>
      </c>
      <c r="BG694" s="27" t="str">
        <f t="shared" si="607"/>
        <v/>
      </c>
      <c r="BH694" s="27" t="str">
        <f t="shared" si="608"/>
        <v/>
      </c>
      <c r="BI694" s="27" t="str">
        <f t="shared" si="609"/>
        <v/>
      </c>
      <c r="BJ694" s="27" t="str">
        <f t="shared" si="610"/>
        <v/>
      </c>
      <c r="BK694" s="27" t="str">
        <f t="shared" si="611"/>
        <v/>
      </c>
      <c r="BL694" s="27" t="str">
        <f t="shared" si="612"/>
        <v/>
      </c>
      <c r="BM694" s="27" t="str">
        <f t="shared" si="613"/>
        <v/>
      </c>
      <c r="BN694" s="27" t="str">
        <f t="shared" si="614"/>
        <v/>
      </c>
      <c r="BO694" s="27" t="str">
        <f t="shared" si="615"/>
        <v/>
      </c>
      <c r="BP694" s="27" t="str">
        <f t="shared" si="592"/>
        <v/>
      </c>
      <c r="BQ694" s="27" t="str">
        <f t="shared" si="593"/>
        <v/>
      </c>
      <c r="BR694" s="27" t="str">
        <f t="shared" si="594"/>
        <v/>
      </c>
      <c r="BS694" s="27" t="str">
        <f t="shared" si="595"/>
        <v/>
      </c>
      <c r="BT694" s="27" t="str">
        <f t="shared" si="596"/>
        <v/>
      </c>
      <c r="BU694" s="27" t="str">
        <f t="shared" si="597"/>
        <v/>
      </c>
      <c r="BV694" s="27" t="str">
        <f t="shared" si="598"/>
        <v/>
      </c>
      <c r="BW694" s="27" t="str">
        <f t="shared" si="599"/>
        <v/>
      </c>
      <c r="BX694" s="27" t="str">
        <f t="shared" si="600"/>
        <v/>
      </c>
      <c r="BY694" s="27" t="str">
        <f t="shared" si="601"/>
        <v/>
      </c>
      <c r="BZ694" s="27" t="str">
        <f t="shared" si="602"/>
        <v/>
      </c>
      <c r="CA694" s="27" t="str">
        <f t="shared" si="603"/>
        <v/>
      </c>
      <c r="CB694" s="41"/>
      <c r="CC694" s="41"/>
      <c r="CD694"/>
      <c r="CE694"/>
      <c r="CF694"/>
      <c r="CG694"/>
      <c r="CH694"/>
      <c r="CI694" s="41"/>
      <c r="CJ694" s="7"/>
      <c r="CW694" s="7"/>
      <c r="DD694" s="10">
        <f t="shared" ca="1" si="591"/>
        <v>29</v>
      </c>
    </row>
    <row r="695" spans="1:108">
      <c r="A695" s="106">
        <f t="shared" ca="1" si="590"/>
        <v>6</v>
      </c>
      <c r="B695" s="114"/>
      <c r="C695" s="40"/>
      <c r="D695" s="39"/>
      <c r="E695" s="40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39"/>
      <c r="V695" s="39"/>
      <c r="W695" s="39"/>
      <c r="X695" s="39"/>
      <c r="Y695" s="39"/>
      <c r="Z695" s="39"/>
      <c r="AA695" s="39"/>
      <c r="AB695" s="39"/>
      <c r="AC695" s="39"/>
      <c r="AD695" s="39"/>
      <c r="AE695" s="39"/>
      <c r="AF695" s="39"/>
      <c r="AG695" s="39"/>
      <c r="AH695" s="39"/>
      <c r="AI695" s="39"/>
      <c r="AJ695" s="39"/>
      <c r="AK695" s="39"/>
      <c r="AL695" s="39"/>
      <c r="AM695" s="39"/>
      <c r="AN695" s="39"/>
      <c r="AO695" s="39"/>
      <c r="AP695" s="39"/>
      <c r="AQ695" s="39"/>
      <c r="AR695" s="39"/>
      <c r="AS695" s="39"/>
      <c r="AT695" s="39"/>
      <c r="AU695" s="39"/>
      <c r="AV695" s="39"/>
      <c r="AW695" s="94"/>
      <c r="AX695" s="101"/>
      <c r="AY695" s="94"/>
      <c r="AZ695" s="40"/>
      <c r="BA695" s="27"/>
      <c r="BB695" s="27"/>
      <c r="BC695" s="27"/>
      <c r="BD695" s="27" t="str">
        <f t="shared" si="604"/>
        <v/>
      </c>
      <c r="BE695" s="27" t="str">
        <f t="shared" si="605"/>
        <v/>
      </c>
      <c r="BF695" s="27" t="str">
        <f t="shared" si="606"/>
        <v/>
      </c>
      <c r="BG695" s="27" t="str">
        <f t="shared" si="607"/>
        <v/>
      </c>
      <c r="BH695" s="27" t="str">
        <f t="shared" si="608"/>
        <v/>
      </c>
      <c r="BI695" s="27" t="str">
        <f t="shared" si="609"/>
        <v/>
      </c>
      <c r="BJ695" s="27" t="str">
        <f t="shared" si="610"/>
        <v/>
      </c>
      <c r="BK695" s="27" t="str">
        <f t="shared" si="611"/>
        <v/>
      </c>
      <c r="BL695" s="27" t="str">
        <f t="shared" si="612"/>
        <v/>
      </c>
      <c r="BM695" s="27" t="str">
        <f t="shared" si="613"/>
        <v/>
      </c>
      <c r="BN695" s="27" t="str">
        <f t="shared" si="614"/>
        <v/>
      </c>
      <c r="BO695" s="27" t="str">
        <f t="shared" si="615"/>
        <v/>
      </c>
      <c r="BP695" s="27" t="str">
        <f t="shared" si="592"/>
        <v/>
      </c>
      <c r="BQ695" s="27" t="str">
        <f t="shared" si="593"/>
        <v/>
      </c>
      <c r="BR695" s="27" t="str">
        <f t="shared" si="594"/>
        <v/>
      </c>
      <c r="BS695" s="27" t="str">
        <f t="shared" si="595"/>
        <v/>
      </c>
      <c r="BT695" s="27" t="str">
        <f t="shared" si="596"/>
        <v/>
      </c>
      <c r="BU695" s="27" t="str">
        <f t="shared" si="597"/>
        <v/>
      </c>
      <c r="BV695" s="27" t="str">
        <f t="shared" si="598"/>
        <v/>
      </c>
      <c r="BW695" s="27" t="str">
        <f t="shared" si="599"/>
        <v/>
      </c>
      <c r="BX695" s="27" t="str">
        <f t="shared" si="600"/>
        <v/>
      </c>
      <c r="BY695" s="27" t="str">
        <f t="shared" si="601"/>
        <v/>
      </c>
      <c r="BZ695" s="27" t="str">
        <f t="shared" si="602"/>
        <v/>
      </c>
      <c r="CA695" s="27" t="str">
        <f t="shared" si="603"/>
        <v/>
      </c>
      <c r="CB695" s="41"/>
      <c r="CC695" s="41"/>
      <c r="CD695"/>
      <c r="CE695"/>
      <c r="CF695"/>
      <c r="CG695"/>
      <c r="CH695"/>
      <c r="CI695" s="41"/>
      <c r="CJ695" s="7"/>
      <c r="CW695" s="7"/>
      <c r="DD695" s="10">
        <f t="shared" ca="1" si="591"/>
        <v>21</v>
      </c>
    </row>
    <row r="696" spans="1:108">
      <c r="A696" s="106">
        <f t="shared" ca="1" si="590"/>
        <v>18</v>
      </c>
      <c r="B696" s="114"/>
      <c r="C696" s="40"/>
      <c r="D696" s="39"/>
      <c r="E696" s="40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39"/>
      <c r="V696" s="39"/>
      <c r="W696" s="39"/>
      <c r="X696" s="39"/>
      <c r="Y696" s="39"/>
      <c r="Z696" s="39"/>
      <c r="AA696" s="39"/>
      <c r="AB696" s="39"/>
      <c r="AC696" s="39"/>
      <c r="AD696" s="39"/>
      <c r="AE696" s="39"/>
      <c r="AF696" s="39"/>
      <c r="AG696" s="39"/>
      <c r="AH696" s="39"/>
      <c r="AI696" s="39"/>
      <c r="AJ696" s="39"/>
      <c r="AK696" s="39"/>
      <c r="AL696" s="39"/>
      <c r="AM696" s="39"/>
      <c r="AN696" s="39"/>
      <c r="AO696" s="39"/>
      <c r="AP696" s="39"/>
      <c r="AQ696" s="39"/>
      <c r="AR696" s="39"/>
      <c r="AS696" s="39"/>
      <c r="AT696" s="39"/>
      <c r="AU696" s="39"/>
      <c r="AV696" s="39"/>
      <c r="AW696" s="94"/>
      <c r="AX696" s="101"/>
      <c r="AY696" s="94"/>
      <c r="AZ696" s="40"/>
      <c r="BA696" s="27"/>
      <c r="BB696" s="27"/>
      <c r="BC696" s="27"/>
      <c r="BD696" s="27" t="str">
        <f t="shared" si="604"/>
        <v/>
      </c>
      <c r="BE696" s="27" t="str">
        <f t="shared" si="605"/>
        <v/>
      </c>
      <c r="BF696" s="27" t="str">
        <f t="shared" si="606"/>
        <v/>
      </c>
      <c r="BG696" s="27" t="str">
        <f t="shared" si="607"/>
        <v/>
      </c>
      <c r="BH696" s="27" t="str">
        <f t="shared" si="608"/>
        <v/>
      </c>
      <c r="BI696" s="27" t="str">
        <f t="shared" si="609"/>
        <v/>
      </c>
      <c r="BJ696" s="27" t="str">
        <f t="shared" si="610"/>
        <v/>
      </c>
      <c r="BK696" s="27" t="str">
        <f t="shared" si="611"/>
        <v/>
      </c>
      <c r="BL696" s="27" t="str">
        <f t="shared" si="612"/>
        <v/>
      </c>
      <c r="BM696" s="27" t="str">
        <f t="shared" si="613"/>
        <v/>
      </c>
      <c r="BN696" s="27" t="str">
        <f t="shared" si="614"/>
        <v/>
      </c>
      <c r="BO696" s="27" t="str">
        <f t="shared" si="615"/>
        <v/>
      </c>
      <c r="BP696" s="27" t="str">
        <f t="shared" si="592"/>
        <v/>
      </c>
      <c r="BQ696" s="27" t="str">
        <f t="shared" si="593"/>
        <v/>
      </c>
      <c r="BR696" s="27" t="str">
        <f t="shared" si="594"/>
        <v/>
      </c>
      <c r="BS696" s="27" t="str">
        <f t="shared" si="595"/>
        <v/>
      </c>
      <c r="BT696" s="27" t="str">
        <f t="shared" si="596"/>
        <v/>
      </c>
      <c r="BU696" s="27" t="str">
        <f t="shared" si="597"/>
        <v/>
      </c>
      <c r="BV696" s="27" t="str">
        <f t="shared" si="598"/>
        <v/>
      </c>
      <c r="BW696" s="27" t="str">
        <f t="shared" si="599"/>
        <v/>
      </c>
      <c r="BX696" s="27" t="str">
        <f t="shared" si="600"/>
        <v/>
      </c>
      <c r="BY696" s="27" t="str">
        <f t="shared" si="601"/>
        <v/>
      </c>
      <c r="BZ696" s="27" t="str">
        <f t="shared" si="602"/>
        <v/>
      </c>
      <c r="CA696" s="27" t="str">
        <f t="shared" si="603"/>
        <v/>
      </c>
      <c r="CB696" s="41"/>
      <c r="CC696" s="41"/>
      <c r="CD696"/>
      <c r="CE696"/>
      <c r="CF696"/>
      <c r="CG696"/>
      <c r="CH696"/>
      <c r="CI696" s="41"/>
      <c r="CJ696" s="7"/>
      <c r="CW696" s="7"/>
      <c r="DD696" s="10">
        <f t="shared" ca="1" si="591"/>
        <v>25</v>
      </c>
    </row>
    <row r="697" spans="1:108">
      <c r="A697" s="106">
        <f t="shared" ca="1" si="590"/>
        <v>31</v>
      </c>
      <c r="B697" s="114"/>
      <c r="C697" s="40"/>
      <c r="D697" s="39"/>
      <c r="E697" s="40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39"/>
      <c r="V697" s="39"/>
      <c r="W697" s="39"/>
      <c r="X697" s="39"/>
      <c r="Y697" s="39"/>
      <c r="Z697" s="39"/>
      <c r="AA697" s="39"/>
      <c r="AB697" s="39"/>
      <c r="AC697" s="39"/>
      <c r="AD697" s="39"/>
      <c r="AE697" s="39"/>
      <c r="AF697" s="39"/>
      <c r="AG697" s="39"/>
      <c r="AH697" s="39"/>
      <c r="AI697" s="39"/>
      <c r="AJ697" s="39"/>
      <c r="AK697" s="39"/>
      <c r="AL697" s="39"/>
      <c r="AM697" s="39"/>
      <c r="AN697" s="39"/>
      <c r="AO697" s="39"/>
      <c r="AP697" s="39"/>
      <c r="AQ697" s="39"/>
      <c r="AR697" s="39"/>
      <c r="AS697" s="39"/>
      <c r="AT697" s="39"/>
      <c r="AU697" s="39"/>
      <c r="AV697" s="39"/>
      <c r="AW697" s="94"/>
      <c r="AX697" s="101"/>
      <c r="AY697" s="94"/>
      <c r="AZ697" s="40"/>
      <c r="BA697" s="27"/>
      <c r="BB697" s="27"/>
      <c r="BC697" s="27"/>
      <c r="BD697" s="27" t="str">
        <f t="shared" si="604"/>
        <v/>
      </c>
      <c r="BE697" s="27" t="str">
        <f t="shared" si="605"/>
        <v/>
      </c>
      <c r="BF697" s="27" t="str">
        <f t="shared" si="606"/>
        <v/>
      </c>
      <c r="BG697" s="27" t="str">
        <f t="shared" si="607"/>
        <v/>
      </c>
      <c r="BH697" s="27" t="str">
        <f t="shared" si="608"/>
        <v/>
      </c>
      <c r="BI697" s="27" t="str">
        <f t="shared" si="609"/>
        <v/>
      </c>
      <c r="BJ697" s="27" t="str">
        <f t="shared" si="610"/>
        <v/>
      </c>
      <c r="BK697" s="27" t="str">
        <f t="shared" si="611"/>
        <v/>
      </c>
      <c r="BL697" s="27" t="str">
        <f t="shared" si="612"/>
        <v/>
      </c>
      <c r="BM697" s="27" t="str">
        <f t="shared" si="613"/>
        <v/>
      </c>
      <c r="BN697" s="27" t="str">
        <f t="shared" si="614"/>
        <v/>
      </c>
      <c r="BO697" s="27" t="str">
        <f t="shared" si="615"/>
        <v/>
      </c>
      <c r="BP697" s="27" t="str">
        <f t="shared" si="592"/>
        <v/>
      </c>
      <c r="BQ697" s="27" t="str">
        <f t="shared" si="593"/>
        <v/>
      </c>
      <c r="BR697" s="27" t="str">
        <f t="shared" si="594"/>
        <v/>
      </c>
      <c r="BS697" s="27" t="str">
        <f t="shared" si="595"/>
        <v/>
      </c>
      <c r="BT697" s="27" t="str">
        <f t="shared" si="596"/>
        <v/>
      </c>
      <c r="BU697" s="27" t="str">
        <f t="shared" si="597"/>
        <v/>
      </c>
      <c r="BV697" s="27" t="str">
        <f t="shared" si="598"/>
        <v/>
      </c>
      <c r="BW697" s="27" t="str">
        <f t="shared" si="599"/>
        <v/>
      </c>
      <c r="BX697" s="27" t="str">
        <f t="shared" si="600"/>
        <v/>
      </c>
      <c r="BY697" s="27" t="str">
        <f t="shared" si="601"/>
        <v/>
      </c>
      <c r="BZ697" s="27" t="str">
        <f t="shared" si="602"/>
        <v/>
      </c>
      <c r="CA697" s="27" t="str">
        <f t="shared" si="603"/>
        <v/>
      </c>
      <c r="CB697" s="41"/>
      <c r="CC697" s="41"/>
      <c r="CD697"/>
      <c r="CE697"/>
      <c r="CF697"/>
      <c r="CG697"/>
      <c r="CH697"/>
      <c r="CI697" s="41"/>
      <c r="CJ697" s="7"/>
      <c r="CW697" s="7"/>
      <c r="DD697" s="10">
        <f t="shared" ca="1" si="591"/>
        <v>29</v>
      </c>
    </row>
    <row r="698" spans="1:108">
      <c r="A698" s="106">
        <f t="shared" ca="1" si="590"/>
        <v>18</v>
      </c>
      <c r="B698" s="114"/>
      <c r="C698" s="40"/>
      <c r="D698" s="39"/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39"/>
      <c r="V698" s="39"/>
      <c r="W698" s="39"/>
      <c r="X698" s="39"/>
      <c r="Y698" s="39"/>
      <c r="Z698" s="39"/>
      <c r="AA698" s="39"/>
      <c r="AB698" s="39"/>
      <c r="AC698" s="39"/>
      <c r="AD698" s="39"/>
      <c r="AE698" s="39"/>
      <c r="AF698" s="39"/>
      <c r="AG698" s="39"/>
      <c r="AH698" s="39"/>
      <c r="AI698" s="39"/>
      <c r="AJ698" s="39"/>
      <c r="AK698" s="39"/>
      <c r="AL698" s="39"/>
      <c r="AM698" s="39"/>
      <c r="AN698" s="39"/>
      <c r="AO698" s="39"/>
      <c r="AP698" s="39"/>
      <c r="AQ698" s="39"/>
      <c r="AR698" s="39"/>
      <c r="AS698" s="39"/>
      <c r="AT698" s="39"/>
      <c r="AU698" s="39"/>
      <c r="AV698" s="39"/>
      <c r="AW698" s="94"/>
      <c r="AX698" s="101"/>
      <c r="AY698" s="94"/>
      <c r="AZ698" s="40"/>
      <c r="BA698" s="27"/>
      <c r="BB698" s="27"/>
      <c r="BC698" s="27"/>
      <c r="BD698" s="27" t="str">
        <f t="shared" si="604"/>
        <v/>
      </c>
      <c r="BE698" s="27" t="str">
        <f t="shared" si="605"/>
        <v/>
      </c>
      <c r="BF698" s="27" t="str">
        <f t="shared" si="606"/>
        <v/>
      </c>
      <c r="BG698" s="27" t="str">
        <f t="shared" si="607"/>
        <v/>
      </c>
      <c r="BH698" s="27" t="str">
        <f t="shared" si="608"/>
        <v/>
      </c>
      <c r="BI698" s="27" t="str">
        <f t="shared" si="609"/>
        <v/>
      </c>
      <c r="BJ698" s="27" t="str">
        <f t="shared" si="610"/>
        <v/>
      </c>
      <c r="BK698" s="27" t="str">
        <f t="shared" si="611"/>
        <v/>
      </c>
      <c r="BL698" s="27" t="str">
        <f t="shared" si="612"/>
        <v/>
      </c>
      <c r="BM698" s="27" t="str">
        <f t="shared" si="613"/>
        <v/>
      </c>
      <c r="BN698" s="27" t="str">
        <f t="shared" si="614"/>
        <v/>
      </c>
      <c r="BO698" s="27" t="str">
        <f t="shared" si="615"/>
        <v/>
      </c>
      <c r="BP698" s="27" t="str">
        <f t="shared" si="592"/>
        <v/>
      </c>
      <c r="BQ698" s="27" t="str">
        <f t="shared" si="593"/>
        <v/>
      </c>
      <c r="BR698" s="27" t="str">
        <f t="shared" si="594"/>
        <v/>
      </c>
      <c r="BS698" s="27" t="str">
        <f t="shared" si="595"/>
        <v/>
      </c>
      <c r="BT698" s="27" t="str">
        <f t="shared" si="596"/>
        <v/>
      </c>
      <c r="BU698" s="27" t="str">
        <f t="shared" si="597"/>
        <v/>
      </c>
      <c r="BV698" s="27" t="str">
        <f t="shared" si="598"/>
        <v/>
      </c>
      <c r="BW698" s="27" t="str">
        <f t="shared" si="599"/>
        <v/>
      </c>
      <c r="BX698" s="27" t="str">
        <f t="shared" si="600"/>
        <v/>
      </c>
      <c r="BY698" s="27" t="str">
        <f t="shared" si="601"/>
        <v/>
      </c>
      <c r="BZ698" s="27" t="str">
        <f t="shared" si="602"/>
        <v/>
      </c>
      <c r="CA698" s="27" t="str">
        <f t="shared" si="603"/>
        <v/>
      </c>
      <c r="CB698" s="41"/>
      <c r="CC698" s="41"/>
      <c r="CD698"/>
      <c r="CE698"/>
      <c r="CF698"/>
      <c r="CG698"/>
      <c r="CH698"/>
      <c r="CI698" s="41"/>
      <c r="CJ698" s="7"/>
      <c r="CW698" s="7"/>
      <c r="DD698" s="10">
        <f t="shared" ca="1" si="591"/>
        <v>26</v>
      </c>
    </row>
    <row r="699" spans="1:108">
      <c r="A699" s="106">
        <f t="shared" ca="1" si="590"/>
        <v>3</v>
      </c>
      <c r="B699" s="114"/>
      <c r="C699" s="40"/>
      <c r="D699" s="39"/>
      <c r="E699" s="40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39"/>
      <c r="V699" s="39"/>
      <c r="W699" s="39"/>
      <c r="X699" s="39"/>
      <c r="Y699" s="39"/>
      <c r="Z699" s="39"/>
      <c r="AA699" s="39"/>
      <c r="AB699" s="39"/>
      <c r="AC699" s="39"/>
      <c r="AD699" s="39"/>
      <c r="AE699" s="39"/>
      <c r="AF699" s="39"/>
      <c r="AG699" s="39"/>
      <c r="AH699" s="39"/>
      <c r="AI699" s="39"/>
      <c r="AJ699" s="39"/>
      <c r="AK699" s="39"/>
      <c r="AL699" s="39"/>
      <c r="AM699" s="39"/>
      <c r="AN699" s="39"/>
      <c r="AO699" s="39"/>
      <c r="AP699" s="39"/>
      <c r="AQ699" s="39"/>
      <c r="AR699" s="39"/>
      <c r="AS699" s="39"/>
      <c r="AT699" s="39"/>
      <c r="AU699" s="39"/>
      <c r="AV699" s="39"/>
      <c r="AW699" s="94"/>
      <c r="AX699" s="101"/>
      <c r="AY699" s="94"/>
      <c r="AZ699" s="40"/>
      <c r="BA699" s="27"/>
      <c r="BB699" s="27"/>
      <c r="BC699" s="27"/>
      <c r="BD699" s="27" t="str">
        <f t="shared" si="604"/>
        <v/>
      </c>
      <c r="BE699" s="27" t="str">
        <f t="shared" si="605"/>
        <v/>
      </c>
      <c r="BF699" s="27" t="str">
        <f t="shared" si="606"/>
        <v/>
      </c>
      <c r="BG699" s="27" t="str">
        <f t="shared" si="607"/>
        <v/>
      </c>
      <c r="BH699" s="27" t="str">
        <f t="shared" si="608"/>
        <v/>
      </c>
      <c r="BI699" s="27" t="str">
        <f t="shared" si="609"/>
        <v/>
      </c>
      <c r="BJ699" s="27" t="str">
        <f t="shared" si="610"/>
        <v/>
      </c>
      <c r="BK699" s="27" t="str">
        <f t="shared" si="611"/>
        <v/>
      </c>
      <c r="BL699" s="27" t="str">
        <f t="shared" si="612"/>
        <v/>
      </c>
      <c r="BM699" s="27" t="str">
        <f t="shared" si="613"/>
        <v/>
      </c>
      <c r="BN699" s="27" t="str">
        <f t="shared" si="614"/>
        <v/>
      </c>
      <c r="BO699" s="27" t="str">
        <f t="shared" si="615"/>
        <v/>
      </c>
      <c r="BP699" s="27" t="str">
        <f t="shared" si="592"/>
        <v/>
      </c>
      <c r="BQ699" s="27" t="str">
        <f t="shared" si="593"/>
        <v/>
      </c>
      <c r="BR699" s="27" t="str">
        <f t="shared" si="594"/>
        <v/>
      </c>
      <c r="BS699" s="27" t="str">
        <f t="shared" si="595"/>
        <v/>
      </c>
      <c r="BT699" s="27" t="str">
        <f t="shared" si="596"/>
        <v/>
      </c>
      <c r="BU699" s="27" t="str">
        <f t="shared" si="597"/>
        <v/>
      </c>
      <c r="BV699" s="27" t="str">
        <f t="shared" si="598"/>
        <v/>
      </c>
      <c r="BW699" s="27" t="str">
        <f t="shared" si="599"/>
        <v/>
      </c>
      <c r="BX699" s="27" t="str">
        <f t="shared" si="600"/>
        <v/>
      </c>
      <c r="BY699" s="27" t="str">
        <f t="shared" si="601"/>
        <v/>
      </c>
      <c r="BZ699" s="27" t="str">
        <f t="shared" si="602"/>
        <v/>
      </c>
      <c r="CA699" s="27" t="str">
        <f t="shared" si="603"/>
        <v/>
      </c>
      <c r="CB699" s="41"/>
      <c r="CC699" s="41"/>
      <c r="CD699"/>
      <c r="CE699"/>
      <c r="CF699"/>
      <c r="CG699"/>
      <c r="CH699"/>
      <c r="CI699" s="41"/>
      <c r="CJ699" s="7"/>
      <c r="CW699" s="7"/>
      <c r="DD699" s="10">
        <f t="shared" ca="1" si="591"/>
        <v>6</v>
      </c>
    </row>
    <row r="700" spans="1:108">
      <c r="A700" s="106">
        <f t="shared" ca="1" si="590"/>
        <v>18</v>
      </c>
      <c r="B700" s="114"/>
      <c r="C700" s="40"/>
      <c r="D700" s="39"/>
      <c r="E700" s="40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39"/>
      <c r="V700" s="39"/>
      <c r="W700" s="39"/>
      <c r="X700" s="39"/>
      <c r="Y700" s="39"/>
      <c r="Z700" s="39"/>
      <c r="AA700" s="39"/>
      <c r="AB700" s="39"/>
      <c r="AC700" s="39"/>
      <c r="AD700" s="39"/>
      <c r="AE700" s="39"/>
      <c r="AF700" s="39"/>
      <c r="AG700" s="39"/>
      <c r="AH700" s="39"/>
      <c r="AI700" s="39"/>
      <c r="AJ700" s="39"/>
      <c r="AK700" s="39"/>
      <c r="AL700" s="39"/>
      <c r="AM700" s="39"/>
      <c r="AN700" s="39"/>
      <c r="AO700" s="39"/>
      <c r="AP700" s="39"/>
      <c r="AQ700" s="39"/>
      <c r="AR700" s="39"/>
      <c r="AS700" s="39"/>
      <c r="AT700" s="39"/>
      <c r="AU700" s="39"/>
      <c r="AV700" s="39"/>
      <c r="AW700" s="94"/>
      <c r="AX700" s="101"/>
      <c r="AY700" s="94"/>
      <c r="AZ700" s="40"/>
      <c r="BA700" s="27"/>
      <c r="BB700" s="27"/>
      <c r="BC700" s="27"/>
      <c r="BD700" s="27" t="str">
        <f t="shared" si="604"/>
        <v/>
      </c>
      <c r="BE700" s="27" t="str">
        <f t="shared" si="605"/>
        <v/>
      </c>
      <c r="BF700" s="27" t="str">
        <f t="shared" si="606"/>
        <v/>
      </c>
      <c r="BG700" s="27" t="str">
        <f t="shared" si="607"/>
        <v/>
      </c>
      <c r="BH700" s="27" t="str">
        <f t="shared" si="608"/>
        <v/>
      </c>
      <c r="BI700" s="27" t="str">
        <f t="shared" si="609"/>
        <v/>
      </c>
      <c r="BJ700" s="27" t="str">
        <f t="shared" si="610"/>
        <v/>
      </c>
      <c r="BK700" s="27" t="str">
        <f t="shared" si="611"/>
        <v/>
      </c>
      <c r="BL700" s="27" t="str">
        <f t="shared" si="612"/>
        <v/>
      </c>
      <c r="BM700" s="27" t="str">
        <f t="shared" si="613"/>
        <v/>
      </c>
      <c r="BN700" s="27" t="str">
        <f t="shared" si="614"/>
        <v/>
      </c>
      <c r="BO700" s="27" t="str">
        <f t="shared" si="615"/>
        <v/>
      </c>
      <c r="BP700" s="27" t="str">
        <f t="shared" si="592"/>
        <v/>
      </c>
      <c r="BQ700" s="27" t="str">
        <f t="shared" si="593"/>
        <v/>
      </c>
      <c r="BR700" s="27" t="str">
        <f t="shared" si="594"/>
        <v/>
      </c>
      <c r="BS700" s="27" t="str">
        <f t="shared" si="595"/>
        <v/>
      </c>
      <c r="BT700" s="27" t="str">
        <f t="shared" si="596"/>
        <v/>
      </c>
      <c r="BU700" s="27" t="str">
        <f t="shared" si="597"/>
        <v/>
      </c>
      <c r="BV700" s="27" t="str">
        <f t="shared" si="598"/>
        <v/>
      </c>
      <c r="BW700" s="27" t="str">
        <f t="shared" si="599"/>
        <v/>
      </c>
      <c r="BX700" s="27" t="str">
        <f t="shared" si="600"/>
        <v/>
      </c>
      <c r="BY700" s="27" t="str">
        <f t="shared" si="601"/>
        <v/>
      </c>
      <c r="BZ700" s="27" t="str">
        <f t="shared" si="602"/>
        <v/>
      </c>
      <c r="CA700" s="27" t="str">
        <f t="shared" si="603"/>
        <v/>
      </c>
      <c r="CB700" s="41"/>
      <c r="CC700" s="41"/>
      <c r="CD700"/>
      <c r="CE700"/>
      <c r="CF700"/>
      <c r="CG700"/>
      <c r="CH700"/>
      <c r="CI700" s="41"/>
      <c r="CJ700" s="7"/>
      <c r="CW700" s="7"/>
      <c r="DD700" s="10">
        <f t="shared" ca="1" si="591"/>
        <v>30</v>
      </c>
    </row>
    <row r="701" spans="1:108">
      <c r="A701" s="106">
        <f t="shared" ca="1" si="590"/>
        <v>30</v>
      </c>
      <c r="B701" s="114"/>
      <c r="C701" s="40"/>
      <c r="D701" s="39"/>
      <c r="E701" s="40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39"/>
      <c r="V701" s="39"/>
      <c r="W701" s="39"/>
      <c r="X701" s="39"/>
      <c r="Y701" s="39"/>
      <c r="Z701" s="39"/>
      <c r="AA701" s="39"/>
      <c r="AB701" s="39"/>
      <c r="AC701" s="39"/>
      <c r="AD701" s="39"/>
      <c r="AE701" s="39"/>
      <c r="AF701" s="39"/>
      <c r="AG701" s="39"/>
      <c r="AH701" s="39"/>
      <c r="AI701" s="39"/>
      <c r="AJ701" s="39"/>
      <c r="AK701" s="39"/>
      <c r="AL701" s="39"/>
      <c r="AM701" s="39"/>
      <c r="AN701" s="39"/>
      <c r="AO701" s="39"/>
      <c r="AP701" s="39"/>
      <c r="AQ701" s="39"/>
      <c r="AR701" s="39"/>
      <c r="AS701" s="39"/>
      <c r="AT701" s="39"/>
      <c r="AU701" s="39"/>
      <c r="AV701" s="39"/>
      <c r="AW701" s="94"/>
      <c r="AX701" s="101"/>
      <c r="AY701" s="94"/>
      <c r="AZ701" s="40"/>
      <c r="BA701" s="27"/>
      <c r="BB701" s="27"/>
      <c r="BC701" s="27"/>
      <c r="BD701" s="27" t="str">
        <f t="shared" si="604"/>
        <v/>
      </c>
      <c r="BE701" s="27" t="str">
        <f t="shared" si="605"/>
        <v/>
      </c>
      <c r="BF701" s="27" t="str">
        <f t="shared" si="606"/>
        <v/>
      </c>
      <c r="BG701" s="27" t="str">
        <f t="shared" si="607"/>
        <v/>
      </c>
      <c r="BH701" s="27" t="str">
        <f t="shared" si="608"/>
        <v/>
      </c>
      <c r="BI701" s="27" t="str">
        <f t="shared" si="609"/>
        <v/>
      </c>
      <c r="BJ701" s="27" t="str">
        <f t="shared" si="610"/>
        <v/>
      </c>
      <c r="BK701" s="27" t="str">
        <f t="shared" si="611"/>
        <v/>
      </c>
      <c r="BL701" s="27" t="str">
        <f t="shared" si="612"/>
        <v/>
      </c>
      <c r="BM701" s="27" t="str">
        <f t="shared" si="613"/>
        <v/>
      </c>
      <c r="BN701" s="27" t="str">
        <f t="shared" si="614"/>
        <v/>
      </c>
      <c r="BO701" s="27" t="str">
        <f t="shared" si="615"/>
        <v/>
      </c>
      <c r="BP701" s="27" t="str">
        <f t="shared" si="592"/>
        <v/>
      </c>
      <c r="BQ701" s="27" t="str">
        <f t="shared" si="593"/>
        <v/>
      </c>
      <c r="BR701" s="27" t="str">
        <f t="shared" si="594"/>
        <v/>
      </c>
      <c r="BS701" s="27" t="str">
        <f t="shared" si="595"/>
        <v/>
      </c>
      <c r="BT701" s="27" t="str">
        <f t="shared" si="596"/>
        <v/>
      </c>
      <c r="BU701" s="27" t="str">
        <f t="shared" si="597"/>
        <v/>
      </c>
      <c r="BV701" s="27" t="str">
        <f t="shared" si="598"/>
        <v/>
      </c>
      <c r="BW701" s="27" t="str">
        <f t="shared" si="599"/>
        <v/>
      </c>
      <c r="BX701" s="27" t="str">
        <f t="shared" si="600"/>
        <v/>
      </c>
      <c r="BY701" s="27" t="str">
        <f t="shared" si="601"/>
        <v/>
      </c>
      <c r="BZ701" s="27" t="str">
        <f t="shared" si="602"/>
        <v/>
      </c>
      <c r="CA701" s="27" t="str">
        <f t="shared" si="603"/>
        <v/>
      </c>
      <c r="CB701" s="41"/>
      <c r="CC701" s="41"/>
      <c r="CD701"/>
      <c r="CE701"/>
      <c r="CF701"/>
      <c r="CG701"/>
      <c r="CH701"/>
      <c r="CI701" s="41"/>
      <c r="CJ701" s="7"/>
      <c r="CW701" s="7"/>
      <c r="DD701" s="10">
        <f t="shared" ca="1" si="591"/>
        <v>15</v>
      </c>
    </row>
    <row r="702" spans="1:108">
      <c r="A702" s="106">
        <f t="shared" ca="1" si="590"/>
        <v>36</v>
      </c>
      <c r="B702" s="114"/>
      <c r="C702" s="40"/>
      <c r="D702" s="39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39"/>
      <c r="V702" s="39"/>
      <c r="W702" s="39"/>
      <c r="X702" s="39"/>
      <c r="Y702" s="39"/>
      <c r="Z702" s="39"/>
      <c r="AA702" s="39"/>
      <c r="AB702" s="39"/>
      <c r="AC702" s="39"/>
      <c r="AD702" s="39"/>
      <c r="AE702" s="39"/>
      <c r="AF702" s="39"/>
      <c r="AG702" s="39"/>
      <c r="AH702" s="39"/>
      <c r="AI702" s="39"/>
      <c r="AJ702" s="39"/>
      <c r="AK702" s="39"/>
      <c r="AL702" s="39"/>
      <c r="AM702" s="39"/>
      <c r="AN702" s="39"/>
      <c r="AO702" s="39"/>
      <c r="AP702" s="39"/>
      <c r="AQ702" s="39"/>
      <c r="AR702" s="39"/>
      <c r="AS702" s="39"/>
      <c r="AT702" s="39"/>
      <c r="AU702" s="39"/>
      <c r="AV702" s="39"/>
      <c r="AW702" s="94"/>
      <c r="AX702" s="101"/>
      <c r="AY702" s="94"/>
      <c r="AZ702" s="40"/>
      <c r="BA702" s="27"/>
      <c r="BB702" s="27"/>
      <c r="BC702" s="27"/>
      <c r="BD702" s="27" t="str">
        <f t="shared" si="604"/>
        <v/>
      </c>
      <c r="BE702" s="27" t="str">
        <f t="shared" si="605"/>
        <v/>
      </c>
      <c r="BF702" s="27" t="str">
        <f t="shared" si="606"/>
        <v/>
      </c>
      <c r="BG702" s="27" t="str">
        <f t="shared" si="607"/>
        <v/>
      </c>
      <c r="BH702" s="27" t="str">
        <f t="shared" si="608"/>
        <v/>
      </c>
      <c r="BI702" s="27" t="str">
        <f t="shared" si="609"/>
        <v/>
      </c>
      <c r="BJ702" s="27" t="str">
        <f t="shared" si="610"/>
        <v/>
      </c>
      <c r="BK702" s="27" t="str">
        <f t="shared" si="611"/>
        <v/>
      </c>
      <c r="BL702" s="27" t="str">
        <f t="shared" si="612"/>
        <v/>
      </c>
      <c r="BM702" s="27" t="str">
        <f t="shared" si="613"/>
        <v/>
      </c>
      <c r="BN702" s="27" t="str">
        <f t="shared" si="614"/>
        <v/>
      </c>
      <c r="BO702" s="27" t="str">
        <f t="shared" si="615"/>
        <v/>
      </c>
      <c r="BP702" s="27" t="str">
        <f t="shared" si="592"/>
        <v/>
      </c>
      <c r="BQ702" s="27" t="str">
        <f t="shared" si="593"/>
        <v/>
      </c>
      <c r="BR702" s="27" t="str">
        <f t="shared" si="594"/>
        <v/>
      </c>
      <c r="BS702" s="27" t="str">
        <f t="shared" si="595"/>
        <v/>
      </c>
      <c r="BT702" s="27" t="str">
        <f t="shared" si="596"/>
        <v/>
      </c>
      <c r="BU702" s="27" t="str">
        <f t="shared" si="597"/>
        <v/>
      </c>
      <c r="BV702" s="27" t="str">
        <f t="shared" si="598"/>
        <v/>
      </c>
      <c r="BW702" s="27" t="str">
        <f t="shared" si="599"/>
        <v/>
      </c>
      <c r="BX702" s="27" t="str">
        <f t="shared" si="600"/>
        <v/>
      </c>
      <c r="BY702" s="27" t="str">
        <f t="shared" si="601"/>
        <v/>
      </c>
      <c r="BZ702" s="27" t="str">
        <f t="shared" si="602"/>
        <v/>
      </c>
      <c r="CA702" s="27" t="str">
        <f t="shared" si="603"/>
        <v/>
      </c>
      <c r="CB702" s="41"/>
      <c r="CC702" s="41"/>
      <c r="CD702"/>
      <c r="CE702"/>
      <c r="CF702"/>
      <c r="CG702"/>
      <c r="CH702"/>
      <c r="CI702" s="41"/>
      <c r="CJ702" s="7"/>
      <c r="CW702" s="7"/>
      <c r="DD702" s="10">
        <f t="shared" ca="1" si="591"/>
        <v>15</v>
      </c>
    </row>
    <row r="703" spans="1:108">
      <c r="A703" s="106">
        <f t="shared" ca="1" si="590"/>
        <v>2</v>
      </c>
      <c r="B703" s="114"/>
      <c r="C703" s="40"/>
      <c r="D703" s="39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39"/>
      <c r="V703" s="39"/>
      <c r="W703" s="39"/>
      <c r="X703" s="39"/>
      <c r="Y703" s="39"/>
      <c r="Z703" s="39"/>
      <c r="AA703" s="39"/>
      <c r="AB703" s="39"/>
      <c r="AC703" s="39"/>
      <c r="AD703" s="39"/>
      <c r="AE703" s="39"/>
      <c r="AF703" s="39"/>
      <c r="AG703" s="39"/>
      <c r="AH703" s="39"/>
      <c r="AI703" s="39"/>
      <c r="AJ703" s="39"/>
      <c r="AK703" s="39"/>
      <c r="AL703" s="39"/>
      <c r="AM703" s="39"/>
      <c r="AN703" s="39"/>
      <c r="AO703" s="39"/>
      <c r="AP703" s="39"/>
      <c r="AQ703" s="39"/>
      <c r="AR703" s="39"/>
      <c r="AS703" s="39"/>
      <c r="AT703" s="39"/>
      <c r="AU703" s="39"/>
      <c r="AV703" s="39"/>
      <c r="AW703" s="94"/>
      <c r="AX703" s="101"/>
      <c r="AY703" s="94"/>
      <c r="AZ703" s="40"/>
      <c r="BA703" s="27"/>
      <c r="BB703" s="27"/>
      <c r="BC703" s="27"/>
      <c r="BD703" s="27" t="str">
        <f t="shared" si="604"/>
        <v/>
      </c>
      <c r="BE703" s="27" t="str">
        <f t="shared" si="605"/>
        <v/>
      </c>
      <c r="BF703" s="27" t="str">
        <f t="shared" si="606"/>
        <v/>
      </c>
      <c r="BG703" s="27" t="str">
        <f t="shared" si="607"/>
        <v/>
      </c>
      <c r="BH703" s="27" t="str">
        <f t="shared" si="608"/>
        <v/>
      </c>
      <c r="BI703" s="27" t="str">
        <f t="shared" si="609"/>
        <v/>
      </c>
      <c r="BJ703" s="27" t="str">
        <f t="shared" si="610"/>
        <v/>
      </c>
      <c r="BK703" s="27" t="str">
        <f t="shared" si="611"/>
        <v/>
      </c>
      <c r="BL703" s="27" t="str">
        <f t="shared" si="612"/>
        <v/>
      </c>
      <c r="BM703" s="27" t="str">
        <f t="shared" si="613"/>
        <v/>
      </c>
      <c r="BN703" s="27" t="str">
        <f t="shared" si="614"/>
        <v/>
      </c>
      <c r="BO703" s="27" t="str">
        <f t="shared" si="615"/>
        <v/>
      </c>
      <c r="BP703" s="27" t="str">
        <f t="shared" si="592"/>
        <v/>
      </c>
      <c r="BQ703" s="27" t="str">
        <f t="shared" si="593"/>
        <v/>
      </c>
      <c r="BR703" s="27" t="str">
        <f t="shared" si="594"/>
        <v/>
      </c>
      <c r="BS703" s="27" t="str">
        <f t="shared" si="595"/>
        <v/>
      </c>
      <c r="BT703" s="27" t="str">
        <f t="shared" si="596"/>
        <v/>
      </c>
      <c r="BU703" s="27" t="str">
        <f t="shared" si="597"/>
        <v/>
      </c>
      <c r="BV703" s="27" t="str">
        <f t="shared" si="598"/>
        <v/>
      </c>
      <c r="BW703" s="27" t="str">
        <f t="shared" si="599"/>
        <v/>
      </c>
      <c r="BX703" s="27" t="str">
        <f t="shared" si="600"/>
        <v/>
      </c>
      <c r="BY703" s="27" t="str">
        <f t="shared" si="601"/>
        <v/>
      </c>
      <c r="BZ703" s="27" t="str">
        <f t="shared" si="602"/>
        <v/>
      </c>
      <c r="CA703" s="27" t="str">
        <f t="shared" si="603"/>
        <v/>
      </c>
      <c r="CB703" s="41"/>
      <c r="CC703" s="41"/>
      <c r="CD703"/>
      <c r="CE703"/>
      <c r="CF703"/>
      <c r="CG703"/>
      <c r="CH703"/>
      <c r="CI703" s="41"/>
      <c r="CJ703" s="7"/>
      <c r="CW703" s="7"/>
      <c r="DD703" s="10">
        <f t="shared" ca="1" si="591"/>
        <v>34</v>
      </c>
    </row>
    <row r="704" spans="1:108">
      <c r="A704" s="106">
        <f t="shared" ca="1" si="590"/>
        <v>35</v>
      </c>
      <c r="B704" s="114"/>
      <c r="C704" s="40"/>
      <c r="D704" s="39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F704" s="39"/>
      <c r="AG704" s="39"/>
      <c r="AH704" s="39"/>
      <c r="AI704" s="39"/>
      <c r="AJ704" s="39"/>
      <c r="AK704" s="39"/>
      <c r="AL704" s="39"/>
      <c r="AM704" s="39"/>
      <c r="AN704" s="39"/>
      <c r="AO704" s="39"/>
      <c r="AP704" s="39"/>
      <c r="AQ704" s="39"/>
      <c r="AR704" s="39"/>
      <c r="AS704" s="39"/>
      <c r="AT704" s="39"/>
      <c r="AU704" s="39"/>
      <c r="AV704" s="39"/>
      <c r="AW704" s="94"/>
      <c r="AX704" s="101"/>
      <c r="AY704" s="94"/>
      <c r="AZ704" s="40"/>
      <c r="BA704" s="27"/>
      <c r="BB704" s="27"/>
      <c r="BC704" s="27"/>
      <c r="BD704" s="27" t="str">
        <f t="shared" si="604"/>
        <v/>
      </c>
      <c r="BE704" s="27" t="str">
        <f t="shared" si="605"/>
        <v/>
      </c>
      <c r="BF704" s="27" t="str">
        <f t="shared" si="606"/>
        <v/>
      </c>
      <c r="BG704" s="27" t="str">
        <f t="shared" si="607"/>
        <v/>
      </c>
      <c r="BH704" s="27" t="str">
        <f t="shared" si="608"/>
        <v/>
      </c>
      <c r="BI704" s="27" t="str">
        <f t="shared" si="609"/>
        <v/>
      </c>
      <c r="BJ704" s="27" t="str">
        <f t="shared" si="610"/>
        <v/>
      </c>
      <c r="BK704" s="27" t="str">
        <f t="shared" si="611"/>
        <v/>
      </c>
      <c r="BL704" s="27" t="str">
        <f t="shared" si="612"/>
        <v/>
      </c>
      <c r="BM704" s="27" t="str">
        <f t="shared" si="613"/>
        <v/>
      </c>
      <c r="BN704" s="27" t="str">
        <f t="shared" si="614"/>
        <v/>
      </c>
      <c r="BO704" s="27" t="str">
        <f t="shared" si="615"/>
        <v/>
      </c>
      <c r="BP704" s="27" t="str">
        <f t="shared" si="592"/>
        <v/>
      </c>
      <c r="BQ704" s="27" t="str">
        <f t="shared" si="593"/>
        <v/>
      </c>
      <c r="BR704" s="27" t="str">
        <f t="shared" si="594"/>
        <v/>
      </c>
      <c r="BS704" s="27" t="str">
        <f t="shared" si="595"/>
        <v/>
      </c>
      <c r="BT704" s="27" t="str">
        <f t="shared" si="596"/>
        <v/>
      </c>
      <c r="BU704" s="27" t="str">
        <f t="shared" si="597"/>
        <v/>
      </c>
      <c r="BV704" s="27" t="str">
        <f t="shared" si="598"/>
        <v/>
      </c>
      <c r="BW704" s="27" t="str">
        <f t="shared" si="599"/>
        <v/>
      </c>
      <c r="BX704" s="27" t="str">
        <f t="shared" si="600"/>
        <v/>
      </c>
      <c r="BY704" s="27" t="str">
        <f t="shared" si="601"/>
        <v/>
      </c>
      <c r="BZ704" s="27" t="str">
        <f t="shared" si="602"/>
        <v/>
      </c>
      <c r="CA704" s="27" t="str">
        <f t="shared" si="603"/>
        <v/>
      </c>
      <c r="CB704" s="41"/>
      <c r="CC704" s="41"/>
      <c r="CD704"/>
      <c r="CE704"/>
      <c r="CF704"/>
      <c r="CG704"/>
      <c r="CH704"/>
      <c r="CI704" s="41"/>
      <c r="CJ704" s="7"/>
      <c r="CW704" s="7"/>
      <c r="DD704" s="10">
        <f t="shared" ca="1" si="591"/>
        <v>10</v>
      </c>
    </row>
    <row r="705" spans="1:108">
      <c r="A705" s="106">
        <f t="shared" ca="1" si="590"/>
        <v>8</v>
      </c>
      <c r="B705" s="114"/>
      <c r="C705" s="40"/>
      <c r="D705" s="39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39"/>
      <c r="V705" s="39"/>
      <c r="W705" s="39"/>
      <c r="X705" s="39"/>
      <c r="Y705" s="39"/>
      <c r="Z705" s="39"/>
      <c r="AA705" s="39"/>
      <c r="AB705" s="39"/>
      <c r="AC705" s="39"/>
      <c r="AD705" s="39"/>
      <c r="AE705" s="39"/>
      <c r="AF705" s="39"/>
      <c r="AG705" s="39"/>
      <c r="AH705" s="39"/>
      <c r="AI705" s="39"/>
      <c r="AJ705" s="39"/>
      <c r="AK705" s="39"/>
      <c r="AL705" s="39"/>
      <c r="AM705" s="39"/>
      <c r="AN705" s="39"/>
      <c r="AO705" s="39"/>
      <c r="AP705" s="39"/>
      <c r="AQ705" s="39"/>
      <c r="AR705" s="39"/>
      <c r="AS705" s="39"/>
      <c r="AT705" s="39"/>
      <c r="AU705" s="39"/>
      <c r="AV705" s="39"/>
      <c r="AW705" s="94"/>
      <c r="AX705" s="101"/>
      <c r="AY705" s="94"/>
      <c r="AZ705" s="40"/>
      <c r="BA705" s="27"/>
      <c r="BB705" s="27"/>
      <c r="BC705" s="27"/>
      <c r="BD705" s="27" t="str">
        <f t="shared" si="604"/>
        <v/>
      </c>
      <c r="BE705" s="27" t="str">
        <f t="shared" si="605"/>
        <v/>
      </c>
      <c r="BF705" s="27" t="str">
        <f t="shared" si="606"/>
        <v/>
      </c>
      <c r="BG705" s="27" t="str">
        <f t="shared" si="607"/>
        <v/>
      </c>
      <c r="BH705" s="27" t="str">
        <f t="shared" si="608"/>
        <v/>
      </c>
      <c r="BI705" s="27" t="str">
        <f t="shared" si="609"/>
        <v/>
      </c>
      <c r="BJ705" s="27" t="str">
        <f t="shared" si="610"/>
        <v/>
      </c>
      <c r="BK705" s="27" t="str">
        <f t="shared" si="611"/>
        <v/>
      </c>
      <c r="BL705" s="27" t="str">
        <f t="shared" si="612"/>
        <v/>
      </c>
      <c r="BM705" s="27" t="str">
        <f t="shared" si="613"/>
        <v/>
      </c>
      <c r="BN705" s="27" t="str">
        <f t="shared" si="614"/>
        <v/>
      </c>
      <c r="BO705" s="27" t="str">
        <f t="shared" si="615"/>
        <v/>
      </c>
      <c r="BP705" s="27" t="str">
        <f t="shared" si="592"/>
        <v/>
      </c>
      <c r="BQ705" s="27" t="str">
        <f t="shared" si="593"/>
        <v/>
      </c>
      <c r="BR705" s="27" t="str">
        <f t="shared" si="594"/>
        <v/>
      </c>
      <c r="BS705" s="27" t="str">
        <f t="shared" si="595"/>
        <v/>
      </c>
      <c r="BT705" s="27" t="str">
        <f t="shared" si="596"/>
        <v/>
      </c>
      <c r="BU705" s="27" t="str">
        <f t="shared" si="597"/>
        <v/>
      </c>
      <c r="BV705" s="27" t="str">
        <f t="shared" si="598"/>
        <v/>
      </c>
      <c r="BW705" s="27" t="str">
        <f t="shared" si="599"/>
        <v/>
      </c>
      <c r="BX705" s="27" t="str">
        <f t="shared" si="600"/>
        <v/>
      </c>
      <c r="BY705" s="27" t="str">
        <f t="shared" si="601"/>
        <v/>
      </c>
      <c r="BZ705" s="27" t="str">
        <f t="shared" si="602"/>
        <v/>
      </c>
      <c r="CA705" s="27" t="str">
        <f t="shared" si="603"/>
        <v/>
      </c>
      <c r="CB705" s="41"/>
      <c r="CC705" s="41"/>
      <c r="CD705"/>
      <c r="CE705"/>
      <c r="CF705"/>
      <c r="CG705"/>
      <c r="CH705"/>
      <c r="CI705" s="41"/>
      <c r="CJ705" s="7"/>
      <c r="CW705" s="7"/>
      <c r="DD705" s="10">
        <f t="shared" ca="1" si="591"/>
        <v>33</v>
      </c>
    </row>
    <row r="706" spans="1:108">
      <c r="A706" s="106">
        <f t="shared" ca="1" si="590"/>
        <v>36</v>
      </c>
      <c r="B706" s="114"/>
      <c r="C706" s="40"/>
      <c r="D706" s="39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39"/>
      <c r="V706" s="39"/>
      <c r="W706" s="39"/>
      <c r="X706" s="39"/>
      <c r="Y706" s="39"/>
      <c r="Z706" s="39"/>
      <c r="AA706" s="39"/>
      <c r="AB706" s="39"/>
      <c r="AC706" s="39"/>
      <c r="AD706" s="39"/>
      <c r="AE706" s="39"/>
      <c r="AF706" s="39"/>
      <c r="AG706" s="39"/>
      <c r="AH706" s="39"/>
      <c r="AI706" s="39"/>
      <c r="AJ706" s="39"/>
      <c r="AK706" s="39"/>
      <c r="AL706" s="39"/>
      <c r="AM706" s="39"/>
      <c r="AN706" s="39"/>
      <c r="AO706" s="39"/>
      <c r="AP706" s="39"/>
      <c r="AQ706" s="39"/>
      <c r="AR706" s="39"/>
      <c r="AS706" s="39"/>
      <c r="AT706" s="39"/>
      <c r="AU706" s="39"/>
      <c r="AV706" s="39"/>
      <c r="AW706" s="94"/>
      <c r="AX706" s="101"/>
      <c r="AY706" s="94"/>
      <c r="AZ706" s="40"/>
      <c r="BA706" s="27"/>
      <c r="BB706" s="27"/>
      <c r="BC706" s="27"/>
      <c r="BD706" s="27" t="str">
        <f t="shared" si="604"/>
        <v/>
      </c>
      <c r="BE706" s="27" t="str">
        <f t="shared" si="605"/>
        <v/>
      </c>
      <c r="BF706" s="27" t="str">
        <f t="shared" si="606"/>
        <v/>
      </c>
      <c r="BG706" s="27" t="str">
        <f t="shared" si="607"/>
        <v/>
      </c>
      <c r="BH706" s="27" t="str">
        <f t="shared" si="608"/>
        <v/>
      </c>
      <c r="BI706" s="27" t="str">
        <f t="shared" si="609"/>
        <v/>
      </c>
      <c r="BJ706" s="27" t="str">
        <f t="shared" si="610"/>
        <v/>
      </c>
      <c r="BK706" s="27" t="str">
        <f t="shared" si="611"/>
        <v/>
      </c>
      <c r="BL706" s="27" t="str">
        <f t="shared" si="612"/>
        <v/>
      </c>
      <c r="BM706" s="27" t="str">
        <f t="shared" si="613"/>
        <v/>
      </c>
      <c r="BN706" s="27" t="str">
        <f t="shared" si="614"/>
        <v/>
      </c>
      <c r="BO706" s="27" t="str">
        <f t="shared" si="615"/>
        <v/>
      </c>
      <c r="BP706" s="27" t="str">
        <f t="shared" si="592"/>
        <v/>
      </c>
      <c r="BQ706" s="27" t="str">
        <f t="shared" si="593"/>
        <v/>
      </c>
      <c r="BR706" s="27" t="str">
        <f t="shared" si="594"/>
        <v/>
      </c>
      <c r="BS706" s="27" t="str">
        <f t="shared" si="595"/>
        <v/>
      </c>
      <c r="BT706" s="27" t="str">
        <f t="shared" si="596"/>
        <v/>
      </c>
      <c r="BU706" s="27" t="str">
        <f t="shared" si="597"/>
        <v/>
      </c>
      <c r="BV706" s="27" t="str">
        <f t="shared" si="598"/>
        <v/>
      </c>
      <c r="BW706" s="27" t="str">
        <f t="shared" si="599"/>
        <v/>
      </c>
      <c r="BX706" s="27" t="str">
        <f t="shared" si="600"/>
        <v/>
      </c>
      <c r="BY706" s="27" t="str">
        <f t="shared" si="601"/>
        <v/>
      </c>
      <c r="BZ706" s="27" t="str">
        <f t="shared" si="602"/>
        <v/>
      </c>
      <c r="CA706" s="27" t="str">
        <f t="shared" si="603"/>
        <v/>
      </c>
      <c r="CB706" s="41"/>
      <c r="CC706" s="41"/>
      <c r="CD706"/>
      <c r="CE706"/>
      <c r="CF706"/>
      <c r="CG706"/>
      <c r="CH706"/>
      <c r="CI706" s="41"/>
      <c r="CJ706" s="7"/>
      <c r="CW706" s="7"/>
      <c r="DD706" s="10">
        <f t="shared" ca="1" si="591"/>
        <v>8</v>
      </c>
    </row>
    <row r="707" spans="1:108">
      <c r="A707" s="106">
        <f t="shared" ca="1" si="590"/>
        <v>29</v>
      </c>
      <c r="B707" s="114"/>
      <c r="C707" s="40"/>
      <c r="D707" s="39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39"/>
      <c r="V707" s="39"/>
      <c r="W707" s="39"/>
      <c r="X707" s="39"/>
      <c r="Y707" s="39"/>
      <c r="Z707" s="39"/>
      <c r="AA707" s="39"/>
      <c r="AB707" s="39"/>
      <c r="AC707" s="39"/>
      <c r="AD707" s="39"/>
      <c r="AE707" s="39"/>
      <c r="AF707" s="39"/>
      <c r="AG707" s="39"/>
      <c r="AH707" s="39"/>
      <c r="AI707" s="39"/>
      <c r="AJ707" s="39"/>
      <c r="AK707" s="39"/>
      <c r="AL707" s="39"/>
      <c r="AM707" s="39"/>
      <c r="AN707" s="39"/>
      <c r="AO707" s="39"/>
      <c r="AP707" s="39"/>
      <c r="AQ707" s="39"/>
      <c r="AR707" s="39"/>
      <c r="AS707" s="39"/>
      <c r="AT707" s="39"/>
      <c r="AU707" s="39"/>
      <c r="AV707" s="39"/>
      <c r="AW707" s="94"/>
      <c r="AX707" s="101"/>
      <c r="AY707" s="94"/>
      <c r="AZ707" s="40"/>
      <c r="BA707" s="27"/>
      <c r="BB707" s="27"/>
      <c r="BC707" s="27"/>
      <c r="BD707" s="27" t="str">
        <f t="shared" si="604"/>
        <v/>
      </c>
      <c r="BE707" s="27" t="str">
        <f t="shared" si="605"/>
        <v/>
      </c>
      <c r="BF707" s="27" t="str">
        <f t="shared" si="606"/>
        <v/>
      </c>
      <c r="BG707" s="27" t="str">
        <f t="shared" si="607"/>
        <v/>
      </c>
      <c r="BH707" s="27" t="str">
        <f t="shared" si="608"/>
        <v/>
      </c>
      <c r="BI707" s="27" t="str">
        <f t="shared" si="609"/>
        <v/>
      </c>
      <c r="BJ707" s="27" t="str">
        <f t="shared" si="610"/>
        <v/>
      </c>
      <c r="BK707" s="27" t="str">
        <f t="shared" si="611"/>
        <v/>
      </c>
      <c r="BL707" s="27" t="str">
        <f t="shared" si="612"/>
        <v/>
      </c>
      <c r="BM707" s="27" t="str">
        <f t="shared" si="613"/>
        <v/>
      </c>
      <c r="BN707" s="27" t="str">
        <f t="shared" si="614"/>
        <v/>
      </c>
      <c r="BO707" s="27" t="str">
        <f t="shared" si="615"/>
        <v/>
      </c>
      <c r="BP707" s="27" t="str">
        <f t="shared" si="592"/>
        <v/>
      </c>
      <c r="BQ707" s="27" t="str">
        <f t="shared" si="593"/>
        <v/>
      </c>
      <c r="BR707" s="27" t="str">
        <f t="shared" si="594"/>
        <v/>
      </c>
      <c r="BS707" s="27" t="str">
        <f t="shared" si="595"/>
        <v/>
      </c>
      <c r="BT707" s="27" t="str">
        <f t="shared" si="596"/>
        <v/>
      </c>
      <c r="BU707" s="27" t="str">
        <f t="shared" si="597"/>
        <v/>
      </c>
      <c r="BV707" s="27" t="str">
        <f t="shared" si="598"/>
        <v/>
      </c>
      <c r="BW707" s="27" t="str">
        <f t="shared" si="599"/>
        <v/>
      </c>
      <c r="BX707" s="27" t="str">
        <f t="shared" si="600"/>
        <v/>
      </c>
      <c r="BY707" s="27" t="str">
        <f t="shared" si="601"/>
        <v/>
      </c>
      <c r="BZ707" s="27" t="str">
        <f t="shared" si="602"/>
        <v/>
      </c>
      <c r="CA707" s="27" t="str">
        <f t="shared" si="603"/>
        <v/>
      </c>
      <c r="CB707" s="41"/>
      <c r="CC707" s="41"/>
      <c r="CD707"/>
      <c r="CE707"/>
      <c r="CF707"/>
      <c r="CG707"/>
      <c r="CH707"/>
      <c r="CI707" s="41"/>
      <c r="CJ707" s="7"/>
      <c r="CW707" s="7"/>
      <c r="DD707" s="10">
        <f t="shared" ca="1" si="591"/>
        <v>11</v>
      </c>
    </row>
    <row r="708" spans="1:108">
      <c r="A708" s="106">
        <f t="shared" ca="1" si="590"/>
        <v>6</v>
      </c>
      <c r="B708" s="114"/>
      <c r="C708" s="40"/>
      <c r="D708" s="39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F708" s="39"/>
      <c r="AG708" s="39"/>
      <c r="AH708" s="39"/>
      <c r="AI708" s="39"/>
      <c r="AJ708" s="39"/>
      <c r="AK708" s="39"/>
      <c r="AL708" s="39"/>
      <c r="AM708" s="39"/>
      <c r="AN708" s="39"/>
      <c r="AO708" s="39"/>
      <c r="AP708" s="39"/>
      <c r="AQ708" s="39"/>
      <c r="AR708" s="39"/>
      <c r="AS708" s="39"/>
      <c r="AT708" s="39"/>
      <c r="AU708" s="39"/>
      <c r="AV708" s="39"/>
      <c r="AW708" s="94"/>
      <c r="AX708" s="101"/>
      <c r="AY708" s="94"/>
      <c r="AZ708" s="40"/>
      <c r="BA708" s="27"/>
      <c r="BB708" s="27"/>
      <c r="BC708" s="27"/>
      <c r="BD708" s="27" t="str">
        <f t="shared" si="604"/>
        <v/>
      </c>
      <c r="BE708" s="27" t="str">
        <f t="shared" si="605"/>
        <v/>
      </c>
      <c r="BF708" s="27" t="str">
        <f t="shared" si="606"/>
        <v/>
      </c>
      <c r="BG708" s="27" t="str">
        <f t="shared" si="607"/>
        <v/>
      </c>
      <c r="BH708" s="27" t="str">
        <f t="shared" si="608"/>
        <v/>
      </c>
      <c r="BI708" s="27" t="str">
        <f t="shared" si="609"/>
        <v/>
      </c>
      <c r="BJ708" s="27" t="str">
        <f t="shared" si="610"/>
        <v/>
      </c>
      <c r="BK708" s="27" t="str">
        <f t="shared" si="611"/>
        <v/>
      </c>
      <c r="BL708" s="27" t="str">
        <f t="shared" si="612"/>
        <v/>
      </c>
      <c r="BM708" s="27" t="str">
        <f t="shared" si="613"/>
        <v/>
      </c>
      <c r="BN708" s="27" t="str">
        <f t="shared" si="614"/>
        <v/>
      </c>
      <c r="BO708" s="27" t="str">
        <f t="shared" si="615"/>
        <v/>
      </c>
      <c r="BP708" s="27" t="str">
        <f t="shared" si="592"/>
        <v/>
      </c>
      <c r="BQ708" s="27" t="str">
        <f t="shared" si="593"/>
        <v/>
      </c>
      <c r="BR708" s="27" t="str">
        <f t="shared" si="594"/>
        <v/>
      </c>
      <c r="BS708" s="27" t="str">
        <f t="shared" si="595"/>
        <v/>
      </c>
      <c r="BT708" s="27" t="str">
        <f t="shared" si="596"/>
        <v/>
      </c>
      <c r="BU708" s="27" t="str">
        <f t="shared" si="597"/>
        <v/>
      </c>
      <c r="BV708" s="27" t="str">
        <f t="shared" si="598"/>
        <v/>
      </c>
      <c r="BW708" s="27" t="str">
        <f t="shared" si="599"/>
        <v/>
      </c>
      <c r="BX708" s="27" t="str">
        <f t="shared" si="600"/>
        <v/>
      </c>
      <c r="BY708" s="27" t="str">
        <f t="shared" si="601"/>
        <v/>
      </c>
      <c r="BZ708" s="27" t="str">
        <f t="shared" si="602"/>
        <v/>
      </c>
      <c r="CA708" s="27" t="str">
        <f t="shared" si="603"/>
        <v/>
      </c>
      <c r="CB708" s="41"/>
      <c r="CC708" s="41"/>
      <c r="CD708"/>
      <c r="CE708"/>
      <c r="CF708"/>
      <c r="CG708"/>
      <c r="CH708"/>
      <c r="CI708" s="41"/>
      <c r="CJ708" s="7"/>
      <c r="CW708" s="7"/>
      <c r="DD708" s="10">
        <f t="shared" ca="1" si="591"/>
        <v>28</v>
      </c>
    </row>
    <row r="709" spans="1:108">
      <c r="A709" s="106">
        <f t="shared" ref="A709:A772" ca="1" si="616">IF($A$2="no",INT(RAND()*36+1),INT(RAND()*37))</f>
        <v>31</v>
      </c>
      <c r="B709" s="114"/>
      <c r="C709" s="40"/>
      <c r="D709" s="39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F709" s="39"/>
      <c r="AG709" s="39"/>
      <c r="AH709" s="39"/>
      <c r="AI709" s="39"/>
      <c r="AJ709" s="39"/>
      <c r="AK709" s="39"/>
      <c r="AL709" s="39"/>
      <c r="AM709" s="39"/>
      <c r="AN709" s="39"/>
      <c r="AO709" s="39"/>
      <c r="AP709" s="39"/>
      <c r="AQ709" s="39"/>
      <c r="AR709" s="39"/>
      <c r="AS709" s="39"/>
      <c r="AT709" s="39"/>
      <c r="AU709" s="39"/>
      <c r="AV709" s="39"/>
      <c r="AW709" s="94"/>
      <c r="AX709" s="101"/>
      <c r="AY709" s="94"/>
      <c r="AZ709" s="40"/>
      <c r="BA709" s="27"/>
      <c r="BB709" s="27"/>
      <c r="BC709" s="27"/>
      <c r="BD709" s="27" t="str">
        <f t="shared" si="604"/>
        <v/>
      </c>
      <c r="BE709" s="27" t="str">
        <f t="shared" si="605"/>
        <v/>
      </c>
      <c r="BF709" s="27" t="str">
        <f t="shared" si="606"/>
        <v/>
      </c>
      <c r="BG709" s="27" t="str">
        <f t="shared" si="607"/>
        <v/>
      </c>
      <c r="BH709" s="27" t="str">
        <f t="shared" si="608"/>
        <v/>
      </c>
      <c r="BI709" s="27" t="str">
        <f t="shared" si="609"/>
        <v/>
      </c>
      <c r="BJ709" s="27" t="str">
        <f t="shared" si="610"/>
        <v/>
      </c>
      <c r="BK709" s="27" t="str">
        <f t="shared" si="611"/>
        <v/>
      </c>
      <c r="BL709" s="27" t="str">
        <f t="shared" si="612"/>
        <v/>
      </c>
      <c r="BM709" s="27" t="str">
        <f t="shared" si="613"/>
        <v/>
      </c>
      <c r="BN709" s="27" t="str">
        <f t="shared" si="614"/>
        <v/>
      </c>
      <c r="BO709" s="27" t="str">
        <f t="shared" si="615"/>
        <v/>
      </c>
      <c r="BP709" s="27" t="str">
        <f t="shared" si="592"/>
        <v/>
      </c>
      <c r="BQ709" s="27" t="str">
        <f t="shared" si="593"/>
        <v/>
      </c>
      <c r="BR709" s="27" t="str">
        <f t="shared" si="594"/>
        <v/>
      </c>
      <c r="BS709" s="27" t="str">
        <f t="shared" si="595"/>
        <v/>
      </c>
      <c r="BT709" s="27" t="str">
        <f t="shared" si="596"/>
        <v/>
      </c>
      <c r="BU709" s="27" t="str">
        <f t="shared" si="597"/>
        <v/>
      </c>
      <c r="BV709" s="27" t="str">
        <f t="shared" si="598"/>
        <v/>
      </c>
      <c r="BW709" s="27" t="str">
        <f t="shared" si="599"/>
        <v/>
      </c>
      <c r="BX709" s="27" t="str">
        <f t="shared" si="600"/>
        <v/>
      </c>
      <c r="BY709" s="27" t="str">
        <f t="shared" si="601"/>
        <v/>
      </c>
      <c r="BZ709" s="27" t="str">
        <f t="shared" si="602"/>
        <v/>
      </c>
      <c r="CA709" s="27" t="str">
        <f t="shared" si="603"/>
        <v/>
      </c>
      <c r="CB709" s="41"/>
      <c r="CC709" s="41"/>
      <c r="CD709"/>
      <c r="CE709"/>
      <c r="CF709"/>
      <c r="CG709"/>
      <c r="CH709"/>
      <c r="CI709" s="41"/>
      <c r="CJ709" s="7"/>
      <c r="CW709" s="7"/>
      <c r="DD709" s="10">
        <f t="shared" ref="DD709:DD772" ca="1" si="617">IF($A$2="no",INT(RAND()*36+1),INT(RAND()*37))</f>
        <v>34</v>
      </c>
    </row>
    <row r="710" spans="1:108">
      <c r="A710" s="106">
        <f t="shared" ca="1" si="616"/>
        <v>10</v>
      </c>
      <c r="B710" s="114"/>
      <c r="C710" s="40"/>
      <c r="D710" s="39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39"/>
      <c r="V710" s="39"/>
      <c r="W710" s="39"/>
      <c r="X710" s="39"/>
      <c r="Y710" s="39"/>
      <c r="Z710" s="39"/>
      <c r="AA710" s="39"/>
      <c r="AB710" s="39"/>
      <c r="AC710" s="39"/>
      <c r="AD710" s="39"/>
      <c r="AE710" s="39"/>
      <c r="AF710" s="39"/>
      <c r="AG710" s="39"/>
      <c r="AH710" s="39"/>
      <c r="AI710" s="39"/>
      <c r="AJ710" s="39"/>
      <c r="AK710" s="39"/>
      <c r="AL710" s="39"/>
      <c r="AM710" s="39"/>
      <c r="AN710" s="39"/>
      <c r="AO710" s="39"/>
      <c r="AP710" s="39"/>
      <c r="AQ710" s="39"/>
      <c r="AR710" s="39"/>
      <c r="AS710" s="39"/>
      <c r="AT710" s="39"/>
      <c r="AU710" s="39"/>
      <c r="AV710" s="39"/>
      <c r="AW710" s="94"/>
      <c r="AX710" s="101"/>
      <c r="AY710" s="94"/>
      <c r="AZ710" s="40"/>
      <c r="BA710" s="27"/>
      <c r="BB710" s="27"/>
      <c r="BC710" s="27"/>
      <c r="BD710" s="27" t="str">
        <f t="shared" si="604"/>
        <v/>
      </c>
      <c r="BE710" s="27" t="str">
        <f t="shared" si="605"/>
        <v/>
      </c>
      <c r="BF710" s="27" t="str">
        <f t="shared" si="606"/>
        <v/>
      </c>
      <c r="BG710" s="27" t="str">
        <f t="shared" si="607"/>
        <v/>
      </c>
      <c r="BH710" s="27" t="str">
        <f t="shared" si="608"/>
        <v/>
      </c>
      <c r="BI710" s="27" t="str">
        <f t="shared" si="609"/>
        <v/>
      </c>
      <c r="BJ710" s="27" t="str">
        <f t="shared" si="610"/>
        <v/>
      </c>
      <c r="BK710" s="27" t="str">
        <f t="shared" si="611"/>
        <v/>
      </c>
      <c r="BL710" s="27" t="str">
        <f t="shared" si="612"/>
        <v/>
      </c>
      <c r="BM710" s="27" t="str">
        <f t="shared" si="613"/>
        <v/>
      </c>
      <c r="BN710" s="27" t="str">
        <f t="shared" si="614"/>
        <v/>
      </c>
      <c r="BO710" s="27" t="str">
        <f t="shared" si="615"/>
        <v/>
      </c>
      <c r="BP710" s="27" t="str">
        <f t="shared" si="592"/>
        <v/>
      </c>
      <c r="BQ710" s="27" t="str">
        <f t="shared" si="593"/>
        <v/>
      </c>
      <c r="BR710" s="27" t="str">
        <f t="shared" si="594"/>
        <v/>
      </c>
      <c r="BS710" s="27" t="str">
        <f t="shared" si="595"/>
        <v/>
      </c>
      <c r="BT710" s="27" t="str">
        <f t="shared" si="596"/>
        <v/>
      </c>
      <c r="BU710" s="27" t="str">
        <f t="shared" si="597"/>
        <v/>
      </c>
      <c r="BV710" s="27" t="str">
        <f t="shared" si="598"/>
        <v/>
      </c>
      <c r="BW710" s="27" t="str">
        <f t="shared" si="599"/>
        <v/>
      </c>
      <c r="BX710" s="27" t="str">
        <f t="shared" si="600"/>
        <v/>
      </c>
      <c r="BY710" s="27" t="str">
        <f t="shared" si="601"/>
        <v/>
      </c>
      <c r="BZ710" s="27" t="str">
        <f t="shared" si="602"/>
        <v/>
      </c>
      <c r="CA710" s="27" t="str">
        <f t="shared" si="603"/>
        <v/>
      </c>
      <c r="CB710" s="41"/>
      <c r="CC710" s="41"/>
      <c r="CD710"/>
      <c r="CE710"/>
      <c r="CF710"/>
      <c r="CG710"/>
      <c r="CH710"/>
      <c r="CI710" s="41"/>
      <c r="CJ710" s="7"/>
      <c r="CW710" s="7"/>
      <c r="DD710" s="10">
        <f t="shared" ca="1" si="617"/>
        <v>8</v>
      </c>
    </row>
    <row r="711" spans="1:108">
      <c r="A711" s="106">
        <f t="shared" ca="1" si="616"/>
        <v>29</v>
      </c>
      <c r="B711" s="114"/>
      <c r="C711" s="40"/>
      <c r="D711" s="39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39"/>
      <c r="V711" s="39"/>
      <c r="W711" s="39"/>
      <c r="X711" s="39"/>
      <c r="Y711" s="39"/>
      <c r="Z711" s="39"/>
      <c r="AA711" s="39"/>
      <c r="AB711" s="39"/>
      <c r="AC711" s="39"/>
      <c r="AD711" s="39"/>
      <c r="AE711" s="39"/>
      <c r="AF711" s="39"/>
      <c r="AG711" s="39"/>
      <c r="AH711" s="39"/>
      <c r="AI711" s="39"/>
      <c r="AJ711" s="39"/>
      <c r="AK711" s="39"/>
      <c r="AL711" s="39"/>
      <c r="AM711" s="39"/>
      <c r="AN711" s="39"/>
      <c r="AO711" s="39"/>
      <c r="AP711" s="39"/>
      <c r="AQ711" s="39"/>
      <c r="AR711" s="39"/>
      <c r="AS711" s="39"/>
      <c r="AT711" s="39"/>
      <c r="AU711" s="39"/>
      <c r="AV711" s="39"/>
      <c r="AW711" s="94"/>
      <c r="AX711" s="101"/>
      <c r="AY711" s="94"/>
      <c r="AZ711" s="40"/>
      <c r="BA711" s="27"/>
      <c r="BB711" s="27"/>
      <c r="BC711" s="27"/>
      <c r="BD711" s="27" t="str">
        <f t="shared" si="604"/>
        <v/>
      </c>
      <c r="BE711" s="27" t="str">
        <f t="shared" si="605"/>
        <v/>
      </c>
      <c r="BF711" s="27" t="str">
        <f t="shared" si="606"/>
        <v/>
      </c>
      <c r="BG711" s="27" t="str">
        <f t="shared" si="607"/>
        <v/>
      </c>
      <c r="BH711" s="27" t="str">
        <f t="shared" si="608"/>
        <v/>
      </c>
      <c r="BI711" s="27" t="str">
        <f t="shared" si="609"/>
        <v/>
      </c>
      <c r="BJ711" s="27" t="str">
        <f t="shared" si="610"/>
        <v/>
      </c>
      <c r="BK711" s="27" t="str">
        <f t="shared" si="611"/>
        <v/>
      </c>
      <c r="BL711" s="27" t="str">
        <f t="shared" si="612"/>
        <v/>
      </c>
      <c r="BM711" s="27" t="str">
        <f t="shared" si="613"/>
        <v/>
      </c>
      <c r="BN711" s="27" t="str">
        <f t="shared" si="614"/>
        <v/>
      </c>
      <c r="BO711" s="27" t="str">
        <f t="shared" si="615"/>
        <v/>
      </c>
      <c r="BP711" s="27" t="str">
        <f t="shared" si="592"/>
        <v/>
      </c>
      <c r="BQ711" s="27" t="str">
        <f t="shared" si="593"/>
        <v/>
      </c>
      <c r="BR711" s="27" t="str">
        <f t="shared" si="594"/>
        <v/>
      </c>
      <c r="BS711" s="27" t="str">
        <f t="shared" si="595"/>
        <v/>
      </c>
      <c r="BT711" s="27" t="str">
        <f t="shared" si="596"/>
        <v/>
      </c>
      <c r="BU711" s="27" t="str">
        <f t="shared" si="597"/>
        <v/>
      </c>
      <c r="BV711" s="27" t="str">
        <f t="shared" si="598"/>
        <v/>
      </c>
      <c r="BW711" s="27" t="str">
        <f t="shared" si="599"/>
        <v/>
      </c>
      <c r="BX711" s="27" t="str">
        <f t="shared" si="600"/>
        <v/>
      </c>
      <c r="BY711" s="27" t="str">
        <f t="shared" si="601"/>
        <v/>
      </c>
      <c r="BZ711" s="27" t="str">
        <f t="shared" si="602"/>
        <v/>
      </c>
      <c r="CA711" s="27" t="str">
        <f t="shared" si="603"/>
        <v/>
      </c>
      <c r="CB711" s="41"/>
      <c r="CC711" s="41"/>
      <c r="CD711"/>
      <c r="CE711"/>
      <c r="CF711"/>
      <c r="CG711"/>
      <c r="CH711"/>
      <c r="CI711" s="41"/>
      <c r="CJ711" s="7"/>
      <c r="CW711" s="7"/>
      <c r="DD711" s="10">
        <f t="shared" ca="1" si="617"/>
        <v>8</v>
      </c>
    </row>
    <row r="712" spans="1:108">
      <c r="A712" s="106">
        <f t="shared" ca="1" si="616"/>
        <v>16</v>
      </c>
      <c r="B712" s="114"/>
      <c r="C712" s="40"/>
      <c r="D712" s="39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39"/>
      <c r="V712" s="39"/>
      <c r="W712" s="39"/>
      <c r="X712" s="39"/>
      <c r="Y712" s="39"/>
      <c r="Z712" s="39"/>
      <c r="AA712" s="39"/>
      <c r="AB712" s="39"/>
      <c r="AC712" s="39"/>
      <c r="AD712" s="39"/>
      <c r="AE712" s="39"/>
      <c r="AF712" s="39"/>
      <c r="AG712" s="39"/>
      <c r="AH712" s="39"/>
      <c r="AI712" s="39"/>
      <c r="AJ712" s="39"/>
      <c r="AK712" s="39"/>
      <c r="AL712" s="39"/>
      <c r="AM712" s="39"/>
      <c r="AN712" s="39"/>
      <c r="AO712" s="39"/>
      <c r="AP712" s="39"/>
      <c r="AQ712" s="39"/>
      <c r="AR712" s="39"/>
      <c r="AS712" s="39"/>
      <c r="AT712" s="39"/>
      <c r="AU712" s="39"/>
      <c r="AV712" s="39"/>
      <c r="AW712" s="94"/>
      <c r="AX712" s="101"/>
      <c r="AY712" s="94"/>
      <c r="AZ712" s="40"/>
      <c r="BA712" s="27"/>
      <c r="BB712" s="27"/>
      <c r="BC712" s="27"/>
      <c r="BD712" s="27" t="str">
        <f t="shared" si="604"/>
        <v/>
      </c>
      <c r="BE712" s="27" t="str">
        <f t="shared" si="605"/>
        <v/>
      </c>
      <c r="BF712" s="27" t="str">
        <f t="shared" si="606"/>
        <v/>
      </c>
      <c r="BG712" s="27" t="str">
        <f t="shared" si="607"/>
        <v/>
      </c>
      <c r="BH712" s="27" t="str">
        <f t="shared" si="608"/>
        <v/>
      </c>
      <c r="BI712" s="27" t="str">
        <f t="shared" si="609"/>
        <v/>
      </c>
      <c r="BJ712" s="27" t="str">
        <f t="shared" si="610"/>
        <v/>
      </c>
      <c r="BK712" s="27" t="str">
        <f t="shared" si="611"/>
        <v/>
      </c>
      <c r="BL712" s="27" t="str">
        <f t="shared" si="612"/>
        <v/>
      </c>
      <c r="BM712" s="27" t="str">
        <f t="shared" si="613"/>
        <v/>
      </c>
      <c r="BN712" s="27" t="str">
        <f t="shared" si="614"/>
        <v/>
      </c>
      <c r="BO712" s="27" t="str">
        <f t="shared" si="615"/>
        <v/>
      </c>
      <c r="BP712" s="27" t="str">
        <f t="shared" si="592"/>
        <v/>
      </c>
      <c r="BQ712" s="27" t="str">
        <f t="shared" si="593"/>
        <v/>
      </c>
      <c r="BR712" s="27" t="str">
        <f t="shared" si="594"/>
        <v/>
      </c>
      <c r="BS712" s="27" t="str">
        <f t="shared" si="595"/>
        <v/>
      </c>
      <c r="BT712" s="27" t="str">
        <f t="shared" si="596"/>
        <v/>
      </c>
      <c r="BU712" s="27" t="str">
        <f t="shared" si="597"/>
        <v/>
      </c>
      <c r="BV712" s="27" t="str">
        <f t="shared" si="598"/>
        <v/>
      </c>
      <c r="BW712" s="27" t="str">
        <f t="shared" si="599"/>
        <v/>
      </c>
      <c r="BX712" s="27" t="str">
        <f t="shared" si="600"/>
        <v/>
      </c>
      <c r="BY712" s="27" t="str">
        <f t="shared" si="601"/>
        <v/>
      </c>
      <c r="BZ712" s="27" t="str">
        <f t="shared" si="602"/>
        <v/>
      </c>
      <c r="CA712" s="27" t="str">
        <f t="shared" si="603"/>
        <v/>
      </c>
      <c r="CB712" s="41"/>
      <c r="CC712" s="41"/>
      <c r="CD712"/>
      <c r="CE712"/>
      <c r="CF712"/>
      <c r="CG712"/>
      <c r="CH712"/>
      <c r="CI712" s="41"/>
      <c r="CJ712" s="7"/>
      <c r="CW712" s="7"/>
      <c r="DD712" s="10">
        <f t="shared" ca="1" si="617"/>
        <v>24</v>
      </c>
    </row>
    <row r="713" spans="1:108">
      <c r="A713" s="106">
        <f t="shared" ca="1" si="616"/>
        <v>17</v>
      </c>
      <c r="B713" s="114"/>
      <c r="C713" s="40"/>
      <c r="D713" s="39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39"/>
      <c r="V713" s="39"/>
      <c r="W713" s="39"/>
      <c r="X713" s="39"/>
      <c r="Y713" s="39"/>
      <c r="Z713" s="39"/>
      <c r="AA713" s="39"/>
      <c r="AB713" s="39"/>
      <c r="AC713" s="39"/>
      <c r="AD713" s="39"/>
      <c r="AE713" s="39"/>
      <c r="AF713" s="39"/>
      <c r="AG713" s="39"/>
      <c r="AH713" s="39"/>
      <c r="AI713" s="39"/>
      <c r="AJ713" s="39"/>
      <c r="AK713" s="39"/>
      <c r="AL713" s="39"/>
      <c r="AM713" s="39"/>
      <c r="AN713" s="39"/>
      <c r="AO713" s="39"/>
      <c r="AP713" s="39"/>
      <c r="AQ713" s="39"/>
      <c r="AR713" s="39"/>
      <c r="AS713" s="39"/>
      <c r="AT713" s="39"/>
      <c r="AU713" s="39"/>
      <c r="AV713" s="39"/>
      <c r="AW713" s="94"/>
      <c r="AX713" s="101"/>
      <c r="AY713" s="94"/>
      <c r="AZ713" s="40"/>
      <c r="BA713" s="27"/>
      <c r="BB713" s="27"/>
      <c r="BC713" s="27"/>
      <c r="BD713" s="27" t="str">
        <f t="shared" si="604"/>
        <v/>
      </c>
      <c r="BE713" s="27" t="str">
        <f t="shared" si="605"/>
        <v/>
      </c>
      <c r="BF713" s="27" t="str">
        <f t="shared" si="606"/>
        <v/>
      </c>
      <c r="BG713" s="27" t="str">
        <f t="shared" si="607"/>
        <v/>
      </c>
      <c r="BH713" s="27" t="str">
        <f t="shared" si="608"/>
        <v/>
      </c>
      <c r="BI713" s="27" t="str">
        <f t="shared" si="609"/>
        <v/>
      </c>
      <c r="BJ713" s="27" t="str">
        <f t="shared" si="610"/>
        <v/>
      </c>
      <c r="BK713" s="27" t="str">
        <f t="shared" si="611"/>
        <v/>
      </c>
      <c r="BL713" s="27" t="str">
        <f t="shared" si="612"/>
        <v/>
      </c>
      <c r="BM713" s="27" t="str">
        <f t="shared" si="613"/>
        <v/>
      </c>
      <c r="BN713" s="27" t="str">
        <f t="shared" si="614"/>
        <v/>
      </c>
      <c r="BO713" s="27" t="str">
        <f t="shared" si="615"/>
        <v/>
      </c>
      <c r="BP713" s="27" t="str">
        <f t="shared" si="592"/>
        <v/>
      </c>
      <c r="BQ713" s="27" t="str">
        <f t="shared" si="593"/>
        <v/>
      </c>
      <c r="BR713" s="27" t="str">
        <f t="shared" si="594"/>
        <v/>
      </c>
      <c r="BS713" s="27" t="str">
        <f t="shared" si="595"/>
        <v/>
      </c>
      <c r="BT713" s="27" t="str">
        <f t="shared" si="596"/>
        <v/>
      </c>
      <c r="BU713" s="27" t="str">
        <f t="shared" si="597"/>
        <v/>
      </c>
      <c r="BV713" s="27" t="str">
        <f t="shared" si="598"/>
        <v/>
      </c>
      <c r="BW713" s="27" t="str">
        <f t="shared" si="599"/>
        <v/>
      </c>
      <c r="BX713" s="27" t="str">
        <f t="shared" si="600"/>
        <v/>
      </c>
      <c r="BY713" s="27" t="str">
        <f t="shared" si="601"/>
        <v/>
      </c>
      <c r="BZ713" s="27" t="str">
        <f t="shared" si="602"/>
        <v/>
      </c>
      <c r="CA713" s="27" t="str">
        <f t="shared" si="603"/>
        <v/>
      </c>
      <c r="CB713" s="41"/>
      <c r="CC713" s="41"/>
      <c r="CD713"/>
      <c r="CE713"/>
      <c r="CF713"/>
      <c r="CG713"/>
      <c r="CH713"/>
      <c r="CI713" s="41"/>
      <c r="CJ713" s="7"/>
      <c r="CW713" s="7"/>
      <c r="DD713" s="10">
        <f t="shared" ca="1" si="617"/>
        <v>7</v>
      </c>
    </row>
    <row r="714" spans="1:108">
      <c r="A714" s="106">
        <f t="shared" ca="1" si="616"/>
        <v>13</v>
      </c>
      <c r="B714" s="114"/>
      <c r="C714" s="40"/>
      <c r="D714" s="39"/>
      <c r="E714" s="40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39"/>
      <c r="V714" s="39"/>
      <c r="W714" s="39"/>
      <c r="X714" s="39"/>
      <c r="Y714" s="39"/>
      <c r="Z714" s="39"/>
      <c r="AA714" s="39"/>
      <c r="AB714" s="39"/>
      <c r="AC714" s="39"/>
      <c r="AD714" s="39"/>
      <c r="AE714" s="39"/>
      <c r="AF714" s="39"/>
      <c r="AG714" s="39"/>
      <c r="AH714" s="39"/>
      <c r="AI714" s="39"/>
      <c r="AJ714" s="39"/>
      <c r="AK714" s="39"/>
      <c r="AL714" s="39"/>
      <c r="AM714" s="39"/>
      <c r="AN714" s="39"/>
      <c r="AO714" s="39"/>
      <c r="AP714" s="39"/>
      <c r="AQ714" s="39"/>
      <c r="AR714" s="39"/>
      <c r="AS714" s="39"/>
      <c r="AT714" s="39"/>
      <c r="AU714" s="39"/>
      <c r="AV714" s="39"/>
      <c r="AW714" s="94"/>
      <c r="AX714" s="101"/>
      <c r="AY714" s="94"/>
      <c r="AZ714" s="40"/>
      <c r="BA714" s="27"/>
      <c r="BB714" s="27"/>
      <c r="BC714" s="27"/>
      <c r="BD714" s="27" t="str">
        <f t="shared" si="604"/>
        <v/>
      </c>
      <c r="BE714" s="27" t="str">
        <f t="shared" si="605"/>
        <v/>
      </c>
      <c r="BF714" s="27" t="str">
        <f t="shared" si="606"/>
        <v/>
      </c>
      <c r="BG714" s="27" t="str">
        <f t="shared" si="607"/>
        <v/>
      </c>
      <c r="BH714" s="27" t="str">
        <f t="shared" si="608"/>
        <v/>
      </c>
      <c r="BI714" s="27" t="str">
        <f t="shared" si="609"/>
        <v/>
      </c>
      <c r="BJ714" s="27" t="str">
        <f t="shared" si="610"/>
        <v/>
      </c>
      <c r="BK714" s="27" t="str">
        <f t="shared" si="611"/>
        <v/>
      </c>
      <c r="BL714" s="27" t="str">
        <f t="shared" si="612"/>
        <v/>
      </c>
      <c r="BM714" s="27" t="str">
        <f t="shared" si="613"/>
        <v/>
      </c>
      <c r="BN714" s="27" t="str">
        <f t="shared" si="614"/>
        <v/>
      </c>
      <c r="BO714" s="27" t="str">
        <f t="shared" si="615"/>
        <v/>
      </c>
      <c r="BP714" s="27" t="str">
        <f t="shared" si="592"/>
        <v/>
      </c>
      <c r="BQ714" s="27" t="str">
        <f t="shared" si="593"/>
        <v/>
      </c>
      <c r="BR714" s="27" t="str">
        <f t="shared" si="594"/>
        <v/>
      </c>
      <c r="BS714" s="27" t="str">
        <f t="shared" si="595"/>
        <v/>
      </c>
      <c r="BT714" s="27" t="str">
        <f t="shared" si="596"/>
        <v/>
      </c>
      <c r="BU714" s="27" t="str">
        <f t="shared" si="597"/>
        <v/>
      </c>
      <c r="BV714" s="27" t="str">
        <f t="shared" si="598"/>
        <v/>
      </c>
      <c r="BW714" s="27" t="str">
        <f t="shared" si="599"/>
        <v/>
      </c>
      <c r="BX714" s="27" t="str">
        <f t="shared" si="600"/>
        <v/>
      </c>
      <c r="BY714" s="27" t="str">
        <f t="shared" si="601"/>
        <v/>
      </c>
      <c r="BZ714" s="27" t="str">
        <f t="shared" si="602"/>
        <v/>
      </c>
      <c r="CA714" s="27" t="str">
        <f t="shared" si="603"/>
        <v/>
      </c>
      <c r="CB714" s="41"/>
      <c r="CC714" s="41"/>
      <c r="CD714"/>
      <c r="CE714"/>
      <c r="CF714"/>
      <c r="CG714"/>
      <c r="CH714"/>
      <c r="CI714" s="41"/>
      <c r="CJ714" s="7"/>
      <c r="CW714" s="7"/>
      <c r="DD714" s="10">
        <f t="shared" ca="1" si="617"/>
        <v>30</v>
      </c>
    </row>
    <row r="715" spans="1:108">
      <c r="A715" s="106">
        <f t="shared" ca="1" si="616"/>
        <v>23</v>
      </c>
      <c r="B715" s="114"/>
      <c r="C715" s="40"/>
      <c r="D715" s="39"/>
      <c r="E715" s="40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39"/>
      <c r="V715" s="39"/>
      <c r="W715" s="39"/>
      <c r="X715" s="39"/>
      <c r="Y715" s="39"/>
      <c r="Z715" s="39"/>
      <c r="AA715" s="39"/>
      <c r="AB715" s="39"/>
      <c r="AC715" s="39"/>
      <c r="AD715" s="39"/>
      <c r="AE715" s="39"/>
      <c r="AF715" s="39"/>
      <c r="AG715" s="39"/>
      <c r="AH715" s="39"/>
      <c r="AI715" s="39"/>
      <c r="AJ715" s="39"/>
      <c r="AK715" s="39"/>
      <c r="AL715" s="39"/>
      <c r="AM715" s="39"/>
      <c r="AN715" s="39"/>
      <c r="AO715" s="39"/>
      <c r="AP715" s="39"/>
      <c r="AQ715" s="39"/>
      <c r="AR715" s="39"/>
      <c r="AS715" s="39"/>
      <c r="AT715" s="39"/>
      <c r="AU715" s="39"/>
      <c r="AV715" s="39"/>
      <c r="AW715" s="94"/>
      <c r="AX715" s="101"/>
      <c r="AY715" s="94"/>
      <c r="AZ715" s="40"/>
      <c r="BA715" s="27"/>
      <c r="BB715" s="27"/>
      <c r="BC715" s="27"/>
      <c r="BD715" s="27" t="str">
        <f t="shared" si="604"/>
        <v/>
      </c>
      <c r="BE715" s="27" t="str">
        <f t="shared" si="605"/>
        <v/>
      </c>
      <c r="BF715" s="27" t="str">
        <f t="shared" si="606"/>
        <v/>
      </c>
      <c r="BG715" s="27" t="str">
        <f t="shared" si="607"/>
        <v/>
      </c>
      <c r="BH715" s="27" t="str">
        <f t="shared" si="608"/>
        <v/>
      </c>
      <c r="BI715" s="27" t="str">
        <f t="shared" si="609"/>
        <v/>
      </c>
      <c r="BJ715" s="27" t="str">
        <f t="shared" si="610"/>
        <v/>
      </c>
      <c r="BK715" s="27" t="str">
        <f t="shared" si="611"/>
        <v/>
      </c>
      <c r="BL715" s="27" t="str">
        <f t="shared" si="612"/>
        <v/>
      </c>
      <c r="BM715" s="27" t="str">
        <f t="shared" si="613"/>
        <v/>
      </c>
      <c r="BN715" s="27" t="str">
        <f t="shared" si="614"/>
        <v/>
      </c>
      <c r="BO715" s="27" t="str">
        <f t="shared" si="615"/>
        <v/>
      </c>
      <c r="BP715" s="27" t="str">
        <f t="shared" si="592"/>
        <v/>
      </c>
      <c r="BQ715" s="27" t="str">
        <f t="shared" si="593"/>
        <v/>
      </c>
      <c r="BR715" s="27" t="str">
        <f t="shared" si="594"/>
        <v/>
      </c>
      <c r="BS715" s="27" t="str">
        <f t="shared" si="595"/>
        <v/>
      </c>
      <c r="BT715" s="27" t="str">
        <f t="shared" si="596"/>
        <v/>
      </c>
      <c r="BU715" s="27" t="str">
        <f t="shared" si="597"/>
        <v/>
      </c>
      <c r="BV715" s="27" t="str">
        <f t="shared" si="598"/>
        <v/>
      </c>
      <c r="BW715" s="27" t="str">
        <f t="shared" si="599"/>
        <v/>
      </c>
      <c r="BX715" s="27" t="str">
        <f t="shared" si="600"/>
        <v/>
      </c>
      <c r="BY715" s="27" t="str">
        <f t="shared" si="601"/>
        <v/>
      </c>
      <c r="BZ715" s="27" t="str">
        <f t="shared" si="602"/>
        <v/>
      </c>
      <c r="CA715" s="27" t="str">
        <f t="shared" si="603"/>
        <v/>
      </c>
      <c r="CB715" s="41"/>
      <c r="CC715" s="41"/>
      <c r="CD715"/>
      <c r="CE715"/>
      <c r="CF715"/>
      <c r="CG715"/>
      <c r="CH715"/>
      <c r="CI715" s="41"/>
      <c r="CJ715" s="7"/>
      <c r="CW715" s="7"/>
      <c r="DD715" s="10">
        <f t="shared" ca="1" si="617"/>
        <v>24</v>
      </c>
    </row>
    <row r="716" spans="1:108">
      <c r="A716" s="106">
        <f t="shared" ca="1" si="616"/>
        <v>30</v>
      </c>
      <c r="B716" s="114"/>
      <c r="C716" s="40"/>
      <c r="D716" s="39"/>
      <c r="E716" s="40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39"/>
      <c r="V716" s="39"/>
      <c r="W716" s="39"/>
      <c r="X716" s="39"/>
      <c r="Y716" s="39"/>
      <c r="Z716" s="39"/>
      <c r="AA716" s="39"/>
      <c r="AB716" s="39"/>
      <c r="AC716" s="39"/>
      <c r="AD716" s="39"/>
      <c r="AE716" s="39"/>
      <c r="AF716" s="39"/>
      <c r="AG716" s="39"/>
      <c r="AH716" s="39"/>
      <c r="AI716" s="39"/>
      <c r="AJ716" s="39"/>
      <c r="AK716" s="39"/>
      <c r="AL716" s="39"/>
      <c r="AM716" s="39"/>
      <c r="AN716" s="39"/>
      <c r="AO716" s="39"/>
      <c r="AP716" s="39"/>
      <c r="AQ716" s="39"/>
      <c r="AR716" s="39"/>
      <c r="AS716" s="39"/>
      <c r="AT716" s="39"/>
      <c r="AU716" s="39"/>
      <c r="AV716" s="39"/>
      <c r="AW716" s="94"/>
      <c r="AX716" s="101"/>
      <c r="AY716" s="94"/>
      <c r="AZ716" s="40"/>
      <c r="BA716" s="27"/>
      <c r="BB716" s="27"/>
      <c r="BC716" s="27"/>
      <c r="BD716" s="27" t="str">
        <f t="shared" si="604"/>
        <v/>
      </c>
      <c r="BE716" s="27" t="str">
        <f t="shared" si="605"/>
        <v/>
      </c>
      <c r="BF716" s="27" t="str">
        <f t="shared" si="606"/>
        <v/>
      </c>
      <c r="BG716" s="27" t="str">
        <f t="shared" si="607"/>
        <v/>
      </c>
      <c r="BH716" s="27" t="str">
        <f t="shared" si="608"/>
        <v/>
      </c>
      <c r="BI716" s="27" t="str">
        <f t="shared" si="609"/>
        <v/>
      </c>
      <c r="BJ716" s="27" t="str">
        <f t="shared" si="610"/>
        <v/>
      </c>
      <c r="BK716" s="27" t="str">
        <f t="shared" si="611"/>
        <v/>
      </c>
      <c r="BL716" s="27" t="str">
        <f t="shared" si="612"/>
        <v/>
      </c>
      <c r="BM716" s="27" t="str">
        <f t="shared" si="613"/>
        <v/>
      </c>
      <c r="BN716" s="27" t="str">
        <f t="shared" si="614"/>
        <v/>
      </c>
      <c r="BO716" s="27" t="str">
        <f t="shared" si="615"/>
        <v/>
      </c>
      <c r="BP716" s="27" t="str">
        <f t="shared" si="592"/>
        <v/>
      </c>
      <c r="BQ716" s="27" t="str">
        <f t="shared" si="593"/>
        <v/>
      </c>
      <c r="BR716" s="27" t="str">
        <f t="shared" si="594"/>
        <v/>
      </c>
      <c r="BS716" s="27" t="str">
        <f t="shared" si="595"/>
        <v/>
      </c>
      <c r="BT716" s="27" t="str">
        <f t="shared" si="596"/>
        <v/>
      </c>
      <c r="BU716" s="27" t="str">
        <f t="shared" si="597"/>
        <v/>
      </c>
      <c r="BV716" s="27" t="str">
        <f t="shared" si="598"/>
        <v/>
      </c>
      <c r="BW716" s="27" t="str">
        <f t="shared" si="599"/>
        <v/>
      </c>
      <c r="BX716" s="27" t="str">
        <f t="shared" si="600"/>
        <v/>
      </c>
      <c r="BY716" s="27" t="str">
        <f t="shared" si="601"/>
        <v/>
      </c>
      <c r="BZ716" s="27" t="str">
        <f t="shared" si="602"/>
        <v/>
      </c>
      <c r="CA716" s="27" t="str">
        <f t="shared" si="603"/>
        <v/>
      </c>
      <c r="CB716" s="41"/>
      <c r="CC716" s="41"/>
      <c r="CD716"/>
      <c r="CE716"/>
      <c r="CF716"/>
      <c r="CG716"/>
      <c r="CH716"/>
      <c r="CI716" s="41"/>
      <c r="CJ716" s="7"/>
      <c r="CW716" s="7"/>
      <c r="DD716" s="10">
        <f t="shared" ca="1" si="617"/>
        <v>19</v>
      </c>
    </row>
    <row r="717" spans="1:108">
      <c r="A717" s="106">
        <f t="shared" ca="1" si="616"/>
        <v>32</v>
      </c>
      <c r="B717" s="114"/>
      <c r="C717" s="40"/>
      <c r="D717" s="39"/>
      <c r="E717" s="40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39"/>
      <c r="V717" s="39"/>
      <c r="W717" s="39"/>
      <c r="X717" s="39"/>
      <c r="Y717" s="39"/>
      <c r="Z717" s="39"/>
      <c r="AA717" s="39"/>
      <c r="AB717" s="39"/>
      <c r="AC717" s="39"/>
      <c r="AD717" s="39"/>
      <c r="AE717" s="39"/>
      <c r="AF717" s="39"/>
      <c r="AG717" s="39"/>
      <c r="AH717" s="39"/>
      <c r="AI717" s="39"/>
      <c r="AJ717" s="39"/>
      <c r="AK717" s="39"/>
      <c r="AL717" s="39"/>
      <c r="AM717" s="39"/>
      <c r="AN717" s="39"/>
      <c r="AO717" s="39"/>
      <c r="AP717" s="39"/>
      <c r="AQ717" s="39"/>
      <c r="AR717" s="39"/>
      <c r="AS717" s="39"/>
      <c r="AT717" s="39"/>
      <c r="AU717" s="39"/>
      <c r="AV717" s="39"/>
      <c r="AW717" s="94"/>
      <c r="AX717" s="101"/>
      <c r="AY717" s="94"/>
      <c r="AZ717" s="40"/>
      <c r="BA717" s="27"/>
      <c r="BB717" s="27"/>
      <c r="BC717" s="27"/>
      <c r="BD717" s="27" t="str">
        <f t="shared" si="604"/>
        <v/>
      </c>
      <c r="BE717" s="27" t="str">
        <f t="shared" si="605"/>
        <v/>
      </c>
      <c r="BF717" s="27" t="str">
        <f t="shared" si="606"/>
        <v/>
      </c>
      <c r="BG717" s="27" t="str">
        <f t="shared" si="607"/>
        <v/>
      </c>
      <c r="BH717" s="27" t="str">
        <f t="shared" si="608"/>
        <v/>
      </c>
      <c r="BI717" s="27" t="str">
        <f t="shared" si="609"/>
        <v/>
      </c>
      <c r="BJ717" s="27" t="str">
        <f t="shared" si="610"/>
        <v/>
      </c>
      <c r="BK717" s="27" t="str">
        <f t="shared" si="611"/>
        <v/>
      </c>
      <c r="BL717" s="27" t="str">
        <f t="shared" si="612"/>
        <v/>
      </c>
      <c r="BM717" s="27" t="str">
        <f t="shared" si="613"/>
        <v/>
      </c>
      <c r="BN717" s="27" t="str">
        <f t="shared" si="614"/>
        <v/>
      </c>
      <c r="BO717" s="27" t="str">
        <f t="shared" si="615"/>
        <v/>
      </c>
      <c r="BP717" s="27" t="str">
        <f t="shared" si="592"/>
        <v/>
      </c>
      <c r="BQ717" s="27" t="str">
        <f t="shared" si="593"/>
        <v/>
      </c>
      <c r="BR717" s="27" t="str">
        <f t="shared" si="594"/>
        <v/>
      </c>
      <c r="BS717" s="27" t="str">
        <f t="shared" si="595"/>
        <v/>
      </c>
      <c r="BT717" s="27" t="str">
        <f t="shared" si="596"/>
        <v/>
      </c>
      <c r="BU717" s="27" t="str">
        <f t="shared" si="597"/>
        <v/>
      </c>
      <c r="BV717" s="27" t="str">
        <f t="shared" si="598"/>
        <v/>
      </c>
      <c r="BW717" s="27" t="str">
        <f t="shared" si="599"/>
        <v/>
      </c>
      <c r="BX717" s="27" t="str">
        <f t="shared" si="600"/>
        <v/>
      </c>
      <c r="BY717" s="27" t="str">
        <f t="shared" si="601"/>
        <v/>
      </c>
      <c r="BZ717" s="27" t="str">
        <f t="shared" si="602"/>
        <v/>
      </c>
      <c r="CA717" s="27" t="str">
        <f t="shared" si="603"/>
        <v/>
      </c>
      <c r="CB717" s="41"/>
      <c r="CC717" s="41"/>
      <c r="CD717"/>
      <c r="CE717"/>
      <c r="CF717"/>
      <c r="CG717"/>
      <c r="CH717"/>
      <c r="CI717" s="41"/>
      <c r="CJ717" s="7"/>
      <c r="CW717" s="7"/>
      <c r="DD717" s="10">
        <f t="shared" ca="1" si="617"/>
        <v>3</v>
      </c>
    </row>
    <row r="718" spans="1:108">
      <c r="A718" s="106">
        <f t="shared" ca="1" si="616"/>
        <v>34</v>
      </c>
      <c r="B718" s="114"/>
      <c r="C718" s="40"/>
      <c r="D718" s="39"/>
      <c r="E718" s="40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39"/>
      <c r="V718" s="39"/>
      <c r="W718" s="39"/>
      <c r="X718" s="39"/>
      <c r="Y718" s="39"/>
      <c r="Z718" s="39"/>
      <c r="AA718" s="39"/>
      <c r="AB718" s="39"/>
      <c r="AC718" s="39"/>
      <c r="AD718" s="39"/>
      <c r="AE718" s="39"/>
      <c r="AF718" s="39"/>
      <c r="AG718" s="39"/>
      <c r="AH718" s="39"/>
      <c r="AI718" s="39"/>
      <c r="AJ718" s="39"/>
      <c r="AK718" s="39"/>
      <c r="AL718" s="39"/>
      <c r="AM718" s="39"/>
      <c r="AN718" s="39"/>
      <c r="AO718" s="39"/>
      <c r="AP718" s="39"/>
      <c r="AQ718" s="39"/>
      <c r="AR718" s="39"/>
      <c r="AS718" s="39"/>
      <c r="AT718" s="39"/>
      <c r="AU718" s="39"/>
      <c r="AV718" s="39"/>
      <c r="AW718" s="94"/>
      <c r="AX718" s="101"/>
      <c r="AY718" s="94"/>
      <c r="AZ718" s="40"/>
      <c r="BA718" s="27"/>
      <c r="BB718" s="27"/>
      <c r="BC718" s="27"/>
      <c r="BD718" s="27" t="str">
        <f t="shared" si="604"/>
        <v/>
      </c>
      <c r="BE718" s="27" t="str">
        <f t="shared" si="605"/>
        <v/>
      </c>
      <c r="BF718" s="27" t="str">
        <f t="shared" si="606"/>
        <v/>
      </c>
      <c r="BG718" s="27" t="str">
        <f t="shared" si="607"/>
        <v/>
      </c>
      <c r="BH718" s="27" t="str">
        <f t="shared" si="608"/>
        <v/>
      </c>
      <c r="BI718" s="27" t="str">
        <f t="shared" si="609"/>
        <v/>
      </c>
      <c r="BJ718" s="27" t="str">
        <f t="shared" si="610"/>
        <v/>
      </c>
      <c r="BK718" s="27" t="str">
        <f t="shared" si="611"/>
        <v/>
      </c>
      <c r="BL718" s="27" t="str">
        <f t="shared" si="612"/>
        <v/>
      </c>
      <c r="BM718" s="27" t="str">
        <f t="shared" si="613"/>
        <v/>
      </c>
      <c r="BN718" s="27" t="str">
        <f t="shared" si="614"/>
        <v/>
      </c>
      <c r="BO718" s="27" t="str">
        <f t="shared" si="615"/>
        <v/>
      </c>
      <c r="BP718" s="27" t="str">
        <f t="shared" si="592"/>
        <v/>
      </c>
      <c r="BQ718" s="27" t="str">
        <f t="shared" si="593"/>
        <v/>
      </c>
      <c r="BR718" s="27" t="str">
        <f t="shared" si="594"/>
        <v/>
      </c>
      <c r="BS718" s="27" t="str">
        <f t="shared" si="595"/>
        <v/>
      </c>
      <c r="BT718" s="27" t="str">
        <f t="shared" si="596"/>
        <v/>
      </c>
      <c r="BU718" s="27" t="str">
        <f t="shared" si="597"/>
        <v/>
      </c>
      <c r="BV718" s="27" t="str">
        <f t="shared" si="598"/>
        <v/>
      </c>
      <c r="BW718" s="27" t="str">
        <f t="shared" si="599"/>
        <v/>
      </c>
      <c r="BX718" s="27" t="str">
        <f t="shared" si="600"/>
        <v/>
      </c>
      <c r="BY718" s="27" t="str">
        <f t="shared" si="601"/>
        <v/>
      </c>
      <c r="BZ718" s="27" t="str">
        <f t="shared" si="602"/>
        <v/>
      </c>
      <c r="CA718" s="27" t="str">
        <f t="shared" si="603"/>
        <v/>
      </c>
      <c r="CB718" s="41"/>
      <c r="CC718" s="41"/>
      <c r="CD718"/>
      <c r="CE718"/>
      <c r="CF718"/>
      <c r="CG718"/>
      <c r="CH718"/>
      <c r="CI718" s="41"/>
      <c r="CJ718" s="7"/>
      <c r="CW718" s="7"/>
      <c r="DD718" s="10">
        <f t="shared" ca="1" si="617"/>
        <v>9</v>
      </c>
    </row>
    <row r="719" spans="1:108">
      <c r="A719" s="106">
        <f t="shared" ca="1" si="616"/>
        <v>3</v>
      </c>
      <c r="B719" s="114"/>
      <c r="C719" s="40"/>
      <c r="D719" s="39"/>
      <c r="E719" s="40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39"/>
      <c r="V719" s="39"/>
      <c r="W719" s="39"/>
      <c r="X719" s="39"/>
      <c r="Y719" s="39"/>
      <c r="Z719" s="39"/>
      <c r="AA719" s="39"/>
      <c r="AB719" s="39"/>
      <c r="AC719" s="39"/>
      <c r="AD719" s="39"/>
      <c r="AE719" s="39"/>
      <c r="AF719" s="39"/>
      <c r="AG719" s="39"/>
      <c r="AH719" s="39"/>
      <c r="AI719" s="39"/>
      <c r="AJ719" s="39"/>
      <c r="AK719" s="39"/>
      <c r="AL719" s="39"/>
      <c r="AM719" s="39"/>
      <c r="AN719" s="39"/>
      <c r="AO719" s="39"/>
      <c r="AP719" s="39"/>
      <c r="AQ719" s="39"/>
      <c r="AR719" s="39"/>
      <c r="AS719" s="39"/>
      <c r="AT719" s="39"/>
      <c r="AU719" s="39"/>
      <c r="AV719" s="39"/>
      <c r="AW719" s="94"/>
      <c r="AX719" s="101"/>
      <c r="AY719" s="94"/>
      <c r="AZ719" s="40"/>
      <c r="BA719" s="27"/>
      <c r="BB719" s="27"/>
      <c r="BC719" s="27"/>
      <c r="BD719" s="27" t="str">
        <f t="shared" si="604"/>
        <v/>
      </c>
      <c r="BE719" s="27" t="str">
        <f t="shared" si="605"/>
        <v/>
      </c>
      <c r="BF719" s="27" t="str">
        <f t="shared" si="606"/>
        <v/>
      </c>
      <c r="BG719" s="27" t="str">
        <f t="shared" si="607"/>
        <v/>
      </c>
      <c r="BH719" s="27" t="str">
        <f t="shared" si="608"/>
        <v/>
      </c>
      <c r="BI719" s="27" t="str">
        <f t="shared" si="609"/>
        <v/>
      </c>
      <c r="BJ719" s="27" t="str">
        <f t="shared" si="610"/>
        <v/>
      </c>
      <c r="BK719" s="27" t="str">
        <f t="shared" si="611"/>
        <v/>
      </c>
      <c r="BL719" s="27" t="str">
        <f t="shared" si="612"/>
        <v/>
      </c>
      <c r="BM719" s="27" t="str">
        <f t="shared" si="613"/>
        <v/>
      </c>
      <c r="BN719" s="27" t="str">
        <f t="shared" si="614"/>
        <v/>
      </c>
      <c r="BO719" s="27" t="str">
        <f t="shared" si="615"/>
        <v/>
      </c>
      <c r="BP719" s="27" t="str">
        <f t="shared" si="592"/>
        <v/>
      </c>
      <c r="BQ719" s="27" t="str">
        <f t="shared" si="593"/>
        <v/>
      </c>
      <c r="BR719" s="27" t="str">
        <f t="shared" si="594"/>
        <v/>
      </c>
      <c r="BS719" s="27" t="str">
        <f t="shared" si="595"/>
        <v/>
      </c>
      <c r="BT719" s="27" t="str">
        <f t="shared" si="596"/>
        <v/>
      </c>
      <c r="BU719" s="27" t="str">
        <f t="shared" si="597"/>
        <v/>
      </c>
      <c r="BV719" s="27" t="str">
        <f t="shared" si="598"/>
        <v/>
      </c>
      <c r="BW719" s="27" t="str">
        <f t="shared" si="599"/>
        <v/>
      </c>
      <c r="BX719" s="27" t="str">
        <f t="shared" si="600"/>
        <v/>
      </c>
      <c r="BY719" s="27" t="str">
        <f t="shared" si="601"/>
        <v/>
      </c>
      <c r="BZ719" s="27" t="str">
        <f t="shared" si="602"/>
        <v/>
      </c>
      <c r="CA719" s="27" t="str">
        <f t="shared" si="603"/>
        <v/>
      </c>
      <c r="CB719" s="41"/>
      <c r="CC719" s="41"/>
      <c r="CD719"/>
      <c r="CE719"/>
      <c r="CF719"/>
      <c r="CG719"/>
      <c r="CH719"/>
      <c r="CI719" s="41"/>
      <c r="CJ719" s="7"/>
      <c r="CW719" s="7"/>
      <c r="DD719" s="10">
        <f t="shared" ca="1" si="617"/>
        <v>10</v>
      </c>
    </row>
    <row r="720" spans="1:108">
      <c r="A720" s="106">
        <f t="shared" ca="1" si="616"/>
        <v>9</v>
      </c>
      <c r="B720" s="114"/>
      <c r="C720" s="40"/>
      <c r="D720" s="39"/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39"/>
      <c r="V720" s="39"/>
      <c r="W720" s="39"/>
      <c r="X720" s="39"/>
      <c r="Y720" s="39"/>
      <c r="Z720" s="39"/>
      <c r="AA720" s="39"/>
      <c r="AB720" s="39"/>
      <c r="AC720" s="39"/>
      <c r="AD720" s="39"/>
      <c r="AE720" s="39"/>
      <c r="AF720" s="39"/>
      <c r="AG720" s="39"/>
      <c r="AH720" s="39"/>
      <c r="AI720" s="39"/>
      <c r="AJ720" s="39"/>
      <c r="AK720" s="39"/>
      <c r="AL720" s="39"/>
      <c r="AM720" s="39"/>
      <c r="AN720" s="39"/>
      <c r="AO720" s="39"/>
      <c r="AP720" s="39"/>
      <c r="AQ720" s="39"/>
      <c r="AR720" s="39"/>
      <c r="AS720" s="39"/>
      <c r="AT720" s="39"/>
      <c r="AU720" s="39"/>
      <c r="AV720" s="39"/>
      <c r="AW720" s="94"/>
      <c r="AX720" s="101"/>
      <c r="AY720" s="94"/>
      <c r="AZ720" s="40"/>
      <c r="BA720" s="27"/>
      <c r="BB720" s="27"/>
      <c r="BC720" s="27"/>
      <c r="BD720" s="27" t="str">
        <f t="shared" si="604"/>
        <v/>
      </c>
      <c r="BE720" s="27" t="str">
        <f t="shared" si="605"/>
        <v/>
      </c>
      <c r="BF720" s="27" t="str">
        <f t="shared" si="606"/>
        <v/>
      </c>
      <c r="BG720" s="27" t="str">
        <f t="shared" si="607"/>
        <v/>
      </c>
      <c r="BH720" s="27" t="str">
        <f t="shared" si="608"/>
        <v/>
      </c>
      <c r="BI720" s="27" t="str">
        <f t="shared" si="609"/>
        <v/>
      </c>
      <c r="BJ720" s="27" t="str">
        <f t="shared" si="610"/>
        <v/>
      </c>
      <c r="BK720" s="27" t="str">
        <f t="shared" si="611"/>
        <v/>
      </c>
      <c r="BL720" s="27" t="str">
        <f t="shared" si="612"/>
        <v/>
      </c>
      <c r="BM720" s="27" t="str">
        <f t="shared" si="613"/>
        <v/>
      </c>
      <c r="BN720" s="27" t="str">
        <f t="shared" si="614"/>
        <v/>
      </c>
      <c r="BO720" s="27" t="str">
        <f t="shared" si="615"/>
        <v/>
      </c>
      <c r="BP720" s="27" t="str">
        <f t="shared" si="592"/>
        <v/>
      </c>
      <c r="BQ720" s="27" t="str">
        <f t="shared" si="593"/>
        <v/>
      </c>
      <c r="BR720" s="27" t="str">
        <f t="shared" si="594"/>
        <v/>
      </c>
      <c r="BS720" s="27" t="str">
        <f t="shared" si="595"/>
        <v/>
      </c>
      <c r="BT720" s="27" t="str">
        <f t="shared" si="596"/>
        <v/>
      </c>
      <c r="BU720" s="27" t="str">
        <f t="shared" si="597"/>
        <v/>
      </c>
      <c r="BV720" s="27" t="str">
        <f t="shared" si="598"/>
        <v/>
      </c>
      <c r="BW720" s="27" t="str">
        <f t="shared" si="599"/>
        <v/>
      </c>
      <c r="BX720" s="27" t="str">
        <f t="shared" si="600"/>
        <v/>
      </c>
      <c r="BY720" s="27" t="str">
        <f t="shared" si="601"/>
        <v/>
      </c>
      <c r="BZ720" s="27" t="str">
        <f t="shared" si="602"/>
        <v/>
      </c>
      <c r="CA720" s="27" t="str">
        <f t="shared" si="603"/>
        <v/>
      </c>
      <c r="CB720" s="41"/>
      <c r="CC720" s="41"/>
      <c r="CD720" s="87"/>
      <c r="CE720" s="87"/>
      <c r="CF720" s="87"/>
      <c r="CG720" s="87"/>
      <c r="CH720" s="87"/>
      <c r="CI720" s="87"/>
      <c r="CJ720" s="7"/>
      <c r="CW720" s="7"/>
      <c r="DD720" s="10">
        <f t="shared" ca="1" si="617"/>
        <v>30</v>
      </c>
    </row>
    <row r="721" spans="1:108">
      <c r="A721" s="106">
        <f t="shared" ca="1" si="616"/>
        <v>26</v>
      </c>
      <c r="B721" s="114"/>
      <c r="C721" s="40"/>
      <c r="D721" s="39"/>
      <c r="E721" s="40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39"/>
      <c r="V721" s="39"/>
      <c r="W721" s="39"/>
      <c r="X721" s="39"/>
      <c r="Y721" s="39"/>
      <c r="Z721" s="39"/>
      <c r="AA721" s="39"/>
      <c r="AB721" s="39"/>
      <c r="AC721" s="39"/>
      <c r="AD721" s="39"/>
      <c r="AE721" s="39"/>
      <c r="AF721" s="39"/>
      <c r="AG721" s="39"/>
      <c r="AH721" s="39"/>
      <c r="AI721" s="39"/>
      <c r="AJ721" s="39"/>
      <c r="AK721" s="39"/>
      <c r="AL721" s="39"/>
      <c r="AM721" s="39"/>
      <c r="AN721" s="39"/>
      <c r="AO721" s="39"/>
      <c r="AP721" s="39"/>
      <c r="AQ721" s="39"/>
      <c r="AR721" s="39"/>
      <c r="AS721" s="39"/>
      <c r="AT721" s="39"/>
      <c r="AU721" s="39"/>
      <c r="AV721" s="39"/>
      <c r="AW721" s="94"/>
      <c r="AX721" s="101"/>
      <c r="AY721" s="94"/>
      <c r="AZ721" s="40"/>
      <c r="BA721" s="27"/>
      <c r="BB721" s="27"/>
      <c r="BC721" s="27"/>
      <c r="BD721" s="27" t="str">
        <f t="shared" si="604"/>
        <v/>
      </c>
      <c r="BE721" s="27" t="str">
        <f t="shared" si="605"/>
        <v/>
      </c>
      <c r="BF721" s="27" t="str">
        <f t="shared" si="606"/>
        <v/>
      </c>
      <c r="BG721" s="27" t="str">
        <f t="shared" si="607"/>
        <v/>
      </c>
      <c r="BH721" s="27" t="str">
        <f t="shared" si="608"/>
        <v/>
      </c>
      <c r="BI721" s="27" t="str">
        <f t="shared" si="609"/>
        <v/>
      </c>
      <c r="BJ721" s="27" t="str">
        <f t="shared" si="610"/>
        <v/>
      </c>
      <c r="BK721" s="27" t="str">
        <f t="shared" si="611"/>
        <v/>
      </c>
      <c r="BL721" s="27" t="str">
        <f t="shared" si="612"/>
        <v/>
      </c>
      <c r="BM721" s="27" t="str">
        <f t="shared" si="613"/>
        <v/>
      </c>
      <c r="BN721" s="27" t="str">
        <f t="shared" si="614"/>
        <v/>
      </c>
      <c r="BO721" s="27" t="str">
        <f t="shared" si="615"/>
        <v/>
      </c>
      <c r="BP721" s="27" t="str">
        <f t="shared" si="592"/>
        <v/>
      </c>
      <c r="BQ721" s="27" t="str">
        <f t="shared" si="593"/>
        <v/>
      </c>
      <c r="BR721" s="27" t="str">
        <f t="shared" si="594"/>
        <v/>
      </c>
      <c r="BS721" s="27" t="str">
        <f t="shared" si="595"/>
        <v/>
      </c>
      <c r="BT721" s="27" t="str">
        <f t="shared" si="596"/>
        <v/>
      </c>
      <c r="BU721" s="27" t="str">
        <f t="shared" si="597"/>
        <v/>
      </c>
      <c r="BV721" s="27" t="str">
        <f t="shared" si="598"/>
        <v/>
      </c>
      <c r="BW721" s="27" t="str">
        <f t="shared" si="599"/>
        <v/>
      </c>
      <c r="BX721" s="27" t="str">
        <f t="shared" si="600"/>
        <v/>
      </c>
      <c r="BY721" s="27" t="str">
        <f t="shared" si="601"/>
        <v/>
      </c>
      <c r="BZ721" s="27" t="str">
        <f t="shared" si="602"/>
        <v/>
      </c>
      <c r="CA721" s="27" t="str">
        <f t="shared" si="603"/>
        <v/>
      </c>
      <c r="CB721" s="41"/>
      <c r="CC721" s="41"/>
      <c r="CD721" s="87"/>
      <c r="CE721" s="87"/>
      <c r="CF721" s="87"/>
      <c r="CG721" s="87"/>
      <c r="CH721" s="87"/>
      <c r="CI721" s="87"/>
      <c r="CJ721" s="7"/>
      <c r="CW721" s="7"/>
      <c r="DD721" s="10">
        <f t="shared" ca="1" si="617"/>
        <v>5</v>
      </c>
    </row>
    <row r="722" spans="1:108">
      <c r="A722" s="106">
        <f t="shared" ca="1" si="616"/>
        <v>26</v>
      </c>
      <c r="B722" s="114"/>
      <c r="C722" s="40"/>
      <c r="D722" s="39"/>
      <c r="E722" s="40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39"/>
      <c r="V722" s="39"/>
      <c r="W722" s="39"/>
      <c r="X722" s="39"/>
      <c r="Y722" s="39"/>
      <c r="Z722" s="39"/>
      <c r="AA722" s="39"/>
      <c r="AB722" s="39"/>
      <c r="AC722" s="39"/>
      <c r="AD722" s="39"/>
      <c r="AE722" s="39"/>
      <c r="AF722" s="39"/>
      <c r="AG722" s="39"/>
      <c r="AH722" s="39"/>
      <c r="AI722" s="39"/>
      <c r="AJ722" s="39"/>
      <c r="AK722" s="39"/>
      <c r="AL722" s="39"/>
      <c r="AM722" s="39"/>
      <c r="AN722" s="39"/>
      <c r="AO722" s="39"/>
      <c r="AP722" s="39"/>
      <c r="AQ722" s="39"/>
      <c r="AR722" s="39"/>
      <c r="AS722" s="39"/>
      <c r="AT722" s="39"/>
      <c r="AU722" s="39"/>
      <c r="AV722" s="39"/>
      <c r="AW722" s="94"/>
      <c r="AX722" s="101"/>
      <c r="AY722" s="94"/>
      <c r="AZ722" s="40"/>
      <c r="BA722" s="27"/>
      <c r="BB722" s="27"/>
      <c r="BC722" s="27"/>
      <c r="BD722" s="27" t="str">
        <f t="shared" si="604"/>
        <v/>
      </c>
      <c r="BE722" s="27" t="str">
        <f t="shared" si="605"/>
        <v/>
      </c>
      <c r="BF722" s="27" t="str">
        <f t="shared" si="606"/>
        <v/>
      </c>
      <c r="BG722" s="27" t="str">
        <f t="shared" si="607"/>
        <v/>
      </c>
      <c r="BH722" s="27" t="str">
        <f t="shared" si="608"/>
        <v/>
      </c>
      <c r="BI722" s="27" t="str">
        <f t="shared" si="609"/>
        <v/>
      </c>
      <c r="BJ722" s="27" t="str">
        <f t="shared" si="610"/>
        <v/>
      </c>
      <c r="BK722" s="27" t="str">
        <f t="shared" si="611"/>
        <v/>
      </c>
      <c r="BL722" s="27" t="str">
        <f t="shared" si="612"/>
        <v/>
      </c>
      <c r="BM722" s="27" t="str">
        <f t="shared" si="613"/>
        <v/>
      </c>
      <c r="BN722" s="27" t="str">
        <f t="shared" si="614"/>
        <v/>
      </c>
      <c r="BO722" s="27" t="str">
        <f t="shared" si="615"/>
        <v/>
      </c>
      <c r="BP722" s="27" t="str">
        <f t="shared" si="592"/>
        <v/>
      </c>
      <c r="BQ722" s="27" t="str">
        <f t="shared" si="593"/>
        <v/>
      </c>
      <c r="BR722" s="27" t="str">
        <f t="shared" si="594"/>
        <v/>
      </c>
      <c r="BS722" s="27" t="str">
        <f t="shared" si="595"/>
        <v/>
      </c>
      <c r="BT722" s="27" t="str">
        <f t="shared" si="596"/>
        <v/>
      </c>
      <c r="BU722" s="27" t="str">
        <f t="shared" si="597"/>
        <v/>
      </c>
      <c r="BV722" s="27" t="str">
        <f t="shared" si="598"/>
        <v/>
      </c>
      <c r="BW722" s="27" t="str">
        <f t="shared" si="599"/>
        <v/>
      </c>
      <c r="BX722" s="27" t="str">
        <f t="shared" si="600"/>
        <v/>
      </c>
      <c r="BY722" s="27" t="str">
        <f t="shared" si="601"/>
        <v/>
      </c>
      <c r="BZ722" s="27" t="str">
        <f t="shared" si="602"/>
        <v/>
      </c>
      <c r="CA722" s="27" t="str">
        <f t="shared" si="603"/>
        <v/>
      </c>
      <c r="CB722" s="41"/>
      <c r="CC722" s="41"/>
      <c r="CD722" s="87"/>
      <c r="CE722" s="87"/>
      <c r="CF722" s="87"/>
      <c r="CG722" s="87"/>
      <c r="CH722" s="87"/>
      <c r="CI722" s="87"/>
      <c r="CJ722" s="7"/>
      <c r="CW722" s="7"/>
      <c r="DD722" s="10">
        <f t="shared" ca="1" si="617"/>
        <v>2</v>
      </c>
    </row>
    <row r="723" spans="1:108">
      <c r="A723" s="106">
        <f t="shared" ca="1" si="616"/>
        <v>14</v>
      </c>
      <c r="B723" s="114"/>
      <c r="C723" s="40"/>
      <c r="D723" s="39"/>
      <c r="E723" s="40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39"/>
      <c r="V723" s="39"/>
      <c r="W723" s="39"/>
      <c r="X723" s="39"/>
      <c r="Y723" s="39"/>
      <c r="Z723" s="39"/>
      <c r="AA723" s="39"/>
      <c r="AB723" s="39"/>
      <c r="AC723" s="39"/>
      <c r="AD723" s="39"/>
      <c r="AE723" s="39"/>
      <c r="AF723" s="39"/>
      <c r="AG723" s="39"/>
      <c r="AH723" s="39"/>
      <c r="AI723" s="39"/>
      <c r="AJ723" s="39"/>
      <c r="AK723" s="39"/>
      <c r="AL723" s="39"/>
      <c r="AM723" s="39"/>
      <c r="AN723" s="39"/>
      <c r="AO723" s="39"/>
      <c r="AP723" s="39"/>
      <c r="AQ723" s="39"/>
      <c r="AR723" s="39"/>
      <c r="AS723" s="39"/>
      <c r="AT723" s="39"/>
      <c r="AU723" s="39"/>
      <c r="AV723" s="39"/>
      <c r="AW723" s="94"/>
      <c r="AX723" s="101"/>
      <c r="AY723" s="94"/>
      <c r="AZ723" s="40"/>
      <c r="BA723" s="27"/>
      <c r="BB723" s="27"/>
      <c r="BC723" s="27"/>
      <c r="BD723" s="27" t="str">
        <f t="shared" si="604"/>
        <v/>
      </c>
      <c r="BE723" s="27" t="str">
        <f t="shared" si="605"/>
        <v/>
      </c>
      <c r="BF723" s="27" t="str">
        <f t="shared" si="606"/>
        <v/>
      </c>
      <c r="BG723" s="27" t="str">
        <f t="shared" si="607"/>
        <v/>
      </c>
      <c r="BH723" s="27" t="str">
        <f t="shared" si="608"/>
        <v/>
      </c>
      <c r="BI723" s="27" t="str">
        <f t="shared" si="609"/>
        <v/>
      </c>
      <c r="BJ723" s="27" t="str">
        <f t="shared" si="610"/>
        <v/>
      </c>
      <c r="BK723" s="27" t="str">
        <f t="shared" si="611"/>
        <v/>
      </c>
      <c r="BL723" s="27" t="str">
        <f t="shared" si="612"/>
        <v/>
      </c>
      <c r="BM723" s="27" t="str">
        <f t="shared" si="613"/>
        <v/>
      </c>
      <c r="BN723" s="27" t="str">
        <f t="shared" si="614"/>
        <v/>
      </c>
      <c r="BO723" s="27" t="str">
        <f t="shared" si="615"/>
        <v/>
      </c>
      <c r="BP723" s="27" t="str">
        <f t="shared" si="592"/>
        <v/>
      </c>
      <c r="BQ723" s="27" t="str">
        <f t="shared" si="593"/>
        <v/>
      </c>
      <c r="BR723" s="27" t="str">
        <f t="shared" si="594"/>
        <v/>
      </c>
      <c r="BS723" s="27" t="str">
        <f t="shared" si="595"/>
        <v/>
      </c>
      <c r="BT723" s="27" t="str">
        <f t="shared" si="596"/>
        <v/>
      </c>
      <c r="BU723" s="27" t="str">
        <f t="shared" si="597"/>
        <v/>
      </c>
      <c r="BV723" s="27" t="str">
        <f t="shared" si="598"/>
        <v/>
      </c>
      <c r="BW723" s="27" t="str">
        <f t="shared" si="599"/>
        <v/>
      </c>
      <c r="BX723" s="27" t="str">
        <f t="shared" si="600"/>
        <v/>
      </c>
      <c r="BY723" s="27" t="str">
        <f t="shared" si="601"/>
        <v/>
      </c>
      <c r="BZ723" s="27" t="str">
        <f t="shared" si="602"/>
        <v/>
      </c>
      <c r="CA723" s="27" t="str">
        <f t="shared" si="603"/>
        <v/>
      </c>
      <c r="CB723" s="41"/>
      <c r="CC723" s="41"/>
      <c r="CD723" s="87"/>
      <c r="CE723" s="87"/>
      <c r="CF723" s="87"/>
      <c r="CG723" s="87"/>
      <c r="CH723" s="87"/>
      <c r="CI723" s="87"/>
      <c r="CJ723" s="7"/>
      <c r="CW723" s="7"/>
      <c r="DD723" s="10">
        <f t="shared" ca="1" si="617"/>
        <v>26</v>
      </c>
    </row>
    <row r="724" spans="1:108">
      <c r="A724" s="106">
        <f t="shared" ca="1" si="616"/>
        <v>32</v>
      </c>
      <c r="B724" s="114"/>
      <c r="C724" s="40"/>
      <c r="D724" s="39"/>
      <c r="E724" s="40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39"/>
      <c r="V724" s="39"/>
      <c r="W724" s="39"/>
      <c r="X724" s="39"/>
      <c r="Y724" s="39"/>
      <c r="Z724" s="39"/>
      <c r="AA724" s="39"/>
      <c r="AB724" s="39"/>
      <c r="AC724" s="39"/>
      <c r="AD724" s="39"/>
      <c r="AE724" s="39"/>
      <c r="AF724" s="39"/>
      <c r="AG724" s="39"/>
      <c r="AH724" s="39"/>
      <c r="AI724" s="39"/>
      <c r="AJ724" s="39"/>
      <c r="AK724" s="39"/>
      <c r="AL724" s="39"/>
      <c r="AM724" s="39"/>
      <c r="AN724" s="39"/>
      <c r="AO724" s="39"/>
      <c r="AP724" s="39"/>
      <c r="AQ724" s="39"/>
      <c r="AR724" s="39"/>
      <c r="AS724" s="39"/>
      <c r="AT724" s="39"/>
      <c r="AU724" s="39"/>
      <c r="AV724" s="39"/>
      <c r="AW724" s="94"/>
      <c r="AX724" s="101"/>
      <c r="AY724" s="94"/>
      <c r="AZ724" s="40"/>
      <c r="BA724" s="27"/>
      <c r="BB724" s="27"/>
      <c r="BC724" s="27"/>
      <c r="BD724" s="27" t="str">
        <f t="shared" si="604"/>
        <v/>
      </c>
      <c r="BE724" s="27" t="str">
        <f t="shared" si="605"/>
        <v/>
      </c>
      <c r="BF724" s="27" t="str">
        <f t="shared" si="606"/>
        <v/>
      </c>
      <c r="BG724" s="27" t="str">
        <f t="shared" si="607"/>
        <v/>
      </c>
      <c r="BH724" s="27" t="str">
        <f t="shared" si="608"/>
        <v/>
      </c>
      <c r="BI724" s="27" t="str">
        <f t="shared" si="609"/>
        <v/>
      </c>
      <c r="BJ724" s="27" t="str">
        <f t="shared" si="610"/>
        <v/>
      </c>
      <c r="BK724" s="27" t="str">
        <f t="shared" si="611"/>
        <v/>
      </c>
      <c r="BL724" s="27" t="str">
        <f t="shared" si="612"/>
        <v/>
      </c>
      <c r="BM724" s="27" t="str">
        <f t="shared" si="613"/>
        <v/>
      </c>
      <c r="BN724" s="27" t="str">
        <f t="shared" si="614"/>
        <v/>
      </c>
      <c r="BO724" s="27" t="str">
        <f t="shared" si="615"/>
        <v/>
      </c>
      <c r="BP724" s="27" t="str">
        <f t="shared" si="592"/>
        <v/>
      </c>
      <c r="BQ724" s="27" t="str">
        <f t="shared" si="593"/>
        <v/>
      </c>
      <c r="BR724" s="27" t="str">
        <f t="shared" si="594"/>
        <v/>
      </c>
      <c r="BS724" s="27" t="str">
        <f t="shared" si="595"/>
        <v/>
      </c>
      <c r="BT724" s="27" t="str">
        <f t="shared" si="596"/>
        <v/>
      </c>
      <c r="BU724" s="27" t="str">
        <f t="shared" si="597"/>
        <v/>
      </c>
      <c r="BV724" s="27" t="str">
        <f t="shared" si="598"/>
        <v/>
      </c>
      <c r="BW724" s="27" t="str">
        <f t="shared" si="599"/>
        <v/>
      </c>
      <c r="BX724" s="27" t="str">
        <f t="shared" si="600"/>
        <v/>
      </c>
      <c r="BY724" s="27" t="str">
        <f t="shared" si="601"/>
        <v/>
      </c>
      <c r="BZ724" s="27" t="str">
        <f t="shared" si="602"/>
        <v/>
      </c>
      <c r="CA724" s="27" t="str">
        <f t="shared" si="603"/>
        <v/>
      </c>
      <c r="CB724" s="41"/>
      <c r="CC724" s="41"/>
      <c r="CD724" s="87"/>
      <c r="CE724" s="87"/>
      <c r="CF724" s="87"/>
      <c r="CG724" s="87"/>
      <c r="CH724" s="87"/>
      <c r="CI724" s="87"/>
      <c r="CJ724" s="7"/>
      <c r="CW724" s="7"/>
      <c r="DD724" s="10">
        <f t="shared" ca="1" si="617"/>
        <v>24</v>
      </c>
    </row>
    <row r="725" spans="1:108">
      <c r="A725" s="106">
        <f t="shared" ca="1" si="616"/>
        <v>12</v>
      </c>
      <c r="B725" s="114"/>
      <c r="C725" s="40"/>
      <c r="D725" s="39"/>
      <c r="E725" s="40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39"/>
      <c r="V725" s="39"/>
      <c r="W725" s="39"/>
      <c r="X725" s="39"/>
      <c r="Y725" s="39"/>
      <c r="Z725" s="39"/>
      <c r="AA725" s="39"/>
      <c r="AB725" s="39"/>
      <c r="AC725" s="39"/>
      <c r="AD725" s="39"/>
      <c r="AE725" s="39"/>
      <c r="AF725" s="39"/>
      <c r="AG725" s="39"/>
      <c r="AH725" s="39"/>
      <c r="AI725" s="39"/>
      <c r="AJ725" s="39"/>
      <c r="AK725" s="39"/>
      <c r="AL725" s="39"/>
      <c r="AM725" s="39"/>
      <c r="AN725" s="39"/>
      <c r="AO725" s="39"/>
      <c r="AP725" s="39"/>
      <c r="AQ725" s="39"/>
      <c r="AR725" s="39"/>
      <c r="AS725" s="39"/>
      <c r="AT725" s="39"/>
      <c r="AU725" s="39"/>
      <c r="AV725" s="39"/>
      <c r="AW725" s="94"/>
      <c r="AX725" s="101"/>
      <c r="AY725" s="94"/>
      <c r="AZ725" s="40"/>
      <c r="BA725" s="27"/>
      <c r="BB725" s="27"/>
      <c r="BC725" s="27"/>
      <c r="BD725" s="27" t="str">
        <f t="shared" si="604"/>
        <v/>
      </c>
      <c r="BE725" s="27" t="str">
        <f t="shared" si="605"/>
        <v/>
      </c>
      <c r="BF725" s="27" t="str">
        <f t="shared" si="606"/>
        <v/>
      </c>
      <c r="BG725" s="27" t="str">
        <f t="shared" si="607"/>
        <v/>
      </c>
      <c r="BH725" s="27" t="str">
        <f t="shared" si="608"/>
        <v/>
      </c>
      <c r="BI725" s="27" t="str">
        <f t="shared" si="609"/>
        <v/>
      </c>
      <c r="BJ725" s="27" t="str">
        <f t="shared" si="610"/>
        <v/>
      </c>
      <c r="BK725" s="27" t="str">
        <f t="shared" si="611"/>
        <v/>
      </c>
      <c r="BL725" s="27" t="str">
        <f t="shared" si="612"/>
        <v/>
      </c>
      <c r="BM725" s="27" t="str">
        <f t="shared" si="613"/>
        <v/>
      </c>
      <c r="BN725" s="27" t="str">
        <f t="shared" si="614"/>
        <v/>
      </c>
      <c r="BO725" s="27" t="str">
        <f t="shared" si="615"/>
        <v/>
      </c>
      <c r="BP725" s="27" t="str">
        <f t="shared" si="592"/>
        <v/>
      </c>
      <c r="BQ725" s="27" t="str">
        <f t="shared" si="593"/>
        <v/>
      </c>
      <c r="BR725" s="27" t="str">
        <f t="shared" si="594"/>
        <v/>
      </c>
      <c r="BS725" s="27" t="str">
        <f t="shared" si="595"/>
        <v/>
      </c>
      <c r="BT725" s="27" t="str">
        <f t="shared" si="596"/>
        <v/>
      </c>
      <c r="BU725" s="27" t="str">
        <f t="shared" si="597"/>
        <v/>
      </c>
      <c r="BV725" s="27" t="str">
        <f t="shared" si="598"/>
        <v/>
      </c>
      <c r="BW725" s="27" t="str">
        <f t="shared" si="599"/>
        <v/>
      </c>
      <c r="BX725" s="27" t="str">
        <f t="shared" si="600"/>
        <v/>
      </c>
      <c r="BY725" s="27" t="str">
        <f t="shared" si="601"/>
        <v/>
      </c>
      <c r="BZ725" s="27" t="str">
        <f t="shared" si="602"/>
        <v/>
      </c>
      <c r="CA725" s="27" t="str">
        <f t="shared" si="603"/>
        <v/>
      </c>
      <c r="CB725" s="41"/>
      <c r="CC725" s="41"/>
      <c r="CD725" s="87"/>
      <c r="CE725" s="87"/>
      <c r="CF725" s="87"/>
      <c r="CG725" s="87"/>
      <c r="CH725" s="87"/>
      <c r="CI725" s="87"/>
      <c r="CJ725" s="7"/>
      <c r="CW725" s="7"/>
      <c r="DD725" s="10">
        <f t="shared" ca="1" si="617"/>
        <v>18</v>
      </c>
    </row>
    <row r="726" spans="1:108">
      <c r="A726" s="106">
        <f t="shared" ca="1" si="616"/>
        <v>23</v>
      </c>
      <c r="B726" s="114"/>
      <c r="C726" s="40"/>
      <c r="D726" s="39"/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39"/>
      <c r="V726" s="39"/>
      <c r="W726" s="39"/>
      <c r="X726" s="39"/>
      <c r="Y726" s="39"/>
      <c r="Z726" s="39"/>
      <c r="AA726" s="39"/>
      <c r="AB726" s="39"/>
      <c r="AC726" s="39"/>
      <c r="AD726" s="39"/>
      <c r="AE726" s="39"/>
      <c r="AF726" s="39"/>
      <c r="AG726" s="39"/>
      <c r="AH726" s="39"/>
      <c r="AI726" s="39"/>
      <c r="AJ726" s="39"/>
      <c r="AK726" s="39"/>
      <c r="AL726" s="39"/>
      <c r="AM726" s="39"/>
      <c r="AN726" s="39"/>
      <c r="AO726" s="39"/>
      <c r="AP726" s="39"/>
      <c r="AQ726" s="39"/>
      <c r="AR726" s="39"/>
      <c r="AS726" s="39"/>
      <c r="AT726" s="39"/>
      <c r="AU726" s="39"/>
      <c r="AV726" s="39"/>
      <c r="AW726" s="94"/>
      <c r="AX726" s="101"/>
      <c r="AY726" s="94"/>
      <c r="AZ726" s="40"/>
      <c r="BA726" s="27"/>
      <c r="BB726" s="27"/>
      <c r="BC726" s="27"/>
      <c r="BD726" s="27" t="str">
        <f t="shared" si="604"/>
        <v/>
      </c>
      <c r="BE726" s="27" t="str">
        <f t="shared" si="605"/>
        <v/>
      </c>
      <c r="BF726" s="27" t="str">
        <f t="shared" si="606"/>
        <v/>
      </c>
      <c r="BG726" s="27" t="str">
        <f t="shared" si="607"/>
        <v/>
      </c>
      <c r="BH726" s="27" t="str">
        <f t="shared" si="608"/>
        <v/>
      </c>
      <c r="BI726" s="27" t="str">
        <f t="shared" si="609"/>
        <v/>
      </c>
      <c r="BJ726" s="27" t="str">
        <f t="shared" si="610"/>
        <v/>
      </c>
      <c r="BK726" s="27" t="str">
        <f t="shared" si="611"/>
        <v/>
      </c>
      <c r="BL726" s="27" t="str">
        <f t="shared" si="612"/>
        <v/>
      </c>
      <c r="BM726" s="27" t="str">
        <f t="shared" si="613"/>
        <v/>
      </c>
      <c r="BN726" s="27" t="str">
        <f t="shared" si="614"/>
        <v/>
      </c>
      <c r="BO726" s="27" t="str">
        <f t="shared" si="615"/>
        <v/>
      </c>
      <c r="BP726" s="27" t="str">
        <f t="shared" si="592"/>
        <v/>
      </c>
      <c r="BQ726" s="27" t="str">
        <f t="shared" si="593"/>
        <v/>
      </c>
      <c r="BR726" s="27" t="str">
        <f t="shared" si="594"/>
        <v/>
      </c>
      <c r="BS726" s="27" t="str">
        <f t="shared" si="595"/>
        <v/>
      </c>
      <c r="BT726" s="27" t="str">
        <f t="shared" si="596"/>
        <v/>
      </c>
      <c r="BU726" s="27" t="str">
        <f t="shared" si="597"/>
        <v/>
      </c>
      <c r="BV726" s="27" t="str">
        <f t="shared" si="598"/>
        <v/>
      </c>
      <c r="BW726" s="27" t="str">
        <f t="shared" si="599"/>
        <v/>
      </c>
      <c r="BX726" s="27" t="str">
        <f t="shared" si="600"/>
        <v/>
      </c>
      <c r="BY726" s="27" t="str">
        <f t="shared" si="601"/>
        <v/>
      </c>
      <c r="BZ726" s="27" t="str">
        <f t="shared" si="602"/>
        <v/>
      </c>
      <c r="CA726" s="27" t="str">
        <f t="shared" si="603"/>
        <v/>
      </c>
      <c r="CB726" s="41"/>
      <c r="CC726" s="41"/>
      <c r="CD726" s="87"/>
      <c r="CE726" s="87"/>
      <c r="CF726" s="87"/>
      <c r="CG726" s="87"/>
      <c r="CH726" s="87"/>
      <c r="CI726" s="87"/>
      <c r="CJ726" s="7"/>
      <c r="CW726" s="7"/>
      <c r="DD726" s="10">
        <f t="shared" ca="1" si="617"/>
        <v>23</v>
      </c>
    </row>
    <row r="727" spans="1:108">
      <c r="A727" s="106">
        <f t="shared" ca="1" si="616"/>
        <v>11</v>
      </c>
      <c r="B727" s="114"/>
      <c r="C727" s="40"/>
      <c r="D727" s="39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39"/>
      <c r="V727" s="39"/>
      <c r="W727" s="39"/>
      <c r="X727" s="39"/>
      <c r="Y727" s="39"/>
      <c r="Z727" s="39"/>
      <c r="AA727" s="39"/>
      <c r="AB727" s="39"/>
      <c r="AC727" s="39"/>
      <c r="AD727" s="39"/>
      <c r="AE727" s="39"/>
      <c r="AF727" s="39"/>
      <c r="AG727" s="39"/>
      <c r="AH727" s="39"/>
      <c r="AI727" s="39"/>
      <c r="AJ727" s="39"/>
      <c r="AK727" s="39"/>
      <c r="AL727" s="39"/>
      <c r="AM727" s="39"/>
      <c r="AN727" s="39"/>
      <c r="AO727" s="39"/>
      <c r="AP727" s="39"/>
      <c r="AQ727" s="39"/>
      <c r="AR727" s="39"/>
      <c r="AS727" s="39"/>
      <c r="AT727" s="39"/>
      <c r="AU727" s="39"/>
      <c r="AV727" s="39"/>
      <c r="AW727" s="94"/>
      <c r="AX727" s="101"/>
      <c r="AY727" s="94"/>
      <c r="AZ727" s="40"/>
      <c r="BA727" s="27"/>
      <c r="BB727" s="27"/>
      <c r="BC727" s="27"/>
      <c r="BD727" s="27" t="str">
        <f t="shared" si="604"/>
        <v/>
      </c>
      <c r="BE727" s="27" t="str">
        <f t="shared" si="605"/>
        <v/>
      </c>
      <c r="BF727" s="27" t="str">
        <f t="shared" si="606"/>
        <v/>
      </c>
      <c r="BG727" s="27" t="str">
        <f t="shared" si="607"/>
        <v/>
      </c>
      <c r="BH727" s="27" t="str">
        <f t="shared" si="608"/>
        <v/>
      </c>
      <c r="BI727" s="27" t="str">
        <f t="shared" si="609"/>
        <v/>
      </c>
      <c r="BJ727" s="27" t="str">
        <f t="shared" si="610"/>
        <v/>
      </c>
      <c r="BK727" s="27" t="str">
        <f t="shared" si="611"/>
        <v/>
      </c>
      <c r="BL727" s="27" t="str">
        <f t="shared" si="612"/>
        <v/>
      </c>
      <c r="BM727" s="27" t="str">
        <f t="shared" si="613"/>
        <v/>
      </c>
      <c r="BN727" s="27" t="str">
        <f t="shared" si="614"/>
        <v/>
      </c>
      <c r="BO727" s="27" t="str">
        <f t="shared" si="615"/>
        <v/>
      </c>
      <c r="BP727" s="27" t="str">
        <f t="shared" si="592"/>
        <v/>
      </c>
      <c r="BQ727" s="27" t="str">
        <f t="shared" si="593"/>
        <v/>
      </c>
      <c r="BR727" s="27" t="str">
        <f t="shared" si="594"/>
        <v/>
      </c>
      <c r="BS727" s="27" t="str">
        <f t="shared" si="595"/>
        <v/>
      </c>
      <c r="BT727" s="27" t="str">
        <f t="shared" si="596"/>
        <v/>
      </c>
      <c r="BU727" s="27" t="str">
        <f t="shared" si="597"/>
        <v/>
      </c>
      <c r="BV727" s="27" t="str">
        <f t="shared" si="598"/>
        <v/>
      </c>
      <c r="BW727" s="27" t="str">
        <f t="shared" si="599"/>
        <v/>
      </c>
      <c r="BX727" s="27" t="str">
        <f t="shared" si="600"/>
        <v/>
      </c>
      <c r="BY727" s="27" t="str">
        <f t="shared" si="601"/>
        <v/>
      </c>
      <c r="BZ727" s="27" t="str">
        <f t="shared" si="602"/>
        <v/>
      </c>
      <c r="CA727" s="27" t="str">
        <f t="shared" si="603"/>
        <v/>
      </c>
      <c r="CB727" s="41"/>
      <c r="CC727" s="41"/>
      <c r="CD727" s="87"/>
      <c r="CE727" s="87"/>
      <c r="CF727" s="87"/>
      <c r="CG727" s="87"/>
      <c r="CH727" s="87"/>
      <c r="CI727" s="87"/>
      <c r="CJ727" s="7"/>
      <c r="CW727" s="7"/>
      <c r="DD727" s="10">
        <f t="shared" ca="1" si="617"/>
        <v>12</v>
      </c>
    </row>
    <row r="728" spans="1:108">
      <c r="A728" s="106">
        <f t="shared" ca="1" si="616"/>
        <v>19</v>
      </c>
      <c r="B728" s="114"/>
      <c r="C728" s="40"/>
      <c r="D728" s="39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39"/>
      <c r="V728" s="39"/>
      <c r="W728" s="39"/>
      <c r="X728" s="39"/>
      <c r="Y728" s="39"/>
      <c r="Z728" s="39"/>
      <c r="AA728" s="39"/>
      <c r="AB728" s="39"/>
      <c r="AC728" s="39"/>
      <c r="AD728" s="39"/>
      <c r="AE728" s="39"/>
      <c r="AF728" s="39"/>
      <c r="AG728" s="39"/>
      <c r="AH728" s="39"/>
      <c r="AI728" s="39"/>
      <c r="AJ728" s="39"/>
      <c r="AK728" s="39"/>
      <c r="AL728" s="39"/>
      <c r="AM728" s="39"/>
      <c r="AN728" s="39"/>
      <c r="AO728" s="39"/>
      <c r="AP728" s="39"/>
      <c r="AQ728" s="39"/>
      <c r="AR728" s="39"/>
      <c r="AS728" s="39"/>
      <c r="AT728" s="39"/>
      <c r="AU728" s="39"/>
      <c r="AV728" s="39"/>
      <c r="AW728" s="94"/>
      <c r="AX728" s="101"/>
      <c r="AY728" s="94"/>
      <c r="AZ728" s="40"/>
      <c r="BA728" s="27"/>
      <c r="BB728" s="27"/>
      <c r="BC728" s="27"/>
      <c r="BD728" s="27" t="str">
        <f t="shared" si="604"/>
        <v/>
      </c>
      <c r="BE728" s="27" t="str">
        <f t="shared" si="605"/>
        <v/>
      </c>
      <c r="BF728" s="27" t="str">
        <f t="shared" si="606"/>
        <v/>
      </c>
      <c r="BG728" s="27" t="str">
        <f t="shared" si="607"/>
        <v/>
      </c>
      <c r="BH728" s="27" t="str">
        <f t="shared" si="608"/>
        <v/>
      </c>
      <c r="BI728" s="27" t="str">
        <f t="shared" si="609"/>
        <v/>
      </c>
      <c r="BJ728" s="27" t="str">
        <f t="shared" si="610"/>
        <v/>
      </c>
      <c r="BK728" s="27" t="str">
        <f t="shared" si="611"/>
        <v/>
      </c>
      <c r="BL728" s="27" t="str">
        <f t="shared" si="612"/>
        <v/>
      </c>
      <c r="BM728" s="27" t="str">
        <f t="shared" si="613"/>
        <v/>
      </c>
      <c r="BN728" s="27" t="str">
        <f t="shared" si="614"/>
        <v/>
      </c>
      <c r="BO728" s="27" t="str">
        <f t="shared" si="615"/>
        <v/>
      </c>
      <c r="BP728" s="27" t="str">
        <f t="shared" ref="BP728:BP791" si="618">IF(W728="","",CONCATENATE($U728,","))</f>
        <v/>
      </c>
      <c r="BQ728" s="27" t="str">
        <f t="shared" ref="BQ728:BQ791" si="619">IF(X728="","",CONCATENATE($U728,","))</f>
        <v/>
      </c>
      <c r="BR728" s="27" t="str">
        <f t="shared" ref="BR728:BR791" si="620">IF(Y728="","",CONCATENATE($U728,","))</f>
        <v/>
      </c>
      <c r="BS728" s="27" t="str">
        <f t="shared" ref="BS728:BS791" si="621">IF(Z728="","",CONCATENATE($U728,","))</f>
        <v/>
      </c>
      <c r="BT728" s="27" t="str">
        <f t="shared" ref="BT728:BT791" si="622">IF(AA728="","",CONCATENATE($U728,","))</f>
        <v/>
      </c>
      <c r="BU728" s="27" t="str">
        <f t="shared" ref="BU728:BU791" si="623">IF(AB728="","",CONCATENATE($U728,","))</f>
        <v/>
      </c>
      <c r="BV728" s="27" t="str">
        <f t="shared" ref="BV728:BV791" si="624">IF(AC728="","",CONCATENATE($U728,","))</f>
        <v/>
      </c>
      <c r="BW728" s="27" t="str">
        <f t="shared" ref="BW728:BW791" si="625">IF(AD728="","",CONCATENATE($U728,","))</f>
        <v/>
      </c>
      <c r="BX728" s="27" t="str">
        <f t="shared" ref="BX728:BX791" si="626">IF(AE728="","",CONCATENATE($U728,","))</f>
        <v/>
      </c>
      <c r="BY728" s="27" t="str">
        <f t="shared" ref="BY728:BY791" si="627">IF(AF728="","",CONCATENATE($U728,","))</f>
        <v/>
      </c>
      <c r="BZ728" s="27" t="str">
        <f t="shared" ref="BZ728:BZ791" si="628">IF(AG728="","",CONCATENATE($U728,","))</f>
        <v/>
      </c>
      <c r="CA728" s="27" t="str">
        <f t="shared" ref="CA728:CA791" si="629">IF(AH728="","",CONCATENATE($U728,","))</f>
        <v/>
      </c>
      <c r="CB728" s="41"/>
      <c r="CC728" s="41"/>
      <c r="CD728" s="87"/>
      <c r="CE728" s="87"/>
      <c r="CF728" s="87"/>
      <c r="CG728" s="87"/>
      <c r="CH728" s="87"/>
      <c r="CI728" s="87"/>
      <c r="CJ728" s="7"/>
      <c r="CW728" s="7"/>
      <c r="DD728" s="10">
        <f t="shared" ca="1" si="617"/>
        <v>10</v>
      </c>
    </row>
    <row r="729" spans="1:108">
      <c r="A729" s="106">
        <f t="shared" ca="1" si="616"/>
        <v>14</v>
      </c>
      <c r="B729" s="114"/>
      <c r="C729" s="40"/>
      <c r="D729" s="39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39"/>
      <c r="V729" s="39"/>
      <c r="W729" s="39"/>
      <c r="X729" s="39"/>
      <c r="Y729" s="39"/>
      <c r="Z729" s="39"/>
      <c r="AA729" s="39"/>
      <c r="AB729" s="39"/>
      <c r="AC729" s="39"/>
      <c r="AD729" s="39"/>
      <c r="AE729" s="39"/>
      <c r="AF729" s="39"/>
      <c r="AG729" s="39"/>
      <c r="AH729" s="39"/>
      <c r="AI729" s="39"/>
      <c r="AJ729" s="39"/>
      <c r="AK729" s="39"/>
      <c r="AL729" s="39"/>
      <c r="AM729" s="39"/>
      <c r="AN729" s="39"/>
      <c r="AO729" s="39"/>
      <c r="AP729" s="39"/>
      <c r="AQ729" s="39"/>
      <c r="AR729" s="39"/>
      <c r="AS729" s="39"/>
      <c r="AT729" s="39"/>
      <c r="AU729" s="39"/>
      <c r="AV729" s="39"/>
      <c r="AW729" s="94"/>
      <c r="AX729" s="101"/>
      <c r="AY729" s="94"/>
      <c r="AZ729" s="40"/>
      <c r="BA729" s="27"/>
      <c r="BB729" s="27"/>
      <c r="BC729" s="27"/>
      <c r="BD729" s="27" t="str">
        <f t="shared" ref="BD729:BD792" si="630">IF(W729&lt;&gt;"",IF(ABS(W729)&lt;10,"S"&amp;RIGHT(W729,1)&amp;",","S"&amp;W729&amp;","),"")</f>
        <v/>
      </c>
      <c r="BE729" s="27" t="str">
        <f t="shared" ref="BE729:BE792" si="631">IF(X729&lt;&gt;"",IF(ABS(X729)&lt;10,"S"&amp;RIGHT(X729,1)&amp;",","S"&amp;X729&amp;","),"")</f>
        <v/>
      </c>
      <c r="BF729" s="27" t="str">
        <f t="shared" ref="BF729:BF792" si="632">IF(Y729&lt;&gt;"",IF(ABS(Y729)&lt;10,"S"&amp;RIGHT(Y729,1)&amp;",","S"&amp;Y729&amp;","),"")</f>
        <v/>
      </c>
      <c r="BG729" s="27" t="str">
        <f t="shared" ref="BG729:BG792" si="633">IF(Z729&lt;&gt;"",IF(ABS(Z729)&lt;10,"S"&amp;RIGHT(Z729,1)&amp;",","S"&amp;Z729&amp;","),"")</f>
        <v/>
      </c>
      <c r="BH729" s="27" t="str">
        <f t="shared" ref="BH729:BH792" si="634">IF(AA729&lt;&gt;"",IF(ABS(AA729)&lt;10,"S"&amp;RIGHT(AA729,1)&amp;",","S"&amp;AA729&amp;","),"")</f>
        <v/>
      </c>
      <c r="BI729" s="27" t="str">
        <f t="shared" ref="BI729:BI792" si="635">IF(AB729&lt;&gt;"",IF(ABS(AB729)&lt;10,"S"&amp;RIGHT(AB729,1)&amp;",","S"&amp;AB729&amp;","),"")</f>
        <v/>
      </c>
      <c r="BJ729" s="27" t="str">
        <f t="shared" ref="BJ729:BJ792" si="636">IF(AC729&lt;&gt;"",IF(ABS(AC729)&lt;10,"S"&amp;RIGHT(AC729,1)&amp;",","S"&amp;AC729&amp;","),"")</f>
        <v/>
      </c>
      <c r="BK729" s="27" t="str">
        <f t="shared" ref="BK729:BK792" si="637">IF(AD729&lt;&gt;"",IF(ABS(AD729)&lt;10,"S"&amp;RIGHT(AD729,1)&amp;",","S"&amp;AD729&amp;","),"")</f>
        <v/>
      </c>
      <c r="BL729" s="27" t="str">
        <f t="shared" ref="BL729:BL792" si="638">IF(AE729&lt;&gt;"",IF(ABS(AE729)&lt;10,"S"&amp;RIGHT(AE729,1)&amp;",","S"&amp;AE729&amp;","),"")</f>
        <v/>
      </c>
      <c r="BM729" s="27" t="str">
        <f t="shared" ref="BM729:BM792" si="639">IF(AF729&lt;&gt;"",IF(ABS(AF729)&lt;10,"S"&amp;RIGHT(AF729,1)&amp;",","S"&amp;AF729&amp;","),"")</f>
        <v/>
      </c>
      <c r="BN729" s="27" t="str">
        <f t="shared" ref="BN729:BN792" si="640">IF(AG729&lt;&gt;"",IF(ABS(AG729)&lt;10,"S"&amp;RIGHT(AG729,1)&amp;",","S"&amp;AG729&amp;","),"")</f>
        <v/>
      </c>
      <c r="BO729" s="27" t="str">
        <f t="shared" ref="BO729:BO792" si="641">IF(AH729&lt;&gt;"",IF(ABS(AH729)&lt;10,"S"&amp;RIGHT(AH729,1)&amp;",","S"&amp;AH729&amp;","),"")</f>
        <v/>
      </c>
      <c r="BP729" s="27" t="str">
        <f t="shared" si="618"/>
        <v/>
      </c>
      <c r="BQ729" s="27" t="str">
        <f t="shared" si="619"/>
        <v/>
      </c>
      <c r="BR729" s="27" t="str">
        <f t="shared" si="620"/>
        <v/>
      </c>
      <c r="BS729" s="27" t="str">
        <f t="shared" si="621"/>
        <v/>
      </c>
      <c r="BT729" s="27" t="str">
        <f t="shared" si="622"/>
        <v/>
      </c>
      <c r="BU729" s="27" t="str">
        <f t="shared" si="623"/>
        <v/>
      </c>
      <c r="BV729" s="27" t="str">
        <f t="shared" si="624"/>
        <v/>
      </c>
      <c r="BW729" s="27" t="str">
        <f t="shared" si="625"/>
        <v/>
      </c>
      <c r="BX729" s="27" t="str">
        <f t="shared" si="626"/>
        <v/>
      </c>
      <c r="BY729" s="27" t="str">
        <f t="shared" si="627"/>
        <v/>
      </c>
      <c r="BZ729" s="27" t="str">
        <f t="shared" si="628"/>
        <v/>
      </c>
      <c r="CA729" s="27" t="str">
        <f t="shared" si="629"/>
        <v/>
      </c>
      <c r="CB729" s="41"/>
      <c r="CC729" s="41"/>
      <c r="CD729" s="87"/>
      <c r="CE729" s="87"/>
      <c r="CF729" s="87"/>
      <c r="CG729" s="87"/>
      <c r="CH729" s="87"/>
      <c r="CI729" s="87"/>
      <c r="CJ729" s="7"/>
      <c r="CW729" s="7"/>
      <c r="DD729" s="10">
        <f t="shared" ca="1" si="617"/>
        <v>7</v>
      </c>
    </row>
    <row r="730" spans="1:108">
      <c r="A730" s="106">
        <f t="shared" ca="1" si="616"/>
        <v>10</v>
      </c>
      <c r="B730" s="114"/>
      <c r="C730" s="40"/>
      <c r="D730" s="39"/>
      <c r="E730" s="40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39"/>
      <c r="V730" s="39"/>
      <c r="W730" s="39"/>
      <c r="X730" s="39"/>
      <c r="Y730" s="39"/>
      <c r="Z730" s="39"/>
      <c r="AA730" s="39"/>
      <c r="AB730" s="39"/>
      <c r="AC730" s="39"/>
      <c r="AD730" s="39"/>
      <c r="AE730" s="39"/>
      <c r="AF730" s="39"/>
      <c r="AG730" s="39"/>
      <c r="AH730" s="39"/>
      <c r="AI730" s="39"/>
      <c r="AJ730" s="39"/>
      <c r="AK730" s="39"/>
      <c r="AL730" s="39"/>
      <c r="AM730" s="39"/>
      <c r="AN730" s="39"/>
      <c r="AO730" s="39"/>
      <c r="AP730" s="39"/>
      <c r="AQ730" s="39"/>
      <c r="AR730" s="39"/>
      <c r="AS730" s="39"/>
      <c r="AT730" s="39"/>
      <c r="AU730" s="39"/>
      <c r="AV730" s="39"/>
      <c r="AW730" s="94"/>
      <c r="AX730" s="101"/>
      <c r="AY730" s="94"/>
      <c r="AZ730" s="40"/>
      <c r="BA730" s="27"/>
      <c r="BB730" s="27"/>
      <c r="BC730" s="27"/>
      <c r="BD730" s="27" t="str">
        <f t="shared" si="630"/>
        <v/>
      </c>
      <c r="BE730" s="27" t="str">
        <f t="shared" si="631"/>
        <v/>
      </c>
      <c r="BF730" s="27" t="str">
        <f t="shared" si="632"/>
        <v/>
      </c>
      <c r="BG730" s="27" t="str">
        <f t="shared" si="633"/>
        <v/>
      </c>
      <c r="BH730" s="27" t="str">
        <f t="shared" si="634"/>
        <v/>
      </c>
      <c r="BI730" s="27" t="str">
        <f t="shared" si="635"/>
        <v/>
      </c>
      <c r="BJ730" s="27" t="str">
        <f t="shared" si="636"/>
        <v/>
      </c>
      <c r="BK730" s="27" t="str">
        <f t="shared" si="637"/>
        <v/>
      </c>
      <c r="BL730" s="27" t="str">
        <f t="shared" si="638"/>
        <v/>
      </c>
      <c r="BM730" s="27" t="str">
        <f t="shared" si="639"/>
        <v/>
      </c>
      <c r="BN730" s="27" t="str">
        <f t="shared" si="640"/>
        <v/>
      </c>
      <c r="BO730" s="27" t="str">
        <f t="shared" si="641"/>
        <v/>
      </c>
      <c r="BP730" s="27" t="str">
        <f t="shared" si="618"/>
        <v/>
      </c>
      <c r="BQ730" s="27" t="str">
        <f t="shared" si="619"/>
        <v/>
      </c>
      <c r="BR730" s="27" t="str">
        <f t="shared" si="620"/>
        <v/>
      </c>
      <c r="BS730" s="27" t="str">
        <f t="shared" si="621"/>
        <v/>
      </c>
      <c r="BT730" s="27" t="str">
        <f t="shared" si="622"/>
        <v/>
      </c>
      <c r="BU730" s="27" t="str">
        <f t="shared" si="623"/>
        <v/>
      </c>
      <c r="BV730" s="27" t="str">
        <f t="shared" si="624"/>
        <v/>
      </c>
      <c r="BW730" s="27" t="str">
        <f t="shared" si="625"/>
        <v/>
      </c>
      <c r="BX730" s="27" t="str">
        <f t="shared" si="626"/>
        <v/>
      </c>
      <c r="BY730" s="27" t="str">
        <f t="shared" si="627"/>
        <v/>
      </c>
      <c r="BZ730" s="27" t="str">
        <f t="shared" si="628"/>
        <v/>
      </c>
      <c r="CA730" s="27" t="str">
        <f t="shared" si="629"/>
        <v/>
      </c>
      <c r="CB730" s="41"/>
      <c r="CC730" s="41"/>
      <c r="CD730" s="87"/>
      <c r="CE730" s="87"/>
      <c r="CF730" s="87"/>
      <c r="CG730" s="87"/>
      <c r="CH730" s="87"/>
      <c r="CI730" s="41"/>
      <c r="CJ730" s="7"/>
      <c r="CW730" s="7"/>
      <c r="DD730" s="10">
        <f t="shared" ca="1" si="617"/>
        <v>2</v>
      </c>
    </row>
    <row r="731" spans="1:108">
      <c r="A731" s="106">
        <f t="shared" ca="1" si="616"/>
        <v>25</v>
      </c>
      <c r="B731" s="114"/>
      <c r="C731" s="40"/>
      <c r="D731" s="39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39"/>
      <c r="V731" s="39"/>
      <c r="W731" s="39"/>
      <c r="X731" s="39"/>
      <c r="Y731" s="39"/>
      <c r="Z731" s="39"/>
      <c r="AA731" s="39"/>
      <c r="AB731" s="39"/>
      <c r="AC731" s="39"/>
      <c r="AD731" s="39"/>
      <c r="AE731" s="39"/>
      <c r="AF731" s="39"/>
      <c r="AG731" s="39"/>
      <c r="AH731" s="39"/>
      <c r="AI731" s="39"/>
      <c r="AJ731" s="39"/>
      <c r="AK731" s="39"/>
      <c r="AL731" s="39"/>
      <c r="AM731" s="39"/>
      <c r="AN731" s="39"/>
      <c r="AO731" s="39"/>
      <c r="AP731" s="39"/>
      <c r="AQ731" s="39"/>
      <c r="AR731" s="39"/>
      <c r="AS731" s="39"/>
      <c r="AT731" s="39"/>
      <c r="AU731" s="39"/>
      <c r="AV731" s="39"/>
      <c r="AW731" s="94"/>
      <c r="AX731" s="101"/>
      <c r="AY731" s="94"/>
      <c r="AZ731" s="40"/>
      <c r="BA731" s="27"/>
      <c r="BB731" s="27"/>
      <c r="BC731" s="27"/>
      <c r="BD731" s="27" t="str">
        <f t="shared" si="630"/>
        <v/>
      </c>
      <c r="BE731" s="27" t="str">
        <f t="shared" si="631"/>
        <v/>
      </c>
      <c r="BF731" s="27" t="str">
        <f t="shared" si="632"/>
        <v/>
      </c>
      <c r="BG731" s="27" t="str">
        <f t="shared" si="633"/>
        <v/>
      </c>
      <c r="BH731" s="27" t="str">
        <f t="shared" si="634"/>
        <v/>
      </c>
      <c r="BI731" s="27" t="str">
        <f t="shared" si="635"/>
        <v/>
      </c>
      <c r="BJ731" s="27" t="str">
        <f t="shared" si="636"/>
        <v/>
      </c>
      <c r="BK731" s="27" t="str">
        <f t="shared" si="637"/>
        <v/>
      </c>
      <c r="BL731" s="27" t="str">
        <f t="shared" si="638"/>
        <v/>
      </c>
      <c r="BM731" s="27" t="str">
        <f t="shared" si="639"/>
        <v/>
      </c>
      <c r="BN731" s="27" t="str">
        <f t="shared" si="640"/>
        <v/>
      </c>
      <c r="BO731" s="27" t="str">
        <f t="shared" si="641"/>
        <v/>
      </c>
      <c r="BP731" s="27" t="str">
        <f t="shared" si="618"/>
        <v/>
      </c>
      <c r="BQ731" s="27" t="str">
        <f t="shared" si="619"/>
        <v/>
      </c>
      <c r="BR731" s="27" t="str">
        <f t="shared" si="620"/>
        <v/>
      </c>
      <c r="BS731" s="27" t="str">
        <f t="shared" si="621"/>
        <v/>
      </c>
      <c r="BT731" s="27" t="str">
        <f t="shared" si="622"/>
        <v/>
      </c>
      <c r="BU731" s="27" t="str">
        <f t="shared" si="623"/>
        <v/>
      </c>
      <c r="BV731" s="27" t="str">
        <f t="shared" si="624"/>
        <v/>
      </c>
      <c r="BW731" s="27" t="str">
        <f t="shared" si="625"/>
        <v/>
      </c>
      <c r="BX731" s="27" t="str">
        <f t="shared" si="626"/>
        <v/>
      </c>
      <c r="BY731" s="27" t="str">
        <f t="shared" si="627"/>
        <v/>
      </c>
      <c r="BZ731" s="27" t="str">
        <f t="shared" si="628"/>
        <v/>
      </c>
      <c r="CA731" s="27" t="str">
        <f t="shared" si="629"/>
        <v/>
      </c>
      <c r="CB731" s="41"/>
      <c r="CC731" s="41"/>
      <c r="CD731" s="41"/>
      <c r="CE731" s="41"/>
      <c r="CF731" s="41"/>
      <c r="CG731" s="41"/>
      <c r="CH731" s="41"/>
      <c r="CI731" s="41"/>
      <c r="CJ731" s="7"/>
      <c r="CW731" s="7"/>
      <c r="DD731" s="10">
        <f t="shared" ca="1" si="617"/>
        <v>18</v>
      </c>
    </row>
    <row r="732" spans="1:108">
      <c r="A732" s="106">
        <f t="shared" ca="1" si="616"/>
        <v>1</v>
      </c>
      <c r="B732" s="114"/>
      <c r="C732" s="40"/>
      <c r="D732" s="39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39"/>
      <c r="V732" s="39"/>
      <c r="W732" s="39"/>
      <c r="X732" s="39"/>
      <c r="Y732" s="39"/>
      <c r="Z732" s="39"/>
      <c r="AA732" s="39"/>
      <c r="AB732" s="39"/>
      <c r="AC732" s="39"/>
      <c r="AD732" s="39"/>
      <c r="AE732" s="39"/>
      <c r="AF732" s="39"/>
      <c r="AG732" s="39"/>
      <c r="AH732" s="39"/>
      <c r="AI732" s="39"/>
      <c r="AJ732" s="39"/>
      <c r="AK732" s="39"/>
      <c r="AL732" s="39"/>
      <c r="AM732" s="39"/>
      <c r="AN732" s="39"/>
      <c r="AO732" s="39"/>
      <c r="AP732" s="39"/>
      <c r="AQ732" s="39"/>
      <c r="AR732" s="39"/>
      <c r="AS732" s="39"/>
      <c r="AT732" s="39"/>
      <c r="AU732" s="39"/>
      <c r="AV732" s="39"/>
      <c r="AW732" s="94"/>
      <c r="AX732" s="101"/>
      <c r="AY732" s="94"/>
      <c r="AZ732" s="40"/>
      <c r="BA732" s="27"/>
      <c r="BB732" s="27"/>
      <c r="BC732" s="27"/>
      <c r="BD732" s="27" t="str">
        <f t="shared" si="630"/>
        <v/>
      </c>
      <c r="BE732" s="27" t="str">
        <f t="shared" si="631"/>
        <v/>
      </c>
      <c r="BF732" s="27" t="str">
        <f t="shared" si="632"/>
        <v/>
      </c>
      <c r="BG732" s="27" t="str">
        <f t="shared" si="633"/>
        <v/>
      </c>
      <c r="BH732" s="27" t="str">
        <f t="shared" si="634"/>
        <v/>
      </c>
      <c r="BI732" s="27" t="str">
        <f t="shared" si="635"/>
        <v/>
      </c>
      <c r="BJ732" s="27" t="str">
        <f t="shared" si="636"/>
        <v/>
      </c>
      <c r="BK732" s="27" t="str">
        <f t="shared" si="637"/>
        <v/>
      </c>
      <c r="BL732" s="27" t="str">
        <f t="shared" si="638"/>
        <v/>
      </c>
      <c r="BM732" s="27" t="str">
        <f t="shared" si="639"/>
        <v/>
      </c>
      <c r="BN732" s="27" t="str">
        <f t="shared" si="640"/>
        <v/>
      </c>
      <c r="BO732" s="27" t="str">
        <f t="shared" si="641"/>
        <v/>
      </c>
      <c r="BP732" s="27" t="str">
        <f t="shared" si="618"/>
        <v/>
      </c>
      <c r="BQ732" s="27" t="str">
        <f t="shared" si="619"/>
        <v/>
      </c>
      <c r="BR732" s="27" t="str">
        <f t="shared" si="620"/>
        <v/>
      </c>
      <c r="BS732" s="27" t="str">
        <f t="shared" si="621"/>
        <v/>
      </c>
      <c r="BT732" s="27" t="str">
        <f t="shared" si="622"/>
        <v/>
      </c>
      <c r="BU732" s="27" t="str">
        <f t="shared" si="623"/>
        <v/>
      </c>
      <c r="BV732" s="27" t="str">
        <f t="shared" si="624"/>
        <v/>
      </c>
      <c r="BW732" s="27" t="str">
        <f t="shared" si="625"/>
        <v/>
      </c>
      <c r="BX732" s="27" t="str">
        <f t="shared" si="626"/>
        <v/>
      </c>
      <c r="BY732" s="27" t="str">
        <f t="shared" si="627"/>
        <v/>
      </c>
      <c r="BZ732" s="27" t="str">
        <f t="shared" si="628"/>
        <v/>
      </c>
      <c r="CA732" s="27" t="str">
        <f t="shared" si="629"/>
        <v/>
      </c>
      <c r="CB732" s="41"/>
      <c r="CC732" s="41"/>
      <c r="CD732"/>
      <c r="CE732"/>
      <c r="CF732"/>
      <c r="CG732"/>
      <c r="CH732"/>
      <c r="CI732" s="41"/>
      <c r="CJ732" s="7"/>
      <c r="CW732" s="7"/>
      <c r="DD732" s="10">
        <f t="shared" ca="1" si="617"/>
        <v>16</v>
      </c>
    </row>
    <row r="733" spans="1:108">
      <c r="A733" s="106">
        <f t="shared" ca="1" si="616"/>
        <v>7</v>
      </c>
      <c r="B733" s="114"/>
      <c r="C733" s="40"/>
      <c r="D733" s="39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39"/>
      <c r="V733" s="39"/>
      <c r="W733" s="39"/>
      <c r="X733" s="39"/>
      <c r="Y733" s="39"/>
      <c r="Z733" s="39"/>
      <c r="AA733" s="39"/>
      <c r="AB733" s="39"/>
      <c r="AC733" s="39"/>
      <c r="AD733" s="39"/>
      <c r="AE733" s="39"/>
      <c r="AF733" s="39"/>
      <c r="AG733" s="39"/>
      <c r="AH733" s="39"/>
      <c r="AI733" s="39"/>
      <c r="AJ733" s="39"/>
      <c r="AK733" s="39"/>
      <c r="AL733" s="39"/>
      <c r="AM733" s="39"/>
      <c r="AN733" s="39"/>
      <c r="AO733" s="39"/>
      <c r="AP733" s="39"/>
      <c r="AQ733" s="39"/>
      <c r="AR733" s="39"/>
      <c r="AS733" s="39"/>
      <c r="AT733" s="39"/>
      <c r="AU733" s="39"/>
      <c r="AV733" s="39"/>
      <c r="AW733" s="94"/>
      <c r="AX733" s="101"/>
      <c r="AY733" s="94"/>
      <c r="AZ733" s="40"/>
      <c r="BA733" s="27"/>
      <c r="BB733" s="27"/>
      <c r="BC733" s="27"/>
      <c r="BD733" s="27" t="str">
        <f t="shared" si="630"/>
        <v/>
      </c>
      <c r="BE733" s="27" t="str">
        <f t="shared" si="631"/>
        <v/>
      </c>
      <c r="BF733" s="27" t="str">
        <f t="shared" si="632"/>
        <v/>
      </c>
      <c r="BG733" s="27" t="str">
        <f t="shared" si="633"/>
        <v/>
      </c>
      <c r="BH733" s="27" t="str">
        <f t="shared" si="634"/>
        <v/>
      </c>
      <c r="BI733" s="27" t="str">
        <f t="shared" si="635"/>
        <v/>
      </c>
      <c r="BJ733" s="27" t="str">
        <f t="shared" si="636"/>
        <v/>
      </c>
      <c r="BK733" s="27" t="str">
        <f t="shared" si="637"/>
        <v/>
      </c>
      <c r="BL733" s="27" t="str">
        <f t="shared" si="638"/>
        <v/>
      </c>
      <c r="BM733" s="27" t="str">
        <f t="shared" si="639"/>
        <v/>
      </c>
      <c r="BN733" s="27" t="str">
        <f t="shared" si="640"/>
        <v/>
      </c>
      <c r="BO733" s="27" t="str">
        <f t="shared" si="641"/>
        <v/>
      </c>
      <c r="BP733" s="27" t="str">
        <f t="shared" si="618"/>
        <v/>
      </c>
      <c r="BQ733" s="27" t="str">
        <f t="shared" si="619"/>
        <v/>
      </c>
      <c r="BR733" s="27" t="str">
        <f t="shared" si="620"/>
        <v/>
      </c>
      <c r="BS733" s="27" t="str">
        <f t="shared" si="621"/>
        <v/>
      </c>
      <c r="BT733" s="27" t="str">
        <f t="shared" si="622"/>
        <v/>
      </c>
      <c r="BU733" s="27" t="str">
        <f t="shared" si="623"/>
        <v/>
      </c>
      <c r="BV733" s="27" t="str">
        <f t="shared" si="624"/>
        <v/>
      </c>
      <c r="BW733" s="27" t="str">
        <f t="shared" si="625"/>
        <v/>
      </c>
      <c r="BX733" s="27" t="str">
        <f t="shared" si="626"/>
        <v/>
      </c>
      <c r="BY733" s="27" t="str">
        <f t="shared" si="627"/>
        <v/>
      </c>
      <c r="BZ733" s="27" t="str">
        <f t="shared" si="628"/>
        <v/>
      </c>
      <c r="CA733" s="27" t="str">
        <f t="shared" si="629"/>
        <v/>
      </c>
      <c r="CB733" s="41"/>
      <c r="CC733" s="41"/>
      <c r="CD733"/>
      <c r="CE733"/>
      <c r="CF733"/>
      <c r="CG733"/>
      <c r="CH733"/>
      <c r="CI733" s="41"/>
      <c r="CJ733" s="38"/>
      <c r="CW733" s="7"/>
      <c r="DD733" s="10">
        <f t="shared" ca="1" si="617"/>
        <v>29</v>
      </c>
    </row>
    <row r="734" spans="1:108">
      <c r="A734" s="106">
        <f t="shared" ca="1" si="616"/>
        <v>31</v>
      </c>
      <c r="B734" s="114"/>
      <c r="C734" s="40"/>
      <c r="D734" s="39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39"/>
      <c r="V734" s="39"/>
      <c r="W734" s="39"/>
      <c r="X734" s="39"/>
      <c r="Y734" s="39"/>
      <c r="Z734" s="39"/>
      <c r="AA734" s="39"/>
      <c r="AB734" s="39"/>
      <c r="AC734" s="39"/>
      <c r="AD734" s="39"/>
      <c r="AE734" s="39"/>
      <c r="AF734" s="39"/>
      <c r="AG734" s="39"/>
      <c r="AH734" s="39"/>
      <c r="AI734" s="39"/>
      <c r="AJ734" s="39"/>
      <c r="AK734" s="39"/>
      <c r="AL734" s="39"/>
      <c r="AM734" s="39"/>
      <c r="AN734" s="39"/>
      <c r="AO734" s="39"/>
      <c r="AP734" s="39"/>
      <c r="AQ734" s="39"/>
      <c r="AR734" s="39"/>
      <c r="AS734" s="39"/>
      <c r="AT734" s="39"/>
      <c r="AU734" s="39"/>
      <c r="AV734" s="39"/>
      <c r="AW734" s="94"/>
      <c r="AX734" s="101"/>
      <c r="AY734" s="94"/>
      <c r="AZ734" s="40"/>
      <c r="BA734" s="27"/>
      <c r="BB734" s="27"/>
      <c r="BC734" s="27"/>
      <c r="BD734" s="27" t="str">
        <f t="shared" si="630"/>
        <v/>
      </c>
      <c r="BE734" s="27" t="str">
        <f t="shared" si="631"/>
        <v/>
      </c>
      <c r="BF734" s="27" t="str">
        <f t="shared" si="632"/>
        <v/>
      </c>
      <c r="BG734" s="27" t="str">
        <f t="shared" si="633"/>
        <v/>
      </c>
      <c r="BH734" s="27" t="str">
        <f t="shared" si="634"/>
        <v/>
      </c>
      <c r="BI734" s="27" t="str">
        <f t="shared" si="635"/>
        <v/>
      </c>
      <c r="BJ734" s="27" t="str">
        <f t="shared" si="636"/>
        <v/>
      </c>
      <c r="BK734" s="27" t="str">
        <f t="shared" si="637"/>
        <v/>
      </c>
      <c r="BL734" s="27" t="str">
        <f t="shared" si="638"/>
        <v/>
      </c>
      <c r="BM734" s="27" t="str">
        <f t="shared" si="639"/>
        <v/>
      </c>
      <c r="BN734" s="27" t="str">
        <f t="shared" si="640"/>
        <v/>
      </c>
      <c r="BO734" s="27" t="str">
        <f t="shared" si="641"/>
        <v/>
      </c>
      <c r="BP734" s="27" t="str">
        <f t="shared" si="618"/>
        <v/>
      </c>
      <c r="BQ734" s="27" t="str">
        <f t="shared" si="619"/>
        <v/>
      </c>
      <c r="BR734" s="27" t="str">
        <f t="shared" si="620"/>
        <v/>
      </c>
      <c r="BS734" s="27" t="str">
        <f t="shared" si="621"/>
        <v/>
      </c>
      <c r="BT734" s="27" t="str">
        <f t="shared" si="622"/>
        <v/>
      </c>
      <c r="BU734" s="27" t="str">
        <f t="shared" si="623"/>
        <v/>
      </c>
      <c r="BV734" s="27" t="str">
        <f t="shared" si="624"/>
        <v/>
      </c>
      <c r="BW734" s="27" t="str">
        <f t="shared" si="625"/>
        <v/>
      </c>
      <c r="BX734" s="27" t="str">
        <f t="shared" si="626"/>
        <v/>
      </c>
      <c r="BY734" s="27" t="str">
        <f t="shared" si="627"/>
        <v/>
      </c>
      <c r="BZ734" s="27" t="str">
        <f t="shared" si="628"/>
        <v/>
      </c>
      <c r="CA734" s="27" t="str">
        <f t="shared" si="629"/>
        <v/>
      </c>
      <c r="CB734" s="41"/>
      <c r="CC734" s="41"/>
      <c r="CD734"/>
      <c r="CE734"/>
      <c r="CF734"/>
      <c r="CG734"/>
      <c r="CH734"/>
      <c r="CI734" s="41"/>
      <c r="CJ734" s="38"/>
      <c r="CW734" s="7"/>
      <c r="DD734" s="10">
        <f t="shared" ca="1" si="617"/>
        <v>4</v>
      </c>
    </row>
    <row r="735" spans="1:108">
      <c r="A735" s="106">
        <f t="shared" ca="1" si="616"/>
        <v>21</v>
      </c>
      <c r="B735" s="114"/>
      <c r="C735" s="40"/>
      <c r="D735" s="39"/>
      <c r="E735" s="40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39"/>
      <c r="V735" s="39"/>
      <c r="W735" s="39"/>
      <c r="X735" s="39"/>
      <c r="Y735" s="39"/>
      <c r="Z735" s="39"/>
      <c r="AA735" s="39"/>
      <c r="AB735" s="39"/>
      <c r="AC735" s="39"/>
      <c r="AD735" s="39"/>
      <c r="AE735" s="39"/>
      <c r="AF735" s="39"/>
      <c r="AG735" s="39"/>
      <c r="AH735" s="39"/>
      <c r="AI735" s="39"/>
      <c r="AJ735" s="39"/>
      <c r="AK735" s="39"/>
      <c r="AL735" s="39"/>
      <c r="AM735" s="39"/>
      <c r="AN735" s="39"/>
      <c r="AO735" s="39"/>
      <c r="AP735" s="39"/>
      <c r="AQ735" s="39"/>
      <c r="AR735" s="39"/>
      <c r="AS735" s="39"/>
      <c r="AT735" s="39"/>
      <c r="AU735" s="39"/>
      <c r="AV735" s="39"/>
      <c r="AW735" s="94"/>
      <c r="AX735" s="101"/>
      <c r="AY735" s="94"/>
      <c r="AZ735" s="40"/>
      <c r="BA735" s="27"/>
      <c r="BB735" s="27"/>
      <c r="BC735" s="27"/>
      <c r="BD735" s="27" t="str">
        <f t="shared" si="630"/>
        <v/>
      </c>
      <c r="BE735" s="27" t="str">
        <f t="shared" si="631"/>
        <v/>
      </c>
      <c r="BF735" s="27" t="str">
        <f t="shared" si="632"/>
        <v/>
      </c>
      <c r="BG735" s="27" t="str">
        <f t="shared" si="633"/>
        <v/>
      </c>
      <c r="BH735" s="27" t="str">
        <f t="shared" si="634"/>
        <v/>
      </c>
      <c r="BI735" s="27" t="str">
        <f t="shared" si="635"/>
        <v/>
      </c>
      <c r="BJ735" s="27" t="str">
        <f t="shared" si="636"/>
        <v/>
      </c>
      <c r="BK735" s="27" t="str">
        <f t="shared" si="637"/>
        <v/>
      </c>
      <c r="BL735" s="27" t="str">
        <f t="shared" si="638"/>
        <v/>
      </c>
      <c r="BM735" s="27" t="str">
        <f t="shared" si="639"/>
        <v/>
      </c>
      <c r="BN735" s="27" t="str">
        <f t="shared" si="640"/>
        <v/>
      </c>
      <c r="BO735" s="27" t="str">
        <f t="shared" si="641"/>
        <v/>
      </c>
      <c r="BP735" s="27" t="str">
        <f t="shared" si="618"/>
        <v/>
      </c>
      <c r="BQ735" s="27" t="str">
        <f t="shared" si="619"/>
        <v/>
      </c>
      <c r="BR735" s="27" t="str">
        <f t="shared" si="620"/>
        <v/>
      </c>
      <c r="BS735" s="27" t="str">
        <f t="shared" si="621"/>
        <v/>
      </c>
      <c r="BT735" s="27" t="str">
        <f t="shared" si="622"/>
        <v/>
      </c>
      <c r="BU735" s="27" t="str">
        <f t="shared" si="623"/>
        <v/>
      </c>
      <c r="BV735" s="27" t="str">
        <f t="shared" si="624"/>
        <v/>
      </c>
      <c r="BW735" s="27" t="str">
        <f t="shared" si="625"/>
        <v/>
      </c>
      <c r="BX735" s="27" t="str">
        <f t="shared" si="626"/>
        <v/>
      </c>
      <c r="BY735" s="27" t="str">
        <f t="shared" si="627"/>
        <v/>
      </c>
      <c r="BZ735" s="27" t="str">
        <f t="shared" si="628"/>
        <v/>
      </c>
      <c r="CA735" s="27" t="str">
        <f t="shared" si="629"/>
        <v/>
      </c>
      <c r="CB735" s="41"/>
      <c r="CC735" s="41"/>
      <c r="CD735"/>
      <c r="CE735"/>
      <c r="CF735"/>
      <c r="CG735"/>
      <c r="CH735"/>
      <c r="CI735" s="41"/>
      <c r="CJ735" s="38"/>
      <c r="CW735" s="7"/>
      <c r="DD735" s="10">
        <f t="shared" ca="1" si="617"/>
        <v>6</v>
      </c>
    </row>
    <row r="736" spans="1:108">
      <c r="A736" s="106">
        <f t="shared" ca="1" si="616"/>
        <v>11</v>
      </c>
      <c r="B736" s="114"/>
      <c r="C736" s="40"/>
      <c r="D736" s="39"/>
      <c r="E736" s="40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39"/>
      <c r="V736" s="39"/>
      <c r="W736" s="39"/>
      <c r="X736" s="39"/>
      <c r="Y736" s="39"/>
      <c r="Z736" s="39"/>
      <c r="AA736" s="39"/>
      <c r="AB736" s="39"/>
      <c r="AC736" s="39"/>
      <c r="AD736" s="39"/>
      <c r="AE736" s="39"/>
      <c r="AF736" s="39"/>
      <c r="AG736" s="39"/>
      <c r="AH736" s="39"/>
      <c r="AI736" s="39"/>
      <c r="AJ736" s="39"/>
      <c r="AK736" s="39"/>
      <c r="AL736" s="39"/>
      <c r="AM736" s="39"/>
      <c r="AN736" s="39"/>
      <c r="AO736" s="39"/>
      <c r="AP736" s="39"/>
      <c r="AQ736" s="39"/>
      <c r="AR736" s="39"/>
      <c r="AS736" s="39"/>
      <c r="AT736" s="39"/>
      <c r="AU736" s="39"/>
      <c r="AV736" s="39"/>
      <c r="AW736" s="94"/>
      <c r="AX736" s="101"/>
      <c r="AY736" s="94"/>
      <c r="AZ736" s="40"/>
      <c r="BA736" s="27"/>
      <c r="BB736" s="27"/>
      <c r="BC736" s="27"/>
      <c r="BD736" s="27" t="str">
        <f t="shared" si="630"/>
        <v/>
      </c>
      <c r="BE736" s="27" t="str">
        <f t="shared" si="631"/>
        <v/>
      </c>
      <c r="BF736" s="27" t="str">
        <f t="shared" si="632"/>
        <v/>
      </c>
      <c r="BG736" s="27" t="str">
        <f t="shared" si="633"/>
        <v/>
      </c>
      <c r="BH736" s="27" t="str">
        <f t="shared" si="634"/>
        <v/>
      </c>
      <c r="BI736" s="27" t="str">
        <f t="shared" si="635"/>
        <v/>
      </c>
      <c r="BJ736" s="27" t="str">
        <f t="shared" si="636"/>
        <v/>
      </c>
      <c r="BK736" s="27" t="str">
        <f t="shared" si="637"/>
        <v/>
      </c>
      <c r="BL736" s="27" t="str">
        <f t="shared" si="638"/>
        <v/>
      </c>
      <c r="BM736" s="27" t="str">
        <f t="shared" si="639"/>
        <v/>
      </c>
      <c r="BN736" s="27" t="str">
        <f t="shared" si="640"/>
        <v/>
      </c>
      <c r="BO736" s="27" t="str">
        <f t="shared" si="641"/>
        <v/>
      </c>
      <c r="BP736" s="27" t="str">
        <f t="shared" si="618"/>
        <v/>
      </c>
      <c r="BQ736" s="27" t="str">
        <f t="shared" si="619"/>
        <v/>
      </c>
      <c r="BR736" s="27" t="str">
        <f t="shared" si="620"/>
        <v/>
      </c>
      <c r="BS736" s="27" t="str">
        <f t="shared" si="621"/>
        <v/>
      </c>
      <c r="BT736" s="27" t="str">
        <f t="shared" si="622"/>
        <v/>
      </c>
      <c r="BU736" s="27" t="str">
        <f t="shared" si="623"/>
        <v/>
      </c>
      <c r="BV736" s="27" t="str">
        <f t="shared" si="624"/>
        <v/>
      </c>
      <c r="BW736" s="27" t="str">
        <f t="shared" si="625"/>
        <v/>
      </c>
      <c r="BX736" s="27" t="str">
        <f t="shared" si="626"/>
        <v/>
      </c>
      <c r="BY736" s="27" t="str">
        <f t="shared" si="627"/>
        <v/>
      </c>
      <c r="BZ736" s="27" t="str">
        <f t="shared" si="628"/>
        <v/>
      </c>
      <c r="CA736" s="27" t="str">
        <f t="shared" si="629"/>
        <v/>
      </c>
      <c r="CB736" s="41"/>
      <c r="CC736" s="41"/>
      <c r="CD736"/>
      <c r="CE736"/>
      <c r="CF736"/>
      <c r="CG736"/>
      <c r="CH736"/>
      <c r="CI736" s="41"/>
      <c r="CJ736" s="38"/>
      <c r="CW736" s="7"/>
      <c r="DD736" s="10">
        <f t="shared" ca="1" si="617"/>
        <v>29</v>
      </c>
    </row>
    <row r="737" spans="1:108">
      <c r="A737" s="106">
        <f t="shared" ca="1" si="616"/>
        <v>24</v>
      </c>
      <c r="B737" s="114"/>
      <c r="C737" s="40"/>
      <c r="D737" s="39"/>
      <c r="E737" s="40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39"/>
      <c r="V737" s="39"/>
      <c r="W737" s="39"/>
      <c r="X737" s="39"/>
      <c r="Y737" s="39"/>
      <c r="Z737" s="39"/>
      <c r="AA737" s="39"/>
      <c r="AB737" s="39"/>
      <c r="AC737" s="39"/>
      <c r="AD737" s="39"/>
      <c r="AE737" s="39"/>
      <c r="AF737" s="39"/>
      <c r="AG737" s="39"/>
      <c r="AH737" s="39"/>
      <c r="AI737" s="39"/>
      <c r="AJ737" s="39"/>
      <c r="AK737" s="39"/>
      <c r="AL737" s="39"/>
      <c r="AM737" s="39"/>
      <c r="AN737" s="39"/>
      <c r="AO737" s="39"/>
      <c r="AP737" s="39"/>
      <c r="AQ737" s="39"/>
      <c r="AR737" s="39"/>
      <c r="AS737" s="39"/>
      <c r="AT737" s="39"/>
      <c r="AU737" s="39"/>
      <c r="AV737" s="39"/>
      <c r="AW737" s="94"/>
      <c r="AX737" s="101"/>
      <c r="AY737" s="94"/>
      <c r="AZ737" s="40"/>
      <c r="BA737" s="27"/>
      <c r="BB737" s="27"/>
      <c r="BC737" s="27"/>
      <c r="BD737" s="27" t="str">
        <f t="shared" si="630"/>
        <v/>
      </c>
      <c r="BE737" s="27" t="str">
        <f t="shared" si="631"/>
        <v/>
      </c>
      <c r="BF737" s="27" t="str">
        <f t="shared" si="632"/>
        <v/>
      </c>
      <c r="BG737" s="27" t="str">
        <f t="shared" si="633"/>
        <v/>
      </c>
      <c r="BH737" s="27" t="str">
        <f t="shared" si="634"/>
        <v/>
      </c>
      <c r="BI737" s="27" t="str">
        <f t="shared" si="635"/>
        <v/>
      </c>
      <c r="BJ737" s="27" t="str">
        <f t="shared" si="636"/>
        <v/>
      </c>
      <c r="BK737" s="27" t="str">
        <f t="shared" si="637"/>
        <v/>
      </c>
      <c r="BL737" s="27" t="str">
        <f t="shared" si="638"/>
        <v/>
      </c>
      <c r="BM737" s="27" t="str">
        <f t="shared" si="639"/>
        <v/>
      </c>
      <c r="BN737" s="27" t="str">
        <f t="shared" si="640"/>
        <v/>
      </c>
      <c r="BO737" s="27" t="str">
        <f t="shared" si="641"/>
        <v/>
      </c>
      <c r="BP737" s="27" t="str">
        <f t="shared" si="618"/>
        <v/>
      </c>
      <c r="BQ737" s="27" t="str">
        <f t="shared" si="619"/>
        <v/>
      </c>
      <c r="BR737" s="27" t="str">
        <f t="shared" si="620"/>
        <v/>
      </c>
      <c r="BS737" s="27" t="str">
        <f t="shared" si="621"/>
        <v/>
      </c>
      <c r="BT737" s="27" t="str">
        <f t="shared" si="622"/>
        <v/>
      </c>
      <c r="BU737" s="27" t="str">
        <f t="shared" si="623"/>
        <v/>
      </c>
      <c r="BV737" s="27" t="str">
        <f t="shared" si="624"/>
        <v/>
      </c>
      <c r="BW737" s="27" t="str">
        <f t="shared" si="625"/>
        <v/>
      </c>
      <c r="BX737" s="27" t="str">
        <f t="shared" si="626"/>
        <v/>
      </c>
      <c r="BY737" s="27" t="str">
        <f t="shared" si="627"/>
        <v/>
      </c>
      <c r="BZ737" s="27" t="str">
        <f t="shared" si="628"/>
        <v/>
      </c>
      <c r="CA737" s="27" t="str">
        <f t="shared" si="629"/>
        <v/>
      </c>
      <c r="CB737" s="41"/>
      <c r="CC737" s="41"/>
      <c r="CD737"/>
      <c r="CE737"/>
      <c r="CF737"/>
      <c r="CG737"/>
      <c r="CH737"/>
      <c r="CI737" s="41"/>
      <c r="CJ737" s="38"/>
      <c r="CW737" s="7"/>
      <c r="DD737" s="10">
        <f t="shared" ca="1" si="617"/>
        <v>22</v>
      </c>
    </row>
    <row r="738" spans="1:108">
      <c r="A738" s="106">
        <f t="shared" ca="1" si="616"/>
        <v>13</v>
      </c>
      <c r="B738" s="114"/>
      <c r="C738" s="40"/>
      <c r="D738" s="39"/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39"/>
      <c r="V738" s="39"/>
      <c r="W738" s="39"/>
      <c r="X738" s="39"/>
      <c r="Y738" s="39"/>
      <c r="Z738" s="39"/>
      <c r="AA738" s="39"/>
      <c r="AB738" s="39"/>
      <c r="AC738" s="39"/>
      <c r="AD738" s="39"/>
      <c r="AE738" s="39"/>
      <c r="AF738" s="39"/>
      <c r="AG738" s="39"/>
      <c r="AH738" s="39"/>
      <c r="AI738" s="39"/>
      <c r="AJ738" s="39"/>
      <c r="AK738" s="39"/>
      <c r="AL738" s="39"/>
      <c r="AM738" s="39"/>
      <c r="AN738" s="39"/>
      <c r="AO738" s="39"/>
      <c r="AP738" s="39"/>
      <c r="AQ738" s="39"/>
      <c r="AR738" s="39"/>
      <c r="AS738" s="39"/>
      <c r="AT738" s="39"/>
      <c r="AU738" s="39"/>
      <c r="AV738" s="39"/>
      <c r="AW738" s="94"/>
      <c r="AX738" s="101"/>
      <c r="AY738" s="94"/>
      <c r="AZ738" s="40"/>
      <c r="BA738" s="27"/>
      <c r="BB738" s="27"/>
      <c r="BC738" s="27"/>
      <c r="BD738" s="27" t="str">
        <f t="shared" si="630"/>
        <v/>
      </c>
      <c r="BE738" s="27" t="str">
        <f t="shared" si="631"/>
        <v/>
      </c>
      <c r="BF738" s="27" t="str">
        <f t="shared" si="632"/>
        <v/>
      </c>
      <c r="BG738" s="27" t="str">
        <f t="shared" si="633"/>
        <v/>
      </c>
      <c r="BH738" s="27" t="str">
        <f t="shared" si="634"/>
        <v/>
      </c>
      <c r="BI738" s="27" t="str">
        <f t="shared" si="635"/>
        <v/>
      </c>
      <c r="BJ738" s="27" t="str">
        <f t="shared" si="636"/>
        <v/>
      </c>
      <c r="BK738" s="27" t="str">
        <f t="shared" si="637"/>
        <v/>
      </c>
      <c r="BL738" s="27" t="str">
        <f t="shared" si="638"/>
        <v/>
      </c>
      <c r="BM738" s="27" t="str">
        <f t="shared" si="639"/>
        <v/>
      </c>
      <c r="BN738" s="27" t="str">
        <f t="shared" si="640"/>
        <v/>
      </c>
      <c r="BO738" s="27" t="str">
        <f t="shared" si="641"/>
        <v/>
      </c>
      <c r="BP738" s="27" t="str">
        <f t="shared" si="618"/>
        <v/>
      </c>
      <c r="BQ738" s="27" t="str">
        <f t="shared" si="619"/>
        <v/>
      </c>
      <c r="BR738" s="27" t="str">
        <f t="shared" si="620"/>
        <v/>
      </c>
      <c r="BS738" s="27" t="str">
        <f t="shared" si="621"/>
        <v/>
      </c>
      <c r="BT738" s="27" t="str">
        <f t="shared" si="622"/>
        <v/>
      </c>
      <c r="BU738" s="27" t="str">
        <f t="shared" si="623"/>
        <v/>
      </c>
      <c r="BV738" s="27" t="str">
        <f t="shared" si="624"/>
        <v/>
      </c>
      <c r="BW738" s="27" t="str">
        <f t="shared" si="625"/>
        <v/>
      </c>
      <c r="BX738" s="27" t="str">
        <f t="shared" si="626"/>
        <v/>
      </c>
      <c r="BY738" s="27" t="str">
        <f t="shared" si="627"/>
        <v/>
      </c>
      <c r="BZ738" s="27" t="str">
        <f t="shared" si="628"/>
        <v/>
      </c>
      <c r="CA738" s="27" t="str">
        <f t="shared" si="629"/>
        <v/>
      </c>
      <c r="CB738" s="41"/>
      <c r="CC738" s="41"/>
      <c r="CD738"/>
      <c r="CE738"/>
      <c r="CF738"/>
      <c r="CG738"/>
      <c r="CH738"/>
      <c r="CI738" s="41"/>
      <c r="CJ738" s="38"/>
      <c r="CW738" s="7"/>
      <c r="DD738" s="10">
        <f t="shared" ca="1" si="617"/>
        <v>9</v>
      </c>
    </row>
    <row r="739" spans="1:108">
      <c r="A739" s="106">
        <f t="shared" ca="1" si="616"/>
        <v>25</v>
      </c>
      <c r="B739" s="114"/>
      <c r="C739" s="40"/>
      <c r="D739" s="39"/>
      <c r="E739" s="40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39"/>
      <c r="V739" s="39"/>
      <c r="W739" s="39"/>
      <c r="X739" s="39"/>
      <c r="Y739" s="39"/>
      <c r="Z739" s="39"/>
      <c r="AA739" s="39"/>
      <c r="AB739" s="39"/>
      <c r="AC739" s="39"/>
      <c r="AD739" s="39"/>
      <c r="AE739" s="39"/>
      <c r="AF739" s="39"/>
      <c r="AG739" s="39"/>
      <c r="AH739" s="39"/>
      <c r="AI739" s="39"/>
      <c r="AJ739" s="39"/>
      <c r="AK739" s="39"/>
      <c r="AL739" s="39"/>
      <c r="AM739" s="39"/>
      <c r="AN739" s="39"/>
      <c r="AO739" s="39"/>
      <c r="AP739" s="39"/>
      <c r="AQ739" s="39"/>
      <c r="AR739" s="39"/>
      <c r="AS739" s="39"/>
      <c r="AT739" s="39"/>
      <c r="AU739" s="39"/>
      <c r="AV739" s="39"/>
      <c r="AW739" s="94"/>
      <c r="AX739" s="101"/>
      <c r="AY739" s="94"/>
      <c r="AZ739" s="40"/>
      <c r="BA739" s="27"/>
      <c r="BB739" s="27"/>
      <c r="BC739" s="27"/>
      <c r="BD739" s="27" t="str">
        <f t="shared" si="630"/>
        <v/>
      </c>
      <c r="BE739" s="27" t="str">
        <f t="shared" si="631"/>
        <v/>
      </c>
      <c r="BF739" s="27" t="str">
        <f t="shared" si="632"/>
        <v/>
      </c>
      <c r="BG739" s="27" t="str">
        <f t="shared" si="633"/>
        <v/>
      </c>
      <c r="BH739" s="27" t="str">
        <f t="shared" si="634"/>
        <v/>
      </c>
      <c r="BI739" s="27" t="str">
        <f t="shared" si="635"/>
        <v/>
      </c>
      <c r="BJ739" s="27" t="str">
        <f t="shared" si="636"/>
        <v/>
      </c>
      <c r="BK739" s="27" t="str">
        <f t="shared" si="637"/>
        <v/>
      </c>
      <c r="BL739" s="27" t="str">
        <f t="shared" si="638"/>
        <v/>
      </c>
      <c r="BM739" s="27" t="str">
        <f t="shared" si="639"/>
        <v/>
      </c>
      <c r="BN739" s="27" t="str">
        <f t="shared" si="640"/>
        <v/>
      </c>
      <c r="BO739" s="27" t="str">
        <f t="shared" si="641"/>
        <v/>
      </c>
      <c r="BP739" s="27" t="str">
        <f t="shared" si="618"/>
        <v/>
      </c>
      <c r="BQ739" s="27" t="str">
        <f t="shared" si="619"/>
        <v/>
      </c>
      <c r="BR739" s="27" t="str">
        <f t="shared" si="620"/>
        <v/>
      </c>
      <c r="BS739" s="27" t="str">
        <f t="shared" si="621"/>
        <v/>
      </c>
      <c r="BT739" s="27" t="str">
        <f t="shared" si="622"/>
        <v/>
      </c>
      <c r="BU739" s="27" t="str">
        <f t="shared" si="623"/>
        <v/>
      </c>
      <c r="BV739" s="27" t="str">
        <f t="shared" si="624"/>
        <v/>
      </c>
      <c r="BW739" s="27" t="str">
        <f t="shared" si="625"/>
        <v/>
      </c>
      <c r="BX739" s="27" t="str">
        <f t="shared" si="626"/>
        <v/>
      </c>
      <c r="BY739" s="27" t="str">
        <f t="shared" si="627"/>
        <v/>
      </c>
      <c r="BZ739" s="27" t="str">
        <f t="shared" si="628"/>
        <v/>
      </c>
      <c r="CA739" s="27" t="str">
        <f t="shared" si="629"/>
        <v/>
      </c>
      <c r="CB739" s="41"/>
      <c r="CC739" s="41"/>
      <c r="CD739"/>
      <c r="CE739"/>
      <c r="CF739"/>
      <c r="CG739"/>
      <c r="CH739"/>
      <c r="CI739" s="41"/>
      <c r="CJ739" s="38"/>
      <c r="CW739" s="7"/>
      <c r="DD739" s="10">
        <f t="shared" ca="1" si="617"/>
        <v>26</v>
      </c>
    </row>
    <row r="740" spans="1:108">
      <c r="A740" s="106">
        <f t="shared" ca="1" si="616"/>
        <v>4</v>
      </c>
      <c r="B740" s="114"/>
      <c r="C740" s="40"/>
      <c r="D740" s="39"/>
      <c r="E740" s="40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39"/>
      <c r="V740" s="39"/>
      <c r="W740" s="39"/>
      <c r="X740" s="39"/>
      <c r="Y740" s="39"/>
      <c r="Z740" s="39"/>
      <c r="AA740" s="39"/>
      <c r="AB740" s="39"/>
      <c r="AC740" s="39"/>
      <c r="AD740" s="39"/>
      <c r="AE740" s="39"/>
      <c r="AF740" s="39"/>
      <c r="AG740" s="39"/>
      <c r="AH740" s="39"/>
      <c r="AI740" s="39"/>
      <c r="AJ740" s="39"/>
      <c r="AK740" s="39"/>
      <c r="AL740" s="39"/>
      <c r="AM740" s="39"/>
      <c r="AN740" s="39"/>
      <c r="AO740" s="39"/>
      <c r="AP740" s="39"/>
      <c r="AQ740" s="39"/>
      <c r="AR740" s="39"/>
      <c r="AS740" s="39"/>
      <c r="AT740" s="39"/>
      <c r="AU740" s="39"/>
      <c r="AV740" s="39"/>
      <c r="AW740" s="94"/>
      <c r="AX740" s="101"/>
      <c r="AY740" s="94"/>
      <c r="AZ740" s="40"/>
      <c r="BA740" s="27"/>
      <c r="BB740" s="27"/>
      <c r="BC740" s="27"/>
      <c r="BD740" s="27" t="str">
        <f t="shared" si="630"/>
        <v/>
      </c>
      <c r="BE740" s="27" t="str">
        <f t="shared" si="631"/>
        <v/>
      </c>
      <c r="BF740" s="27" t="str">
        <f t="shared" si="632"/>
        <v/>
      </c>
      <c r="BG740" s="27" t="str">
        <f t="shared" si="633"/>
        <v/>
      </c>
      <c r="BH740" s="27" t="str">
        <f t="shared" si="634"/>
        <v/>
      </c>
      <c r="BI740" s="27" t="str">
        <f t="shared" si="635"/>
        <v/>
      </c>
      <c r="BJ740" s="27" t="str">
        <f t="shared" si="636"/>
        <v/>
      </c>
      <c r="BK740" s="27" t="str">
        <f t="shared" si="637"/>
        <v/>
      </c>
      <c r="BL740" s="27" t="str">
        <f t="shared" si="638"/>
        <v/>
      </c>
      <c r="BM740" s="27" t="str">
        <f t="shared" si="639"/>
        <v/>
      </c>
      <c r="BN740" s="27" t="str">
        <f t="shared" si="640"/>
        <v/>
      </c>
      <c r="BO740" s="27" t="str">
        <f t="shared" si="641"/>
        <v/>
      </c>
      <c r="BP740" s="27" t="str">
        <f t="shared" si="618"/>
        <v/>
      </c>
      <c r="BQ740" s="27" t="str">
        <f t="shared" si="619"/>
        <v/>
      </c>
      <c r="BR740" s="27" t="str">
        <f t="shared" si="620"/>
        <v/>
      </c>
      <c r="BS740" s="27" t="str">
        <f t="shared" si="621"/>
        <v/>
      </c>
      <c r="BT740" s="27" t="str">
        <f t="shared" si="622"/>
        <v/>
      </c>
      <c r="BU740" s="27" t="str">
        <f t="shared" si="623"/>
        <v/>
      </c>
      <c r="BV740" s="27" t="str">
        <f t="shared" si="624"/>
        <v/>
      </c>
      <c r="BW740" s="27" t="str">
        <f t="shared" si="625"/>
        <v/>
      </c>
      <c r="BX740" s="27" t="str">
        <f t="shared" si="626"/>
        <v/>
      </c>
      <c r="BY740" s="27" t="str">
        <f t="shared" si="627"/>
        <v/>
      </c>
      <c r="BZ740" s="27" t="str">
        <f t="shared" si="628"/>
        <v/>
      </c>
      <c r="CA740" s="27" t="str">
        <f t="shared" si="629"/>
        <v/>
      </c>
      <c r="CB740" s="41"/>
      <c r="CC740" s="41"/>
      <c r="CD740"/>
      <c r="CE740"/>
      <c r="CF740"/>
      <c r="CG740"/>
      <c r="CH740"/>
      <c r="CI740" s="41"/>
      <c r="CJ740" s="38"/>
      <c r="CW740" s="7"/>
      <c r="DD740" s="10">
        <f t="shared" ca="1" si="617"/>
        <v>13</v>
      </c>
    </row>
    <row r="741" spans="1:108">
      <c r="A741" s="106">
        <f t="shared" ca="1" si="616"/>
        <v>6</v>
      </c>
      <c r="B741" s="114"/>
      <c r="C741" s="40"/>
      <c r="D741" s="39"/>
      <c r="E741" s="40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39"/>
      <c r="V741" s="39"/>
      <c r="W741" s="39"/>
      <c r="X741" s="39"/>
      <c r="Y741" s="39"/>
      <c r="Z741" s="39"/>
      <c r="AA741" s="39"/>
      <c r="AB741" s="39"/>
      <c r="AC741" s="39"/>
      <c r="AD741" s="39"/>
      <c r="AE741" s="39"/>
      <c r="AF741" s="39"/>
      <c r="AG741" s="39"/>
      <c r="AH741" s="39"/>
      <c r="AI741" s="39"/>
      <c r="AJ741" s="39"/>
      <c r="AK741" s="39"/>
      <c r="AL741" s="39"/>
      <c r="AM741" s="39"/>
      <c r="AN741" s="39"/>
      <c r="AO741" s="39"/>
      <c r="AP741" s="39"/>
      <c r="AQ741" s="39"/>
      <c r="AR741" s="39"/>
      <c r="AS741" s="39"/>
      <c r="AT741" s="39"/>
      <c r="AU741" s="39"/>
      <c r="AV741" s="39"/>
      <c r="AW741" s="94"/>
      <c r="AX741" s="101"/>
      <c r="AY741" s="94"/>
      <c r="AZ741" s="40"/>
      <c r="BA741" s="27"/>
      <c r="BB741" s="27"/>
      <c r="BC741" s="27"/>
      <c r="BD741" s="27" t="str">
        <f t="shared" si="630"/>
        <v/>
      </c>
      <c r="BE741" s="27" t="str">
        <f t="shared" si="631"/>
        <v/>
      </c>
      <c r="BF741" s="27" t="str">
        <f t="shared" si="632"/>
        <v/>
      </c>
      <c r="BG741" s="27" t="str">
        <f t="shared" si="633"/>
        <v/>
      </c>
      <c r="BH741" s="27" t="str">
        <f t="shared" si="634"/>
        <v/>
      </c>
      <c r="BI741" s="27" t="str">
        <f t="shared" si="635"/>
        <v/>
      </c>
      <c r="BJ741" s="27" t="str">
        <f t="shared" si="636"/>
        <v/>
      </c>
      <c r="BK741" s="27" t="str">
        <f t="shared" si="637"/>
        <v/>
      </c>
      <c r="BL741" s="27" t="str">
        <f t="shared" si="638"/>
        <v/>
      </c>
      <c r="BM741" s="27" t="str">
        <f t="shared" si="639"/>
        <v/>
      </c>
      <c r="BN741" s="27" t="str">
        <f t="shared" si="640"/>
        <v/>
      </c>
      <c r="BO741" s="27" t="str">
        <f t="shared" si="641"/>
        <v/>
      </c>
      <c r="BP741" s="27" t="str">
        <f t="shared" si="618"/>
        <v/>
      </c>
      <c r="BQ741" s="27" t="str">
        <f t="shared" si="619"/>
        <v/>
      </c>
      <c r="BR741" s="27" t="str">
        <f t="shared" si="620"/>
        <v/>
      </c>
      <c r="BS741" s="27" t="str">
        <f t="shared" si="621"/>
        <v/>
      </c>
      <c r="BT741" s="27" t="str">
        <f t="shared" si="622"/>
        <v/>
      </c>
      <c r="BU741" s="27" t="str">
        <f t="shared" si="623"/>
        <v/>
      </c>
      <c r="BV741" s="27" t="str">
        <f t="shared" si="624"/>
        <v/>
      </c>
      <c r="BW741" s="27" t="str">
        <f t="shared" si="625"/>
        <v/>
      </c>
      <c r="BX741" s="27" t="str">
        <f t="shared" si="626"/>
        <v/>
      </c>
      <c r="BY741" s="27" t="str">
        <f t="shared" si="627"/>
        <v/>
      </c>
      <c r="BZ741" s="27" t="str">
        <f t="shared" si="628"/>
        <v/>
      </c>
      <c r="CA741" s="27" t="str">
        <f t="shared" si="629"/>
        <v/>
      </c>
      <c r="CB741" s="41"/>
      <c r="CC741" s="41"/>
      <c r="CD741"/>
      <c r="CE741"/>
      <c r="CF741"/>
      <c r="CG741"/>
      <c r="CH741"/>
      <c r="CI741" s="41"/>
      <c r="CJ741" s="38"/>
      <c r="CW741" s="7"/>
      <c r="DD741" s="10">
        <f t="shared" ca="1" si="617"/>
        <v>6</v>
      </c>
    </row>
    <row r="742" spans="1:108">
      <c r="A742" s="106">
        <f t="shared" ca="1" si="616"/>
        <v>1</v>
      </c>
      <c r="B742" s="114"/>
      <c r="C742" s="40"/>
      <c r="D742" s="39"/>
      <c r="E742" s="40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39"/>
      <c r="V742" s="39"/>
      <c r="W742" s="39"/>
      <c r="X742" s="39"/>
      <c r="Y742" s="39"/>
      <c r="Z742" s="39"/>
      <c r="AA742" s="39"/>
      <c r="AB742" s="39"/>
      <c r="AC742" s="39"/>
      <c r="AD742" s="39"/>
      <c r="AE742" s="39"/>
      <c r="AF742" s="39"/>
      <c r="AG742" s="39"/>
      <c r="AH742" s="39"/>
      <c r="AI742" s="39"/>
      <c r="AJ742" s="39"/>
      <c r="AK742" s="39"/>
      <c r="AL742" s="39"/>
      <c r="AM742" s="39"/>
      <c r="AN742" s="39"/>
      <c r="AO742" s="39"/>
      <c r="AP742" s="39"/>
      <c r="AQ742" s="39"/>
      <c r="AR742" s="39"/>
      <c r="AS742" s="39"/>
      <c r="AT742" s="39"/>
      <c r="AU742" s="39"/>
      <c r="AV742" s="39"/>
      <c r="AW742" s="94"/>
      <c r="AX742" s="101"/>
      <c r="AY742" s="94"/>
      <c r="AZ742" s="40"/>
      <c r="BA742" s="27"/>
      <c r="BB742" s="27"/>
      <c r="BC742" s="27"/>
      <c r="BD742" s="27" t="str">
        <f t="shared" si="630"/>
        <v/>
      </c>
      <c r="BE742" s="27" t="str">
        <f t="shared" si="631"/>
        <v/>
      </c>
      <c r="BF742" s="27" t="str">
        <f t="shared" si="632"/>
        <v/>
      </c>
      <c r="BG742" s="27" t="str">
        <f t="shared" si="633"/>
        <v/>
      </c>
      <c r="BH742" s="27" t="str">
        <f t="shared" si="634"/>
        <v/>
      </c>
      <c r="BI742" s="27" t="str">
        <f t="shared" si="635"/>
        <v/>
      </c>
      <c r="BJ742" s="27" t="str">
        <f t="shared" si="636"/>
        <v/>
      </c>
      <c r="BK742" s="27" t="str">
        <f t="shared" si="637"/>
        <v/>
      </c>
      <c r="BL742" s="27" t="str">
        <f t="shared" si="638"/>
        <v/>
      </c>
      <c r="BM742" s="27" t="str">
        <f t="shared" si="639"/>
        <v/>
      </c>
      <c r="BN742" s="27" t="str">
        <f t="shared" si="640"/>
        <v/>
      </c>
      <c r="BO742" s="27" t="str">
        <f t="shared" si="641"/>
        <v/>
      </c>
      <c r="BP742" s="27" t="str">
        <f t="shared" si="618"/>
        <v/>
      </c>
      <c r="BQ742" s="27" t="str">
        <f t="shared" si="619"/>
        <v/>
      </c>
      <c r="BR742" s="27" t="str">
        <f t="shared" si="620"/>
        <v/>
      </c>
      <c r="BS742" s="27" t="str">
        <f t="shared" si="621"/>
        <v/>
      </c>
      <c r="BT742" s="27" t="str">
        <f t="shared" si="622"/>
        <v/>
      </c>
      <c r="BU742" s="27" t="str">
        <f t="shared" si="623"/>
        <v/>
      </c>
      <c r="BV742" s="27" t="str">
        <f t="shared" si="624"/>
        <v/>
      </c>
      <c r="BW742" s="27" t="str">
        <f t="shared" si="625"/>
        <v/>
      </c>
      <c r="BX742" s="27" t="str">
        <f t="shared" si="626"/>
        <v/>
      </c>
      <c r="BY742" s="27" t="str">
        <f t="shared" si="627"/>
        <v/>
      </c>
      <c r="BZ742" s="27" t="str">
        <f t="shared" si="628"/>
        <v/>
      </c>
      <c r="CA742" s="27" t="str">
        <f t="shared" si="629"/>
        <v/>
      </c>
      <c r="CB742" s="41"/>
      <c r="CC742" s="41"/>
      <c r="CD742"/>
      <c r="CE742"/>
      <c r="CF742"/>
      <c r="CG742"/>
      <c r="CH742"/>
      <c r="CI742" s="41"/>
      <c r="CJ742" s="38"/>
      <c r="CW742" s="7"/>
      <c r="DD742" s="10">
        <f t="shared" ca="1" si="617"/>
        <v>26</v>
      </c>
    </row>
    <row r="743" spans="1:108">
      <c r="A743" s="106">
        <f t="shared" ca="1" si="616"/>
        <v>3</v>
      </c>
      <c r="B743" s="114"/>
      <c r="C743" s="40"/>
      <c r="D743" s="39"/>
      <c r="E743" s="40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39"/>
      <c r="V743" s="39"/>
      <c r="W743" s="39"/>
      <c r="X743" s="39"/>
      <c r="Y743" s="39"/>
      <c r="Z743" s="39"/>
      <c r="AA743" s="39"/>
      <c r="AB743" s="39"/>
      <c r="AC743" s="39"/>
      <c r="AD743" s="39"/>
      <c r="AE743" s="39"/>
      <c r="AF743" s="39"/>
      <c r="AG743" s="39"/>
      <c r="AH743" s="39"/>
      <c r="AI743" s="39"/>
      <c r="AJ743" s="39"/>
      <c r="AK743" s="39"/>
      <c r="AL743" s="39"/>
      <c r="AM743" s="39"/>
      <c r="AN743" s="39"/>
      <c r="AO743" s="39"/>
      <c r="AP743" s="39"/>
      <c r="AQ743" s="39"/>
      <c r="AR743" s="39"/>
      <c r="AS743" s="39"/>
      <c r="AT743" s="39"/>
      <c r="AU743" s="39"/>
      <c r="AV743" s="39"/>
      <c r="AW743" s="94"/>
      <c r="AX743" s="101"/>
      <c r="AY743" s="94"/>
      <c r="AZ743" s="40"/>
      <c r="BA743" s="27"/>
      <c r="BB743" s="27"/>
      <c r="BC743" s="27"/>
      <c r="BD743" s="27" t="str">
        <f t="shared" si="630"/>
        <v/>
      </c>
      <c r="BE743" s="27" t="str">
        <f t="shared" si="631"/>
        <v/>
      </c>
      <c r="BF743" s="27" t="str">
        <f t="shared" si="632"/>
        <v/>
      </c>
      <c r="BG743" s="27" t="str">
        <f t="shared" si="633"/>
        <v/>
      </c>
      <c r="BH743" s="27" t="str">
        <f t="shared" si="634"/>
        <v/>
      </c>
      <c r="BI743" s="27" t="str">
        <f t="shared" si="635"/>
        <v/>
      </c>
      <c r="BJ743" s="27" t="str">
        <f t="shared" si="636"/>
        <v/>
      </c>
      <c r="BK743" s="27" t="str">
        <f t="shared" si="637"/>
        <v/>
      </c>
      <c r="BL743" s="27" t="str">
        <f t="shared" si="638"/>
        <v/>
      </c>
      <c r="BM743" s="27" t="str">
        <f t="shared" si="639"/>
        <v/>
      </c>
      <c r="BN743" s="27" t="str">
        <f t="shared" si="640"/>
        <v/>
      </c>
      <c r="BO743" s="27" t="str">
        <f t="shared" si="641"/>
        <v/>
      </c>
      <c r="BP743" s="27" t="str">
        <f t="shared" si="618"/>
        <v/>
      </c>
      <c r="BQ743" s="27" t="str">
        <f t="shared" si="619"/>
        <v/>
      </c>
      <c r="BR743" s="27" t="str">
        <f t="shared" si="620"/>
        <v/>
      </c>
      <c r="BS743" s="27" t="str">
        <f t="shared" si="621"/>
        <v/>
      </c>
      <c r="BT743" s="27" t="str">
        <f t="shared" si="622"/>
        <v/>
      </c>
      <c r="BU743" s="27" t="str">
        <f t="shared" si="623"/>
        <v/>
      </c>
      <c r="BV743" s="27" t="str">
        <f t="shared" si="624"/>
        <v/>
      </c>
      <c r="BW743" s="27" t="str">
        <f t="shared" si="625"/>
        <v/>
      </c>
      <c r="BX743" s="27" t="str">
        <f t="shared" si="626"/>
        <v/>
      </c>
      <c r="BY743" s="27" t="str">
        <f t="shared" si="627"/>
        <v/>
      </c>
      <c r="BZ743" s="27" t="str">
        <f t="shared" si="628"/>
        <v/>
      </c>
      <c r="CA743" s="27" t="str">
        <f t="shared" si="629"/>
        <v/>
      </c>
      <c r="CB743" s="41"/>
      <c r="CC743" s="41"/>
      <c r="CD743"/>
      <c r="CE743"/>
      <c r="CF743"/>
      <c r="CG743"/>
      <c r="CH743"/>
      <c r="CI743" s="41"/>
      <c r="CJ743" s="38"/>
      <c r="CW743" s="7"/>
      <c r="DD743" s="10">
        <f t="shared" ca="1" si="617"/>
        <v>7</v>
      </c>
    </row>
    <row r="744" spans="1:108">
      <c r="A744" s="106">
        <f t="shared" ca="1" si="616"/>
        <v>36</v>
      </c>
      <c r="B744" s="114"/>
      <c r="C744" s="40"/>
      <c r="D744" s="39"/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39"/>
      <c r="V744" s="39"/>
      <c r="W744" s="39"/>
      <c r="X744" s="39"/>
      <c r="Y744" s="39"/>
      <c r="Z744" s="39"/>
      <c r="AA744" s="39"/>
      <c r="AB744" s="39"/>
      <c r="AC744" s="39"/>
      <c r="AD744" s="39"/>
      <c r="AE744" s="39"/>
      <c r="AF744" s="39"/>
      <c r="AG744" s="39"/>
      <c r="AH744" s="39"/>
      <c r="AI744" s="39"/>
      <c r="AJ744" s="39"/>
      <c r="AK744" s="39"/>
      <c r="AL744" s="39"/>
      <c r="AM744" s="39"/>
      <c r="AN744" s="39"/>
      <c r="AO744" s="39"/>
      <c r="AP744" s="39"/>
      <c r="AQ744" s="39"/>
      <c r="AR744" s="39"/>
      <c r="AS744" s="39"/>
      <c r="AT744" s="39"/>
      <c r="AU744" s="39"/>
      <c r="AV744" s="39"/>
      <c r="AW744" s="94"/>
      <c r="AX744" s="101"/>
      <c r="AY744" s="94"/>
      <c r="AZ744" s="40"/>
      <c r="BA744" s="27"/>
      <c r="BB744" s="27"/>
      <c r="BC744" s="27"/>
      <c r="BD744" s="27" t="str">
        <f t="shared" si="630"/>
        <v/>
      </c>
      <c r="BE744" s="27" t="str">
        <f t="shared" si="631"/>
        <v/>
      </c>
      <c r="BF744" s="27" t="str">
        <f t="shared" si="632"/>
        <v/>
      </c>
      <c r="BG744" s="27" t="str">
        <f t="shared" si="633"/>
        <v/>
      </c>
      <c r="BH744" s="27" t="str">
        <f t="shared" si="634"/>
        <v/>
      </c>
      <c r="BI744" s="27" t="str">
        <f t="shared" si="635"/>
        <v/>
      </c>
      <c r="BJ744" s="27" t="str">
        <f t="shared" si="636"/>
        <v/>
      </c>
      <c r="BK744" s="27" t="str">
        <f t="shared" si="637"/>
        <v/>
      </c>
      <c r="BL744" s="27" t="str">
        <f t="shared" si="638"/>
        <v/>
      </c>
      <c r="BM744" s="27" t="str">
        <f t="shared" si="639"/>
        <v/>
      </c>
      <c r="BN744" s="27" t="str">
        <f t="shared" si="640"/>
        <v/>
      </c>
      <c r="BO744" s="27" t="str">
        <f t="shared" si="641"/>
        <v/>
      </c>
      <c r="BP744" s="27" t="str">
        <f t="shared" si="618"/>
        <v/>
      </c>
      <c r="BQ744" s="27" t="str">
        <f t="shared" si="619"/>
        <v/>
      </c>
      <c r="BR744" s="27" t="str">
        <f t="shared" si="620"/>
        <v/>
      </c>
      <c r="BS744" s="27" t="str">
        <f t="shared" si="621"/>
        <v/>
      </c>
      <c r="BT744" s="27" t="str">
        <f t="shared" si="622"/>
        <v/>
      </c>
      <c r="BU744" s="27" t="str">
        <f t="shared" si="623"/>
        <v/>
      </c>
      <c r="BV744" s="27" t="str">
        <f t="shared" si="624"/>
        <v/>
      </c>
      <c r="BW744" s="27" t="str">
        <f t="shared" si="625"/>
        <v/>
      </c>
      <c r="BX744" s="27" t="str">
        <f t="shared" si="626"/>
        <v/>
      </c>
      <c r="BY744" s="27" t="str">
        <f t="shared" si="627"/>
        <v/>
      </c>
      <c r="BZ744" s="27" t="str">
        <f t="shared" si="628"/>
        <v/>
      </c>
      <c r="CA744" s="27" t="str">
        <f t="shared" si="629"/>
        <v/>
      </c>
      <c r="CB744" s="41"/>
      <c r="CC744" s="41"/>
      <c r="CD744"/>
      <c r="CE744"/>
      <c r="CF744"/>
      <c r="CG744"/>
      <c r="CH744"/>
      <c r="CI744" s="41"/>
      <c r="CJ744"/>
      <c r="CW744" s="7"/>
      <c r="DD744" s="10">
        <f t="shared" ca="1" si="617"/>
        <v>22</v>
      </c>
    </row>
    <row r="745" spans="1:108">
      <c r="A745" s="106">
        <f t="shared" ca="1" si="616"/>
        <v>25</v>
      </c>
      <c r="B745" s="114"/>
      <c r="C745" s="40"/>
      <c r="D745" s="39"/>
      <c r="E745" s="40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39"/>
      <c r="V745" s="39"/>
      <c r="W745" s="39"/>
      <c r="X745" s="39"/>
      <c r="Y745" s="39"/>
      <c r="Z745" s="39"/>
      <c r="AA745" s="39"/>
      <c r="AB745" s="39"/>
      <c r="AC745" s="39"/>
      <c r="AD745" s="39"/>
      <c r="AE745" s="39"/>
      <c r="AF745" s="39"/>
      <c r="AG745" s="39"/>
      <c r="AH745" s="39"/>
      <c r="AI745" s="39"/>
      <c r="AJ745" s="39"/>
      <c r="AK745" s="39"/>
      <c r="AL745" s="39"/>
      <c r="AM745" s="39"/>
      <c r="AN745" s="39"/>
      <c r="AO745" s="39"/>
      <c r="AP745" s="39"/>
      <c r="AQ745" s="39"/>
      <c r="AR745" s="39"/>
      <c r="AS745" s="39"/>
      <c r="AT745" s="39"/>
      <c r="AU745" s="39"/>
      <c r="AV745" s="39"/>
      <c r="AW745" s="94"/>
      <c r="AX745" s="101"/>
      <c r="AY745" s="94"/>
      <c r="AZ745" s="40"/>
      <c r="BA745" s="27"/>
      <c r="BB745" s="27"/>
      <c r="BC745" s="27"/>
      <c r="BD745" s="27" t="str">
        <f t="shared" si="630"/>
        <v/>
      </c>
      <c r="BE745" s="27" t="str">
        <f t="shared" si="631"/>
        <v/>
      </c>
      <c r="BF745" s="27" t="str">
        <f t="shared" si="632"/>
        <v/>
      </c>
      <c r="BG745" s="27" t="str">
        <f t="shared" si="633"/>
        <v/>
      </c>
      <c r="BH745" s="27" t="str">
        <f t="shared" si="634"/>
        <v/>
      </c>
      <c r="BI745" s="27" t="str">
        <f t="shared" si="635"/>
        <v/>
      </c>
      <c r="BJ745" s="27" t="str">
        <f t="shared" si="636"/>
        <v/>
      </c>
      <c r="BK745" s="27" t="str">
        <f t="shared" si="637"/>
        <v/>
      </c>
      <c r="BL745" s="27" t="str">
        <f t="shared" si="638"/>
        <v/>
      </c>
      <c r="BM745" s="27" t="str">
        <f t="shared" si="639"/>
        <v/>
      </c>
      <c r="BN745" s="27" t="str">
        <f t="shared" si="640"/>
        <v/>
      </c>
      <c r="BO745" s="27" t="str">
        <f t="shared" si="641"/>
        <v/>
      </c>
      <c r="BP745" s="27" t="str">
        <f t="shared" si="618"/>
        <v/>
      </c>
      <c r="BQ745" s="27" t="str">
        <f t="shared" si="619"/>
        <v/>
      </c>
      <c r="BR745" s="27" t="str">
        <f t="shared" si="620"/>
        <v/>
      </c>
      <c r="BS745" s="27" t="str">
        <f t="shared" si="621"/>
        <v/>
      </c>
      <c r="BT745" s="27" t="str">
        <f t="shared" si="622"/>
        <v/>
      </c>
      <c r="BU745" s="27" t="str">
        <f t="shared" si="623"/>
        <v/>
      </c>
      <c r="BV745" s="27" t="str">
        <f t="shared" si="624"/>
        <v/>
      </c>
      <c r="BW745" s="27" t="str">
        <f t="shared" si="625"/>
        <v/>
      </c>
      <c r="BX745" s="27" t="str">
        <f t="shared" si="626"/>
        <v/>
      </c>
      <c r="BY745" s="27" t="str">
        <f t="shared" si="627"/>
        <v/>
      </c>
      <c r="BZ745" s="27" t="str">
        <f t="shared" si="628"/>
        <v/>
      </c>
      <c r="CA745" s="27" t="str">
        <f t="shared" si="629"/>
        <v/>
      </c>
      <c r="CB745" s="41"/>
      <c r="CC745" s="41"/>
      <c r="CD745"/>
      <c r="CE745"/>
      <c r="CF745"/>
      <c r="CG745"/>
      <c r="CH745"/>
      <c r="CI745" s="41"/>
      <c r="CJ745"/>
      <c r="CW745" s="7"/>
      <c r="DD745" s="10">
        <f t="shared" ca="1" si="617"/>
        <v>13</v>
      </c>
    </row>
    <row r="746" spans="1:108">
      <c r="A746" s="106">
        <f t="shared" ca="1" si="616"/>
        <v>5</v>
      </c>
      <c r="B746" s="114"/>
      <c r="C746" s="40"/>
      <c r="D746" s="39"/>
      <c r="E746" s="40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39"/>
      <c r="V746" s="39"/>
      <c r="W746" s="39"/>
      <c r="X746" s="39"/>
      <c r="Y746" s="39"/>
      <c r="Z746" s="39"/>
      <c r="AA746" s="39"/>
      <c r="AB746" s="39"/>
      <c r="AC746" s="39"/>
      <c r="AD746" s="39"/>
      <c r="AE746" s="39"/>
      <c r="AF746" s="39"/>
      <c r="AG746" s="39"/>
      <c r="AH746" s="39"/>
      <c r="AI746" s="39"/>
      <c r="AJ746" s="39"/>
      <c r="AK746" s="39"/>
      <c r="AL746" s="39"/>
      <c r="AM746" s="39"/>
      <c r="AN746" s="39"/>
      <c r="AO746" s="39"/>
      <c r="AP746" s="39"/>
      <c r="AQ746" s="39"/>
      <c r="AR746" s="39"/>
      <c r="AS746" s="39"/>
      <c r="AT746" s="39"/>
      <c r="AU746" s="39"/>
      <c r="AV746" s="39"/>
      <c r="AW746" s="94"/>
      <c r="AX746" s="101"/>
      <c r="AY746" s="94"/>
      <c r="AZ746" s="40"/>
      <c r="BA746" s="27"/>
      <c r="BB746" s="27"/>
      <c r="BC746" s="27"/>
      <c r="BD746" s="27" t="str">
        <f t="shared" si="630"/>
        <v/>
      </c>
      <c r="BE746" s="27" t="str">
        <f t="shared" si="631"/>
        <v/>
      </c>
      <c r="BF746" s="27" t="str">
        <f t="shared" si="632"/>
        <v/>
      </c>
      <c r="BG746" s="27" t="str">
        <f t="shared" si="633"/>
        <v/>
      </c>
      <c r="BH746" s="27" t="str">
        <f t="shared" si="634"/>
        <v/>
      </c>
      <c r="BI746" s="27" t="str">
        <f t="shared" si="635"/>
        <v/>
      </c>
      <c r="BJ746" s="27" t="str">
        <f t="shared" si="636"/>
        <v/>
      </c>
      <c r="BK746" s="27" t="str">
        <f t="shared" si="637"/>
        <v/>
      </c>
      <c r="BL746" s="27" t="str">
        <f t="shared" si="638"/>
        <v/>
      </c>
      <c r="BM746" s="27" t="str">
        <f t="shared" si="639"/>
        <v/>
      </c>
      <c r="BN746" s="27" t="str">
        <f t="shared" si="640"/>
        <v/>
      </c>
      <c r="BO746" s="27" t="str">
        <f t="shared" si="641"/>
        <v/>
      </c>
      <c r="BP746" s="27" t="str">
        <f t="shared" si="618"/>
        <v/>
      </c>
      <c r="BQ746" s="27" t="str">
        <f t="shared" si="619"/>
        <v/>
      </c>
      <c r="BR746" s="27" t="str">
        <f t="shared" si="620"/>
        <v/>
      </c>
      <c r="BS746" s="27" t="str">
        <f t="shared" si="621"/>
        <v/>
      </c>
      <c r="BT746" s="27" t="str">
        <f t="shared" si="622"/>
        <v/>
      </c>
      <c r="BU746" s="27" t="str">
        <f t="shared" si="623"/>
        <v/>
      </c>
      <c r="BV746" s="27" t="str">
        <f t="shared" si="624"/>
        <v/>
      </c>
      <c r="BW746" s="27" t="str">
        <f t="shared" si="625"/>
        <v/>
      </c>
      <c r="BX746" s="27" t="str">
        <f t="shared" si="626"/>
        <v/>
      </c>
      <c r="BY746" s="27" t="str">
        <f t="shared" si="627"/>
        <v/>
      </c>
      <c r="BZ746" s="27" t="str">
        <f t="shared" si="628"/>
        <v/>
      </c>
      <c r="CA746" s="27" t="str">
        <f t="shared" si="629"/>
        <v/>
      </c>
      <c r="CB746" s="41"/>
      <c r="CC746" s="41"/>
      <c r="CD746"/>
      <c r="CE746"/>
      <c r="CF746"/>
      <c r="CG746"/>
      <c r="CH746"/>
      <c r="CI746" s="41"/>
      <c r="CJ746"/>
      <c r="CW746" s="7"/>
      <c r="DD746" s="10">
        <f t="shared" ca="1" si="617"/>
        <v>17</v>
      </c>
    </row>
    <row r="747" spans="1:108">
      <c r="A747" s="106">
        <f t="shared" ca="1" si="616"/>
        <v>9</v>
      </c>
      <c r="B747" s="114"/>
      <c r="C747" s="40"/>
      <c r="D747" s="39"/>
      <c r="E747" s="40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39"/>
      <c r="V747" s="39"/>
      <c r="W747" s="39"/>
      <c r="X747" s="39"/>
      <c r="Y747" s="39"/>
      <c r="Z747" s="39"/>
      <c r="AA747" s="39"/>
      <c r="AB747" s="39"/>
      <c r="AC747" s="39"/>
      <c r="AD747" s="39"/>
      <c r="AE747" s="39"/>
      <c r="AF747" s="39"/>
      <c r="AG747" s="39"/>
      <c r="AH747" s="39"/>
      <c r="AI747" s="39"/>
      <c r="AJ747" s="39"/>
      <c r="AK747" s="39"/>
      <c r="AL747" s="39"/>
      <c r="AM747" s="39"/>
      <c r="AN747" s="39"/>
      <c r="AO747" s="39"/>
      <c r="AP747" s="39"/>
      <c r="AQ747" s="39"/>
      <c r="AR747" s="39"/>
      <c r="AS747" s="39"/>
      <c r="AT747" s="39"/>
      <c r="AU747" s="39"/>
      <c r="AV747" s="39"/>
      <c r="AW747" s="94"/>
      <c r="AX747" s="101"/>
      <c r="AY747" s="94"/>
      <c r="AZ747" s="40"/>
      <c r="BA747" s="27"/>
      <c r="BB747" s="27"/>
      <c r="BC747" s="27"/>
      <c r="BD747" s="27" t="str">
        <f t="shared" si="630"/>
        <v/>
      </c>
      <c r="BE747" s="27" t="str">
        <f t="shared" si="631"/>
        <v/>
      </c>
      <c r="BF747" s="27" t="str">
        <f t="shared" si="632"/>
        <v/>
      </c>
      <c r="BG747" s="27" t="str">
        <f t="shared" si="633"/>
        <v/>
      </c>
      <c r="BH747" s="27" t="str">
        <f t="shared" si="634"/>
        <v/>
      </c>
      <c r="BI747" s="27" t="str">
        <f t="shared" si="635"/>
        <v/>
      </c>
      <c r="BJ747" s="27" t="str">
        <f t="shared" si="636"/>
        <v/>
      </c>
      <c r="BK747" s="27" t="str">
        <f t="shared" si="637"/>
        <v/>
      </c>
      <c r="BL747" s="27" t="str">
        <f t="shared" si="638"/>
        <v/>
      </c>
      <c r="BM747" s="27" t="str">
        <f t="shared" si="639"/>
        <v/>
      </c>
      <c r="BN747" s="27" t="str">
        <f t="shared" si="640"/>
        <v/>
      </c>
      <c r="BO747" s="27" t="str">
        <f t="shared" si="641"/>
        <v/>
      </c>
      <c r="BP747" s="27" t="str">
        <f t="shared" si="618"/>
        <v/>
      </c>
      <c r="BQ747" s="27" t="str">
        <f t="shared" si="619"/>
        <v/>
      </c>
      <c r="BR747" s="27" t="str">
        <f t="shared" si="620"/>
        <v/>
      </c>
      <c r="BS747" s="27" t="str">
        <f t="shared" si="621"/>
        <v/>
      </c>
      <c r="BT747" s="27" t="str">
        <f t="shared" si="622"/>
        <v/>
      </c>
      <c r="BU747" s="27" t="str">
        <f t="shared" si="623"/>
        <v/>
      </c>
      <c r="BV747" s="27" t="str">
        <f t="shared" si="624"/>
        <v/>
      </c>
      <c r="BW747" s="27" t="str">
        <f t="shared" si="625"/>
        <v/>
      </c>
      <c r="BX747" s="27" t="str">
        <f t="shared" si="626"/>
        <v/>
      </c>
      <c r="BY747" s="27" t="str">
        <f t="shared" si="627"/>
        <v/>
      </c>
      <c r="BZ747" s="27" t="str">
        <f t="shared" si="628"/>
        <v/>
      </c>
      <c r="CA747" s="27" t="str">
        <f t="shared" si="629"/>
        <v/>
      </c>
      <c r="CB747" s="41"/>
      <c r="CC747" s="41"/>
      <c r="CD747"/>
      <c r="CE747"/>
      <c r="CF747"/>
      <c r="CG747"/>
      <c r="CH747"/>
      <c r="CI747" s="41"/>
      <c r="CJ747"/>
      <c r="CW747" s="7"/>
      <c r="DD747" s="10">
        <f t="shared" ca="1" si="617"/>
        <v>34</v>
      </c>
    </row>
    <row r="748" spans="1:108">
      <c r="A748" s="106">
        <f t="shared" ca="1" si="616"/>
        <v>21</v>
      </c>
      <c r="B748" s="114"/>
      <c r="C748" s="40"/>
      <c r="D748" s="39"/>
      <c r="E748" s="40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39"/>
      <c r="V748" s="39"/>
      <c r="W748" s="39"/>
      <c r="X748" s="39"/>
      <c r="Y748" s="39"/>
      <c r="Z748" s="39"/>
      <c r="AA748" s="39"/>
      <c r="AB748" s="39"/>
      <c r="AC748" s="39"/>
      <c r="AD748" s="39"/>
      <c r="AE748" s="39"/>
      <c r="AF748" s="39"/>
      <c r="AG748" s="39"/>
      <c r="AH748" s="39"/>
      <c r="AI748" s="39"/>
      <c r="AJ748" s="39"/>
      <c r="AK748" s="39"/>
      <c r="AL748" s="39"/>
      <c r="AM748" s="39"/>
      <c r="AN748" s="39"/>
      <c r="AO748" s="39"/>
      <c r="AP748" s="39"/>
      <c r="AQ748" s="39"/>
      <c r="AR748" s="39"/>
      <c r="AS748" s="39"/>
      <c r="AT748" s="39"/>
      <c r="AU748" s="39"/>
      <c r="AV748" s="39"/>
      <c r="AW748" s="94"/>
      <c r="AX748" s="101"/>
      <c r="AY748" s="94"/>
      <c r="AZ748" s="40"/>
      <c r="BA748" s="27"/>
      <c r="BB748" s="27"/>
      <c r="BC748" s="27"/>
      <c r="BD748" s="27" t="str">
        <f t="shared" si="630"/>
        <v/>
      </c>
      <c r="BE748" s="27" t="str">
        <f t="shared" si="631"/>
        <v/>
      </c>
      <c r="BF748" s="27" t="str">
        <f t="shared" si="632"/>
        <v/>
      </c>
      <c r="BG748" s="27" t="str">
        <f t="shared" si="633"/>
        <v/>
      </c>
      <c r="BH748" s="27" t="str">
        <f t="shared" si="634"/>
        <v/>
      </c>
      <c r="BI748" s="27" t="str">
        <f t="shared" si="635"/>
        <v/>
      </c>
      <c r="BJ748" s="27" t="str">
        <f t="shared" si="636"/>
        <v/>
      </c>
      <c r="BK748" s="27" t="str">
        <f t="shared" si="637"/>
        <v/>
      </c>
      <c r="BL748" s="27" t="str">
        <f t="shared" si="638"/>
        <v/>
      </c>
      <c r="BM748" s="27" t="str">
        <f t="shared" si="639"/>
        <v/>
      </c>
      <c r="BN748" s="27" t="str">
        <f t="shared" si="640"/>
        <v/>
      </c>
      <c r="BO748" s="27" t="str">
        <f t="shared" si="641"/>
        <v/>
      </c>
      <c r="BP748" s="27" t="str">
        <f t="shared" si="618"/>
        <v/>
      </c>
      <c r="BQ748" s="27" t="str">
        <f t="shared" si="619"/>
        <v/>
      </c>
      <c r="BR748" s="27" t="str">
        <f t="shared" si="620"/>
        <v/>
      </c>
      <c r="BS748" s="27" t="str">
        <f t="shared" si="621"/>
        <v/>
      </c>
      <c r="BT748" s="27" t="str">
        <f t="shared" si="622"/>
        <v/>
      </c>
      <c r="BU748" s="27" t="str">
        <f t="shared" si="623"/>
        <v/>
      </c>
      <c r="BV748" s="27" t="str">
        <f t="shared" si="624"/>
        <v/>
      </c>
      <c r="BW748" s="27" t="str">
        <f t="shared" si="625"/>
        <v/>
      </c>
      <c r="BX748" s="27" t="str">
        <f t="shared" si="626"/>
        <v/>
      </c>
      <c r="BY748" s="27" t="str">
        <f t="shared" si="627"/>
        <v/>
      </c>
      <c r="BZ748" s="27" t="str">
        <f t="shared" si="628"/>
        <v/>
      </c>
      <c r="CA748" s="27" t="str">
        <f t="shared" si="629"/>
        <v/>
      </c>
      <c r="CB748" s="41"/>
      <c r="CC748" s="41"/>
      <c r="CD748"/>
      <c r="CE748"/>
      <c r="CF748"/>
      <c r="CG748"/>
      <c r="CH748"/>
      <c r="CI748" s="41"/>
      <c r="CJ748"/>
      <c r="CW748" s="7"/>
      <c r="DD748" s="10">
        <f t="shared" ca="1" si="617"/>
        <v>20</v>
      </c>
    </row>
    <row r="749" spans="1:108">
      <c r="A749" s="106">
        <f t="shared" ca="1" si="616"/>
        <v>4</v>
      </c>
      <c r="B749" s="114"/>
      <c r="C749" s="40"/>
      <c r="D749" s="39"/>
      <c r="E749" s="40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39"/>
      <c r="V749" s="39"/>
      <c r="W749" s="39"/>
      <c r="X749" s="39"/>
      <c r="Y749" s="39"/>
      <c r="Z749" s="39"/>
      <c r="AA749" s="39"/>
      <c r="AB749" s="39"/>
      <c r="AC749" s="39"/>
      <c r="AD749" s="39"/>
      <c r="AE749" s="39"/>
      <c r="AF749" s="39"/>
      <c r="AG749" s="39"/>
      <c r="AH749" s="39"/>
      <c r="AI749" s="39"/>
      <c r="AJ749" s="39"/>
      <c r="AK749" s="39"/>
      <c r="AL749" s="39"/>
      <c r="AM749" s="39"/>
      <c r="AN749" s="39"/>
      <c r="AO749" s="39"/>
      <c r="AP749" s="39"/>
      <c r="AQ749" s="39"/>
      <c r="AR749" s="39"/>
      <c r="AS749" s="39"/>
      <c r="AT749" s="39"/>
      <c r="AU749" s="39"/>
      <c r="AV749" s="39"/>
      <c r="AW749" s="94"/>
      <c r="AX749" s="101"/>
      <c r="AY749" s="94"/>
      <c r="AZ749" s="40"/>
      <c r="BA749" s="27"/>
      <c r="BB749" s="27"/>
      <c r="BC749" s="27"/>
      <c r="BD749" s="27" t="str">
        <f t="shared" si="630"/>
        <v/>
      </c>
      <c r="BE749" s="27" t="str">
        <f t="shared" si="631"/>
        <v/>
      </c>
      <c r="BF749" s="27" t="str">
        <f t="shared" si="632"/>
        <v/>
      </c>
      <c r="BG749" s="27" t="str">
        <f t="shared" si="633"/>
        <v/>
      </c>
      <c r="BH749" s="27" t="str">
        <f t="shared" si="634"/>
        <v/>
      </c>
      <c r="BI749" s="27" t="str">
        <f t="shared" si="635"/>
        <v/>
      </c>
      <c r="BJ749" s="27" t="str">
        <f t="shared" si="636"/>
        <v/>
      </c>
      <c r="BK749" s="27" t="str">
        <f t="shared" si="637"/>
        <v/>
      </c>
      <c r="BL749" s="27" t="str">
        <f t="shared" si="638"/>
        <v/>
      </c>
      <c r="BM749" s="27" t="str">
        <f t="shared" si="639"/>
        <v/>
      </c>
      <c r="BN749" s="27" t="str">
        <f t="shared" si="640"/>
        <v/>
      </c>
      <c r="BO749" s="27" t="str">
        <f t="shared" si="641"/>
        <v/>
      </c>
      <c r="BP749" s="27" t="str">
        <f t="shared" si="618"/>
        <v/>
      </c>
      <c r="BQ749" s="27" t="str">
        <f t="shared" si="619"/>
        <v/>
      </c>
      <c r="BR749" s="27" t="str">
        <f t="shared" si="620"/>
        <v/>
      </c>
      <c r="BS749" s="27" t="str">
        <f t="shared" si="621"/>
        <v/>
      </c>
      <c r="BT749" s="27" t="str">
        <f t="shared" si="622"/>
        <v/>
      </c>
      <c r="BU749" s="27" t="str">
        <f t="shared" si="623"/>
        <v/>
      </c>
      <c r="BV749" s="27" t="str">
        <f t="shared" si="624"/>
        <v/>
      </c>
      <c r="BW749" s="27" t="str">
        <f t="shared" si="625"/>
        <v/>
      </c>
      <c r="BX749" s="27" t="str">
        <f t="shared" si="626"/>
        <v/>
      </c>
      <c r="BY749" s="27" t="str">
        <f t="shared" si="627"/>
        <v/>
      </c>
      <c r="BZ749" s="27" t="str">
        <f t="shared" si="628"/>
        <v/>
      </c>
      <c r="CA749" s="27" t="str">
        <f t="shared" si="629"/>
        <v/>
      </c>
      <c r="CB749" s="41"/>
      <c r="CC749" s="41"/>
      <c r="CD749"/>
      <c r="CE749"/>
      <c r="CF749"/>
      <c r="CG749"/>
      <c r="CH749"/>
      <c r="CI749" s="41"/>
      <c r="CJ749"/>
      <c r="CW749" s="7"/>
      <c r="DD749" s="10">
        <f t="shared" ca="1" si="617"/>
        <v>3</v>
      </c>
    </row>
    <row r="750" spans="1:108">
      <c r="A750" s="106">
        <f t="shared" ca="1" si="616"/>
        <v>13</v>
      </c>
      <c r="B750" s="114"/>
      <c r="C750" s="40"/>
      <c r="D750" s="39"/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39"/>
      <c r="V750" s="39"/>
      <c r="W750" s="39"/>
      <c r="X750" s="39"/>
      <c r="Y750" s="39"/>
      <c r="Z750" s="39"/>
      <c r="AA750" s="39"/>
      <c r="AB750" s="39"/>
      <c r="AC750" s="39"/>
      <c r="AD750" s="39"/>
      <c r="AE750" s="39"/>
      <c r="AF750" s="39"/>
      <c r="AG750" s="39"/>
      <c r="AH750" s="39"/>
      <c r="AI750" s="39"/>
      <c r="AJ750" s="39"/>
      <c r="AK750" s="39"/>
      <c r="AL750" s="39"/>
      <c r="AM750" s="39"/>
      <c r="AN750" s="39"/>
      <c r="AO750" s="39"/>
      <c r="AP750" s="39"/>
      <c r="AQ750" s="39"/>
      <c r="AR750" s="39"/>
      <c r="AS750" s="39"/>
      <c r="AT750" s="39"/>
      <c r="AU750" s="39"/>
      <c r="AV750" s="39"/>
      <c r="AW750" s="94"/>
      <c r="AX750" s="101"/>
      <c r="AY750" s="94"/>
      <c r="AZ750" s="40"/>
      <c r="BA750" s="27"/>
      <c r="BB750" s="27"/>
      <c r="BC750" s="27"/>
      <c r="BD750" s="27" t="str">
        <f t="shared" si="630"/>
        <v/>
      </c>
      <c r="BE750" s="27" t="str">
        <f t="shared" si="631"/>
        <v/>
      </c>
      <c r="BF750" s="27" t="str">
        <f t="shared" si="632"/>
        <v/>
      </c>
      <c r="BG750" s="27" t="str">
        <f t="shared" si="633"/>
        <v/>
      </c>
      <c r="BH750" s="27" t="str">
        <f t="shared" si="634"/>
        <v/>
      </c>
      <c r="BI750" s="27" t="str">
        <f t="shared" si="635"/>
        <v/>
      </c>
      <c r="BJ750" s="27" t="str">
        <f t="shared" si="636"/>
        <v/>
      </c>
      <c r="BK750" s="27" t="str">
        <f t="shared" si="637"/>
        <v/>
      </c>
      <c r="BL750" s="27" t="str">
        <f t="shared" si="638"/>
        <v/>
      </c>
      <c r="BM750" s="27" t="str">
        <f t="shared" si="639"/>
        <v/>
      </c>
      <c r="BN750" s="27" t="str">
        <f t="shared" si="640"/>
        <v/>
      </c>
      <c r="BO750" s="27" t="str">
        <f t="shared" si="641"/>
        <v/>
      </c>
      <c r="BP750" s="27" t="str">
        <f t="shared" si="618"/>
        <v/>
      </c>
      <c r="BQ750" s="27" t="str">
        <f t="shared" si="619"/>
        <v/>
      </c>
      <c r="BR750" s="27" t="str">
        <f t="shared" si="620"/>
        <v/>
      </c>
      <c r="BS750" s="27" t="str">
        <f t="shared" si="621"/>
        <v/>
      </c>
      <c r="BT750" s="27" t="str">
        <f t="shared" si="622"/>
        <v/>
      </c>
      <c r="BU750" s="27" t="str">
        <f t="shared" si="623"/>
        <v/>
      </c>
      <c r="BV750" s="27" t="str">
        <f t="shared" si="624"/>
        <v/>
      </c>
      <c r="BW750" s="27" t="str">
        <f t="shared" si="625"/>
        <v/>
      </c>
      <c r="BX750" s="27" t="str">
        <f t="shared" si="626"/>
        <v/>
      </c>
      <c r="BY750" s="27" t="str">
        <f t="shared" si="627"/>
        <v/>
      </c>
      <c r="BZ750" s="27" t="str">
        <f t="shared" si="628"/>
        <v/>
      </c>
      <c r="CA750" s="27" t="str">
        <f t="shared" si="629"/>
        <v/>
      </c>
      <c r="CB750" s="41"/>
      <c r="CC750" s="41"/>
      <c r="CD750"/>
      <c r="CE750"/>
      <c r="CF750"/>
      <c r="CG750"/>
      <c r="CH750"/>
      <c r="CI750" s="41"/>
      <c r="CJ750"/>
      <c r="CW750" s="7"/>
      <c r="DD750" s="10">
        <f t="shared" ca="1" si="617"/>
        <v>24</v>
      </c>
    </row>
    <row r="751" spans="1:108">
      <c r="A751" s="106">
        <f t="shared" ca="1" si="616"/>
        <v>13</v>
      </c>
      <c r="B751" s="114"/>
      <c r="C751" s="40"/>
      <c r="D751" s="39"/>
      <c r="E751" s="40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39"/>
      <c r="V751" s="39"/>
      <c r="W751" s="39"/>
      <c r="X751" s="39"/>
      <c r="Y751" s="39"/>
      <c r="Z751" s="39"/>
      <c r="AA751" s="39"/>
      <c r="AB751" s="39"/>
      <c r="AC751" s="39"/>
      <c r="AD751" s="39"/>
      <c r="AE751" s="39"/>
      <c r="AF751" s="39"/>
      <c r="AG751" s="39"/>
      <c r="AH751" s="39"/>
      <c r="AI751" s="39"/>
      <c r="AJ751" s="39"/>
      <c r="AK751" s="39"/>
      <c r="AL751" s="39"/>
      <c r="AM751" s="39"/>
      <c r="AN751" s="39"/>
      <c r="AO751" s="39"/>
      <c r="AP751" s="39"/>
      <c r="AQ751" s="39"/>
      <c r="AR751" s="39"/>
      <c r="AS751" s="39"/>
      <c r="AT751" s="39"/>
      <c r="AU751" s="39"/>
      <c r="AV751" s="39"/>
      <c r="AW751" s="94"/>
      <c r="AX751" s="101"/>
      <c r="AY751" s="94"/>
      <c r="AZ751" s="40"/>
      <c r="BA751" s="27"/>
      <c r="BB751" s="27"/>
      <c r="BC751" s="27"/>
      <c r="BD751" s="27" t="str">
        <f t="shared" si="630"/>
        <v/>
      </c>
      <c r="BE751" s="27" t="str">
        <f t="shared" si="631"/>
        <v/>
      </c>
      <c r="BF751" s="27" t="str">
        <f t="shared" si="632"/>
        <v/>
      </c>
      <c r="BG751" s="27" t="str">
        <f t="shared" si="633"/>
        <v/>
      </c>
      <c r="BH751" s="27" t="str">
        <f t="shared" si="634"/>
        <v/>
      </c>
      <c r="BI751" s="27" t="str">
        <f t="shared" si="635"/>
        <v/>
      </c>
      <c r="BJ751" s="27" t="str">
        <f t="shared" si="636"/>
        <v/>
      </c>
      <c r="BK751" s="27" t="str">
        <f t="shared" si="637"/>
        <v/>
      </c>
      <c r="BL751" s="27" t="str">
        <f t="shared" si="638"/>
        <v/>
      </c>
      <c r="BM751" s="27" t="str">
        <f t="shared" si="639"/>
        <v/>
      </c>
      <c r="BN751" s="27" t="str">
        <f t="shared" si="640"/>
        <v/>
      </c>
      <c r="BO751" s="27" t="str">
        <f t="shared" si="641"/>
        <v/>
      </c>
      <c r="BP751" s="27" t="str">
        <f t="shared" si="618"/>
        <v/>
      </c>
      <c r="BQ751" s="27" t="str">
        <f t="shared" si="619"/>
        <v/>
      </c>
      <c r="BR751" s="27" t="str">
        <f t="shared" si="620"/>
        <v/>
      </c>
      <c r="BS751" s="27" t="str">
        <f t="shared" si="621"/>
        <v/>
      </c>
      <c r="BT751" s="27" t="str">
        <f t="shared" si="622"/>
        <v/>
      </c>
      <c r="BU751" s="27" t="str">
        <f t="shared" si="623"/>
        <v/>
      </c>
      <c r="BV751" s="27" t="str">
        <f t="shared" si="624"/>
        <v/>
      </c>
      <c r="BW751" s="27" t="str">
        <f t="shared" si="625"/>
        <v/>
      </c>
      <c r="BX751" s="27" t="str">
        <f t="shared" si="626"/>
        <v/>
      </c>
      <c r="BY751" s="27" t="str">
        <f t="shared" si="627"/>
        <v/>
      </c>
      <c r="BZ751" s="27" t="str">
        <f t="shared" si="628"/>
        <v/>
      </c>
      <c r="CA751" s="27" t="str">
        <f t="shared" si="629"/>
        <v/>
      </c>
      <c r="CB751" s="41"/>
      <c r="CC751" s="41"/>
      <c r="CD751"/>
      <c r="CE751"/>
      <c r="CF751"/>
      <c r="CG751"/>
      <c r="CH751"/>
      <c r="CI751" s="41"/>
      <c r="CJ751"/>
      <c r="CW751" s="7"/>
      <c r="DD751" s="10">
        <f t="shared" ca="1" si="617"/>
        <v>14</v>
      </c>
    </row>
    <row r="752" spans="1:108">
      <c r="A752" s="106">
        <f t="shared" ca="1" si="616"/>
        <v>18</v>
      </c>
      <c r="B752" s="114"/>
      <c r="C752" s="40"/>
      <c r="D752" s="39"/>
      <c r="E752" s="40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39"/>
      <c r="V752" s="39"/>
      <c r="W752" s="39"/>
      <c r="X752" s="39"/>
      <c r="Y752" s="39"/>
      <c r="Z752" s="39"/>
      <c r="AA752" s="39"/>
      <c r="AB752" s="39"/>
      <c r="AC752" s="39"/>
      <c r="AD752" s="39"/>
      <c r="AE752" s="39"/>
      <c r="AF752" s="39"/>
      <c r="AG752" s="39"/>
      <c r="AH752" s="39"/>
      <c r="AI752" s="39"/>
      <c r="AJ752" s="39"/>
      <c r="AK752" s="39"/>
      <c r="AL752" s="39"/>
      <c r="AM752" s="39"/>
      <c r="AN752" s="39"/>
      <c r="AO752" s="39"/>
      <c r="AP752" s="39"/>
      <c r="AQ752" s="39"/>
      <c r="AR752" s="39"/>
      <c r="AS752" s="39"/>
      <c r="AT752" s="39"/>
      <c r="AU752" s="39"/>
      <c r="AV752" s="39"/>
      <c r="AW752" s="94"/>
      <c r="AX752" s="101"/>
      <c r="AY752" s="94"/>
      <c r="AZ752" s="40"/>
      <c r="BA752" s="27"/>
      <c r="BB752" s="27"/>
      <c r="BC752" s="27"/>
      <c r="BD752" s="27" t="str">
        <f t="shared" si="630"/>
        <v/>
      </c>
      <c r="BE752" s="27" t="str">
        <f t="shared" si="631"/>
        <v/>
      </c>
      <c r="BF752" s="27" t="str">
        <f t="shared" si="632"/>
        <v/>
      </c>
      <c r="BG752" s="27" t="str">
        <f t="shared" si="633"/>
        <v/>
      </c>
      <c r="BH752" s="27" t="str">
        <f t="shared" si="634"/>
        <v/>
      </c>
      <c r="BI752" s="27" t="str">
        <f t="shared" si="635"/>
        <v/>
      </c>
      <c r="BJ752" s="27" t="str">
        <f t="shared" si="636"/>
        <v/>
      </c>
      <c r="BK752" s="27" t="str">
        <f t="shared" si="637"/>
        <v/>
      </c>
      <c r="BL752" s="27" t="str">
        <f t="shared" si="638"/>
        <v/>
      </c>
      <c r="BM752" s="27" t="str">
        <f t="shared" si="639"/>
        <v/>
      </c>
      <c r="BN752" s="27" t="str">
        <f t="shared" si="640"/>
        <v/>
      </c>
      <c r="BO752" s="27" t="str">
        <f t="shared" si="641"/>
        <v/>
      </c>
      <c r="BP752" s="27" t="str">
        <f t="shared" si="618"/>
        <v/>
      </c>
      <c r="BQ752" s="27" t="str">
        <f t="shared" si="619"/>
        <v/>
      </c>
      <c r="BR752" s="27" t="str">
        <f t="shared" si="620"/>
        <v/>
      </c>
      <c r="BS752" s="27" t="str">
        <f t="shared" si="621"/>
        <v/>
      </c>
      <c r="BT752" s="27" t="str">
        <f t="shared" si="622"/>
        <v/>
      </c>
      <c r="BU752" s="27" t="str">
        <f t="shared" si="623"/>
        <v/>
      </c>
      <c r="BV752" s="27" t="str">
        <f t="shared" si="624"/>
        <v/>
      </c>
      <c r="BW752" s="27" t="str">
        <f t="shared" si="625"/>
        <v/>
      </c>
      <c r="BX752" s="27" t="str">
        <f t="shared" si="626"/>
        <v/>
      </c>
      <c r="BY752" s="27" t="str">
        <f t="shared" si="627"/>
        <v/>
      </c>
      <c r="BZ752" s="27" t="str">
        <f t="shared" si="628"/>
        <v/>
      </c>
      <c r="CA752" s="27" t="str">
        <f t="shared" si="629"/>
        <v/>
      </c>
      <c r="CB752" s="41"/>
      <c r="CC752" s="41"/>
      <c r="CD752"/>
      <c r="CE752"/>
      <c r="CF752"/>
      <c r="CG752"/>
      <c r="CH752"/>
      <c r="CI752" s="41"/>
      <c r="CJ752"/>
      <c r="CW752" s="7"/>
      <c r="DD752" s="10">
        <f t="shared" ca="1" si="617"/>
        <v>31</v>
      </c>
    </row>
    <row r="753" spans="1:108">
      <c r="A753" s="106">
        <f t="shared" ca="1" si="616"/>
        <v>5</v>
      </c>
      <c r="B753" s="114"/>
      <c r="C753" s="40"/>
      <c r="D753" s="39"/>
      <c r="E753" s="40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39"/>
      <c r="V753" s="39"/>
      <c r="W753" s="39"/>
      <c r="X753" s="39"/>
      <c r="Y753" s="39"/>
      <c r="Z753" s="39"/>
      <c r="AA753" s="39"/>
      <c r="AB753" s="39"/>
      <c r="AC753" s="39"/>
      <c r="AD753" s="39"/>
      <c r="AE753" s="39"/>
      <c r="AF753" s="39"/>
      <c r="AG753" s="39"/>
      <c r="AH753" s="39"/>
      <c r="AI753" s="39"/>
      <c r="AJ753" s="39"/>
      <c r="AK753" s="39"/>
      <c r="AL753" s="39"/>
      <c r="AM753" s="39"/>
      <c r="AN753" s="39"/>
      <c r="AO753" s="39"/>
      <c r="AP753" s="39"/>
      <c r="AQ753" s="39"/>
      <c r="AR753" s="39"/>
      <c r="AS753" s="39"/>
      <c r="AT753" s="39"/>
      <c r="AU753" s="39"/>
      <c r="AV753" s="39"/>
      <c r="AW753" s="94"/>
      <c r="AX753" s="101"/>
      <c r="AY753" s="94"/>
      <c r="AZ753" s="40"/>
      <c r="BA753" s="27"/>
      <c r="BB753" s="27"/>
      <c r="BC753" s="27"/>
      <c r="BD753" s="27" t="str">
        <f t="shared" si="630"/>
        <v/>
      </c>
      <c r="BE753" s="27" t="str">
        <f t="shared" si="631"/>
        <v/>
      </c>
      <c r="BF753" s="27" t="str">
        <f t="shared" si="632"/>
        <v/>
      </c>
      <c r="BG753" s="27" t="str">
        <f t="shared" si="633"/>
        <v/>
      </c>
      <c r="BH753" s="27" t="str">
        <f t="shared" si="634"/>
        <v/>
      </c>
      <c r="BI753" s="27" t="str">
        <f t="shared" si="635"/>
        <v/>
      </c>
      <c r="BJ753" s="27" t="str">
        <f t="shared" si="636"/>
        <v/>
      </c>
      <c r="BK753" s="27" t="str">
        <f t="shared" si="637"/>
        <v/>
      </c>
      <c r="BL753" s="27" t="str">
        <f t="shared" si="638"/>
        <v/>
      </c>
      <c r="BM753" s="27" t="str">
        <f t="shared" si="639"/>
        <v/>
      </c>
      <c r="BN753" s="27" t="str">
        <f t="shared" si="640"/>
        <v/>
      </c>
      <c r="BO753" s="27" t="str">
        <f t="shared" si="641"/>
        <v/>
      </c>
      <c r="BP753" s="27" t="str">
        <f t="shared" si="618"/>
        <v/>
      </c>
      <c r="BQ753" s="27" t="str">
        <f t="shared" si="619"/>
        <v/>
      </c>
      <c r="BR753" s="27" t="str">
        <f t="shared" si="620"/>
        <v/>
      </c>
      <c r="BS753" s="27" t="str">
        <f t="shared" si="621"/>
        <v/>
      </c>
      <c r="BT753" s="27" t="str">
        <f t="shared" si="622"/>
        <v/>
      </c>
      <c r="BU753" s="27" t="str">
        <f t="shared" si="623"/>
        <v/>
      </c>
      <c r="BV753" s="27" t="str">
        <f t="shared" si="624"/>
        <v/>
      </c>
      <c r="BW753" s="27" t="str">
        <f t="shared" si="625"/>
        <v/>
      </c>
      <c r="BX753" s="27" t="str">
        <f t="shared" si="626"/>
        <v/>
      </c>
      <c r="BY753" s="27" t="str">
        <f t="shared" si="627"/>
        <v/>
      </c>
      <c r="BZ753" s="27" t="str">
        <f t="shared" si="628"/>
        <v/>
      </c>
      <c r="CA753" s="27" t="str">
        <f t="shared" si="629"/>
        <v/>
      </c>
      <c r="CB753" s="41"/>
      <c r="CC753" s="41"/>
      <c r="CD753"/>
      <c r="CE753"/>
      <c r="CF753"/>
      <c r="CG753"/>
      <c r="CH753"/>
      <c r="CI753" s="41"/>
      <c r="CJ753"/>
      <c r="CW753" s="7"/>
      <c r="DD753" s="10">
        <f t="shared" ca="1" si="617"/>
        <v>7</v>
      </c>
    </row>
    <row r="754" spans="1:108">
      <c r="A754" s="106">
        <f t="shared" ca="1" si="616"/>
        <v>32</v>
      </c>
      <c r="B754" s="114"/>
      <c r="C754" s="40"/>
      <c r="D754" s="39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39"/>
      <c r="V754" s="39"/>
      <c r="W754" s="39"/>
      <c r="X754" s="39"/>
      <c r="Y754" s="39"/>
      <c r="Z754" s="39"/>
      <c r="AA754" s="39"/>
      <c r="AB754" s="39"/>
      <c r="AC754" s="39"/>
      <c r="AD754" s="39"/>
      <c r="AE754" s="39"/>
      <c r="AF754" s="39"/>
      <c r="AG754" s="39"/>
      <c r="AH754" s="39"/>
      <c r="AI754" s="39"/>
      <c r="AJ754" s="39"/>
      <c r="AK754" s="39"/>
      <c r="AL754" s="39"/>
      <c r="AM754" s="39"/>
      <c r="AN754" s="39"/>
      <c r="AO754" s="39"/>
      <c r="AP754" s="39"/>
      <c r="AQ754" s="39"/>
      <c r="AR754" s="39"/>
      <c r="AS754" s="39"/>
      <c r="AT754" s="39"/>
      <c r="AU754" s="39"/>
      <c r="AV754" s="39"/>
      <c r="AW754" s="94"/>
      <c r="AX754" s="101"/>
      <c r="AY754" s="94"/>
      <c r="AZ754" s="40"/>
      <c r="BA754" s="27"/>
      <c r="BB754" s="27"/>
      <c r="BC754" s="27"/>
      <c r="BD754" s="27" t="str">
        <f t="shared" si="630"/>
        <v/>
      </c>
      <c r="BE754" s="27" t="str">
        <f t="shared" si="631"/>
        <v/>
      </c>
      <c r="BF754" s="27" t="str">
        <f t="shared" si="632"/>
        <v/>
      </c>
      <c r="BG754" s="27" t="str">
        <f t="shared" si="633"/>
        <v/>
      </c>
      <c r="BH754" s="27" t="str">
        <f t="shared" si="634"/>
        <v/>
      </c>
      <c r="BI754" s="27" t="str">
        <f t="shared" si="635"/>
        <v/>
      </c>
      <c r="BJ754" s="27" t="str">
        <f t="shared" si="636"/>
        <v/>
      </c>
      <c r="BK754" s="27" t="str">
        <f t="shared" si="637"/>
        <v/>
      </c>
      <c r="BL754" s="27" t="str">
        <f t="shared" si="638"/>
        <v/>
      </c>
      <c r="BM754" s="27" t="str">
        <f t="shared" si="639"/>
        <v/>
      </c>
      <c r="BN754" s="27" t="str">
        <f t="shared" si="640"/>
        <v/>
      </c>
      <c r="BO754" s="27" t="str">
        <f t="shared" si="641"/>
        <v/>
      </c>
      <c r="BP754" s="27" t="str">
        <f t="shared" si="618"/>
        <v/>
      </c>
      <c r="BQ754" s="27" t="str">
        <f t="shared" si="619"/>
        <v/>
      </c>
      <c r="BR754" s="27" t="str">
        <f t="shared" si="620"/>
        <v/>
      </c>
      <c r="BS754" s="27" t="str">
        <f t="shared" si="621"/>
        <v/>
      </c>
      <c r="BT754" s="27" t="str">
        <f t="shared" si="622"/>
        <v/>
      </c>
      <c r="BU754" s="27" t="str">
        <f t="shared" si="623"/>
        <v/>
      </c>
      <c r="BV754" s="27" t="str">
        <f t="shared" si="624"/>
        <v/>
      </c>
      <c r="BW754" s="27" t="str">
        <f t="shared" si="625"/>
        <v/>
      </c>
      <c r="BX754" s="27" t="str">
        <f t="shared" si="626"/>
        <v/>
      </c>
      <c r="BY754" s="27" t="str">
        <f t="shared" si="627"/>
        <v/>
      </c>
      <c r="BZ754" s="27" t="str">
        <f t="shared" si="628"/>
        <v/>
      </c>
      <c r="CA754" s="27" t="str">
        <f t="shared" si="629"/>
        <v/>
      </c>
      <c r="CB754" s="41"/>
      <c r="CC754" s="41"/>
      <c r="CD754"/>
      <c r="CE754"/>
      <c r="CF754"/>
      <c r="CG754"/>
      <c r="CH754"/>
      <c r="CI754" s="41"/>
      <c r="CJ754"/>
      <c r="CW754" s="7"/>
      <c r="DD754" s="10">
        <f t="shared" ca="1" si="617"/>
        <v>10</v>
      </c>
    </row>
    <row r="755" spans="1:108">
      <c r="A755" s="106">
        <f t="shared" ca="1" si="616"/>
        <v>15</v>
      </c>
      <c r="B755" s="114"/>
      <c r="C755" s="40"/>
      <c r="D755" s="39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39"/>
      <c r="V755" s="39"/>
      <c r="W755" s="39"/>
      <c r="X755" s="39"/>
      <c r="Y755" s="39"/>
      <c r="Z755" s="39"/>
      <c r="AA755" s="39"/>
      <c r="AB755" s="39"/>
      <c r="AC755" s="39"/>
      <c r="AD755" s="39"/>
      <c r="AE755" s="39"/>
      <c r="AF755" s="39"/>
      <c r="AG755" s="39"/>
      <c r="AH755" s="39"/>
      <c r="AI755" s="39"/>
      <c r="AJ755" s="39"/>
      <c r="AK755" s="39"/>
      <c r="AL755" s="39"/>
      <c r="AM755" s="39"/>
      <c r="AN755" s="39"/>
      <c r="AO755" s="39"/>
      <c r="AP755" s="39"/>
      <c r="AQ755" s="39"/>
      <c r="AR755" s="39"/>
      <c r="AS755" s="39"/>
      <c r="AT755" s="39"/>
      <c r="AU755" s="39"/>
      <c r="AV755" s="39"/>
      <c r="AW755" s="94"/>
      <c r="AX755" s="101"/>
      <c r="AY755" s="94"/>
      <c r="AZ755" s="40"/>
      <c r="BA755" s="27"/>
      <c r="BB755" s="27"/>
      <c r="BC755" s="27"/>
      <c r="BD755" s="27" t="str">
        <f t="shared" si="630"/>
        <v/>
      </c>
      <c r="BE755" s="27" t="str">
        <f t="shared" si="631"/>
        <v/>
      </c>
      <c r="BF755" s="27" t="str">
        <f t="shared" si="632"/>
        <v/>
      </c>
      <c r="BG755" s="27" t="str">
        <f t="shared" si="633"/>
        <v/>
      </c>
      <c r="BH755" s="27" t="str">
        <f t="shared" si="634"/>
        <v/>
      </c>
      <c r="BI755" s="27" t="str">
        <f t="shared" si="635"/>
        <v/>
      </c>
      <c r="BJ755" s="27" t="str">
        <f t="shared" si="636"/>
        <v/>
      </c>
      <c r="BK755" s="27" t="str">
        <f t="shared" si="637"/>
        <v/>
      </c>
      <c r="BL755" s="27" t="str">
        <f t="shared" si="638"/>
        <v/>
      </c>
      <c r="BM755" s="27" t="str">
        <f t="shared" si="639"/>
        <v/>
      </c>
      <c r="BN755" s="27" t="str">
        <f t="shared" si="640"/>
        <v/>
      </c>
      <c r="BO755" s="27" t="str">
        <f t="shared" si="641"/>
        <v/>
      </c>
      <c r="BP755" s="27" t="str">
        <f t="shared" si="618"/>
        <v/>
      </c>
      <c r="BQ755" s="27" t="str">
        <f t="shared" si="619"/>
        <v/>
      </c>
      <c r="BR755" s="27" t="str">
        <f t="shared" si="620"/>
        <v/>
      </c>
      <c r="BS755" s="27" t="str">
        <f t="shared" si="621"/>
        <v/>
      </c>
      <c r="BT755" s="27" t="str">
        <f t="shared" si="622"/>
        <v/>
      </c>
      <c r="BU755" s="27" t="str">
        <f t="shared" si="623"/>
        <v/>
      </c>
      <c r="BV755" s="27" t="str">
        <f t="shared" si="624"/>
        <v/>
      </c>
      <c r="BW755" s="27" t="str">
        <f t="shared" si="625"/>
        <v/>
      </c>
      <c r="BX755" s="27" t="str">
        <f t="shared" si="626"/>
        <v/>
      </c>
      <c r="BY755" s="27" t="str">
        <f t="shared" si="627"/>
        <v/>
      </c>
      <c r="BZ755" s="27" t="str">
        <f t="shared" si="628"/>
        <v/>
      </c>
      <c r="CA755" s="27" t="str">
        <f t="shared" si="629"/>
        <v/>
      </c>
      <c r="CB755" s="41"/>
      <c r="CC755" s="41"/>
      <c r="CD755"/>
      <c r="CE755"/>
      <c r="CF755"/>
      <c r="CG755"/>
      <c r="CH755"/>
      <c r="CI755" s="41"/>
      <c r="CJ755"/>
      <c r="CW755" s="7"/>
      <c r="DD755" s="10">
        <f t="shared" ca="1" si="617"/>
        <v>6</v>
      </c>
    </row>
    <row r="756" spans="1:108">
      <c r="A756" s="106">
        <f t="shared" ca="1" si="616"/>
        <v>5</v>
      </c>
      <c r="B756" s="114"/>
      <c r="C756" s="40"/>
      <c r="D756" s="39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39"/>
      <c r="V756" s="39"/>
      <c r="W756" s="39"/>
      <c r="X756" s="39"/>
      <c r="Y756" s="39"/>
      <c r="Z756" s="39"/>
      <c r="AA756" s="39"/>
      <c r="AB756" s="39"/>
      <c r="AC756" s="39"/>
      <c r="AD756" s="39"/>
      <c r="AE756" s="39"/>
      <c r="AF756" s="39"/>
      <c r="AG756" s="39"/>
      <c r="AH756" s="39"/>
      <c r="AI756" s="39"/>
      <c r="AJ756" s="39"/>
      <c r="AK756" s="39"/>
      <c r="AL756" s="39"/>
      <c r="AM756" s="39"/>
      <c r="AN756" s="39"/>
      <c r="AO756" s="39"/>
      <c r="AP756" s="39"/>
      <c r="AQ756" s="39"/>
      <c r="AR756" s="39"/>
      <c r="AS756" s="39"/>
      <c r="AT756" s="39"/>
      <c r="AU756" s="39"/>
      <c r="AV756" s="39"/>
      <c r="AW756" s="94"/>
      <c r="AX756" s="101"/>
      <c r="AY756" s="94"/>
      <c r="AZ756" s="40"/>
      <c r="BA756" s="27"/>
      <c r="BB756" s="27"/>
      <c r="BC756" s="27"/>
      <c r="BD756" s="27" t="str">
        <f t="shared" si="630"/>
        <v/>
      </c>
      <c r="BE756" s="27" t="str">
        <f t="shared" si="631"/>
        <v/>
      </c>
      <c r="BF756" s="27" t="str">
        <f t="shared" si="632"/>
        <v/>
      </c>
      <c r="BG756" s="27" t="str">
        <f t="shared" si="633"/>
        <v/>
      </c>
      <c r="BH756" s="27" t="str">
        <f t="shared" si="634"/>
        <v/>
      </c>
      <c r="BI756" s="27" t="str">
        <f t="shared" si="635"/>
        <v/>
      </c>
      <c r="BJ756" s="27" t="str">
        <f t="shared" si="636"/>
        <v/>
      </c>
      <c r="BK756" s="27" t="str">
        <f t="shared" si="637"/>
        <v/>
      </c>
      <c r="BL756" s="27" t="str">
        <f t="shared" si="638"/>
        <v/>
      </c>
      <c r="BM756" s="27" t="str">
        <f t="shared" si="639"/>
        <v/>
      </c>
      <c r="BN756" s="27" t="str">
        <f t="shared" si="640"/>
        <v/>
      </c>
      <c r="BO756" s="27" t="str">
        <f t="shared" si="641"/>
        <v/>
      </c>
      <c r="BP756" s="27" t="str">
        <f t="shared" si="618"/>
        <v/>
      </c>
      <c r="BQ756" s="27" t="str">
        <f t="shared" si="619"/>
        <v/>
      </c>
      <c r="BR756" s="27" t="str">
        <f t="shared" si="620"/>
        <v/>
      </c>
      <c r="BS756" s="27" t="str">
        <f t="shared" si="621"/>
        <v/>
      </c>
      <c r="BT756" s="27" t="str">
        <f t="shared" si="622"/>
        <v/>
      </c>
      <c r="BU756" s="27" t="str">
        <f t="shared" si="623"/>
        <v/>
      </c>
      <c r="BV756" s="27" t="str">
        <f t="shared" si="624"/>
        <v/>
      </c>
      <c r="BW756" s="27" t="str">
        <f t="shared" si="625"/>
        <v/>
      </c>
      <c r="BX756" s="27" t="str">
        <f t="shared" si="626"/>
        <v/>
      </c>
      <c r="BY756" s="27" t="str">
        <f t="shared" si="627"/>
        <v/>
      </c>
      <c r="BZ756" s="27" t="str">
        <f t="shared" si="628"/>
        <v/>
      </c>
      <c r="CA756" s="27" t="str">
        <f t="shared" si="629"/>
        <v/>
      </c>
      <c r="CB756" s="41"/>
      <c r="CC756" s="41"/>
      <c r="CD756"/>
      <c r="CE756"/>
      <c r="CF756"/>
      <c r="CG756"/>
      <c r="CH756"/>
      <c r="CI756" s="41"/>
      <c r="CJ756"/>
      <c r="CW756" s="7"/>
      <c r="DD756" s="10">
        <f t="shared" ca="1" si="617"/>
        <v>14</v>
      </c>
    </row>
    <row r="757" spans="1:108">
      <c r="A757" s="106">
        <f t="shared" ca="1" si="616"/>
        <v>35</v>
      </c>
      <c r="B757" s="114"/>
      <c r="C757" s="40"/>
      <c r="D757" s="39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39"/>
      <c r="V757" s="39"/>
      <c r="W757" s="39"/>
      <c r="X757" s="39"/>
      <c r="Y757" s="39"/>
      <c r="Z757" s="39"/>
      <c r="AA757" s="39"/>
      <c r="AB757" s="39"/>
      <c r="AC757" s="39"/>
      <c r="AD757" s="39"/>
      <c r="AE757" s="39"/>
      <c r="AF757" s="39"/>
      <c r="AG757" s="39"/>
      <c r="AH757" s="39"/>
      <c r="AI757" s="39"/>
      <c r="AJ757" s="39"/>
      <c r="AK757" s="39"/>
      <c r="AL757" s="39"/>
      <c r="AM757" s="39"/>
      <c r="AN757" s="39"/>
      <c r="AO757" s="39"/>
      <c r="AP757" s="39"/>
      <c r="AQ757" s="39"/>
      <c r="AR757" s="39"/>
      <c r="AS757" s="39"/>
      <c r="AT757" s="39"/>
      <c r="AU757" s="39"/>
      <c r="AV757" s="39"/>
      <c r="AW757" s="94"/>
      <c r="AX757" s="101"/>
      <c r="AY757" s="94"/>
      <c r="AZ757" s="40"/>
      <c r="BA757" s="27"/>
      <c r="BB757" s="27"/>
      <c r="BC757" s="27"/>
      <c r="BD757" s="27" t="str">
        <f t="shared" si="630"/>
        <v/>
      </c>
      <c r="BE757" s="27" t="str">
        <f t="shared" si="631"/>
        <v/>
      </c>
      <c r="BF757" s="27" t="str">
        <f t="shared" si="632"/>
        <v/>
      </c>
      <c r="BG757" s="27" t="str">
        <f t="shared" si="633"/>
        <v/>
      </c>
      <c r="BH757" s="27" t="str">
        <f t="shared" si="634"/>
        <v/>
      </c>
      <c r="BI757" s="27" t="str">
        <f t="shared" si="635"/>
        <v/>
      </c>
      <c r="BJ757" s="27" t="str">
        <f t="shared" si="636"/>
        <v/>
      </c>
      <c r="BK757" s="27" t="str">
        <f t="shared" si="637"/>
        <v/>
      </c>
      <c r="BL757" s="27" t="str">
        <f t="shared" si="638"/>
        <v/>
      </c>
      <c r="BM757" s="27" t="str">
        <f t="shared" si="639"/>
        <v/>
      </c>
      <c r="BN757" s="27" t="str">
        <f t="shared" si="640"/>
        <v/>
      </c>
      <c r="BO757" s="27" t="str">
        <f t="shared" si="641"/>
        <v/>
      </c>
      <c r="BP757" s="27" t="str">
        <f t="shared" si="618"/>
        <v/>
      </c>
      <c r="BQ757" s="27" t="str">
        <f t="shared" si="619"/>
        <v/>
      </c>
      <c r="BR757" s="27" t="str">
        <f t="shared" si="620"/>
        <v/>
      </c>
      <c r="BS757" s="27" t="str">
        <f t="shared" si="621"/>
        <v/>
      </c>
      <c r="BT757" s="27" t="str">
        <f t="shared" si="622"/>
        <v/>
      </c>
      <c r="BU757" s="27" t="str">
        <f t="shared" si="623"/>
        <v/>
      </c>
      <c r="BV757" s="27" t="str">
        <f t="shared" si="624"/>
        <v/>
      </c>
      <c r="BW757" s="27" t="str">
        <f t="shared" si="625"/>
        <v/>
      </c>
      <c r="BX757" s="27" t="str">
        <f t="shared" si="626"/>
        <v/>
      </c>
      <c r="BY757" s="27" t="str">
        <f t="shared" si="627"/>
        <v/>
      </c>
      <c r="BZ757" s="27" t="str">
        <f t="shared" si="628"/>
        <v/>
      </c>
      <c r="CA757" s="27" t="str">
        <f t="shared" si="629"/>
        <v/>
      </c>
      <c r="CB757" s="41"/>
      <c r="CC757" s="41"/>
      <c r="CD757"/>
      <c r="CE757"/>
      <c r="CF757"/>
      <c r="CG757"/>
      <c r="CH757"/>
      <c r="CI757" s="41"/>
      <c r="CJ757"/>
      <c r="CW757" s="7"/>
      <c r="DD757" s="10">
        <f t="shared" ca="1" si="617"/>
        <v>13</v>
      </c>
    </row>
    <row r="758" spans="1:108">
      <c r="A758" s="106">
        <f t="shared" ca="1" si="616"/>
        <v>19</v>
      </c>
      <c r="B758" s="114"/>
      <c r="C758" s="40"/>
      <c r="D758" s="39"/>
      <c r="E758" s="40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39"/>
      <c r="V758" s="39"/>
      <c r="W758" s="39"/>
      <c r="X758" s="39"/>
      <c r="Y758" s="39"/>
      <c r="Z758" s="39"/>
      <c r="AA758" s="39"/>
      <c r="AB758" s="39"/>
      <c r="AC758" s="39"/>
      <c r="AD758" s="39"/>
      <c r="AE758" s="39"/>
      <c r="AF758" s="39"/>
      <c r="AG758" s="39"/>
      <c r="AH758" s="39"/>
      <c r="AI758" s="39"/>
      <c r="AJ758" s="39"/>
      <c r="AK758" s="39"/>
      <c r="AL758" s="39"/>
      <c r="AM758" s="39"/>
      <c r="AN758" s="39"/>
      <c r="AO758" s="39"/>
      <c r="AP758" s="39"/>
      <c r="AQ758" s="39"/>
      <c r="AR758" s="39"/>
      <c r="AS758" s="39"/>
      <c r="AT758" s="39"/>
      <c r="AU758" s="39"/>
      <c r="AV758" s="39"/>
      <c r="AW758" s="94"/>
      <c r="AX758" s="101"/>
      <c r="AY758" s="94"/>
      <c r="AZ758" s="40"/>
      <c r="BA758" s="27"/>
      <c r="BB758" s="27"/>
      <c r="BC758" s="27"/>
      <c r="BD758" s="27" t="str">
        <f t="shared" si="630"/>
        <v/>
      </c>
      <c r="BE758" s="27" t="str">
        <f t="shared" si="631"/>
        <v/>
      </c>
      <c r="BF758" s="27" t="str">
        <f t="shared" si="632"/>
        <v/>
      </c>
      <c r="BG758" s="27" t="str">
        <f t="shared" si="633"/>
        <v/>
      </c>
      <c r="BH758" s="27" t="str">
        <f t="shared" si="634"/>
        <v/>
      </c>
      <c r="BI758" s="27" t="str">
        <f t="shared" si="635"/>
        <v/>
      </c>
      <c r="BJ758" s="27" t="str">
        <f t="shared" si="636"/>
        <v/>
      </c>
      <c r="BK758" s="27" t="str">
        <f t="shared" si="637"/>
        <v/>
      </c>
      <c r="BL758" s="27" t="str">
        <f t="shared" si="638"/>
        <v/>
      </c>
      <c r="BM758" s="27" t="str">
        <f t="shared" si="639"/>
        <v/>
      </c>
      <c r="BN758" s="27" t="str">
        <f t="shared" si="640"/>
        <v/>
      </c>
      <c r="BO758" s="27" t="str">
        <f t="shared" si="641"/>
        <v/>
      </c>
      <c r="BP758" s="27" t="str">
        <f t="shared" si="618"/>
        <v/>
      </c>
      <c r="BQ758" s="27" t="str">
        <f t="shared" si="619"/>
        <v/>
      </c>
      <c r="BR758" s="27" t="str">
        <f t="shared" si="620"/>
        <v/>
      </c>
      <c r="BS758" s="27" t="str">
        <f t="shared" si="621"/>
        <v/>
      </c>
      <c r="BT758" s="27" t="str">
        <f t="shared" si="622"/>
        <v/>
      </c>
      <c r="BU758" s="27" t="str">
        <f t="shared" si="623"/>
        <v/>
      </c>
      <c r="BV758" s="27" t="str">
        <f t="shared" si="624"/>
        <v/>
      </c>
      <c r="BW758" s="27" t="str">
        <f t="shared" si="625"/>
        <v/>
      </c>
      <c r="BX758" s="27" t="str">
        <f t="shared" si="626"/>
        <v/>
      </c>
      <c r="BY758" s="27" t="str">
        <f t="shared" si="627"/>
        <v/>
      </c>
      <c r="BZ758" s="27" t="str">
        <f t="shared" si="628"/>
        <v/>
      </c>
      <c r="CA758" s="27" t="str">
        <f t="shared" si="629"/>
        <v/>
      </c>
      <c r="CB758" s="41"/>
      <c r="CC758" s="41"/>
      <c r="CD758"/>
      <c r="CE758"/>
      <c r="CF758"/>
      <c r="CG758"/>
      <c r="CH758"/>
      <c r="CI758" s="41"/>
      <c r="CJ758"/>
      <c r="CW758" s="7"/>
      <c r="DD758" s="10">
        <f t="shared" ca="1" si="617"/>
        <v>6</v>
      </c>
    </row>
    <row r="759" spans="1:108">
      <c r="A759" s="106">
        <f t="shared" ca="1" si="616"/>
        <v>10</v>
      </c>
      <c r="B759" s="114"/>
      <c r="C759" s="40"/>
      <c r="D759" s="39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39"/>
      <c r="V759" s="39"/>
      <c r="W759" s="39"/>
      <c r="X759" s="39"/>
      <c r="Y759" s="39"/>
      <c r="Z759" s="39"/>
      <c r="AA759" s="39"/>
      <c r="AB759" s="39"/>
      <c r="AC759" s="39"/>
      <c r="AD759" s="39"/>
      <c r="AE759" s="39"/>
      <c r="AF759" s="39"/>
      <c r="AG759" s="39"/>
      <c r="AH759" s="39"/>
      <c r="AI759" s="39"/>
      <c r="AJ759" s="39"/>
      <c r="AK759" s="39"/>
      <c r="AL759" s="39"/>
      <c r="AM759" s="39"/>
      <c r="AN759" s="39"/>
      <c r="AO759" s="39"/>
      <c r="AP759" s="39"/>
      <c r="AQ759" s="39"/>
      <c r="AR759" s="39"/>
      <c r="AS759" s="39"/>
      <c r="AT759" s="39"/>
      <c r="AU759" s="39"/>
      <c r="AV759" s="39"/>
      <c r="AW759" s="94"/>
      <c r="AX759" s="101"/>
      <c r="AY759" s="94"/>
      <c r="AZ759" s="40"/>
      <c r="BA759" s="27"/>
      <c r="BB759" s="27"/>
      <c r="BC759" s="27"/>
      <c r="BD759" s="27" t="str">
        <f t="shared" si="630"/>
        <v/>
      </c>
      <c r="BE759" s="27" t="str">
        <f t="shared" si="631"/>
        <v/>
      </c>
      <c r="BF759" s="27" t="str">
        <f t="shared" si="632"/>
        <v/>
      </c>
      <c r="BG759" s="27" t="str">
        <f t="shared" si="633"/>
        <v/>
      </c>
      <c r="BH759" s="27" t="str">
        <f t="shared" si="634"/>
        <v/>
      </c>
      <c r="BI759" s="27" t="str">
        <f t="shared" si="635"/>
        <v/>
      </c>
      <c r="BJ759" s="27" t="str">
        <f t="shared" si="636"/>
        <v/>
      </c>
      <c r="BK759" s="27" t="str">
        <f t="shared" si="637"/>
        <v/>
      </c>
      <c r="BL759" s="27" t="str">
        <f t="shared" si="638"/>
        <v/>
      </c>
      <c r="BM759" s="27" t="str">
        <f t="shared" si="639"/>
        <v/>
      </c>
      <c r="BN759" s="27" t="str">
        <f t="shared" si="640"/>
        <v/>
      </c>
      <c r="BO759" s="27" t="str">
        <f t="shared" si="641"/>
        <v/>
      </c>
      <c r="BP759" s="27" t="str">
        <f t="shared" si="618"/>
        <v/>
      </c>
      <c r="BQ759" s="27" t="str">
        <f t="shared" si="619"/>
        <v/>
      </c>
      <c r="BR759" s="27" t="str">
        <f t="shared" si="620"/>
        <v/>
      </c>
      <c r="BS759" s="27" t="str">
        <f t="shared" si="621"/>
        <v/>
      </c>
      <c r="BT759" s="27" t="str">
        <f t="shared" si="622"/>
        <v/>
      </c>
      <c r="BU759" s="27" t="str">
        <f t="shared" si="623"/>
        <v/>
      </c>
      <c r="BV759" s="27" t="str">
        <f t="shared" si="624"/>
        <v/>
      </c>
      <c r="BW759" s="27" t="str">
        <f t="shared" si="625"/>
        <v/>
      </c>
      <c r="BX759" s="27" t="str">
        <f t="shared" si="626"/>
        <v/>
      </c>
      <c r="BY759" s="27" t="str">
        <f t="shared" si="627"/>
        <v/>
      </c>
      <c r="BZ759" s="27" t="str">
        <f t="shared" si="628"/>
        <v/>
      </c>
      <c r="CA759" s="27" t="str">
        <f t="shared" si="629"/>
        <v/>
      </c>
      <c r="CB759" s="41"/>
      <c r="CC759" s="41"/>
      <c r="CD759"/>
      <c r="CE759"/>
      <c r="CF759"/>
      <c r="CG759"/>
      <c r="CH759"/>
      <c r="CI759" s="41"/>
      <c r="CJ759"/>
      <c r="CW759" s="7"/>
      <c r="DD759" s="10">
        <f t="shared" ca="1" si="617"/>
        <v>13</v>
      </c>
    </row>
    <row r="760" spans="1:108">
      <c r="A760" s="106">
        <f t="shared" ca="1" si="616"/>
        <v>17</v>
      </c>
      <c r="B760" s="114"/>
      <c r="C760" s="40"/>
      <c r="D760" s="39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39"/>
      <c r="V760" s="39"/>
      <c r="W760" s="39"/>
      <c r="X760" s="39"/>
      <c r="Y760" s="39"/>
      <c r="Z760" s="39"/>
      <c r="AA760" s="39"/>
      <c r="AB760" s="39"/>
      <c r="AC760" s="39"/>
      <c r="AD760" s="39"/>
      <c r="AE760" s="39"/>
      <c r="AF760" s="39"/>
      <c r="AG760" s="39"/>
      <c r="AH760" s="39"/>
      <c r="AI760" s="39"/>
      <c r="AJ760" s="39"/>
      <c r="AK760" s="39"/>
      <c r="AL760" s="39"/>
      <c r="AM760" s="39"/>
      <c r="AN760" s="39"/>
      <c r="AO760" s="39"/>
      <c r="AP760" s="39"/>
      <c r="AQ760" s="39"/>
      <c r="AR760" s="39"/>
      <c r="AS760" s="39"/>
      <c r="AT760" s="39"/>
      <c r="AU760" s="39"/>
      <c r="AV760" s="39"/>
      <c r="AW760" s="94"/>
      <c r="AX760" s="101"/>
      <c r="AY760" s="94"/>
      <c r="AZ760" s="40"/>
      <c r="BA760" s="27"/>
      <c r="BB760" s="27"/>
      <c r="BC760" s="27"/>
      <c r="BD760" s="27" t="str">
        <f t="shared" si="630"/>
        <v/>
      </c>
      <c r="BE760" s="27" t="str">
        <f t="shared" si="631"/>
        <v/>
      </c>
      <c r="BF760" s="27" t="str">
        <f t="shared" si="632"/>
        <v/>
      </c>
      <c r="BG760" s="27" t="str">
        <f t="shared" si="633"/>
        <v/>
      </c>
      <c r="BH760" s="27" t="str">
        <f t="shared" si="634"/>
        <v/>
      </c>
      <c r="BI760" s="27" t="str">
        <f t="shared" si="635"/>
        <v/>
      </c>
      <c r="BJ760" s="27" t="str">
        <f t="shared" si="636"/>
        <v/>
      </c>
      <c r="BK760" s="27" t="str">
        <f t="shared" si="637"/>
        <v/>
      </c>
      <c r="BL760" s="27" t="str">
        <f t="shared" si="638"/>
        <v/>
      </c>
      <c r="BM760" s="27" t="str">
        <f t="shared" si="639"/>
        <v/>
      </c>
      <c r="BN760" s="27" t="str">
        <f t="shared" si="640"/>
        <v/>
      </c>
      <c r="BO760" s="27" t="str">
        <f t="shared" si="641"/>
        <v/>
      </c>
      <c r="BP760" s="27" t="str">
        <f t="shared" si="618"/>
        <v/>
      </c>
      <c r="BQ760" s="27" t="str">
        <f t="shared" si="619"/>
        <v/>
      </c>
      <c r="BR760" s="27" t="str">
        <f t="shared" si="620"/>
        <v/>
      </c>
      <c r="BS760" s="27" t="str">
        <f t="shared" si="621"/>
        <v/>
      </c>
      <c r="BT760" s="27" t="str">
        <f t="shared" si="622"/>
        <v/>
      </c>
      <c r="BU760" s="27" t="str">
        <f t="shared" si="623"/>
        <v/>
      </c>
      <c r="BV760" s="27" t="str">
        <f t="shared" si="624"/>
        <v/>
      </c>
      <c r="BW760" s="27" t="str">
        <f t="shared" si="625"/>
        <v/>
      </c>
      <c r="BX760" s="27" t="str">
        <f t="shared" si="626"/>
        <v/>
      </c>
      <c r="BY760" s="27" t="str">
        <f t="shared" si="627"/>
        <v/>
      </c>
      <c r="BZ760" s="27" t="str">
        <f t="shared" si="628"/>
        <v/>
      </c>
      <c r="CA760" s="27" t="str">
        <f t="shared" si="629"/>
        <v/>
      </c>
      <c r="CB760" s="41"/>
      <c r="CC760" s="41"/>
      <c r="CD760"/>
      <c r="CE760"/>
      <c r="CF760"/>
      <c r="CG760"/>
      <c r="CH760"/>
      <c r="CI760" s="41"/>
      <c r="CJ760"/>
      <c r="CW760" s="7"/>
      <c r="DD760" s="10">
        <f t="shared" ca="1" si="617"/>
        <v>25</v>
      </c>
    </row>
    <row r="761" spans="1:108">
      <c r="A761" s="106">
        <f t="shared" ca="1" si="616"/>
        <v>30</v>
      </c>
      <c r="B761" s="114"/>
      <c r="C761" s="40"/>
      <c r="D761" s="39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39"/>
      <c r="V761" s="39"/>
      <c r="W761" s="39"/>
      <c r="X761" s="39"/>
      <c r="Y761" s="39"/>
      <c r="Z761" s="39"/>
      <c r="AA761" s="39"/>
      <c r="AB761" s="39"/>
      <c r="AC761" s="39"/>
      <c r="AD761" s="39"/>
      <c r="AE761" s="39"/>
      <c r="AF761" s="39"/>
      <c r="AG761" s="39"/>
      <c r="AH761" s="39"/>
      <c r="AI761" s="39"/>
      <c r="AJ761" s="39"/>
      <c r="AK761" s="39"/>
      <c r="AL761" s="39"/>
      <c r="AM761" s="39"/>
      <c r="AN761" s="39"/>
      <c r="AO761" s="39"/>
      <c r="AP761" s="39"/>
      <c r="AQ761" s="39"/>
      <c r="AR761" s="39"/>
      <c r="AS761" s="39"/>
      <c r="AT761" s="39"/>
      <c r="AU761" s="39"/>
      <c r="AV761" s="39"/>
      <c r="AW761" s="94"/>
      <c r="AX761" s="101"/>
      <c r="AY761" s="94"/>
      <c r="AZ761" s="40"/>
      <c r="BA761" s="27"/>
      <c r="BB761" s="27"/>
      <c r="BC761" s="27"/>
      <c r="BD761" s="27" t="str">
        <f t="shared" si="630"/>
        <v/>
      </c>
      <c r="BE761" s="27" t="str">
        <f t="shared" si="631"/>
        <v/>
      </c>
      <c r="BF761" s="27" t="str">
        <f t="shared" si="632"/>
        <v/>
      </c>
      <c r="BG761" s="27" t="str">
        <f t="shared" si="633"/>
        <v/>
      </c>
      <c r="BH761" s="27" t="str">
        <f t="shared" si="634"/>
        <v/>
      </c>
      <c r="BI761" s="27" t="str">
        <f t="shared" si="635"/>
        <v/>
      </c>
      <c r="BJ761" s="27" t="str">
        <f t="shared" si="636"/>
        <v/>
      </c>
      <c r="BK761" s="27" t="str">
        <f t="shared" si="637"/>
        <v/>
      </c>
      <c r="BL761" s="27" t="str">
        <f t="shared" si="638"/>
        <v/>
      </c>
      <c r="BM761" s="27" t="str">
        <f t="shared" si="639"/>
        <v/>
      </c>
      <c r="BN761" s="27" t="str">
        <f t="shared" si="640"/>
        <v/>
      </c>
      <c r="BO761" s="27" t="str">
        <f t="shared" si="641"/>
        <v/>
      </c>
      <c r="BP761" s="27" t="str">
        <f t="shared" si="618"/>
        <v/>
      </c>
      <c r="BQ761" s="27" t="str">
        <f t="shared" si="619"/>
        <v/>
      </c>
      <c r="BR761" s="27" t="str">
        <f t="shared" si="620"/>
        <v/>
      </c>
      <c r="BS761" s="27" t="str">
        <f t="shared" si="621"/>
        <v/>
      </c>
      <c r="BT761" s="27" t="str">
        <f t="shared" si="622"/>
        <v/>
      </c>
      <c r="BU761" s="27" t="str">
        <f t="shared" si="623"/>
        <v/>
      </c>
      <c r="BV761" s="27" t="str">
        <f t="shared" si="624"/>
        <v/>
      </c>
      <c r="BW761" s="27" t="str">
        <f t="shared" si="625"/>
        <v/>
      </c>
      <c r="BX761" s="27" t="str">
        <f t="shared" si="626"/>
        <v/>
      </c>
      <c r="BY761" s="27" t="str">
        <f t="shared" si="627"/>
        <v/>
      </c>
      <c r="BZ761" s="27" t="str">
        <f t="shared" si="628"/>
        <v/>
      </c>
      <c r="CA761" s="27" t="str">
        <f t="shared" si="629"/>
        <v/>
      </c>
      <c r="CB761" s="41"/>
      <c r="CC761" s="41"/>
      <c r="CD761"/>
      <c r="CE761"/>
      <c r="CF761"/>
      <c r="CG761"/>
      <c r="CH761"/>
      <c r="CI761" s="41"/>
      <c r="CJ761"/>
      <c r="CW761" s="7"/>
      <c r="DD761" s="10">
        <f t="shared" ca="1" si="617"/>
        <v>1</v>
      </c>
    </row>
    <row r="762" spans="1:108">
      <c r="A762" s="106">
        <f t="shared" ca="1" si="616"/>
        <v>23</v>
      </c>
      <c r="B762" s="114"/>
      <c r="C762" s="40"/>
      <c r="D762" s="39"/>
      <c r="E762" s="40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39"/>
      <c r="V762" s="39"/>
      <c r="W762" s="39"/>
      <c r="X762" s="39"/>
      <c r="Y762" s="39"/>
      <c r="Z762" s="39"/>
      <c r="AA762" s="39"/>
      <c r="AB762" s="39"/>
      <c r="AC762" s="39"/>
      <c r="AD762" s="39"/>
      <c r="AE762" s="39"/>
      <c r="AF762" s="39"/>
      <c r="AG762" s="39"/>
      <c r="AH762" s="39"/>
      <c r="AI762" s="39"/>
      <c r="AJ762" s="39"/>
      <c r="AK762" s="39"/>
      <c r="AL762" s="39"/>
      <c r="AM762" s="39"/>
      <c r="AN762" s="39"/>
      <c r="AO762" s="39"/>
      <c r="AP762" s="39"/>
      <c r="AQ762" s="39"/>
      <c r="AR762" s="39"/>
      <c r="AS762" s="39"/>
      <c r="AT762" s="39"/>
      <c r="AU762" s="39"/>
      <c r="AV762" s="39"/>
      <c r="AW762" s="94"/>
      <c r="AX762" s="101"/>
      <c r="AY762" s="94"/>
      <c r="AZ762" s="40"/>
      <c r="BA762" s="27"/>
      <c r="BB762" s="27"/>
      <c r="BC762" s="27"/>
      <c r="BD762" s="27" t="str">
        <f t="shared" si="630"/>
        <v/>
      </c>
      <c r="BE762" s="27" t="str">
        <f t="shared" si="631"/>
        <v/>
      </c>
      <c r="BF762" s="27" t="str">
        <f t="shared" si="632"/>
        <v/>
      </c>
      <c r="BG762" s="27" t="str">
        <f t="shared" si="633"/>
        <v/>
      </c>
      <c r="BH762" s="27" t="str">
        <f t="shared" si="634"/>
        <v/>
      </c>
      <c r="BI762" s="27" t="str">
        <f t="shared" si="635"/>
        <v/>
      </c>
      <c r="BJ762" s="27" t="str">
        <f t="shared" si="636"/>
        <v/>
      </c>
      <c r="BK762" s="27" t="str">
        <f t="shared" si="637"/>
        <v/>
      </c>
      <c r="BL762" s="27" t="str">
        <f t="shared" si="638"/>
        <v/>
      </c>
      <c r="BM762" s="27" t="str">
        <f t="shared" si="639"/>
        <v/>
      </c>
      <c r="BN762" s="27" t="str">
        <f t="shared" si="640"/>
        <v/>
      </c>
      <c r="BO762" s="27" t="str">
        <f t="shared" si="641"/>
        <v/>
      </c>
      <c r="BP762" s="27" t="str">
        <f t="shared" si="618"/>
        <v/>
      </c>
      <c r="BQ762" s="27" t="str">
        <f t="shared" si="619"/>
        <v/>
      </c>
      <c r="BR762" s="27" t="str">
        <f t="shared" si="620"/>
        <v/>
      </c>
      <c r="BS762" s="27" t="str">
        <f t="shared" si="621"/>
        <v/>
      </c>
      <c r="BT762" s="27" t="str">
        <f t="shared" si="622"/>
        <v/>
      </c>
      <c r="BU762" s="27" t="str">
        <f t="shared" si="623"/>
        <v/>
      </c>
      <c r="BV762" s="27" t="str">
        <f t="shared" si="624"/>
        <v/>
      </c>
      <c r="BW762" s="27" t="str">
        <f t="shared" si="625"/>
        <v/>
      </c>
      <c r="BX762" s="27" t="str">
        <f t="shared" si="626"/>
        <v/>
      </c>
      <c r="BY762" s="27" t="str">
        <f t="shared" si="627"/>
        <v/>
      </c>
      <c r="BZ762" s="27" t="str">
        <f t="shared" si="628"/>
        <v/>
      </c>
      <c r="CA762" s="27" t="str">
        <f t="shared" si="629"/>
        <v/>
      </c>
      <c r="CB762" s="41"/>
      <c r="CC762" s="41"/>
      <c r="CD762"/>
      <c r="CE762"/>
      <c r="CF762"/>
      <c r="CG762"/>
      <c r="CH762"/>
      <c r="CI762" s="41"/>
      <c r="CJ762"/>
      <c r="CW762" s="7"/>
      <c r="DD762" s="10">
        <f t="shared" ca="1" si="617"/>
        <v>28</v>
      </c>
    </row>
    <row r="763" spans="1:108">
      <c r="A763" s="106">
        <f t="shared" ca="1" si="616"/>
        <v>28</v>
      </c>
      <c r="B763" s="114"/>
      <c r="C763" s="40"/>
      <c r="D763" s="39"/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39"/>
      <c r="V763" s="39"/>
      <c r="W763" s="39"/>
      <c r="X763" s="39"/>
      <c r="Y763" s="39"/>
      <c r="Z763" s="39"/>
      <c r="AA763" s="39"/>
      <c r="AB763" s="39"/>
      <c r="AC763" s="39"/>
      <c r="AD763" s="39"/>
      <c r="AE763" s="39"/>
      <c r="AF763" s="39"/>
      <c r="AG763" s="39"/>
      <c r="AH763" s="39"/>
      <c r="AI763" s="39"/>
      <c r="AJ763" s="39"/>
      <c r="AK763" s="39"/>
      <c r="AL763" s="39"/>
      <c r="AM763" s="39"/>
      <c r="AN763" s="39"/>
      <c r="AO763" s="39"/>
      <c r="AP763" s="39"/>
      <c r="AQ763" s="39"/>
      <c r="AR763" s="39"/>
      <c r="AS763" s="39"/>
      <c r="AT763" s="39"/>
      <c r="AU763" s="39"/>
      <c r="AV763" s="39"/>
      <c r="AW763" s="94"/>
      <c r="AX763" s="101"/>
      <c r="AY763" s="94"/>
      <c r="AZ763" s="40"/>
      <c r="BA763" s="27"/>
      <c r="BB763" s="27"/>
      <c r="BC763" s="27"/>
      <c r="BD763" s="27" t="str">
        <f t="shared" si="630"/>
        <v/>
      </c>
      <c r="BE763" s="27" t="str">
        <f t="shared" si="631"/>
        <v/>
      </c>
      <c r="BF763" s="27" t="str">
        <f t="shared" si="632"/>
        <v/>
      </c>
      <c r="BG763" s="27" t="str">
        <f t="shared" si="633"/>
        <v/>
      </c>
      <c r="BH763" s="27" t="str">
        <f t="shared" si="634"/>
        <v/>
      </c>
      <c r="BI763" s="27" t="str">
        <f t="shared" si="635"/>
        <v/>
      </c>
      <c r="BJ763" s="27" t="str">
        <f t="shared" si="636"/>
        <v/>
      </c>
      <c r="BK763" s="27" t="str">
        <f t="shared" si="637"/>
        <v/>
      </c>
      <c r="BL763" s="27" t="str">
        <f t="shared" si="638"/>
        <v/>
      </c>
      <c r="BM763" s="27" t="str">
        <f t="shared" si="639"/>
        <v/>
      </c>
      <c r="BN763" s="27" t="str">
        <f t="shared" si="640"/>
        <v/>
      </c>
      <c r="BO763" s="27" t="str">
        <f t="shared" si="641"/>
        <v/>
      </c>
      <c r="BP763" s="27" t="str">
        <f t="shared" si="618"/>
        <v/>
      </c>
      <c r="BQ763" s="27" t="str">
        <f t="shared" si="619"/>
        <v/>
      </c>
      <c r="BR763" s="27" t="str">
        <f t="shared" si="620"/>
        <v/>
      </c>
      <c r="BS763" s="27" t="str">
        <f t="shared" si="621"/>
        <v/>
      </c>
      <c r="BT763" s="27" t="str">
        <f t="shared" si="622"/>
        <v/>
      </c>
      <c r="BU763" s="27" t="str">
        <f t="shared" si="623"/>
        <v/>
      </c>
      <c r="BV763" s="27" t="str">
        <f t="shared" si="624"/>
        <v/>
      </c>
      <c r="BW763" s="27" t="str">
        <f t="shared" si="625"/>
        <v/>
      </c>
      <c r="BX763" s="27" t="str">
        <f t="shared" si="626"/>
        <v/>
      </c>
      <c r="BY763" s="27" t="str">
        <f t="shared" si="627"/>
        <v/>
      </c>
      <c r="BZ763" s="27" t="str">
        <f t="shared" si="628"/>
        <v/>
      </c>
      <c r="CA763" s="27" t="str">
        <f t="shared" si="629"/>
        <v/>
      </c>
      <c r="CB763" s="41"/>
      <c r="CC763" s="41"/>
      <c r="CD763"/>
      <c r="CE763"/>
      <c r="CF763"/>
      <c r="CG763"/>
      <c r="CH763"/>
      <c r="CI763" s="41"/>
      <c r="CJ763"/>
      <c r="CW763" s="7"/>
      <c r="DD763" s="10">
        <f t="shared" ca="1" si="617"/>
        <v>24</v>
      </c>
    </row>
    <row r="764" spans="1:108">
      <c r="A764" s="106">
        <f t="shared" ca="1" si="616"/>
        <v>31</v>
      </c>
      <c r="B764" s="114"/>
      <c r="C764" s="40"/>
      <c r="D764" s="39"/>
      <c r="E764" s="40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39"/>
      <c r="V764" s="39"/>
      <c r="W764" s="39"/>
      <c r="X764" s="39"/>
      <c r="Y764" s="39"/>
      <c r="Z764" s="39"/>
      <c r="AA764" s="39"/>
      <c r="AB764" s="39"/>
      <c r="AC764" s="39"/>
      <c r="AD764" s="39"/>
      <c r="AE764" s="39"/>
      <c r="AF764" s="39"/>
      <c r="AG764" s="39"/>
      <c r="AH764" s="39"/>
      <c r="AI764" s="39"/>
      <c r="AJ764" s="39"/>
      <c r="AK764" s="39"/>
      <c r="AL764" s="39"/>
      <c r="AM764" s="39"/>
      <c r="AN764" s="39"/>
      <c r="AO764" s="39"/>
      <c r="AP764" s="39"/>
      <c r="AQ764" s="39"/>
      <c r="AR764" s="39"/>
      <c r="AS764" s="39"/>
      <c r="AT764" s="39"/>
      <c r="AU764" s="39"/>
      <c r="AV764" s="39"/>
      <c r="AW764" s="94"/>
      <c r="AX764" s="101"/>
      <c r="AY764" s="94"/>
      <c r="AZ764" s="40"/>
      <c r="BA764" s="27"/>
      <c r="BB764" s="27"/>
      <c r="BC764" s="27"/>
      <c r="BD764" s="27" t="str">
        <f t="shared" si="630"/>
        <v/>
      </c>
      <c r="BE764" s="27" t="str">
        <f t="shared" si="631"/>
        <v/>
      </c>
      <c r="BF764" s="27" t="str">
        <f t="shared" si="632"/>
        <v/>
      </c>
      <c r="BG764" s="27" t="str">
        <f t="shared" si="633"/>
        <v/>
      </c>
      <c r="BH764" s="27" t="str">
        <f t="shared" si="634"/>
        <v/>
      </c>
      <c r="BI764" s="27" t="str">
        <f t="shared" si="635"/>
        <v/>
      </c>
      <c r="BJ764" s="27" t="str">
        <f t="shared" si="636"/>
        <v/>
      </c>
      <c r="BK764" s="27" t="str">
        <f t="shared" si="637"/>
        <v/>
      </c>
      <c r="BL764" s="27" t="str">
        <f t="shared" si="638"/>
        <v/>
      </c>
      <c r="BM764" s="27" t="str">
        <f t="shared" si="639"/>
        <v/>
      </c>
      <c r="BN764" s="27" t="str">
        <f t="shared" si="640"/>
        <v/>
      </c>
      <c r="BO764" s="27" t="str">
        <f t="shared" si="641"/>
        <v/>
      </c>
      <c r="BP764" s="27" t="str">
        <f t="shared" si="618"/>
        <v/>
      </c>
      <c r="BQ764" s="27" t="str">
        <f t="shared" si="619"/>
        <v/>
      </c>
      <c r="BR764" s="27" t="str">
        <f t="shared" si="620"/>
        <v/>
      </c>
      <c r="BS764" s="27" t="str">
        <f t="shared" si="621"/>
        <v/>
      </c>
      <c r="BT764" s="27" t="str">
        <f t="shared" si="622"/>
        <v/>
      </c>
      <c r="BU764" s="27" t="str">
        <f t="shared" si="623"/>
        <v/>
      </c>
      <c r="BV764" s="27" t="str">
        <f t="shared" si="624"/>
        <v/>
      </c>
      <c r="BW764" s="27" t="str">
        <f t="shared" si="625"/>
        <v/>
      </c>
      <c r="BX764" s="27" t="str">
        <f t="shared" si="626"/>
        <v/>
      </c>
      <c r="BY764" s="27" t="str">
        <f t="shared" si="627"/>
        <v/>
      </c>
      <c r="BZ764" s="27" t="str">
        <f t="shared" si="628"/>
        <v/>
      </c>
      <c r="CA764" s="27" t="str">
        <f t="shared" si="629"/>
        <v/>
      </c>
      <c r="CB764" s="41"/>
      <c r="CC764" s="41"/>
      <c r="CD764"/>
      <c r="CE764"/>
      <c r="CF764"/>
      <c r="CG764"/>
      <c r="CH764"/>
      <c r="CI764" s="41"/>
      <c r="CJ764"/>
      <c r="CW764" s="7"/>
      <c r="DD764" s="10">
        <f t="shared" ca="1" si="617"/>
        <v>36</v>
      </c>
    </row>
    <row r="765" spans="1:108">
      <c r="A765" s="106">
        <f t="shared" ca="1" si="616"/>
        <v>21</v>
      </c>
      <c r="B765" s="114"/>
      <c r="C765" s="40"/>
      <c r="D765" s="39"/>
      <c r="E765" s="40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39"/>
      <c r="V765" s="39"/>
      <c r="W765" s="39"/>
      <c r="X765" s="39"/>
      <c r="Y765" s="39"/>
      <c r="Z765" s="39"/>
      <c r="AA765" s="39"/>
      <c r="AB765" s="39"/>
      <c r="AC765" s="39"/>
      <c r="AD765" s="39"/>
      <c r="AE765" s="39"/>
      <c r="AF765" s="39"/>
      <c r="AG765" s="39"/>
      <c r="AH765" s="39"/>
      <c r="AI765" s="39"/>
      <c r="AJ765" s="39"/>
      <c r="AK765" s="39"/>
      <c r="AL765" s="39"/>
      <c r="AM765" s="39"/>
      <c r="AN765" s="39"/>
      <c r="AO765" s="39"/>
      <c r="AP765" s="39"/>
      <c r="AQ765" s="39"/>
      <c r="AR765" s="39"/>
      <c r="AS765" s="39"/>
      <c r="AT765" s="39"/>
      <c r="AU765" s="39"/>
      <c r="AV765" s="39"/>
      <c r="AW765" s="94"/>
      <c r="AX765" s="101"/>
      <c r="AY765" s="94"/>
      <c r="AZ765" s="40"/>
      <c r="BA765" s="27"/>
      <c r="BB765" s="27"/>
      <c r="BC765" s="27"/>
      <c r="BD765" s="27" t="str">
        <f t="shared" si="630"/>
        <v/>
      </c>
      <c r="BE765" s="27" t="str">
        <f t="shared" si="631"/>
        <v/>
      </c>
      <c r="BF765" s="27" t="str">
        <f t="shared" si="632"/>
        <v/>
      </c>
      <c r="BG765" s="27" t="str">
        <f t="shared" si="633"/>
        <v/>
      </c>
      <c r="BH765" s="27" t="str">
        <f t="shared" si="634"/>
        <v/>
      </c>
      <c r="BI765" s="27" t="str">
        <f t="shared" si="635"/>
        <v/>
      </c>
      <c r="BJ765" s="27" t="str">
        <f t="shared" si="636"/>
        <v/>
      </c>
      <c r="BK765" s="27" t="str">
        <f t="shared" si="637"/>
        <v/>
      </c>
      <c r="BL765" s="27" t="str">
        <f t="shared" si="638"/>
        <v/>
      </c>
      <c r="BM765" s="27" t="str">
        <f t="shared" si="639"/>
        <v/>
      </c>
      <c r="BN765" s="27" t="str">
        <f t="shared" si="640"/>
        <v/>
      </c>
      <c r="BO765" s="27" t="str">
        <f t="shared" si="641"/>
        <v/>
      </c>
      <c r="BP765" s="27" t="str">
        <f t="shared" si="618"/>
        <v/>
      </c>
      <c r="BQ765" s="27" t="str">
        <f t="shared" si="619"/>
        <v/>
      </c>
      <c r="BR765" s="27" t="str">
        <f t="shared" si="620"/>
        <v/>
      </c>
      <c r="BS765" s="27" t="str">
        <f t="shared" si="621"/>
        <v/>
      </c>
      <c r="BT765" s="27" t="str">
        <f t="shared" si="622"/>
        <v/>
      </c>
      <c r="BU765" s="27" t="str">
        <f t="shared" si="623"/>
        <v/>
      </c>
      <c r="BV765" s="27" t="str">
        <f t="shared" si="624"/>
        <v/>
      </c>
      <c r="BW765" s="27" t="str">
        <f t="shared" si="625"/>
        <v/>
      </c>
      <c r="BX765" s="27" t="str">
        <f t="shared" si="626"/>
        <v/>
      </c>
      <c r="BY765" s="27" t="str">
        <f t="shared" si="627"/>
        <v/>
      </c>
      <c r="BZ765" s="27" t="str">
        <f t="shared" si="628"/>
        <v/>
      </c>
      <c r="CA765" s="27" t="str">
        <f t="shared" si="629"/>
        <v/>
      </c>
      <c r="CB765" s="41"/>
      <c r="CC765" s="41"/>
      <c r="CD765"/>
      <c r="CE765"/>
      <c r="CF765"/>
      <c r="CG765"/>
      <c r="CH765"/>
      <c r="CI765" s="41"/>
      <c r="CJ765"/>
      <c r="CW765" s="7"/>
      <c r="DD765" s="10">
        <f t="shared" ca="1" si="617"/>
        <v>34</v>
      </c>
    </row>
    <row r="766" spans="1:108">
      <c r="A766" s="106">
        <f t="shared" ca="1" si="616"/>
        <v>26</v>
      </c>
      <c r="B766" s="114"/>
      <c r="C766" s="40"/>
      <c r="D766" s="39"/>
      <c r="E766" s="40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39"/>
      <c r="V766" s="39"/>
      <c r="W766" s="39"/>
      <c r="X766" s="39"/>
      <c r="Y766" s="39"/>
      <c r="Z766" s="39"/>
      <c r="AA766" s="39"/>
      <c r="AB766" s="39"/>
      <c r="AC766" s="39"/>
      <c r="AD766" s="39"/>
      <c r="AE766" s="39"/>
      <c r="AF766" s="39"/>
      <c r="AG766" s="39"/>
      <c r="AH766" s="39"/>
      <c r="AI766" s="39"/>
      <c r="AJ766" s="39"/>
      <c r="AK766" s="39"/>
      <c r="AL766" s="39"/>
      <c r="AM766" s="39"/>
      <c r="AN766" s="39"/>
      <c r="AO766" s="39"/>
      <c r="AP766" s="39"/>
      <c r="AQ766" s="39"/>
      <c r="AR766" s="39"/>
      <c r="AS766" s="39"/>
      <c r="AT766" s="39"/>
      <c r="AU766" s="39"/>
      <c r="AV766" s="39"/>
      <c r="AW766" s="94"/>
      <c r="AX766" s="101"/>
      <c r="AY766" s="94"/>
      <c r="AZ766" s="40"/>
      <c r="BA766" s="27"/>
      <c r="BB766" s="27"/>
      <c r="BC766" s="27"/>
      <c r="BD766" s="27" t="str">
        <f t="shared" si="630"/>
        <v/>
      </c>
      <c r="BE766" s="27" t="str">
        <f t="shared" si="631"/>
        <v/>
      </c>
      <c r="BF766" s="27" t="str">
        <f t="shared" si="632"/>
        <v/>
      </c>
      <c r="BG766" s="27" t="str">
        <f t="shared" si="633"/>
        <v/>
      </c>
      <c r="BH766" s="27" t="str">
        <f t="shared" si="634"/>
        <v/>
      </c>
      <c r="BI766" s="27" t="str">
        <f t="shared" si="635"/>
        <v/>
      </c>
      <c r="BJ766" s="27" t="str">
        <f t="shared" si="636"/>
        <v/>
      </c>
      <c r="BK766" s="27" t="str">
        <f t="shared" si="637"/>
        <v/>
      </c>
      <c r="BL766" s="27" t="str">
        <f t="shared" si="638"/>
        <v/>
      </c>
      <c r="BM766" s="27" t="str">
        <f t="shared" si="639"/>
        <v/>
      </c>
      <c r="BN766" s="27" t="str">
        <f t="shared" si="640"/>
        <v/>
      </c>
      <c r="BO766" s="27" t="str">
        <f t="shared" si="641"/>
        <v/>
      </c>
      <c r="BP766" s="27" t="str">
        <f t="shared" si="618"/>
        <v/>
      </c>
      <c r="BQ766" s="27" t="str">
        <f t="shared" si="619"/>
        <v/>
      </c>
      <c r="BR766" s="27" t="str">
        <f t="shared" si="620"/>
        <v/>
      </c>
      <c r="BS766" s="27" t="str">
        <f t="shared" si="621"/>
        <v/>
      </c>
      <c r="BT766" s="27" t="str">
        <f t="shared" si="622"/>
        <v/>
      </c>
      <c r="BU766" s="27" t="str">
        <f t="shared" si="623"/>
        <v/>
      </c>
      <c r="BV766" s="27" t="str">
        <f t="shared" si="624"/>
        <v/>
      </c>
      <c r="BW766" s="27" t="str">
        <f t="shared" si="625"/>
        <v/>
      </c>
      <c r="BX766" s="27" t="str">
        <f t="shared" si="626"/>
        <v/>
      </c>
      <c r="BY766" s="27" t="str">
        <f t="shared" si="627"/>
        <v/>
      </c>
      <c r="BZ766" s="27" t="str">
        <f t="shared" si="628"/>
        <v/>
      </c>
      <c r="CA766" s="27" t="str">
        <f t="shared" si="629"/>
        <v/>
      </c>
      <c r="CB766" s="41"/>
      <c r="CC766" s="41"/>
      <c r="CD766"/>
      <c r="CE766"/>
      <c r="CF766"/>
      <c r="CG766"/>
      <c r="CH766"/>
      <c r="CI766" s="41"/>
      <c r="CJ766" s="41"/>
      <c r="CW766" s="7"/>
      <c r="DD766" s="10">
        <f t="shared" ca="1" si="617"/>
        <v>35</v>
      </c>
    </row>
    <row r="767" spans="1:108">
      <c r="A767" s="106">
        <f t="shared" ca="1" si="616"/>
        <v>3</v>
      </c>
      <c r="B767" s="114"/>
      <c r="C767" s="40"/>
      <c r="D767" s="39"/>
      <c r="E767" s="40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39"/>
      <c r="V767" s="39"/>
      <c r="W767" s="39"/>
      <c r="X767" s="39"/>
      <c r="Y767" s="39"/>
      <c r="Z767" s="39"/>
      <c r="AA767" s="39"/>
      <c r="AB767" s="39"/>
      <c r="AC767" s="39"/>
      <c r="AD767" s="39"/>
      <c r="AE767" s="39"/>
      <c r="AF767" s="39"/>
      <c r="AG767" s="39"/>
      <c r="AH767" s="39"/>
      <c r="AI767" s="39"/>
      <c r="AJ767" s="39"/>
      <c r="AK767" s="39"/>
      <c r="AL767" s="39"/>
      <c r="AM767" s="39"/>
      <c r="AN767" s="39"/>
      <c r="AO767" s="39"/>
      <c r="AP767" s="39"/>
      <c r="AQ767" s="39"/>
      <c r="AR767" s="39"/>
      <c r="AS767" s="39"/>
      <c r="AT767" s="39"/>
      <c r="AU767" s="39"/>
      <c r="AV767" s="39"/>
      <c r="AW767" s="94"/>
      <c r="AX767" s="101"/>
      <c r="AY767" s="94"/>
      <c r="AZ767" s="40"/>
      <c r="BA767" s="27"/>
      <c r="BB767" s="27"/>
      <c r="BC767" s="27"/>
      <c r="BD767" s="27" t="str">
        <f t="shared" si="630"/>
        <v/>
      </c>
      <c r="BE767" s="27" t="str">
        <f t="shared" si="631"/>
        <v/>
      </c>
      <c r="BF767" s="27" t="str">
        <f t="shared" si="632"/>
        <v/>
      </c>
      <c r="BG767" s="27" t="str">
        <f t="shared" si="633"/>
        <v/>
      </c>
      <c r="BH767" s="27" t="str">
        <f t="shared" si="634"/>
        <v/>
      </c>
      <c r="BI767" s="27" t="str">
        <f t="shared" si="635"/>
        <v/>
      </c>
      <c r="BJ767" s="27" t="str">
        <f t="shared" si="636"/>
        <v/>
      </c>
      <c r="BK767" s="27" t="str">
        <f t="shared" si="637"/>
        <v/>
      </c>
      <c r="BL767" s="27" t="str">
        <f t="shared" si="638"/>
        <v/>
      </c>
      <c r="BM767" s="27" t="str">
        <f t="shared" si="639"/>
        <v/>
      </c>
      <c r="BN767" s="27" t="str">
        <f t="shared" si="640"/>
        <v/>
      </c>
      <c r="BO767" s="27" t="str">
        <f t="shared" si="641"/>
        <v/>
      </c>
      <c r="BP767" s="27" t="str">
        <f t="shared" si="618"/>
        <v/>
      </c>
      <c r="BQ767" s="27" t="str">
        <f t="shared" si="619"/>
        <v/>
      </c>
      <c r="BR767" s="27" t="str">
        <f t="shared" si="620"/>
        <v/>
      </c>
      <c r="BS767" s="27" t="str">
        <f t="shared" si="621"/>
        <v/>
      </c>
      <c r="BT767" s="27" t="str">
        <f t="shared" si="622"/>
        <v/>
      </c>
      <c r="BU767" s="27" t="str">
        <f t="shared" si="623"/>
        <v/>
      </c>
      <c r="BV767" s="27" t="str">
        <f t="shared" si="624"/>
        <v/>
      </c>
      <c r="BW767" s="27" t="str">
        <f t="shared" si="625"/>
        <v/>
      </c>
      <c r="BX767" s="27" t="str">
        <f t="shared" si="626"/>
        <v/>
      </c>
      <c r="BY767" s="27" t="str">
        <f t="shared" si="627"/>
        <v/>
      </c>
      <c r="BZ767" s="27" t="str">
        <f t="shared" si="628"/>
        <v/>
      </c>
      <c r="CA767" s="27" t="str">
        <f t="shared" si="629"/>
        <v/>
      </c>
      <c r="CB767" s="41"/>
      <c r="CC767" s="41"/>
      <c r="CD767"/>
      <c r="CE767"/>
      <c r="CF767"/>
      <c r="CG767"/>
      <c r="CH767"/>
      <c r="CI767" s="41"/>
      <c r="CJ767" s="41"/>
      <c r="CW767" s="7"/>
      <c r="DD767" s="10">
        <f t="shared" ca="1" si="617"/>
        <v>18</v>
      </c>
    </row>
    <row r="768" spans="1:108">
      <c r="A768" s="106">
        <f t="shared" ca="1" si="616"/>
        <v>9</v>
      </c>
      <c r="B768" s="114"/>
      <c r="C768" s="40"/>
      <c r="D768" s="39"/>
      <c r="E768" s="40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39"/>
      <c r="V768" s="39"/>
      <c r="W768" s="39"/>
      <c r="X768" s="39"/>
      <c r="Y768" s="39"/>
      <c r="Z768" s="39"/>
      <c r="AA768" s="39"/>
      <c r="AB768" s="39"/>
      <c r="AC768" s="39"/>
      <c r="AD768" s="39"/>
      <c r="AE768" s="39"/>
      <c r="AF768" s="39"/>
      <c r="AG768" s="39"/>
      <c r="AH768" s="39"/>
      <c r="AI768" s="39"/>
      <c r="AJ768" s="39"/>
      <c r="AK768" s="39"/>
      <c r="AL768" s="39"/>
      <c r="AM768" s="39"/>
      <c r="AN768" s="39"/>
      <c r="AO768" s="39"/>
      <c r="AP768" s="39"/>
      <c r="AQ768" s="39"/>
      <c r="AR768" s="39"/>
      <c r="AS768" s="39"/>
      <c r="AT768" s="39"/>
      <c r="AU768" s="39"/>
      <c r="AV768" s="39"/>
      <c r="AW768" s="94"/>
      <c r="AX768" s="101"/>
      <c r="AY768" s="94"/>
      <c r="AZ768" s="40"/>
      <c r="BA768" s="27"/>
      <c r="BB768" s="27"/>
      <c r="BC768" s="27"/>
      <c r="BD768" s="27" t="str">
        <f t="shared" si="630"/>
        <v/>
      </c>
      <c r="BE768" s="27" t="str">
        <f t="shared" si="631"/>
        <v/>
      </c>
      <c r="BF768" s="27" t="str">
        <f t="shared" si="632"/>
        <v/>
      </c>
      <c r="BG768" s="27" t="str">
        <f t="shared" si="633"/>
        <v/>
      </c>
      <c r="BH768" s="27" t="str">
        <f t="shared" si="634"/>
        <v/>
      </c>
      <c r="BI768" s="27" t="str">
        <f t="shared" si="635"/>
        <v/>
      </c>
      <c r="BJ768" s="27" t="str">
        <f t="shared" si="636"/>
        <v/>
      </c>
      <c r="BK768" s="27" t="str">
        <f t="shared" si="637"/>
        <v/>
      </c>
      <c r="BL768" s="27" t="str">
        <f t="shared" si="638"/>
        <v/>
      </c>
      <c r="BM768" s="27" t="str">
        <f t="shared" si="639"/>
        <v/>
      </c>
      <c r="BN768" s="27" t="str">
        <f t="shared" si="640"/>
        <v/>
      </c>
      <c r="BO768" s="27" t="str">
        <f t="shared" si="641"/>
        <v/>
      </c>
      <c r="BP768" s="27" t="str">
        <f t="shared" si="618"/>
        <v/>
      </c>
      <c r="BQ768" s="27" t="str">
        <f t="shared" si="619"/>
        <v/>
      </c>
      <c r="BR768" s="27" t="str">
        <f t="shared" si="620"/>
        <v/>
      </c>
      <c r="BS768" s="27" t="str">
        <f t="shared" si="621"/>
        <v/>
      </c>
      <c r="BT768" s="27" t="str">
        <f t="shared" si="622"/>
        <v/>
      </c>
      <c r="BU768" s="27" t="str">
        <f t="shared" si="623"/>
        <v/>
      </c>
      <c r="BV768" s="27" t="str">
        <f t="shared" si="624"/>
        <v/>
      </c>
      <c r="BW768" s="27" t="str">
        <f t="shared" si="625"/>
        <v/>
      </c>
      <c r="BX768" s="27" t="str">
        <f t="shared" si="626"/>
        <v/>
      </c>
      <c r="BY768" s="27" t="str">
        <f t="shared" si="627"/>
        <v/>
      </c>
      <c r="BZ768" s="27" t="str">
        <f t="shared" si="628"/>
        <v/>
      </c>
      <c r="CA768" s="27" t="str">
        <f t="shared" si="629"/>
        <v/>
      </c>
      <c r="CB768" s="41"/>
      <c r="CC768" s="41"/>
      <c r="CD768"/>
      <c r="CE768"/>
      <c r="CF768"/>
      <c r="CG768"/>
      <c r="CH768"/>
      <c r="CI768" s="41"/>
      <c r="CJ768" s="41"/>
      <c r="CW768" s="7"/>
      <c r="DD768" s="10">
        <f t="shared" ca="1" si="617"/>
        <v>31</v>
      </c>
    </row>
    <row r="769" spans="1:108">
      <c r="A769" s="106">
        <f t="shared" ca="1" si="616"/>
        <v>27</v>
      </c>
      <c r="B769" s="114"/>
      <c r="C769" s="40"/>
      <c r="D769" s="39"/>
      <c r="E769" s="40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39"/>
      <c r="V769" s="39"/>
      <c r="W769" s="39"/>
      <c r="X769" s="39"/>
      <c r="Y769" s="39"/>
      <c r="Z769" s="39"/>
      <c r="AA769" s="39"/>
      <c r="AB769" s="39"/>
      <c r="AC769" s="39"/>
      <c r="AD769" s="39"/>
      <c r="AE769" s="39"/>
      <c r="AF769" s="39"/>
      <c r="AG769" s="39"/>
      <c r="AH769" s="39"/>
      <c r="AI769" s="39"/>
      <c r="AJ769" s="39"/>
      <c r="AK769" s="39"/>
      <c r="AL769" s="39"/>
      <c r="AM769" s="39"/>
      <c r="AN769" s="39"/>
      <c r="AO769" s="39"/>
      <c r="AP769" s="39"/>
      <c r="AQ769" s="39"/>
      <c r="AR769" s="39"/>
      <c r="AS769" s="39"/>
      <c r="AT769" s="39"/>
      <c r="AU769" s="39"/>
      <c r="AV769" s="39"/>
      <c r="AW769" s="94"/>
      <c r="AX769" s="101"/>
      <c r="AY769" s="94"/>
      <c r="AZ769" s="40"/>
      <c r="BA769" s="27"/>
      <c r="BB769" s="27"/>
      <c r="BC769" s="27"/>
      <c r="BD769" s="27" t="str">
        <f t="shared" si="630"/>
        <v/>
      </c>
      <c r="BE769" s="27" t="str">
        <f t="shared" si="631"/>
        <v/>
      </c>
      <c r="BF769" s="27" t="str">
        <f t="shared" si="632"/>
        <v/>
      </c>
      <c r="BG769" s="27" t="str">
        <f t="shared" si="633"/>
        <v/>
      </c>
      <c r="BH769" s="27" t="str">
        <f t="shared" si="634"/>
        <v/>
      </c>
      <c r="BI769" s="27" t="str">
        <f t="shared" si="635"/>
        <v/>
      </c>
      <c r="BJ769" s="27" t="str">
        <f t="shared" si="636"/>
        <v/>
      </c>
      <c r="BK769" s="27" t="str">
        <f t="shared" si="637"/>
        <v/>
      </c>
      <c r="BL769" s="27" t="str">
        <f t="shared" si="638"/>
        <v/>
      </c>
      <c r="BM769" s="27" t="str">
        <f t="shared" si="639"/>
        <v/>
      </c>
      <c r="BN769" s="27" t="str">
        <f t="shared" si="640"/>
        <v/>
      </c>
      <c r="BO769" s="27" t="str">
        <f t="shared" si="641"/>
        <v/>
      </c>
      <c r="BP769" s="27" t="str">
        <f t="shared" si="618"/>
        <v/>
      </c>
      <c r="BQ769" s="27" t="str">
        <f t="shared" si="619"/>
        <v/>
      </c>
      <c r="BR769" s="27" t="str">
        <f t="shared" si="620"/>
        <v/>
      </c>
      <c r="BS769" s="27" t="str">
        <f t="shared" si="621"/>
        <v/>
      </c>
      <c r="BT769" s="27" t="str">
        <f t="shared" si="622"/>
        <v/>
      </c>
      <c r="BU769" s="27" t="str">
        <f t="shared" si="623"/>
        <v/>
      </c>
      <c r="BV769" s="27" t="str">
        <f t="shared" si="624"/>
        <v/>
      </c>
      <c r="BW769" s="27" t="str">
        <f t="shared" si="625"/>
        <v/>
      </c>
      <c r="BX769" s="27" t="str">
        <f t="shared" si="626"/>
        <v/>
      </c>
      <c r="BY769" s="27" t="str">
        <f t="shared" si="627"/>
        <v/>
      </c>
      <c r="BZ769" s="27" t="str">
        <f t="shared" si="628"/>
        <v/>
      </c>
      <c r="CA769" s="27" t="str">
        <f t="shared" si="629"/>
        <v/>
      </c>
      <c r="CB769" s="41"/>
      <c r="CC769" s="41"/>
      <c r="CD769"/>
      <c r="CE769"/>
      <c r="CF769"/>
      <c r="CG769"/>
      <c r="CH769"/>
      <c r="CI769" s="41"/>
      <c r="CJ769" s="41"/>
      <c r="CW769" s="7"/>
      <c r="DD769" s="10">
        <f t="shared" ca="1" si="617"/>
        <v>19</v>
      </c>
    </row>
    <row r="770" spans="1:108">
      <c r="A770" s="106">
        <f t="shared" ca="1" si="616"/>
        <v>21</v>
      </c>
      <c r="B770" s="114"/>
      <c r="C770" s="40"/>
      <c r="D770" s="39"/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39"/>
      <c r="V770" s="39"/>
      <c r="W770" s="39"/>
      <c r="X770" s="39"/>
      <c r="Y770" s="39"/>
      <c r="Z770" s="39"/>
      <c r="AA770" s="39"/>
      <c r="AB770" s="39"/>
      <c r="AC770" s="39"/>
      <c r="AD770" s="39"/>
      <c r="AE770" s="39"/>
      <c r="AF770" s="39"/>
      <c r="AG770" s="39"/>
      <c r="AH770" s="39"/>
      <c r="AI770" s="39"/>
      <c r="AJ770" s="39"/>
      <c r="AK770" s="39"/>
      <c r="AL770" s="39"/>
      <c r="AM770" s="39"/>
      <c r="AN770" s="39"/>
      <c r="AO770" s="39"/>
      <c r="AP770" s="39"/>
      <c r="AQ770" s="39"/>
      <c r="AR770" s="39"/>
      <c r="AS770" s="39"/>
      <c r="AT770" s="39"/>
      <c r="AU770" s="39"/>
      <c r="AV770" s="39"/>
      <c r="AW770" s="94"/>
      <c r="AX770" s="101"/>
      <c r="AY770" s="94"/>
      <c r="AZ770" s="40"/>
      <c r="BA770" s="27"/>
      <c r="BB770" s="27"/>
      <c r="BC770" s="27"/>
      <c r="BD770" s="27" t="str">
        <f t="shared" si="630"/>
        <v/>
      </c>
      <c r="BE770" s="27" t="str">
        <f t="shared" si="631"/>
        <v/>
      </c>
      <c r="BF770" s="27" t="str">
        <f t="shared" si="632"/>
        <v/>
      </c>
      <c r="BG770" s="27" t="str">
        <f t="shared" si="633"/>
        <v/>
      </c>
      <c r="BH770" s="27" t="str">
        <f t="shared" si="634"/>
        <v/>
      </c>
      <c r="BI770" s="27" t="str">
        <f t="shared" si="635"/>
        <v/>
      </c>
      <c r="BJ770" s="27" t="str">
        <f t="shared" si="636"/>
        <v/>
      </c>
      <c r="BK770" s="27" t="str">
        <f t="shared" si="637"/>
        <v/>
      </c>
      <c r="BL770" s="27" t="str">
        <f t="shared" si="638"/>
        <v/>
      </c>
      <c r="BM770" s="27" t="str">
        <f t="shared" si="639"/>
        <v/>
      </c>
      <c r="BN770" s="27" t="str">
        <f t="shared" si="640"/>
        <v/>
      </c>
      <c r="BO770" s="27" t="str">
        <f t="shared" si="641"/>
        <v/>
      </c>
      <c r="BP770" s="27" t="str">
        <f t="shared" si="618"/>
        <v/>
      </c>
      <c r="BQ770" s="27" t="str">
        <f t="shared" si="619"/>
        <v/>
      </c>
      <c r="BR770" s="27" t="str">
        <f t="shared" si="620"/>
        <v/>
      </c>
      <c r="BS770" s="27" t="str">
        <f t="shared" si="621"/>
        <v/>
      </c>
      <c r="BT770" s="27" t="str">
        <f t="shared" si="622"/>
        <v/>
      </c>
      <c r="BU770" s="27" t="str">
        <f t="shared" si="623"/>
        <v/>
      </c>
      <c r="BV770" s="27" t="str">
        <f t="shared" si="624"/>
        <v/>
      </c>
      <c r="BW770" s="27" t="str">
        <f t="shared" si="625"/>
        <v/>
      </c>
      <c r="BX770" s="27" t="str">
        <f t="shared" si="626"/>
        <v/>
      </c>
      <c r="BY770" s="27" t="str">
        <f t="shared" si="627"/>
        <v/>
      </c>
      <c r="BZ770" s="27" t="str">
        <f t="shared" si="628"/>
        <v/>
      </c>
      <c r="CA770" s="27" t="str">
        <f t="shared" si="629"/>
        <v/>
      </c>
      <c r="CB770" s="41"/>
      <c r="CC770" s="41"/>
      <c r="CD770"/>
      <c r="CE770"/>
      <c r="CF770"/>
      <c r="CG770"/>
      <c r="CH770"/>
      <c r="CI770" s="41"/>
      <c r="CJ770" s="41"/>
      <c r="CW770" s="7"/>
      <c r="DD770" s="10">
        <f t="shared" ca="1" si="617"/>
        <v>15</v>
      </c>
    </row>
    <row r="771" spans="1:108">
      <c r="A771" s="106">
        <f t="shared" ca="1" si="616"/>
        <v>10</v>
      </c>
      <c r="B771" s="114"/>
      <c r="C771" s="40"/>
      <c r="D771" s="39"/>
      <c r="E771" s="40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39"/>
      <c r="V771" s="39"/>
      <c r="W771" s="39"/>
      <c r="X771" s="39"/>
      <c r="Y771" s="39"/>
      <c r="Z771" s="39"/>
      <c r="AA771" s="39"/>
      <c r="AB771" s="39"/>
      <c r="AC771" s="39"/>
      <c r="AD771" s="39"/>
      <c r="AE771" s="39"/>
      <c r="AF771" s="39"/>
      <c r="AG771" s="39"/>
      <c r="AH771" s="39"/>
      <c r="AI771" s="39"/>
      <c r="AJ771" s="39"/>
      <c r="AK771" s="39"/>
      <c r="AL771" s="39"/>
      <c r="AM771" s="39"/>
      <c r="AN771" s="39"/>
      <c r="AO771" s="39"/>
      <c r="AP771" s="39"/>
      <c r="AQ771" s="39"/>
      <c r="AR771" s="39"/>
      <c r="AS771" s="39"/>
      <c r="AT771" s="39"/>
      <c r="AU771" s="39"/>
      <c r="AV771" s="39"/>
      <c r="AW771" s="94"/>
      <c r="AX771" s="101"/>
      <c r="AY771" s="94"/>
      <c r="AZ771" s="40"/>
      <c r="BA771" s="27"/>
      <c r="BB771" s="27"/>
      <c r="BC771" s="27"/>
      <c r="BD771" s="27" t="str">
        <f t="shared" si="630"/>
        <v/>
      </c>
      <c r="BE771" s="27" t="str">
        <f t="shared" si="631"/>
        <v/>
      </c>
      <c r="BF771" s="27" t="str">
        <f t="shared" si="632"/>
        <v/>
      </c>
      <c r="BG771" s="27" t="str">
        <f t="shared" si="633"/>
        <v/>
      </c>
      <c r="BH771" s="27" t="str">
        <f t="shared" si="634"/>
        <v/>
      </c>
      <c r="BI771" s="27" t="str">
        <f t="shared" si="635"/>
        <v/>
      </c>
      <c r="BJ771" s="27" t="str">
        <f t="shared" si="636"/>
        <v/>
      </c>
      <c r="BK771" s="27" t="str">
        <f t="shared" si="637"/>
        <v/>
      </c>
      <c r="BL771" s="27" t="str">
        <f t="shared" si="638"/>
        <v/>
      </c>
      <c r="BM771" s="27" t="str">
        <f t="shared" si="639"/>
        <v/>
      </c>
      <c r="BN771" s="27" t="str">
        <f t="shared" si="640"/>
        <v/>
      </c>
      <c r="BO771" s="27" t="str">
        <f t="shared" si="641"/>
        <v/>
      </c>
      <c r="BP771" s="27" t="str">
        <f t="shared" si="618"/>
        <v/>
      </c>
      <c r="BQ771" s="27" t="str">
        <f t="shared" si="619"/>
        <v/>
      </c>
      <c r="BR771" s="27" t="str">
        <f t="shared" si="620"/>
        <v/>
      </c>
      <c r="BS771" s="27" t="str">
        <f t="shared" si="621"/>
        <v/>
      </c>
      <c r="BT771" s="27" t="str">
        <f t="shared" si="622"/>
        <v/>
      </c>
      <c r="BU771" s="27" t="str">
        <f t="shared" si="623"/>
        <v/>
      </c>
      <c r="BV771" s="27" t="str">
        <f t="shared" si="624"/>
        <v/>
      </c>
      <c r="BW771" s="27" t="str">
        <f t="shared" si="625"/>
        <v/>
      </c>
      <c r="BX771" s="27" t="str">
        <f t="shared" si="626"/>
        <v/>
      </c>
      <c r="BY771" s="27" t="str">
        <f t="shared" si="627"/>
        <v/>
      </c>
      <c r="BZ771" s="27" t="str">
        <f t="shared" si="628"/>
        <v/>
      </c>
      <c r="CA771" s="27" t="str">
        <f t="shared" si="629"/>
        <v/>
      </c>
      <c r="CB771" s="41"/>
      <c r="CC771" s="41"/>
      <c r="CD771"/>
      <c r="CE771"/>
      <c r="CF771"/>
      <c r="CG771"/>
      <c r="CH771"/>
      <c r="CI771" s="41"/>
      <c r="CJ771" s="41"/>
      <c r="CW771" s="7"/>
      <c r="DD771" s="10">
        <f t="shared" ca="1" si="617"/>
        <v>21</v>
      </c>
    </row>
    <row r="772" spans="1:108">
      <c r="A772" s="106">
        <f t="shared" ca="1" si="616"/>
        <v>22</v>
      </c>
      <c r="B772" s="114"/>
      <c r="C772" s="40"/>
      <c r="D772" s="39"/>
      <c r="E772" s="40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39"/>
      <c r="V772" s="39"/>
      <c r="W772" s="39"/>
      <c r="X772" s="39"/>
      <c r="Y772" s="39"/>
      <c r="Z772" s="39"/>
      <c r="AA772" s="39"/>
      <c r="AB772" s="39"/>
      <c r="AC772" s="39"/>
      <c r="AD772" s="39"/>
      <c r="AE772" s="39"/>
      <c r="AF772" s="39"/>
      <c r="AG772" s="39"/>
      <c r="AH772" s="39"/>
      <c r="AI772" s="39"/>
      <c r="AJ772" s="39"/>
      <c r="AK772" s="39"/>
      <c r="AL772" s="39"/>
      <c r="AM772" s="39"/>
      <c r="AN772" s="39"/>
      <c r="AO772" s="39"/>
      <c r="AP772" s="39"/>
      <c r="AQ772" s="39"/>
      <c r="AR772" s="39"/>
      <c r="AS772" s="39"/>
      <c r="AT772" s="39"/>
      <c r="AU772" s="39"/>
      <c r="AV772" s="39"/>
      <c r="AW772" s="94"/>
      <c r="AX772" s="101"/>
      <c r="AY772" s="94"/>
      <c r="AZ772" s="40"/>
      <c r="BA772" s="27"/>
      <c r="BB772" s="27"/>
      <c r="BC772" s="27"/>
      <c r="BD772" s="27" t="str">
        <f t="shared" si="630"/>
        <v/>
      </c>
      <c r="BE772" s="27" t="str">
        <f t="shared" si="631"/>
        <v/>
      </c>
      <c r="BF772" s="27" t="str">
        <f t="shared" si="632"/>
        <v/>
      </c>
      <c r="BG772" s="27" t="str">
        <f t="shared" si="633"/>
        <v/>
      </c>
      <c r="BH772" s="27" t="str">
        <f t="shared" si="634"/>
        <v/>
      </c>
      <c r="BI772" s="27" t="str">
        <f t="shared" si="635"/>
        <v/>
      </c>
      <c r="BJ772" s="27" t="str">
        <f t="shared" si="636"/>
        <v/>
      </c>
      <c r="BK772" s="27" t="str">
        <f t="shared" si="637"/>
        <v/>
      </c>
      <c r="BL772" s="27" t="str">
        <f t="shared" si="638"/>
        <v/>
      </c>
      <c r="BM772" s="27" t="str">
        <f t="shared" si="639"/>
        <v/>
      </c>
      <c r="BN772" s="27" t="str">
        <f t="shared" si="640"/>
        <v/>
      </c>
      <c r="BO772" s="27" t="str">
        <f t="shared" si="641"/>
        <v/>
      </c>
      <c r="BP772" s="27" t="str">
        <f t="shared" si="618"/>
        <v/>
      </c>
      <c r="BQ772" s="27" t="str">
        <f t="shared" si="619"/>
        <v/>
      </c>
      <c r="BR772" s="27" t="str">
        <f t="shared" si="620"/>
        <v/>
      </c>
      <c r="BS772" s="27" t="str">
        <f t="shared" si="621"/>
        <v/>
      </c>
      <c r="BT772" s="27" t="str">
        <f t="shared" si="622"/>
        <v/>
      </c>
      <c r="BU772" s="27" t="str">
        <f t="shared" si="623"/>
        <v/>
      </c>
      <c r="BV772" s="27" t="str">
        <f t="shared" si="624"/>
        <v/>
      </c>
      <c r="BW772" s="27" t="str">
        <f t="shared" si="625"/>
        <v/>
      </c>
      <c r="BX772" s="27" t="str">
        <f t="shared" si="626"/>
        <v/>
      </c>
      <c r="BY772" s="27" t="str">
        <f t="shared" si="627"/>
        <v/>
      </c>
      <c r="BZ772" s="27" t="str">
        <f t="shared" si="628"/>
        <v/>
      </c>
      <c r="CA772" s="27" t="str">
        <f t="shared" si="629"/>
        <v/>
      </c>
      <c r="CB772" s="41"/>
      <c r="CC772" s="41"/>
      <c r="CD772"/>
      <c r="CE772"/>
      <c r="CF772"/>
      <c r="CG772"/>
      <c r="CH772"/>
      <c r="CI772" s="41"/>
      <c r="CJ772" s="41"/>
      <c r="CW772" s="7"/>
      <c r="DD772" s="10">
        <f t="shared" ca="1" si="617"/>
        <v>27</v>
      </c>
    </row>
    <row r="773" spans="1:108">
      <c r="A773" s="106">
        <f t="shared" ref="A773:A836" ca="1" si="642">IF($A$2="no",INT(RAND()*36+1),INT(RAND()*37))</f>
        <v>28</v>
      </c>
      <c r="B773" s="114"/>
      <c r="C773" s="40"/>
      <c r="D773" s="39"/>
      <c r="E773" s="40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39"/>
      <c r="V773" s="39"/>
      <c r="W773" s="39"/>
      <c r="X773" s="39"/>
      <c r="Y773" s="39"/>
      <c r="Z773" s="39"/>
      <c r="AA773" s="39"/>
      <c r="AB773" s="39"/>
      <c r="AC773" s="39"/>
      <c r="AD773" s="39"/>
      <c r="AE773" s="39"/>
      <c r="AF773" s="39"/>
      <c r="AG773" s="39"/>
      <c r="AH773" s="39"/>
      <c r="AI773" s="39"/>
      <c r="AJ773" s="39"/>
      <c r="AK773" s="39"/>
      <c r="AL773" s="39"/>
      <c r="AM773" s="39"/>
      <c r="AN773" s="39"/>
      <c r="AO773" s="39"/>
      <c r="AP773" s="39"/>
      <c r="AQ773" s="39"/>
      <c r="AR773" s="39"/>
      <c r="AS773" s="39"/>
      <c r="AT773" s="39"/>
      <c r="AU773" s="39"/>
      <c r="AV773" s="39"/>
      <c r="AW773" s="94"/>
      <c r="AX773" s="101"/>
      <c r="AY773" s="94"/>
      <c r="AZ773" s="40"/>
      <c r="BA773" s="27"/>
      <c r="BB773" s="27"/>
      <c r="BC773" s="27"/>
      <c r="BD773" s="27" t="str">
        <f t="shared" si="630"/>
        <v/>
      </c>
      <c r="BE773" s="27" t="str">
        <f t="shared" si="631"/>
        <v/>
      </c>
      <c r="BF773" s="27" t="str">
        <f t="shared" si="632"/>
        <v/>
      </c>
      <c r="BG773" s="27" t="str">
        <f t="shared" si="633"/>
        <v/>
      </c>
      <c r="BH773" s="27" t="str">
        <f t="shared" si="634"/>
        <v/>
      </c>
      <c r="BI773" s="27" t="str">
        <f t="shared" si="635"/>
        <v/>
      </c>
      <c r="BJ773" s="27" t="str">
        <f t="shared" si="636"/>
        <v/>
      </c>
      <c r="BK773" s="27" t="str">
        <f t="shared" si="637"/>
        <v/>
      </c>
      <c r="BL773" s="27" t="str">
        <f t="shared" si="638"/>
        <v/>
      </c>
      <c r="BM773" s="27" t="str">
        <f t="shared" si="639"/>
        <v/>
      </c>
      <c r="BN773" s="27" t="str">
        <f t="shared" si="640"/>
        <v/>
      </c>
      <c r="BO773" s="27" t="str">
        <f t="shared" si="641"/>
        <v/>
      </c>
      <c r="BP773" s="27" t="str">
        <f t="shared" si="618"/>
        <v/>
      </c>
      <c r="BQ773" s="27" t="str">
        <f t="shared" si="619"/>
        <v/>
      </c>
      <c r="BR773" s="27" t="str">
        <f t="shared" si="620"/>
        <v/>
      </c>
      <c r="BS773" s="27" t="str">
        <f t="shared" si="621"/>
        <v/>
      </c>
      <c r="BT773" s="27" t="str">
        <f t="shared" si="622"/>
        <v/>
      </c>
      <c r="BU773" s="27" t="str">
        <f t="shared" si="623"/>
        <v/>
      </c>
      <c r="BV773" s="27" t="str">
        <f t="shared" si="624"/>
        <v/>
      </c>
      <c r="BW773" s="27" t="str">
        <f t="shared" si="625"/>
        <v/>
      </c>
      <c r="BX773" s="27" t="str">
        <f t="shared" si="626"/>
        <v/>
      </c>
      <c r="BY773" s="27" t="str">
        <f t="shared" si="627"/>
        <v/>
      </c>
      <c r="BZ773" s="27" t="str">
        <f t="shared" si="628"/>
        <v/>
      </c>
      <c r="CA773" s="27" t="str">
        <f t="shared" si="629"/>
        <v/>
      </c>
      <c r="CB773" s="41"/>
      <c r="CC773" s="41"/>
      <c r="CD773"/>
      <c r="CE773"/>
      <c r="CF773"/>
      <c r="CG773"/>
      <c r="CH773"/>
      <c r="CI773" s="41"/>
      <c r="CJ773" s="41"/>
      <c r="CW773" s="7"/>
      <c r="DD773" s="10">
        <f t="shared" ref="DD773:DD836" ca="1" si="643">IF($A$2="no",INT(RAND()*36+1),INT(RAND()*37))</f>
        <v>8</v>
      </c>
    </row>
    <row r="774" spans="1:108">
      <c r="A774" s="106">
        <f t="shared" ca="1" si="642"/>
        <v>13</v>
      </c>
      <c r="B774" s="114"/>
      <c r="C774" s="40"/>
      <c r="D774" s="39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39"/>
      <c r="V774" s="39"/>
      <c r="W774" s="39"/>
      <c r="X774" s="39"/>
      <c r="Y774" s="39"/>
      <c r="Z774" s="39"/>
      <c r="AA774" s="39"/>
      <c r="AB774" s="39"/>
      <c r="AC774" s="39"/>
      <c r="AD774" s="39"/>
      <c r="AE774" s="39"/>
      <c r="AF774" s="39"/>
      <c r="AG774" s="39"/>
      <c r="AH774" s="39"/>
      <c r="AI774" s="39"/>
      <c r="AJ774" s="39"/>
      <c r="AK774" s="39"/>
      <c r="AL774" s="39"/>
      <c r="AM774" s="39"/>
      <c r="AN774" s="39"/>
      <c r="AO774" s="39"/>
      <c r="AP774" s="39"/>
      <c r="AQ774" s="39"/>
      <c r="AR774" s="39"/>
      <c r="AS774" s="39"/>
      <c r="AT774" s="39"/>
      <c r="AU774" s="39"/>
      <c r="AV774" s="39"/>
      <c r="AW774" s="94"/>
      <c r="AX774" s="101"/>
      <c r="AY774" s="94"/>
      <c r="AZ774" s="40"/>
      <c r="BA774" s="27"/>
      <c r="BB774" s="27"/>
      <c r="BC774" s="27"/>
      <c r="BD774" s="27" t="str">
        <f t="shared" si="630"/>
        <v/>
      </c>
      <c r="BE774" s="27" t="str">
        <f t="shared" si="631"/>
        <v/>
      </c>
      <c r="BF774" s="27" t="str">
        <f t="shared" si="632"/>
        <v/>
      </c>
      <c r="BG774" s="27" t="str">
        <f t="shared" si="633"/>
        <v/>
      </c>
      <c r="BH774" s="27" t="str">
        <f t="shared" si="634"/>
        <v/>
      </c>
      <c r="BI774" s="27" t="str">
        <f t="shared" si="635"/>
        <v/>
      </c>
      <c r="BJ774" s="27" t="str">
        <f t="shared" si="636"/>
        <v/>
      </c>
      <c r="BK774" s="27" t="str">
        <f t="shared" si="637"/>
        <v/>
      </c>
      <c r="BL774" s="27" t="str">
        <f t="shared" si="638"/>
        <v/>
      </c>
      <c r="BM774" s="27" t="str">
        <f t="shared" si="639"/>
        <v/>
      </c>
      <c r="BN774" s="27" t="str">
        <f t="shared" si="640"/>
        <v/>
      </c>
      <c r="BO774" s="27" t="str">
        <f t="shared" si="641"/>
        <v/>
      </c>
      <c r="BP774" s="27" t="str">
        <f t="shared" si="618"/>
        <v/>
      </c>
      <c r="BQ774" s="27" t="str">
        <f t="shared" si="619"/>
        <v/>
      </c>
      <c r="BR774" s="27" t="str">
        <f t="shared" si="620"/>
        <v/>
      </c>
      <c r="BS774" s="27" t="str">
        <f t="shared" si="621"/>
        <v/>
      </c>
      <c r="BT774" s="27" t="str">
        <f t="shared" si="622"/>
        <v/>
      </c>
      <c r="BU774" s="27" t="str">
        <f t="shared" si="623"/>
        <v/>
      </c>
      <c r="BV774" s="27" t="str">
        <f t="shared" si="624"/>
        <v/>
      </c>
      <c r="BW774" s="27" t="str">
        <f t="shared" si="625"/>
        <v/>
      </c>
      <c r="BX774" s="27" t="str">
        <f t="shared" si="626"/>
        <v/>
      </c>
      <c r="BY774" s="27" t="str">
        <f t="shared" si="627"/>
        <v/>
      </c>
      <c r="BZ774" s="27" t="str">
        <f t="shared" si="628"/>
        <v/>
      </c>
      <c r="CA774" s="27" t="str">
        <f t="shared" si="629"/>
        <v/>
      </c>
      <c r="CB774" s="41"/>
      <c r="CC774" s="41"/>
      <c r="CD774"/>
      <c r="CE774"/>
      <c r="CF774"/>
      <c r="CG774"/>
      <c r="CH774"/>
      <c r="CI774" s="41"/>
      <c r="CJ774" s="41"/>
      <c r="CW774" s="7"/>
      <c r="DD774" s="10">
        <f t="shared" ca="1" si="643"/>
        <v>19</v>
      </c>
    </row>
    <row r="775" spans="1:108">
      <c r="A775" s="106">
        <f t="shared" ca="1" si="642"/>
        <v>7</v>
      </c>
      <c r="B775" s="114"/>
      <c r="C775" s="40"/>
      <c r="D775" s="39"/>
      <c r="E775" s="40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39"/>
      <c r="V775" s="39"/>
      <c r="W775" s="39"/>
      <c r="X775" s="39"/>
      <c r="Y775" s="39"/>
      <c r="Z775" s="39"/>
      <c r="AA775" s="39"/>
      <c r="AB775" s="39"/>
      <c r="AC775" s="39"/>
      <c r="AD775" s="39"/>
      <c r="AE775" s="39"/>
      <c r="AF775" s="39"/>
      <c r="AG775" s="39"/>
      <c r="AH775" s="39"/>
      <c r="AI775" s="39"/>
      <c r="AJ775" s="39"/>
      <c r="AK775" s="39"/>
      <c r="AL775" s="39"/>
      <c r="AM775" s="39"/>
      <c r="AN775" s="39"/>
      <c r="AO775" s="39"/>
      <c r="AP775" s="39"/>
      <c r="AQ775" s="39"/>
      <c r="AR775" s="39"/>
      <c r="AS775" s="39"/>
      <c r="AT775" s="39"/>
      <c r="AU775" s="39"/>
      <c r="AV775" s="39"/>
      <c r="AW775" s="94"/>
      <c r="AX775" s="101"/>
      <c r="AY775" s="94"/>
      <c r="AZ775" s="40"/>
      <c r="BA775" s="27"/>
      <c r="BB775" s="27"/>
      <c r="BC775" s="27"/>
      <c r="BD775" s="27" t="str">
        <f t="shared" si="630"/>
        <v/>
      </c>
      <c r="BE775" s="27" t="str">
        <f t="shared" si="631"/>
        <v/>
      </c>
      <c r="BF775" s="27" t="str">
        <f t="shared" si="632"/>
        <v/>
      </c>
      <c r="BG775" s="27" t="str">
        <f t="shared" si="633"/>
        <v/>
      </c>
      <c r="BH775" s="27" t="str">
        <f t="shared" si="634"/>
        <v/>
      </c>
      <c r="BI775" s="27" t="str">
        <f t="shared" si="635"/>
        <v/>
      </c>
      <c r="BJ775" s="27" t="str">
        <f t="shared" si="636"/>
        <v/>
      </c>
      <c r="BK775" s="27" t="str">
        <f t="shared" si="637"/>
        <v/>
      </c>
      <c r="BL775" s="27" t="str">
        <f t="shared" si="638"/>
        <v/>
      </c>
      <c r="BM775" s="27" t="str">
        <f t="shared" si="639"/>
        <v/>
      </c>
      <c r="BN775" s="27" t="str">
        <f t="shared" si="640"/>
        <v/>
      </c>
      <c r="BO775" s="27" t="str">
        <f t="shared" si="641"/>
        <v/>
      </c>
      <c r="BP775" s="27" t="str">
        <f t="shared" si="618"/>
        <v/>
      </c>
      <c r="BQ775" s="27" t="str">
        <f t="shared" si="619"/>
        <v/>
      </c>
      <c r="BR775" s="27" t="str">
        <f t="shared" si="620"/>
        <v/>
      </c>
      <c r="BS775" s="27" t="str">
        <f t="shared" si="621"/>
        <v/>
      </c>
      <c r="BT775" s="27" t="str">
        <f t="shared" si="622"/>
        <v/>
      </c>
      <c r="BU775" s="27" t="str">
        <f t="shared" si="623"/>
        <v/>
      </c>
      <c r="BV775" s="27" t="str">
        <f t="shared" si="624"/>
        <v/>
      </c>
      <c r="BW775" s="27" t="str">
        <f t="shared" si="625"/>
        <v/>
      </c>
      <c r="BX775" s="27" t="str">
        <f t="shared" si="626"/>
        <v/>
      </c>
      <c r="BY775" s="27" t="str">
        <f t="shared" si="627"/>
        <v/>
      </c>
      <c r="BZ775" s="27" t="str">
        <f t="shared" si="628"/>
        <v/>
      </c>
      <c r="CA775" s="27" t="str">
        <f t="shared" si="629"/>
        <v/>
      </c>
      <c r="CB775" s="41"/>
      <c r="CC775" s="41"/>
      <c r="CD775"/>
      <c r="CE775"/>
      <c r="CF775"/>
      <c r="CG775"/>
      <c r="CH775"/>
      <c r="CI775" s="41"/>
      <c r="CJ775" s="41"/>
      <c r="CW775" s="7"/>
      <c r="DD775" s="10">
        <f t="shared" ca="1" si="643"/>
        <v>17</v>
      </c>
    </row>
    <row r="776" spans="1:108">
      <c r="A776" s="106">
        <f t="shared" ca="1" si="642"/>
        <v>21</v>
      </c>
      <c r="B776" s="114"/>
      <c r="C776" s="40"/>
      <c r="D776" s="39"/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39"/>
      <c r="V776" s="39"/>
      <c r="W776" s="39"/>
      <c r="X776" s="39"/>
      <c r="Y776" s="39"/>
      <c r="Z776" s="39"/>
      <c r="AA776" s="39"/>
      <c r="AB776" s="39"/>
      <c r="AC776" s="39"/>
      <c r="AD776" s="39"/>
      <c r="AE776" s="39"/>
      <c r="AF776" s="39"/>
      <c r="AG776" s="39"/>
      <c r="AH776" s="39"/>
      <c r="AI776" s="39"/>
      <c r="AJ776" s="39"/>
      <c r="AK776" s="39"/>
      <c r="AL776" s="39"/>
      <c r="AM776" s="39"/>
      <c r="AN776" s="39"/>
      <c r="AO776" s="39"/>
      <c r="AP776" s="39"/>
      <c r="AQ776" s="39"/>
      <c r="AR776" s="39"/>
      <c r="AS776" s="39"/>
      <c r="AT776" s="39"/>
      <c r="AU776" s="39"/>
      <c r="AV776" s="39"/>
      <c r="AW776" s="94"/>
      <c r="AX776" s="101"/>
      <c r="AY776" s="94"/>
      <c r="AZ776" s="40"/>
      <c r="BA776" s="27"/>
      <c r="BB776" s="27"/>
      <c r="BC776" s="27"/>
      <c r="BD776" s="27" t="str">
        <f t="shared" si="630"/>
        <v/>
      </c>
      <c r="BE776" s="27" t="str">
        <f t="shared" si="631"/>
        <v/>
      </c>
      <c r="BF776" s="27" t="str">
        <f t="shared" si="632"/>
        <v/>
      </c>
      <c r="BG776" s="27" t="str">
        <f t="shared" si="633"/>
        <v/>
      </c>
      <c r="BH776" s="27" t="str">
        <f t="shared" si="634"/>
        <v/>
      </c>
      <c r="BI776" s="27" t="str">
        <f t="shared" si="635"/>
        <v/>
      </c>
      <c r="BJ776" s="27" t="str">
        <f t="shared" si="636"/>
        <v/>
      </c>
      <c r="BK776" s="27" t="str">
        <f t="shared" si="637"/>
        <v/>
      </c>
      <c r="BL776" s="27" t="str">
        <f t="shared" si="638"/>
        <v/>
      </c>
      <c r="BM776" s="27" t="str">
        <f t="shared" si="639"/>
        <v/>
      </c>
      <c r="BN776" s="27" t="str">
        <f t="shared" si="640"/>
        <v/>
      </c>
      <c r="BO776" s="27" t="str">
        <f t="shared" si="641"/>
        <v/>
      </c>
      <c r="BP776" s="27" t="str">
        <f t="shared" si="618"/>
        <v/>
      </c>
      <c r="BQ776" s="27" t="str">
        <f t="shared" si="619"/>
        <v/>
      </c>
      <c r="BR776" s="27" t="str">
        <f t="shared" si="620"/>
        <v/>
      </c>
      <c r="BS776" s="27" t="str">
        <f t="shared" si="621"/>
        <v/>
      </c>
      <c r="BT776" s="27" t="str">
        <f t="shared" si="622"/>
        <v/>
      </c>
      <c r="BU776" s="27" t="str">
        <f t="shared" si="623"/>
        <v/>
      </c>
      <c r="BV776" s="27" t="str">
        <f t="shared" si="624"/>
        <v/>
      </c>
      <c r="BW776" s="27" t="str">
        <f t="shared" si="625"/>
        <v/>
      </c>
      <c r="BX776" s="27" t="str">
        <f t="shared" si="626"/>
        <v/>
      </c>
      <c r="BY776" s="27" t="str">
        <f t="shared" si="627"/>
        <v/>
      </c>
      <c r="BZ776" s="27" t="str">
        <f t="shared" si="628"/>
        <v/>
      </c>
      <c r="CA776" s="27" t="str">
        <f t="shared" si="629"/>
        <v/>
      </c>
      <c r="CB776" s="41"/>
      <c r="CC776" s="41"/>
      <c r="CD776"/>
      <c r="CE776"/>
      <c r="CF776"/>
      <c r="CG776"/>
      <c r="CH776"/>
      <c r="CI776" s="41"/>
      <c r="CJ776" s="41"/>
      <c r="CW776" s="7"/>
      <c r="DD776" s="10">
        <f t="shared" ca="1" si="643"/>
        <v>4</v>
      </c>
    </row>
    <row r="777" spans="1:108">
      <c r="A777" s="106">
        <f t="shared" ca="1" si="642"/>
        <v>6</v>
      </c>
      <c r="B777" s="114"/>
      <c r="C777" s="40"/>
      <c r="D777" s="39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39"/>
      <c r="V777" s="39"/>
      <c r="W777" s="39"/>
      <c r="X777" s="39"/>
      <c r="Y777" s="39"/>
      <c r="Z777" s="39"/>
      <c r="AA777" s="39"/>
      <c r="AB777" s="39"/>
      <c r="AC777" s="39"/>
      <c r="AD777" s="39"/>
      <c r="AE777" s="39"/>
      <c r="AF777" s="39"/>
      <c r="AG777" s="39"/>
      <c r="AH777" s="39"/>
      <c r="AI777" s="39"/>
      <c r="AJ777" s="39"/>
      <c r="AK777" s="39"/>
      <c r="AL777" s="39"/>
      <c r="AM777" s="39"/>
      <c r="AN777" s="39"/>
      <c r="AO777" s="39"/>
      <c r="AP777" s="39"/>
      <c r="AQ777" s="39"/>
      <c r="AR777" s="39"/>
      <c r="AS777" s="39"/>
      <c r="AT777" s="39"/>
      <c r="AU777" s="39"/>
      <c r="AV777" s="39"/>
      <c r="AW777" s="94"/>
      <c r="AX777" s="101"/>
      <c r="AY777" s="94"/>
      <c r="AZ777" s="40"/>
      <c r="BA777" s="27"/>
      <c r="BB777" s="27"/>
      <c r="BC777" s="27"/>
      <c r="BD777" s="27" t="str">
        <f t="shared" si="630"/>
        <v/>
      </c>
      <c r="BE777" s="27" t="str">
        <f t="shared" si="631"/>
        <v/>
      </c>
      <c r="BF777" s="27" t="str">
        <f t="shared" si="632"/>
        <v/>
      </c>
      <c r="BG777" s="27" t="str">
        <f t="shared" si="633"/>
        <v/>
      </c>
      <c r="BH777" s="27" t="str">
        <f t="shared" si="634"/>
        <v/>
      </c>
      <c r="BI777" s="27" t="str">
        <f t="shared" si="635"/>
        <v/>
      </c>
      <c r="BJ777" s="27" t="str">
        <f t="shared" si="636"/>
        <v/>
      </c>
      <c r="BK777" s="27" t="str">
        <f t="shared" si="637"/>
        <v/>
      </c>
      <c r="BL777" s="27" t="str">
        <f t="shared" si="638"/>
        <v/>
      </c>
      <c r="BM777" s="27" t="str">
        <f t="shared" si="639"/>
        <v/>
      </c>
      <c r="BN777" s="27" t="str">
        <f t="shared" si="640"/>
        <v/>
      </c>
      <c r="BO777" s="27" t="str">
        <f t="shared" si="641"/>
        <v/>
      </c>
      <c r="BP777" s="27" t="str">
        <f t="shared" si="618"/>
        <v/>
      </c>
      <c r="BQ777" s="27" t="str">
        <f t="shared" si="619"/>
        <v/>
      </c>
      <c r="BR777" s="27" t="str">
        <f t="shared" si="620"/>
        <v/>
      </c>
      <c r="BS777" s="27" t="str">
        <f t="shared" si="621"/>
        <v/>
      </c>
      <c r="BT777" s="27" t="str">
        <f t="shared" si="622"/>
        <v/>
      </c>
      <c r="BU777" s="27" t="str">
        <f t="shared" si="623"/>
        <v/>
      </c>
      <c r="BV777" s="27" t="str">
        <f t="shared" si="624"/>
        <v/>
      </c>
      <c r="BW777" s="27" t="str">
        <f t="shared" si="625"/>
        <v/>
      </c>
      <c r="BX777" s="27" t="str">
        <f t="shared" si="626"/>
        <v/>
      </c>
      <c r="BY777" s="27" t="str">
        <f t="shared" si="627"/>
        <v/>
      </c>
      <c r="BZ777" s="27" t="str">
        <f t="shared" si="628"/>
        <v/>
      </c>
      <c r="CA777" s="27" t="str">
        <f t="shared" si="629"/>
        <v/>
      </c>
      <c r="CB777" s="41"/>
      <c r="CC777" s="41"/>
      <c r="CD777"/>
      <c r="CE777"/>
      <c r="CF777"/>
      <c r="CG777"/>
      <c r="CH777"/>
      <c r="CI777" s="41"/>
      <c r="CJ777" s="41"/>
      <c r="CW777" s="7"/>
      <c r="DD777" s="10">
        <f t="shared" ca="1" si="643"/>
        <v>20</v>
      </c>
    </row>
    <row r="778" spans="1:108">
      <c r="A778" s="106">
        <f t="shared" ca="1" si="642"/>
        <v>8</v>
      </c>
      <c r="B778" s="114"/>
      <c r="C778" s="40"/>
      <c r="D778" s="39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39"/>
      <c r="V778" s="39"/>
      <c r="W778" s="39"/>
      <c r="X778" s="39"/>
      <c r="Y778" s="39"/>
      <c r="Z778" s="39"/>
      <c r="AA778" s="39"/>
      <c r="AB778" s="39"/>
      <c r="AC778" s="39"/>
      <c r="AD778" s="39"/>
      <c r="AE778" s="39"/>
      <c r="AF778" s="39"/>
      <c r="AG778" s="39"/>
      <c r="AH778" s="39"/>
      <c r="AI778" s="39"/>
      <c r="AJ778" s="39"/>
      <c r="AK778" s="39"/>
      <c r="AL778" s="39"/>
      <c r="AM778" s="39"/>
      <c r="AN778" s="39"/>
      <c r="AO778" s="39"/>
      <c r="AP778" s="39"/>
      <c r="AQ778" s="39"/>
      <c r="AR778" s="39"/>
      <c r="AS778" s="39"/>
      <c r="AT778" s="39"/>
      <c r="AU778" s="39"/>
      <c r="AV778" s="39"/>
      <c r="AW778" s="94"/>
      <c r="AX778" s="101"/>
      <c r="AY778" s="94"/>
      <c r="AZ778" s="40"/>
      <c r="BA778" s="27"/>
      <c r="BB778" s="27"/>
      <c r="BC778" s="27"/>
      <c r="BD778" s="27" t="str">
        <f t="shared" si="630"/>
        <v/>
      </c>
      <c r="BE778" s="27" t="str">
        <f t="shared" si="631"/>
        <v/>
      </c>
      <c r="BF778" s="27" t="str">
        <f t="shared" si="632"/>
        <v/>
      </c>
      <c r="BG778" s="27" t="str">
        <f t="shared" si="633"/>
        <v/>
      </c>
      <c r="BH778" s="27" t="str">
        <f t="shared" si="634"/>
        <v/>
      </c>
      <c r="BI778" s="27" t="str">
        <f t="shared" si="635"/>
        <v/>
      </c>
      <c r="BJ778" s="27" t="str">
        <f t="shared" si="636"/>
        <v/>
      </c>
      <c r="BK778" s="27" t="str">
        <f t="shared" si="637"/>
        <v/>
      </c>
      <c r="BL778" s="27" t="str">
        <f t="shared" si="638"/>
        <v/>
      </c>
      <c r="BM778" s="27" t="str">
        <f t="shared" si="639"/>
        <v/>
      </c>
      <c r="BN778" s="27" t="str">
        <f t="shared" si="640"/>
        <v/>
      </c>
      <c r="BO778" s="27" t="str">
        <f t="shared" si="641"/>
        <v/>
      </c>
      <c r="BP778" s="27" t="str">
        <f t="shared" si="618"/>
        <v/>
      </c>
      <c r="BQ778" s="27" t="str">
        <f t="shared" si="619"/>
        <v/>
      </c>
      <c r="BR778" s="27" t="str">
        <f t="shared" si="620"/>
        <v/>
      </c>
      <c r="BS778" s="27" t="str">
        <f t="shared" si="621"/>
        <v/>
      </c>
      <c r="BT778" s="27" t="str">
        <f t="shared" si="622"/>
        <v/>
      </c>
      <c r="BU778" s="27" t="str">
        <f t="shared" si="623"/>
        <v/>
      </c>
      <c r="BV778" s="27" t="str">
        <f t="shared" si="624"/>
        <v/>
      </c>
      <c r="BW778" s="27" t="str">
        <f t="shared" si="625"/>
        <v/>
      </c>
      <c r="BX778" s="27" t="str">
        <f t="shared" si="626"/>
        <v/>
      </c>
      <c r="BY778" s="27" t="str">
        <f t="shared" si="627"/>
        <v/>
      </c>
      <c r="BZ778" s="27" t="str">
        <f t="shared" si="628"/>
        <v/>
      </c>
      <c r="CA778" s="27" t="str">
        <f t="shared" si="629"/>
        <v/>
      </c>
      <c r="CB778" s="41"/>
      <c r="CC778" s="41"/>
      <c r="CD778"/>
      <c r="CE778"/>
      <c r="CF778"/>
      <c r="CG778"/>
      <c r="CH778"/>
      <c r="CI778" s="41"/>
      <c r="CJ778" s="41"/>
      <c r="CW778" s="7"/>
      <c r="DD778" s="10">
        <f t="shared" ca="1" si="643"/>
        <v>13</v>
      </c>
    </row>
    <row r="779" spans="1:108">
      <c r="A779" s="106">
        <f t="shared" ca="1" si="642"/>
        <v>34</v>
      </c>
      <c r="B779" s="114"/>
      <c r="C779" s="40"/>
      <c r="D779" s="39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39"/>
      <c r="V779" s="39"/>
      <c r="W779" s="39"/>
      <c r="X779" s="39"/>
      <c r="Y779" s="39"/>
      <c r="Z779" s="39"/>
      <c r="AA779" s="39"/>
      <c r="AB779" s="39"/>
      <c r="AC779" s="39"/>
      <c r="AD779" s="39"/>
      <c r="AE779" s="39"/>
      <c r="AF779" s="39"/>
      <c r="AG779" s="39"/>
      <c r="AH779" s="39"/>
      <c r="AI779" s="39"/>
      <c r="AJ779" s="39"/>
      <c r="AK779" s="39"/>
      <c r="AL779" s="39"/>
      <c r="AM779" s="39"/>
      <c r="AN779" s="39"/>
      <c r="AO779" s="39"/>
      <c r="AP779" s="39"/>
      <c r="AQ779" s="39"/>
      <c r="AR779" s="39"/>
      <c r="AS779" s="39"/>
      <c r="AT779" s="39"/>
      <c r="AU779" s="39"/>
      <c r="AV779" s="39"/>
      <c r="AW779" s="94"/>
      <c r="AX779" s="101"/>
      <c r="AY779" s="94"/>
      <c r="AZ779" s="40"/>
      <c r="BA779" s="27"/>
      <c r="BB779" s="27"/>
      <c r="BC779" s="27"/>
      <c r="BD779" s="27" t="str">
        <f t="shared" si="630"/>
        <v/>
      </c>
      <c r="BE779" s="27" t="str">
        <f t="shared" si="631"/>
        <v/>
      </c>
      <c r="BF779" s="27" t="str">
        <f t="shared" si="632"/>
        <v/>
      </c>
      <c r="BG779" s="27" t="str">
        <f t="shared" si="633"/>
        <v/>
      </c>
      <c r="BH779" s="27" t="str">
        <f t="shared" si="634"/>
        <v/>
      </c>
      <c r="BI779" s="27" t="str">
        <f t="shared" si="635"/>
        <v/>
      </c>
      <c r="BJ779" s="27" t="str">
        <f t="shared" si="636"/>
        <v/>
      </c>
      <c r="BK779" s="27" t="str">
        <f t="shared" si="637"/>
        <v/>
      </c>
      <c r="BL779" s="27" t="str">
        <f t="shared" si="638"/>
        <v/>
      </c>
      <c r="BM779" s="27" t="str">
        <f t="shared" si="639"/>
        <v/>
      </c>
      <c r="BN779" s="27" t="str">
        <f t="shared" si="640"/>
        <v/>
      </c>
      <c r="BO779" s="27" t="str">
        <f t="shared" si="641"/>
        <v/>
      </c>
      <c r="BP779" s="27" t="str">
        <f t="shared" si="618"/>
        <v/>
      </c>
      <c r="BQ779" s="27" t="str">
        <f t="shared" si="619"/>
        <v/>
      </c>
      <c r="BR779" s="27" t="str">
        <f t="shared" si="620"/>
        <v/>
      </c>
      <c r="BS779" s="27" t="str">
        <f t="shared" si="621"/>
        <v/>
      </c>
      <c r="BT779" s="27" t="str">
        <f t="shared" si="622"/>
        <v/>
      </c>
      <c r="BU779" s="27" t="str">
        <f t="shared" si="623"/>
        <v/>
      </c>
      <c r="BV779" s="27" t="str">
        <f t="shared" si="624"/>
        <v/>
      </c>
      <c r="BW779" s="27" t="str">
        <f t="shared" si="625"/>
        <v/>
      </c>
      <c r="BX779" s="27" t="str">
        <f t="shared" si="626"/>
        <v/>
      </c>
      <c r="BY779" s="27" t="str">
        <f t="shared" si="627"/>
        <v/>
      </c>
      <c r="BZ779" s="27" t="str">
        <f t="shared" si="628"/>
        <v/>
      </c>
      <c r="CA779" s="27" t="str">
        <f t="shared" si="629"/>
        <v/>
      </c>
      <c r="CB779" s="41"/>
      <c r="CC779" s="41"/>
      <c r="CD779"/>
      <c r="CE779"/>
      <c r="CF779"/>
      <c r="CG779"/>
      <c r="CH779"/>
      <c r="CI779" s="41"/>
      <c r="CJ779" s="41"/>
      <c r="CW779" s="7"/>
      <c r="DD779" s="10">
        <f t="shared" ca="1" si="643"/>
        <v>25</v>
      </c>
    </row>
    <row r="780" spans="1:108">
      <c r="A780" s="106">
        <f t="shared" ca="1" si="642"/>
        <v>10</v>
      </c>
      <c r="B780" s="114"/>
      <c r="C780" s="40"/>
      <c r="D780" s="39"/>
      <c r="E780" s="40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39"/>
      <c r="V780" s="39"/>
      <c r="W780" s="39"/>
      <c r="X780" s="39"/>
      <c r="Y780" s="39"/>
      <c r="Z780" s="39"/>
      <c r="AA780" s="39"/>
      <c r="AB780" s="39"/>
      <c r="AC780" s="39"/>
      <c r="AD780" s="39"/>
      <c r="AE780" s="39"/>
      <c r="AF780" s="39"/>
      <c r="AG780" s="39"/>
      <c r="AH780" s="39"/>
      <c r="AI780" s="39"/>
      <c r="AJ780" s="39"/>
      <c r="AK780" s="39"/>
      <c r="AL780" s="39"/>
      <c r="AM780" s="39"/>
      <c r="AN780" s="39"/>
      <c r="AO780" s="39"/>
      <c r="AP780" s="39"/>
      <c r="AQ780" s="39"/>
      <c r="AR780" s="39"/>
      <c r="AS780" s="39"/>
      <c r="AT780" s="39"/>
      <c r="AU780" s="39"/>
      <c r="AV780" s="39"/>
      <c r="AW780" s="94"/>
      <c r="AX780" s="101"/>
      <c r="AY780" s="94"/>
      <c r="AZ780" s="40"/>
      <c r="BA780" s="27"/>
      <c r="BB780" s="27"/>
      <c r="BC780" s="27"/>
      <c r="BD780" s="27" t="str">
        <f t="shared" si="630"/>
        <v/>
      </c>
      <c r="BE780" s="27" t="str">
        <f t="shared" si="631"/>
        <v/>
      </c>
      <c r="BF780" s="27" t="str">
        <f t="shared" si="632"/>
        <v/>
      </c>
      <c r="BG780" s="27" t="str">
        <f t="shared" si="633"/>
        <v/>
      </c>
      <c r="BH780" s="27" t="str">
        <f t="shared" si="634"/>
        <v/>
      </c>
      <c r="BI780" s="27" t="str">
        <f t="shared" si="635"/>
        <v/>
      </c>
      <c r="BJ780" s="27" t="str">
        <f t="shared" si="636"/>
        <v/>
      </c>
      <c r="BK780" s="27" t="str">
        <f t="shared" si="637"/>
        <v/>
      </c>
      <c r="BL780" s="27" t="str">
        <f t="shared" si="638"/>
        <v/>
      </c>
      <c r="BM780" s="27" t="str">
        <f t="shared" si="639"/>
        <v/>
      </c>
      <c r="BN780" s="27" t="str">
        <f t="shared" si="640"/>
        <v/>
      </c>
      <c r="BO780" s="27" t="str">
        <f t="shared" si="641"/>
        <v/>
      </c>
      <c r="BP780" s="27" t="str">
        <f t="shared" si="618"/>
        <v/>
      </c>
      <c r="BQ780" s="27" t="str">
        <f t="shared" si="619"/>
        <v/>
      </c>
      <c r="BR780" s="27" t="str">
        <f t="shared" si="620"/>
        <v/>
      </c>
      <c r="BS780" s="27" t="str">
        <f t="shared" si="621"/>
        <v/>
      </c>
      <c r="BT780" s="27" t="str">
        <f t="shared" si="622"/>
        <v/>
      </c>
      <c r="BU780" s="27" t="str">
        <f t="shared" si="623"/>
        <v/>
      </c>
      <c r="BV780" s="27" t="str">
        <f t="shared" si="624"/>
        <v/>
      </c>
      <c r="BW780" s="27" t="str">
        <f t="shared" si="625"/>
        <v/>
      </c>
      <c r="BX780" s="27" t="str">
        <f t="shared" si="626"/>
        <v/>
      </c>
      <c r="BY780" s="27" t="str">
        <f t="shared" si="627"/>
        <v/>
      </c>
      <c r="BZ780" s="27" t="str">
        <f t="shared" si="628"/>
        <v/>
      </c>
      <c r="CA780" s="27" t="str">
        <f t="shared" si="629"/>
        <v/>
      </c>
      <c r="CB780" s="41"/>
      <c r="CC780" s="41"/>
      <c r="CD780" s="87"/>
      <c r="CE780" s="87"/>
      <c r="CF780" s="87"/>
      <c r="CG780" s="87"/>
      <c r="CH780" s="87"/>
      <c r="CI780" s="87"/>
      <c r="CJ780" s="87"/>
      <c r="CW780" s="7"/>
      <c r="DD780" s="10">
        <f t="shared" ca="1" si="643"/>
        <v>32</v>
      </c>
    </row>
    <row r="781" spans="1:108">
      <c r="A781" s="106">
        <f t="shared" ca="1" si="642"/>
        <v>16</v>
      </c>
      <c r="B781" s="114"/>
      <c r="C781" s="40"/>
      <c r="D781" s="39"/>
      <c r="E781" s="40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39"/>
      <c r="V781" s="39"/>
      <c r="W781" s="39"/>
      <c r="X781" s="39"/>
      <c r="Y781" s="39"/>
      <c r="Z781" s="39"/>
      <c r="AA781" s="39"/>
      <c r="AB781" s="39"/>
      <c r="AC781" s="39"/>
      <c r="AD781" s="39"/>
      <c r="AE781" s="39"/>
      <c r="AF781" s="39"/>
      <c r="AG781" s="39"/>
      <c r="AH781" s="39"/>
      <c r="AI781" s="39"/>
      <c r="AJ781" s="39"/>
      <c r="AK781" s="39"/>
      <c r="AL781" s="39"/>
      <c r="AM781" s="39"/>
      <c r="AN781" s="39"/>
      <c r="AO781" s="39"/>
      <c r="AP781" s="39"/>
      <c r="AQ781" s="39"/>
      <c r="AR781" s="39"/>
      <c r="AS781" s="39"/>
      <c r="AT781" s="39"/>
      <c r="AU781" s="39"/>
      <c r="AV781" s="39"/>
      <c r="AW781" s="94"/>
      <c r="AX781" s="101"/>
      <c r="AY781" s="94"/>
      <c r="AZ781" s="40"/>
      <c r="BA781" s="27"/>
      <c r="BB781" s="27"/>
      <c r="BC781" s="27"/>
      <c r="BD781" s="27" t="str">
        <f t="shared" si="630"/>
        <v/>
      </c>
      <c r="BE781" s="27" t="str">
        <f t="shared" si="631"/>
        <v/>
      </c>
      <c r="BF781" s="27" t="str">
        <f t="shared" si="632"/>
        <v/>
      </c>
      <c r="BG781" s="27" t="str">
        <f t="shared" si="633"/>
        <v/>
      </c>
      <c r="BH781" s="27" t="str">
        <f t="shared" si="634"/>
        <v/>
      </c>
      <c r="BI781" s="27" t="str">
        <f t="shared" si="635"/>
        <v/>
      </c>
      <c r="BJ781" s="27" t="str">
        <f t="shared" si="636"/>
        <v/>
      </c>
      <c r="BK781" s="27" t="str">
        <f t="shared" si="637"/>
        <v/>
      </c>
      <c r="BL781" s="27" t="str">
        <f t="shared" si="638"/>
        <v/>
      </c>
      <c r="BM781" s="27" t="str">
        <f t="shared" si="639"/>
        <v/>
      </c>
      <c r="BN781" s="27" t="str">
        <f t="shared" si="640"/>
        <v/>
      </c>
      <c r="BO781" s="27" t="str">
        <f t="shared" si="641"/>
        <v/>
      </c>
      <c r="BP781" s="27" t="str">
        <f t="shared" si="618"/>
        <v/>
      </c>
      <c r="BQ781" s="27" t="str">
        <f t="shared" si="619"/>
        <v/>
      </c>
      <c r="BR781" s="27" t="str">
        <f t="shared" si="620"/>
        <v/>
      </c>
      <c r="BS781" s="27" t="str">
        <f t="shared" si="621"/>
        <v/>
      </c>
      <c r="BT781" s="27" t="str">
        <f t="shared" si="622"/>
        <v/>
      </c>
      <c r="BU781" s="27" t="str">
        <f t="shared" si="623"/>
        <v/>
      </c>
      <c r="BV781" s="27" t="str">
        <f t="shared" si="624"/>
        <v/>
      </c>
      <c r="BW781" s="27" t="str">
        <f t="shared" si="625"/>
        <v/>
      </c>
      <c r="BX781" s="27" t="str">
        <f t="shared" si="626"/>
        <v/>
      </c>
      <c r="BY781" s="27" t="str">
        <f t="shared" si="627"/>
        <v/>
      </c>
      <c r="BZ781" s="27" t="str">
        <f t="shared" si="628"/>
        <v/>
      </c>
      <c r="CA781" s="27" t="str">
        <f t="shared" si="629"/>
        <v/>
      </c>
      <c r="CB781" s="41"/>
      <c r="CC781" s="41"/>
      <c r="CD781" s="87"/>
      <c r="CE781" s="87"/>
      <c r="CF781" s="87"/>
      <c r="CG781" s="87"/>
      <c r="CH781" s="87"/>
      <c r="CI781" s="87"/>
      <c r="CJ781" s="87"/>
      <c r="CW781" s="7"/>
      <c r="DD781" s="10">
        <f t="shared" ca="1" si="643"/>
        <v>11</v>
      </c>
    </row>
    <row r="782" spans="1:108">
      <c r="A782" s="106">
        <f t="shared" ca="1" si="642"/>
        <v>26</v>
      </c>
      <c r="B782" s="114"/>
      <c r="C782" s="40"/>
      <c r="D782" s="39"/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39"/>
      <c r="V782" s="39"/>
      <c r="W782" s="39"/>
      <c r="X782" s="39"/>
      <c r="Y782" s="39"/>
      <c r="Z782" s="39"/>
      <c r="AA782" s="39"/>
      <c r="AB782" s="39"/>
      <c r="AC782" s="39"/>
      <c r="AD782" s="39"/>
      <c r="AE782" s="39"/>
      <c r="AF782" s="39"/>
      <c r="AG782" s="39"/>
      <c r="AH782" s="39"/>
      <c r="AI782" s="39"/>
      <c r="AJ782" s="39"/>
      <c r="AK782" s="39"/>
      <c r="AL782" s="39"/>
      <c r="AM782" s="39"/>
      <c r="AN782" s="39"/>
      <c r="AO782" s="39"/>
      <c r="AP782" s="39"/>
      <c r="AQ782" s="39"/>
      <c r="AR782" s="39"/>
      <c r="AS782" s="39"/>
      <c r="AT782" s="39"/>
      <c r="AU782" s="39"/>
      <c r="AV782" s="39"/>
      <c r="AW782" s="94"/>
      <c r="AX782" s="101"/>
      <c r="AY782" s="94"/>
      <c r="AZ782" s="40"/>
      <c r="BA782" s="27"/>
      <c r="BB782" s="27"/>
      <c r="BC782" s="27"/>
      <c r="BD782" s="27" t="str">
        <f t="shared" si="630"/>
        <v/>
      </c>
      <c r="BE782" s="27" t="str">
        <f t="shared" si="631"/>
        <v/>
      </c>
      <c r="BF782" s="27" t="str">
        <f t="shared" si="632"/>
        <v/>
      </c>
      <c r="BG782" s="27" t="str">
        <f t="shared" si="633"/>
        <v/>
      </c>
      <c r="BH782" s="27" t="str">
        <f t="shared" si="634"/>
        <v/>
      </c>
      <c r="BI782" s="27" t="str">
        <f t="shared" si="635"/>
        <v/>
      </c>
      <c r="BJ782" s="27" t="str">
        <f t="shared" si="636"/>
        <v/>
      </c>
      <c r="BK782" s="27" t="str">
        <f t="shared" si="637"/>
        <v/>
      </c>
      <c r="BL782" s="27" t="str">
        <f t="shared" si="638"/>
        <v/>
      </c>
      <c r="BM782" s="27" t="str">
        <f t="shared" si="639"/>
        <v/>
      </c>
      <c r="BN782" s="27" t="str">
        <f t="shared" si="640"/>
        <v/>
      </c>
      <c r="BO782" s="27" t="str">
        <f t="shared" si="641"/>
        <v/>
      </c>
      <c r="BP782" s="27" t="str">
        <f t="shared" si="618"/>
        <v/>
      </c>
      <c r="BQ782" s="27" t="str">
        <f t="shared" si="619"/>
        <v/>
      </c>
      <c r="BR782" s="27" t="str">
        <f t="shared" si="620"/>
        <v/>
      </c>
      <c r="BS782" s="27" t="str">
        <f t="shared" si="621"/>
        <v/>
      </c>
      <c r="BT782" s="27" t="str">
        <f t="shared" si="622"/>
        <v/>
      </c>
      <c r="BU782" s="27" t="str">
        <f t="shared" si="623"/>
        <v/>
      </c>
      <c r="BV782" s="27" t="str">
        <f t="shared" si="624"/>
        <v/>
      </c>
      <c r="BW782" s="27" t="str">
        <f t="shared" si="625"/>
        <v/>
      </c>
      <c r="BX782" s="27" t="str">
        <f t="shared" si="626"/>
        <v/>
      </c>
      <c r="BY782" s="27" t="str">
        <f t="shared" si="627"/>
        <v/>
      </c>
      <c r="BZ782" s="27" t="str">
        <f t="shared" si="628"/>
        <v/>
      </c>
      <c r="CA782" s="27" t="str">
        <f t="shared" si="629"/>
        <v/>
      </c>
      <c r="CB782" s="41"/>
      <c r="CC782" s="41"/>
      <c r="CD782" s="87"/>
      <c r="CE782" s="87"/>
      <c r="CF782" s="87"/>
      <c r="CG782" s="87"/>
      <c r="CH782" s="87"/>
      <c r="CI782" s="87"/>
      <c r="CJ782" s="87"/>
      <c r="CW782" s="7"/>
      <c r="DD782" s="10">
        <f t="shared" ca="1" si="643"/>
        <v>25</v>
      </c>
    </row>
    <row r="783" spans="1:108">
      <c r="A783" s="106">
        <f t="shared" ca="1" si="642"/>
        <v>1</v>
      </c>
      <c r="B783" s="114"/>
      <c r="C783" s="40"/>
      <c r="D783" s="39"/>
      <c r="E783" s="40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39"/>
      <c r="V783" s="39"/>
      <c r="W783" s="39"/>
      <c r="X783" s="39"/>
      <c r="Y783" s="39"/>
      <c r="Z783" s="39"/>
      <c r="AA783" s="39"/>
      <c r="AB783" s="39"/>
      <c r="AC783" s="39"/>
      <c r="AD783" s="39"/>
      <c r="AE783" s="39"/>
      <c r="AF783" s="39"/>
      <c r="AG783" s="39"/>
      <c r="AH783" s="39"/>
      <c r="AI783" s="39"/>
      <c r="AJ783" s="39"/>
      <c r="AK783" s="39"/>
      <c r="AL783" s="39"/>
      <c r="AM783" s="39"/>
      <c r="AN783" s="39"/>
      <c r="AO783" s="39"/>
      <c r="AP783" s="39"/>
      <c r="AQ783" s="39"/>
      <c r="AR783" s="39"/>
      <c r="AS783" s="39"/>
      <c r="AT783" s="39"/>
      <c r="AU783" s="39"/>
      <c r="AV783" s="39"/>
      <c r="AW783" s="94"/>
      <c r="AX783" s="101"/>
      <c r="AY783" s="94"/>
      <c r="AZ783" s="40"/>
      <c r="BA783" s="27"/>
      <c r="BB783" s="27"/>
      <c r="BC783" s="27"/>
      <c r="BD783" s="27" t="str">
        <f t="shared" si="630"/>
        <v/>
      </c>
      <c r="BE783" s="27" t="str">
        <f t="shared" si="631"/>
        <v/>
      </c>
      <c r="BF783" s="27" t="str">
        <f t="shared" si="632"/>
        <v/>
      </c>
      <c r="BG783" s="27" t="str">
        <f t="shared" si="633"/>
        <v/>
      </c>
      <c r="BH783" s="27" t="str">
        <f t="shared" si="634"/>
        <v/>
      </c>
      <c r="BI783" s="27" t="str">
        <f t="shared" si="635"/>
        <v/>
      </c>
      <c r="BJ783" s="27" t="str">
        <f t="shared" si="636"/>
        <v/>
      </c>
      <c r="BK783" s="27" t="str">
        <f t="shared" si="637"/>
        <v/>
      </c>
      <c r="BL783" s="27" t="str">
        <f t="shared" si="638"/>
        <v/>
      </c>
      <c r="BM783" s="27" t="str">
        <f t="shared" si="639"/>
        <v/>
      </c>
      <c r="BN783" s="27" t="str">
        <f t="shared" si="640"/>
        <v/>
      </c>
      <c r="BO783" s="27" t="str">
        <f t="shared" si="641"/>
        <v/>
      </c>
      <c r="BP783" s="27" t="str">
        <f t="shared" si="618"/>
        <v/>
      </c>
      <c r="BQ783" s="27" t="str">
        <f t="shared" si="619"/>
        <v/>
      </c>
      <c r="BR783" s="27" t="str">
        <f t="shared" si="620"/>
        <v/>
      </c>
      <c r="BS783" s="27" t="str">
        <f t="shared" si="621"/>
        <v/>
      </c>
      <c r="BT783" s="27" t="str">
        <f t="shared" si="622"/>
        <v/>
      </c>
      <c r="BU783" s="27" t="str">
        <f t="shared" si="623"/>
        <v/>
      </c>
      <c r="BV783" s="27" t="str">
        <f t="shared" si="624"/>
        <v/>
      </c>
      <c r="BW783" s="27" t="str">
        <f t="shared" si="625"/>
        <v/>
      </c>
      <c r="BX783" s="27" t="str">
        <f t="shared" si="626"/>
        <v/>
      </c>
      <c r="BY783" s="27" t="str">
        <f t="shared" si="627"/>
        <v/>
      </c>
      <c r="BZ783" s="27" t="str">
        <f t="shared" si="628"/>
        <v/>
      </c>
      <c r="CA783" s="27" t="str">
        <f t="shared" si="629"/>
        <v/>
      </c>
      <c r="CB783" s="41"/>
      <c r="CC783" s="41"/>
      <c r="CD783" s="87"/>
      <c r="CE783" s="87"/>
      <c r="CF783" s="87"/>
      <c r="CG783" s="87"/>
      <c r="CH783" s="87"/>
      <c r="CI783" s="87"/>
      <c r="CJ783" s="87"/>
      <c r="CW783" s="7"/>
      <c r="DD783" s="10">
        <f t="shared" ca="1" si="643"/>
        <v>11</v>
      </c>
    </row>
    <row r="784" spans="1:108">
      <c r="A784" s="106">
        <f t="shared" ca="1" si="642"/>
        <v>29</v>
      </c>
      <c r="B784" s="114"/>
      <c r="C784" s="40"/>
      <c r="D784" s="39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39"/>
      <c r="V784" s="39"/>
      <c r="W784" s="39"/>
      <c r="X784" s="39"/>
      <c r="Y784" s="39"/>
      <c r="Z784" s="39"/>
      <c r="AA784" s="39"/>
      <c r="AB784" s="39"/>
      <c r="AC784" s="39"/>
      <c r="AD784" s="39"/>
      <c r="AE784" s="39"/>
      <c r="AF784" s="39"/>
      <c r="AG784" s="39"/>
      <c r="AH784" s="39"/>
      <c r="AI784" s="39"/>
      <c r="AJ784" s="39"/>
      <c r="AK784" s="39"/>
      <c r="AL784" s="39"/>
      <c r="AM784" s="39"/>
      <c r="AN784" s="39"/>
      <c r="AO784" s="39"/>
      <c r="AP784" s="39"/>
      <c r="AQ784" s="39"/>
      <c r="AR784" s="39"/>
      <c r="AS784" s="39"/>
      <c r="AT784" s="39"/>
      <c r="AU784" s="39"/>
      <c r="AV784" s="39"/>
      <c r="AW784" s="94"/>
      <c r="AX784" s="101"/>
      <c r="AY784" s="94"/>
      <c r="AZ784" s="40"/>
      <c r="BA784" s="27"/>
      <c r="BB784" s="27"/>
      <c r="BC784" s="27"/>
      <c r="BD784" s="27" t="str">
        <f t="shared" si="630"/>
        <v/>
      </c>
      <c r="BE784" s="27" t="str">
        <f t="shared" si="631"/>
        <v/>
      </c>
      <c r="BF784" s="27" t="str">
        <f t="shared" si="632"/>
        <v/>
      </c>
      <c r="BG784" s="27" t="str">
        <f t="shared" si="633"/>
        <v/>
      </c>
      <c r="BH784" s="27" t="str">
        <f t="shared" si="634"/>
        <v/>
      </c>
      <c r="BI784" s="27" t="str">
        <f t="shared" si="635"/>
        <v/>
      </c>
      <c r="BJ784" s="27" t="str">
        <f t="shared" si="636"/>
        <v/>
      </c>
      <c r="BK784" s="27" t="str">
        <f t="shared" si="637"/>
        <v/>
      </c>
      <c r="BL784" s="27" t="str">
        <f t="shared" si="638"/>
        <v/>
      </c>
      <c r="BM784" s="27" t="str">
        <f t="shared" si="639"/>
        <v/>
      </c>
      <c r="BN784" s="27" t="str">
        <f t="shared" si="640"/>
        <v/>
      </c>
      <c r="BO784" s="27" t="str">
        <f t="shared" si="641"/>
        <v/>
      </c>
      <c r="BP784" s="27" t="str">
        <f t="shared" si="618"/>
        <v/>
      </c>
      <c r="BQ784" s="27" t="str">
        <f t="shared" si="619"/>
        <v/>
      </c>
      <c r="BR784" s="27" t="str">
        <f t="shared" si="620"/>
        <v/>
      </c>
      <c r="BS784" s="27" t="str">
        <f t="shared" si="621"/>
        <v/>
      </c>
      <c r="BT784" s="27" t="str">
        <f t="shared" si="622"/>
        <v/>
      </c>
      <c r="BU784" s="27" t="str">
        <f t="shared" si="623"/>
        <v/>
      </c>
      <c r="BV784" s="27" t="str">
        <f t="shared" si="624"/>
        <v/>
      </c>
      <c r="BW784" s="27" t="str">
        <f t="shared" si="625"/>
        <v/>
      </c>
      <c r="BX784" s="27" t="str">
        <f t="shared" si="626"/>
        <v/>
      </c>
      <c r="BY784" s="27" t="str">
        <f t="shared" si="627"/>
        <v/>
      </c>
      <c r="BZ784" s="27" t="str">
        <f t="shared" si="628"/>
        <v/>
      </c>
      <c r="CA784" s="27" t="str">
        <f t="shared" si="629"/>
        <v/>
      </c>
      <c r="CB784" s="41"/>
      <c r="CC784" s="41"/>
      <c r="CD784" s="87"/>
      <c r="CE784" s="87"/>
      <c r="CF784" s="87"/>
      <c r="CG784" s="87"/>
      <c r="CH784" s="87"/>
      <c r="CI784" s="87"/>
      <c r="CJ784" s="87"/>
      <c r="CW784" s="7"/>
      <c r="DD784" s="10">
        <f t="shared" ca="1" si="643"/>
        <v>29</v>
      </c>
    </row>
    <row r="785" spans="1:108">
      <c r="A785" s="106">
        <f t="shared" ca="1" si="642"/>
        <v>8</v>
      </c>
      <c r="B785" s="114"/>
      <c r="C785" s="40"/>
      <c r="D785" s="39"/>
      <c r="E785" s="40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39"/>
      <c r="V785" s="39"/>
      <c r="W785" s="39"/>
      <c r="X785" s="39"/>
      <c r="Y785" s="39"/>
      <c r="Z785" s="39"/>
      <c r="AA785" s="39"/>
      <c r="AB785" s="39"/>
      <c r="AC785" s="39"/>
      <c r="AD785" s="39"/>
      <c r="AE785" s="39"/>
      <c r="AF785" s="39"/>
      <c r="AG785" s="39"/>
      <c r="AH785" s="39"/>
      <c r="AI785" s="39"/>
      <c r="AJ785" s="39"/>
      <c r="AK785" s="39"/>
      <c r="AL785" s="39"/>
      <c r="AM785" s="39"/>
      <c r="AN785" s="39"/>
      <c r="AO785" s="39"/>
      <c r="AP785" s="39"/>
      <c r="AQ785" s="39"/>
      <c r="AR785" s="39"/>
      <c r="AS785" s="39"/>
      <c r="AT785" s="39"/>
      <c r="AU785" s="39"/>
      <c r="AV785" s="39"/>
      <c r="AW785" s="94"/>
      <c r="AX785" s="101"/>
      <c r="AY785" s="94"/>
      <c r="AZ785" s="40"/>
      <c r="BA785" s="27"/>
      <c r="BB785" s="27"/>
      <c r="BC785" s="27"/>
      <c r="BD785" s="27" t="str">
        <f t="shared" si="630"/>
        <v/>
      </c>
      <c r="BE785" s="27" t="str">
        <f t="shared" si="631"/>
        <v/>
      </c>
      <c r="BF785" s="27" t="str">
        <f t="shared" si="632"/>
        <v/>
      </c>
      <c r="BG785" s="27" t="str">
        <f t="shared" si="633"/>
        <v/>
      </c>
      <c r="BH785" s="27" t="str">
        <f t="shared" si="634"/>
        <v/>
      </c>
      <c r="BI785" s="27" t="str">
        <f t="shared" si="635"/>
        <v/>
      </c>
      <c r="BJ785" s="27" t="str">
        <f t="shared" si="636"/>
        <v/>
      </c>
      <c r="BK785" s="27" t="str">
        <f t="shared" si="637"/>
        <v/>
      </c>
      <c r="BL785" s="27" t="str">
        <f t="shared" si="638"/>
        <v/>
      </c>
      <c r="BM785" s="27" t="str">
        <f t="shared" si="639"/>
        <v/>
      </c>
      <c r="BN785" s="27" t="str">
        <f t="shared" si="640"/>
        <v/>
      </c>
      <c r="BO785" s="27" t="str">
        <f t="shared" si="641"/>
        <v/>
      </c>
      <c r="BP785" s="27" t="str">
        <f t="shared" si="618"/>
        <v/>
      </c>
      <c r="BQ785" s="27" t="str">
        <f t="shared" si="619"/>
        <v/>
      </c>
      <c r="BR785" s="27" t="str">
        <f t="shared" si="620"/>
        <v/>
      </c>
      <c r="BS785" s="27" t="str">
        <f t="shared" si="621"/>
        <v/>
      </c>
      <c r="BT785" s="27" t="str">
        <f t="shared" si="622"/>
        <v/>
      </c>
      <c r="BU785" s="27" t="str">
        <f t="shared" si="623"/>
        <v/>
      </c>
      <c r="BV785" s="27" t="str">
        <f t="shared" si="624"/>
        <v/>
      </c>
      <c r="BW785" s="27" t="str">
        <f t="shared" si="625"/>
        <v/>
      </c>
      <c r="BX785" s="27" t="str">
        <f t="shared" si="626"/>
        <v/>
      </c>
      <c r="BY785" s="27" t="str">
        <f t="shared" si="627"/>
        <v/>
      </c>
      <c r="BZ785" s="27" t="str">
        <f t="shared" si="628"/>
        <v/>
      </c>
      <c r="CA785" s="27" t="str">
        <f t="shared" si="629"/>
        <v/>
      </c>
      <c r="CB785" s="41"/>
      <c r="CC785" s="41"/>
      <c r="CD785" s="87"/>
      <c r="CE785" s="87"/>
      <c r="CF785" s="87"/>
      <c r="CG785" s="87"/>
      <c r="CH785" s="87"/>
      <c r="CI785" s="87"/>
      <c r="CJ785" s="87"/>
      <c r="CW785" s="7"/>
      <c r="DD785" s="10">
        <f t="shared" ca="1" si="643"/>
        <v>13</v>
      </c>
    </row>
    <row r="786" spans="1:108">
      <c r="A786" s="106">
        <f t="shared" ca="1" si="642"/>
        <v>13</v>
      </c>
      <c r="B786" s="114"/>
      <c r="C786" s="40"/>
      <c r="D786" s="39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39"/>
      <c r="V786" s="39"/>
      <c r="W786" s="39"/>
      <c r="X786" s="39"/>
      <c r="Y786" s="39"/>
      <c r="Z786" s="39"/>
      <c r="AA786" s="39"/>
      <c r="AB786" s="39"/>
      <c r="AC786" s="39"/>
      <c r="AD786" s="39"/>
      <c r="AE786" s="39"/>
      <c r="AF786" s="39"/>
      <c r="AG786" s="39"/>
      <c r="AH786" s="39"/>
      <c r="AI786" s="39"/>
      <c r="AJ786" s="39"/>
      <c r="AK786" s="39"/>
      <c r="AL786" s="39"/>
      <c r="AM786" s="39"/>
      <c r="AN786" s="39"/>
      <c r="AO786" s="39"/>
      <c r="AP786" s="39"/>
      <c r="AQ786" s="39"/>
      <c r="AR786" s="39"/>
      <c r="AS786" s="39"/>
      <c r="AT786" s="39"/>
      <c r="AU786" s="39"/>
      <c r="AV786" s="39"/>
      <c r="AW786" s="94"/>
      <c r="AX786" s="101"/>
      <c r="AY786" s="94"/>
      <c r="AZ786" s="40"/>
      <c r="BA786" s="27"/>
      <c r="BB786" s="27"/>
      <c r="BC786" s="27"/>
      <c r="BD786" s="27" t="str">
        <f t="shared" si="630"/>
        <v/>
      </c>
      <c r="BE786" s="27" t="str">
        <f t="shared" si="631"/>
        <v/>
      </c>
      <c r="BF786" s="27" t="str">
        <f t="shared" si="632"/>
        <v/>
      </c>
      <c r="BG786" s="27" t="str">
        <f t="shared" si="633"/>
        <v/>
      </c>
      <c r="BH786" s="27" t="str">
        <f t="shared" si="634"/>
        <v/>
      </c>
      <c r="BI786" s="27" t="str">
        <f t="shared" si="635"/>
        <v/>
      </c>
      <c r="BJ786" s="27" t="str">
        <f t="shared" si="636"/>
        <v/>
      </c>
      <c r="BK786" s="27" t="str">
        <f t="shared" si="637"/>
        <v/>
      </c>
      <c r="BL786" s="27" t="str">
        <f t="shared" si="638"/>
        <v/>
      </c>
      <c r="BM786" s="27" t="str">
        <f t="shared" si="639"/>
        <v/>
      </c>
      <c r="BN786" s="27" t="str">
        <f t="shared" si="640"/>
        <v/>
      </c>
      <c r="BO786" s="27" t="str">
        <f t="shared" si="641"/>
        <v/>
      </c>
      <c r="BP786" s="27" t="str">
        <f t="shared" si="618"/>
        <v/>
      </c>
      <c r="BQ786" s="27" t="str">
        <f t="shared" si="619"/>
        <v/>
      </c>
      <c r="BR786" s="27" t="str">
        <f t="shared" si="620"/>
        <v/>
      </c>
      <c r="BS786" s="27" t="str">
        <f t="shared" si="621"/>
        <v/>
      </c>
      <c r="BT786" s="27" t="str">
        <f t="shared" si="622"/>
        <v/>
      </c>
      <c r="BU786" s="27" t="str">
        <f t="shared" si="623"/>
        <v/>
      </c>
      <c r="BV786" s="27" t="str">
        <f t="shared" si="624"/>
        <v/>
      </c>
      <c r="BW786" s="27" t="str">
        <f t="shared" si="625"/>
        <v/>
      </c>
      <c r="BX786" s="27" t="str">
        <f t="shared" si="626"/>
        <v/>
      </c>
      <c r="BY786" s="27" t="str">
        <f t="shared" si="627"/>
        <v/>
      </c>
      <c r="BZ786" s="27" t="str">
        <f t="shared" si="628"/>
        <v/>
      </c>
      <c r="CA786" s="27" t="str">
        <f t="shared" si="629"/>
        <v/>
      </c>
      <c r="CB786" s="88"/>
      <c r="CC786" s="29"/>
      <c r="CD786" s="88"/>
      <c r="CE786" s="88"/>
      <c r="CF786" s="29"/>
      <c r="CG786" s="88"/>
      <c r="CH786" s="88"/>
      <c r="CI786" s="39"/>
      <c r="CJ786" s="56"/>
      <c r="CW786" s="7"/>
      <c r="DD786" s="10">
        <f t="shared" ca="1" si="643"/>
        <v>2</v>
      </c>
    </row>
    <row r="787" spans="1:108">
      <c r="A787" s="106">
        <f t="shared" ca="1" si="642"/>
        <v>33</v>
      </c>
      <c r="B787" s="114"/>
      <c r="C787" s="40"/>
      <c r="D787" s="39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39"/>
      <c r="V787" s="39"/>
      <c r="W787" s="39"/>
      <c r="X787" s="39"/>
      <c r="Y787" s="39"/>
      <c r="Z787" s="39"/>
      <c r="AA787" s="39"/>
      <c r="AB787" s="39"/>
      <c r="AC787" s="39"/>
      <c r="AD787" s="39"/>
      <c r="AE787" s="39"/>
      <c r="AF787" s="39"/>
      <c r="AG787" s="39"/>
      <c r="AH787" s="39"/>
      <c r="AI787" s="39"/>
      <c r="AJ787" s="39"/>
      <c r="AK787" s="39"/>
      <c r="AL787" s="39"/>
      <c r="AM787" s="39"/>
      <c r="AN787" s="39"/>
      <c r="AO787" s="39"/>
      <c r="AP787" s="39"/>
      <c r="AQ787" s="39"/>
      <c r="AR787" s="39"/>
      <c r="AS787" s="39"/>
      <c r="AT787" s="39"/>
      <c r="AU787" s="39"/>
      <c r="AV787" s="39"/>
      <c r="AW787" s="94"/>
      <c r="AX787" s="101"/>
      <c r="AY787" s="94"/>
      <c r="AZ787" s="40"/>
      <c r="BA787" s="27"/>
      <c r="BB787" s="27"/>
      <c r="BC787" s="27"/>
      <c r="BD787" s="27" t="str">
        <f t="shared" si="630"/>
        <v/>
      </c>
      <c r="BE787" s="27" t="str">
        <f t="shared" si="631"/>
        <v/>
      </c>
      <c r="BF787" s="27" t="str">
        <f t="shared" si="632"/>
        <v/>
      </c>
      <c r="BG787" s="27" t="str">
        <f t="shared" si="633"/>
        <v/>
      </c>
      <c r="BH787" s="27" t="str">
        <f t="shared" si="634"/>
        <v/>
      </c>
      <c r="BI787" s="27" t="str">
        <f t="shared" si="635"/>
        <v/>
      </c>
      <c r="BJ787" s="27" t="str">
        <f t="shared" si="636"/>
        <v/>
      </c>
      <c r="BK787" s="27" t="str">
        <f t="shared" si="637"/>
        <v/>
      </c>
      <c r="BL787" s="27" t="str">
        <f t="shared" si="638"/>
        <v/>
      </c>
      <c r="BM787" s="27" t="str">
        <f t="shared" si="639"/>
        <v/>
      </c>
      <c r="BN787" s="27" t="str">
        <f t="shared" si="640"/>
        <v/>
      </c>
      <c r="BO787" s="27" t="str">
        <f t="shared" si="641"/>
        <v/>
      </c>
      <c r="BP787" s="27" t="str">
        <f t="shared" si="618"/>
        <v/>
      </c>
      <c r="BQ787" s="27" t="str">
        <f t="shared" si="619"/>
        <v/>
      </c>
      <c r="BR787" s="27" t="str">
        <f t="shared" si="620"/>
        <v/>
      </c>
      <c r="BS787" s="27" t="str">
        <f t="shared" si="621"/>
        <v/>
      </c>
      <c r="BT787" s="27" t="str">
        <f t="shared" si="622"/>
        <v/>
      </c>
      <c r="BU787" s="27" t="str">
        <f t="shared" si="623"/>
        <v/>
      </c>
      <c r="BV787" s="27" t="str">
        <f t="shared" si="624"/>
        <v/>
      </c>
      <c r="BW787" s="27" t="str">
        <f t="shared" si="625"/>
        <v/>
      </c>
      <c r="BX787" s="27" t="str">
        <f t="shared" si="626"/>
        <v/>
      </c>
      <c r="BY787" s="27" t="str">
        <f t="shared" si="627"/>
        <v/>
      </c>
      <c r="BZ787" s="27" t="str">
        <f t="shared" si="628"/>
        <v/>
      </c>
      <c r="CA787" s="27" t="str">
        <f t="shared" si="629"/>
        <v/>
      </c>
      <c r="CB787" s="88"/>
      <c r="CC787" s="29"/>
      <c r="CD787" s="88"/>
      <c r="CE787" s="88"/>
      <c r="CF787" s="29"/>
      <c r="CG787" s="88"/>
      <c r="CH787" s="88"/>
      <c r="CI787" s="39"/>
      <c r="CJ787" s="56"/>
      <c r="CW787" s="7"/>
      <c r="DD787" s="10">
        <f t="shared" ca="1" si="643"/>
        <v>13</v>
      </c>
    </row>
    <row r="788" spans="1:108">
      <c r="A788" s="106">
        <f t="shared" ca="1" si="642"/>
        <v>35</v>
      </c>
      <c r="B788" s="114"/>
      <c r="C788" s="40"/>
      <c r="D788" s="39"/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39"/>
      <c r="V788" s="39"/>
      <c r="W788" s="39"/>
      <c r="X788" s="39"/>
      <c r="Y788" s="39"/>
      <c r="Z788" s="39"/>
      <c r="AA788" s="39"/>
      <c r="AB788" s="39"/>
      <c r="AC788" s="39"/>
      <c r="AD788" s="39"/>
      <c r="AE788" s="39"/>
      <c r="AF788" s="39"/>
      <c r="AG788" s="39"/>
      <c r="AH788" s="39"/>
      <c r="AI788" s="39"/>
      <c r="AJ788" s="39"/>
      <c r="AK788" s="39"/>
      <c r="AL788" s="39"/>
      <c r="AM788" s="39"/>
      <c r="AN788" s="39"/>
      <c r="AO788" s="39"/>
      <c r="AP788" s="39"/>
      <c r="AQ788" s="39"/>
      <c r="AR788" s="39"/>
      <c r="AS788" s="39"/>
      <c r="AT788" s="39"/>
      <c r="AU788" s="39"/>
      <c r="AV788" s="39"/>
      <c r="AW788" s="94"/>
      <c r="AX788" s="101"/>
      <c r="AY788" s="94"/>
      <c r="AZ788" s="40"/>
      <c r="BA788" s="27"/>
      <c r="BB788" s="27"/>
      <c r="BC788" s="27"/>
      <c r="BD788" s="27" t="str">
        <f t="shared" si="630"/>
        <v/>
      </c>
      <c r="BE788" s="27" t="str">
        <f t="shared" si="631"/>
        <v/>
      </c>
      <c r="BF788" s="27" t="str">
        <f t="shared" si="632"/>
        <v/>
      </c>
      <c r="BG788" s="27" t="str">
        <f t="shared" si="633"/>
        <v/>
      </c>
      <c r="BH788" s="27" t="str">
        <f t="shared" si="634"/>
        <v/>
      </c>
      <c r="BI788" s="27" t="str">
        <f t="shared" si="635"/>
        <v/>
      </c>
      <c r="BJ788" s="27" t="str">
        <f t="shared" si="636"/>
        <v/>
      </c>
      <c r="BK788" s="27" t="str">
        <f t="shared" si="637"/>
        <v/>
      </c>
      <c r="BL788" s="27" t="str">
        <f t="shared" si="638"/>
        <v/>
      </c>
      <c r="BM788" s="27" t="str">
        <f t="shared" si="639"/>
        <v/>
      </c>
      <c r="BN788" s="27" t="str">
        <f t="shared" si="640"/>
        <v/>
      </c>
      <c r="BO788" s="27" t="str">
        <f t="shared" si="641"/>
        <v/>
      </c>
      <c r="BP788" s="27" t="str">
        <f t="shared" si="618"/>
        <v/>
      </c>
      <c r="BQ788" s="27" t="str">
        <f t="shared" si="619"/>
        <v/>
      </c>
      <c r="BR788" s="27" t="str">
        <f t="shared" si="620"/>
        <v/>
      </c>
      <c r="BS788" s="27" t="str">
        <f t="shared" si="621"/>
        <v/>
      </c>
      <c r="BT788" s="27" t="str">
        <f t="shared" si="622"/>
        <v/>
      </c>
      <c r="BU788" s="27" t="str">
        <f t="shared" si="623"/>
        <v/>
      </c>
      <c r="BV788" s="27" t="str">
        <f t="shared" si="624"/>
        <v/>
      </c>
      <c r="BW788" s="27" t="str">
        <f t="shared" si="625"/>
        <v/>
      </c>
      <c r="BX788" s="27" t="str">
        <f t="shared" si="626"/>
        <v/>
      </c>
      <c r="BY788" s="27" t="str">
        <f t="shared" si="627"/>
        <v/>
      </c>
      <c r="BZ788" s="27" t="str">
        <f t="shared" si="628"/>
        <v/>
      </c>
      <c r="CA788" s="27" t="str">
        <f t="shared" si="629"/>
        <v/>
      </c>
      <c r="CB788" s="88"/>
      <c r="CC788" s="29"/>
      <c r="CD788" s="88"/>
      <c r="CE788" s="88"/>
      <c r="CF788" s="29"/>
      <c r="CG788" s="88"/>
      <c r="CH788" s="88"/>
      <c r="CI788" s="39"/>
      <c r="CJ788" s="56"/>
      <c r="CW788" s="7"/>
      <c r="DD788" s="10">
        <f t="shared" ca="1" si="643"/>
        <v>22</v>
      </c>
    </row>
    <row r="789" spans="1:108">
      <c r="A789" s="106">
        <f t="shared" ca="1" si="642"/>
        <v>12</v>
      </c>
      <c r="B789" s="114"/>
      <c r="C789" s="40"/>
      <c r="D789" s="39"/>
      <c r="E789" s="40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39"/>
      <c r="V789" s="39"/>
      <c r="W789" s="39"/>
      <c r="X789" s="39"/>
      <c r="Y789" s="39"/>
      <c r="Z789" s="39"/>
      <c r="AA789" s="39"/>
      <c r="AB789" s="39"/>
      <c r="AC789" s="39"/>
      <c r="AD789" s="39"/>
      <c r="AE789" s="39"/>
      <c r="AF789" s="39"/>
      <c r="AG789" s="39"/>
      <c r="AH789" s="39"/>
      <c r="AI789" s="39"/>
      <c r="AJ789" s="39"/>
      <c r="AK789" s="39"/>
      <c r="AL789" s="39"/>
      <c r="AM789" s="39"/>
      <c r="AN789" s="39"/>
      <c r="AO789" s="39"/>
      <c r="AP789" s="39"/>
      <c r="AQ789" s="39"/>
      <c r="AR789" s="39"/>
      <c r="AS789" s="39"/>
      <c r="AT789" s="39"/>
      <c r="AU789" s="39"/>
      <c r="AV789" s="39"/>
      <c r="AW789" s="94"/>
      <c r="AX789" s="101"/>
      <c r="AY789" s="94"/>
      <c r="AZ789" s="40"/>
      <c r="BA789" s="27"/>
      <c r="BB789" s="27"/>
      <c r="BC789" s="27"/>
      <c r="BD789" s="27" t="str">
        <f t="shared" si="630"/>
        <v/>
      </c>
      <c r="BE789" s="27" t="str">
        <f t="shared" si="631"/>
        <v/>
      </c>
      <c r="BF789" s="27" t="str">
        <f t="shared" si="632"/>
        <v/>
      </c>
      <c r="BG789" s="27" t="str">
        <f t="shared" si="633"/>
        <v/>
      </c>
      <c r="BH789" s="27" t="str">
        <f t="shared" si="634"/>
        <v/>
      </c>
      <c r="BI789" s="27" t="str">
        <f t="shared" si="635"/>
        <v/>
      </c>
      <c r="BJ789" s="27" t="str">
        <f t="shared" si="636"/>
        <v/>
      </c>
      <c r="BK789" s="27" t="str">
        <f t="shared" si="637"/>
        <v/>
      </c>
      <c r="BL789" s="27" t="str">
        <f t="shared" si="638"/>
        <v/>
      </c>
      <c r="BM789" s="27" t="str">
        <f t="shared" si="639"/>
        <v/>
      </c>
      <c r="BN789" s="27" t="str">
        <f t="shared" si="640"/>
        <v/>
      </c>
      <c r="BO789" s="27" t="str">
        <f t="shared" si="641"/>
        <v/>
      </c>
      <c r="BP789" s="27" t="str">
        <f t="shared" si="618"/>
        <v/>
      </c>
      <c r="BQ789" s="27" t="str">
        <f t="shared" si="619"/>
        <v/>
      </c>
      <c r="BR789" s="27" t="str">
        <f t="shared" si="620"/>
        <v/>
      </c>
      <c r="BS789" s="27" t="str">
        <f t="shared" si="621"/>
        <v/>
      </c>
      <c r="BT789" s="27" t="str">
        <f t="shared" si="622"/>
        <v/>
      </c>
      <c r="BU789" s="27" t="str">
        <f t="shared" si="623"/>
        <v/>
      </c>
      <c r="BV789" s="27" t="str">
        <f t="shared" si="624"/>
        <v/>
      </c>
      <c r="BW789" s="27" t="str">
        <f t="shared" si="625"/>
        <v/>
      </c>
      <c r="BX789" s="27" t="str">
        <f t="shared" si="626"/>
        <v/>
      </c>
      <c r="BY789" s="27" t="str">
        <f t="shared" si="627"/>
        <v/>
      </c>
      <c r="BZ789" s="27" t="str">
        <f t="shared" si="628"/>
        <v/>
      </c>
      <c r="CA789" s="27" t="str">
        <f t="shared" si="629"/>
        <v/>
      </c>
      <c r="CB789" s="88"/>
      <c r="CC789" s="88"/>
      <c r="CD789" s="88"/>
      <c r="CE789" s="88"/>
      <c r="CF789" s="88"/>
      <c r="CG789" s="88"/>
      <c r="CH789" s="88"/>
      <c r="CI789" s="39"/>
      <c r="CJ789" s="56"/>
      <c r="CW789" s="7"/>
      <c r="DD789" s="10">
        <f t="shared" ca="1" si="643"/>
        <v>4</v>
      </c>
    </row>
    <row r="790" spans="1:108">
      <c r="A790" s="106">
        <f t="shared" ca="1" si="642"/>
        <v>1</v>
      </c>
      <c r="B790" s="114"/>
      <c r="C790" s="40"/>
      <c r="D790" s="39"/>
      <c r="E790" s="40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39"/>
      <c r="V790" s="39"/>
      <c r="W790" s="39"/>
      <c r="X790" s="39"/>
      <c r="Y790" s="39"/>
      <c r="Z790" s="39"/>
      <c r="AA790" s="39"/>
      <c r="AB790" s="39"/>
      <c r="AC790" s="39"/>
      <c r="AD790" s="39"/>
      <c r="AE790" s="39"/>
      <c r="AF790" s="39"/>
      <c r="AG790" s="39"/>
      <c r="AH790" s="39"/>
      <c r="AI790" s="39"/>
      <c r="AJ790" s="39"/>
      <c r="AK790" s="39"/>
      <c r="AL790" s="39"/>
      <c r="AM790" s="39"/>
      <c r="AN790" s="39"/>
      <c r="AO790" s="39"/>
      <c r="AP790" s="39"/>
      <c r="AQ790" s="39"/>
      <c r="AR790" s="39"/>
      <c r="AS790" s="39"/>
      <c r="AT790" s="39"/>
      <c r="AU790" s="39"/>
      <c r="AV790" s="39"/>
      <c r="AW790" s="94"/>
      <c r="AX790" s="101"/>
      <c r="AY790" s="94"/>
      <c r="AZ790" s="40"/>
      <c r="BA790" s="27"/>
      <c r="BB790" s="27"/>
      <c r="BC790" s="27"/>
      <c r="BD790" s="27" t="str">
        <f t="shared" si="630"/>
        <v/>
      </c>
      <c r="BE790" s="27" t="str">
        <f t="shared" si="631"/>
        <v/>
      </c>
      <c r="BF790" s="27" t="str">
        <f t="shared" si="632"/>
        <v/>
      </c>
      <c r="BG790" s="27" t="str">
        <f t="shared" si="633"/>
        <v/>
      </c>
      <c r="BH790" s="27" t="str">
        <f t="shared" si="634"/>
        <v/>
      </c>
      <c r="BI790" s="27" t="str">
        <f t="shared" si="635"/>
        <v/>
      </c>
      <c r="BJ790" s="27" t="str">
        <f t="shared" si="636"/>
        <v/>
      </c>
      <c r="BK790" s="27" t="str">
        <f t="shared" si="637"/>
        <v/>
      </c>
      <c r="BL790" s="27" t="str">
        <f t="shared" si="638"/>
        <v/>
      </c>
      <c r="BM790" s="27" t="str">
        <f t="shared" si="639"/>
        <v/>
      </c>
      <c r="BN790" s="27" t="str">
        <f t="shared" si="640"/>
        <v/>
      </c>
      <c r="BO790" s="27" t="str">
        <f t="shared" si="641"/>
        <v/>
      </c>
      <c r="BP790" s="27" t="str">
        <f t="shared" si="618"/>
        <v/>
      </c>
      <c r="BQ790" s="27" t="str">
        <f t="shared" si="619"/>
        <v/>
      </c>
      <c r="BR790" s="27" t="str">
        <f t="shared" si="620"/>
        <v/>
      </c>
      <c r="BS790" s="27" t="str">
        <f t="shared" si="621"/>
        <v/>
      </c>
      <c r="BT790" s="27" t="str">
        <f t="shared" si="622"/>
        <v/>
      </c>
      <c r="BU790" s="27" t="str">
        <f t="shared" si="623"/>
        <v/>
      </c>
      <c r="BV790" s="27" t="str">
        <f t="shared" si="624"/>
        <v/>
      </c>
      <c r="BW790" s="27" t="str">
        <f t="shared" si="625"/>
        <v/>
      </c>
      <c r="BX790" s="27" t="str">
        <f t="shared" si="626"/>
        <v/>
      </c>
      <c r="BY790" s="27" t="str">
        <f t="shared" si="627"/>
        <v/>
      </c>
      <c r="BZ790" s="27" t="str">
        <f t="shared" si="628"/>
        <v/>
      </c>
      <c r="CA790" s="27" t="str">
        <f t="shared" si="629"/>
        <v/>
      </c>
      <c r="CB790" s="88"/>
      <c r="CC790" s="88"/>
      <c r="CD790" s="88"/>
      <c r="CE790" s="88"/>
      <c r="CF790" s="88"/>
      <c r="CG790" s="88"/>
      <c r="CH790" s="88"/>
      <c r="CI790" s="39"/>
      <c r="CJ790" s="56"/>
      <c r="CW790" s="7"/>
      <c r="DD790" s="10">
        <f t="shared" ca="1" si="643"/>
        <v>11</v>
      </c>
    </row>
    <row r="791" spans="1:108">
      <c r="A791" s="106">
        <f t="shared" ca="1" si="642"/>
        <v>26</v>
      </c>
      <c r="B791" s="114"/>
      <c r="C791" s="40"/>
      <c r="D791" s="39"/>
      <c r="E791" s="40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39"/>
      <c r="V791" s="39"/>
      <c r="W791" s="39"/>
      <c r="X791" s="39"/>
      <c r="Y791" s="39"/>
      <c r="Z791" s="39"/>
      <c r="AA791" s="39"/>
      <c r="AB791" s="39"/>
      <c r="AC791" s="39"/>
      <c r="AD791" s="39"/>
      <c r="AE791" s="39"/>
      <c r="AF791" s="39"/>
      <c r="AG791" s="39"/>
      <c r="AH791" s="39"/>
      <c r="AI791" s="39"/>
      <c r="AJ791" s="39"/>
      <c r="AK791" s="39"/>
      <c r="AL791" s="39"/>
      <c r="AM791" s="39"/>
      <c r="AN791" s="39"/>
      <c r="AO791" s="39"/>
      <c r="AP791" s="39"/>
      <c r="AQ791" s="39"/>
      <c r="AR791" s="39"/>
      <c r="AS791" s="39"/>
      <c r="AT791" s="39"/>
      <c r="AU791" s="39"/>
      <c r="AV791" s="39"/>
      <c r="AW791" s="94"/>
      <c r="AX791" s="101"/>
      <c r="AY791" s="94"/>
      <c r="AZ791" s="40"/>
      <c r="BA791" s="27"/>
      <c r="BB791" s="27"/>
      <c r="BC791" s="27"/>
      <c r="BD791" s="27" t="str">
        <f t="shared" si="630"/>
        <v/>
      </c>
      <c r="BE791" s="27" t="str">
        <f t="shared" si="631"/>
        <v/>
      </c>
      <c r="BF791" s="27" t="str">
        <f t="shared" si="632"/>
        <v/>
      </c>
      <c r="BG791" s="27" t="str">
        <f t="shared" si="633"/>
        <v/>
      </c>
      <c r="BH791" s="27" t="str">
        <f t="shared" si="634"/>
        <v/>
      </c>
      <c r="BI791" s="27" t="str">
        <f t="shared" si="635"/>
        <v/>
      </c>
      <c r="BJ791" s="27" t="str">
        <f t="shared" si="636"/>
        <v/>
      </c>
      <c r="BK791" s="27" t="str">
        <f t="shared" si="637"/>
        <v/>
      </c>
      <c r="BL791" s="27" t="str">
        <f t="shared" si="638"/>
        <v/>
      </c>
      <c r="BM791" s="27" t="str">
        <f t="shared" si="639"/>
        <v/>
      </c>
      <c r="BN791" s="27" t="str">
        <f t="shared" si="640"/>
        <v/>
      </c>
      <c r="BO791" s="27" t="str">
        <f t="shared" si="641"/>
        <v/>
      </c>
      <c r="BP791" s="27" t="str">
        <f t="shared" si="618"/>
        <v/>
      </c>
      <c r="BQ791" s="27" t="str">
        <f t="shared" si="619"/>
        <v/>
      </c>
      <c r="BR791" s="27" t="str">
        <f t="shared" si="620"/>
        <v/>
      </c>
      <c r="BS791" s="27" t="str">
        <f t="shared" si="621"/>
        <v/>
      </c>
      <c r="BT791" s="27" t="str">
        <f t="shared" si="622"/>
        <v/>
      </c>
      <c r="BU791" s="27" t="str">
        <f t="shared" si="623"/>
        <v/>
      </c>
      <c r="BV791" s="27" t="str">
        <f t="shared" si="624"/>
        <v/>
      </c>
      <c r="BW791" s="27" t="str">
        <f t="shared" si="625"/>
        <v/>
      </c>
      <c r="BX791" s="27" t="str">
        <f t="shared" si="626"/>
        <v/>
      </c>
      <c r="BY791" s="27" t="str">
        <f t="shared" si="627"/>
        <v/>
      </c>
      <c r="BZ791" s="27" t="str">
        <f t="shared" si="628"/>
        <v/>
      </c>
      <c r="CA791" s="27" t="str">
        <f t="shared" si="629"/>
        <v/>
      </c>
      <c r="CB791" s="88"/>
      <c r="CC791" s="88"/>
      <c r="CD791" s="88"/>
      <c r="CE791" s="88"/>
      <c r="CF791" s="88"/>
      <c r="CG791" s="88"/>
      <c r="CH791" s="88"/>
      <c r="CI791" s="39"/>
      <c r="CJ791" s="56"/>
      <c r="CW791" s="7"/>
      <c r="DD791" s="10">
        <f t="shared" ca="1" si="643"/>
        <v>15</v>
      </c>
    </row>
    <row r="792" spans="1:108">
      <c r="A792" s="106">
        <f t="shared" ca="1" si="642"/>
        <v>10</v>
      </c>
      <c r="B792" s="114"/>
      <c r="C792" s="40"/>
      <c r="D792" s="39"/>
      <c r="E792" s="40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39"/>
      <c r="V792" s="39"/>
      <c r="W792" s="39"/>
      <c r="X792" s="39"/>
      <c r="Y792" s="39"/>
      <c r="Z792" s="39"/>
      <c r="AA792" s="39"/>
      <c r="AB792" s="39"/>
      <c r="AC792" s="39"/>
      <c r="AD792" s="39"/>
      <c r="AE792" s="39"/>
      <c r="AF792" s="39"/>
      <c r="AG792" s="39"/>
      <c r="AH792" s="39"/>
      <c r="AI792" s="39"/>
      <c r="AJ792" s="39"/>
      <c r="AK792" s="39"/>
      <c r="AL792" s="39"/>
      <c r="AM792" s="39"/>
      <c r="AN792" s="39"/>
      <c r="AO792" s="39"/>
      <c r="AP792" s="39"/>
      <c r="AQ792" s="39"/>
      <c r="AR792" s="39"/>
      <c r="AS792" s="39"/>
      <c r="AT792" s="39"/>
      <c r="AU792" s="39"/>
      <c r="AV792" s="39"/>
      <c r="AW792" s="94"/>
      <c r="AX792" s="101"/>
      <c r="AY792" s="94"/>
      <c r="AZ792" s="40"/>
      <c r="BA792" s="27"/>
      <c r="BB792" s="27"/>
      <c r="BC792" s="27"/>
      <c r="BD792" s="27" t="str">
        <f t="shared" si="630"/>
        <v/>
      </c>
      <c r="BE792" s="27" t="str">
        <f t="shared" si="631"/>
        <v/>
      </c>
      <c r="BF792" s="27" t="str">
        <f t="shared" si="632"/>
        <v/>
      </c>
      <c r="BG792" s="27" t="str">
        <f t="shared" si="633"/>
        <v/>
      </c>
      <c r="BH792" s="27" t="str">
        <f t="shared" si="634"/>
        <v/>
      </c>
      <c r="BI792" s="27" t="str">
        <f t="shared" si="635"/>
        <v/>
      </c>
      <c r="BJ792" s="27" t="str">
        <f t="shared" si="636"/>
        <v/>
      </c>
      <c r="BK792" s="27" t="str">
        <f t="shared" si="637"/>
        <v/>
      </c>
      <c r="BL792" s="27" t="str">
        <f t="shared" si="638"/>
        <v/>
      </c>
      <c r="BM792" s="27" t="str">
        <f t="shared" si="639"/>
        <v/>
      </c>
      <c r="BN792" s="27" t="str">
        <f t="shared" si="640"/>
        <v/>
      </c>
      <c r="BO792" s="27" t="str">
        <f t="shared" si="641"/>
        <v/>
      </c>
      <c r="BP792" s="27" t="str">
        <f t="shared" ref="BP792:BP855" si="644">IF(W792="","",CONCATENATE($U792,","))</f>
        <v/>
      </c>
      <c r="BQ792" s="27" t="str">
        <f t="shared" ref="BQ792:BQ855" si="645">IF(X792="","",CONCATENATE($U792,","))</f>
        <v/>
      </c>
      <c r="BR792" s="27" t="str">
        <f t="shared" ref="BR792:BR855" si="646">IF(Y792="","",CONCATENATE($U792,","))</f>
        <v/>
      </c>
      <c r="BS792" s="27" t="str">
        <f t="shared" ref="BS792:BS855" si="647">IF(Z792="","",CONCATENATE($U792,","))</f>
        <v/>
      </c>
      <c r="BT792" s="27" t="str">
        <f t="shared" ref="BT792:BT855" si="648">IF(AA792="","",CONCATENATE($U792,","))</f>
        <v/>
      </c>
      <c r="BU792" s="27" t="str">
        <f t="shared" ref="BU792:BU855" si="649">IF(AB792="","",CONCATENATE($U792,","))</f>
        <v/>
      </c>
      <c r="BV792" s="27" t="str">
        <f t="shared" ref="BV792:BV855" si="650">IF(AC792="","",CONCATENATE($U792,","))</f>
        <v/>
      </c>
      <c r="BW792" s="27" t="str">
        <f t="shared" ref="BW792:BW855" si="651">IF(AD792="","",CONCATENATE($U792,","))</f>
        <v/>
      </c>
      <c r="BX792" s="27" t="str">
        <f t="shared" ref="BX792:BX855" si="652">IF(AE792="","",CONCATENATE($U792,","))</f>
        <v/>
      </c>
      <c r="BY792" s="27" t="str">
        <f t="shared" ref="BY792:BY855" si="653">IF(AF792="","",CONCATENATE($U792,","))</f>
        <v/>
      </c>
      <c r="BZ792" s="27" t="str">
        <f t="shared" ref="BZ792:BZ855" si="654">IF(AG792="","",CONCATENATE($U792,","))</f>
        <v/>
      </c>
      <c r="CA792" s="27" t="str">
        <f t="shared" ref="CA792:CA855" si="655">IF(AH792="","",CONCATENATE($U792,","))</f>
        <v/>
      </c>
      <c r="CB792" s="88"/>
      <c r="CC792" s="88"/>
      <c r="CD792" s="88"/>
      <c r="CE792" s="88"/>
      <c r="CF792" s="88"/>
      <c r="CG792" s="88"/>
      <c r="CH792" s="88"/>
      <c r="CI792" s="39"/>
      <c r="CJ792" s="56"/>
      <c r="CW792" s="7"/>
      <c r="DD792" s="10">
        <f t="shared" ca="1" si="643"/>
        <v>30</v>
      </c>
    </row>
    <row r="793" spans="1:108">
      <c r="A793" s="106">
        <f t="shared" ca="1" si="642"/>
        <v>21</v>
      </c>
      <c r="B793" s="114"/>
      <c r="C793" s="40"/>
      <c r="D793" s="39"/>
      <c r="E793" s="40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39"/>
      <c r="V793" s="39"/>
      <c r="W793" s="39"/>
      <c r="X793" s="39"/>
      <c r="Y793" s="39"/>
      <c r="Z793" s="39"/>
      <c r="AA793" s="39"/>
      <c r="AB793" s="39"/>
      <c r="AC793" s="39"/>
      <c r="AD793" s="39"/>
      <c r="AE793" s="39"/>
      <c r="AF793" s="39"/>
      <c r="AG793" s="39"/>
      <c r="AH793" s="39"/>
      <c r="AI793" s="39"/>
      <c r="AJ793" s="39"/>
      <c r="AK793" s="39"/>
      <c r="AL793" s="39"/>
      <c r="AM793" s="39"/>
      <c r="AN793" s="39"/>
      <c r="AO793" s="39"/>
      <c r="AP793" s="39"/>
      <c r="AQ793" s="39"/>
      <c r="AR793" s="39"/>
      <c r="AS793" s="39"/>
      <c r="AT793" s="39"/>
      <c r="AU793" s="39"/>
      <c r="AV793" s="39"/>
      <c r="AW793" s="94"/>
      <c r="AX793" s="101"/>
      <c r="AY793" s="94"/>
      <c r="AZ793" s="40"/>
      <c r="BA793" s="27"/>
      <c r="BB793" s="27"/>
      <c r="BC793" s="27"/>
      <c r="BD793" s="27" t="str">
        <f t="shared" ref="BD793:BD856" si="656">IF(W793&lt;&gt;"",IF(ABS(W793)&lt;10,"S"&amp;RIGHT(W793,1)&amp;",","S"&amp;W793&amp;","),"")</f>
        <v/>
      </c>
      <c r="BE793" s="27" t="str">
        <f t="shared" ref="BE793:BE856" si="657">IF(X793&lt;&gt;"",IF(ABS(X793)&lt;10,"S"&amp;RIGHT(X793,1)&amp;",","S"&amp;X793&amp;","),"")</f>
        <v/>
      </c>
      <c r="BF793" s="27" t="str">
        <f t="shared" ref="BF793:BF856" si="658">IF(Y793&lt;&gt;"",IF(ABS(Y793)&lt;10,"S"&amp;RIGHT(Y793,1)&amp;",","S"&amp;Y793&amp;","),"")</f>
        <v/>
      </c>
      <c r="BG793" s="27" t="str">
        <f t="shared" ref="BG793:BG856" si="659">IF(Z793&lt;&gt;"",IF(ABS(Z793)&lt;10,"S"&amp;RIGHT(Z793,1)&amp;",","S"&amp;Z793&amp;","),"")</f>
        <v/>
      </c>
      <c r="BH793" s="27" t="str">
        <f t="shared" ref="BH793:BH856" si="660">IF(AA793&lt;&gt;"",IF(ABS(AA793)&lt;10,"S"&amp;RIGHT(AA793,1)&amp;",","S"&amp;AA793&amp;","),"")</f>
        <v/>
      </c>
      <c r="BI793" s="27" t="str">
        <f t="shared" ref="BI793:BI856" si="661">IF(AB793&lt;&gt;"",IF(ABS(AB793)&lt;10,"S"&amp;RIGHT(AB793,1)&amp;",","S"&amp;AB793&amp;","),"")</f>
        <v/>
      </c>
      <c r="BJ793" s="27" t="str">
        <f t="shared" ref="BJ793:BJ856" si="662">IF(AC793&lt;&gt;"",IF(ABS(AC793)&lt;10,"S"&amp;RIGHT(AC793,1)&amp;",","S"&amp;AC793&amp;","),"")</f>
        <v/>
      </c>
      <c r="BK793" s="27" t="str">
        <f t="shared" ref="BK793:BK856" si="663">IF(AD793&lt;&gt;"",IF(ABS(AD793)&lt;10,"S"&amp;RIGHT(AD793,1)&amp;",","S"&amp;AD793&amp;","),"")</f>
        <v/>
      </c>
      <c r="BL793" s="27" t="str">
        <f t="shared" ref="BL793:BL856" si="664">IF(AE793&lt;&gt;"",IF(ABS(AE793)&lt;10,"S"&amp;RIGHT(AE793,1)&amp;",","S"&amp;AE793&amp;","),"")</f>
        <v/>
      </c>
      <c r="BM793" s="27" t="str">
        <f t="shared" ref="BM793:BM856" si="665">IF(AF793&lt;&gt;"",IF(ABS(AF793)&lt;10,"S"&amp;RIGHT(AF793,1)&amp;",","S"&amp;AF793&amp;","),"")</f>
        <v/>
      </c>
      <c r="BN793" s="27" t="str">
        <f t="shared" ref="BN793:BN856" si="666">IF(AG793&lt;&gt;"",IF(ABS(AG793)&lt;10,"S"&amp;RIGHT(AG793,1)&amp;",","S"&amp;AG793&amp;","),"")</f>
        <v/>
      </c>
      <c r="BO793" s="27" t="str">
        <f t="shared" ref="BO793:BO856" si="667">IF(AH793&lt;&gt;"",IF(ABS(AH793)&lt;10,"S"&amp;RIGHT(AH793,1)&amp;",","S"&amp;AH793&amp;","),"")</f>
        <v/>
      </c>
      <c r="BP793" s="27" t="str">
        <f t="shared" si="644"/>
        <v/>
      </c>
      <c r="BQ793" s="27" t="str">
        <f t="shared" si="645"/>
        <v/>
      </c>
      <c r="BR793" s="27" t="str">
        <f t="shared" si="646"/>
        <v/>
      </c>
      <c r="BS793" s="27" t="str">
        <f t="shared" si="647"/>
        <v/>
      </c>
      <c r="BT793" s="27" t="str">
        <f t="shared" si="648"/>
        <v/>
      </c>
      <c r="BU793" s="27" t="str">
        <f t="shared" si="649"/>
        <v/>
      </c>
      <c r="BV793" s="27" t="str">
        <f t="shared" si="650"/>
        <v/>
      </c>
      <c r="BW793" s="27" t="str">
        <f t="shared" si="651"/>
        <v/>
      </c>
      <c r="BX793" s="27" t="str">
        <f t="shared" si="652"/>
        <v/>
      </c>
      <c r="BY793" s="27" t="str">
        <f t="shared" si="653"/>
        <v/>
      </c>
      <c r="BZ793" s="27" t="str">
        <f t="shared" si="654"/>
        <v/>
      </c>
      <c r="CA793" s="27" t="str">
        <f t="shared" si="655"/>
        <v/>
      </c>
      <c r="CB793" s="88"/>
      <c r="CC793" s="88"/>
      <c r="CD793" s="88"/>
      <c r="CE793" s="88"/>
      <c r="CF793" s="88"/>
      <c r="CG793" s="88"/>
      <c r="CH793" s="88"/>
      <c r="CI793" s="39"/>
      <c r="CJ793" s="56"/>
      <c r="CW793" s="7"/>
      <c r="DD793" s="10">
        <f t="shared" ca="1" si="643"/>
        <v>10</v>
      </c>
    </row>
    <row r="794" spans="1:108">
      <c r="A794" s="106">
        <f t="shared" ca="1" si="642"/>
        <v>22</v>
      </c>
      <c r="B794" s="114"/>
      <c r="C794" s="40"/>
      <c r="D794" s="39"/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39"/>
      <c r="V794" s="39"/>
      <c r="W794" s="39"/>
      <c r="X794" s="39"/>
      <c r="Y794" s="39"/>
      <c r="Z794" s="39"/>
      <c r="AA794" s="39"/>
      <c r="AB794" s="39"/>
      <c r="AC794" s="39"/>
      <c r="AD794" s="39"/>
      <c r="AE794" s="39"/>
      <c r="AF794" s="39"/>
      <c r="AG794" s="39"/>
      <c r="AH794" s="39"/>
      <c r="AI794" s="39"/>
      <c r="AJ794" s="39"/>
      <c r="AK794" s="39"/>
      <c r="AL794" s="39"/>
      <c r="AM794" s="39"/>
      <c r="AN794" s="39"/>
      <c r="AO794" s="39"/>
      <c r="AP794" s="39"/>
      <c r="AQ794" s="39"/>
      <c r="AR794" s="39"/>
      <c r="AS794" s="39"/>
      <c r="AT794" s="39"/>
      <c r="AU794" s="39"/>
      <c r="AV794" s="39"/>
      <c r="AW794" s="94"/>
      <c r="AX794" s="101"/>
      <c r="AY794" s="94"/>
      <c r="AZ794" s="40"/>
      <c r="BA794" s="27"/>
      <c r="BB794" s="27"/>
      <c r="BC794" s="27"/>
      <c r="BD794" s="27" t="str">
        <f t="shared" si="656"/>
        <v/>
      </c>
      <c r="BE794" s="27" t="str">
        <f t="shared" si="657"/>
        <v/>
      </c>
      <c r="BF794" s="27" t="str">
        <f t="shared" si="658"/>
        <v/>
      </c>
      <c r="BG794" s="27" t="str">
        <f t="shared" si="659"/>
        <v/>
      </c>
      <c r="BH794" s="27" t="str">
        <f t="shared" si="660"/>
        <v/>
      </c>
      <c r="BI794" s="27" t="str">
        <f t="shared" si="661"/>
        <v/>
      </c>
      <c r="BJ794" s="27" t="str">
        <f t="shared" si="662"/>
        <v/>
      </c>
      <c r="BK794" s="27" t="str">
        <f t="shared" si="663"/>
        <v/>
      </c>
      <c r="BL794" s="27" t="str">
        <f t="shared" si="664"/>
        <v/>
      </c>
      <c r="BM794" s="27" t="str">
        <f t="shared" si="665"/>
        <v/>
      </c>
      <c r="BN794" s="27" t="str">
        <f t="shared" si="666"/>
        <v/>
      </c>
      <c r="BO794" s="27" t="str">
        <f t="shared" si="667"/>
        <v/>
      </c>
      <c r="BP794" s="27" t="str">
        <f t="shared" si="644"/>
        <v/>
      </c>
      <c r="BQ794" s="27" t="str">
        <f t="shared" si="645"/>
        <v/>
      </c>
      <c r="BR794" s="27" t="str">
        <f t="shared" si="646"/>
        <v/>
      </c>
      <c r="BS794" s="27" t="str">
        <f t="shared" si="647"/>
        <v/>
      </c>
      <c r="BT794" s="27" t="str">
        <f t="shared" si="648"/>
        <v/>
      </c>
      <c r="BU794" s="27" t="str">
        <f t="shared" si="649"/>
        <v/>
      </c>
      <c r="BV794" s="27" t="str">
        <f t="shared" si="650"/>
        <v/>
      </c>
      <c r="BW794" s="27" t="str">
        <f t="shared" si="651"/>
        <v/>
      </c>
      <c r="BX794" s="27" t="str">
        <f t="shared" si="652"/>
        <v/>
      </c>
      <c r="BY794" s="27" t="str">
        <f t="shared" si="653"/>
        <v/>
      </c>
      <c r="BZ794" s="27" t="str">
        <f t="shared" si="654"/>
        <v/>
      </c>
      <c r="CA794" s="27" t="str">
        <f t="shared" si="655"/>
        <v/>
      </c>
      <c r="CB794" s="88"/>
      <c r="CC794" s="88"/>
      <c r="CD794" s="88"/>
      <c r="CE794" s="88"/>
      <c r="CF794" s="88"/>
      <c r="CG794" s="88"/>
      <c r="CH794" s="88"/>
      <c r="CI794" s="39"/>
      <c r="CJ794" s="56"/>
      <c r="CW794" s="7"/>
      <c r="DD794" s="10">
        <f t="shared" ca="1" si="643"/>
        <v>30</v>
      </c>
    </row>
    <row r="795" spans="1:108">
      <c r="A795" s="106">
        <f t="shared" ca="1" si="642"/>
        <v>25</v>
      </c>
      <c r="B795" s="114"/>
      <c r="C795" s="40"/>
      <c r="D795" s="39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39"/>
      <c r="V795" s="39"/>
      <c r="W795" s="39"/>
      <c r="X795" s="39"/>
      <c r="Y795" s="39"/>
      <c r="Z795" s="39"/>
      <c r="AA795" s="39"/>
      <c r="AB795" s="39"/>
      <c r="AC795" s="39"/>
      <c r="AD795" s="39"/>
      <c r="AE795" s="39"/>
      <c r="AF795" s="39"/>
      <c r="AG795" s="39"/>
      <c r="AH795" s="39"/>
      <c r="AI795" s="39"/>
      <c r="AJ795" s="39"/>
      <c r="AK795" s="39"/>
      <c r="AL795" s="39"/>
      <c r="AM795" s="39"/>
      <c r="AN795" s="39"/>
      <c r="AO795" s="39"/>
      <c r="AP795" s="39"/>
      <c r="AQ795" s="39"/>
      <c r="AR795" s="39"/>
      <c r="AS795" s="39"/>
      <c r="AT795" s="39"/>
      <c r="AU795" s="39"/>
      <c r="AV795" s="39"/>
      <c r="AW795" s="94"/>
      <c r="AX795" s="101"/>
      <c r="AY795" s="94"/>
      <c r="AZ795" s="40"/>
      <c r="BA795" s="27"/>
      <c r="BB795" s="27"/>
      <c r="BC795" s="27"/>
      <c r="BD795" s="27" t="str">
        <f t="shared" si="656"/>
        <v/>
      </c>
      <c r="BE795" s="27" t="str">
        <f t="shared" si="657"/>
        <v/>
      </c>
      <c r="BF795" s="27" t="str">
        <f t="shared" si="658"/>
        <v/>
      </c>
      <c r="BG795" s="27" t="str">
        <f t="shared" si="659"/>
        <v/>
      </c>
      <c r="BH795" s="27" t="str">
        <f t="shared" si="660"/>
        <v/>
      </c>
      <c r="BI795" s="27" t="str">
        <f t="shared" si="661"/>
        <v/>
      </c>
      <c r="BJ795" s="27" t="str">
        <f t="shared" si="662"/>
        <v/>
      </c>
      <c r="BK795" s="27" t="str">
        <f t="shared" si="663"/>
        <v/>
      </c>
      <c r="BL795" s="27" t="str">
        <f t="shared" si="664"/>
        <v/>
      </c>
      <c r="BM795" s="27" t="str">
        <f t="shared" si="665"/>
        <v/>
      </c>
      <c r="BN795" s="27" t="str">
        <f t="shared" si="666"/>
        <v/>
      </c>
      <c r="BO795" s="27" t="str">
        <f t="shared" si="667"/>
        <v/>
      </c>
      <c r="BP795" s="27" t="str">
        <f t="shared" si="644"/>
        <v/>
      </c>
      <c r="BQ795" s="27" t="str">
        <f t="shared" si="645"/>
        <v/>
      </c>
      <c r="BR795" s="27" t="str">
        <f t="shared" si="646"/>
        <v/>
      </c>
      <c r="BS795" s="27" t="str">
        <f t="shared" si="647"/>
        <v/>
      </c>
      <c r="BT795" s="27" t="str">
        <f t="shared" si="648"/>
        <v/>
      </c>
      <c r="BU795" s="27" t="str">
        <f t="shared" si="649"/>
        <v/>
      </c>
      <c r="BV795" s="27" t="str">
        <f t="shared" si="650"/>
        <v/>
      </c>
      <c r="BW795" s="27" t="str">
        <f t="shared" si="651"/>
        <v/>
      </c>
      <c r="BX795" s="27" t="str">
        <f t="shared" si="652"/>
        <v/>
      </c>
      <c r="BY795" s="27" t="str">
        <f t="shared" si="653"/>
        <v/>
      </c>
      <c r="BZ795" s="27" t="str">
        <f t="shared" si="654"/>
        <v/>
      </c>
      <c r="CA795" s="27" t="str">
        <f t="shared" si="655"/>
        <v/>
      </c>
      <c r="CB795" s="88"/>
      <c r="CC795" s="88"/>
      <c r="CD795" s="88"/>
      <c r="CE795" s="88"/>
      <c r="CF795" s="88"/>
      <c r="CG795" s="88"/>
      <c r="CH795" s="88"/>
      <c r="CI795" s="39"/>
      <c r="CJ795" s="56"/>
      <c r="CW795" s="7"/>
      <c r="DD795" s="10">
        <f t="shared" ca="1" si="643"/>
        <v>36</v>
      </c>
    </row>
    <row r="796" spans="1:108">
      <c r="A796" s="106">
        <f t="shared" ca="1" si="642"/>
        <v>18</v>
      </c>
      <c r="B796" s="114"/>
      <c r="C796" s="40"/>
      <c r="D796" s="39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39"/>
      <c r="V796" s="39"/>
      <c r="W796" s="39"/>
      <c r="X796" s="39"/>
      <c r="Y796" s="39"/>
      <c r="Z796" s="39"/>
      <c r="AA796" s="39"/>
      <c r="AB796" s="39"/>
      <c r="AC796" s="39"/>
      <c r="AD796" s="39"/>
      <c r="AE796" s="39"/>
      <c r="AF796" s="39"/>
      <c r="AG796" s="39"/>
      <c r="AH796" s="39"/>
      <c r="AI796" s="39"/>
      <c r="AJ796" s="39"/>
      <c r="AK796" s="39"/>
      <c r="AL796" s="39"/>
      <c r="AM796" s="39"/>
      <c r="AN796" s="39"/>
      <c r="AO796" s="39"/>
      <c r="AP796" s="39"/>
      <c r="AQ796" s="39"/>
      <c r="AR796" s="39"/>
      <c r="AS796" s="39"/>
      <c r="AT796" s="39"/>
      <c r="AU796" s="39"/>
      <c r="AV796" s="39"/>
      <c r="AW796" s="94"/>
      <c r="AX796" s="101"/>
      <c r="AY796" s="94"/>
      <c r="AZ796" s="40"/>
      <c r="BA796" s="27"/>
      <c r="BB796" s="27"/>
      <c r="BC796" s="27"/>
      <c r="BD796" s="27" t="str">
        <f t="shared" si="656"/>
        <v/>
      </c>
      <c r="BE796" s="27" t="str">
        <f t="shared" si="657"/>
        <v/>
      </c>
      <c r="BF796" s="27" t="str">
        <f t="shared" si="658"/>
        <v/>
      </c>
      <c r="BG796" s="27" t="str">
        <f t="shared" si="659"/>
        <v/>
      </c>
      <c r="BH796" s="27" t="str">
        <f t="shared" si="660"/>
        <v/>
      </c>
      <c r="BI796" s="27" t="str">
        <f t="shared" si="661"/>
        <v/>
      </c>
      <c r="BJ796" s="27" t="str">
        <f t="shared" si="662"/>
        <v/>
      </c>
      <c r="BK796" s="27" t="str">
        <f t="shared" si="663"/>
        <v/>
      </c>
      <c r="BL796" s="27" t="str">
        <f t="shared" si="664"/>
        <v/>
      </c>
      <c r="BM796" s="27" t="str">
        <f t="shared" si="665"/>
        <v/>
      </c>
      <c r="BN796" s="27" t="str">
        <f t="shared" si="666"/>
        <v/>
      </c>
      <c r="BO796" s="27" t="str">
        <f t="shared" si="667"/>
        <v/>
      </c>
      <c r="BP796" s="27" t="str">
        <f t="shared" si="644"/>
        <v/>
      </c>
      <c r="BQ796" s="27" t="str">
        <f t="shared" si="645"/>
        <v/>
      </c>
      <c r="BR796" s="27" t="str">
        <f t="shared" si="646"/>
        <v/>
      </c>
      <c r="BS796" s="27" t="str">
        <f t="shared" si="647"/>
        <v/>
      </c>
      <c r="BT796" s="27" t="str">
        <f t="shared" si="648"/>
        <v/>
      </c>
      <c r="BU796" s="27" t="str">
        <f t="shared" si="649"/>
        <v/>
      </c>
      <c r="BV796" s="27" t="str">
        <f t="shared" si="650"/>
        <v/>
      </c>
      <c r="BW796" s="27" t="str">
        <f t="shared" si="651"/>
        <v/>
      </c>
      <c r="BX796" s="27" t="str">
        <f t="shared" si="652"/>
        <v/>
      </c>
      <c r="BY796" s="27" t="str">
        <f t="shared" si="653"/>
        <v/>
      </c>
      <c r="BZ796" s="27" t="str">
        <f t="shared" si="654"/>
        <v/>
      </c>
      <c r="CA796" s="27" t="str">
        <f t="shared" si="655"/>
        <v/>
      </c>
      <c r="CB796" s="58"/>
      <c r="CC796" s="58"/>
      <c r="CD796" s="58"/>
      <c r="CE796" s="58"/>
      <c r="CF796" s="58"/>
      <c r="CG796" s="58"/>
      <c r="CH796" s="58"/>
      <c r="CI796" s="39"/>
      <c r="CJ796" s="56"/>
      <c r="CW796" s="7"/>
      <c r="DD796" s="10">
        <f t="shared" ca="1" si="643"/>
        <v>17</v>
      </c>
    </row>
    <row r="797" spans="1:108">
      <c r="A797" s="106">
        <f t="shared" ca="1" si="642"/>
        <v>6</v>
      </c>
      <c r="B797" s="114"/>
      <c r="C797" s="40"/>
      <c r="D797" s="39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39"/>
      <c r="V797" s="39"/>
      <c r="W797" s="39"/>
      <c r="X797" s="39"/>
      <c r="Y797" s="39"/>
      <c r="Z797" s="39"/>
      <c r="AA797" s="39"/>
      <c r="AB797" s="39"/>
      <c r="AC797" s="39"/>
      <c r="AD797" s="39"/>
      <c r="AE797" s="39"/>
      <c r="AF797" s="39"/>
      <c r="AG797" s="39"/>
      <c r="AH797" s="39"/>
      <c r="AI797" s="39"/>
      <c r="AJ797" s="39"/>
      <c r="AK797" s="39"/>
      <c r="AL797" s="39"/>
      <c r="AM797" s="39"/>
      <c r="AN797" s="39"/>
      <c r="AO797" s="39"/>
      <c r="AP797" s="39"/>
      <c r="AQ797" s="39"/>
      <c r="AR797" s="39"/>
      <c r="AS797" s="39"/>
      <c r="AT797" s="39"/>
      <c r="AU797" s="39"/>
      <c r="AV797" s="39"/>
      <c r="AW797" s="94"/>
      <c r="AX797" s="101"/>
      <c r="AY797" s="94"/>
      <c r="AZ797" s="40"/>
      <c r="BA797" s="27"/>
      <c r="BB797" s="27"/>
      <c r="BC797" s="27"/>
      <c r="BD797" s="27" t="str">
        <f t="shared" si="656"/>
        <v/>
      </c>
      <c r="BE797" s="27" t="str">
        <f t="shared" si="657"/>
        <v/>
      </c>
      <c r="BF797" s="27" t="str">
        <f t="shared" si="658"/>
        <v/>
      </c>
      <c r="BG797" s="27" t="str">
        <f t="shared" si="659"/>
        <v/>
      </c>
      <c r="BH797" s="27" t="str">
        <f t="shared" si="660"/>
        <v/>
      </c>
      <c r="BI797" s="27" t="str">
        <f t="shared" si="661"/>
        <v/>
      </c>
      <c r="BJ797" s="27" t="str">
        <f t="shared" si="662"/>
        <v/>
      </c>
      <c r="BK797" s="27" t="str">
        <f t="shared" si="663"/>
        <v/>
      </c>
      <c r="BL797" s="27" t="str">
        <f t="shared" si="664"/>
        <v/>
      </c>
      <c r="BM797" s="27" t="str">
        <f t="shared" si="665"/>
        <v/>
      </c>
      <c r="BN797" s="27" t="str">
        <f t="shared" si="666"/>
        <v/>
      </c>
      <c r="BO797" s="27" t="str">
        <f t="shared" si="667"/>
        <v/>
      </c>
      <c r="BP797" s="27" t="str">
        <f t="shared" si="644"/>
        <v/>
      </c>
      <c r="BQ797" s="27" t="str">
        <f t="shared" si="645"/>
        <v/>
      </c>
      <c r="BR797" s="27" t="str">
        <f t="shared" si="646"/>
        <v/>
      </c>
      <c r="BS797" s="27" t="str">
        <f t="shared" si="647"/>
        <v/>
      </c>
      <c r="BT797" s="27" t="str">
        <f t="shared" si="648"/>
        <v/>
      </c>
      <c r="BU797" s="27" t="str">
        <f t="shared" si="649"/>
        <v/>
      </c>
      <c r="BV797" s="27" t="str">
        <f t="shared" si="650"/>
        <v/>
      </c>
      <c r="BW797" s="27" t="str">
        <f t="shared" si="651"/>
        <v/>
      </c>
      <c r="BX797" s="27" t="str">
        <f t="shared" si="652"/>
        <v/>
      </c>
      <c r="BY797" s="27" t="str">
        <f t="shared" si="653"/>
        <v/>
      </c>
      <c r="BZ797" s="27" t="str">
        <f t="shared" si="654"/>
        <v/>
      </c>
      <c r="CA797" s="27" t="str">
        <f t="shared" si="655"/>
        <v/>
      </c>
      <c r="CB797" s="41"/>
      <c r="CC797"/>
      <c r="CD797"/>
      <c r="CE797"/>
      <c r="CF797"/>
      <c r="CG797"/>
      <c r="CH797"/>
      <c r="CI797" s="39"/>
      <c r="CJ797" s="56"/>
      <c r="CW797" s="7"/>
      <c r="DD797" s="10">
        <f t="shared" ca="1" si="643"/>
        <v>29</v>
      </c>
    </row>
    <row r="798" spans="1:108">
      <c r="A798" s="106">
        <f t="shared" ca="1" si="642"/>
        <v>2</v>
      </c>
      <c r="B798" s="114"/>
      <c r="C798" s="40"/>
      <c r="D798" s="39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39"/>
      <c r="V798" s="39"/>
      <c r="W798" s="39"/>
      <c r="X798" s="39"/>
      <c r="Y798" s="39"/>
      <c r="Z798" s="39"/>
      <c r="AA798" s="39"/>
      <c r="AB798" s="39"/>
      <c r="AC798" s="39"/>
      <c r="AD798" s="39"/>
      <c r="AE798" s="39"/>
      <c r="AF798" s="39"/>
      <c r="AG798" s="39"/>
      <c r="AH798" s="39"/>
      <c r="AI798" s="39"/>
      <c r="AJ798" s="39"/>
      <c r="AK798" s="39"/>
      <c r="AL798" s="39"/>
      <c r="AM798" s="39"/>
      <c r="AN798" s="39"/>
      <c r="AO798" s="39"/>
      <c r="AP798" s="39"/>
      <c r="AQ798" s="39"/>
      <c r="AR798" s="39"/>
      <c r="AS798" s="39"/>
      <c r="AT798" s="39"/>
      <c r="AU798" s="39"/>
      <c r="AV798" s="39"/>
      <c r="AW798" s="94"/>
      <c r="AX798" s="101"/>
      <c r="AY798" s="94"/>
      <c r="AZ798" s="40"/>
      <c r="BA798" s="27"/>
      <c r="BB798" s="27"/>
      <c r="BC798" s="27"/>
      <c r="BD798" s="27" t="str">
        <f t="shared" si="656"/>
        <v/>
      </c>
      <c r="BE798" s="27" t="str">
        <f t="shared" si="657"/>
        <v/>
      </c>
      <c r="BF798" s="27" t="str">
        <f t="shared" si="658"/>
        <v/>
      </c>
      <c r="BG798" s="27" t="str">
        <f t="shared" si="659"/>
        <v/>
      </c>
      <c r="BH798" s="27" t="str">
        <f t="shared" si="660"/>
        <v/>
      </c>
      <c r="BI798" s="27" t="str">
        <f t="shared" si="661"/>
        <v/>
      </c>
      <c r="BJ798" s="27" t="str">
        <f t="shared" si="662"/>
        <v/>
      </c>
      <c r="BK798" s="27" t="str">
        <f t="shared" si="663"/>
        <v/>
      </c>
      <c r="BL798" s="27" t="str">
        <f t="shared" si="664"/>
        <v/>
      </c>
      <c r="BM798" s="27" t="str">
        <f t="shared" si="665"/>
        <v/>
      </c>
      <c r="BN798" s="27" t="str">
        <f t="shared" si="666"/>
        <v/>
      </c>
      <c r="BO798" s="27" t="str">
        <f t="shared" si="667"/>
        <v/>
      </c>
      <c r="BP798" s="27" t="str">
        <f t="shared" si="644"/>
        <v/>
      </c>
      <c r="BQ798" s="27" t="str">
        <f t="shared" si="645"/>
        <v/>
      </c>
      <c r="BR798" s="27" t="str">
        <f t="shared" si="646"/>
        <v/>
      </c>
      <c r="BS798" s="27" t="str">
        <f t="shared" si="647"/>
        <v/>
      </c>
      <c r="BT798" s="27" t="str">
        <f t="shared" si="648"/>
        <v/>
      </c>
      <c r="BU798" s="27" t="str">
        <f t="shared" si="649"/>
        <v/>
      </c>
      <c r="BV798" s="27" t="str">
        <f t="shared" si="650"/>
        <v/>
      </c>
      <c r="BW798" s="27" t="str">
        <f t="shared" si="651"/>
        <v/>
      </c>
      <c r="BX798" s="27" t="str">
        <f t="shared" si="652"/>
        <v/>
      </c>
      <c r="BY798" s="27" t="str">
        <f t="shared" si="653"/>
        <v/>
      </c>
      <c r="BZ798" s="27" t="str">
        <f t="shared" si="654"/>
        <v/>
      </c>
      <c r="CA798" s="27" t="str">
        <f t="shared" si="655"/>
        <v/>
      </c>
      <c r="CB798" s="41"/>
      <c r="CC798"/>
      <c r="CD798"/>
      <c r="CE798"/>
      <c r="CF798"/>
      <c r="CG798"/>
      <c r="CH798"/>
      <c r="CI798" s="39"/>
      <c r="CJ798" s="40"/>
      <c r="CW798" s="7"/>
      <c r="DD798" s="10">
        <f t="shared" ca="1" si="643"/>
        <v>17</v>
      </c>
    </row>
    <row r="799" spans="1:108">
      <c r="A799" s="106">
        <f t="shared" ca="1" si="642"/>
        <v>24</v>
      </c>
      <c r="B799" s="114"/>
      <c r="C799" s="40"/>
      <c r="D799" s="39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39"/>
      <c r="V799" s="39"/>
      <c r="W799" s="39"/>
      <c r="X799" s="39"/>
      <c r="Y799" s="39"/>
      <c r="Z799" s="39"/>
      <c r="AA799" s="39"/>
      <c r="AB799" s="39"/>
      <c r="AC799" s="39"/>
      <c r="AD799" s="39"/>
      <c r="AE799" s="39"/>
      <c r="AF799" s="39"/>
      <c r="AG799" s="39"/>
      <c r="AH799" s="39"/>
      <c r="AI799" s="39"/>
      <c r="AJ799" s="39"/>
      <c r="AK799" s="39"/>
      <c r="AL799" s="39"/>
      <c r="AM799" s="39"/>
      <c r="AN799" s="39"/>
      <c r="AO799" s="39"/>
      <c r="AP799" s="39"/>
      <c r="AQ799" s="39"/>
      <c r="AR799" s="39"/>
      <c r="AS799" s="39"/>
      <c r="AT799" s="39"/>
      <c r="AU799" s="39"/>
      <c r="AV799" s="39"/>
      <c r="AW799" s="94"/>
      <c r="AX799" s="101"/>
      <c r="AY799" s="94"/>
      <c r="AZ799" s="40"/>
      <c r="BA799" s="27"/>
      <c r="BB799" s="27"/>
      <c r="BC799" s="27"/>
      <c r="BD799" s="27" t="str">
        <f t="shared" si="656"/>
        <v/>
      </c>
      <c r="BE799" s="27" t="str">
        <f t="shared" si="657"/>
        <v/>
      </c>
      <c r="BF799" s="27" t="str">
        <f t="shared" si="658"/>
        <v/>
      </c>
      <c r="BG799" s="27" t="str">
        <f t="shared" si="659"/>
        <v/>
      </c>
      <c r="BH799" s="27" t="str">
        <f t="shared" si="660"/>
        <v/>
      </c>
      <c r="BI799" s="27" t="str">
        <f t="shared" si="661"/>
        <v/>
      </c>
      <c r="BJ799" s="27" t="str">
        <f t="shared" si="662"/>
        <v/>
      </c>
      <c r="BK799" s="27" t="str">
        <f t="shared" si="663"/>
        <v/>
      </c>
      <c r="BL799" s="27" t="str">
        <f t="shared" si="664"/>
        <v/>
      </c>
      <c r="BM799" s="27" t="str">
        <f t="shared" si="665"/>
        <v/>
      </c>
      <c r="BN799" s="27" t="str">
        <f t="shared" si="666"/>
        <v/>
      </c>
      <c r="BO799" s="27" t="str">
        <f t="shared" si="667"/>
        <v/>
      </c>
      <c r="BP799" s="27" t="str">
        <f t="shared" si="644"/>
        <v/>
      </c>
      <c r="BQ799" s="27" t="str">
        <f t="shared" si="645"/>
        <v/>
      </c>
      <c r="BR799" s="27" t="str">
        <f t="shared" si="646"/>
        <v/>
      </c>
      <c r="BS799" s="27" t="str">
        <f t="shared" si="647"/>
        <v/>
      </c>
      <c r="BT799" s="27" t="str">
        <f t="shared" si="648"/>
        <v/>
      </c>
      <c r="BU799" s="27" t="str">
        <f t="shared" si="649"/>
        <v/>
      </c>
      <c r="BV799" s="27" t="str">
        <f t="shared" si="650"/>
        <v/>
      </c>
      <c r="BW799" s="27" t="str">
        <f t="shared" si="651"/>
        <v/>
      </c>
      <c r="BX799" s="27" t="str">
        <f t="shared" si="652"/>
        <v/>
      </c>
      <c r="BY799" s="27" t="str">
        <f t="shared" si="653"/>
        <v/>
      </c>
      <c r="BZ799" s="27" t="str">
        <f t="shared" si="654"/>
        <v/>
      </c>
      <c r="CA799" s="27" t="str">
        <f t="shared" si="655"/>
        <v/>
      </c>
      <c r="CB799" s="41"/>
      <c r="CC799"/>
      <c r="CD799"/>
      <c r="CE799"/>
      <c r="CF799"/>
      <c r="CG799"/>
      <c r="CH799"/>
      <c r="CI799" s="39"/>
      <c r="CJ799" s="40"/>
      <c r="CW799" s="7"/>
      <c r="DD799" s="10">
        <f t="shared" ca="1" si="643"/>
        <v>19</v>
      </c>
    </row>
    <row r="800" spans="1:108">
      <c r="A800" s="106">
        <f t="shared" ca="1" si="642"/>
        <v>23</v>
      </c>
      <c r="B800" s="114"/>
      <c r="C800" s="40"/>
      <c r="D800" s="39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39"/>
      <c r="V800" s="39"/>
      <c r="W800" s="39"/>
      <c r="X800" s="39"/>
      <c r="Y800" s="39"/>
      <c r="Z800" s="39"/>
      <c r="AA800" s="39"/>
      <c r="AB800" s="39"/>
      <c r="AC800" s="39"/>
      <c r="AD800" s="39"/>
      <c r="AE800" s="39"/>
      <c r="AF800" s="39"/>
      <c r="AG800" s="39"/>
      <c r="AH800" s="39"/>
      <c r="AI800" s="39"/>
      <c r="AJ800" s="39"/>
      <c r="AK800" s="39"/>
      <c r="AL800" s="39"/>
      <c r="AM800" s="39"/>
      <c r="AN800" s="39"/>
      <c r="AO800" s="39"/>
      <c r="AP800" s="39"/>
      <c r="AQ800" s="39"/>
      <c r="AR800" s="39"/>
      <c r="AS800" s="39"/>
      <c r="AT800" s="39"/>
      <c r="AU800" s="39"/>
      <c r="AV800" s="39"/>
      <c r="AW800" s="94"/>
      <c r="AX800" s="101"/>
      <c r="AY800" s="94"/>
      <c r="AZ800" s="40"/>
      <c r="BA800" s="27"/>
      <c r="BB800" s="27"/>
      <c r="BC800" s="27"/>
      <c r="BD800" s="27" t="str">
        <f t="shared" si="656"/>
        <v/>
      </c>
      <c r="BE800" s="27" t="str">
        <f t="shared" si="657"/>
        <v/>
      </c>
      <c r="BF800" s="27" t="str">
        <f t="shared" si="658"/>
        <v/>
      </c>
      <c r="BG800" s="27" t="str">
        <f t="shared" si="659"/>
        <v/>
      </c>
      <c r="BH800" s="27" t="str">
        <f t="shared" si="660"/>
        <v/>
      </c>
      <c r="BI800" s="27" t="str">
        <f t="shared" si="661"/>
        <v/>
      </c>
      <c r="BJ800" s="27" t="str">
        <f t="shared" si="662"/>
        <v/>
      </c>
      <c r="BK800" s="27" t="str">
        <f t="shared" si="663"/>
        <v/>
      </c>
      <c r="BL800" s="27" t="str">
        <f t="shared" si="664"/>
        <v/>
      </c>
      <c r="BM800" s="27" t="str">
        <f t="shared" si="665"/>
        <v/>
      </c>
      <c r="BN800" s="27" t="str">
        <f t="shared" si="666"/>
        <v/>
      </c>
      <c r="BO800" s="27" t="str">
        <f t="shared" si="667"/>
        <v/>
      </c>
      <c r="BP800" s="27" t="str">
        <f t="shared" si="644"/>
        <v/>
      </c>
      <c r="BQ800" s="27" t="str">
        <f t="shared" si="645"/>
        <v/>
      </c>
      <c r="BR800" s="27" t="str">
        <f t="shared" si="646"/>
        <v/>
      </c>
      <c r="BS800" s="27" t="str">
        <f t="shared" si="647"/>
        <v/>
      </c>
      <c r="BT800" s="27" t="str">
        <f t="shared" si="648"/>
        <v/>
      </c>
      <c r="BU800" s="27" t="str">
        <f t="shared" si="649"/>
        <v/>
      </c>
      <c r="BV800" s="27" t="str">
        <f t="shared" si="650"/>
        <v/>
      </c>
      <c r="BW800" s="27" t="str">
        <f t="shared" si="651"/>
        <v/>
      </c>
      <c r="BX800" s="27" t="str">
        <f t="shared" si="652"/>
        <v/>
      </c>
      <c r="BY800" s="27" t="str">
        <f t="shared" si="653"/>
        <v/>
      </c>
      <c r="BZ800" s="27" t="str">
        <f t="shared" si="654"/>
        <v/>
      </c>
      <c r="CA800" s="27" t="str">
        <f t="shared" si="655"/>
        <v/>
      </c>
      <c r="CB800" s="41"/>
      <c r="CC800"/>
      <c r="CD800"/>
      <c r="CE800"/>
      <c r="CF800"/>
      <c r="CG800"/>
      <c r="CH800"/>
      <c r="CI800" s="39"/>
      <c r="CJ800" s="40"/>
      <c r="CW800" s="7"/>
      <c r="DD800" s="10">
        <f t="shared" ca="1" si="643"/>
        <v>32</v>
      </c>
    </row>
    <row r="801" spans="1:108">
      <c r="A801" s="106">
        <f t="shared" ca="1" si="642"/>
        <v>25</v>
      </c>
      <c r="B801" s="114"/>
      <c r="C801" s="40"/>
      <c r="D801" s="39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39"/>
      <c r="V801" s="39"/>
      <c r="W801" s="39"/>
      <c r="X801" s="39"/>
      <c r="Y801" s="39"/>
      <c r="Z801" s="39"/>
      <c r="AA801" s="39"/>
      <c r="AB801" s="39"/>
      <c r="AC801" s="39"/>
      <c r="AD801" s="39"/>
      <c r="AE801" s="39"/>
      <c r="AF801" s="39"/>
      <c r="AG801" s="39"/>
      <c r="AH801" s="39"/>
      <c r="AI801" s="39"/>
      <c r="AJ801" s="39"/>
      <c r="AK801" s="39"/>
      <c r="AL801" s="39"/>
      <c r="AM801" s="39"/>
      <c r="AN801" s="39"/>
      <c r="AO801" s="39"/>
      <c r="AP801" s="39"/>
      <c r="AQ801" s="39"/>
      <c r="AR801" s="39"/>
      <c r="AS801" s="39"/>
      <c r="AT801" s="39"/>
      <c r="AU801" s="39"/>
      <c r="AV801" s="39"/>
      <c r="AW801" s="94"/>
      <c r="AX801" s="101"/>
      <c r="AY801" s="94"/>
      <c r="AZ801" s="40"/>
      <c r="BA801" s="27"/>
      <c r="BB801" s="27"/>
      <c r="BC801" s="27"/>
      <c r="BD801" s="27" t="str">
        <f t="shared" si="656"/>
        <v/>
      </c>
      <c r="BE801" s="27" t="str">
        <f t="shared" si="657"/>
        <v/>
      </c>
      <c r="BF801" s="27" t="str">
        <f t="shared" si="658"/>
        <v/>
      </c>
      <c r="BG801" s="27" t="str">
        <f t="shared" si="659"/>
        <v/>
      </c>
      <c r="BH801" s="27" t="str">
        <f t="shared" si="660"/>
        <v/>
      </c>
      <c r="BI801" s="27" t="str">
        <f t="shared" si="661"/>
        <v/>
      </c>
      <c r="BJ801" s="27" t="str">
        <f t="shared" si="662"/>
        <v/>
      </c>
      <c r="BK801" s="27" t="str">
        <f t="shared" si="663"/>
        <v/>
      </c>
      <c r="BL801" s="27" t="str">
        <f t="shared" si="664"/>
        <v/>
      </c>
      <c r="BM801" s="27" t="str">
        <f t="shared" si="665"/>
        <v/>
      </c>
      <c r="BN801" s="27" t="str">
        <f t="shared" si="666"/>
        <v/>
      </c>
      <c r="BO801" s="27" t="str">
        <f t="shared" si="667"/>
        <v/>
      </c>
      <c r="BP801" s="27" t="str">
        <f t="shared" si="644"/>
        <v/>
      </c>
      <c r="BQ801" s="27" t="str">
        <f t="shared" si="645"/>
        <v/>
      </c>
      <c r="BR801" s="27" t="str">
        <f t="shared" si="646"/>
        <v/>
      </c>
      <c r="BS801" s="27" t="str">
        <f t="shared" si="647"/>
        <v/>
      </c>
      <c r="BT801" s="27" t="str">
        <f t="shared" si="648"/>
        <v/>
      </c>
      <c r="BU801" s="27" t="str">
        <f t="shared" si="649"/>
        <v/>
      </c>
      <c r="BV801" s="27" t="str">
        <f t="shared" si="650"/>
        <v/>
      </c>
      <c r="BW801" s="27" t="str">
        <f t="shared" si="651"/>
        <v/>
      </c>
      <c r="BX801" s="27" t="str">
        <f t="shared" si="652"/>
        <v/>
      </c>
      <c r="BY801" s="27" t="str">
        <f t="shared" si="653"/>
        <v/>
      </c>
      <c r="BZ801" s="27" t="str">
        <f t="shared" si="654"/>
        <v/>
      </c>
      <c r="CA801" s="27" t="str">
        <f t="shared" si="655"/>
        <v/>
      </c>
      <c r="CB801" s="41"/>
      <c r="CC801" s="5"/>
      <c r="CD801"/>
      <c r="CE801"/>
      <c r="CF801"/>
      <c r="CG801"/>
      <c r="CH801"/>
      <c r="CI801" s="39"/>
      <c r="CJ801" s="40"/>
      <c r="CW801" s="7"/>
      <c r="DD801" s="10">
        <f t="shared" ca="1" si="643"/>
        <v>9</v>
      </c>
    </row>
    <row r="802" spans="1:108">
      <c r="A802" s="106">
        <f t="shared" ca="1" si="642"/>
        <v>15</v>
      </c>
      <c r="B802" s="114"/>
      <c r="C802" s="40"/>
      <c r="D802" s="39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39"/>
      <c r="V802" s="39"/>
      <c r="W802" s="39"/>
      <c r="X802" s="39"/>
      <c r="Y802" s="39"/>
      <c r="Z802" s="39"/>
      <c r="AA802" s="39"/>
      <c r="AB802" s="39"/>
      <c r="AC802" s="39"/>
      <c r="AD802" s="39"/>
      <c r="AE802" s="39"/>
      <c r="AF802" s="39"/>
      <c r="AG802" s="39"/>
      <c r="AH802" s="39"/>
      <c r="AI802" s="39"/>
      <c r="AJ802" s="39"/>
      <c r="AK802" s="39"/>
      <c r="AL802" s="39"/>
      <c r="AM802" s="39"/>
      <c r="AN802" s="39"/>
      <c r="AO802" s="39"/>
      <c r="AP802" s="39"/>
      <c r="AQ802" s="39"/>
      <c r="AR802" s="39"/>
      <c r="AS802" s="39"/>
      <c r="AT802" s="39"/>
      <c r="AU802" s="39"/>
      <c r="AV802" s="39"/>
      <c r="AW802" s="94"/>
      <c r="AX802" s="101"/>
      <c r="AY802" s="94"/>
      <c r="AZ802" s="40"/>
      <c r="BA802" s="27"/>
      <c r="BB802" s="27"/>
      <c r="BC802" s="27"/>
      <c r="BD802" s="27" t="str">
        <f t="shared" si="656"/>
        <v/>
      </c>
      <c r="BE802" s="27" t="str">
        <f t="shared" si="657"/>
        <v/>
      </c>
      <c r="BF802" s="27" t="str">
        <f t="shared" si="658"/>
        <v/>
      </c>
      <c r="BG802" s="27" t="str">
        <f t="shared" si="659"/>
        <v/>
      </c>
      <c r="BH802" s="27" t="str">
        <f t="shared" si="660"/>
        <v/>
      </c>
      <c r="BI802" s="27" t="str">
        <f t="shared" si="661"/>
        <v/>
      </c>
      <c r="BJ802" s="27" t="str">
        <f t="shared" si="662"/>
        <v/>
      </c>
      <c r="BK802" s="27" t="str">
        <f t="shared" si="663"/>
        <v/>
      </c>
      <c r="BL802" s="27" t="str">
        <f t="shared" si="664"/>
        <v/>
      </c>
      <c r="BM802" s="27" t="str">
        <f t="shared" si="665"/>
        <v/>
      </c>
      <c r="BN802" s="27" t="str">
        <f t="shared" si="666"/>
        <v/>
      </c>
      <c r="BO802" s="27" t="str">
        <f t="shared" si="667"/>
        <v/>
      </c>
      <c r="BP802" s="27" t="str">
        <f t="shared" si="644"/>
        <v/>
      </c>
      <c r="BQ802" s="27" t="str">
        <f t="shared" si="645"/>
        <v/>
      </c>
      <c r="BR802" s="27" t="str">
        <f t="shared" si="646"/>
        <v/>
      </c>
      <c r="BS802" s="27" t="str">
        <f t="shared" si="647"/>
        <v/>
      </c>
      <c r="BT802" s="27" t="str">
        <f t="shared" si="648"/>
        <v/>
      </c>
      <c r="BU802" s="27" t="str">
        <f t="shared" si="649"/>
        <v/>
      </c>
      <c r="BV802" s="27" t="str">
        <f t="shared" si="650"/>
        <v/>
      </c>
      <c r="BW802" s="27" t="str">
        <f t="shared" si="651"/>
        <v/>
      </c>
      <c r="BX802" s="27" t="str">
        <f t="shared" si="652"/>
        <v/>
      </c>
      <c r="BY802" s="27" t="str">
        <f t="shared" si="653"/>
        <v/>
      </c>
      <c r="BZ802" s="27" t="str">
        <f t="shared" si="654"/>
        <v/>
      </c>
      <c r="CA802" s="27" t="str">
        <f t="shared" si="655"/>
        <v/>
      </c>
      <c r="CB802" s="41"/>
      <c r="CC802" s="5"/>
      <c r="CD802"/>
      <c r="CE802"/>
      <c r="CF802"/>
      <c r="CG802"/>
      <c r="CH802"/>
      <c r="CI802" s="39"/>
      <c r="CJ802" s="40"/>
      <c r="CW802" s="7"/>
      <c r="DD802" s="10">
        <f t="shared" ca="1" si="643"/>
        <v>7</v>
      </c>
    </row>
    <row r="803" spans="1:108">
      <c r="A803" s="106">
        <f t="shared" ca="1" si="642"/>
        <v>17</v>
      </c>
      <c r="B803" s="114"/>
      <c r="C803" s="40"/>
      <c r="D803" s="39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39"/>
      <c r="V803" s="39"/>
      <c r="W803" s="39"/>
      <c r="X803" s="39"/>
      <c r="Y803" s="39"/>
      <c r="Z803" s="39"/>
      <c r="AA803" s="39"/>
      <c r="AB803" s="39"/>
      <c r="AC803" s="39"/>
      <c r="AD803" s="39"/>
      <c r="AE803" s="39"/>
      <c r="AF803" s="39"/>
      <c r="AG803" s="39"/>
      <c r="AH803" s="39"/>
      <c r="AI803" s="39"/>
      <c r="AJ803" s="39"/>
      <c r="AK803" s="39"/>
      <c r="AL803" s="39"/>
      <c r="AM803" s="39"/>
      <c r="AN803" s="39"/>
      <c r="AO803" s="39"/>
      <c r="AP803" s="39"/>
      <c r="AQ803" s="39"/>
      <c r="AR803" s="39"/>
      <c r="AS803" s="39"/>
      <c r="AT803" s="39"/>
      <c r="AU803" s="39"/>
      <c r="AV803" s="39"/>
      <c r="AW803" s="94"/>
      <c r="AX803" s="101"/>
      <c r="AY803" s="94"/>
      <c r="AZ803" s="40"/>
      <c r="BA803" s="27"/>
      <c r="BB803" s="27"/>
      <c r="BC803" s="27"/>
      <c r="BD803" s="27" t="str">
        <f t="shared" si="656"/>
        <v/>
      </c>
      <c r="BE803" s="27" t="str">
        <f t="shared" si="657"/>
        <v/>
      </c>
      <c r="BF803" s="27" t="str">
        <f t="shared" si="658"/>
        <v/>
      </c>
      <c r="BG803" s="27" t="str">
        <f t="shared" si="659"/>
        <v/>
      </c>
      <c r="BH803" s="27" t="str">
        <f t="shared" si="660"/>
        <v/>
      </c>
      <c r="BI803" s="27" t="str">
        <f t="shared" si="661"/>
        <v/>
      </c>
      <c r="BJ803" s="27" t="str">
        <f t="shared" si="662"/>
        <v/>
      </c>
      <c r="BK803" s="27" t="str">
        <f t="shared" si="663"/>
        <v/>
      </c>
      <c r="BL803" s="27" t="str">
        <f t="shared" si="664"/>
        <v/>
      </c>
      <c r="BM803" s="27" t="str">
        <f t="shared" si="665"/>
        <v/>
      </c>
      <c r="BN803" s="27" t="str">
        <f t="shared" si="666"/>
        <v/>
      </c>
      <c r="BO803" s="27" t="str">
        <f t="shared" si="667"/>
        <v/>
      </c>
      <c r="BP803" s="27" t="str">
        <f t="shared" si="644"/>
        <v/>
      </c>
      <c r="BQ803" s="27" t="str">
        <f t="shared" si="645"/>
        <v/>
      </c>
      <c r="BR803" s="27" t="str">
        <f t="shared" si="646"/>
        <v/>
      </c>
      <c r="BS803" s="27" t="str">
        <f t="shared" si="647"/>
        <v/>
      </c>
      <c r="BT803" s="27" t="str">
        <f t="shared" si="648"/>
        <v/>
      </c>
      <c r="BU803" s="27" t="str">
        <f t="shared" si="649"/>
        <v/>
      </c>
      <c r="BV803" s="27" t="str">
        <f t="shared" si="650"/>
        <v/>
      </c>
      <c r="BW803" s="27" t="str">
        <f t="shared" si="651"/>
        <v/>
      </c>
      <c r="BX803" s="27" t="str">
        <f t="shared" si="652"/>
        <v/>
      </c>
      <c r="BY803" s="27" t="str">
        <f t="shared" si="653"/>
        <v/>
      </c>
      <c r="BZ803" s="27" t="str">
        <f t="shared" si="654"/>
        <v/>
      </c>
      <c r="CA803" s="27" t="str">
        <f t="shared" si="655"/>
        <v/>
      </c>
      <c r="CB803" s="41"/>
      <c r="CC803" s="5"/>
      <c r="CD803"/>
      <c r="CE803"/>
      <c r="CF803"/>
      <c r="CG803"/>
      <c r="CH803"/>
      <c r="CI803" s="87"/>
      <c r="CJ803" s="54"/>
      <c r="CW803" s="7"/>
      <c r="DD803" s="10">
        <f t="shared" ca="1" si="643"/>
        <v>11</v>
      </c>
    </row>
    <row r="804" spans="1:108">
      <c r="A804" s="106">
        <f t="shared" ca="1" si="642"/>
        <v>35</v>
      </c>
      <c r="B804" s="114"/>
      <c r="C804" s="40"/>
      <c r="D804" s="39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39"/>
      <c r="V804" s="39"/>
      <c r="W804" s="39"/>
      <c r="X804" s="39"/>
      <c r="Y804" s="39"/>
      <c r="Z804" s="39"/>
      <c r="AA804" s="39"/>
      <c r="AB804" s="39"/>
      <c r="AC804" s="39"/>
      <c r="AD804" s="39"/>
      <c r="AE804" s="39"/>
      <c r="AF804" s="39"/>
      <c r="AG804" s="39"/>
      <c r="AH804" s="39"/>
      <c r="AI804" s="39"/>
      <c r="AJ804" s="39"/>
      <c r="AK804" s="39"/>
      <c r="AL804" s="39"/>
      <c r="AM804" s="39"/>
      <c r="AN804" s="39"/>
      <c r="AO804" s="39"/>
      <c r="AP804" s="39"/>
      <c r="AQ804" s="39"/>
      <c r="AR804" s="39"/>
      <c r="AS804" s="39"/>
      <c r="AT804" s="39"/>
      <c r="AU804" s="39"/>
      <c r="AV804" s="39"/>
      <c r="AW804" s="94"/>
      <c r="AX804" s="101"/>
      <c r="AY804" s="94"/>
      <c r="AZ804" s="40"/>
      <c r="BA804" s="27"/>
      <c r="BB804" s="27"/>
      <c r="BC804" s="27"/>
      <c r="BD804" s="27" t="str">
        <f t="shared" si="656"/>
        <v/>
      </c>
      <c r="BE804" s="27" t="str">
        <f t="shared" si="657"/>
        <v/>
      </c>
      <c r="BF804" s="27" t="str">
        <f t="shared" si="658"/>
        <v/>
      </c>
      <c r="BG804" s="27" t="str">
        <f t="shared" si="659"/>
        <v/>
      </c>
      <c r="BH804" s="27" t="str">
        <f t="shared" si="660"/>
        <v/>
      </c>
      <c r="BI804" s="27" t="str">
        <f t="shared" si="661"/>
        <v/>
      </c>
      <c r="BJ804" s="27" t="str">
        <f t="shared" si="662"/>
        <v/>
      </c>
      <c r="BK804" s="27" t="str">
        <f t="shared" si="663"/>
        <v/>
      </c>
      <c r="BL804" s="27" t="str">
        <f t="shared" si="664"/>
        <v/>
      </c>
      <c r="BM804" s="27" t="str">
        <f t="shared" si="665"/>
        <v/>
      </c>
      <c r="BN804" s="27" t="str">
        <f t="shared" si="666"/>
        <v/>
      </c>
      <c r="BO804" s="27" t="str">
        <f t="shared" si="667"/>
        <v/>
      </c>
      <c r="BP804" s="27" t="str">
        <f t="shared" si="644"/>
        <v/>
      </c>
      <c r="BQ804" s="27" t="str">
        <f t="shared" si="645"/>
        <v/>
      </c>
      <c r="BR804" s="27" t="str">
        <f t="shared" si="646"/>
        <v/>
      </c>
      <c r="BS804" s="27" t="str">
        <f t="shared" si="647"/>
        <v/>
      </c>
      <c r="BT804" s="27" t="str">
        <f t="shared" si="648"/>
        <v/>
      </c>
      <c r="BU804" s="27" t="str">
        <f t="shared" si="649"/>
        <v/>
      </c>
      <c r="BV804" s="27" t="str">
        <f t="shared" si="650"/>
        <v/>
      </c>
      <c r="BW804" s="27" t="str">
        <f t="shared" si="651"/>
        <v/>
      </c>
      <c r="BX804" s="27" t="str">
        <f t="shared" si="652"/>
        <v/>
      </c>
      <c r="BY804" s="27" t="str">
        <f t="shared" si="653"/>
        <v/>
      </c>
      <c r="BZ804" s="27" t="str">
        <f t="shared" si="654"/>
        <v/>
      </c>
      <c r="CA804" s="27" t="str">
        <f t="shared" si="655"/>
        <v/>
      </c>
      <c r="CB804" s="41"/>
      <c r="CC804" s="5"/>
      <c r="CD804"/>
      <c r="CE804"/>
      <c r="CF804"/>
      <c r="CG804"/>
      <c r="CH804"/>
      <c r="CI804" s="87"/>
      <c r="CJ804" s="7"/>
      <c r="CW804" s="7"/>
      <c r="DD804" s="10">
        <f t="shared" ca="1" si="643"/>
        <v>27</v>
      </c>
    </row>
    <row r="805" spans="1:108">
      <c r="A805" s="106">
        <f t="shared" ca="1" si="642"/>
        <v>2</v>
      </c>
      <c r="B805" s="114"/>
      <c r="C805" s="40"/>
      <c r="D805" s="39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39"/>
      <c r="V805" s="39"/>
      <c r="W805" s="39"/>
      <c r="X805" s="39"/>
      <c r="Y805" s="39"/>
      <c r="Z805" s="39"/>
      <c r="AA805" s="39"/>
      <c r="AB805" s="39"/>
      <c r="AC805" s="39"/>
      <c r="AD805" s="39"/>
      <c r="AE805" s="39"/>
      <c r="AF805" s="39"/>
      <c r="AG805" s="39"/>
      <c r="AH805" s="39"/>
      <c r="AI805" s="39"/>
      <c r="AJ805" s="39"/>
      <c r="AK805" s="39"/>
      <c r="AL805" s="39"/>
      <c r="AM805" s="39"/>
      <c r="AN805" s="39"/>
      <c r="AO805" s="39"/>
      <c r="AP805" s="39"/>
      <c r="AQ805" s="39"/>
      <c r="AR805" s="39"/>
      <c r="AS805" s="39"/>
      <c r="AT805" s="39"/>
      <c r="AU805" s="39"/>
      <c r="AV805" s="39"/>
      <c r="AW805" s="94"/>
      <c r="AX805" s="101"/>
      <c r="AY805" s="94"/>
      <c r="AZ805" s="40"/>
      <c r="BA805" s="27"/>
      <c r="BB805" s="27"/>
      <c r="BC805" s="27"/>
      <c r="BD805" s="27" t="str">
        <f t="shared" si="656"/>
        <v/>
      </c>
      <c r="BE805" s="27" t="str">
        <f t="shared" si="657"/>
        <v/>
      </c>
      <c r="BF805" s="27" t="str">
        <f t="shared" si="658"/>
        <v/>
      </c>
      <c r="BG805" s="27" t="str">
        <f t="shared" si="659"/>
        <v/>
      </c>
      <c r="BH805" s="27" t="str">
        <f t="shared" si="660"/>
        <v/>
      </c>
      <c r="BI805" s="27" t="str">
        <f t="shared" si="661"/>
        <v/>
      </c>
      <c r="BJ805" s="27" t="str">
        <f t="shared" si="662"/>
        <v/>
      </c>
      <c r="BK805" s="27" t="str">
        <f t="shared" si="663"/>
        <v/>
      </c>
      <c r="BL805" s="27" t="str">
        <f t="shared" si="664"/>
        <v/>
      </c>
      <c r="BM805" s="27" t="str">
        <f t="shared" si="665"/>
        <v/>
      </c>
      <c r="BN805" s="27" t="str">
        <f t="shared" si="666"/>
        <v/>
      </c>
      <c r="BO805" s="27" t="str">
        <f t="shared" si="667"/>
        <v/>
      </c>
      <c r="BP805" s="27" t="str">
        <f t="shared" si="644"/>
        <v/>
      </c>
      <c r="BQ805" s="27" t="str">
        <f t="shared" si="645"/>
        <v/>
      </c>
      <c r="BR805" s="27" t="str">
        <f t="shared" si="646"/>
        <v/>
      </c>
      <c r="BS805" s="27" t="str">
        <f t="shared" si="647"/>
        <v/>
      </c>
      <c r="BT805" s="27" t="str">
        <f t="shared" si="648"/>
        <v/>
      </c>
      <c r="BU805" s="27" t="str">
        <f t="shared" si="649"/>
        <v/>
      </c>
      <c r="BV805" s="27" t="str">
        <f t="shared" si="650"/>
        <v/>
      </c>
      <c r="BW805" s="27" t="str">
        <f t="shared" si="651"/>
        <v/>
      </c>
      <c r="BX805" s="27" t="str">
        <f t="shared" si="652"/>
        <v/>
      </c>
      <c r="BY805" s="27" t="str">
        <f t="shared" si="653"/>
        <v/>
      </c>
      <c r="BZ805" s="27" t="str">
        <f t="shared" si="654"/>
        <v/>
      </c>
      <c r="CA805" s="27" t="str">
        <f t="shared" si="655"/>
        <v/>
      </c>
      <c r="CB805" s="41"/>
      <c r="CC805" s="5"/>
      <c r="CD805"/>
      <c r="CE805"/>
      <c r="CF805"/>
      <c r="CG805"/>
      <c r="CH805"/>
      <c r="CI805" s="87"/>
      <c r="CJ805" s="7"/>
      <c r="CW805" s="7"/>
      <c r="DD805" s="10">
        <f t="shared" ca="1" si="643"/>
        <v>8</v>
      </c>
    </row>
    <row r="806" spans="1:108">
      <c r="A806" s="106">
        <f t="shared" ca="1" si="642"/>
        <v>7</v>
      </c>
      <c r="B806" s="114"/>
      <c r="C806" s="40"/>
      <c r="D806" s="39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39"/>
      <c r="V806" s="39"/>
      <c r="W806" s="39"/>
      <c r="X806" s="39"/>
      <c r="Y806" s="39"/>
      <c r="Z806" s="39"/>
      <c r="AA806" s="39"/>
      <c r="AB806" s="39"/>
      <c r="AC806" s="39"/>
      <c r="AD806" s="39"/>
      <c r="AE806" s="39"/>
      <c r="AF806" s="39"/>
      <c r="AG806" s="39"/>
      <c r="AH806" s="39"/>
      <c r="AI806" s="39"/>
      <c r="AJ806" s="39"/>
      <c r="AK806" s="39"/>
      <c r="AL806" s="39"/>
      <c r="AM806" s="39"/>
      <c r="AN806" s="39"/>
      <c r="AO806" s="39"/>
      <c r="AP806" s="39"/>
      <c r="AQ806" s="39"/>
      <c r="AR806" s="39"/>
      <c r="AS806" s="39"/>
      <c r="AT806" s="39"/>
      <c r="AU806" s="39"/>
      <c r="AV806" s="39"/>
      <c r="AW806" s="94"/>
      <c r="AX806" s="101"/>
      <c r="AY806" s="94"/>
      <c r="AZ806" s="40"/>
      <c r="BA806" s="27"/>
      <c r="BB806" s="27"/>
      <c r="BC806" s="27"/>
      <c r="BD806" s="27" t="str">
        <f t="shared" si="656"/>
        <v/>
      </c>
      <c r="BE806" s="27" t="str">
        <f t="shared" si="657"/>
        <v/>
      </c>
      <c r="BF806" s="27" t="str">
        <f t="shared" si="658"/>
        <v/>
      </c>
      <c r="BG806" s="27" t="str">
        <f t="shared" si="659"/>
        <v/>
      </c>
      <c r="BH806" s="27" t="str">
        <f t="shared" si="660"/>
        <v/>
      </c>
      <c r="BI806" s="27" t="str">
        <f t="shared" si="661"/>
        <v/>
      </c>
      <c r="BJ806" s="27" t="str">
        <f t="shared" si="662"/>
        <v/>
      </c>
      <c r="BK806" s="27" t="str">
        <f t="shared" si="663"/>
        <v/>
      </c>
      <c r="BL806" s="27" t="str">
        <f t="shared" si="664"/>
        <v/>
      </c>
      <c r="BM806" s="27" t="str">
        <f t="shared" si="665"/>
        <v/>
      </c>
      <c r="BN806" s="27" t="str">
        <f t="shared" si="666"/>
        <v/>
      </c>
      <c r="BO806" s="27" t="str">
        <f t="shared" si="667"/>
        <v/>
      </c>
      <c r="BP806" s="27" t="str">
        <f t="shared" si="644"/>
        <v/>
      </c>
      <c r="BQ806" s="27" t="str">
        <f t="shared" si="645"/>
        <v/>
      </c>
      <c r="BR806" s="27" t="str">
        <f t="shared" si="646"/>
        <v/>
      </c>
      <c r="BS806" s="27" t="str">
        <f t="shared" si="647"/>
        <v/>
      </c>
      <c r="BT806" s="27" t="str">
        <f t="shared" si="648"/>
        <v/>
      </c>
      <c r="BU806" s="27" t="str">
        <f t="shared" si="649"/>
        <v/>
      </c>
      <c r="BV806" s="27" t="str">
        <f t="shared" si="650"/>
        <v/>
      </c>
      <c r="BW806" s="27" t="str">
        <f t="shared" si="651"/>
        <v/>
      </c>
      <c r="BX806" s="27" t="str">
        <f t="shared" si="652"/>
        <v/>
      </c>
      <c r="BY806" s="27" t="str">
        <f t="shared" si="653"/>
        <v/>
      </c>
      <c r="BZ806" s="27" t="str">
        <f t="shared" si="654"/>
        <v/>
      </c>
      <c r="CA806" s="27" t="str">
        <f t="shared" si="655"/>
        <v/>
      </c>
      <c r="CB806" s="41"/>
      <c r="CC806" s="5"/>
      <c r="CD806"/>
      <c r="CE806"/>
      <c r="CF806"/>
      <c r="CG806"/>
      <c r="CH806"/>
      <c r="CI806" s="87"/>
      <c r="CJ806" s="7"/>
      <c r="CW806" s="7"/>
      <c r="DD806" s="10">
        <f t="shared" ca="1" si="643"/>
        <v>20</v>
      </c>
    </row>
    <row r="807" spans="1:108">
      <c r="A807" s="106">
        <f t="shared" ca="1" si="642"/>
        <v>5</v>
      </c>
      <c r="B807" s="114"/>
      <c r="C807" s="40"/>
      <c r="D807" s="39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39"/>
      <c r="V807" s="39"/>
      <c r="W807" s="39"/>
      <c r="X807" s="39"/>
      <c r="Y807" s="39"/>
      <c r="Z807" s="39"/>
      <c r="AA807" s="39"/>
      <c r="AB807" s="39"/>
      <c r="AC807" s="39"/>
      <c r="AD807" s="39"/>
      <c r="AE807" s="39"/>
      <c r="AF807" s="39"/>
      <c r="AG807" s="39"/>
      <c r="AH807" s="39"/>
      <c r="AI807" s="39"/>
      <c r="AJ807" s="39"/>
      <c r="AK807" s="39"/>
      <c r="AL807" s="39"/>
      <c r="AM807" s="39"/>
      <c r="AN807" s="39"/>
      <c r="AO807" s="39"/>
      <c r="AP807" s="39"/>
      <c r="AQ807" s="39"/>
      <c r="AR807" s="39"/>
      <c r="AS807" s="39"/>
      <c r="AT807" s="39"/>
      <c r="AU807" s="39"/>
      <c r="AV807" s="39"/>
      <c r="AW807" s="94"/>
      <c r="AX807" s="101"/>
      <c r="AY807" s="94"/>
      <c r="AZ807" s="40"/>
      <c r="BA807" s="27"/>
      <c r="BB807" s="27"/>
      <c r="BC807" s="27"/>
      <c r="BD807" s="27" t="str">
        <f t="shared" si="656"/>
        <v/>
      </c>
      <c r="BE807" s="27" t="str">
        <f t="shared" si="657"/>
        <v/>
      </c>
      <c r="BF807" s="27" t="str">
        <f t="shared" si="658"/>
        <v/>
      </c>
      <c r="BG807" s="27" t="str">
        <f t="shared" si="659"/>
        <v/>
      </c>
      <c r="BH807" s="27" t="str">
        <f t="shared" si="660"/>
        <v/>
      </c>
      <c r="BI807" s="27" t="str">
        <f t="shared" si="661"/>
        <v/>
      </c>
      <c r="BJ807" s="27" t="str">
        <f t="shared" si="662"/>
        <v/>
      </c>
      <c r="BK807" s="27" t="str">
        <f t="shared" si="663"/>
        <v/>
      </c>
      <c r="BL807" s="27" t="str">
        <f t="shared" si="664"/>
        <v/>
      </c>
      <c r="BM807" s="27" t="str">
        <f t="shared" si="665"/>
        <v/>
      </c>
      <c r="BN807" s="27" t="str">
        <f t="shared" si="666"/>
        <v/>
      </c>
      <c r="BO807" s="27" t="str">
        <f t="shared" si="667"/>
        <v/>
      </c>
      <c r="BP807" s="27" t="str">
        <f t="shared" si="644"/>
        <v/>
      </c>
      <c r="BQ807" s="27" t="str">
        <f t="shared" si="645"/>
        <v/>
      </c>
      <c r="BR807" s="27" t="str">
        <f t="shared" si="646"/>
        <v/>
      </c>
      <c r="BS807" s="27" t="str">
        <f t="shared" si="647"/>
        <v/>
      </c>
      <c r="BT807" s="27" t="str">
        <f t="shared" si="648"/>
        <v/>
      </c>
      <c r="BU807" s="27" t="str">
        <f t="shared" si="649"/>
        <v/>
      </c>
      <c r="BV807" s="27" t="str">
        <f t="shared" si="650"/>
        <v/>
      </c>
      <c r="BW807" s="27" t="str">
        <f t="shared" si="651"/>
        <v/>
      </c>
      <c r="BX807" s="27" t="str">
        <f t="shared" si="652"/>
        <v/>
      </c>
      <c r="BY807" s="27" t="str">
        <f t="shared" si="653"/>
        <v/>
      </c>
      <c r="BZ807" s="27" t="str">
        <f t="shared" si="654"/>
        <v/>
      </c>
      <c r="CA807" s="27" t="str">
        <f t="shared" si="655"/>
        <v/>
      </c>
      <c r="CB807" s="41"/>
      <c r="CC807" s="5"/>
      <c r="CD807"/>
      <c r="CE807"/>
      <c r="CF807"/>
      <c r="CG807"/>
      <c r="CH807"/>
      <c r="CI807" s="41"/>
      <c r="CJ807" s="7"/>
      <c r="CW807" s="7"/>
      <c r="DD807" s="10">
        <f t="shared" ca="1" si="643"/>
        <v>20</v>
      </c>
    </row>
    <row r="808" spans="1:108">
      <c r="A808" s="106">
        <f t="shared" ca="1" si="642"/>
        <v>36</v>
      </c>
      <c r="B808" s="114"/>
      <c r="C808" s="40"/>
      <c r="D808" s="39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39"/>
      <c r="V808" s="39"/>
      <c r="W808" s="39"/>
      <c r="X808" s="39"/>
      <c r="Y808" s="39"/>
      <c r="Z808" s="39"/>
      <c r="AA808" s="39"/>
      <c r="AB808" s="39"/>
      <c r="AC808" s="39"/>
      <c r="AD808" s="39"/>
      <c r="AE808" s="39"/>
      <c r="AF808" s="39"/>
      <c r="AG808" s="39"/>
      <c r="AH808" s="39"/>
      <c r="AI808" s="39"/>
      <c r="AJ808" s="39"/>
      <c r="AK808" s="39"/>
      <c r="AL808" s="39"/>
      <c r="AM808" s="39"/>
      <c r="AN808" s="39"/>
      <c r="AO808" s="39"/>
      <c r="AP808" s="39"/>
      <c r="AQ808" s="39"/>
      <c r="AR808" s="39"/>
      <c r="AS808" s="39"/>
      <c r="AT808" s="39"/>
      <c r="AU808" s="39"/>
      <c r="AV808" s="39"/>
      <c r="AW808" s="94"/>
      <c r="AX808" s="101"/>
      <c r="AY808" s="94"/>
      <c r="AZ808" s="40"/>
      <c r="BA808" s="27"/>
      <c r="BB808" s="27"/>
      <c r="BC808" s="27"/>
      <c r="BD808" s="27" t="str">
        <f t="shared" si="656"/>
        <v/>
      </c>
      <c r="BE808" s="27" t="str">
        <f t="shared" si="657"/>
        <v/>
      </c>
      <c r="BF808" s="27" t="str">
        <f t="shared" si="658"/>
        <v/>
      </c>
      <c r="BG808" s="27" t="str">
        <f t="shared" si="659"/>
        <v/>
      </c>
      <c r="BH808" s="27" t="str">
        <f t="shared" si="660"/>
        <v/>
      </c>
      <c r="BI808" s="27" t="str">
        <f t="shared" si="661"/>
        <v/>
      </c>
      <c r="BJ808" s="27" t="str">
        <f t="shared" si="662"/>
        <v/>
      </c>
      <c r="BK808" s="27" t="str">
        <f t="shared" si="663"/>
        <v/>
      </c>
      <c r="BL808" s="27" t="str">
        <f t="shared" si="664"/>
        <v/>
      </c>
      <c r="BM808" s="27" t="str">
        <f t="shared" si="665"/>
        <v/>
      </c>
      <c r="BN808" s="27" t="str">
        <f t="shared" si="666"/>
        <v/>
      </c>
      <c r="BO808" s="27" t="str">
        <f t="shared" si="667"/>
        <v/>
      </c>
      <c r="BP808" s="27" t="str">
        <f t="shared" si="644"/>
        <v/>
      </c>
      <c r="BQ808" s="27" t="str">
        <f t="shared" si="645"/>
        <v/>
      </c>
      <c r="BR808" s="27" t="str">
        <f t="shared" si="646"/>
        <v/>
      </c>
      <c r="BS808" s="27" t="str">
        <f t="shared" si="647"/>
        <v/>
      </c>
      <c r="BT808" s="27" t="str">
        <f t="shared" si="648"/>
        <v/>
      </c>
      <c r="BU808" s="27" t="str">
        <f t="shared" si="649"/>
        <v/>
      </c>
      <c r="BV808" s="27" t="str">
        <f t="shared" si="650"/>
        <v/>
      </c>
      <c r="BW808" s="27" t="str">
        <f t="shared" si="651"/>
        <v/>
      </c>
      <c r="BX808" s="27" t="str">
        <f t="shared" si="652"/>
        <v/>
      </c>
      <c r="BY808" s="27" t="str">
        <f t="shared" si="653"/>
        <v/>
      </c>
      <c r="BZ808" s="27" t="str">
        <f t="shared" si="654"/>
        <v/>
      </c>
      <c r="CA808" s="27" t="str">
        <f t="shared" si="655"/>
        <v/>
      </c>
      <c r="CB808" s="41"/>
      <c r="CC808" s="5"/>
      <c r="CD808"/>
      <c r="CE808"/>
      <c r="CF808"/>
      <c r="CG808"/>
      <c r="CH808"/>
      <c r="CI808" s="41"/>
      <c r="CJ808" s="7"/>
      <c r="CW808" s="7"/>
      <c r="DD808" s="10">
        <f t="shared" ca="1" si="643"/>
        <v>33</v>
      </c>
    </row>
    <row r="809" spans="1:108">
      <c r="A809" s="106">
        <f t="shared" ca="1" si="642"/>
        <v>32</v>
      </c>
      <c r="B809" s="114"/>
      <c r="C809" s="40"/>
      <c r="D809" s="39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39"/>
      <c r="V809" s="39"/>
      <c r="W809" s="39"/>
      <c r="X809" s="39"/>
      <c r="Y809" s="39"/>
      <c r="Z809" s="39"/>
      <c r="AA809" s="39"/>
      <c r="AB809" s="39"/>
      <c r="AC809" s="39"/>
      <c r="AD809" s="39"/>
      <c r="AE809" s="39"/>
      <c r="AF809" s="39"/>
      <c r="AG809" s="39"/>
      <c r="AH809" s="39"/>
      <c r="AI809" s="39"/>
      <c r="AJ809" s="39"/>
      <c r="AK809" s="39"/>
      <c r="AL809" s="39"/>
      <c r="AM809" s="39"/>
      <c r="AN809" s="39"/>
      <c r="AO809" s="39"/>
      <c r="AP809" s="39"/>
      <c r="AQ809" s="39"/>
      <c r="AR809" s="39"/>
      <c r="AS809" s="39"/>
      <c r="AT809" s="39"/>
      <c r="AU809" s="39"/>
      <c r="AV809" s="39"/>
      <c r="AW809" s="94"/>
      <c r="AX809" s="101"/>
      <c r="AY809" s="94"/>
      <c r="AZ809" s="40"/>
      <c r="BA809" s="27"/>
      <c r="BB809" s="27"/>
      <c r="BC809" s="27"/>
      <c r="BD809" s="27" t="str">
        <f t="shared" si="656"/>
        <v/>
      </c>
      <c r="BE809" s="27" t="str">
        <f t="shared" si="657"/>
        <v/>
      </c>
      <c r="BF809" s="27" t="str">
        <f t="shared" si="658"/>
        <v/>
      </c>
      <c r="BG809" s="27" t="str">
        <f t="shared" si="659"/>
        <v/>
      </c>
      <c r="BH809" s="27" t="str">
        <f t="shared" si="660"/>
        <v/>
      </c>
      <c r="BI809" s="27" t="str">
        <f t="shared" si="661"/>
        <v/>
      </c>
      <c r="BJ809" s="27" t="str">
        <f t="shared" si="662"/>
        <v/>
      </c>
      <c r="BK809" s="27" t="str">
        <f t="shared" si="663"/>
        <v/>
      </c>
      <c r="BL809" s="27" t="str">
        <f t="shared" si="664"/>
        <v/>
      </c>
      <c r="BM809" s="27" t="str">
        <f t="shared" si="665"/>
        <v/>
      </c>
      <c r="BN809" s="27" t="str">
        <f t="shared" si="666"/>
        <v/>
      </c>
      <c r="BO809" s="27" t="str">
        <f t="shared" si="667"/>
        <v/>
      </c>
      <c r="BP809" s="27" t="str">
        <f t="shared" si="644"/>
        <v/>
      </c>
      <c r="BQ809" s="27" t="str">
        <f t="shared" si="645"/>
        <v/>
      </c>
      <c r="BR809" s="27" t="str">
        <f t="shared" si="646"/>
        <v/>
      </c>
      <c r="BS809" s="27" t="str">
        <f t="shared" si="647"/>
        <v/>
      </c>
      <c r="BT809" s="27" t="str">
        <f t="shared" si="648"/>
        <v/>
      </c>
      <c r="BU809" s="27" t="str">
        <f t="shared" si="649"/>
        <v/>
      </c>
      <c r="BV809" s="27" t="str">
        <f t="shared" si="650"/>
        <v/>
      </c>
      <c r="BW809" s="27" t="str">
        <f t="shared" si="651"/>
        <v/>
      </c>
      <c r="BX809" s="27" t="str">
        <f t="shared" si="652"/>
        <v/>
      </c>
      <c r="BY809" s="27" t="str">
        <f t="shared" si="653"/>
        <v/>
      </c>
      <c r="BZ809" s="27" t="str">
        <f t="shared" si="654"/>
        <v/>
      </c>
      <c r="CA809" s="27" t="str">
        <f t="shared" si="655"/>
        <v/>
      </c>
      <c r="CB809" s="41"/>
      <c r="CC809" s="5"/>
      <c r="CD809"/>
      <c r="CE809"/>
      <c r="CF809"/>
      <c r="CG809"/>
      <c r="CH809"/>
      <c r="CI809" s="41"/>
      <c r="CJ809" s="7"/>
      <c r="CW809" s="7"/>
      <c r="DD809" s="10">
        <f t="shared" ca="1" si="643"/>
        <v>32</v>
      </c>
    </row>
    <row r="810" spans="1:108">
      <c r="A810" s="106">
        <f t="shared" ca="1" si="642"/>
        <v>12</v>
      </c>
      <c r="B810" s="114"/>
      <c r="C810" s="40"/>
      <c r="D810" s="39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39"/>
      <c r="V810" s="39"/>
      <c r="W810" s="39"/>
      <c r="X810" s="39"/>
      <c r="Y810" s="39"/>
      <c r="Z810" s="39"/>
      <c r="AA810" s="39"/>
      <c r="AB810" s="39"/>
      <c r="AC810" s="39"/>
      <c r="AD810" s="39"/>
      <c r="AE810" s="39"/>
      <c r="AF810" s="39"/>
      <c r="AG810" s="39"/>
      <c r="AH810" s="39"/>
      <c r="AI810" s="39"/>
      <c r="AJ810" s="39"/>
      <c r="AK810" s="39"/>
      <c r="AL810" s="39"/>
      <c r="AM810" s="39"/>
      <c r="AN810" s="39"/>
      <c r="AO810" s="39"/>
      <c r="AP810" s="39"/>
      <c r="AQ810" s="39"/>
      <c r="AR810" s="39"/>
      <c r="AS810" s="39"/>
      <c r="AT810" s="39"/>
      <c r="AU810" s="39"/>
      <c r="AV810" s="39"/>
      <c r="AW810" s="94"/>
      <c r="AX810" s="101"/>
      <c r="AY810" s="94"/>
      <c r="AZ810" s="40"/>
      <c r="BA810" s="27"/>
      <c r="BB810" s="27"/>
      <c r="BC810" s="27"/>
      <c r="BD810" s="27" t="str">
        <f t="shared" si="656"/>
        <v/>
      </c>
      <c r="BE810" s="27" t="str">
        <f t="shared" si="657"/>
        <v/>
      </c>
      <c r="BF810" s="27" t="str">
        <f t="shared" si="658"/>
        <v/>
      </c>
      <c r="BG810" s="27" t="str">
        <f t="shared" si="659"/>
        <v/>
      </c>
      <c r="BH810" s="27" t="str">
        <f t="shared" si="660"/>
        <v/>
      </c>
      <c r="BI810" s="27" t="str">
        <f t="shared" si="661"/>
        <v/>
      </c>
      <c r="BJ810" s="27" t="str">
        <f t="shared" si="662"/>
        <v/>
      </c>
      <c r="BK810" s="27" t="str">
        <f t="shared" si="663"/>
        <v/>
      </c>
      <c r="BL810" s="27" t="str">
        <f t="shared" si="664"/>
        <v/>
      </c>
      <c r="BM810" s="27" t="str">
        <f t="shared" si="665"/>
        <v/>
      </c>
      <c r="BN810" s="27" t="str">
        <f t="shared" si="666"/>
        <v/>
      </c>
      <c r="BO810" s="27" t="str">
        <f t="shared" si="667"/>
        <v/>
      </c>
      <c r="BP810" s="27" t="str">
        <f t="shared" si="644"/>
        <v/>
      </c>
      <c r="BQ810" s="27" t="str">
        <f t="shared" si="645"/>
        <v/>
      </c>
      <c r="BR810" s="27" t="str">
        <f t="shared" si="646"/>
        <v/>
      </c>
      <c r="BS810" s="27" t="str">
        <f t="shared" si="647"/>
        <v/>
      </c>
      <c r="BT810" s="27" t="str">
        <f t="shared" si="648"/>
        <v/>
      </c>
      <c r="BU810" s="27" t="str">
        <f t="shared" si="649"/>
        <v/>
      </c>
      <c r="BV810" s="27" t="str">
        <f t="shared" si="650"/>
        <v/>
      </c>
      <c r="BW810" s="27" t="str">
        <f t="shared" si="651"/>
        <v/>
      </c>
      <c r="BX810" s="27" t="str">
        <f t="shared" si="652"/>
        <v/>
      </c>
      <c r="BY810" s="27" t="str">
        <f t="shared" si="653"/>
        <v/>
      </c>
      <c r="BZ810" s="27" t="str">
        <f t="shared" si="654"/>
        <v/>
      </c>
      <c r="CA810" s="27" t="str">
        <f t="shared" si="655"/>
        <v/>
      </c>
      <c r="CB810" s="41"/>
      <c r="CC810" s="5"/>
      <c r="CD810"/>
      <c r="CE810"/>
      <c r="CF810"/>
      <c r="CG810"/>
      <c r="CH810"/>
      <c r="CI810" s="41"/>
      <c r="CJ810" s="7"/>
      <c r="CW810" s="7"/>
      <c r="DD810" s="10">
        <f t="shared" ca="1" si="643"/>
        <v>7</v>
      </c>
    </row>
    <row r="811" spans="1:108">
      <c r="A811" s="106">
        <f t="shared" ca="1" si="642"/>
        <v>32</v>
      </c>
      <c r="B811" s="114"/>
      <c r="C811" s="40"/>
      <c r="D811" s="39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39"/>
      <c r="V811" s="39"/>
      <c r="W811" s="39"/>
      <c r="X811" s="39"/>
      <c r="Y811" s="39"/>
      <c r="Z811" s="39"/>
      <c r="AA811" s="39"/>
      <c r="AB811" s="39"/>
      <c r="AC811" s="39"/>
      <c r="AD811" s="39"/>
      <c r="AE811" s="39"/>
      <c r="AF811" s="39"/>
      <c r="AG811" s="39"/>
      <c r="AH811" s="39"/>
      <c r="AI811" s="39"/>
      <c r="AJ811" s="39"/>
      <c r="AK811" s="39"/>
      <c r="AL811" s="39"/>
      <c r="AM811" s="39"/>
      <c r="AN811" s="39"/>
      <c r="AO811" s="39"/>
      <c r="AP811" s="39"/>
      <c r="AQ811" s="39"/>
      <c r="AR811" s="39"/>
      <c r="AS811" s="39"/>
      <c r="AT811" s="39"/>
      <c r="AU811" s="39"/>
      <c r="AV811" s="39"/>
      <c r="AW811" s="94"/>
      <c r="AX811" s="101"/>
      <c r="AY811" s="94"/>
      <c r="AZ811" s="40"/>
      <c r="BA811" s="27"/>
      <c r="BB811" s="27"/>
      <c r="BC811" s="27"/>
      <c r="BD811" s="27" t="str">
        <f t="shared" si="656"/>
        <v/>
      </c>
      <c r="BE811" s="27" t="str">
        <f t="shared" si="657"/>
        <v/>
      </c>
      <c r="BF811" s="27" t="str">
        <f t="shared" si="658"/>
        <v/>
      </c>
      <c r="BG811" s="27" t="str">
        <f t="shared" si="659"/>
        <v/>
      </c>
      <c r="BH811" s="27" t="str">
        <f t="shared" si="660"/>
        <v/>
      </c>
      <c r="BI811" s="27" t="str">
        <f t="shared" si="661"/>
        <v/>
      </c>
      <c r="BJ811" s="27" t="str">
        <f t="shared" si="662"/>
        <v/>
      </c>
      <c r="BK811" s="27" t="str">
        <f t="shared" si="663"/>
        <v/>
      </c>
      <c r="BL811" s="27" t="str">
        <f t="shared" si="664"/>
        <v/>
      </c>
      <c r="BM811" s="27" t="str">
        <f t="shared" si="665"/>
        <v/>
      </c>
      <c r="BN811" s="27" t="str">
        <f t="shared" si="666"/>
        <v/>
      </c>
      <c r="BO811" s="27" t="str">
        <f t="shared" si="667"/>
        <v/>
      </c>
      <c r="BP811" s="27" t="str">
        <f t="shared" si="644"/>
        <v/>
      </c>
      <c r="BQ811" s="27" t="str">
        <f t="shared" si="645"/>
        <v/>
      </c>
      <c r="BR811" s="27" t="str">
        <f t="shared" si="646"/>
        <v/>
      </c>
      <c r="BS811" s="27" t="str">
        <f t="shared" si="647"/>
        <v/>
      </c>
      <c r="BT811" s="27" t="str">
        <f t="shared" si="648"/>
        <v/>
      </c>
      <c r="BU811" s="27" t="str">
        <f t="shared" si="649"/>
        <v/>
      </c>
      <c r="BV811" s="27" t="str">
        <f t="shared" si="650"/>
        <v/>
      </c>
      <c r="BW811" s="27" t="str">
        <f t="shared" si="651"/>
        <v/>
      </c>
      <c r="BX811" s="27" t="str">
        <f t="shared" si="652"/>
        <v/>
      </c>
      <c r="BY811" s="27" t="str">
        <f t="shared" si="653"/>
        <v/>
      </c>
      <c r="BZ811" s="27" t="str">
        <f t="shared" si="654"/>
        <v/>
      </c>
      <c r="CA811" s="27" t="str">
        <f t="shared" si="655"/>
        <v/>
      </c>
      <c r="CB811" s="41"/>
      <c r="CC811" s="5"/>
      <c r="CD811"/>
      <c r="CE811"/>
      <c r="CF811"/>
      <c r="CG811"/>
      <c r="CH811"/>
      <c r="CI811" s="41"/>
      <c r="CJ811" s="7"/>
      <c r="CW811" s="7"/>
      <c r="DD811" s="10">
        <f t="shared" ca="1" si="643"/>
        <v>18</v>
      </c>
    </row>
    <row r="812" spans="1:108">
      <c r="A812" s="106">
        <f t="shared" ca="1" si="642"/>
        <v>31</v>
      </c>
      <c r="B812" s="114"/>
      <c r="C812" s="40"/>
      <c r="D812" s="39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39"/>
      <c r="V812" s="39"/>
      <c r="W812" s="39"/>
      <c r="X812" s="39"/>
      <c r="Y812" s="39"/>
      <c r="Z812" s="39"/>
      <c r="AA812" s="39"/>
      <c r="AB812" s="39"/>
      <c r="AC812" s="39"/>
      <c r="AD812" s="39"/>
      <c r="AE812" s="39"/>
      <c r="AF812" s="39"/>
      <c r="AG812" s="39"/>
      <c r="AH812" s="39"/>
      <c r="AI812" s="39"/>
      <c r="AJ812" s="39"/>
      <c r="AK812" s="39"/>
      <c r="AL812" s="39"/>
      <c r="AM812" s="39"/>
      <c r="AN812" s="39"/>
      <c r="AO812" s="39"/>
      <c r="AP812" s="39"/>
      <c r="AQ812" s="39"/>
      <c r="AR812" s="39"/>
      <c r="AS812" s="39"/>
      <c r="AT812" s="39"/>
      <c r="AU812" s="39"/>
      <c r="AV812" s="39"/>
      <c r="AW812" s="94"/>
      <c r="AX812" s="101"/>
      <c r="AY812" s="94"/>
      <c r="AZ812" s="40"/>
      <c r="BA812" s="27"/>
      <c r="BB812" s="27"/>
      <c r="BC812" s="27"/>
      <c r="BD812" s="27" t="str">
        <f t="shared" si="656"/>
        <v/>
      </c>
      <c r="BE812" s="27" t="str">
        <f t="shared" si="657"/>
        <v/>
      </c>
      <c r="BF812" s="27" t="str">
        <f t="shared" si="658"/>
        <v/>
      </c>
      <c r="BG812" s="27" t="str">
        <f t="shared" si="659"/>
        <v/>
      </c>
      <c r="BH812" s="27" t="str">
        <f t="shared" si="660"/>
        <v/>
      </c>
      <c r="BI812" s="27" t="str">
        <f t="shared" si="661"/>
        <v/>
      </c>
      <c r="BJ812" s="27" t="str">
        <f t="shared" si="662"/>
        <v/>
      </c>
      <c r="BK812" s="27" t="str">
        <f t="shared" si="663"/>
        <v/>
      </c>
      <c r="BL812" s="27" t="str">
        <f t="shared" si="664"/>
        <v/>
      </c>
      <c r="BM812" s="27" t="str">
        <f t="shared" si="665"/>
        <v/>
      </c>
      <c r="BN812" s="27" t="str">
        <f t="shared" si="666"/>
        <v/>
      </c>
      <c r="BO812" s="27" t="str">
        <f t="shared" si="667"/>
        <v/>
      </c>
      <c r="BP812" s="27" t="str">
        <f t="shared" si="644"/>
        <v/>
      </c>
      <c r="BQ812" s="27" t="str">
        <f t="shared" si="645"/>
        <v/>
      </c>
      <c r="BR812" s="27" t="str">
        <f t="shared" si="646"/>
        <v/>
      </c>
      <c r="BS812" s="27" t="str">
        <f t="shared" si="647"/>
        <v/>
      </c>
      <c r="BT812" s="27" t="str">
        <f t="shared" si="648"/>
        <v/>
      </c>
      <c r="BU812" s="27" t="str">
        <f t="shared" si="649"/>
        <v/>
      </c>
      <c r="BV812" s="27" t="str">
        <f t="shared" si="650"/>
        <v/>
      </c>
      <c r="BW812" s="27" t="str">
        <f t="shared" si="651"/>
        <v/>
      </c>
      <c r="BX812" s="27" t="str">
        <f t="shared" si="652"/>
        <v/>
      </c>
      <c r="BY812" s="27" t="str">
        <f t="shared" si="653"/>
        <v/>
      </c>
      <c r="BZ812" s="27" t="str">
        <f t="shared" si="654"/>
        <v/>
      </c>
      <c r="CA812" s="27" t="str">
        <f t="shared" si="655"/>
        <v/>
      </c>
      <c r="CB812" s="41"/>
      <c r="CC812" s="5"/>
      <c r="CD812"/>
      <c r="CE812"/>
      <c r="CF812"/>
      <c r="CG812"/>
      <c r="CH812"/>
      <c r="CI812" s="41"/>
      <c r="CJ812" s="7"/>
      <c r="CW812" s="7"/>
      <c r="DD812" s="10">
        <f t="shared" ca="1" si="643"/>
        <v>30</v>
      </c>
    </row>
    <row r="813" spans="1:108">
      <c r="A813" s="106">
        <f t="shared" ca="1" si="642"/>
        <v>15</v>
      </c>
      <c r="B813" s="114"/>
      <c r="C813" s="40"/>
      <c r="D813" s="39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39"/>
      <c r="V813" s="39"/>
      <c r="W813" s="39"/>
      <c r="X813" s="39"/>
      <c r="Y813" s="39"/>
      <c r="Z813" s="39"/>
      <c r="AA813" s="39"/>
      <c r="AB813" s="39"/>
      <c r="AC813" s="39"/>
      <c r="AD813" s="39"/>
      <c r="AE813" s="39"/>
      <c r="AF813" s="39"/>
      <c r="AG813" s="39"/>
      <c r="AH813" s="39"/>
      <c r="AI813" s="39"/>
      <c r="AJ813" s="39"/>
      <c r="AK813" s="39"/>
      <c r="AL813" s="39"/>
      <c r="AM813" s="39"/>
      <c r="AN813" s="39"/>
      <c r="AO813" s="39"/>
      <c r="AP813" s="39"/>
      <c r="AQ813" s="39"/>
      <c r="AR813" s="39"/>
      <c r="AS813" s="39"/>
      <c r="AT813" s="39"/>
      <c r="AU813" s="39"/>
      <c r="AV813" s="39"/>
      <c r="AW813" s="94"/>
      <c r="AX813" s="101"/>
      <c r="AY813" s="94"/>
      <c r="AZ813" s="40"/>
      <c r="BA813" s="27"/>
      <c r="BB813" s="27"/>
      <c r="BC813" s="27"/>
      <c r="BD813" s="27" t="str">
        <f t="shared" si="656"/>
        <v/>
      </c>
      <c r="BE813" s="27" t="str">
        <f t="shared" si="657"/>
        <v/>
      </c>
      <c r="BF813" s="27" t="str">
        <f t="shared" si="658"/>
        <v/>
      </c>
      <c r="BG813" s="27" t="str">
        <f t="shared" si="659"/>
        <v/>
      </c>
      <c r="BH813" s="27" t="str">
        <f t="shared" si="660"/>
        <v/>
      </c>
      <c r="BI813" s="27" t="str">
        <f t="shared" si="661"/>
        <v/>
      </c>
      <c r="BJ813" s="27" t="str">
        <f t="shared" si="662"/>
        <v/>
      </c>
      <c r="BK813" s="27" t="str">
        <f t="shared" si="663"/>
        <v/>
      </c>
      <c r="BL813" s="27" t="str">
        <f t="shared" si="664"/>
        <v/>
      </c>
      <c r="BM813" s="27" t="str">
        <f t="shared" si="665"/>
        <v/>
      </c>
      <c r="BN813" s="27" t="str">
        <f t="shared" si="666"/>
        <v/>
      </c>
      <c r="BO813" s="27" t="str">
        <f t="shared" si="667"/>
        <v/>
      </c>
      <c r="BP813" s="27" t="str">
        <f t="shared" si="644"/>
        <v/>
      </c>
      <c r="BQ813" s="27" t="str">
        <f t="shared" si="645"/>
        <v/>
      </c>
      <c r="BR813" s="27" t="str">
        <f t="shared" si="646"/>
        <v/>
      </c>
      <c r="BS813" s="27" t="str">
        <f t="shared" si="647"/>
        <v/>
      </c>
      <c r="BT813" s="27" t="str">
        <f t="shared" si="648"/>
        <v/>
      </c>
      <c r="BU813" s="27" t="str">
        <f t="shared" si="649"/>
        <v/>
      </c>
      <c r="BV813" s="27" t="str">
        <f t="shared" si="650"/>
        <v/>
      </c>
      <c r="BW813" s="27" t="str">
        <f t="shared" si="651"/>
        <v/>
      </c>
      <c r="BX813" s="27" t="str">
        <f t="shared" si="652"/>
        <v/>
      </c>
      <c r="BY813" s="27" t="str">
        <f t="shared" si="653"/>
        <v/>
      </c>
      <c r="BZ813" s="27" t="str">
        <f t="shared" si="654"/>
        <v/>
      </c>
      <c r="CA813" s="27" t="str">
        <f t="shared" si="655"/>
        <v/>
      </c>
      <c r="CB813" s="41"/>
      <c r="CC813"/>
      <c r="CD813"/>
      <c r="CE813"/>
      <c r="CF813"/>
      <c r="CG813"/>
      <c r="CH813"/>
      <c r="CI813" s="41"/>
      <c r="CJ813" s="7"/>
      <c r="CW813" s="7"/>
      <c r="DD813" s="10">
        <f t="shared" ca="1" si="643"/>
        <v>35</v>
      </c>
    </row>
    <row r="814" spans="1:108">
      <c r="A814" s="106">
        <f t="shared" ca="1" si="642"/>
        <v>28</v>
      </c>
      <c r="B814" s="114"/>
      <c r="C814" s="40"/>
      <c r="D814" s="39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39"/>
      <c r="V814" s="39"/>
      <c r="W814" s="39"/>
      <c r="X814" s="39"/>
      <c r="Y814" s="39"/>
      <c r="Z814" s="39"/>
      <c r="AA814" s="39"/>
      <c r="AB814" s="39"/>
      <c r="AC814" s="39"/>
      <c r="AD814" s="39"/>
      <c r="AE814" s="39"/>
      <c r="AF814" s="39"/>
      <c r="AG814" s="39"/>
      <c r="AH814" s="39"/>
      <c r="AI814" s="39"/>
      <c r="AJ814" s="39"/>
      <c r="AK814" s="39"/>
      <c r="AL814" s="39"/>
      <c r="AM814" s="39"/>
      <c r="AN814" s="39"/>
      <c r="AO814" s="39"/>
      <c r="AP814" s="39"/>
      <c r="AQ814" s="39"/>
      <c r="AR814" s="39"/>
      <c r="AS814" s="39"/>
      <c r="AT814" s="39"/>
      <c r="AU814" s="39"/>
      <c r="AV814" s="39"/>
      <c r="AW814" s="94"/>
      <c r="AX814" s="101"/>
      <c r="AY814" s="94"/>
      <c r="AZ814" s="40"/>
      <c r="BA814" s="27"/>
      <c r="BB814" s="27"/>
      <c r="BC814" s="27"/>
      <c r="BD814" s="27" t="str">
        <f t="shared" si="656"/>
        <v/>
      </c>
      <c r="BE814" s="27" t="str">
        <f t="shared" si="657"/>
        <v/>
      </c>
      <c r="BF814" s="27" t="str">
        <f t="shared" si="658"/>
        <v/>
      </c>
      <c r="BG814" s="27" t="str">
        <f t="shared" si="659"/>
        <v/>
      </c>
      <c r="BH814" s="27" t="str">
        <f t="shared" si="660"/>
        <v/>
      </c>
      <c r="BI814" s="27" t="str">
        <f t="shared" si="661"/>
        <v/>
      </c>
      <c r="BJ814" s="27" t="str">
        <f t="shared" si="662"/>
        <v/>
      </c>
      <c r="BK814" s="27" t="str">
        <f t="shared" si="663"/>
        <v/>
      </c>
      <c r="BL814" s="27" t="str">
        <f t="shared" si="664"/>
        <v/>
      </c>
      <c r="BM814" s="27" t="str">
        <f t="shared" si="665"/>
        <v/>
      </c>
      <c r="BN814" s="27" t="str">
        <f t="shared" si="666"/>
        <v/>
      </c>
      <c r="BO814" s="27" t="str">
        <f t="shared" si="667"/>
        <v/>
      </c>
      <c r="BP814" s="27" t="str">
        <f t="shared" si="644"/>
        <v/>
      </c>
      <c r="BQ814" s="27" t="str">
        <f t="shared" si="645"/>
        <v/>
      </c>
      <c r="BR814" s="27" t="str">
        <f t="shared" si="646"/>
        <v/>
      </c>
      <c r="BS814" s="27" t="str">
        <f t="shared" si="647"/>
        <v/>
      </c>
      <c r="BT814" s="27" t="str">
        <f t="shared" si="648"/>
        <v/>
      </c>
      <c r="BU814" s="27" t="str">
        <f t="shared" si="649"/>
        <v/>
      </c>
      <c r="BV814" s="27" t="str">
        <f t="shared" si="650"/>
        <v/>
      </c>
      <c r="BW814" s="27" t="str">
        <f t="shared" si="651"/>
        <v/>
      </c>
      <c r="BX814" s="27" t="str">
        <f t="shared" si="652"/>
        <v/>
      </c>
      <c r="BY814" s="27" t="str">
        <f t="shared" si="653"/>
        <v/>
      </c>
      <c r="BZ814" s="27" t="str">
        <f t="shared" si="654"/>
        <v/>
      </c>
      <c r="CA814" s="27" t="str">
        <f t="shared" si="655"/>
        <v/>
      </c>
      <c r="CB814" s="41"/>
      <c r="CC814"/>
      <c r="CD814"/>
      <c r="CE814"/>
      <c r="CF814"/>
      <c r="CG814"/>
      <c r="CH814"/>
      <c r="CI814" s="41"/>
      <c r="CJ814" s="7"/>
      <c r="CW814" s="7"/>
      <c r="DD814" s="10">
        <f t="shared" ca="1" si="643"/>
        <v>15</v>
      </c>
    </row>
    <row r="815" spans="1:108">
      <c r="A815" s="106">
        <f t="shared" ca="1" si="642"/>
        <v>13</v>
      </c>
      <c r="B815" s="114"/>
      <c r="C815" s="40"/>
      <c r="D815" s="39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39"/>
      <c r="V815" s="39"/>
      <c r="W815" s="39"/>
      <c r="X815" s="39"/>
      <c r="Y815" s="39"/>
      <c r="Z815" s="39"/>
      <c r="AA815" s="39"/>
      <c r="AB815" s="39"/>
      <c r="AC815" s="39"/>
      <c r="AD815" s="39"/>
      <c r="AE815" s="39"/>
      <c r="AF815" s="39"/>
      <c r="AG815" s="39"/>
      <c r="AH815" s="39"/>
      <c r="AI815" s="39"/>
      <c r="AJ815" s="39"/>
      <c r="AK815" s="39"/>
      <c r="AL815" s="39"/>
      <c r="AM815" s="39"/>
      <c r="AN815" s="39"/>
      <c r="AO815" s="39"/>
      <c r="AP815" s="39"/>
      <c r="AQ815" s="39"/>
      <c r="AR815" s="39"/>
      <c r="AS815" s="39"/>
      <c r="AT815" s="39"/>
      <c r="AU815" s="39"/>
      <c r="AV815" s="39"/>
      <c r="AW815" s="94"/>
      <c r="AX815" s="101"/>
      <c r="AY815" s="94"/>
      <c r="AZ815" s="40"/>
      <c r="BA815" s="27"/>
      <c r="BB815" s="27"/>
      <c r="BC815" s="27"/>
      <c r="BD815" s="27" t="str">
        <f t="shared" si="656"/>
        <v/>
      </c>
      <c r="BE815" s="27" t="str">
        <f t="shared" si="657"/>
        <v/>
      </c>
      <c r="BF815" s="27" t="str">
        <f t="shared" si="658"/>
        <v/>
      </c>
      <c r="BG815" s="27" t="str">
        <f t="shared" si="659"/>
        <v/>
      </c>
      <c r="BH815" s="27" t="str">
        <f t="shared" si="660"/>
        <v/>
      </c>
      <c r="BI815" s="27" t="str">
        <f t="shared" si="661"/>
        <v/>
      </c>
      <c r="BJ815" s="27" t="str">
        <f t="shared" si="662"/>
        <v/>
      </c>
      <c r="BK815" s="27" t="str">
        <f t="shared" si="663"/>
        <v/>
      </c>
      <c r="BL815" s="27" t="str">
        <f t="shared" si="664"/>
        <v/>
      </c>
      <c r="BM815" s="27" t="str">
        <f t="shared" si="665"/>
        <v/>
      </c>
      <c r="BN815" s="27" t="str">
        <f t="shared" si="666"/>
        <v/>
      </c>
      <c r="BO815" s="27" t="str">
        <f t="shared" si="667"/>
        <v/>
      </c>
      <c r="BP815" s="27" t="str">
        <f t="shared" si="644"/>
        <v/>
      </c>
      <c r="BQ815" s="27" t="str">
        <f t="shared" si="645"/>
        <v/>
      </c>
      <c r="BR815" s="27" t="str">
        <f t="shared" si="646"/>
        <v/>
      </c>
      <c r="BS815" s="27" t="str">
        <f t="shared" si="647"/>
        <v/>
      </c>
      <c r="BT815" s="27" t="str">
        <f t="shared" si="648"/>
        <v/>
      </c>
      <c r="BU815" s="27" t="str">
        <f t="shared" si="649"/>
        <v/>
      </c>
      <c r="BV815" s="27" t="str">
        <f t="shared" si="650"/>
        <v/>
      </c>
      <c r="BW815" s="27" t="str">
        <f t="shared" si="651"/>
        <v/>
      </c>
      <c r="BX815" s="27" t="str">
        <f t="shared" si="652"/>
        <v/>
      </c>
      <c r="BY815" s="27" t="str">
        <f t="shared" si="653"/>
        <v/>
      </c>
      <c r="BZ815" s="27" t="str">
        <f t="shared" si="654"/>
        <v/>
      </c>
      <c r="CA815" s="27" t="str">
        <f t="shared" si="655"/>
        <v/>
      </c>
      <c r="CB815" s="41"/>
      <c r="CC815"/>
      <c r="CD815"/>
      <c r="CE815"/>
      <c r="CF815"/>
      <c r="CG815"/>
      <c r="CH815"/>
      <c r="CI815" s="41"/>
      <c r="CJ815" s="7"/>
      <c r="CW815" s="7"/>
      <c r="DD815" s="10">
        <f t="shared" ca="1" si="643"/>
        <v>14</v>
      </c>
    </row>
    <row r="816" spans="1:108">
      <c r="A816" s="106">
        <f t="shared" ca="1" si="642"/>
        <v>17</v>
      </c>
      <c r="B816" s="114"/>
      <c r="C816" s="40"/>
      <c r="D816" s="39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39"/>
      <c r="V816" s="39"/>
      <c r="W816" s="39"/>
      <c r="X816" s="39"/>
      <c r="Y816" s="39"/>
      <c r="Z816" s="39"/>
      <c r="AA816" s="39"/>
      <c r="AB816" s="39"/>
      <c r="AC816" s="39"/>
      <c r="AD816" s="39"/>
      <c r="AE816" s="39"/>
      <c r="AF816" s="39"/>
      <c r="AG816" s="39"/>
      <c r="AH816" s="39"/>
      <c r="AI816" s="39"/>
      <c r="AJ816" s="39"/>
      <c r="AK816" s="39"/>
      <c r="AL816" s="39"/>
      <c r="AM816" s="39"/>
      <c r="AN816" s="39"/>
      <c r="AO816" s="39"/>
      <c r="AP816" s="39"/>
      <c r="AQ816" s="39"/>
      <c r="AR816" s="39"/>
      <c r="AS816" s="39"/>
      <c r="AT816" s="39"/>
      <c r="AU816" s="39"/>
      <c r="AV816" s="39"/>
      <c r="AW816" s="94"/>
      <c r="AX816" s="101"/>
      <c r="AY816" s="94"/>
      <c r="AZ816" s="40"/>
      <c r="BA816" s="27"/>
      <c r="BB816" s="27"/>
      <c r="BC816" s="27"/>
      <c r="BD816" s="27" t="str">
        <f t="shared" si="656"/>
        <v/>
      </c>
      <c r="BE816" s="27" t="str">
        <f t="shared" si="657"/>
        <v/>
      </c>
      <c r="BF816" s="27" t="str">
        <f t="shared" si="658"/>
        <v/>
      </c>
      <c r="BG816" s="27" t="str">
        <f t="shared" si="659"/>
        <v/>
      </c>
      <c r="BH816" s="27" t="str">
        <f t="shared" si="660"/>
        <v/>
      </c>
      <c r="BI816" s="27" t="str">
        <f t="shared" si="661"/>
        <v/>
      </c>
      <c r="BJ816" s="27" t="str">
        <f t="shared" si="662"/>
        <v/>
      </c>
      <c r="BK816" s="27" t="str">
        <f t="shared" si="663"/>
        <v/>
      </c>
      <c r="BL816" s="27" t="str">
        <f t="shared" si="664"/>
        <v/>
      </c>
      <c r="BM816" s="27" t="str">
        <f t="shared" si="665"/>
        <v/>
      </c>
      <c r="BN816" s="27" t="str">
        <f t="shared" si="666"/>
        <v/>
      </c>
      <c r="BO816" s="27" t="str">
        <f t="shared" si="667"/>
        <v/>
      </c>
      <c r="BP816" s="27" t="str">
        <f t="shared" si="644"/>
        <v/>
      </c>
      <c r="BQ816" s="27" t="str">
        <f t="shared" si="645"/>
        <v/>
      </c>
      <c r="BR816" s="27" t="str">
        <f t="shared" si="646"/>
        <v/>
      </c>
      <c r="BS816" s="27" t="str">
        <f t="shared" si="647"/>
        <v/>
      </c>
      <c r="BT816" s="27" t="str">
        <f t="shared" si="648"/>
        <v/>
      </c>
      <c r="BU816" s="27" t="str">
        <f t="shared" si="649"/>
        <v/>
      </c>
      <c r="BV816" s="27" t="str">
        <f t="shared" si="650"/>
        <v/>
      </c>
      <c r="BW816" s="27" t="str">
        <f t="shared" si="651"/>
        <v/>
      </c>
      <c r="BX816" s="27" t="str">
        <f t="shared" si="652"/>
        <v/>
      </c>
      <c r="BY816" s="27" t="str">
        <f t="shared" si="653"/>
        <v/>
      </c>
      <c r="BZ816" s="27" t="str">
        <f t="shared" si="654"/>
        <v/>
      </c>
      <c r="CA816" s="27" t="str">
        <f t="shared" si="655"/>
        <v/>
      </c>
      <c r="CB816" s="41"/>
      <c r="CC816"/>
      <c r="CD816"/>
      <c r="CE816"/>
      <c r="CF816"/>
      <c r="CG816"/>
      <c r="CH816"/>
      <c r="CI816" s="41"/>
      <c r="CJ816" s="7"/>
      <c r="CW816" s="7"/>
      <c r="DD816" s="10">
        <f t="shared" ca="1" si="643"/>
        <v>33</v>
      </c>
    </row>
    <row r="817" spans="1:108">
      <c r="A817" s="106">
        <f t="shared" ca="1" si="642"/>
        <v>28</v>
      </c>
      <c r="B817" s="114"/>
      <c r="C817" s="40"/>
      <c r="D817" s="39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39"/>
      <c r="V817" s="39"/>
      <c r="W817" s="39"/>
      <c r="X817" s="39"/>
      <c r="Y817" s="39"/>
      <c r="Z817" s="39"/>
      <c r="AA817" s="39"/>
      <c r="AB817" s="39"/>
      <c r="AC817" s="39"/>
      <c r="AD817" s="39"/>
      <c r="AE817" s="39"/>
      <c r="AF817" s="39"/>
      <c r="AG817" s="39"/>
      <c r="AH817" s="39"/>
      <c r="AI817" s="39"/>
      <c r="AJ817" s="39"/>
      <c r="AK817" s="39"/>
      <c r="AL817" s="39"/>
      <c r="AM817" s="39"/>
      <c r="AN817" s="39"/>
      <c r="AO817" s="39"/>
      <c r="AP817" s="39"/>
      <c r="AQ817" s="39"/>
      <c r="AR817" s="39"/>
      <c r="AS817" s="39"/>
      <c r="AT817" s="39"/>
      <c r="AU817" s="39"/>
      <c r="AV817" s="39"/>
      <c r="AW817" s="94"/>
      <c r="AX817" s="101"/>
      <c r="AY817" s="94"/>
      <c r="AZ817" s="40"/>
      <c r="BA817" s="27"/>
      <c r="BB817" s="27"/>
      <c r="BC817" s="27"/>
      <c r="BD817" s="27" t="str">
        <f t="shared" si="656"/>
        <v/>
      </c>
      <c r="BE817" s="27" t="str">
        <f t="shared" si="657"/>
        <v/>
      </c>
      <c r="BF817" s="27" t="str">
        <f t="shared" si="658"/>
        <v/>
      </c>
      <c r="BG817" s="27" t="str">
        <f t="shared" si="659"/>
        <v/>
      </c>
      <c r="BH817" s="27" t="str">
        <f t="shared" si="660"/>
        <v/>
      </c>
      <c r="BI817" s="27" t="str">
        <f t="shared" si="661"/>
        <v/>
      </c>
      <c r="BJ817" s="27" t="str">
        <f t="shared" si="662"/>
        <v/>
      </c>
      <c r="BK817" s="27" t="str">
        <f t="shared" si="663"/>
        <v/>
      </c>
      <c r="BL817" s="27" t="str">
        <f t="shared" si="664"/>
        <v/>
      </c>
      <c r="BM817" s="27" t="str">
        <f t="shared" si="665"/>
        <v/>
      </c>
      <c r="BN817" s="27" t="str">
        <f t="shared" si="666"/>
        <v/>
      </c>
      <c r="BO817" s="27" t="str">
        <f t="shared" si="667"/>
        <v/>
      </c>
      <c r="BP817" s="27" t="str">
        <f t="shared" si="644"/>
        <v/>
      </c>
      <c r="BQ817" s="27" t="str">
        <f t="shared" si="645"/>
        <v/>
      </c>
      <c r="BR817" s="27" t="str">
        <f t="shared" si="646"/>
        <v/>
      </c>
      <c r="BS817" s="27" t="str">
        <f t="shared" si="647"/>
        <v/>
      </c>
      <c r="BT817" s="27" t="str">
        <f t="shared" si="648"/>
        <v/>
      </c>
      <c r="BU817" s="27" t="str">
        <f t="shared" si="649"/>
        <v/>
      </c>
      <c r="BV817" s="27" t="str">
        <f t="shared" si="650"/>
        <v/>
      </c>
      <c r="BW817" s="27" t="str">
        <f t="shared" si="651"/>
        <v/>
      </c>
      <c r="BX817" s="27" t="str">
        <f t="shared" si="652"/>
        <v/>
      </c>
      <c r="BY817" s="27" t="str">
        <f t="shared" si="653"/>
        <v/>
      </c>
      <c r="BZ817" s="27" t="str">
        <f t="shared" si="654"/>
        <v/>
      </c>
      <c r="CA817" s="27" t="str">
        <f t="shared" si="655"/>
        <v/>
      </c>
      <c r="CB817" s="41"/>
      <c r="CC817"/>
      <c r="CD817"/>
      <c r="CE817"/>
      <c r="CF817"/>
      <c r="CG817"/>
      <c r="CH817"/>
      <c r="CI817" s="41"/>
      <c r="CJ817" s="7"/>
      <c r="CW817" s="7"/>
      <c r="DD817" s="10">
        <f t="shared" ca="1" si="643"/>
        <v>18</v>
      </c>
    </row>
    <row r="818" spans="1:108">
      <c r="A818" s="106">
        <f t="shared" ca="1" si="642"/>
        <v>6</v>
      </c>
      <c r="B818" s="114"/>
      <c r="C818" s="40"/>
      <c r="D818" s="39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39"/>
      <c r="V818" s="39"/>
      <c r="W818" s="39"/>
      <c r="X818" s="39"/>
      <c r="Y818" s="39"/>
      <c r="Z818" s="39"/>
      <c r="AA818" s="39"/>
      <c r="AB818" s="39"/>
      <c r="AC818" s="39"/>
      <c r="AD818" s="39"/>
      <c r="AE818" s="39"/>
      <c r="AF818" s="39"/>
      <c r="AG818" s="39"/>
      <c r="AH818" s="39"/>
      <c r="AI818" s="39"/>
      <c r="AJ818" s="39"/>
      <c r="AK818" s="39"/>
      <c r="AL818" s="39"/>
      <c r="AM818" s="39"/>
      <c r="AN818" s="39"/>
      <c r="AO818" s="39"/>
      <c r="AP818" s="39"/>
      <c r="AQ818" s="39"/>
      <c r="AR818" s="39"/>
      <c r="AS818" s="39"/>
      <c r="AT818" s="39"/>
      <c r="AU818" s="39"/>
      <c r="AV818" s="39"/>
      <c r="AW818" s="94"/>
      <c r="AX818" s="101"/>
      <c r="AY818" s="94"/>
      <c r="AZ818" s="40"/>
      <c r="BA818" s="27"/>
      <c r="BB818" s="27"/>
      <c r="BC818" s="27"/>
      <c r="BD818" s="27" t="str">
        <f t="shared" si="656"/>
        <v/>
      </c>
      <c r="BE818" s="27" t="str">
        <f t="shared" si="657"/>
        <v/>
      </c>
      <c r="BF818" s="27" t="str">
        <f t="shared" si="658"/>
        <v/>
      </c>
      <c r="BG818" s="27" t="str">
        <f t="shared" si="659"/>
        <v/>
      </c>
      <c r="BH818" s="27" t="str">
        <f t="shared" si="660"/>
        <v/>
      </c>
      <c r="BI818" s="27" t="str">
        <f t="shared" si="661"/>
        <v/>
      </c>
      <c r="BJ818" s="27" t="str">
        <f t="shared" si="662"/>
        <v/>
      </c>
      <c r="BK818" s="27" t="str">
        <f t="shared" si="663"/>
        <v/>
      </c>
      <c r="BL818" s="27" t="str">
        <f t="shared" si="664"/>
        <v/>
      </c>
      <c r="BM818" s="27" t="str">
        <f t="shared" si="665"/>
        <v/>
      </c>
      <c r="BN818" s="27" t="str">
        <f t="shared" si="666"/>
        <v/>
      </c>
      <c r="BO818" s="27" t="str">
        <f t="shared" si="667"/>
        <v/>
      </c>
      <c r="BP818" s="27" t="str">
        <f t="shared" si="644"/>
        <v/>
      </c>
      <c r="BQ818" s="27" t="str">
        <f t="shared" si="645"/>
        <v/>
      </c>
      <c r="BR818" s="27" t="str">
        <f t="shared" si="646"/>
        <v/>
      </c>
      <c r="BS818" s="27" t="str">
        <f t="shared" si="647"/>
        <v/>
      </c>
      <c r="BT818" s="27" t="str">
        <f t="shared" si="648"/>
        <v/>
      </c>
      <c r="BU818" s="27" t="str">
        <f t="shared" si="649"/>
        <v/>
      </c>
      <c r="BV818" s="27" t="str">
        <f t="shared" si="650"/>
        <v/>
      </c>
      <c r="BW818" s="27" t="str">
        <f t="shared" si="651"/>
        <v/>
      </c>
      <c r="BX818" s="27" t="str">
        <f t="shared" si="652"/>
        <v/>
      </c>
      <c r="BY818" s="27" t="str">
        <f t="shared" si="653"/>
        <v/>
      </c>
      <c r="BZ818" s="27" t="str">
        <f t="shared" si="654"/>
        <v/>
      </c>
      <c r="CA818" s="27" t="str">
        <f t="shared" si="655"/>
        <v/>
      </c>
      <c r="CB818" s="41"/>
      <c r="CC818"/>
      <c r="CD818"/>
      <c r="CE818"/>
      <c r="CF818"/>
      <c r="CG818"/>
      <c r="CH818"/>
      <c r="CI818" s="41"/>
      <c r="CJ818" s="7"/>
      <c r="CW818" s="7"/>
      <c r="DD818" s="10">
        <f t="shared" ca="1" si="643"/>
        <v>25</v>
      </c>
    </row>
    <row r="819" spans="1:108">
      <c r="A819" s="106">
        <f t="shared" ca="1" si="642"/>
        <v>5</v>
      </c>
      <c r="B819" s="114"/>
      <c r="C819" s="40"/>
      <c r="D819" s="39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39"/>
      <c r="V819" s="39"/>
      <c r="W819" s="39"/>
      <c r="X819" s="39"/>
      <c r="Y819" s="39"/>
      <c r="Z819" s="39"/>
      <c r="AA819" s="39"/>
      <c r="AB819" s="39"/>
      <c r="AC819" s="39"/>
      <c r="AD819" s="39"/>
      <c r="AE819" s="39"/>
      <c r="AF819" s="39"/>
      <c r="AG819" s="39"/>
      <c r="AH819" s="39"/>
      <c r="AI819" s="39"/>
      <c r="AJ819" s="39"/>
      <c r="AK819" s="39"/>
      <c r="AL819" s="39"/>
      <c r="AM819" s="39"/>
      <c r="AN819" s="39"/>
      <c r="AO819" s="39"/>
      <c r="AP819" s="39"/>
      <c r="AQ819" s="39"/>
      <c r="AR819" s="39"/>
      <c r="AS819" s="39"/>
      <c r="AT819" s="39"/>
      <c r="AU819" s="39"/>
      <c r="AV819" s="39"/>
      <c r="AW819" s="94"/>
      <c r="AX819" s="101"/>
      <c r="AY819" s="94"/>
      <c r="AZ819" s="40"/>
      <c r="BA819" s="27"/>
      <c r="BB819" s="27"/>
      <c r="BC819" s="27"/>
      <c r="BD819" s="27" t="str">
        <f t="shared" si="656"/>
        <v/>
      </c>
      <c r="BE819" s="27" t="str">
        <f t="shared" si="657"/>
        <v/>
      </c>
      <c r="BF819" s="27" t="str">
        <f t="shared" si="658"/>
        <v/>
      </c>
      <c r="BG819" s="27" t="str">
        <f t="shared" si="659"/>
        <v/>
      </c>
      <c r="BH819" s="27" t="str">
        <f t="shared" si="660"/>
        <v/>
      </c>
      <c r="BI819" s="27" t="str">
        <f t="shared" si="661"/>
        <v/>
      </c>
      <c r="BJ819" s="27" t="str">
        <f t="shared" si="662"/>
        <v/>
      </c>
      <c r="BK819" s="27" t="str">
        <f t="shared" si="663"/>
        <v/>
      </c>
      <c r="BL819" s="27" t="str">
        <f t="shared" si="664"/>
        <v/>
      </c>
      <c r="BM819" s="27" t="str">
        <f t="shared" si="665"/>
        <v/>
      </c>
      <c r="BN819" s="27" t="str">
        <f t="shared" si="666"/>
        <v/>
      </c>
      <c r="BO819" s="27" t="str">
        <f t="shared" si="667"/>
        <v/>
      </c>
      <c r="BP819" s="27" t="str">
        <f t="shared" si="644"/>
        <v/>
      </c>
      <c r="BQ819" s="27" t="str">
        <f t="shared" si="645"/>
        <v/>
      </c>
      <c r="BR819" s="27" t="str">
        <f t="shared" si="646"/>
        <v/>
      </c>
      <c r="BS819" s="27" t="str">
        <f t="shared" si="647"/>
        <v/>
      </c>
      <c r="BT819" s="27" t="str">
        <f t="shared" si="648"/>
        <v/>
      </c>
      <c r="BU819" s="27" t="str">
        <f t="shared" si="649"/>
        <v/>
      </c>
      <c r="BV819" s="27" t="str">
        <f t="shared" si="650"/>
        <v/>
      </c>
      <c r="BW819" s="27" t="str">
        <f t="shared" si="651"/>
        <v/>
      </c>
      <c r="BX819" s="27" t="str">
        <f t="shared" si="652"/>
        <v/>
      </c>
      <c r="BY819" s="27" t="str">
        <f t="shared" si="653"/>
        <v/>
      </c>
      <c r="BZ819" s="27" t="str">
        <f t="shared" si="654"/>
        <v/>
      </c>
      <c r="CA819" s="27" t="str">
        <f t="shared" si="655"/>
        <v/>
      </c>
      <c r="CB819" s="41"/>
      <c r="CC819"/>
      <c r="CD819"/>
      <c r="CE819"/>
      <c r="CF819"/>
      <c r="CG819"/>
      <c r="CH819"/>
      <c r="CI819" s="41"/>
      <c r="CJ819" s="7"/>
      <c r="CW819" s="7"/>
      <c r="DD819" s="10">
        <f t="shared" ca="1" si="643"/>
        <v>1</v>
      </c>
    </row>
    <row r="820" spans="1:108">
      <c r="A820" s="106">
        <f t="shared" ca="1" si="642"/>
        <v>26</v>
      </c>
      <c r="B820" s="114"/>
      <c r="C820" s="40"/>
      <c r="D820" s="39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39"/>
      <c r="V820" s="39"/>
      <c r="W820" s="39"/>
      <c r="X820" s="39"/>
      <c r="Y820" s="39"/>
      <c r="Z820" s="39"/>
      <c r="AA820" s="39"/>
      <c r="AB820" s="39"/>
      <c r="AC820" s="39"/>
      <c r="AD820" s="39"/>
      <c r="AE820" s="39"/>
      <c r="AF820" s="39"/>
      <c r="AG820" s="39"/>
      <c r="AH820" s="39"/>
      <c r="AI820" s="39"/>
      <c r="AJ820" s="39"/>
      <c r="AK820" s="39"/>
      <c r="AL820" s="39"/>
      <c r="AM820" s="39"/>
      <c r="AN820" s="39"/>
      <c r="AO820" s="39"/>
      <c r="AP820" s="39"/>
      <c r="AQ820" s="39"/>
      <c r="AR820" s="39"/>
      <c r="AS820" s="39"/>
      <c r="AT820" s="39"/>
      <c r="AU820" s="39"/>
      <c r="AV820" s="39"/>
      <c r="AW820" s="94"/>
      <c r="AX820" s="101"/>
      <c r="AY820" s="94"/>
      <c r="AZ820" s="40"/>
      <c r="BA820" s="27"/>
      <c r="BB820" s="27"/>
      <c r="BC820" s="27"/>
      <c r="BD820" s="27" t="str">
        <f t="shared" si="656"/>
        <v/>
      </c>
      <c r="BE820" s="27" t="str">
        <f t="shared" si="657"/>
        <v/>
      </c>
      <c r="BF820" s="27" t="str">
        <f t="shared" si="658"/>
        <v/>
      </c>
      <c r="BG820" s="27" t="str">
        <f t="shared" si="659"/>
        <v/>
      </c>
      <c r="BH820" s="27" t="str">
        <f t="shared" si="660"/>
        <v/>
      </c>
      <c r="BI820" s="27" t="str">
        <f t="shared" si="661"/>
        <v/>
      </c>
      <c r="BJ820" s="27" t="str">
        <f t="shared" si="662"/>
        <v/>
      </c>
      <c r="BK820" s="27" t="str">
        <f t="shared" si="663"/>
        <v/>
      </c>
      <c r="BL820" s="27" t="str">
        <f t="shared" si="664"/>
        <v/>
      </c>
      <c r="BM820" s="27" t="str">
        <f t="shared" si="665"/>
        <v/>
      </c>
      <c r="BN820" s="27" t="str">
        <f t="shared" si="666"/>
        <v/>
      </c>
      <c r="BO820" s="27" t="str">
        <f t="shared" si="667"/>
        <v/>
      </c>
      <c r="BP820" s="27" t="str">
        <f t="shared" si="644"/>
        <v/>
      </c>
      <c r="BQ820" s="27" t="str">
        <f t="shared" si="645"/>
        <v/>
      </c>
      <c r="BR820" s="27" t="str">
        <f t="shared" si="646"/>
        <v/>
      </c>
      <c r="BS820" s="27" t="str">
        <f t="shared" si="647"/>
        <v/>
      </c>
      <c r="BT820" s="27" t="str">
        <f t="shared" si="648"/>
        <v/>
      </c>
      <c r="BU820" s="27" t="str">
        <f t="shared" si="649"/>
        <v/>
      </c>
      <c r="BV820" s="27" t="str">
        <f t="shared" si="650"/>
        <v/>
      </c>
      <c r="BW820" s="27" t="str">
        <f t="shared" si="651"/>
        <v/>
      </c>
      <c r="BX820" s="27" t="str">
        <f t="shared" si="652"/>
        <v/>
      </c>
      <c r="BY820" s="27" t="str">
        <f t="shared" si="653"/>
        <v/>
      </c>
      <c r="BZ820" s="27" t="str">
        <f t="shared" si="654"/>
        <v/>
      </c>
      <c r="CA820" s="27" t="str">
        <f t="shared" si="655"/>
        <v/>
      </c>
      <c r="CB820" s="41"/>
      <c r="CC820" s="41"/>
      <c r="CD820"/>
      <c r="CE820"/>
      <c r="CF820"/>
      <c r="CG820"/>
      <c r="CH820"/>
      <c r="CI820" s="41"/>
      <c r="CJ820" s="7"/>
      <c r="CW820" s="7"/>
      <c r="DD820" s="10">
        <f t="shared" ca="1" si="643"/>
        <v>11</v>
      </c>
    </row>
    <row r="821" spans="1:108">
      <c r="A821" s="106">
        <f t="shared" ca="1" si="642"/>
        <v>12</v>
      </c>
      <c r="B821" s="114"/>
      <c r="C821" s="40"/>
      <c r="D821" s="39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39"/>
      <c r="V821" s="39"/>
      <c r="W821" s="39"/>
      <c r="X821" s="39"/>
      <c r="Y821" s="39"/>
      <c r="Z821" s="39"/>
      <c r="AA821" s="39"/>
      <c r="AB821" s="39"/>
      <c r="AC821" s="39"/>
      <c r="AD821" s="39"/>
      <c r="AE821" s="39"/>
      <c r="AF821" s="39"/>
      <c r="AG821" s="39"/>
      <c r="AH821" s="39"/>
      <c r="AI821" s="39"/>
      <c r="AJ821" s="39"/>
      <c r="AK821" s="39"/>
      <c r="AL821" s="39"/>
      <c r="AM821" s="39"/>
      <c r="AN821" s="39"/>
      <c r="AO821" s="39"/>
      <c r="AP821" s="39"/>
      <c r="AQ821" s="39"/>
      <c r="AR821" s="39"/>
      <c r="AS821" s="39"/>
      <c r="AT821" s="39"/>
      <c r="AU821" s="39"/>
      <c r="AV821" s="39"/>
      <c r="AW821" s="94"/>
      <c r="AX821" s="101"/>
      <c r="AY821" s="94"/>
      <c r="AZ821" s="40"/>
      <c r="BA821" s="27"/>
      <c r="BB821" s="27"/>
      <c r="BC821" s="27"/>
      <c r="BD821" s="27" t="str">
        <f t="shared" si="656"/>
        <v/>
      </c>
      <c r="BE821" s="27" t="str">
        <f t="shared" si="657"/>
        <v/>
      </c>
      <c r="BF821" s="27" t="str">
        <f t="shared" si="658"/>
        <v/>
      </c>
      <c r="BG821" s="27" t="str">
        <f t="shared" si="659"/>
        <v/>
      </c>
      <c r="BH821" s="27" t="str">
        <f t="shared" si="660"/>
        <v/>
      </c>
      <c r="BI821" s="27" t="str">
        <f t="shared" si="661"/>
        <v/>
      </c>
      <c r="BJ821" s="27" t="str">
        <f t="shared" si="662"/>
        <v/>
      </c>
      <c r="BK821" s="27" t="str">
        <f t="shared" si="663"/>
        <v/>
      </c>
      <c r="BL821" s="27" t="str">
        <f t="shared" si="664"/>
        <v/>
      </c>
      <c r="BM821" s="27" t="str">
        <f t="shared" si="665"/>
        <v/>
      </c>
      <c r="BN821" s="27" t="str">
        <f t="shared" si="666"/>
        <v/>
      </c>
      <c r="BO821" s="27" t="str">
        <f t="shared" si="667"/>
        <v/>
      </c>
      <c r="BP821" s="27" t="str">
        <f t="shared" si="644"/>
        <v/>
      </c>
      <c r="BQ821" s="27" t="str">
        <f t="shared" si="645"/>
        <v/>
      </c>
      <c r="BR821" s="27" t="str">
        <f t="shared" si="646"/>
        <v/>
      </c>
      <c r="BS821" s="27" t="str">
        <f t="shared" si="647"/>
        <v/>
      </c>
      <c r="BT821" s="27" t="str">
        <f t="shared" si="648"/>
        <v/>
      </c>
      <c r="BU821" s="27" t="str">
        <f t="shared" si="649"/>
        <v/>
      </c>
      <c r="BV821" s="27" t="str">
        <f t="shared" si="650"/>
        <v/>
      </c>
      <c r="BW821" s="27" t="str">
        <f t="shared" si="651"/>
        <v/>
      </c>
      <c r="BX821" s="27" t="str">
        <f t="shared" si="652"/>
        <v/>
      </c>
      <c r="BY821" s="27" t="str">
        <f t="shared" si="653"/>
        <v/>
      </c>
      <c r="BZ821" s="27" t="str">
        <f t="shared" si="654"/>
        <v/>
      </c>
      <c r="CA821" s="27" t="str">
        <f t="shared" si="655"/>
        <v/>
      </c>
      <c r="CB821" s="41"/>
      <c r="CC821" s="41"/>
      <c r="CD821"/>
      <c r="CE821"/>
      <c r="CF821"/>
      <c r="CG821"/>
      <c r="CH821"/>
      <c r="CI821" s="41"/>
      <c r="CJ821" s="7"/>
      <c r="CW821" s="7"/>
      <c r="DD821" s="10">
        <f t="shared" ca="1" si="643"/>
        <v>27</v>
      </c>
    </row>
    <row r="822" spans="1:108">
      <c r="A822" s="106">
        <f t="shared" ca="1" si="642"/>
        <v>24</v>
      </c>
      <c r="B822" s="114"/>
      <c r="C822" s="40"/>
      <c r="D822" s="39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39"/>
      <c r="V822" s="39"/>
      <c r="W822" s="39"/>
      <c r="X822" s="39"/>
      <c r="Y822" s="39"/>
      <c r="Z822" s="39"/>
      <c r="AA822" s="39"/>
      <c r="AB822" s="39"/>
      <c r="AC822" s="39"/>
      <c r="AD822" s="39"/>
      <c r="AE822" s="39"/>
      <c r="AF822" s="39"/>
      <c r="AG822" s="39"/>
      <c r="AH822" s="39"/>
      <c r="AI822" s="39"/>
      <c r="AJ822" s="39"/>
      <c r="AK822" s="39"/>
      <c r="AL822" s="39"/>
      <c r="AM822" s="39"/>
      <c r="AN822" s="39"/>
      <c r="AO822" s="39"/>
      <c r="AP822" s="39"/>
      <c r="AQ822" s="39"/>
      <c r="AR822" s="39"/>
      <c r="AS822" s="39"/>
      <c r="AT822" s="39"/>
      <c r="AU822" s="39"/>
      <c r="AV822" s="39"/>
      <c r="AW822" s="94"/>
      <c r="AX822" s="101"/>
      <c r="AY822" s="94"/>
      <c r="AZ822" s="40"/>
      <c r="BA822" s="27"/>
      <c r="BB822" s="27"/>
      <c r="BC822" s="27"/>
      <c r="BD822" s="27" t="str">
        <f t="shared" si="656"/>
        <v/>
      </c>
      <c r="BE822" s="27" t="str">
        <f t="shared" si="657"/>
        <v/>
      </c>
      <c r="BF822" s="27" t="str">
        <f t="shared" si="658"/>
        <v/>
      </c>
      <c r="BG822" s="27" t="str">
        <f t="shared" si="659"/>
        <v/>
      </c>
      <c r="BH822" s="27" t="str">
        <f t="shared" si="660"/>
        <v/>
      </c>
      <c r="BI822" s="27" t="str">
        <f t="shared" si="661"/>
        <v/>
      </c>
      <c r="BJ822" s="27" t="str">
        <f t="shared" si="662"/>
        <v/>
      </c>
      <c r="BK822" s="27" t="str">
        <f t="shared" si="663"/>
        <v/>
      </c>
      <c r="BL822" s="27" t="str">
        <f t="shared" si="664"/>
        <v/>
      </c>
      <c r="BM822" s="27" t="str">
        <f t="shared" si="665"/>
        <v/>
      </c>
      <c r="BN822" s="27" t="str">
        <f t="shared" si="666"/>
        <v/>
      </c>
      <c r="BO822" s="27" t="str">
        <f t="shared" si="667"/>
        <v/>
      </c>
      <c r="BP822" s="27" t="str">
        <f t="shared" si="644"/>
        <v/>
      </c>
      <c r="BQ822" s="27" t="str">
        <f t="shared" si="645"/>
        <v/>
      </c>
      <c r="BR822" s="27" t="str">
        <f t="shared" si="646"/>
        <v/>
      </c>
      <c r="BS822" s="27" t="str">
        <f t="shared" si="647"/>
        <v/>
      </c>
      <c r="BT822" s="27" t="str">
        <f t="shared" si="648"/>
        <v/>
      </c>
      <c r="BU822" s="27" t="str">
        <f t="shared" si="649"/>
        <v/>
      </c>
      <c r="BV822" s="27" t="str">
        <f t="shared" si="650"/>
        <v/>
      </c>
      <c r="BW822" s="27" t="str">
        <f t="shared" si="651"/>
        <v/>
      </c>
      <c r="BX822" s="27" t="str">
        <f t="shared" si="652"/>
        <v/>
      </c>
      <c r="BY822" s="27" t="str">
        <f t="shared" si="653"/>
        <v/>
      </c>
      <c r="BZ822" s="27" t="str">
        <f t="shared" si="654"/>
        <v/>
      </c>
      <c r="CA822" s="27" t="str">
        <f t="shared" si="655"/>
        <v/>
      </c>
      <c r="CB822" s="41"/>
      <c r="CC822" s="41"/>
      <c r="CD822"/>
      <c r="CE822"/>
      <c r="CF822"/>
      <c r="CG822"/>
      <c r="CH822"/>
      <c r="CI822" s="41"/>
      <c r="CJ822" s="7"/>
      <c r="CW822" s="7"/>
      <c r="DD822" s="10">
        <f t="shared" ca="1" si="643"/>
        <v>9</v>
      </c>
    </row>
    <row r="823" spans="1:108">
      <c r="A823" s="106">
        <f t="shared" ca="1" si="642"/>
        <v>26</v>
      </c>
      <c r="B823" s="114"/>
      <c r="C823" s="40"/>
      <c r="D823" s="39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39"/>
      <c r="V823" s="39"/>
      <c r="W823" s="39"/>
      <c r="X823" s="39"/>
      <c r="Y823" s="39"/>
      <c r="Z823" s="39"/>
      <c r="AA823" s="39"/>
      <c r="AB823" s="39"/>
      <c r="AC823" s="39"/>
      <c r="AD823" s="39"/>
      <c r="AE823" s="39"/>
      <c r="AF823" s="39"/>
      <c r="AG823" s="39"/>
      <c r="AH823" s="39"/>
      <c r="AI823" s="39"/>
      <c r="AJ823" s="39"/>
      <c r="AK823" s="39"/>
      <c r="AL823" s="39"/>
      <c r="AM823" s="39"/>
      <c r="AN823" s="39"/>
      <c r="AO823" s="39"/>
      <c r="AP823" s="39"/>
      <c r="AQ823" s="39"/>
      <c r="AR823" s="39"/>
      <c r="AS823" s="39"/>
      <c r="AT823" s="39"/>
      <c r="AU823" s="39"/>
      <c r="AV823" s="39"/>
      <c r="AW823" s="94"/>
      <c r="AX823" s="101"/>
      <c r="AY823" s="94"/>
      <c r="AZ823" s="40"/>
      <c r="BA823" s="27"/>
      <c r="BB823" s="27"/>
      <c r="BC823" s="27"/>
      <c r="BD823" s="27" t="str">
        <f t="shared" si="656"/>
        <v/>
      </c>
      <c r="BE823" s="27" t="str">
        <f t="shared" si="657"/>
        <v/>
      </c>
      <c r="BF823" s="27" t="str">
        <f t="shared" si="658"/>
        <v/>
      </c>
      <c r="BG823" s="27" t="str">
        <f t="shared" si="659"/>
        <v/>
      </c>
      <c r="BH823" s="27" t="str">
        <f t="shared" si="660"/>
        <v/>
      </c>
      <c r="BI823" s="27" t="str">
        <f t="shared" si="661"/>
        <v/>
      </c>
      <c r="BJ823" s="27" t="str">
        <f t="shared" si="662"/>
        <v/>
      </c>
      <c r="BK823" s="27" t="str">
        <f t="shared" si="663"/>
        <v/>
      </c>
      <c r="BL823" s="27" t="str">
        <f t="shared" si="664"/>
        <v/>
      </c>
      <c r="BM823" s="27" t="str">
        <f t="shared" si="665"/>
        <v/>
      </c>
      <c r="BN823" s="27" t="str">
        <f t="shared" si="666"/>
        <v/>
      </c>
      <c r="BO823" s="27" t="str">
        <f t="shared" si="667"/>
        <v/>
      </c>
      <c r="BP823" s="27" t="str">
        <f t="shared" si="644"/>
        <v/>
      </c>
      <c r="BQ823" s="27" t="str">
        <f t="shared" si="645"/>
        <v/>
      </c>
      <c r="BR823" s="27" t="str">
        <f t="shared" si="646"/>
        <v/>
      </c>
      <c r="BS823" s="27" t="str">
        <f t="shared" si="647"/>
        <v/>
      </c>
      <c r="BT823" s="27" t="str">
        <f t="shared" si="648"/>
        <v/>
      </c>
      <c r="BU823" s="27" t="str">
        <f t="shared" si="649"/>
        <v/>
      </c>
      <c r="BV823" s="27" t="str">
        <f t="shared" si="650"/>
        <v/>
      </c>
      <c r="BW823" s="27" t="str">
        <f t="shared" si="651"/>
        <v/>
      </c>
      <c r="BX823" s="27" t="str">
        <f t="shared" si="652"/>
        <v/>
      </c>
      <c r="BY823" s="27" t="str">
        <f t="shared" si="653"/>
        <v/>
      </c>
      <c r="BZ823" s="27" t="str">
        <f t="shared" si="654"/>
        <v/>
      </c>
      <c r="CA823" s="27" t="str">
        <f t="shared" si="655"/>
        <v/>
      </c>
      <c r="CB823" s="41"/>
      <c r="CC823" s="41"/>
      <c r="CD823"/>
      <c r="CE823"/>
      <c r="CF823"/>
      <c r="CG823"/>
      <c r="CH823"/>
      <c r="CI823" s="41"/>
      <c r="CJ823" s="7"/>
      <c r="CW823" s="7"/>
      <c r="DD823" s="10">
        <f t="shared" ca="1" si="643"/>
        <v>36</v>
      </c>
    </row>
    <row r="824" spans="1:108">
      <c r="A824" s="106">
        <f t="shared" ca="1" si="642"/>
        <v>8</v>
      </c>
      <c r="B824" s="114"/>
      <c r="C824" s="40"/>
      <c r="D824" s="39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39"/>
      <c r="V824" s="39"/>
      <c r="W824" s="39"/>
      <c r="X824" s="39"/>
      <c r="Y824" s="39"/>
      <c r="Z824" s="39"/>
      <c r="AA824" s="39"/>
      <c r="AB824" s="39"/>
      <c r="AC824" s="39"/>
      <c r="AD824" s="39"/>
      <c r="AE824" s="39"/>
      <c r="AF824" s="39"/>
      <c r="AG824" s="39"/>
      <c r="AH824" s="39"/>
      <c r="AI824" s="39"/>
      <c r="AJ824" s="39"/>
      <c r="AK824" s="39"/>
      <c r="AL824" s="39"/>
      <c r="AM824" s="39"/>
      <c r="AN824" s="39"/>
      <c r="AO824" s="39"/>
      <c r="AP824" s="39"/>
      <c r="AQ824" s="39"/>
      <c r="AR824" s="39"/>
      <c r="AS824" s="39"/>
      <c r="AT824" s="39"/>
      <c r="AU824" s="39"/>
      <c r="AV824" s="39"/>
      <c r="AW824" s="94"/>
      <c r="AX824" s="101"/>
      <c r="AY824" s="94"/>
      <c r="AZ824" s="40"/>
      <c r="BA824" s="27"/>
      <c r="BB824" s="27"/>
      <c r="BC824" s="27"/>
      <c r="BD824" s="27" t="str">
        <f t="shared" si="656"/>
        <v/>
      </c>
      <c r="BE824" s="27" t="str">
        <f t="shared" si="657"/>
        <v/>
      </c>
      <c r="BF824" s="27" t="str">
        <f t="shared" si="658"/>
        <v/>
      </c>
      <c r="BG824" s="27" t="str">
        <f t="shared" si="659"/>
        <v/>
      </c>
      <c r="BH824" s="27" t="str">
        <f t="shared" si="660"/>
        <v/>
      </c>
      <c r="BI824" s="27" t="str">
        <f t="shared" si="661"/>
        <v/>
      </c>
      <c r="BJ824" s="27" t="str">
        <f t="shared" si="662"/>
        <v/>
      </c>
      <c r="BK824" s="27" t="str">
        <f t="shared" si="663"/>
        <v/>
      </c>
      <c r="BL824" s="27" t="str">
        <f t="shared" si="664"/>
        <v/>
      </c>
      <c r="BM824" s="27" t="str">
        <f t="shared" si="665"/>
        <v/>
      </c>
      <c r="BN824" s="27" t="str">
        <f t="shared" si="666"/>
        <v/>
      </c>
      <c r="BO824" s="27" t="str">
        <f t="shared" si="667"/>
        <v/>
      </c>
      <c r="BP824" s="27" t="str">
        <f t="shared" si="644"/>
        <v/>
      </c>
      <c r="BQ824" s="27" t="str">
        <f t="shared" si="645"/>
        <v/>
      </c>
      <c r="BR824" s="27" t="str">
        <f t="shared" si="646"/>
        <v/>
      </c>
      <c r="BS824" s="27" t="str">
        <f t="shared" si="647"/>
        <v/>
      </c>
      <c r="BT824" s="27" t="str">
        <f t="shared" si="648"/>
        <v/>
      </c>
      <c r="BU824" s="27" t="str">
        <f t="shared" si="649"/>
        <v/>
      </c>
      <c r="BV824" s="27" t="str">
        <f t="shared" si="650"/>
        <v/>
      </c>
      <c r="BW824" s="27" t="str">
        <f t="shared" si="651"/>
        <v/>
      </c>
      <c r="BX824" s="27" t="str">
        <f t="shared" si="652"/>
        <v/>
      </c>
      <c r="BY824" s="27" t="str">
        <f t="shared" si="653"/>
        <v/>
      </c>
      <c r="BZ824" s="27" t="str">
        <f t="shared" si="654"/>
        <v/>
      </c>
      <c r="CA824" s="27" t="str">
        <f t="shared" si="655"/>
        <v/>
      </c>
      <c r="CB824" s="41"/>
      <c r="CC824" s="41"/>
      <c r="CD824"/>
      <c r="CE824"/>
      <c r="CF824"/>
      <c r="CG824"/>
      <c r="CH824"/>
      <c r="CI824" s="41"/>
      <c r="CJ824" s="7"/>
      <c r="CW824" s="7"/>
      <c r="DD824" s="10">
        <f t="shared" ca="1" si="643"/>
        <v>35</v>
      </c>
    </row>
    <row r="825" spans="1:108">
      <c r="A825" s="106">
        <f t="shared" ca="1" si="642"/>
        <v>30</v>
      </c>
      <c r="B825" s="114"/>
      <c r="C825" s="40"/>
      <c r="D825" s="39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39"/>
      <c r="V825" s="39"/>
      <c r="W825" s="39"/>
      <c r="X825" s="39"/>
      <c r="Y825" s="39"/>
      <c r="Z825" s="39"/>
      <c r="AA825" s="39"/>
      <c r="AB825" s="39"/>
      <c r="AC825" s="39"/>
      <c r="AD825" s="39"/>
      <c r="AE825" s="39"/>
      <c r="AF825" s="39"/>
      <c r="AG825" s="39"/>
      <c r="AH825" s="39"/>
      <c r="AI825" s="39"/>
      <c r="AJ825" s="39"/>
      <c r="AK825" s="39"/>
      <c r="AL825" s="39"/>
      <c r="AM825" s="39"/>
      <c r="AN825" s="39"/>
      <c r="AO825" s="39"/>
      <c r="AP825" s="39"/>
      <c r="AQ825" s="39"/>
      <c r="AR825" s="39"/>
      <c r="AS825" s="39"/>
      <c r="AT825" s="39"/>
      <c r="AU825" s="39"/>
      <c r="AV825" s="39"/>
      <c r="AW825" s="94"/>
      <c r="AX825" s="101"/>
      <c r="AY825" s="94"/>
      <c r="AZ825" s="40"/>
      <c r="BA825" s="27"/>
      <c r="BB825" s="27"/>
      <c r="BC825" s="27"/>
      <c r="BD825" s="27" t="str">
        <f t="shared" si="656"/>
        <v/>
      </c>
      <c r="BE825" s="27" t="str">
        <f t="shared" si="657"/>
        <v/>
      </c>
      <c r="BF825" s="27" t="str">
        <f t="shared" si="658"/>
        <v/>
      </c>
      <c r="BG825" s="27" t="str">
        <f t="shared" si="659"/>
        <v/>
      </c>
      <c r="BH825" s="27" t="str">
        <f t="shared" si="660"/>
        <v/>
      </c>
      <c r="BI825" s="27" t="str">
        <f t="shared" si="661"/>
        <v/>
      </c>
      <c r="BJ825" s="27" t="str">
        <f t="shared" si="662"/>
        <v/>
      </c>
      <c r="BK825" s="27" t="str">
        <f t="shared" si="663"/>
        <v/>
      </c>
      <c r="BL825" s="27" t="str">
        <f t="shared" si="664"/>
        <v/>
      </c>
      <c r="BM825" s="27" t="str">
        <f t="shared" si="665"/>
        <v/>
      </c>
      <c r="BN825" s="27" t="str">
        <f t="shared" si="666"/>
        <v/>
      </c>
      <c r="BO825" s="27" t="str">
        <f t="shared" si="667"/>
        <v/>
      </c>
      <c r="BP825" s="27" t="str">
        <f t="shared" si="644"/>
        <v/>
      </c>
      <c r="BQ825" s="27" t="str">
        <f t="shared" si="645"/>
        <v/>
      </c>
      <c r="BR825" s="27" t="str">
        <f t="shared" si="646"/>
        <v/>
      </c>
      <c r="BS825" s="27" t="str">
        <f t="shared" si="647"/>
        <v/>
      </c>
      <c r="BT825" s="27" t="str">
        <f t="shared" si="648"/>
        <v/>
      </c>
      <c r="BU825" s="27" t="str">
        <f t="shared" si="649"/>
        <v/>
      </c>
      <c r="BV825" s="27" t="str">
        <f t="shared" si="650"/>
        <v/>
      </c>
      <c r="BW825" s="27" t="str">
        <f t="shared" si="651"/>
        <v/>
      </c>
      <c r="BX825" s="27" t="str">
        <f t="shared" si="652"/>
        <v/>
      </c>
      <c r="BY825" s="27" t="str">
        <f t="shared" si="653"/>
        <v/>
      </c>
      <c r="BZ825" s="27" t="str">
        <f t="shared" si="654"/>
        <v/>
      </c>
      <c r="CA825" s="27" t="str">
        <f t="shared" si="655"/>
        <v/>
      </c>
      <c r="CB825" s="41"/>
      <c r="CC825" s="41"/>
      <c r="CD825"/>
      <c r="CE825"/>
      <c r="CF825"/>
      <c r="CG825"/>
      <c r="CH825"/>
      <c r="CI825" s="41"/>
      <c r="CJ825" s="7"/>
      <c r="CW825" s="7"/>
      <c r="DD825" s="10">
        <f t="shared" ca="1" si="643"/>
        <v>19</v>
      </c>
    </row>
    <row r="826" spans="1:108">
      <c r="A826" s="106">
        <f t="shared" ca="1" si="642"/>
        <v>23</v>
      </c>
      <c r="B826" s="114"/>
      <c r="C826" s="40"/>
      <c r="D826" s="39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39"/>
      <c r="V826" s="39"/>
      <c r="W826" s="39"/>
      <c r="X826" s="39"/>
      <c r="Y826" s="39"/>
      <c r="Z826" s="39"/>
      <c r="AA826" s="39"/>
      <c r="AB826" s="39"/>
      <c r="AC826" s="39"/>
      <c r="AD826" s="39"/>
      <c r="AE826" s="39"/>
      <c r="AF826" s="39"/>
      <c r="AG826" s="39"/>
      <c r="AH826" s="39"/>
      <c r="AI826" s="39"/>
      <c r="AJ826" s="39"/>
      <c r="AK826" s="39"/>
      <c r="AL826" s="39"/>
      <c r="AM826" s="39"/>
      <c r="AN826" s="39"/>
      <c r="AO826" s="39"/>
      <c r="AP826" s="39"/>
      <c r="AQ826" s="39"/>
      <c r="AR826" s="39"/>
      <c r="AS826" s="39"/>
      <c r="AT826" s="39"/>
      <c r="AU826" s="39"/>
      <c r="AV826" s="39"/>
      <c r="AW826" s="94"/>
      <c r="AX826" s="101"/>
      <c r="AY826" s="94"/>
      <c r="AZ826" s="40"/>
      <c r="BA826" s="27"/>
      <c r="BB826" s="27"/>
      <c r="BC826" s="27"/>
      <c r="BD826" s="27" t="str">
        <f t="shared" si="656"/>
        <v/>
      </c>
      <c r="BE826" s="27" t="str">
        <f t="shared" si="657"/>
        <v/>
      </c>
      <c r="BF826" s="27" t="str">
        <f t="shared" si="658"/>
        <v/>
      </c>
      <c r="BG826" s="27" t="str">
        <f t="shared" si="659"/>
        <v/>
      </c>
      <c r="BH826" s="27" t="str">
        <f t="shared" si="660"/>
        <v/>
      </c>
      <c r="BI826" s="27" t="str">
        <f t="shared" si="661"/>
        <v/>
      </c>
      <c r="BJ826" s="27" t="str">
        <f t="shared" si="662"/>
        <v/>
      </c>
      <c r="BK826" s="27" t="str">
        <f t="shared" si="663"/>
        <v/>
      </c>
      <c r="BL826" s="27" t="str">
        <f t="shared" si="664"/>
        <v/>
      </c>
      <c r="BM826" s="27" t="str">
        <f t="shared" si="665"/>
        <v/>
      </c>
      <c r="BN826" s="27" t="str">
        <f t="shared" si="666"/>
        <v/>
      </c>
      <c r="BO826" s="27" t="str">
        <f t="shared" si="667"/>
        <v/>
      </c>
      <c r="BP826" s="27" t="str">
        <f t="shared" si="644"/>
        <v/>
      </c>
      <c r="BQ826" s="27" t="str">
        <f t="shared" si="645"/>
        <v/>
      </c>
      <c r="BR826" s="27" t="str">
        <f t="shared" si="646"/>
        <v/>
      </c>
      <c r="BS826" s="27" t="str">
        <f t="shared" si="647"/>
        <v/>
      </c>
      <c r="BT826" s="27" t="str">
        <f t="shared" si="648"/>
        <v/>
      </c>
      <c r="BU826" s="27" t="str">
        <f t="shared" si="649"/>
        <v/>
      </c>
      <c r="BV826" s="27" t="str">
        <f t="shared" si="650"/>
        <v/>
      </c>
      <c r="BW826" s="27" t="str">
        <f t="shared" si="651"/>
        <v/>
      </c>
      <c r="BX826" s="27" t="str">
        <f t="shared" si="652"/>
        <v/>
      </c>
      <c r="BY826" s="27" t="str">
        <f t="shared" si="653"/>
        <v/>
      </c>
      <c r="BZ826" s="27" t="str">
        <f t="shared" si="654"/>
        <v/>
      </c>
      <c r="CA826" s="27" t="str">
        <f t="shared" si="655"/>
        <v/>
      </c>
      <c r="CB826" s="41"/>
      <c r="CC826" s="41"/>
      <c r="CD826"/>
      <c r="CE826"/>
      <c r="CF826"/>
      <c r="CG826"/>
      <c r="CH826"/>
      <c r="CI826" s="41"/>
      <c r="CJ826" s="7"/>
      <c r="CW826" s="7"/>
      <c r="DD826" s="10">
        <f t="shared" ca="1" si="643"/>
        <v>26</v>
      </c>
    </row>
    <row r="827" spans="1:108">
      <c r="A827" s="106">
        <f t="shared" ca="1" si="642"/>
        <v>22</v>
      </c>
      <c r="B827" s="114"/>
      <c r="C827" s="40"/>
      <c r="D827" s="39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39"/>
      <c r="V827" s="39"/>
      <c r="W827" s="39"/>
      <c r="X827" s="39"/>
      <c r="Y827" s="39"/>
      <c r="Z827" s="39"/>
      <c r="AA827" s="39"/>
      <c r="AB827" s="39"/>
      <c r="AC827" s="39"/>
      <c r="AD827" s="39"/>
      <c r="AE827" s="39"/>
      <c r="AF827" s="39"/>
      <c r="AG827" s="39"/>
      <c r="AH827" s="39"/>
      <c r="AI827" s="39"/>
      <c r="AJ827" s="39"/>
      <c r="AK827" s="39"/>
      <c r="AL827" s="39"/>
      <c r="AM827" s="39"/>
      <c r="AN827" s="39"/>
      <c r="AO827" s="39"/>
      <c r="AP827" s="39"/>
      <c r="AQ827" s="39"/>
      <c r="AR827" s="39"/>
      <c r="AS827" s="39"/>
      <c r="AT827" s="39"/>
      <c r="AU827" s="39"/>
      <c r="AV827" s="39"/>
      <c r="AW827" s="94"/>
      <c r="AX827" s="101"/>
      <c r="AY827" s="94"/>
      <c r="AZ827" s="40"/>
      <c r="BA827" s="27"/>
      <c r="BB827" s="27"/>
      <c r="BC827" s="27"/>
      <c r="BD827" s="27" t="str">
        <f t="shared" si="656"/>
        <v/>
      </c>
      <c r="BE827" s="27" t="str">
        <f t="shared" si="657"/>
        <v/>
      </c>
      <c r="BF827" s="27" t="str">
        <f t="shared" si="658"/>
        <v/>
      </c>
      <c r="BG827" s="27" t="str">
        <f t="shared" si="659"/>
        <v/>
      </c>
      <c r="BH827" s="27" t="str">
        <f t="shared" si="660"/>
        <v/>
      </c>
      <c r="BI827" s="27" t="str">
        <f t="shared" si="661"/>
        <v/>
      </c>
      <c r="BJ827" s="27" t="str">
        <f t="shared" si="662"/>
        <v/>
      </c>
      <c r="BK827" s="27" t="str">
        <f t="shared" si="663"/>
        <v/>
      </c>
      <c r="BL827" s="27" t="str">
        <f t="shared" si="664"/>
        <v/>
      </c>
      <c r="BM827" s="27" t="str">
        <f t="shared" si="665"/>
        <v/>
      </c>
      <c r="BN827" s="27" t="str">
        <f t="shared" si="666"/>
        <v/>
      </c>
      <c r="BO827" s="27" t="str">
        <f t="shared" si="667"/>
        <v/>
      </c>
      <c r="BP827" s="27" t="str">
        <f t="shared" si="644"/>
        <v/>
      </c>
      <c r="BQ827" s="27" t="str">
        <f t="shared" si="645"/>
        <v/>
      </c>
      <c r="BR827" s="27" t="str">
        <f t="shared" si="646"/>
        <v/>
      </c>
      <c r="BS827" s="27" t="str">
        <f t="shared" si="647"/>
        <v/>
      </c>
      <c r="BT827" s="27" t="str">
        <f t="shared" si="648"/>
        <v/>
      </c>
      <c r="BU827" s="27" t="str">
        <f t="shared" si="649"/>
        <v/>
      </c>
      <c r="BV827" s="27" t="str">
        <f t="shared" si="650"/>
        <v/>
      </c>
      <c r="BW827" s="27" t="str">
        <f t="shared" si="651"/>
        <v/>
      </c>
      <c r="BX827" s="27" t="str">
        <f t="shared" si="652"/>
        <v/>
      </c>
      <c r="BY827" s="27" t="str">
        <f t="shared" si="653"/>
        <v/>
      </c>
      <c r="BZ827" s="27" t="str">
        <f t="shared" si="654"/>
        <v/>
      </c>
      <c r="CA827" s="27" t="str">
        <f t="shared" si="655"/>
        <v/>
      </c>
      <c r="CB827" s="41"/>
      <c r="CC827" s="41"/>
      <c r="CD827"/>
      <c r="CE827"/>
      <c r="CF827"/>
      <c r="CG827"/>
      <c r="CH827"/>
      <c r="CI827" s="41"/>
      <c r="CJ827" s="7"/>
      <c r="CW827" s="7"/>
      <c r="DD827" s="10">
        <f t="shared" ca="1" si="643"/>
        <v>19</v>
      </c>
    </row>
    <row r="828" spans="1:108">
      <c r="A828" s="106">
        <f t="shared" ca="1" si="642"/>
        <v>27</v>
      </c>
      <c r="B828" s="114"/>
      <c r="C828" s="40"/>
      <c r="D828" s="39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39"/>
      <c r="V828" s="39"/>
      <c r="W828" s="39"/>
      <c r="X828" s="39"/>
      <c r="Y828" s="39"/>
      <c r="Z828" s="39"/>
      <c r="AA828" s="39"/>
      <c r="AB828" s="39"/>
      <c r="AC828" s="39"/>
      <c r="AD828" s="39"/>
      <c r="AE828" s="39"/>
      <c r="AF828" s="39"/>
      <c r="AG828" s="39"/>
      <c r="AH828" s="39"/>
      <c r="AI828" s="39"/>
      <c r="AJ828" s="39"/>
      <c r="AK828" s="39"/>
      <c r="AL828" s="39"/>
      <c r="AM828" s="39"/>
      <c r="AN828" s="39"/>
      <c r="AO828" s="39"/>
      <c r="AP828" s="39"/>
      <c r="AQ828" s="39"/>
      <c r="AR828" s="39"/>
      <c r="AS828" s="39"/>
      <c r="AT828" s="39"/>
      <c r="AU828" s="39"/>
      <c r="AV828" s="39"/>
      <c r="AW828" s="94"/>
      <c r="AX828" s="101"/>
      <c r="AY828" s="94"/>
      <c r="AZ828" s="40"/>
      <c r="BA828" s="27"/>
      <c r="BB828" s="27"/>
      <c r="BC828" s="27"/>
      <c r="BD828" s="27" t="str">
        <f t="shared" si="656"/>
        <v/>
      </c>
      <c r="BE828" s="27" t="str">
        <f t="shared" si="657"/>
        <v/>
      </c>
      <c r="BF828" s="27" t="str">
        <f t="shared" si="658"/>
        <v/>
      </c>
      <c r="BG828" s="27" t="str">
        <f t="shared" si="659"/>
        <v/>
      </c>
      <c r="BH828" s="27" t="str">
        <f t="shared" si="660"/>
        <v/>
      </c>
      <c r="BI828" s="27" t="str">
        <f t="shared" si="661"/>
        <v/>
      </c>
      <c r="BJ828" s="27" t="str">
        <f t="shared" si="662"/>
        <v/>
      </c>
      <c r="BK828" s="27" t="str">
        <f t="shared" si="663"/>
        <v/>
      </c>
      <c r="BL828" s="27" t="str">
        <f t="shared" si="664"/>
        <v/>
      </c>
      <c r="BM828" s="27" t="str">
        <f t="shared" si="665"/>
        <v/>
      </c>
      <c r="BN828" s="27" t="str">
        <f t="shared" si="666"/>
        <v/>
      </c>
      <c r="BO828" s="27" t="str">
        <f t="shared" si="667"/>
        <v/>
      </c>
      <c r="BP828" s="27" t="str">
        <f t="shared" si="644"/>
        <v/>
      </c>
      <c r="BQ828" s="27" t="str">
        <f t="shared" si="645"/>
        <v/>
      </c>
      <c r="BR828" s="27" t="str">
        <f t="shared" si="646"/>
        <v/>
      </c>
      <c r="BS828" s="27" t="str">
        <f t="shared" si="647"/>
        <v/>
      </c>
      <c r="BT828" s="27" t="str">
        <f t="shared" si="648"/>
        <v/>
      </c>
      <c r="BU828" s="27" t="str">
        <f t="shared" si="649"/>
        <v/>
      </c>
      <c r="BV828" s="27" t="str">
        <f t="shared" si="650"/>
        <v/>
      </c>
      <c r="BW828" s="27" t="str">
        <f t="shared" si="651"/>
        <v/>
      </c>
      <c r="BX828" s="27" t="str">
        <f t="shared" si="652"/>
        <v/>
      </c>
      <c r="BY828" s="27" t="str">
        <f t="shared" si="653"/>
        <v/>
      </c>
      <c r="BZ828" s="27" t="str">
        <f t="shared" si="654"/>
        <v/>
      </c>
      <c r="CA828" s="27" t="str">
        <f t="shared" si="655"/>
        <v/>
      </c>
      <c r="CB828" s="41"/>
      <c r="CC828" s="41"/>
      <c r="CD828"/>
      <c r="CE828"/>
      <c r="CF828"/>
      <c r="CG828"/>
      <c r="CH828"/>
      <c r="CI828" s="41"/>
      <c r="CJ828" s="7"/>
      <c r="CW828" s="7"/>
      <c r="DD828" s="10">
        <f t="shared" ca="1" si="643"/>
        <v>16</v>
      </c>
    </row>
    <row r="829" spans="1:108">
      <c r="A829" s="106">
        <f t="shared" ca="1" si="642"/>
        <v>16</v>
      </c>
      <c r="B829" s="114"/>
      <c r="C829" s="40"/>
      <c r="D829" s="39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39"/>
      <c r="V829" s="39"/>
      <c r="W829" s="39"/>
      <c r="X829" s="39"/>
      <c r="Y829" s="39"/>
      <c r="Z829" s="39"/>
      <c r="AA829" s="39"/>
      <c r="AB829" s="39"/>
      <c r="AC829" s="39"/>
      <c r="AD829" s="39"/>
      <c r="AE829" s="39"/>
      <c r="AF829" s="39"/>
      <c r="AG829" s="39"/>
      <c r="AH829" s="39"/>
      <c r="AI829" s="39"/>
      <c r="AJ829" s="39"/>
      <c r="AK829" s="39"/>
      <c r="AL829" s="39"/>
      <c r="AM829" s="39"/>
      <c r="AN829" s="39"/>
      <c r="AO829" s="39"/>
      <c r="AP829" s="39"/>
      <c r="AQ829" s="39"/>
      <c r="AR829" s="39"/>
      <c r="AS829" s="39"/>
      <c r="AT829" s="39"/>
      <c r="AU829" s="39"/>
      <c r="AV829" s="39"/>
      <c r="AW829" s="94"/>
      <c r="AX829" s="101"/>
      <c r="AY829" s="94"/>
      <c r="AZ829" s="40"/>
      <c r="BA829" s="27"/>
      <c r="BB829" s="27"/>
      <c r="BC829" s="27"/>
      <c r="BD829" s="27" t="str">
        <f t="shared" si="656"/>
        <v/>
      </c>
      <c r="BE829" s="27" t="str">
        <f t="shared" si="657"/>
        <v/>
      </c>
      <c r="BF829" s="27" t="str">
        <f t="shared" si="658"/>
        <v/>
      </c>
      <c r="BG829" s="27" t="str">
        <f t="shared" si="659"/>
        <v/>
      </c>
      <c r="BH829" s="27" t="str">
        <f t="shared" si="660"/>
        <v/>
      </c>
      <c r="BI829" s="27" t="str">
        <f t="shared" si="661"/>
        <v/>
      </c>
      <c r="BJ829" s="27" t="str">
        <f t="shared" si="662"/>
        <v/>
      </c>
      <c r="BK829" s="27" t="str">
        <f t="shared" si="663"/>
        <v/>
      </c>
      <c r="BL829" s="27" t="str">
        <f t="shared" si="664"/>
        <v/>
      </c>
      <c r="BM829" s="27" t="str">
        <f t="shared" si="665"/>
        <v/>
      </c>
      <c r="BN829" s="27" t="str">
        <f t="shared" si="666"/>
        <v/>
      </c>
      <c r="BO829" s="27" t="str">
        <f t="shared" si="667"/>
        <v/>
      </c>
      <c r="BP829" s="27" t="str">
        <f t="shared" si="644"/>
        <v/>
      </c>
      <c r="BQ829" s="27" t="str">
        <f t="shared" si="645"/>
        <v/>
      </c>
      <c r="BR829" s="27" t="str">
        <f t="shared" si="646"/>
        <v/>
      </c>
      <c r="BS829" s="27" t="str">
        <f t="shared" si="647"/>
        <v/>
      </c>
      <c r="BT829" s="27" t="str">
        <f t="shared" si="648"/>
        <v/>
      </c>
      <c r="BU829" s="27" t="str">
        <f t="shared" si="649"/>
        <v/>
      </c>
      <c r="BV829" s="27" t="str">
        <f t="shared" si="650"/>
        <v/>
      </c>
      <c r="BW829" s="27" t="str">
        <f t="shared" si="651"/>
        <v/>
      </c>
      <c r="BX829" s="27" t="str">
        <f t="shared" si="652"/>
        <v/>
      </c>
      <c r="BY829" s="27" t="str">
        <f t="shared" si="653"/>
        <v/>
      </c>
      <c r="BZ829" s="27" t="str">
        <f t="shared" si="654"/>
        <v/>
      </c>
      <c r="CA829" s="27" t="str">
        <f t="shared" si="655"/>
        <v/>
      </c>
      <c r="CB829" s="41"/>
      <c r="CC829" s="41"/>
      <c r="CD829"/>
      <c r="CE829"/>
      <c r="CF829"/>
      <c r="CG829"/>
      <c r="CH829"/>
      <c r="CI829" s="41"/>
      <c r="CJ829" s="7"/>
      <c r="CW829" s="7"/>
      <c r="DD829" s="10">
        <f t="shared" ca="1" si="643"/>
        <v>6</v>
      </c>
    </row>
    <row r="830" spans="1:108">
      <c r="A830" s="106">
        <f t="shared" ca="1" si="642"/>
        <v>36</v>
      </c>
      <c r="B830" s="114"/>
      <c r="C830" s="40"/>
      <c r="D830" s="39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39"/>
      <c r="V830" s="39"/>
      <c r="W830" s="39"/>
      <c r="X830" s="39"/>
      <c r="Y830" s="39"/>
      <c r="Z830" s="39"/>
      <c r="AA830" s="39"/>
      <c r="AB830" s="39"/>
      <c r="AC830" s="39"/>
      <c r="AD830" s="39"/>
      <c r="AE830" s="39"/>
      <c r="AF830" s="39"/>
      <c r="AG830" s="39"/>
      <c r="AH830" s="39"/>
      <c r="AI830" s="39"/>
      <c r="AJ830" s="39"/>
      <c r="AK830" s="39"/>
      <c r="AL830" s="39"/>
      <c r="AM830" s="39"/>
      <c r="AN830" s="39"/>
      <c r="AO830" s="39"/>
      <c r="AP830" s="39"/>
      <c r="AQ830" s="39"/>
      <c r="AR830" s="39"/>
      <c r="AS830" s="39"/>
      <c r="AT830" s="39"/>
      <c r="AU830" s="39"/>
      <c r="AV830" s="39"/>
      <c r="AW830" s="94"/>
      <c r="AX830" s="101"/>
      <c r="AY830" s="94"/>
      <c r="AZ830" s="40"/>
      <c r="BA830" s="27"/>
      <c r="BB830" s="27"/>
      <c r="BC830" s="27"/>
      <c r="BD830" s="27" t="str">
        <f t="shared" si="656"/>
        <v/>
      </c>
      <c r="BE830" s="27" t="str">
        <f t="shared" si="657"/>
        <v/>
      </c>
      <c r="BF830" s="27" t="str">
        <f t="shared" si="658"/>
        <v/>
      </c>
      <c r="BG830" s="27" t="str">
        <f t="shared" si="659"/>
        <v/>
      </c>
      <c r="BH830" s="27" t="str">
        <f t="shared" si="660"/>
        <v/>
      </c>
      <c r="BI830" s="27" t="str">
        <f t="shared" si="661"/>
        <v/>
      </c>
      <c r="BJ830" s="27" t="str">
        <f t="shared" si="662"/>
        <v/>
      </c>
      <c r="BK830" s="27" t="str">
        <f t="shared" si="663"/>
        <v/>
      </c>
      <c r="BL830" s="27" t="str">
        <f t="shared" si="664"/>
        <v/>
      </c>
      <c r="BM830" s="27" t="str">
        <f t="shared" si="665"/>
        <v/>
      </c>
      <c r="BN830" s="27" t="str">
        <f t="shared" si="666"/>
        <v/>
      </c>
      <c r="BO830" s="27" t="str">
        <f t="shared" si="667"/>
        <v/>
      </c>
      <c r="BP830" s="27" t="str">
        <f t="shared" si="644"/>
        <v/>
      </c>
      <c r="BQ830" s="27" t="str">
        <f t="shared" si="645"/>
        <v/>
      </c>
      <c r="BR830" s="27" t="str">
        <f t="shared" si="646"/>
        <v/>
      </c>
      <c r="BS830" s="27" t="str">
        <f t="shared" si="647"/>
        <v/>
      </c>
      <c r="BT830" s="27" t="str">
        <f t="shared" si="648"/>
        <v/>
      </c>
      <c r="BU830" s="27" t="str">
        <f t="shared" si="649"/>
        <v/>
      </c>
      <c r="BV830" s="27" t="str">
        <f t="shared" si="650"/>
        <v/>
      </c>
      <c r="BW830" s="27" t="str">
        <f t="shared" si="651"/>
        <v/>
      </c>
      <c r="BX830" s="27" t="str">
        <f t="shared" si="652"/>
        <v/>
      </c>
      <c r="BY830" s="27" t="str">
        <f t="shared" si="653"/>
        <v/>
      </c>
      <c r="BZ830" s="27" t="str">
        <f t="shared" si="654"/>
        <v/>
      </c>
      <c r="CA830" s="27" t="str">
        <f t="shared" si="655"/>
        <v/>
      </c>
      <c r="CB830" s="41"/>
      <c r="CC830" s="41"/>
      <c r="CD830"/>
      <c r="CE830"/>
      <c r="CF830"/>
      <c r="CG830"/>
      <c r="CH830"/>
      <c r="CI830" s="41"/>
      <c r="CJ830" s="7"/>
      <c r="CW830" s="7"/>
      <c r="DD830" s="10">
        <f t="shared" ca="1" si="643"/>
        <v>34</v>
      </c>
    </row>
    <row r="831" spans="1:108">
      <c r="A831" s="106">
        <f t="shared" ca="1" si="642"/>
        <v>9</v>
      </c>
      <c r="B831" s="114"/>
      <c r="C831" s="40"/>
      <c r="D831" s="39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39"/>
      <c r="V831" s="39"/>
      <c r="W831" s="39"/>
      <c r="X831" s="39"/>
      <c r="Y831" s="39"/>
      <c r="Z831" s="39"/>
      <c r="AA831" s="39"/>
      <c r="AB831" s="39"/>
      <c r="AC831" s="39"/>
      <c r="AD831" s="39"/>
      <c r="AE831" s="39"/>
      <c r="AF831" s="39"/>
      <c r="AG831" s="39"/>
      <c r="AH831" s="39"/>
      <c r="AI831" s="39"/>
      <c r="AJ831" s="39"/>
      <c r="AK831" s="39"/>
      <c r="AL831" s="39"/>
      <c r="AM831" s="39"/>
      <c r="AN831" s="39"/>
      <c r="AO831" s="39"/>
      <c r="AP831" s="39"/>
      <c r="AQ831" s="39"/>
      <c r="AR831" s="39"/>
      <c r="AS831" s="39"/>
      <c r="AT831" s="39"/>
      <c r="AU831" s="39"/>
      <c r="AV831" s="39"/>
      <c r="AW831" s="94"/>
      <c r="AX831" s="101"/>
      <c r="AY831" s="94"/>
      <c r="AZ831" s="40"/>
      <c r="BA831" s="27"/>
      <c r="BB831" s="27"/>
      <c r="BC831" s="27"/>
      <c r="BD831" s="27" t="str">
        <f t="shared" si="656"/>
        <v/>
      </c>
      <c r="BE831" s="27" t="str">
        <f t="shared" si="657"/>
        <v/>
      </c>
      <c r="BF831" s="27" t="str">
        <f t="shared" si="658"/>
        <v/>
      </c>
      <c r="BG831" s="27" t="str">
        <f t="shared" si="659"/>
        <v/>
      </c>
      <c r="BH831" s="27" t="str">
        <f t="shared" si="660"/>
        <v/>
      </c>
      <c r="BI831" s="27" t="str">
        <f t="shared" si="661"/>
        <v/>
      </c>
      <c r="BJ831" s="27" t="str">
        <f t="shared" si="662"/>
        <v/>
      </c>
      <c r="BK831" s="27" t="str">
        <f t="shared" si="663"/>
        <v/>
      </c>
      <c r="BL831" s="27" t="str">
        <f t="shared" si="664"/>
        <v/>
      </c>
      <c r="BM831" s="27" t="str">
        <f t="shared" si="665"/>
        <v/>
      </c>
      <c r="BN831" s="27" t="str">
        <f t="shared" si="666"/>
        <v/>
      </c>
      <c r="BO831" s="27" t="str">
        <f t="shared" si="667"/>
        <v/>
      </c>
      <c r="BP831" s="27" t="str">
        <f t="shared" si="644"/>
        <v/>
      </c>
      <c r="BQ831" s="27" t="str">
        <f t="shared" si="645"/>
        <v/>
      </c>
      <c r="BR831" s="27" t="str">
        <f t="shared" si="646"/>
        <v/>
      </c>
      <c r="BS831" s="27" t="str">
        <f t="shared" si="647"/>
        <v/>
      </c>
      <c r="BT831" s="27" t="str">
        <f t="shared" si="648"/>
        <v/>
      </c>
      <c r="BU831" s="27" t="str">
        <f t="shared" si="649"/>
        <v/>
      </c>
      <c r="BV831" s="27" t="str">
        <f t="shared" si="650"/>
        <v/>
      </c>
      <c r="BW831" s="27" t="str">
        <f t="shared" si="651"/>
        <v/>
      </c>
      <c r="BX831" s="27" t="str">
        <f t="shared" si="652"/>
        <v/>
      </c>
      <c r="BY831" s="27" t="str">
        <f t="shared" si="653"/>
        <v/>
      </c>
      <c r="BZ831" s="27" t="str">
        <f t="shared" si="654"/>
        <v/>
      </c>
      <c r="CA831" s="27" t="str">
        <f t="shared" si="655"/>
        <v/>
      </c>
      <c r="CB831" s="41"/>
      <c r="CC831" s="41"/>
      <c r="CD831"/>
      <c r="CE831"/>
      <c r="CF831"/>
      <c r="CG831"/>
      <c r="CH831"/>
      <c r="CI831" s="41"/>
      <c r="CJ831" s="7"/>
      <c r="CW831" s="7"/>
      <c r="DD831" s="10">
        <f t="shared" ca="1" si="643"/>
        <v>3</v>
      </c>
    </row>
    <row r="832" spans="1:108">
      <c r="A832" s="106">
        <f t="shared" ca="1" si="642"/>
        <v>1</v>
      </c>
      <c r="B832" s="114"/>
      <c r="C832" s="40"/>
      <c r="D832" s="39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39"/>
      <c r="V832" s="39"/>
      <c r="W832" s="39"/>
      <c r="X832" s="39"/>
      <c r="Y832" s="39"/>
      <c r="Z832" s="39"/>
      <c r="AA832" s="39"/>
      <c r="AB832" s="39"/>
      <c r="AC832" s="39"/>
      <c r="AD832" s="39"/>
      <c r="AE832" s="39"/>
      <c r="AF832" s="39"/>
      <c r="AG832" s="39"/>
      <c r="AH832" s="39"/>
      <c r="AI832" s="39"/>
      <c r="AJ832" s="39"/>
      <c r="AK832" s="39"/>
      <c r="AL832" s="39"/>
      <c r="AM832" s="39"/>
      <c r="AN832" s="39"/>
      <c r="AO832" s="39"/>
      <c r="AP832" s="39"/>
      <c r="AQ832" s="39"/>
      <c r="AR832" s="39"/>
      <c r="AS832" s="39"/>
      <c r="AT832" s="39"/>
      <c r="AU832" s="39"/>
      <c r="AV832" s="39"/>
      <c r="AW832" s="94"/>
      <c r="AX832" s="101"/>
      <c r="AY832" s="94"/>
      <c r="AZ832" s="40"/>
      <c r="BA832" s="27"/>
      <c r="BB832" s="27"/>
      <c r="BC832" s="27"/>
      <c r="BD832" s="27" t="str">
        <f t="shared" si="656"/>
        <v/>
      </c>
      <c r="BE832" s="27" t="str">
        <f t="shared" si="657"/>
        <v/>
      </c>
      <c r="BF832" s="27" t="str">
        <f t="shared" si="658"/>
        <v/>
      </c>
      <c r="BG832" s="27" t="str">
        <f t="shared" si="659"/>
        <v/>
      </c>
      <c r="BH832" s="27" t="str">
        <f t="shared" si="660"/>
        <v/>
      </c>
      <c r="BI832" s="27" t="str">
        <f t="shared" si="661"/>
        <v/>
      </c>
      <c r="BJ832" s="27" t="str">
        <f t="shared" si="662"/>
        <v/>
      </c>
      <c r="BK832" s="27" t="str">
        <f t="shared" si="663"/>
        <v/>
      </c>
      <c r="BL832" s="27" t="str">
        <f t="shared" si="664"/>
        <v/>
      </c>
      <c r="BM832" s="27" t="str">
        <f t="shared" si="665"/>
        <v/>
      </c>
      <c r="BN832" s="27" t="str">
        <f t="shared" si="666"/>
        <v/>
      </c>
      <c r="BO832" s="27" t="str">
        <f t="shared" si="667"/>
        <v/>
      </c>
      <c r="BP832" s="27" t="str">
        <f t="shared" si="644"/>
        <v/>
      </c>
      <c r="BQ832" s="27" t="str">
        <f t="shared" si="645"/>
        <v/>
      </c>
      <c r="BR832" s="27" t="str">
        <f t="shared" si="646"/>
        <v/>
      </c>
      <c r="BS832" s="27" t="str">
        <f t="shared" si="647"/>
        <v/>
      </c>
      <c r="BT832" s="27" t="str">
        <f t="shared" si="648"/>
        <v/>
      </c>
      <c r="BU832" s="27" t="str">
        <f t="shared" si="649"/>
        <v/>
      </c>
      <c r="BV832" s="27" t="str">
        <f t="shared" si="650"/>
        <v/>
      </c>
      <c r="BW832" s="27" t="str">
        <f t="shared" si="651"/>
        <v/>
      </c>
      <c r="BX832" s="27" t="str">
        <f t="shared" si="652"/>
        <v/>
      </c>
      <c r="BY832" s="27" t="str">
        <f t="shared" si="653"/>
        <v/>
      </c>
      <c r="BZ832" s="27" t="str">
        <f t="shared" si="654"/>
        <v/>
      </c>
      <c r="CA832" s="27" t="str">
        <f t="shared" si="655"/>
        <v/>
      </c>
      <c r="CB832" s="41"/>
      <c r="CC832" s="41"/>
      <c r="CD832"/>
      <c r="CE832"/>
      <c r="CF832"/>
      <c r="CG832"/>
      <c r="CH832"/>
      <c r="CI832" s="41"/>
      <c r="CJ832" s="7"/>
      <c r="CW832" s="7"/>
      <c r="DD832" s="10">
        <f t="shared" ca="1" si="643"/>
        <v>5</v>
      </c>
    </row>
    <row r="833" spans="1:108">
      <c r="A833" s="106">
        <f t="shared" ca="1" si="642"/>
        <v>3</v>
      </c>
      <c r="B833" s="114"/>
      <c r="C833" s="40"/>
      <c r="D833" s="39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39"/>
      <c r="V833" s="39"/>
      <c r="W833" s="39"/>
      <c r="X833" s="39"/>
      <c r="Y833" s="39"/>
      <c r="Z833" s="39"/>
      <c r="AA833" s="39"/>
      <c r="AB833" s="39"/>
      <c r="AC833" s="39"/>
      <c r="AD833" s="39"/>
      <c r="AE833" s="39"/>
      <c r="AF833" s="39"/>
      <c r="AG833" s="39"/>
      <c r="AH833" s="39"/>
      <c r="AI833" s="39"/>
      <c r="AJ833" s="39"/>
      <c r="AK833" s="39"/>
      <c r="AL833" s="39"/>
      <c r="AM833" s="39"/>
      <c r="AN833" s="39"/>
      <c r="AO833" s="39"/>
      <c r="AP833" s="39"/>
      <c r="AQ833" s="39"/>
      <c r="AR833" s="39"/>
      <c r="AS833" s="39"/>
      <c r="AT833" s="39"/>
      <c r="AU833" s="39"/>
      <c r="AV833" s="39"/>
      <c r="AW833" s="94"/>
      <c r="AX833" s="101"/>
      <c r="AY833" s="94"/>
      <c r="AZ833" s="40"/>
      <c r="BA833" s="27"/>
      <c r="BB833" s="27"/>
      <c r="BC833" s="27"/>
      <c r="BD833" s="27" t="str">
        <f t="shared" si="656"/>
        <v/>
      </c>
      <c r="BE833" s="27" t="str">
        <f t="shared" si="657"/>
        <v/>
      </c>
      <c r="BF833" s="27" t="str">
        <f t="shared" si="658"/>
        <v/>
      </c>
      <c r="BG833" s="27" t="str">
        <f t="shared" si="659"/>
        <v/>
      </c>
      <c r="BH833" s="27" t="str">
        <f t="shared" si="660"/>
        <v/>
      </c>
      <c r="BI833" s="27" t="str">
        <f t="shared" si="661"/>
        <v/>
      </c>
      <c r="BJ833" s="27" t="str">
        <f t="shared" si="662"/>
        <v/>
      </c>
      <c r="BK833" s="27" t="str">
        <f t="shared" si="663"/>
        <v/>
      </c>
      <c r="BL833" s="27" t="str">
        <f t="shared" si="664"/>
        <v/>
      </c>
      <c r="BM833" s="27" t="str">
        <f t="shared" si="665"/>
        <v/>
      </c>
      <c r="BN833" s="27" t="str">
        <f t="shared" si="666"/>
        <v/>
      </c>
      <c r="BO833" s="27" t="str">
        <f t="shared" si="667"/>
        <v/>
      </c>
      <c r="BP833" s="27" t="str">
        <f t="shared" si="644"/>
        <v/>
      </c>
      <c r="BQ833" s="27" t="str">
        <f t="shared" si="645"/>
        <v/>
      </c>
      <c r="BR833" s="27" t="str">
        <f t="shared" si="646"/>
        <v/>
      </c>
      <c r="BS833" s="27" t="str">
        <f t="shared" si="647"/>
        <v/>
      </c>
      <c r="BT833" s="27" t="str">
        <f t="shared" si="648"/>
        <v/>
      </c>
      <c r="BU833" s="27" t="str">
        <f t="shared" si="649"/>
        <v/>
      </c>
      <c r="BV833" s="27" t="str">
        <f t="shared" si="650"/>
        <v/>
      </c>
      <c r="BW833" s="27" t="str">
        <f t="shared" si="651"/>
        <v/>
      </c>
      <c r="BX833" s="27" t="str">
        <f t="shared" si="652"/>
        <v/>
      </c>
      <c r="BY833" s="27" t="str">
        <f t="shared" si="653"/>
        <v/>
      </c>
      <c r="BZ833" s="27" t="str">
        <f t="shared" si="654"/>
        <v/>
      </c>
      <c r="CA833" s="27" t="str">
        <f t="shared" si="655"/>
        <v/>
      </c>
      <c r="CB833" s="41"/>
      <c r="CC833" s="41"/>
      <c r="CD833"/>
      <c r="CE833"/>
      <c r="CF833"/>
      <c r="CG833"/>
      <c r="CH833"/>
      <c r="CI833" s="41"/>
      <c r="CJ833" s="7"/>
      <c r="CW833" s="7"/>
      <c r="DD833" s="10">
        <f t="shared" ca="1" si="643"/>
        <v>25</v>
      </c>
    </row>
    <row r="834" spans="1:108">
      <c r="A834" s="106">
        <f t="shared" ca="1" si="642"/>
        <v>10</v>
      </c>
      <c r="B834" s="114"/>
      <c r="C834" s="40"/>
      <c r="D834" s="39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39"/>
      <c r="V834" s="39"/>
      <c r="W834" s="39"/>
      <c r="X834" s="39"/>
      <c r="Y834" s="39"/>
      <c r="Z834" s="39"/>
      <c r="AA834" s="39"/>
      <c r="AB834" s="39"/>
      <c r="AC834" s="39"/>
      <c r="AD834" s="39"/>
      <c r="AE834" s="39"/>
      <c r="AF834" s="39"/>
      <c r="AG834" s="39"/>
      <c r="AH834" s="39"/>
      <c r="AI834" s="39"/>
      <c r="AJ834" s="39"/>
      <c r="AK834" s="39"/>
      <c r="AL834" s="39"/>
      <c r="AM834" s="39"/>
      <c r="AN834" s="39"/>
      <c r="AO834" s="39"/>
      <c r="AP834" s="39"/>
      <c r="AQ834" s="39"/>
      <c r="AR834" s="39"/>
      <c r="AS834" s="39"/>
      <c r="AT834" s="39"/>
      <c r="AU834" s="39"/>
      <c r="AV834" s="39"/>
      <c r="AW834" s="94"/>
      <c r="AX834" s="101"/>
      <c r="AY834" s="94"/>
      <c r="AZ834" s="40"/>
      <c r="BA834" s="27"/>
      <c r="BB834" s="27"/>
      <c r="BC834" s="27"/>
      <c r="BD834" s="27" t="str">
        <f t="shared" si="656"/>
        <v/>
      </c>
      <c r="BE834" s="27" t="str">
        <f t="shared" si="657"/>
        <v/>
      </c>
      <c r="BF834" s="27" t="str">
        <f t="shared" si="658"/>
        <v/>
      </c>
      <c r="BG834" s="27" t="str">
        <f t="shared" si="659"/>
        <v/>
      </c>
      <c r="BH834" s="27" t="str">
        <f t="shared" si="660"/>
        <v/>
      </c>
      <c r="BI834" s="27" t="str">
        <f t="shared" si="661"/>
        <v/>
      </c>
      <c r="BJ834" s="27" t="str">
        <f t="shared" si="662"/>
        <v/>
      </c>
      <c r="BK834" s="27" t="str">
        <f t="shared" si="663"/>
        <v/>
      </c>
      <c r="BL834" s="27" t="str">
        <f t="shared" si="664"/>
        <v/>
      </c>
      <c r="BM834" s="27" t="str">
        <f t="shared" si="665"/>
        <v/>
      </c>
      <c r="BN834" s="27" t="str">
        <f t="shared" si="666"/>
        <v/>
      </c>
      <c r="BO834" s="27" t="str">
        <f t="shared" si="667"/>
        <v/>
      </c>
      <c r="BP834" s="27" t="str">
        <f t="shared" si="644"/>
        <v/>
      </c>
      <c r="BQ834" s="27" t="str">
        <f t="shared" si="645"/>
        <v/>
      </c>
      <c r="BR834" s="27" t="str">
        <f t="shared" si="646"/>
        <v/>
      </c>
      <c r="BS834" s="27" t="str">
        <f t="shared" si="647"/>
        <v/>
      </c>
      <c r="BT834" s="27" t="str">
        <f t="shared" si="648"/>
        <v/>
      </c>
      <c r="BU834" s="27" t="str">
        <f t="shared" si="649"/>
        <v/>
      </c>
      <c r="BV834" s="27" t="str">
        <f t="shared" si="650"/>
        <v/>
      </c>
      <c r="BW834" s="27" t="str">
        <f t="shared" si="651"/>
        <v/>
      </c>
      <c r="BX834" s="27" t="str">
        <f t="shared" si="652"/>
        <v/>
      </c>
      <c r="BY834" s="27" t="str">
        <f t="shared" si="653"/>
        <v/>
      </c>
      <c r="BZ834" s="27" t="str">
        <f t="shared" si="654"/>
        <v/>
      </c>
      <c r="CA834" s="27" t="str">
        <f t="shared" si="655"/>
        <v/>
      </c>
      <c r="CB834" s="41"/>
      <c r="CC834" s="41"/>
      <c r="CD834"/>
      <c r="CE834"/>
      <c r="CF834"/>
      <c r="CG834"/>
      <c r="CH834"/>
      <c r="CI834" s="41"/>
      <c r="CJ834" s="7"/>
      <c r="CW834" s="7"/>
      <c r="DD834" s="10">
        <f t="shared" ca="1" si="643"/>
        <v>30</v>
      </c>
    </row>
    <row r="835" spans="1:108">
      <c r="A835" s="106">
        <f t="shared" ca="1" si="642"/>
        <v>19</v>
      </c>
      <c r="B835" s="114"/>
      <c r="C835" s="40"/>
      <c r="D835" s="39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39"/>
      <c r="V835" s="39"/>
      <c r="W835" s="39"/>
      <c r="X835" s="39"/>
      <c r="Y835" s="39"/>
      <c r="Z835" s="39"/>
      <c r="AA835" s="39"/>
      <c r="AB835" s="39"/>
      <c r="AC835" s="39"/>
      <c r="AD835" s="39"/>
      <c r="AE835" s="39"/>
      <c r="AF835" s="39"/>
      <c r="AG835" s="39"/>
      <c r="AH835" s="39"/>
      <c r="AI835" s="39"/>
      <c r="AJ835" s="39"/>
      <c r="AK835" s="39"/>
      <c r="AL835" s="39"/>
      <c r="AM835" s="39"/>
      <c r="AN835" s="39"/>
      <c r="AO835" s="39"/>
      <c r="AP835" s="39"/>
      <c r="AQ835" s="39"/>
      <c r="AR835" s="39"/>
      <c r="AS835" s="39"/>
      <c r="AT835" s="39"/>
      <c r="AU835" s="39"/>
      <c r="AV835" s="39"/>
      <c r="AW835" s="94"/>
      <c r="AX835" s="101"/>
      <c r="AY835" s="94"/>
      <c r="AZ835" s="40"/>
      <c r="BA835" s="27"/>
      <c r="BB835" s="27"/>
      <c r="BC835" s="27"/>
      <c r="BD835" s="27" t="str">
        <f t="shared" si="656"/>
        <v/>
      </c>
      <c r="BE835" s="27" t="str">
        <f t="shared" si="657"/>
        <v/>
      </c>
      <c r="BF835" s="27" t="str">
        <f t="shared" si="658"/>
        <v/>
      </c>
      <c r="BG835" s="27" t="str">
        <f t="shared" si="659"/>
        <v/>
      </c>
      <c r="BH835" s="27" t="str">
        <f t="shared" si="660"/>
        <v/>
      </c>
      <c r="BI835" s="27" t="str">
        <f t="shared" si="661"/>
        <v/>
      </c>
      <c r="BJ835" s="27" t="str">
        <f t="shared" si="662"/>
        <v/>
      </c>
      <c r="BK835" s="27" t="str">
        <f t="shared" si="663"/>
        <v/>
      </c>
      <c r="BL835" s="27" t="str">
        <f t="shared" si="664"/>
        <v/>
      </c>
      <c r="BM835" s="27" t="str">
        <f t="shared" si="665"/>
        <v/>
      </c>
      <c r="BN835" s="27" t="str">
        <f t="shared" si="666"/>
        <v/>
      </c>
      <c r="BO835" s="27" t="str">
        <f t="shared" si="667"/>
        <v/>
      </c>
      <c r="BP835" s="27" t="str">
        <f t="shared" si="644"/>
        <v/>
      </c>
      <c r="BQ835" s="27" t="str">
        <f t="shared" si="645"/>
        <v/>
      </c>
      <c r="BR835" s="27" t="str">
        <f t="shared" si="646"/>
        <v/>
      </c>
      <c r="BS835" s="27" t="str">
        <f t="shared" si="647"/>
        <v/>
      </c>
      <c r="BT835" s="27" t="str">
        <f t="shared" si="648"/>
        <v/>
      </c>
      <c r="BU835" s="27" t="str">
        <f t="shared" si="649"/>
        <v/>
      </c>
      <c r="BV835" s="27" t="str">
        <f t="shared" si="650"/>
        <v/>
      </c>
      <c r="BW835" s="27" t="str">
        <f t="shared" si="651"/>
        <v/>
      </c>
      <c r="BX835" s="27" t="str">
        <f t="shared" si="652"/>
        <v/>
      </c>
      <c r="BY835" s="27" t="str">
        <f t="shared" si="653"/>
        <v/>
      </c>
      <c r="BZ835" s="27" t="str">
        <f t="shared" si="654"/>
        <v/>
      </c>
      <c r="CA835" s="27" t="str">
        <f t="shared" si="655"/>
        <v/>
      </c>
      <c r="CB835" s="41"/>
      <c r="CC835" s="41"/>
      <c r="CD835"/>
      <c r="CE835"/>
      <c r="CF835"/>
      <c r="CG835"/>
      <c r="CH835"/>
      <c r="CI835" s="41"/>
      <c r="CJ835" s="7"/>
      <c r="CW835" s="7"/>
      <c r="DD835" s="10">
        <f t="shared" ca="1" si="643"/>
        <v>26</v>
      </c>
    </row>
    <row r="836" spans="1:108">
      <c r="A836" s="106">
        <f t="shared" ca="1" si="642"/>
        <v>26</v>
      </c>
      <c r="B836" s="114"/>
      <c r="C836" s="40"/>
      <c r="D836" s="39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39"/>
      <c r="V836" s="39"/>
      <c r="W836" s="39"/>
      <c r="X836" s="39"/>
      <c r="Y836" s="39"/>
      <c r="Z836" s="39"/>
      <c r="AA836" s="39"/>
      <c r="AB836" s="39"/>
      <c r="AC836" s="39"/>
      <c r="AD836" s="39"/>
      <c r="AE836" s="39"/>
      <c r="AF836" s="39"/>
      <c r="AG836" s="39"/>
      <c r="AH836" s="39"/>
      <c r="AI836" s="39"/>
      <c r="AJ836" s="39"/>
      <c r="AK836" s="39"/>
      <c r="AL836" s="39"/>
      <c r="AM836" s="39"/>
      <c r="AN836" s="39"/>
      <c r="AO836" s="39"/>
      <c r="AP836" s="39"/>
      <c r="AQ836" s="39"/>
      <c r="AR836" s="39"/>
      <c r="AS836" s="39"/>
      <c r="AT836" s="39"/>
      <c r="AU836" s="39"/>
      <c r="AV836" s="39"/>
      <c r="AW836" s="94"/>
      <c r="AX836" s="101"/>
      <c r="AY836" s="94"/>
      <c r="AZ836" s="40"/>
      <c r="BA836" s="27"/>
      <c r="BB836" s="27"/>
      <c r="BC836" s="27"/>
      <c r="BD836" s="27" t="str">
        <f t="shared" si="656"/>
        <v/>
      </c>
      <c r="BE836" s="27" t="str">
        <f t="shared" si="657"/>
        <v/>
      </c>
      <c r="BF836" s="27" t="str">
        <f t="shared" si="658"/>
        <v/>
      </c>
      <c r="BG836" s="27" t="str">
        <f t="shared" si="659"/>
        <v/>
      </c>
      <c r="BH836" s="27" t="str">
        <f t="shared" si="660"/>
        <v/>
      </c>
      <c r="BI836" s="27" t="str">
        <f t="shared" si="661"/>
        <v/>
      </c>
      <c r="BJ836" s="27" t="str">
        <f t="shared" si="662"/>
        <v/>
      </c>
      <c r="BK836" s="27" t="str">
        <f t="shared" si="663"/>
        <v/>
      </c>
      <c r="BL836" s="27" t="str">
        <f t="shared" si="664"/>
        <v/>
      </c>
      <c r="BM836" s="27" t="str">
        <f t="shared" si="665"/>
        <v/>
      </c>
      <c r="BN836" s="27" t="str">
        <f t="shared" si="666"/>
        <v/>
      </c>
      <c r="BO836" s="27" t="str">
        <f t="shared" si="667"/>
        <v/>
      </c>
      <c r="BP836" s="27" t="str">
        <f t="shared" si="644"/>
        <v/>
      </c>
      <c r="BQ836" s="27" t="str">
        <f t="shared" si="645"/>
        <v/>
      </c>
      <c r="BR836" s="27" t="str">
        <f t="shared" si="646"/>
        <v/>
      </c>
      <c r="BS836" s="27" t="str">
        <f t="shared" si="647"/>
        <v/>
      </c>
      <c r="BT836" s="27" t="str">
        <f t="shared" si="648"/>
        <v/>
      </c>
      <c r="BU836" s="27" t="str">
        <f t="shared" si="649"/>
        <v/>
      </c>
      <c r="BV836" s="27" t="str">
        <f t="shared" si="650"/>
        <v/>
      </c>
      <c r="BW836" s="27" t="str">
        <f t="shared" si="651"/>
        <v/>
      </c>
      <c r="BX836" s="27" t="str">
        <f t="shared" si="652"/>
        <v/>
      </c>
      <c r="BY836" s="27" t="str">
        <f t="shared" si="653"/>
        <v/>
      </c>
      <c r="BZ836" s="27" t="str">
        <f t="shared" si="654"/>
        <v/>
      </c>
      <c r="CA836" s="27" t="str">
        <f t="shared" si="655"/>
        <v/>
      </c>
      <c r="CB836" s="41"/>
      <c r="CC836" s="41"/>
      <c r="CD836"/>
      <c r="CE836"/>
      <c r="CF836"/>
      <c r="CG836"/>
      <c r="CH836"/>
      <c r="CI836" s="41"/>
      <c r="CJ836" s="7"/>
      <c r="CW836" s="7"/>
      <c r="DD836" s="10">
        <f t="shared" ca="1" si="643"/>
        <v>12</v>
      </c>
    </row>
    <row r="837" spans="1:108">
      <c r="A837" s="106">
        <f t="shared" ref="A837:A900" ca="1" si="668">IF($A$2="no",INT(RAND()*36+1),INT(RAND()*37))</f>
        <v>6</v>
      </c>
      <c r="B837" s="114"/>
      <c r="C837" s="40"/>
      <c r="D837" s="39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39"/>
      <c r="V837" s="39"/>
      <c r="W837" s="39"/>
      <c r="X837" s="39"/>
      <c r="Y837" s="39"/>
      <c r="Z837" s="39"/>
      <c r="AA837" s="39"/>
      <c r="AB837" s="39"/>
      <c r="AC837" s="39"/>
      <c r="AD837" s="39"/>
      <c r="AE837" s="39"/>
      <c r="AF837" s="39"/>
      <c r="AG837" s="39"/>
      <c r="AH837" s="39"/>
      <c r="AI837" s="39"/>
      <c r="AJ837" s="39"/>
      <c r="AK837" s="39"/>
      <c r="AL837" s="39"/>
      <c r="AM837" s="39"/>
      <c r="AN837" s="39"/>
      <c r="AO837" s="39"/>
      <c r="AP837" s="39"/>
      <c r="AQ837" s="39"/>
      <c r="AR837" s="39"/>
      <c r="AS837" s="39"/>
      <c r="AT837" s="39"/>
      <c r="AU837" s="39"/>
      <c r="AV837" s="39"/>
      <c r="AW837" s="94"/>
      <c r="AX837" s="101"/>
      <c r="AY837" s="94"/>
      <c r="AZ837" s="40"/>
      <c r="BA837" s="27"/>
      <c r="BB837" s="27"/>
      <c r="BC837" s="27"/>
      <c r="BD837" s="27" t="str">
        <f t="shared" si="656"/>
        <v/>
      </c>
      <c r="BE837" s="27" t="str">
        <f t="shared" si="657"/>
        <v/>
      </c>
      <c r="BF837" s="27" t="str">
        <f t="shared" si="658"/>
        <v/>
      </c>
      <c r="BG837" s="27" t="str">
        <f t="shared" si="659"/>
        <v/>
      </c>
      <c r="BH837" s="27" t="str">
        <f t="shared" si="660"/>
        <v/>
      </c>
      <c r="BI837" s="27" t="str">
        <f t="shared" si="661"/>
        <v/>
      </c>
      <c r="BJ837" s="27" t="str">
        <f t="shared" si="662"/>
        <v/>
      </c>
      <c r="BK837" s="27" t="str">
        <f t="shared" si="663"/>
        <v/>
      </c>
      <c r="BL837" s="27" t="str">
        <f t="shared" si="664"/>
        <v/>
      </c>
      <c r="BM837" s="27" t="str">
        <f t="shared" si="665"/>
        <v/>
      </c>
      <c r="BN837" s="27" t="str">
        <f t="shared" si="666"/>
        <v/>
      </c>
      <c r="BO837" s="27" t="str">
        <f t="shared" si="667"/>
        <v/>
      </c>
      <c r="BP837" s="27" t="str">
        <f t="shared" si="644"/>
        <v/>
      </c>
      <c r="BQ837" s="27" t="str">
        <f t="shared" si="645"/>
        <v/>
      </c>
      <c r="BR837" s="27" t="str">
        <f t="shared" si="646"/>
        <v/>
      </c>
      <c r="BS837" s="27" t="str">
        <f t="shared" si="647"/>
        <v/>
      </c>
      <c r="BT837" s="27" t="str">
        <f t="shared" si="648"/>
        <v/>
      </c>
      <c r="BU837" s="27" t="str">
        <f t="shared" si="649"/>
        <v/>
      </c>
      <c r="BV837" s="27" t="str">
        <f t="shared" si="650"/>
        <v/>
      </c>
      <c r="BW837" s="27" t="str">
        <f t="shared" si="651"/>
        <v/>
      </c>
      <c r="BX837" s="27" t="str">
        <f t="shared" si="652"/>
        <v/>
      </c>
      <c r="BY837" s="27" t="str">
        <f t="shared" si="653"/>
        <v/>
      </c>
      <c r="BZ837" s="27" t="str">
        <f t="shared" si="654"/>
        <v/>
      </c>
      <c r="CA837" s="27" t="str">
        <f t="shared" si="655"/>
        <v/>
      </c>
      <c r="CB837" s="41"/>
      <c r="CC837" s="41"/>
      <c r="CD837"/>
      <c r="CE837"/>
      <c r="CF837"/>
      <c r="CG837"/>
      <c r="CH837"/>
      <c r="CI837" s="41"/>
      <c r="CJ837" s="7"/>
      <c r="CW837" s="7"/>
      <c r="DD837" s="10">
        <f t="shared" ref="DD837:DD900" ca="1" si="669">IF($A$2="no",INT(RAND()*36+1),INT(RAND()*37))</f>
        <v>15</v>
      </c>
    </row>
    <row r="838" spans="1:108">
      <c r="A838" s="106">
        <f t="shared" ca="1" si="668"/>
        <v>17</v>
      </c>
      <c r="B838" s="114"/>
      <c r="C838" s="40"/>
      <c r="D838" s="39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39"/>
      <c r="V838" s="39"/>
      <c r="W838" s="39"/>
      <c r="X838" s="39"/>
      <c r="Y838" s="39"/>
      <c r="Z838" s="39"/>
      <c r="AA838" s="39"/>
      <c r="AB838" s="39"/>
      <c r="AC838" s="39"/>
      <c r="AD838" s="39"/>
      <c r="AE838" s="39"/>
      <c r="AF838" s="39"/>
      <c r="AG838" s="39"/>
      <c r="AH838" s="39"/>
      <c r="AI838" s="39"/>
      <c r="AJ838" s="39"/>
      <c r="AK838" s="39"/>
      <c r="AL838" s="39"/>
      <c r="AM838" s="39"/>
      <c r="AN838" s="39"/>
      <c r="AO838" s="39"/>
      <c r="AP838" s="39"/>
      <c r="AQ838" s="39"/>
      <c r="AR838" s="39"/>
      <c r="AS838" s="39"/>
      <c r="AT838" s="39"/>
      <c r="AU838" s="39"/>
      <c r="AV838" s="39"/>
      <c r="AW838" s="94"/>
      <c r="AX838" s="101"/>
      <c r="AY838" s="94"/>
      <c r="AZ838" s="40"/>
      <c r="BA838" s="27"/>
      <c r="BB838" s="27"/>
      <c r="BC838" s="27"/>
      <c r="BD838" s="27" t="str">
        <f t="shared" si="656"/>
        <v/>
      </c>
      <c r="BE838" s="27" t="str">
        <f t="shared" si="657"/>
        <v/>
      </c>
      <c r="BF838" s="27" t="str">
        <f t="shared" si="658"/>
        <v/>
      </c>
      <c r="BG838" s="27" t="str">
        <f t="shared" si="659"/>
        <v/>
      </c>
      <c r="BH838" s="27" t="str">
        <f t="shared" si="660"/>
        <v/>
      </c>
      <c r="BI838" s="27" t="str">
        <f t="shared" si="661"/>
        <v/>
      </c>
      <c r="BJ838" s="27" t="str">
        <f t="shared" si="662"/>
        <v/>
      </c>
      <c r="BK838" s="27" t="str">
        <f t="shared" si="663"/>
        <v/>
      </c>
      <c r="BL838" s="27" t="str">
        <f t="shared" si="664"/>
        <v/>
      </c>
      <c r="BM838" s="27" t="str">
        <f t="shared" si="665"/>
        <v/>
      </c>
      <c r="BN838" s="27" t="str">
        <f t="shared" si="666"/>
        <v/>
      </c>
      <c r="BO838" s="27" t="str">
        <f t="shared" si="667"/>
        <v/>
      </c>
      <c r="BP838" s="27" t="str">
        <f t="shared" si="644"/>
        <v/>
      </c>
      <c r="BQ838" s="27" t="str">
        <f t="shared" si="645"/>
        <v/>
      </c>
      <c r="BR838" s="27" t="str">
        <f t="shared" si="646"/>
        <v/>
      </c>
      <c r="BS838" s="27" t="str">
        <f t="shared" si="647"/>
        <v/>
      </c>
      <c r="BT838" s="27" t="str">
        <f t="shared" si="648"/>
        <v/>
      </c>
      <c r="BU838" s="27" t="str">
        <f t="shared" si="649"/>
        <v/>
      </c>
      <c r="BV838" s="27" t="str">
        <f t="shared" si="650"/>
        <v/>
      </c>
      <c r="BW838" s="27" t="str">
        <f t="shared" si="651"/>
        <v/>
      </c>
      <c r="BX838" s="27" t="str">
        <f t="shared" si="652"/>
        <v/>
      </c>
      <c r="BY838" s="27" t="str">
        <f t="shared" si="653"/>
        <v/>
      </c>
      <c r="BZ838" s="27" t="str">
        <f t="shared" si="654"/>
        <v/>
      </c>
      <c r="CA838" s="27" t="str">
        <f t="shared" si="655"/>
        <v/>
      </c>
      <c r="CB838" s="41"/>
      <c r="CC838" s="41"/>
      <c r="CD838"/>
      <c r="CE838"/>
      <c r="CF838"/>
      <c r="CG838"/>
      <c r="CH838"/>
      <c r="CI838" s="41"/>
      <c r="CJ838" s="7"/>
      <c r="CW838" s="7"/>
      <c r="DD838" s="10">
        <f t="shared" ca="1" si="669"/>
        <v>34</v>
      </c>
    </row>
    <row r="839" spans="1:108">
      <c r="A839" s="106">
        <f t="shared" ca="1" si="668"/>
        <v>13</v>
      </c>
      <c r="B839" s="114"/>
      <c r="C839" s="40"/>
      <c r="D839" s="39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39"/>
      <c r="V839" s="39"/>
      <c r="W839" s="39"/>
      <c r="X839" s="39"/>
      <c r="Y839" s="39"/>
      <c r="Z839" s="39"/>
      <c r="AA839" s="39"/>
      <c r="AB839" s="39"/>
      <c r="AC839" s="39"/>
      <c r="AD839" s="39"/>
      <c r="AE839" s="39"/>
      <c r="AF839" s="39"/>
      <c r="AG839" s="39"/>
      <c r="AH839" s="39"/>
      <c r="AI839" s="39"/>
      <c r="AJ839" s="39"/>
      <c r="AK839" s="39"/>
      <c r="AL839" s="39"/>
      <c r="AM839" s="39"/>
      <c r="AN839" s="39"/>
      <c r="AO839" s="39"/>
      <c r="AP839" s="39"/>
      <c r="AQ839" s="39"/>
      <c r="AR839" s="39"/>
      <c r="AS839" s="39"/>
      <c r="AT839" s="39"/>
      <c r="AU839" s="39"/>
      <c r="AV839" s="39"/>
      <c r="AW839" s="94"/>
      <c r="AX839" s="101"/>
      <c r="AY839" s="94"/>
      <c r="AZ839" s="40"/>
      <c r="BA839" s="27"/>
      <c r="BB839" s="27"/>
      <c r="BC839" s="27"/>
      <c r="BD839" s="27" t="str">
        <f t="shared" si="656"/>
        <v/>
      </c>
      <c r="BE839" s="27" t="str">
        <f t="shared" si="657"/>
        <v/>
      </c>
      <c r="BF839" s="27" t="str">
        <f t="shared" si="658"/>
        <v/>
      </c>
      <c r="BG839" s="27" t="str">
        <f t="shared" si="659"/>
        <v/>
      </c>
      <c r="BH839" s="27" t="str">
        <f t="shared" si="660"/>
        <v/>
      </c>
      <c r="BI839" s="27" t="str">
        <f t="shared" si="661"/>
        <v/>
      </c>
      <c r="BJ839" s="27" t="str">
        <f t="shared" si="662"/>
        <v/>
      </c>
      <c r="BK839" s="27" t="str">
        <f t="shared" si="663"/>
        <v/>
      </c>
      <c r="BL839" s="27" t="str">
        <f t="shared" si="664"/>
        <v/>
      </c>
      <c r="BM839" s="27" t="str">
        <f t="shared" si="665"/>
        <v/>
      </c>
      <c r="BN839" s="27" t="str">
        <f t="shared" si="666"/>
        <v/>
      </c>
      <c r="BO839" s="27" t="str">
        <f t="shared" si="667"/>
        <v/>
      </c>
      <c r="BP839" s="27" t="str">
        <f t="shared" si="644"/>
        <v/>
      </c>
      <c r="BQ839" s="27" t="str">
        <f t="shared" si="645"/>
        <v/>
      </c>
      <c r="BR839" s="27" t="str">
        <f t="shared" si="646"/>
        <v/>
      </c>
      <c r="BS839" s="27" t="str">
        <f t="shared" si="647"/>
        <v/>
      </c>
      <c r="BT839" s="27" t="str">
        <f t="shared" si="648"/>
        <v/>
      </c>
      <c r="BU839" s="27" t="str">
        <f t="shared" si="649"/>
        <v/>
      </c>
      <c r="BV839" s="27" t="str">
        <f t="shared" si="650"/>
        <v/>
      </c>
      <c r="BW839" s="27" t="str">
        <f t="shared" si="651"/>
        <v/>
      </c>
      <c r="BX839" s="27" t="str">
        <f t="shared" si="652"/>
        <v/>
      </c>
      <c r="BY839" s="27" t="str">
        <f t="shared" si="653"/>
        <v/>
      </c>
      <c r="BZ839" s="27" t="str">
        <f t="shared" si="654"/>
        <v/>
      </c>
      <c r="CA839" s="27" t="str">
        <f t="shared" si="655"/>
        <v/>
      </c>
      <c r="CB839" s="41"/>
      <c r="CC839" s="41"/>
      <c r="CD839"/>
      <c r="CE839"/>
      <c r="CF839"/>
      <c r="CG839"/>
      <c r="CH839"/>
      <c r="CI839" s="41"/>
      <c r="CJ839" s="7"/>
      <c r="CW839" s="7"/>
      <c r="DD839" s="10">
        <f t="shared" ca="1" si="669"/>
        <v>7</v>
      </c>
    </row>
    <row r="840" spans="1:108">
      <c r="A840" s="106">
        <f t="shared" ca="1" si="668"/>
        <v>15</v>
      </c>
      <c r="B840" s="114"/>
      <c r="C840" s="40"/>
      <c r="D840" s="39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39"/>
      <c r="V840" s="39"/>
      <c r="W840" s="39"/>
      <c r="X840" s="39"/>
      <c r="Y840" s="39"/>
      <c r="Z840" s="39"/>
      <c r="AA840" s="39"/>
      <c r="AB840" s="39"/>
      <c r="AC840" s="39"/>
      <c r="AD840" s="39"/>
      <c r="AE840" s="39"/>
      <c r="AF840" s="39"/>
      <c r="AG840" s="39"/>
      <c r="AH840" s="39"/>
      <c r="AI840" s="39"/>
      <c r="AJ840" s="39"/>
      <c r="AK840" s="39"/>
      <c r="AL840" s="39"/>
      <c r="AM840" s="39"/>
      <c r="AN840" s="39"/>
      <c r="AO840" s="39"/>
      <c r="AP840" s="39"/>
      <c r="AQ840" s="39"/>
      <c r="AR840" s="39"/>
      <c r="AS840" s="39"/>
      <c r="AT840" s="39"/>
      <c r="AU840" s="39"/>
      <c r="AV840" s="39"/>
      <c r="AW840" s="94"/>
      <c r="AX840" s="101"/>
      <c r="AY840" s="94"/>
      <c r="AZ840" s="40"/>
      <c r="BA840" s="27"/>
      <c r="BB840" s="27"/>
      <c r="BC840" s="27"/>
      <c r="BD840" s="27" t="str">
        <f t="shared" si="656"/>
        <v/>
      </c>
      <c r="BE840" s="27" t="str">
        <f t="shared" si="657"/>
        <v/>
      </c>
      <c r="BF840" s="27" t="str">
        <f t="shared" si="658"/>
        <v/>
      </c>
      <c r="BG840" s="27" t="str">
        <f t="shared" si="659"/>
        <v/>
      </c>
      <c r="BH840" s="27" t="str">
        <f t="shared" si="660"/>
        <v/>
      </c>
      <c r="BI840" s="27" t="str">
        <f t="shared" si="661"/>
        <v/>
      </c>
      <c r="BJ840" s="27" t="str">
        <f t="shared" si="662"/>
        <v/>
      </c>
      <c r="BK840" s="27" t="str">
        <f t="shared" si="663"/>
        <v/>
      </c>
      <c r="BL840" s="27" t="str">
        <f t="shared" si="664"/>
        <v/>
      </c>
      <c r="BM840" s="27" t="str">
        <f t="shared" si="665"/>
        <v/>
      </c>
      <c r="BN840" s="27" t="str">
        <f t="shared" si="666"/>
        <v/>
      </c>
      <c r="BO840" s="27" t="str">
        <f t="shared" si="667"/>
        <v/>
      </c>
      <c r="BP840" s="27" t="str">
        <f t="shared" si="644"/>
        <v/>
      </c>
      <c r="BQ840" s="27" t="str">
        <f t="shared" si="645"/>
        <v/>
      </c>
      <c r="BR840" s="27" t="str">
        <f t="shared" si="646"/>
        <v/>
      </c>
      <c r="BS840" s="27" t="str">
        <f t="shared" si="647"/>
        <v/>
      </c>
      <c r="BT840" s="27" t="str">
        <f t="shared" si="648"/>
        <v/>
      </c>
      <c r="BU840" s="27" t="str">
        <f t="shared" si="649"/>
        <v/>
      </c>
      <c r="BV840" s="27" t="str">
        <f t="shared" si="650"/>
        <v/>
      </c>
      <c r="BW840" s="27" t="str">
        <f t="shared" si="651"/>
        <v/>
      </c>
      <c r="BX840" s="27" t="str">
        <f t="shared" si="652"/>
        <v/>
      </c>
      <c r="BY840" s="27" t="str">
        <f t="shared" si="653"/>
        <v/>
      </c>
      <c r="BZ840" s="27" t="str">
        <f t="shared" si="654"/>
        <v/>
      </c>
      <c r="CA840" s="27" t="str">
        <f t="shared" si="655"/>
        <v/>
      </c>
      <c r="CB840" s="41"/>
      <c r="CC840" s="41"/>
      <c r="CD840"/>
      <c r="CE840"/>
      <c r="CF840"/>
      <c r="CG840"/>
      <c r="CH840"/>
      <c r="CI840" s="41"/>
      <c r="CJ840" s="7"/>
      <c r="CW840" s="7"/>
      <c r="DD840" s="10">
        <f t="shared" ca="1" si="669"/>
        <v>28</v>
      </c>
    </row>
    <row r="841" spans="1:108">
      <c r="A841" s="106">
        <f t="shared" ca="1" si="668"/>
        <v>25</v>
      </c>
      <c r="B841" s="114"/>
      <c r="C841" s="40"/>
      <c r="D841" s="39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39"/>
      <c r="V841" s="39"/>
      <c r="W841" s="39"/>
      <c r="X841" s="39"/>
      <c r="Y841" s="39"/>
      <c r="Z841" s="39"/>
      <c r="AA841" s="39"/>
      <c r="AB841" s="39"/>
      <c r="AC841" s="39"/>
      <c r="AD841" s="39"/>
      <c r="AE841" s="39"/>
      <c r="AF841" s="39"/>
      <c r="AG841" s="39"/>
      <c r="AH841" s="39"/>
      <c r="AI841" s="39"/>
      <c r="AJ841" s="39"/>
      <c r="AK841" s="39"/>
      <c r="AL841" s="39"/>
      <c r="AM841" s="39"/>
      <c r="AN841" s="39"/>
      <c r="AO841" s="39"/>
      <c r="AP841" s="39"/>
      <c r="AQ841" s="39"/>
      <c r="AR841" s="39"/>
      <c r="AS841" s="39"/>
      <c r="AT841" s="39"/>
      <c r="AU841" s="39"/>
      <c r="AV841" s="39"/>
      <c r="AW841" s="94"/>
      <c r="AX841" s="101"/>
      <c r="AY841" s="94"/>
      <c r="AZ841" s="40"/>
      <c r="BA841" s="27"/>
      <c r="BB841" s="27"/>
      <c r="BC841" s="27"/>
      <c r="BD841" s="27" t="str">
        <f t="shared" si="656"/>
        <v/>
      </c>
      <c r="BE841" s="27" t="str">
        <f t="shared" si="657"/>
        <v/>
      </c>
      <c r="BF841" s="27" t="str">
        <f t="shared" si="658"/>
        <v/>
      </c>
      <c r="BG841" s="27" t="str">
        <f t="shared" si="659"/>
        <v/>
      </c>
      <c r="BH841" s="27" t="str">
        <f t="shared" si="660"/>
        <v/>
      </c>
      <c r="BI841" s="27" t="str">
        <f t="shared" si="661"/>
        <v/>
      </c>
      <c r="BJ841" s="27" t="str">
        <f t="shared" si="662"/>
        <v/>
      </c>
      <c r="BK841" s="27" t="str">
        <f t="shared" si="663"/>
        <v/>
      </c>
      <c r="BL841" s="27" t="str">
        <f t="shared" si="664"/>
        <v/>
      </c>
      <c r="BM841" s="27" t="str">
        <f t="shared" si="665"/>
        <v/>
      </c>
      <c r="BN841" s="27" t="str">
        <f t="shared" si="666"/>
        <v/>
      </c>
      <c r="BO841" s="27" t="str">
        <f t="shared" si="667"/>
        <v/>
      </c>
      <c r="BP841" s="27" t="str">
        <f t="shared" si="644"/>
        <v/>
      </c>
      <c r="BQ841" s="27" t="str">
        <f t="shared" si="645"/>
        <v/>
      </c>
      <c r="BR841" s="27" t="str">
        <f t="shared" si="646"/>
        <v/>
      </c>
      <c r="BS841" s="27" t="str">
        <f t="shared" si="647"/>
        <v/>
      </c>
      <c r="BT841" s="27" t="str">
        <f t="shared" si="648"/>
        <v/>
      </c>
      <c r="BU841" s="27" t="str">
        <f t="shared" si="649"/>
        <v/>
      </c>
      <c r="BV841" s="27" t="str">
        <f t="shared" si="650"/>
        <v/>
      </c>
      <c r="BW841" s="27" t="str">
        <f t="shared" si="651"/>
        <v/>
      </c>
      <c r="BX841" s="27" t="str">
        <f t="shared" si="652"/>
        <v/>
      </c>
      <c r="BY841" s="27" t="str">
        <f t="shared" si="653"/>
        <v/>
      </c>
      <c r="BZ841" s="27" t="str">
        <f t="shared" si="654"/>
        <v/>
      </c>
      <c r="CA841" s="27" t="str">
        <f t="shared" si="655"/>
        <v/>
      </c>
      <c r="CB841" s="41"/>
      <c r="CC841" s="41"/>
      <c r="CD841"/>
      <c r="CE841"/>
      <c r="CF841"/>
      <c r="CG841"/>
      <c r="CH841"/>
      <c r="CI841" s="41"/>
      <c r="CJ841" s="7"/>
      <c r="CW841" s="7"/>
      <c r="DD841" s="10">
        <f t="shared" ca="1" si="669"/>
        <v>34</v>
      </c>
    </row>
    <row r="842" spans="1:108">
      <c r="A842" s="106">
        <f t="shared" ca="1" si="668"/>
        <v>18</v>
      </c>
      <c r="B842" s="114"/>
      <c r="C842" s="40"/>
      <c r="D842" s="39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39"/>
      <c r="V842" s="39"/>
      <c r="W842" s="39"/>
      <c r="X842" s="39"/>
      <c r="Y842" s="39"/>
      <c r="Z842" s="39"/>
      <c r="AA842" s="39"/>
      <c r="AB842" s="39"/>
      <c r="AC842" s="39"/>
      <c r="AD842" s="39"/>
      <c r="AE842" s="39"/>
      <c r="AF842" s="39"/>
      <c r="AG842" s="39"/>
      <c r="AH842" s="39"/>
      <c r="AI842" s="39"/>
      <c r="AJ842" s="39"/>
      <c r="AK842" s="39"/>
      <c r="AL842" s="39"/>
      <c r="AM842" s="39"/>
      <c r="AN842" s="39"/>
      <c r="AO842" s="39"/>
      <c r="AP842" s="39"/>
      <c r="AQ842" s="39"/>
      <c r="AR842" s="39"/>
      <c r="AS842" s="39"/>
      <c r="AT842" s="39"/>
      <c r="AU842" s="39"/>
      <c r="AV842" s="39"/>
      <c r="AW842" s="94"/>
      <c r="AX842" s="101"/>
      <c r="AY842" s="94"/>
      <c r="AZ842" s="40"/>
      <c r="BA842" s="27"/>
      <c r="BB842" s="27"/>
      <c r="BC842" s="27"/>
      <c r="BD842" s="27" t="str">
        <f t="shared" si="656"/>
        <v/>
      </c>
      <c r="BE842" s="27" t="str">
        <f t="shared" si="657"/>
        <v/>
      </c>
      <c r="BF842" s="27" t="str">
        <f t="shared" si="658"/>
        <v/>
      </c>
      <c r="BG842" s="27" t="str">
        <f t="shared" si="659"/>
        <v/>
      </c>
      <c r="BH842" s="27" t="str">
        <f t="shared" si="660"/>
        <v/>
      </c>
      <c r="BI842" s="27" t="str">
        <f t="shared" si="661"/>
        <v/>
      </c>
      <c r="BJ842" s="27" t="str">
        <f t="shared" si="662"/>
        <v/>
      </c>
      <c r="BK842" s="27" t="str">
        <f t="shared" si="663"/>
        <v/>
      </c>
      <c r="BL842" s="27" t="str">
        <f t="shared" si="664"/>
        <v/>
      </c>
      <c r="BM842" s="27" t="str">
        <f t="shared" si="665"/>
        <v/>
      </c>
      <c r="BN842" s="27" t="str">
        <f t="shared" si="666"/>
        <v/>
      </c>
      <c r="BO842" s="27" t="str">
        <f t="shared" si="667"/>
        <v/>
      </c>
      <c r="BP842" s="27" t="str">
        <f t="shared" si="644"/>
        <v/>
      </c>
      <c r="BQ842" s="27" t="str">
        <f t="shared" si="645"/>
        <v/>
      </c>
      <c r="BR842" s="27" t="str">
        <f t="shared" si="646"/>
        <v/>
      </c>
      <c r="BS842" s="27" t="str">
        <f t="shared" si="647"/>
        <v/>
      </c>
      <c r="BT842" s="27" t="str">
        <f t="shared" si="648"/>
        <v/>
      </c>
      <c r="BU842" s="27" t="str">
        <f t="shared" si="649"/>
        <v/>
      </c>
      <c r="BV842" s="27" t="str">
        <f t="shared" si="650"/>
        <v/>
      </c>
      <c r="BW842" s="27" t="str">
        <f t="shared" si="651"/>
        <v/>
      </c>
      <c r="BX842" s="27" t="str">
        <f t="shared" si="652"/>
        <v/>
      </c>
      <c r="BY842" s="27" t="str">
        <f t="shared" si="653"/>
        <v/>
      </c>
      <c r="BZ842" s="27" t="str">
        <f t="shared" si="654"/>
        <v/>
      </c>
      <c r="CA842" s="27" t="str">
        <f t="shared" si="655"/>
        <v/>
      </c>
      <c r="CB842" s="41"/>
      <c r="CC842" s="41"/>
      <c r="CD842"/>
      <c r="CE842"/>
      <c r="CF842"/>
      <c r="CG842"/>
      <c r="CH842"/>
      <c r="CI842" s="41"/>
      <c r="CJ842" s="7"/>
      <c r="CW842" s="7"/>
      <c r="DD842" s="10">
        <f t="shared" ca="1" si="669"/>
        <v>2</v>
      </c>
    </row>
    <row r="843" spans="1:108">
      <c r="A843" s="106">
        <f t="shared" ca="1" si="668"/>
        <v>25</v>
      </c>
      <c r="B843" s="114"/>
      <c r="C843" s="40"/>
      <c r="D843" s="39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39"/>
      <c r="V843" s="39"/>
      <c r="W843" s="39"/>
      <c r="X843" s="39"/>
      <c r="Y843" s="39"/>
      <c r="Z843" s="39"/>
      <c r="AA843" s="39"/>
      <c r="AB843" s="39"/>
      <c r="AC843" s="39"/>
      <c r="AD843" s="39"/>
      <c r="AE843" s="39"/>
      <c r="AF843" s="39"/>
      <c r="AG843" s="39"/>
      <c r="AH843" s="39"/>
      <c r="AI843" s="39"/>
      <c r="AJ843" s="39"/>
      <c r="AK843" s="39"/>
      <c r="AL843" s="39"/>
      <c r="AM843" s="39"/>
      <c r="AN843" s="39"/>
      <c r="AO843" s="39"/>
      <c r="AP843" s="39"/>
      <c r="AQ843" s="39"/>
      <c r="AR843" s="39"/>
      <c r="AS843" s="39"/>
      <c r="AT843" s="39"/>
      <c r="AU843" s="39"/>
      <c r="AV843" s="39"/>
      <c r="AW843" s="94"/>
      <c r="AX843" s="101"/>
      <c r="AY843" s="94"/>
      <c r="AZ843" s="40"/>
      <c r="BA843" s="27"/>
      <c r="BB843" s="27"/>
      <c r="BC843" s="27"/>
      <c r="BD843" s="27" t="str">
        <f t="shared" si="656"/>
        <v/>
      </c>
      <c r="BE843" s="27" t="str">
        <f t="shared" si="657"/>
        <v/>
      </c>
      <c r="BF843" s="27" t="str">
        <f t="shared" si="658"/>
        <v/>
      </c>
      <c r="BG843" s="27" t="str">
        <f t="shared" si="659"/>
        <v/>
      </c>
      <c r="BH843" s="27" t="str">
        <f t="shared" si="660"/>
        <v/>
      </c>
      <c r="BI843" s="27" t="str">
        <f t="shared" si="661"/>
        <v/>
      </c>
      <c r="BJ843" s="27" t="str">
        <f t="shared" si="662"/>
        <v/>
      </c>
      <c r="BK843" s="27" t="str">
        <f t="shared" si="663"/>
        <v/>
      </c>
      <c r="BL843" s="27" t="str">
        <f t="shared" si="664"/>
        <v/>
      </c>
      <c r="BM843" s="27" t="str">
        <f t="shared" si="665"/>
        <v/>
      </c>
      <c r="BN843" s="27" t="str">
        <f t="shared" si="666"/>
        <v/>
      </c>
      <c r="BO843" s="27" t="str">
        <f t="shared" si="667"/>
        <v/>
      </c>
      <c r="BP843" s="27" t="str">
        <f t="shared" si="644"/>
        <v/>
      </c>
      <c r="BQ843" s="27" t="str">
        <f t="shared" si="645"/>
        <v/>
      </c>
      <c r="BR843" s="27" t="str">
        <f t="shared" si="646"/>
        <v/>
      </c>
      <c r="BS843" s="27" t="str">
        <f t="shared" si="647"/>
        <v/>
      </c>
      <c r="BT843" s="27" t="str">
        <f t="shared" si="648"/>
        <v/>
      </c>
      <c r="BU843" s="27" t="str">
        <f t="shared" si="649"/>
        <v/>
      </c>
      <c r="BV843" s="27" t="str">
        <f t="shared" si="650"/>
        <v/>
      </c>
      <c r="BW843" s="27" t="str">
        <f t="shared" si="651"/>
        <v/>
      </c>
      <c r="BX843" s="27" t="str">
        <f t="shared" si="652"/>
        <v/>
      </c>
      <c r="BY843" s="27" t="str">
        <f t="shared" si="653"/>
        <v/>
      </c>
      <c r="BZ843" s="27" t="str">
        <f t="shared" si="654"/>
        <v/>
      </c>
      <c r="CA843" s="27" t="str">
        <f t="shared" si="655"/>
        <v/>
      </c>
      <c r="CB843" s="41"/>
      <c r="CC843" s="41"/>
      <c r="CD843"/>
      <c r="CE843"/>
      <c r="CF843"/>
      <c r="CG843"/>
      <c r="CH843"/>
      <c r="CI843" s="41"/>
      <c r="CJ843" s="7"/>
      <c r="CW843" s="7"/>
      <c r="DD843" s="10">
        <f t="shared" ca="1" si="669"/>
        <v>10</v>
      </c>
    </row>
    <row r="844" spans="1:108">
      <c r="A844" s="106">
        <f t="shared" ca="1" si="668"/>
        <v>16</v>
      </c>
      <c r="B844" s="114"/>
      <c r="C844" s="40"/>
      <c r="D844" s="39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39"/>
      <c r="V844" s="39"/>
      <c r="W844" s="39"/>
      <c r="X844" s="39"/>
      <c r="Y844" s="39"/>
      <c r="Z844" s="39"/>
      <c r="AA844" s="39"/>
      <c r="AB844" s="39"/>
      <c r="AC844" s="39"/>
      <c r="AD844" s="39"/>
      <c r="AE844" s="39"/>
      <c r="AF844" s="39"/>
      <c r="AG844" s="39"/>
      <c r="AH844" s="39"/>
      <c r="AI844" s="39"/>
      <c r="AJ844" s="39"/>
      <c r="AK844" s="39"/>
      <c r="AL844" s="39"/>
      <c r="AM844" s="39"/>
      <c r="AN844" s="39"/>
      <c r="AO844" s="39"/>
      <c r="AP844" s="39"/>
      <c r="AQ844" s="39"/>
      <c r="AR844" s="39"/>
      <c r="AS844" s="39"/>
      <c r="AT844" s="39"/>
      <c r="AU844" s="39"/>
      <c r="AV844" s="39"/>
      <c r="AW844" s="94"/>
      <c r="AX844" s="101"/>
      <c r="AY844" s="94"/>
      <c r="AZ844" s="40"/>
      <c r="BA844" s="27"/>
      <c r="BB844" s="27"/>
      <c r="BC844" s="27"/>
      <c r="BD844" s="27" t="str">
        <f t="shared" si="656"/>
        <v/>
      </c>
      <c r="BE844" s="27" t="str">
        <f t="shared" si="657"/>
        <v/>
      </c>
      <c r="BF844" s="27" t="str">
        <f t="shared" si="658"/>
        <v/>
      </c>
      <c r="BG844" s="27" t="str">
        <f t="shared" si="659"/>
        <v/>
      </c>
      <c r="BH844" s="27" t="str">
        <f t="shared" si="660"/>
        <v/>
      </c>
      <c r="BI844" s="27" t="str">
        <f t="shared" si="661"/>
        <v/>
      </c>
      <c r="BJ844" s="27" t="str">
        <f t="shared" si="662"/>
        <v/>
      </c>
      <c r="BK844" s="27" t="str">
        <f t="shared" si="663"/>
        <v/>
      </c>
      <c r="BL844" s="27" t="str">
        <f t="shared" si="664"/>
        <v/>
      </c>
      <c r="BM844" s="27" t="str">
        <f t="shared" si="665"/>
        <v/>
      </c>
      <c r="BN844" s="27" t="str">
        <f t="shared" si="666"/>
        <v/>
      </c>
      <c r="BO844" s="27" t="str">
        <f t="shared" si="667"/>
        <v/>
      </c>
      <c r="BP844" s="27" t="str">
        <f t="shared" si="644"/>
        <v/>
      </c>
      <c r="BQ844" s="27" t="str">
        <f t="shared" si="645"/>
        <v/>
      </c>
      <c r="BR844" s="27" t="str">
        <f t="shared" si="646"/>
        <v/>
      </c>
      <c r="BS844" s="27" t="str">
        <f t="shared" si="647"/>
        <v/>
      </c>
      <c r="BT844" s="27" t="str">
        <f t="shared" si="648"/>
        <v/>
      </c>
      <c r="BU844" s="27" t="str">
        <f t="shared" si="649"/>
        <v/>
      </c>
      <c r="BV844" s="27" t="str">
        <f t="shared" si="650"/>
        <v/>
      </c>
      <c r="BW844" s="27" t="str">
        <f t="shared" si="651"/>
        <v/>
      </c>
      <c r="BX844" s="27" t="str">
        <f t="shared" si="652"/>
        <v/>
      </c>
      <c r="BY844" s="27" t="str">
        <f t="shared" si="653"/>
        <v/>
      </c>
      <c r="BZ844" s="27" t="str">
        <f t="shared" si="654"/>
        <v/>
      </c>
      <c r="CA844" s="27" t="str">
        <f t="shared" si="655"/>
        <v/>
      </c>
      <c r="CB844" s="41"/>
      <c r="CC844" s="41"/>
      <c r="CD844"/>
      <c r="CE844"/>
      <c r="CF844"/>
      <c r="CG844"/>
      <c r="CH844"/>
      <c r="CI844" s="41"/>
      <c r="CJ844" s="7"/>
      <c r="CW844" s="7"/>
      <c r="DD844" s="10">
        <f t="shared" ca="1" si="669"/>
        <v>18</v>
      </c>
    </row>
    <row r="845" spans="1:108">
      <c r="A845" s="106">
        <f t="shared" ca="1" si="668"/>
        <v>32</v>
      </c>
      <c r="B845" s="114"/>
      <c r="C845" s="40"/>
      <c r="D845" s="39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39"/>
      <c r="V845" s="39"/>
      <c r="W845" s="39"/>
      <c r="X845" s="39"/>
      <c r="Y845" s="39"/>
      <c r="Z845" s="39"/>
      <c r="AA845" s="39"/>
      <c r="AB845" s="39"/>
      <c r="AC845" s="39"/>
      <c r="AD845" s="39"/>
      <c r="AE845" s="39"/>
      <c r="AF845" s="39"/>
      <c r="AG845" s="39"/>
      <c r="AH845" s="39"/>
      <c r="AI845" s="39"/>
      <c r="AJ845" s="39"/>
      <c r="AK845" s="39"/>
      <c r="AL845" s="39"/>
      <c r="AM845" s="39"/>
      <c r="AN845" s="39"/>
      <c r="AO845" s="39"/>
      <c r="AP845" s="39"/>
      <c r="AQ845" s="39"/>
      <c r="AR845" s="39"/>
      <c r="AS845" s="39"/>
      <c r="AT845" s="39"/>
      <c r="AU845" s="39"/>
      <c r="AV845" s="39"/>
      <c r="AW845" s="94"/>
      <c r="AX845" s="101"/>
      <c r="AY845" s="94"/>
      <c r="AZ845" s="40"/>
      <c r="BA845" s="27"/>
      <c r="BB845" s="27"/>
      <c r="BC845" s="27"/>
      <c r="BD845" s="27" t="str">
        <f t="shared" si="656"/>
        <v/>
      </c>
      <c r="BE845" s="27" t="str">
        <f t="shared" si="657"/>
        <v/>
      </c>
      <c r="BF845" s="27" t="str">
        <f t="shared" si="658"/>
        <v/>
      </c>
      <c r="BG845" s="27" t="str">
        <f t="shared" si="659"/>
        <v/>
      </c>
      <c r="BH845" s="27" t="str">
        <f t="shared" si="660"/>
        <v/>
      </c>
      <c r="BI845" s="27" t="str">
        <f t="shared" si="661"/>
        <v/>
      </c>
      <c r="BJ845" s="27" t="str">
        <f t="shared" si="662"/>
        <v/>
      </c>
      <c r="BK845" s="27" t="str">
        <f t="shared" si="663"/>
        <v/>
      </c>
      <c r="BL845" s="27" t="str">
        <f t="shared" si="664"/>
        <v/>
      </c>
      <c r="BM845" s="27" t="str">
        <f t="shared" si="665"/>
        <v/>
      </c>
      <c r="BN845" s="27" t="str">
        <f t="shared" si="666"/>
        <v/>
      </c>
      <c r="BO845" s="27" t="str">
        <f t="shared" si="667"/>
        <v/>
      </c>
      <c r="BP845" s="27" t="str">
        <f t="shared" si="644"/>
        <v/>
      </c>
      <c r="BQ845" s="27" t="str">
        <f t="shared" si="645"/>
        <v/>
      </c>
      <c r="BR845" s="27" t="str">
        <f t="shared" si="646"/>
        <v/>
      </c>
      <c r="BS845" s="27" t="str">
        <f t="shared" si="647"/>
        <v/>
      </c>
      <c r="BT845" s="27" t="str">
        <f t="shared" si="648"/>
        <v/>
      </c>
      <c r="BU845" s="27" t="str">
        <f t="shared" si="649"/>
        <v/>
      </c>
      <c r="BV845" s="27" t="str">
        <f t="shared" si="650"/>
        <v/>
      </c>
      <c r="BW845" s="27" t="str">
        <f t="shared" si="651"/>
        <v/>
      </c>
      <c r="BX845" s="27" t="str">
        <f t="shared" si="652"/>
        <v/>
      </c>
      <c r="BY845" s="27" t="str">
        <f t="shared" si="653"/>
        <v/>
      </c>
      <c r="BZ845" s="27" t="str">
        <f t="shared" si="654"/>
        <v/>
      </c>
      <c r="CA845" s="27" t="str">
        <f t="shared" si="655"/>
        <v/>
      </c>
      <c r="CB845" s="41"/>
      <c r="CC845" s="41"/>
      <c r="CD845"/>
      <c r="CE845"/>
      <c r="CF845"/>
      <c r="CG845"/>
      <c r="CH845"/>
      <c r="CI845" s="41"/>
      <c r="CJ845" s="7"/>
      <c r="CW845" s="7"/>
      <c r="DD845" s="10">
        <f t="shared" ca="1" si="669"/>
        <v>16</v>
      </c>
    </row>
    <row r="846" spans="1:108">
      <c r="A846" s="106">
        <f t="shared" ca="1" si="668"/>
        <v>5</v>
      </c>
      <c r="B846" s="114"/>
      <c r="C846" s="40"/>
      <c r="D846" s="39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39"/>
      <c r="V846" s="39"/>
      <c r="W846" s="39"/>
      <c r="X846" s="39"/>
      <c r="Y846" s="39"/>
      <c r="Z846" s="39"/>
      <c r="AA846" s="39"/>
      <c r="AB846" s="39"/>
      <c r="AC846" s="39"/>
      <c r="AD846" s="39"/>
      <c r="AE846" s="39"/>
      <c r="AF846" s="39"/>
      <c r="AG846" s="39"/>
      <c r="AH846" s="39"/>
      <c r="AI846" s="39"/>
      <c r="AJ846" s="39"/>
      <c r="AK846" s="39"/>
      <c r="AL846" s="39"/>
      <c r="AM846" s="39"/>
      <c r="AN846" s="39"/>
      <c r="AO846" s="39"/>
      <c r="AP846" s="39"/>
      <c r="AQ846" s="39"/>
      <c r="AR846" s="39"/>
      <c r="AS846" s="39"/>
      <c r="AT846" s="39"/>
      <c r="AU846" s="39"/>
      <c r="AV846" s="39"/>
      <c r="AW846" s="94"/>
      <c r="AX846" s="101"/>
      <c r="AY846" s="94"/>
      <c r="AZ846" s="40"/>
      <c r="BA846" s="27"/>
      <c r="BB846" s="27"/>
      <c r="BC846" s="27"/>
      <c r="BD846" s="27" t="str">
        <f t="shared" si="656"/>
        <v/>
      </c>
      <c r="BE846" s="27" t="str">
        <f t="shared" si="657"/>
        <v/>
      </c>
      <c r="BF846" s="27" t="str">
        <f t="shared" si="658"/>
        <v/>
      </c>
      <c r="BG846" s="27" t="str">
        <f t="shared" si="659"/>
        <v/>
      </c>
      <c r="BH846" s="27" t="str">
        <f t="shared" si="660"/>
        <v/>
      </c>
      <c r="BI846" s="27" t="str">
        <f t="shared" si="661"/>
        <v/>
      </c>
      <c r="BJ846" s="27" t="str">
        <f t="shared" si="662"/>
        <v/>
      </c>
      <c r="BK846" s="27" t="str">
        <f t="shared" si="663"/>
        <v/>
      </c>
      <c r="BL846" s="27" t="str">
        <f t="shared" si="664"/>
        <v/>
      </c>
      <c r="BM846" s="27" t="str">
        <f t="shared" si="665"/>
        <v/>
      </c>
      <c r="BN846" s="27" t="str">
        <f t="shared" si="666"/>
        <v/>
      </c>
      <c r="BO846" s="27" t="str">
        <f t="shared" si="667"/>
        <v/>
      </c>
      <c r="BP846" s="27" t="str">
        <f t="shared" si="644"/>
        <v/>
      </c>
      <c r="BQ846" s="27" t="str">
        <f t="shared" si="645"/>
        <v/>
      </c>
      <c r="BR846" s="27" t="str">
        <f t="shared" si="646"/>
        <v/>
      </c>
      <c r="BS846" s="27" t="str">
        <f t="shared" si="647"/>
        <v/>
      </c>
      <c r="BT846" s="27" t="str">
        <f t="shared" si="648"/>
        <v/>
      </c>
      <c r="BU846" s="27" t="str">
        <f t="shared" si="649"/>
        <v/>
      </c>
      <c r="BV846" s="27" t="str">
        <f t="shared" si="650"/>
        <v/>
      </c>
      <c r="BW846" s="27" t="str">
        <f t="shared" si="651"/>
        <v/>
      </c>
      <c r="BX846" s="27" t="str">
        <f t="shared" si="652"/>
        <v/>
      </c>
      <c r="BY846" s="27" t="str">
        <f t="shared" si="653"/>
        <v/>
      </c>
      <c r="BZ846" s="27" t="str">
        <f t="shared" si="654"/>
        <v/>
      </c>
      <c r="CA846" s="27" t="str">
        <f t="shared" si="655"/>
        <v/>
      </c>
      <c r="CB846" s="41"/>
      <c r="CC846" s="41"/>
      <c r="CD846"/>
      <c r="CE846"/>
      <c r="CF846"/>
      <c r="CG846"/>
      <c r="CH846"/>
      <c r="CI846" s="41"/>
      <c r="CJ846" s="7"/>
      <c r="CW846" s="7"/>
      <c r="DD846" s="10">
        <f t="shared" ca="1" si="669"/>
        <v>4</v>
      </c>
    </row>
    <row r="847" spans="1:108">
      <c r="A847" s="106">
        <f t="shared" ca="1" si="668"/>
        <v>20</v>
      </c>
      <c r="B847" s="114"/>
      <c r="C847" s="40"/>
      <c r="D847" s="39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39"/>
      <c r="V847" s="39"/>
      <c r="W847" s="39"/>
      <c r="X847" s="39"/>
      <c r="Y847" s="39"/>
      <c r="Z847" s="39"/>
      <c r="AA847" s="39"/>
      <c r="AB847" s="39"/>
      <c r="AC847" s="39"/>
      <c r="AD847" s="39"/>
      <c r="AE847" s="39"/>
      <c r="AF847" s="39"/>
      <c r="AG847" s="39"/>
      <c r="AH847" s="39"/>
      <c r="AI847" s="39"/>
      <c r="AJ847" s="39"/>
      <c r="AK847" s="39"/>
      <c r="AL847" s="39"/>
      <c r="AM847" s="39"/>
      <c r="AN847" s="39"/>
      <c r="AO847" s="39"/>
      <c r="AP847" s="39"/>
      <c r="AQ847" s="39"/>
      <c r="AR847" s="39"/>
      <c r="AS847" s="39"/>
      <c r="AT847" s="39"/>
      <c r="AU847" s="39"/>
      <c r="AV847" s="39"/>
      <c r="AW847" s="94"/>
      <c r="AX847" s="101"/>
      <c r="AY847" s="94"/>
      <c r="AZ847" s="40"/>
      <c r="BA847" s="27"/>
      <c r="BB847" s="27"/>
      <c r="BC847" s="27"/>
      <c r="BD847" s="27" t="str">
        <f t="shared" si="656"/>
        <v/>
      </c>
      <c r="BE847" s="27" t="str">
        <f t="shared" si="657"/>
        <v/>
      </c>
      <c r="BF847" s="27" t="str">
        <f t="shared" si="658"/>
        <v/>
      </c>
      <c r="BG847" s="27" t="str">
        <f t="shared" si="659"/>
        <v/>
      </c>
      <c r="BH847" s="27" t="str">
        <f t="shared" si="660"/>
        <v/>
      </c>
      <c r="BI847" s="27" t="str">
        <f t="shared" si="661"/>
        <v/>
      </c>
      <c r="BJ847" s="27" t="str">
        <f t="shared" si="662"/>
        <v/>
      </c>
      <c r="BK847" s="27" t="str">
        <f t="shared" si="663"/>
        <v/>
      </c>
      <c r="BL847" s="27" t="str">
        <f t="shared" si="664"/>
        <v/>
      </c>
      <c r="BM847" s="27" t="str">
        <f t="shared" si="665"/>
        <v/>
      </c>
      <c r="BN847" s="27" t="str">
        <f t="shared" si="666"/>
        <v/>
      </c>
      <c r="BO847" s="27" t="str">
        <f t="shared" si="667"/>
        <v/>
      </c>
      <c r="BP847" s="27" t="str">
        <f t="shared" si="644"/>
        <v/>
      </c>
      <c r="BQ847" s="27" t="str">
        <f t="shared" si="645"/>
        <v/>
      </c>
      <c r="BR847" s="27" t="str">
        <f t="shared" si="646"/>
        <v/>
      </c>
      <c r="BS847" s="27" t="str">
        <f t="shared" si="647"/>
        <v/>
      </c>
      <c r="BT847" s="27" t="str">
        <f t="shared" si="648"/>
        <v/>
      </c>
      <c r="BU847" s="27" t="str">
        <f t="shared" si="649"/>
        <v/>
      </c>
      <c r="BV847" s="27" t="str">
        <f t="shared" si="650"/>
        <v/>
      </c>
      <c r="BW847" s="27" t="str">
        <f t="shared" si="651"/>
        <v/>
      </c>
      <c r="BX847" s="27" t="str">
        <f t="shared" si="652"/>
        <v/>
      </c>
      <c r="BY847" s="27" t="str">
        <f t="shared" si="653"/>
        <v/>
      </c>
      <c r="BZ847" s="27" t="str">
        <f t="shared" si="654"/>
        <v/>
      </c>
      <c r="CA847" s="27" t="str">
        <f t="shared" si="655"/>
        <v/>
      </c>
      <c r="CB847" s="41"/>
      <c r="CC847" s="41"/>
      <c r="CD847"/>
      <c r="CE847"/>
      <c r="CF847"/>
      <c r="CG847"/>
      <c r="CH847"/>
      <c r="CI847" s="41"/>
      <c r="CJ847" s="7"/>
      <c r="CW847" s="7"/>
      <c r="DD847" s="10">
        <f t="shared" ca="1" si="669"/>
        <v>3</v>
      </c>
    </row>
    <row r="848" spans="1:108">
      <c r="A848" s="106">
        <f t="shared" ca="1" si="668"/>
        <v>3</v>
      </c>
      <c r="B848" s="114"/>
      <c r="C848" s="40"/>
      <c r="D848" s="39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39"/>
      <c r="V848" s="39"/>
      <c r="W848" s="39"/>
      <c r="X848" s="39"/>
      <c r="Y848" s="39"/>
      <c r="Z848" s="39"/>
      <c r="AA848" s="39"/>
      <c r="AB848" s="39"/>
      <c r="AC848" s="39"/>
      <c r="AD848" s="39"/>
      <c r="AE848" s="39"/>
      <c r="AF848" s="39"/>
      <c r="AG848" s="39"/>
      <c r="AH848" s="39"/>
      <c r="AI848" s="39"/>
      <c r="AJ848" s="39"/>
      <c r="AK848" s="39"/>
      <c r="AL848" s="39"/>
      <c r="AM848" s="39"/>
      <c r="AN848" s="39"/>
      <c r="AO848" s="39"/>
      <c r="AP848" s="39"/>
      <c r="AQ848" s="39"/>
      <c r="AR848" s="39"/>
      <c r="AS848" s="39"/>
      <c r="AT848" s="39"/>
      <c r="AU848" s="39"/>
      <c r="AV848" s="39"/>
      <c r="AW848" s="94"/>
      <c r="AX848" s="101"/>
      <c r="AY848" s="94"/>
      <c r="AZ848" s="40"/>
      <c r="BA848" s="27"/>
      <c r="BB848" s="27"/>
      <c r="BC848" s="27"/>
      <c r="BD848" s="27" t="str">
        <f t="shared" si="656"/>
        <v/>
      </c>
      <c r="BE848" s="27" t="str">
        <f t="shared" si="657"/>
        <v/>
      </c>
      <c r="BF848" s="27" t="str">
        <f t="shared" si="658"/>
        <v/>
      </c>
      <c r="BG848" s="27" t="str">
        <f t="shared" si="659"/>
        <v/>
      </c>
      <c r="BH848" s="27" t="str">
        <f t="shared" si="660"/>
        <v/>
      </c>
      <c r="BI848" s="27" t="str">
        <f t="shared" si="661"/>
        <v/>
      </c>
      <c r="BJ848" s="27" t="str">
        <f t="shared" si="662"/>
        <v/>
      </c>
      <c r="BK848" s="27" t="str">
        <f t="shared" si="663"/>
        <v/>
      </c>
      <c r="BL848" s="27" t="str">
        <f t="shared" si="664"/>
        <v/>
      </c>
      <c r="BM848" s="27" t="str">
        <f t="shared" si="665"/>
        <v/>
      </c>
      <c r="BN848" s="27" t="str">
        <f t="shared" si="666"/>
        <v/>
      </c>
      <c r="BO848" s="27" t="str">
        <f t="shared" si="667"/>
        <v/>
      </c>
      <c r="BP848" s="27" t="str">
        <f t="shared" si="644"/>
        <v/>
      </c>
      <c r="BQ848" s="27" t="str">
        <f t="shared" si="645"/>
        <v/>
      </c>
      <c r="BR848" s="27" t="str">
        <f t="shared" si="646"/>
        <v/>
      </c>
      <c r="BS848" s="27" t="str">
        <f t="shared" si="647"/>
        <v/>
      </c>
      <c r="BT848" s="27" t="str">
        <f t="shared" si="648"/>
        <v/>
      </c>
      <c r="BU848" s="27" t="str">
        <f t="shared" si="649"/>
        <v/>
      </c>
      <c r="BV848" s="27" t="str">
        <f t="shared" si="650"/>
        <v/>
      </c>
      <c r="BW848" s="27" t="str">
        <f t="shared" si="651"/>
        <v/>
      </c>
      <c r="BX848" s="27" t="str">
        <f t="shared" si="652"/>
        <v/>
      </c>
      <c r="BY848" s="27" t="str">
        <f t="shared" si="653"/>
        <v/>
      </c>
      <c r="BZ848" s="27" t="str">
        <f t="shared" si="654"/>
        <v/>
      </c>
      <c r="CA848" s="27" t="str">
        <f t="shared" si="655"/>
        <v/>
      </c>
      <c r="CB848" s="41"/>
      <c r="CC848" s="41"/>
      <c r="CD848"/>
      <c r="CE848"/>
      <c r="CF848"/>
      <c r="CG848"/>
      <c r="CH848"/>
      <c r="CI848" s="41"/>
      <c r="CJ848" s="7"/>
      <c r="CW848" s="7"/>
      <c r="DD848" s="10">
        <f t="shared" ca="1" si="669"/>
        <v>18</v>
      </c>
    </row>
    <row r="849" spans="1:108">
      <c r="A849" s="106">
        <f t="shared" ca="1" si="668"/>
        <v>15</v>
      </c>
      <c r="B849" s="114"/>
      <c r="C849" s="40"/>
      <c r="D849" s="39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39"/>
      <c r="V849" s="39"/>
      <c r="W849" s="39"/>
      <c r="X849" s="39"/>
      <c r="Y849" s="39"/>
      <c r="Z849" s="39"/>
      <c r="AA849" s="39"/>
      <c r="AB849" s="39"/>
      <c r="AC849" s="39"/>
      <c r="AD849" s="39"/>
      <c r="AE849" s="39"/>
      <c r="AF849" s="39"/>
      <c r="AG849" s="39"/>
      <c r="AH849" s="39"/>
      <c r="AI849" s="39"/>
      <c r="AJ849" s="39"/>
      <c r="AK849" s="39"/>
      <c r="AL849" s="39"/>
      <c r="AM849" s="39"/>
      <c r="AN849" s="39"/>
      <c r="AO849" s="39"/>
      <c r="AP849" s="39"/>
      <c r="AQ849" s="39"/>
      <c r="AR849" s="39"/>
      <c r="AS849" s="39"/>
      <c r="AT849" s="39"/>
      <c r="AU849" s="39"/>
      <c r="AV849" s="39"/>
      <c r="AW849" s="94"/>
      <c r="AX849" s="101"/>
      <c r="AY849" s="94"/>
      <c r="AZ849" s="40"/>
      <c r="BA849" s="27"/>
      <c r="BB849" s="27"/>
      <c r="BC849" s="27"/>
      <c r="BD849" s="27" t="str">
        <f t="shared" si="656"/>
        <v/>
      </c>
      <c r="BE849" s="27" t="str">
        <f t="shared" si="657"/>
        <v/>
      </c>
      <c r="BF849" s="27" t="str">
        <f t="shared" si="658"/>
        <v/>
      </c>
      <c r="BG849" s="27" t="str">
        <f t="shared" si="659"/>
        <v/>
      </c>
      <c r="BH849" s="27" t="str">
        <f t="shared" si="660"/>
        <v/>
      </c>
      <c r="BI849" s="27" t="str">
        <f t="shared" si="661"/>
        <v/>
      </c>
      <c r="BJ849" s="27" t="str">
        <f t="shared" si="662"/>
        <v/>
      </c>
      <c r="BK849" s="27" t="str">
        <f t="shared" si="663"/>
        <v/>
      </c>
      <c r="BL849" s="27" t="str">
        <f t="shared" si="664"/>
        <v/>
      </c>
      <c r="BM849" s="27" t="str">
        <f t="shared" si="665"/>
        <v/>
      </c>
      <c r="BN849" s="27" t="str">
        <f t="shared" si="666"/>
        <v/>
      </c>
      <c r="BO849" s="27" t="str">
        <f t="shared" si="667"/>
        <v/>
      </c>
      <c r="BP849" s="27" t="str">
        <f t="shared" si="644"/>
        <v/>
      </c>
      <c r="BQ849" s="27" t="str">
        <f t="shared" si="645"/>
        <v/>
      </c>
      <c r="BR849" s="27" t="str">
        <f t="shared" si="646"/>
        <v/>
      </c>
      <c r="BS849" s="27" t="str">
        <f t="shared" si="647"/>
        <v/>
      </c>
      <c r="BT849" s="27" t="str">
        <f t="shared" si="648"/>
        <v/>
      </c>
      <c r="BU849" s="27" t="str">
        <f t="shared" si="649"/>
        <v/>
      </c>
      <c r="BV849" s="27" t="str">
        <f t="shared" si="650"/>
        <v/>
      </c>
      <c r="BW849" s="27" t="str">
        <f t="shared" si="651"/>
        <v/>
      </c>
      <c r="BX849" s="27" t="str">
        <f t="shared" si="652"/>
        <v/>
      </c>
      <c r="BY849" s="27" t="str">
        <f t="shared" si="653"/>
        <v/>
      </c>
      <c r="BZ849" s="27" t="str">
        <f t="shared" si="654"/>
        <v/>
      </c>
      <c r="CA849" s="27" t="str">
        <f t="shared" si="655"/>
        <v/>
      </c>
      <c r="CB849" s="41"/>
      <c r="CC849" s="41"/>
      <c r="CD849"/>
      <c r="CE849"/>
      <c r="CF849"/>
      <c r="CG849"/>
      <c r="CH849"/>
      <c r="CI849" s="41"/>
      <c r="CJ849" s="7"/>
      <c r="CW849" s="7"/>
      <c r="DD849" s="10">
        <f t="shared" ca="1" si="669"/>
        <v>22</v>
      </c>
    </row>
    <row r="850" spans="1:108">
      <c r="A850" s="106">
        <f t="shared" ca="1" si="668"/>
        <v>2</v>
      </c>
      <c r="B850" s="114"/>
      <c r="C850" s="40"/>
      <c r="D850" s="39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39"/>
      <c r="V850" s="39"/>
      <c r="W850" s="39"/>
      <c r="X850" s="39"/>
      <c r="Y850" s="39"/>
      <c r="Z850" s="39"/>
      <c r="AA850" s="39"/>
      <c r="AB850" s="39"/>
      <c r="AC850" s="39"/>
      <c r="AD850" s="39"/>
      <c r="AE850" s="39"/>
      <c r="AF850" s="39"/>
      <c r="AG850" s="39"/>
      <c r="AH850" s="39"/>
      <c r="AI850" s="39"/>
      <c r="AJ850" s="39"/>
      <c r="AK850" s="39"/>
      <c r="AL850" s="39"/>
      <c r="AM850" s="39"/>
      <c r="AN850" s="39"/>
      <c r="AO850" s="39"/>
      <c r="AP850" s="39"/>
      <c r="AQ850" s="39"/>
      <c r="AR850" s="39"/>
      <c r="AS850" s="39"/>
      <c r="AT850" s="39"/>
      <c r="AU850" s="39"/>
      <c r="AV850" s="39"/>
      <c r="AW850" s="94"/>
      <c r="AX850" s="101"/>
      <c r="AY850" s="94"/>
      <c r="AZ850" s="40"/>
      <c r="BA850" s="27"/>
      <c r="BB850" s="27"/>
      <c r="BC850" s="27"/>
      <c r="BD850" s="27" t="str">
        <f t="shared" si="656"/>
        <v/>
      </c>
      <c r="BE850" s="27" t="str">
        <f t="shared" si="657"/>
        <v/>
      </c>
      <c r="BF850" s="27" t="str">
        <f t="shared" si="658"/>
        <v/>
      </c>
      <c r="BG850" s="27" t="str">
        <f t="shared" si="659"/>
        <v/>
      </c>
      <c r="BH850" s="27" t="str">
        <f t="shared" si="660"/>
        <v/>
      </c>
      <c r="BI850" s="27" t="str">
        <f t="shared" si="661"/>
        <v/>
      </c>
      <c r="BJ850" s="27" t="str">
        <f t="shared" si="662"/>
        <v/>
      </c>
      <c r="BK850" s="27" t="str">
        <f t="shared" si="663"/>
        <v/>
      </c>
      <c r="BL850" s="27" t="str">
        <f t="shared" si="664"/>
        <v/>
      </c>
      <c r="BM850" s="27" t="str">
        <f t="shared" si="665"/>
        <v/>
      </c>
      <c r="BN850" s="27" t="str">
        <f t="shared" si="666"/>
        <v/>
      </c>
      <c r="BO850" s="27" t="str">
        <f t="shared" si="667"/>
        <v/>
      </c>
      <c r="BP850" s="27" t="str">
        <f t="shared" si="644"/>
        <v/>
      </c>
      <c r="BQ850" s="27" t="str">
        <f t="shared" si="645"/>
        <v/>
      </c>
      <c r="BR850" s="27" t="str">
        <f t="shared" si="646"/>
        <v/>
      </c>
      <c r="BS850" s="27" t="str">
        <f t="shared" si="647"/>
        <v/>
      </c>
      <c r="BT850" s="27" t="str">
        <f t="shared" si="648"/>
        <v/>
      </c>
      <c r="BU850" s="27" t="str">
        <f t="shared" si="649"/>
        <v/>
      </c>
      <c r="BV850" s="27" t="str">
        <f t="shared" si="650"/>
        <v/>
      </c>
      <c r="BW850" s="27" t="str">
        <f t="shared" si="651"/>
        <v/>
      </c>
      <c r="BX850" s="27" t="str">
        <f t="shared" si="652"/>
        <v/>
      </c>
      <c r="BY850" s="27" t="str">
        <f t="shared" si="653"/>
        <v/>
      </c>
      <c r="BZ850" s="27" t="str">
        <f t="shared" si="654"/>
        <v/>
      </c>
      <c r="CA850" s="27" t="str">
        <f t="shared" si="655"/>
        <v/>
      </c>
      <c r="CB850" s="41"/>
      <c r="CC850" s="41"/>
      <c r="CD850"/>
      <c r="CE850"/>
      <c r="CF850"/>
      <c r="CG850"/>
      <c r="CH850"/>
      <c r="CI850" s="41"/>
      <c r="CJ850" s="7"/>
      <c r="CW850" s="7"/>
      <c r="DD850" s="10">
        <f t="shared" ca="1" si="669"/>
        <v>32</v>
      </c>
    </row>
    <row r="851" spans="1:108">
      <c r="A851" s="106">
        <f t="shared" ca="1" si="668"/>
        <v>34</v>
      </c>
      <c r="B851" s="114"/>
      <c r="C851" s="40"/>
      <c r="D851" s="39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39"/>
      <c r="V851" s="39"/>
      <c r="W851" s="39"/>
      <c r="X851" s="39"/>
      <c r="Y851" s="39"/>
      <c r="Z851" s="39"/>
      <c r="AA851" s="39"/>
      <c r="AB851" s="39"/>
      <c r="AC851" s="39"/>
      <c r="AD851" s="39"/>
      <c r="AE851" s="39"/>
      <c r="AF851" s="39"/>
      <c r="AG851" s="39"/>
      <c r="AH851" s="39"/>
      <c r="AI851" s="39"/>
      <c r="AJ851" s="39"/>
      <c r="AK851" s="39"/>
      <c r="AL851" s="39"/>
      <c r="AM851" s="39"/>
      <c r="AN851" s="39"/>
      <c r="AO851" s="39"/>
      <c r="AP851" s="39"/>
      <c r="AQ851" s="39"/>
      <c r="AR851" s="39"/>
      <c r="AS851" s="39"/>
      <c r="AT851" s="39"/>
      <c r="AU851" s="39"/>
      <c r="AV851" s="39"/>
      <c r="AW851" s="94"/>
      <c r="AX851" s="101"/>
      <c r="AY851" s="94"/>
      <c r="AZ851" s="40"/>
      <c r="BA851" s="27"/>
      <c r="BB851" s="27"/>
      <c r="BC851" s="27"/>
      <c r="BD851" s="27" t="str">
        <f t="shared" si="656"/>
        <v/>
      </c>
      <c r="BE851" s="27" t="str">
        <f t="shared" si="657"/>
        <v/>
      </c>
      <c r="BF851" s="27" t="str">
        <f t="shared" si="658"/>
        <v/>
      </c>
      <c r="BG851" s="27" t="str">
        <f t="shared" si="659"/>
        <v/>
      </c>
      <c r="BH851" s="27" t="str">
        <f t="shared" si="660"/>
        <v/>
      </c>
      <c r="BI851" s="27" t="str">
        <f t="shared" si="661"/>
        <v/>
      </c>
      <c r="BJ851" s="27" t="str">
        <f t="shared" si="662"/>
        <v/>
      </c>
      <c r="BK851" s="27" t="str">
        <f t="shared" si="663"/>
        <v/>
      </c>
      <c r="BL851" s="27" t="str">
        <f t="shared" si="664"/>
        <v/>
      </c>
      <c r="BM851" s="27" t="str">
        <f t="shared" si="665"/>
        <v/>
      </c>
      <c r="BN851" s="27" t="str">
        <f t="shared" si="666"/>
        <v/>
      </c>
      <c r="BO851" s="27" t="str">
        <f t="shared" si="667"/>
        <v/>
      </c>
      <c r="BP851" s="27" t="str">
        <f t="shared" si="644"/>
        <v/>
      </c>
      <c r="BQ851" s="27" t="str">
        <f t="shared" si="645"/>
        <v/>
      </c>
      <c r="BR851" s="27" t="str">
        <f t="shared" si="646"/>
        <v/>
      </c>
      <c r="BS851" s="27" t="str">
        <f t="shared" si="647"/>
        <v/>
      </c>
      <c r="BT851" s="27" t="str">
        <f t="shared" si="648"/>
        <v/>
      </c>
      <c r="BU851" s="27" t="str">
        <f t="shared" si="649"/>
        <v/>
      </c>
      <c r="BV851" s="27" t="str">
        <f t="shared" si="650"/>
        <v/>
      </c>
      <c r="BW851" s="27" t="str">
        <f t="shared" si="651"/>
        <v/>
      </c>
      <c r="BX851" s="27" t="str">
        <f t="shared" si="652"/>
        <v/>
      </c>
      <c r="BY851" s="27" t="str">
        <f t="shared" si="653"/>
        <v/>
      </c>
      <c r="BZ851" s="27" t="str">
        <f t="shared" si="654"/>
        <v/>
      </c>
      <c r="CA851" s="27" t="str">
        <f t="shared" si="655"/>
        <v/>
      </c>
      <c r="CB851" s="41"/>
      <c r="CC851" s="41"/>
      <c r="CD851"/>
      <c r="CE851"/>
      <c r="CF851"/>
      <c r="CG851"/>
      <c r="CH851"/>
      <c r="CI851" s="41"/>
      <c r="CJ851" s="7"/>
      <c r="CW851" s="7"/>
      <c r="DD851" s="10">
        <f t="shared" ca="1" si="669"/>
        <v>9</v>
      </c>
    </row>
    <row r="852" spans="1:108">
      <c r="A852" s="106">
        <f t="shared" ca="1" si="668"/>
        <v>20</v>
      </c>
      <c r="B852" s="114"/>
      <c r="C852" s="40"/>
      <c r="D852" s="39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39"/>
      <c r="V852" s="39"/>
      <c r="W852" s="39"/>
      <c r="X852" s="39"/>
      <c r="Y852" s="39"/>
      <c r="Z852" s="39"/>
      <c r="AA852" s="39"/>
      <c r="AB852" s="39"/>
      <c r="AC852" s="39"/>
      <c r="AD852" s="39"/>
      <c r="AE852" s="39"/>
      <c r="AF852" s="39"/>
      <c r="AG852" s="39"/>
      <c r="AH852" s="39"/>
      <c r="AI852" s="39"/>
      <c r="AJ852" s="39"/>
      <c r="AK852" s="39"/>
      <c r="AL852" s="39"/>
      <c r="AM852" s="39"/>
      <c r="AN852" s="39"/>
      <c r="AO852" s="39"/>
      <c r="AP852" s="39"/>
      <c r="AQ852" s="39"/>
      <c r="AR852" s="39"/>
      <c r="AS852" s="39"/>
      <c r="AT852" s="39"/>
      <c r="AU852" s="39"/>
      <c r="AV852" s="39"/>
      <c r="AW852" s="94"/>
      <c r="AX852" s="101"/>
      <c r="AY852" s="94"/>
      <c r="AZ852" s="40"/>
      <c r="BA852" s="27"/>
      <c r="BB852" s="27"/>
      <c r="BC852" s="27"/>
      <c r="BD852" s="27" t="str">
        <f t="shared" si="656"/>
        <v/>
      </c>
      <c r="BE852" s="27" t="str">
        <f t="shared" si="657"/>
        <v/>
      </c>
      <c r="BF852" s="27" t="str">
        <f t="shared" si="658"/>
        <v/>
      </c>
      <c r="BG852" s="27" t="str">
        <f t="shared" si="659"/>
        <v/>
      </c>
      <c r="BH852" s="27" t="str">
        <f t="shared" si="660"/>
        <v/>
      </c>
      <c r="BI852" s="27" t="str">
        <f t="shared" si="661"/>
        <v/>
      </c>
      <c r="BJ852" s="27" t="str">
        <f t="shared" si="662"/>
        <v/>
      </c>
      <c r="BK852" s="27" t="str">
        <f t="shared" si="663"/>
        <v/>
      </c>
      <c r="BL852" s="27" t="str">
        <f t="shared" si="664"/>
        <v/>
      </c>
      <c r="BM852" s="27" t="str">
        <f t="shared" si="665"/>
        <v/>
      </c>
      <c r="BN852" s="27" t="str">
        <f t="shared" si="666"/>
        <v/>
      </c>
      <c r="BO852" s="27" t="str">
        <f t="shared" si="667"/>
        <v/>
      </c>
      <c r="BP852" s="27" t="str">
        <f t="shared" si="644"/>
        <v/>
      </c>
      <c r="BQ852" s="27" t="str">
        <f t="shared" si="645"/>
        <v/>
      </c>
      <c r="BR852" s="27" t="str">
        <f t="shared" si="646"/>
        <v/>
      </c>
      <c r="BS852" s="27" t="str">
        <f t="shared" si="647"/>
        <v/>
      </c>
      <c r="BT852" s="27" t="str">
        <f t="shared" si="648"/>
        <v/>
      </c>
      <c r="BU852" s="27" t="str">
        <f t="shared" si="649"/>
        <v/>
      </c>
      <c r="BV852" s="27" t="str">
        <f t="shared" si="650"/>
        <v/>
      </c>
      <c r="BW852" s="27" t="str">
        <f t="shared" si="651"/>
        <v/>
      </c>
      <c r="BX852" s="27" t="str">
        <f t="shared" si="652"/>
        <v/>
      </c>
      <c r="BY852" s="27" t="str">
        <f t="shared" si="653"/>
        <v/>
      </c>
      <c r="BZ852" s="27" t="str">
        <f t="shared" si="654"/>
        <v/>
      </c>
      <c r="CA852" s="27" t="str">
        <f t="shared" si="655"/>
        <v/>
      </c>
      <c r="CB852" s="41"/>
      <c r="CC852" s="41"/>
      <c r="CD852"/>
      <c r="CE852"/>
      <c r="CF852"/>
      <c r="CG852"/>
      <c r="CH852"/>
      <c r="CI852" s="41"/>
      <c r="CJ852" s="7"/>
      <c r="CW852" s="7"/>
      <c r="DD852" s="10">
        <f t="shared" ca="1" si="669"/>
        <v>31</v>
      </c>
    </row>
    <row r="853" spans="1:108">
      <c r="A853" s="106">
        <f t="shared" ca="1" si="668"/>
        <v>7</v>
      </c>
      <c r="B853" s="114"/>
      <c r="C853" s="40"/>
      <c r="D853" s="39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39"/>
      <c r="V853" s="39"/>
      <c r="W853" s="39"/>
      <c r="X853" s="39"/>
      <c r="Y853" s="39"/>
      <c r="Z853" s="39"/>
      <c r="AA853" s="39"/>
      <c r="AB853" s="39"/>
      <c r="AC853" s="39"/>
      <c r="AD853" s="39"/>
      <c r="AE853" s="39"/>
      <c r="AF853" s="39"/>
      <c r="AG853" s="39"/>
      <c r="AH853" s="39"/>
      <c r="AI853" s="39"/>
      <c r="AJ853" s="39"/>
      <c r="AK853" s="39"/>
      <c r="AL853" s="39"/>
      <c r="AM853" s="39"/>
      <c r="AN853" s="39"/>
      <c r="AO853" s="39"/>
      <c r="AP853" s="39"/>
      <c r="AQ853" s="39"/>
      <c r="AR853" s="39"/>
      <c r="AS853" s="39"/>
      <c r="AT853" s="39"/>
      <c r="AU853" s="39"/>
      <c r="AV853" s="39"/>
      <c r="AW853" s="94"/>
      <c r="AX853" s="101"/>
      <c r="AY853" s="94"/>
      <c r="AZ853" s="40"/>
      <c r="BA853" s="27"/>
      <c r="BB853" s="27"/>
      <c r="BC853" s="27"/>
      <c r="BD853" s="27" t="str">
        <f t="shared" si="656"/>
        <v/>
      </c>
      <c r="BE853" s="27" t="str">
        <f t="shared" si="657"/>
        <v/>
      </c>
      <c r="BF853" s="27" t="str">
        <f t="shared" si="658"/>
        <v/>
      </c>
      <c r="BG853" s="27" t="str">
        <f t="shared" si="659"/>
        <v/>
      </c>
      <c r="BH853" s="27" t="str">
        <f t="shared" si="660"/>
        <v/>
      </c>
      <c r="BI853" s="27" t="str">
        <f t="shared" si="661"/>
        <v/>
      </c>
      <c r="BJ853" s="27" t="str">
        <f t="shared" si="662"/>
        <v/>
      </c>
      <c r="BK853" s="27" t="str">
        <f t="shared" si="663"/>
        <v/>
      </c>
      <c r="BL853" s="27" t="str">
        <f t="shared" si="664"/>
        <v/>
      </c>
      <c r="BM853" s="27" t="str">
        <f t="shared" si="665"/>
        <v/>
      </c>
      <c r="BN853" s="27" t="str">
        <f t="shared" si="666"/>
        <v/>
      </c>
      <c r="BO853" s="27" t="str">
        <f t="shared" si="667"/>
        <v/>
      </c>
      <c r="BP853" s="27" t="str">
        <f t="shared" si="644"/>
        <v/>
      </c>
      <c r="BQ853" s="27" t="str">
        <f t="shared" si="645"/>
        <v/>
      </c>
      <c r="BR853" s="27" t="str">
        <f t="shared" si="646"/>
        <v/>
      </c>
      <c r="BS853" s="27" t="str">
        <f t="shared" si="647"/>
        <v/>
      </c>
      <c r="BT853" s="27" t="str">
        <f t="shared" si="648"/>
        <v/>
      </c>
      <c r="BU853" s="27" t="str">
        <f t="shared" si="649"/>
        <v/>
      </c>
      <c r="BV853" s="27" t="str">
        <f t="shared" si="650"/>
        <v/>
      </c>
      <c r="BW853" s="27" t="str">
        <f t="shared" si="651"/>
        <v/>
      </c>
      <c r="BX853" s="27" t="str">
        <f t="shared" si="652"/>
        <v/>
      </c>
      <c r="BY853" s="27" t="str">
        <f t="shared" si="653"/>
        <v/>
      </c>
      <c r="BZ853" s="27" t="str">
        <f t="shared" si="654"/>
        <v/>
      </c>
      <c r="CA853" s="27" t="str">
        <f t="shared" si="655"/>
        <v/>
      </c>
      <c r="CB853" s="41"/>
      <c r="CC853" s="41"/>
      <c r="CD853"/>
      <c r="CE853"/>
      <c r="CF853"/>
      <c r="CG853"/>
      <c r="CH853"/>
      <c r="CI853" s="41"/>
      <c r="CJ853" s="7"/>
      <c r="CW853" s="7"/>
      <c r="DD853" s="10">
        <f t="shared" ca="1" si="669"/>
        <v>22</v>
      </c>
    </row>
    <row r="854" spans="1:108">
      <c r="A854" s="106">
        <f t="shared" ca="1" si="668"/>
        <v>36</v>
      </c>
      <c r="B854" s="114"/>
      <c r="C854" s="40"/>
      <c r="D854" s="39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39"/>
      <c r="V854" s="39"/>
      <c r="W854" s="39"/>
      <c r="X854" s="39"/>
      <c r="Y854" s="39"/>
      <c r="Z854" s="39"/>
      <c r="AA854" s="39"/>
      <c r="AB854" s="39"/>
      <c r="AC854" s="39"/>
      <c r="AD854" s="39"/>
      <c r="AE854" s="39"/>
      <c r="AF854" s="39"/>
      <c r="AG854" s="39"/>
      <c r="AH854" s="39"/>
      <c r="AI854" s="39"/>
      <c r="AJ854" s="39"/>
      <c r="AK854" s="39"/>
      <c r="AL854" s="39"/>
      <c r="AM854" s="39"/>
      <c r="AN854" s="39"/>
      <c r="AO854" s="39"/>
      <c r="AP854" s="39"/>
      <c r="AQ854" s="39"/>
      <c r="AR854" s="39"/>
      <c r="AS854" s="39"/>
      <c r="AT854" s="39"/>
      <c r="AU854" s="39"/>
      <c r="AV854" s="39"/>
      <c r="AW854" s="94"/>
      <c r="AX854" s="101"/>
      <c r="AY854" s="94"/>
      <c r="AZ854" s="40"/>
      <c r="BA854" s="27"/>
      <c r="BB854" s="27"/>
      <c r="BC854" s="27"/>
      <c r="BD854" s="27" t="str">
        <f t="shared" si="656"/>
        <v/>
      </c>
      <c r="BE854" s="27" t="str">
        <f t="shared" si="657"/>
        <v/>
      </c>
      <c r="BF854" s="27" t="str">
        <f t="shared" si="658"/>
        <v/>
      </c>
      <c r="BG854" s="27" t="str">
        <f t="shared" si="659"/>
        <v/>
      </c>
      <c r="BH854" s="27" t="str">
        <f t="shared" si="660"/>
        <v/>
      </c>
      <c r="BI854" s="27" t="str">
        <f t="shared" si="661"/>
        <v/>
      </c>
      <c r="BJ854" s="27" t="str">
        <f t="shared" si="662"/>
        <v/>
      </c>
      <c r="BK854" s="27" t="str">
        <f t="shared" si="663"/>
        <v/>
      </c>
      <c r="BL854" s="27" t="str">
        <f t="shared" si="664"/>
        <v/>
      </c>
      <c r="BM854" s="27" t="str">
        <f t="shared" si="665"/>
        <v/>
      </c>
      <c r="BN854" s="27" t="str">
        <f t="shared" si="666"/>
        <v/>
      </c>
      <c r="BO854" s="27" t="str">
        <f t="shared" si="667"/>
        <v/>
      </c>
      <c r="BP854" s="27" t="str">
        <f t="shared" si="644"/>
        <v/>
      </c>
      <c r="BQ854" s="27" t="str">
        <f t="shared" si="645"/>
        <v/>
      </c>
      <c r="BR854" s="27" t="str">
        <f t="shared" si="646"/>
        <v/>
      </c>
      <c r="BS854" s="27" t="str">
        <f t="shared" si="647"/>
        <v/>
      </c>
      <c r="BT854" s="27" t="str">
        <f t="shared" si="648"/>
        <v/>
      </c>
      <c r="BU854" s="27" t="str">
        <f t="shared" si="649"/>
        <v/>
      </c>
      <c r="BV854" s="27" t="str">
        <f t="shared" si="650"/>
        <v/>
      </c>
      <c r="BW854" s="27" t="str">
        <f t="shared" si="651"/>
        <v/>
      </c>
      <c r="BX854" s="27" t="str">
        <f t="shared" si="652"/>
        <v/>
      </c>
      <c r="BY854" s="27" t="str">
        <f t="shared" si="653"/>
        <v/>
      </c>
      <c r="BZ854" s="27" t="str">
        <f t="shared" si="654"/>
        <v/>
      </c>
      <c r="CA854" s="27" t="str">
        <f t="shared" si="655"/>
        <v/>
      </c>
      <c r="CB854" s="41"/>
      <c r="CC854" s="41"/>
      <c r="CD854"/>
      <c r="CE854"/>
      <c r="CF854"/>
      <c r="CG854"/>
      <c r="CH854"/>
      <c r="CI854" s="41"/>
      <c r="CJ854" s="7"/>
      <c r="CW854" s="7"/>
      <c r="DD854" s="10">
        <f t="shared" ca="1" si="669"/>
        <v>15</v>
      </c>
    </row>
    <row r="855" spans="1:108">
      <c r="A855" s="106">
        <f t="shared" ca="1" si="668"/>
        <v>8</v>
      </c>
      <c r="B855" s="114"/>
      <c r="C855" s="40"/>
      <c r="D855" s="39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39"/>
      <c r="V855" s="39"/>
      <c r="W855" s="39"/>
      <c r="X855" s="39"/>
      <c r="Y855" s="39"/>
      <c r="Z855" s="39"/>
      <c r="AA855" s="39"/>
      <c r="AB855" s="39"/>
      <c r="AC855" s="39"/>
      <c r="AD855" s="39"/>
      <c r="AE855" s="39"/>
      <c r="AF855" s="39"/>
      <c r="AG855" s="39"/>
      <c r="AH855" s="39"/>
      <c r="AI855" s="39"/>
      <c r="AJ855" s="39"/>
      <c r="AK855" s="39"/>
      <c r="AL855" s="39"/>
      <c r="AM855" s="39"/>
      <c r="AN855" s="39"/>
      <c r="AO855" s="39"/>
      <c r="AP855" s="39"/>
      <c r="AQ855" s="39"/>
      <c r="AR855" s="39"/>
      <c r="AS855" s="39"/>
      <c r="AT855" s="39"/>
      <c r="AU855" s="39"/>
      <c r="AV855" s="39"/>
      <c r="AW855" s="94"/>
      <c r="AX855" s="101"/>
      <c r="AY855" s="94"/>
      <c r="AZ855" s="40"/>
      <c r="BA855" s="27"/>
      <c r="BB855" s="27"/>
      <c r="BC855" s="27"/>
      <c r="BD855" s="27" t="str">
        <f t="shared" si="656"/>
        <v/>
      </c>
      <c r="BE855" s="27" t="str">
        <f t="shared" si="657"/>
        <v/>
      </c>
      <c r="BF855" s="27" t="str">
        <f t="shared" si="658"/>
        <v/>
      </c>
      <c r="BG855" s="27" t="str">
        <f t="shared" si="659"/>
        <v/>
      </c>
      <c r="BH855" s="27" t="str">
        <f t="shared" si="660"/>
        <v/>
      </c>
      <c r="BI855" s="27" t="str">
        <f t="shared" si="661"/>
        <v/>
      </c>
      <c r="BJ855" s="27" t="str">
        <f t="shared" si="662"/>
        <v/>
      </c>
      <c r="BK855" s="27" t="str">
        <f t="shared" si="663"/>
        <v/>
      </c>
      <c r="BL855" s="27" t="str">
        <f t="shared" si="664"/>
        <v/>
      </c>
      <c r="BM855" s="27" t="str">
        <f t="shared" si="665"/>
        <v/>
      </c>
      <c r="BN855" s="27" t="str">
        <f t="shared" si="666"/>
        <v/>
      </c>
      <c r="BO855" s="27" t="str">
        <f t="shared" si="667"/>
        <v/>
      </c>
      <c r="BP855" s="27" t="str">
        <f t="shared" si="644"/>
        <v/>
      </c>
      <c r="BQ855" s="27" t="str">
        <f t="shared" si="645"/>
        <v/>
      </c>
      <c r="BR855" s="27" t="str">
        <f t="shared" si="646"/>
        <v/>
      </c>
      <c r="BS855" s="27" t="str">
        <f t="shared" si="647"/>
        <v/>
      </c>
      <c r="BT855" s="27" t="str">
        <f t="shared" si="648"/>
        <v/>
      </c>
      <c r="BU855" s="27" t="str">
        <f t="shared" si="649"/>
        <v/>
      </c>
      <c r="BV855" s="27" t="str">
        <f t="shared" si="650"/>
        <v/>
      </c>
      <c r="BW855" s="27" t="str">
        <f t="shared" si="651"/>
        <v/>
      </c>
      <c r="BX855" s="27" t="str">
        <f t="shared" si="652"/>
        <v/>
      </c>
      <c r="BY855" s="27" t="str">
        <f t="shared" si="653"/>
        <v/>
      </c>
      <c r="BZ855" s="27" t="str">
        <f t="shared" si="654"/>
        <v/>
      </c>
      <c r="CA855" s="27" t="str">
        <f t="shared" si="655"/>
        <v/>
      </c>
      <c r="CB855" s="41"/>
      <c r="CC855" s="41"/>
      <c r="CD855"/>
      <c r="CE855"/>
      <c r="CF855"/>
      <c r="CG855"/>
      <c r="CH855"/>
      <c r="CI855" s="41"/>
      <c r="CJ855" s="7"/>
      <c r="CW855" s="7"/>
      <c r="DD855" s="10">
        <f t="shared" ca="1" si="669"/>
        <v>6</v>
      </c>
    </row>
    <row r="856" spans="1:108">
      <c r="A856" s="106">
        <f t="shared" ca="1" si="668"/>
        <v>6</v>
      </c>
      <c r="B856" s="114"/>
      <c r="C856" s="40"/>
      <c r="D856" s="39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39"/>
      <c r="V856" s="39"/>
      <c r="W856" s="39"/>
      <c r="X856" s="39"/>
      <c r="Y856" s="39"/>
      <c r="Z856" s="39"/>
      <c r="AA856" s="39"/>
      <c r="AB856" s="39"/>
      <c r="AC856" s="39"/>
      <c r="AD856" s="39"/>
      <c r="AE856" s="39"/>
      <c r="AF856" s="39"/>
      <c r="AG856" s="39"/>
      <c r="AH856" s="39"/>
      <c r="AI856" s="39"/>
      <c r="AJ856" s="39"/>
      <c r="AK856" s="39"/>
      <c r="AL856" s="39"/>
      <c r="AM856" s="39"/>
      <c r="AN856" s="39"/>
      <c r="AO856" s="39"/>
      <c r="AP856" s="39"/>
      <c r="AQ856" s="39"/>
      <c r="AR856" s="39"/>
      <c r="AS856" s="39"/>
      <c r="AT856" s="39"/>
      <c r="AU856" s="39"/>
      <c r="AV856" s="39"/>
      <c r="AW856" s="94"/>
      <c r="AX856" s="101"/>
      <c r="AY856" s="94"/>
      <c r="AZ856" s="40"/>
      <c r="BA856" s="27"/>
      <c r="BB856" s="27"/>
      <c r="BC856" s="27"/>
      <c r="BD856" s="27" t="str">
        <f t="shared" si="656"/>
        <v/>
      </c>
      <c r="BE856" s="27" t="str">
        <f t="shared" si="657"/>
        <v/>
      </c>
      <c r="BF856" s="27" t="str">
        <f t="shared" si="658"/>
        <v/>
      </c>
      <c r="BG856" s="27" t="str">
        <f t="shared" si="659"/>
        <v/>
      </c>
      <c r="BH856" s="27" t="str">
        <f t="shared" si="660"/>
        <v/>
      </c>
      <c r="BI856" s="27" t="str">
        <f t="shared" si="661"/>
        <v/>
      </c>
      <c r="BJ856" s="27" t="str">
        <f t="shared" si="662"/>
        <v/>
      </c>
      <c r="BK856" s="27" t="str">
        <f t="shared" si="663"/>
        <v/>
      </c>
      <c r="BL856" s="27" t="str">
        <f t="shared" si="664"/>
        <v/>
      </c>
      <c r="BM856" s="27" t="str">
        <f t="shared" si="665"/>
        <v/>
      </c>
      <c r="BN856" s="27" t="str">
        <f t="shared" si="666"/>
        <v/>
      </c>
      <c r="BO856" s="27" t="str">
        <f t="shared" si="667"/>
        <v/>
      </c>
      <c r="BP856" s="27" t="str">
        <f t="shared" ref="BP856:BP919" si="670">IF(W856="","",CONCATENATE($U856,","))</f>
        <v/>
      </c>
      <c r="BQ856" s="27" t="str">
        <f t="shared" ref="BQ856:BQ919" si="671">IF(X856="","",CONCATENATE($U856,","))</f>
        <v/>
      </c>
      <c r="BR856" s="27" t="str">
        <f t="shared" ref="BR856:BR919" si="672">IF(Y856="","",CONCATENATE($U856,","))</f>
        <v/>
      </c>
      <c r="BS856" s="27" t="str">
        <f t="shared" ref="BS856:BS919" si="673">IF(Z856="","",CONCATENATE($U856,","))</f>
        <v/>
      </c>
      <c r="BT856" s="27" t="str">
        <f t="shared" ref="BT856:BT919" si="674">IF(AA856="","",CONCATENATE($U856,","))</f>
        <v/>
      </c>
      <c r="BU856" s="27" t="str">
        <f t="shared" ref="BU856:BU919" si="675">IF(AB856="","",CONCATENATE($U856,","))</f>
        <v/>
      </c>
      <c r="BV856" s="27" t="str">
        <f t="shared" ref="BV856:BV919" si="676">IF(AC856="","",CONCATENATE($U856,","))</f>
        <v/>
      </c>
      <c r="BW856" s="27" t="str">
        <f t="shared" ref="BW856:BW919" si="677">IF(AD856="","",CONCATENATE($U856,","))</f>
        <v/>
      </c>
      <c r="BX856" s="27" t="str">
        <f t="shared" ref="BX856:BX919" si="678">IF(AE856="","",CONCATENATE($U856,","))</f>
        <v/>
      </c>
      <c r="BY856" s="27" t="str">
        <f t="shared" ref="BY856:BY919" si="679">IF(AF856="","",CONCATENATE($U856,","))</f>
        <v/>
      </c>
      <c r="BZ856" s="27" t="str">
        <f t="shared" ref="BZ856:BZ919" si="680">IF(AG856="","",CONCATENATE($U856,","))</f>
        <v/>
      </c>
      <c r="CA856" s="27" t="str">
        <f t="shared" ref="CA856:CA919" si="681">IF(AH856="","",CONCATENATE($U856,","))</f>
        <v/>
      </c>
      <c r="CB856" s="41"/>
      <c r="CC856" s="41"/>
      <c r="CD856"/>
      <c r="CE856"/>
      <c r="CF856"/>
      <c r="CG856"/>
      <c r="CH856"/>
      <c r="CI856" s="41"/>
      <c r="CJ856" s="7"/>
      <c r="CW856" s="7"/>
      <c r="DD856" s="10">
        <f t="shared" ca="1" si="669"/>
        <v>8</v>
      </c>
    </row>
    <row r="857" spans="1:108">
      <c r="A857" s="106">
        <f t="shared" ca="1" si="668"/>
        <v>26</v>
      </c>
      <c r="B857" s="114"/>
      <c r="C857" s="40"/>
      <c r="D857" s="39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39"/>
      <c r="V857" s="39"/>
      <c r="W857" s="39"/>
      <c r="X857" s="39"/>
      <c r="Y857" s="39"/>
      <c r="Z857" s="39"/>
      <c r="AA857" s="39"/>
      <c r="AB857" s="39"/>
      <c r="AC857" s="39"/>
      <c r="AD857" s="39"/>
      <c r="AE857" s="39"/>
      <c r="AF857" s="39"/>
      <c r="AG857" s="39"/>
      <c r="AH857" s="39"/>
      <c r="AI857" s="39"/>
      <c r="AJ857" s="39"/>
      <c r="AK857" s="39"/>
      <c r="AL857" s="39"/>
      <c r="AM857" s="39"/>
      <c r="AN857" s="39"/>
      <c r="AO857" s="39"/>
      <c r="AP857" s="39"/>
      <c r="AQ857" s="39"/>
      <c r="AR857" s="39"/>
      <c r="AS857" s="39"/>
      <c r="AT857" s="39"/>
      <c r="AU857" s="39"/>
      <c r="AV857" s="39"/>
      <c r="AW857" s="94"/>
      <c r="AX857" s="101"/>
      <c r="AY857" s="94"/>
      <c r="AZ857" s="40"/>
      <c r="BA857" s="27"/>
      <c r="BB857" s="27"/>
      <c r="BC857" s="27"/>
      <c r="BD857" s="27" t="str">
        <f t="shared" ref="BD857:BD920" si="682">IF(W857&lt;&gt;"",IF(ABS(W857)&lt;10,"S"&amp;RIGHT(W857,1)&amp;",","S"&amp;W857&amp;","),"")</f>
        <v/>
      </c>
      <c r="BE857" s="27" t="str">
        <f t="shared" ref="BE857:BE920" si="683">IF(X857&lt;&gt;"",IF(ABS(X857)&lt;10,"S"&amp;RIGHT(X857,1)&amp;",","S"&amp;X857&amp;","),"")</f>
        <v/>
      </c>
      <c r="BF857" s="27" t="str">
        <f t="shared" ref="BF857:BF920" si="684">IF(Y857&lt;&gt;"",IF(ABS(Y857)&lt;10,"S"&amp;RIGHT(Y857,1)&amp;",","S"&amp;Y857&amp;","),"")</f>
        <v/>
      </c>
      <c r="BG857" s="27" t="str">
        <f t="shared" ref="BG857:BG920" si="685">IF(Z857&lt;&gt;"",IF(ABS(Z857)&lt;10,"S"&amp;RIGHT(Z857,1)&amp;",","S"&amp;Z857&amp;","),"")</f>
        <v/>
      </c>
      <c r="BH857" s="27" t="str">
        <f t="shared" ref="BH857:BH920" si="686">IF(AA857&lt;&gt;"",IF(ABS(AA857)&lt;10,"S"&amp;RIGHT(AA857,1)&amp;",","S"&amp;AA857&amp;","),"")</f>
        <v/>
      </c>
      <c r="BI857" s="27" t="str">
        <f t="shared" ref="BI857:BI920" si="687">IF(AB857&lt;&gt;"",IF(ABS(AB857)&lt;10,"S"&amp;RIGHT(AB857,1)&amp;",","S"&amp;AB857&amp;","),"")</f>
        <v/>
      </c>
      <c r="BJ857" s="27" t="str">
        <f t="shared" ref="BJ857:BJ920" si="688">IF(AC857&lt;&gt;"",IF(ABS(AC857)&lt;10,"S"&amp;RIGHT(AC857,1)&amp;",","S"&amp;AC857&amp;","),"")</f>
        <v/>
      </c>
      <c r="BK857" s="27" t="str">
        <f t="shared" ref="BK857:BK920" si="689">IF(AD857&lt;&gt;"",IF(ABS(AD857)&lt;10,"S"&amp;RIGHT(AD857,1)&amp;",","S"&amp;AD857&amp;","),"")</f>
        <v/>
      </c>
      <c r="BL857" s="27" t="str">
        <f t="shared" ref="BL857:BL920" si="690">IF(AE857&lt;&gt;"",IF(ABS(AE857)&lt;10,"S"&amp;RIGHT(AE857,1)&amp;",","S"&amp;AE857&amp;","),"")</f>
        <v/>
      </c>
      <c r="BM857" s="27" t="str">
        <f t="shared" ref="BM857:BM920" si="691">IF(AF857&lt;&gt;"",IF(ABS(AF857)&lt;10,"S"&amp;RIGHT(AF857,1)&amp;",","S"&amp;AF857&amp;","),"")</f>
        <v/>
      </c>
      <c r="BN857" s="27" t="str">
        <f t="shared" ref="BN857:BN920" si="692">IF(AG857&lt;&gt;"",IF(ABS(AG857)&lt;10,"S"&amp;RIGHT(AG857,1)&amp;",","S"&amp;AG857&amp;","),"")</f>
        <v/>
      </c>
      <c r="BO857" s="27" t="str">
        <f t="shared" ref="BO857:BO920" si="693">IF(AH857&lt;&gt;"",IF(ABS(AH857)&lt;10,"S"&amp;RIGHT(AH857,1)&amp;",","S"&amp;AH857&amp;","),"")</f>
        <v/>
      </c>
      <c r="BP857" s="27" t="str">
        <f t="shared" si="670"/>
        <v/>
      </c>
      <c r="BQ857" s="27" t="str">
        <f t="shared" si="671"/>
        <v/>
      </c>
      <c r="BR857" s="27" t="str">
        <f t="shared" si="672"/>
        <v/>
      </c>
      <c r="BS857" s="27" t="str">
        <f t="shared" si="673"/>
        <v/>
      </c>
      <c r="BT857" s="27" t="str">
        <f t="shared" si="674"/>
        <v/>
      </c>
      <c r="BU857" s="27" t="str">
        <f t="shared" si="675"/>
        <v/>
      </c>
      <c r="BV857" s="27" t="str">
        <f t="shared" si="676"/>
        <v/>
      </c>
      <c r="BW857" s="27" t="str">
        <f t="shared" si="677"/>
        <v/>
      </c>
      <c r="BX857" s="27" t="str">
        <f t="shared" si="678"/>
        <v/>
      </c>
      <c r="BY857" s="27" t="str">
        <f t="shared" si="679"/>
        <v/>
      </c>
      <c r="BZ857" s="27" t="str">
        <f t="shared" si="680"/>
        <v/>
      </c>
      <c r="CA857" s="27" t="str">
        <f t="shared" si="681"/>
        <v/>
      </c>
      <c r="CB857" s="41"/>
      <c r="CC857" s="41"/>
      <c r="CD857"/>
      <c r="CE857"/>
      <c r="CF857"/>
      <c r="CG857"/>
      <c r="CH857"/>
      <c r="CI857" s="41"/>
      <c r="CJ857" s="7"/>
      <c r="CW857" s="7"/>
      <c r="DD857" s="10">
        <f t="shared" ca="1" si="669"/>
        <v>23</v>
      </c>
    </row>
    <row r="858" spans="1:108">
      <c r="A858" s="106">
        <f t="shared" ca="1" si="668"/>
        <v>17</v>
      </c>
      <c r="B858" s="114"/>
      <c r="C858" s="40"/>
      <c r="D858" s="39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39"/>
      <c r="V858" s="39"/>
      <c r="W858" s="39"/>
      <c r="X858" s="39"/>
      <c r="Y858" s="39"/>
      <c r="Z858" s="39"/>
      <c r="AA858" s="39"/>
      <c r="AB858" s="39"/>
      <c r="AC858" s="39"/>
      <c r="AD858" s="39"/>
      <c r="AE858" s="39"/>
      <c r="AF858" s="39"/>
      <c r="AG858" s="39"/>
      <c r="AH858" s="39"/>
      <c r="AI858" s="39"/>
      <c r="AJ858" s="39"/>
      <c r="AK858" s="39"/>
      <c r="AL858" s="39"/>
      <c r="AM858" s="39"/>
      <c r="AN858" s="39"/>
      <c r="AO858" s="39"/>
      <c r="AP858" s="39"/>
      <c r="AQ858" s="39"/>
      <c r="AR858" s="39"/>
      <c r="AS858" s="39"/>
      <c r="AT858" s="39"/>
      <c r="AU858" s="39"/>
      <c r="AV858" s="39"/>
      <c r="AW858" s="94"/>
      <c r="AX858" s="101"/>
      <c r="AY858" s="94"/>
      <c r="AZ858" s="40"/>
      <c r="BA858" s="27"/>
      <c r="BB858" s="27"/>
      <c r="BC858" s="27"/>
      <c r="BD858" s="27" t="str">
        <f t="shared" si="682"/>
        <v/>
      </c>
      <c r="BE858" s="27" t="str">
        <f t="shared" si="683"/>
        <v/>
      </c>
      <c r="BF858" s="27" t="str">
        <f t="shared" si="684"/>
        <v/>
      </c>
      <c r="BG858" s="27" t="str">
        <f t="shared" si="685"/>
        <v/>
      </c>
      <c r="BH858" s="27" t="str">
        <f t="shared" si="686"/>
        <v/>
      </c>
      <c r="BI858" s="27" t="str">
        <f t="shared" si="687"/>
        <v/>
      </c>
      <c r="BJ858" s="27" t="str">
        <f t="shared" si="688"/>
        <v/>
      </c>
      <c r="BK858" s="27" t="str">
        <f t="shared" si="689"/>
        <v/>
      </c>
      <c r="BL858" s="27" t="str">
        <f t="shared" si="690"/>
        <v/>
      </c>
      <c r="BM858" s="27" t="str">
        <f t="shared" si="691"/>
        <v/>
      </c>
      <c r="BN858" s="27" t="str">
        <f t="shared" si="692"/>
        <v/>
      </c>
      <c r="BO858" s="27" t="str">
        <f t="shared" si="693"/>
        <v/>
      </c>
      <c r="BP858" s="27" t="str">
        <f t="shared" si="670"/>
        <v/>
      </c>
      <c r="BQ858" s="27" t="str">
        <f t="shared" si="671"/>
        <v/>
      </c>
      <c r="BR858" s="27" t="str">
        <f t="shared" si="672"/>
        <v/>
      </c>
      <c r="BS858" s="27" t="str">
        <f t="shared" si="673"/>
        <v/>
      </c>
      <c r="BT858" s="27" t="str">
        <f t="shared" si="674"/>
        <v/>
      </c>
      <c r="BU858" s="27" t="str">
        <f t="shared" si="675"/>
        <v/>
      </c>
      <c r="BV858" s="27" t="str">
        <f t="shared" si="676"/>
        <v/>
      </c>
      <c r="BW858" s="27" t="str">
        <f t="shared" si="677"/>
        <v/>
      </c>
      <c r="BX858" s="27" t="str">
        <f t="shared" si="678"/>
        <v/>
      </c>
      <c r="BY858" s="27" t="str">
        <f t="shared" si="679"/>
        <v/>
      </c>
      <c r="BZ858" s="27" t="str">
        <f t="shared" si="680"/>
        <v/>
      </c>
      <c r="CA858" s="27" t="str">
        <f t="shared" si="681"/>
        <v/>
      </c>
      <c r="CB858" s="41"/>
      <c r="CC858" s="41"/>
      <c r="CD858"/>
      <c r="CE858"/>
      <c r="CF858"/>
      <c r="CG858"/>
      <c r="CH858"/>
      <c r="CI858" s="41"/>
      <c r="CJ858" s="7"/>
      <c r="CW858" s="7"/>
      <c r="DD858" s="10">
        <f t="shared" ca="1" si="669"/>
        <v>24</v>
      </c>
    </row>
    <row r="859" spans="1:108">
      <c r="A859" s="106">
        <f t="shared" ca="1" si="668"/>
        <v>15</v>
      </c>
      <c r="B859" s="114"/>
      <c r="C859" s="40"/>
      <c r="D859" s="39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39"/>
      <c r="V859" s="39"/>
      <c r="W859" s="39"/>
      <c r="X859" s="39"/>
      <c r="Y859" s="39"/>
      <c r="Z859" s="39"/>
      <c r="AA859" s="39"/>
      <c r="AB859" s="39"/>
      <c r="AC859" s="39"/>
      <c r="AD859" s="39"/>
      <c r="AE859" s="39"/>
      <c r="AF859" s="39"/>
      <c r="AG859" s="39"/>
      <c r="AH859" s="39"/>
      <c r="AI859" s="39"/>
      <c r="AJ859" s="39"/>
      <c r="AK859" s="39"/>
      <c r="AL859" s="39"/>
      <c r="AM859" s="39"/>
      <c r="AN859" s="39"/>
      <c r="AO859" s="39"/>
      <c r="AP859" s="39"/>
      <c r="AQ859" s="39"/>
      <c r="AR859" s="39"/>
      <c r="AS859" s="39"/>
      <c r="AT859" s="39"/>
      <c r="AU859" s="39"/>
      <c r="AV859" s="39"/>
      <c r="AW859" s="94"/>
      <c r="AX859" s="101"/>
      <c r="AY859" s="94"/>
      <c r="AZ859" s="40"/>
      <c r="BA859" s="27"/>
      <c r="BB859" s="27"/>
      <c r="BC859" s="27"/>
      <c r="BD859" s="27" t="str">
        <f t="shared" si="682"/>
        <v/>
      </c>
      <c r="BE859" s="27" t="str">
        <f t="shared" si="683"/>
        <v/>
      </c>
      <c r="BF859" s="27" t="str">
        <f t="shared" si="684"/>
        <v/>
      </c>
      <c r="BG859" s="27" t="str">
        <f t="shared" si="685"/>
        <v/>
      </c>
      <c r="BH859" s="27" t="str">
        <f t="shared" si="686"/>
        <v/>
      </c>
      <c r="BI859" s="27" t="str">
        <f t="shared" si="687"/>
        <v/>
      </c>
      <c r="BJ859" s="27" t="str">
        <f t="shared" si="688"/>
        <v/>
      </c>
      <c r="BK859" s="27" t="str">
        <f t="shared" si="689"/>
        <v/>
      </c>
      <c r="BL859" s="27" t="str">
        <f t="shared" si="690"/>
        <v/>
      </c>
      <c r="BM859" s="27" t="str">
        <f t="shared" si="691"/>
        <v/>
      </c>
      <c r="BN859" s="27" t="str">
        <f t="shared" si="692"/>
        <v/>
      </c>
      <c r="BO859" s="27" t="str">
        <f t="shared" si="693"/>
        <v/>
      </c>
      <c r="BP859" s="27" t="str">
        <f t="shared" si="670"/>
        <v/>
      </c>
      <c r="BQ859" s="27" t="str">
        <f t="shared" si="671"/>
        <v/>
      </c>
      <c r="BR859" s="27" t="str">
        <f t="shared" si="672"/>
        <v/>
      </c>
      <c r="BS859" s="27" t="str">
        <f t="shared" si="673"/>
        <v/>
      </c>
      <c r="BT859" s="27" t="str">
        <f t="shared" si="674"/>
        <v/>
      </c>
      <c r="BU859" s="27" t="str">
        <f t="shared" si="675"/>
        <v/>
      </c>
      <c r="BV859" s="27" t="str">
        <f t="shared" si="676"/>
        <v/>
      </c>
      <c r="BW859" s="27" t="str">
        <f t="shared" si="677"/>
        <v/>
      </c>
      <c r="BX859" s="27" t="str">
        <f t="shared" si="678"/>
        <v/>
      </c>
      <c r="BY859" s="27" t="str">
        <f t="shared" si="679"/>
        <v/>
      </c>
      <c r="BZ859" s="27" t="str">
        <f t="shared" si="680"/>
        <v/>
      </c>
      <c r="CA859" s="27" t="str">
        <f t="shared" si="681"/>
        <v/>
      </c>
      <c r="CB859" s="41"/>
      <c r="CC859" s="41"/>
      <c r="CD859"/>
      <c r="CE859"/>
      <c r="CF859"/>
      <c r="CG859"/>
      <c r="CH859"/>
      <c r="CI859" s="41"/>
      <c r="CJ859" s="7"/>
      <c r="CW859" s="7"/>
      <c r="DD859" s="10">
        <f t="shared" ca="1" si="669"/>
        <v>11</v>
      </c>
    </row>
    <row r="860" spans="1:108">
      <c r="A860" s="106">
        <f t="shared" ca="1" si="668"/>
        <v>31</v>
      </c>
      <c r="B860" s="114"/>
      <c r="C860" s="40"/>
      <c r="D860" s="39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39"/>
      <c r="V860" s="39"/>
      <c r="W860" s="39"/>
      <c r="X860" s="39"/>
      <c r="Y860" s="39"/>
      <c r="Z860" s="39"/>
      <c r="AA860" s="39"/>
      <c r="AB860" s="39"/>
      <c r="AC860" s="39"/>
      <c r="AD860" s="39"/>
      <c r="AE860" s="39"/>
      <c r="AF860" s="39"/>
      <c r="AG860" s="39"/>
      <c r="AH860" s="39"/>
      <c r="AI860" s="39"/>
      <c r="AJ860" s="39"/>
      <c r="AK860" s="39"/>
      <c r="AL860" s="39"/>
      <c r="AM860" s="39"/>
      <c r="AN860" s="39"/>
      <c r="AO860" s="39"/>
      <c r="AP860" s="39"/>
      <c r="AQ860" s="39"/>
      <c r="AR860" s="39"/>
      <c r="AS860" s="39"/>
      <c r="AT860" s="39"/>
      <c r="AU860" s="39"/>
      <c r="AV860" s="39"/>
      <c r="AW860" s="94"/>
      <c r="AX860" s="101"/>
      <c r="AY860" s="94"/>
      <c r="AZ860" s="40"/>
      <c r="BA860" s="27"/>
      <c r="BB860" s="27"/>
      <c r="BC860" s="27"/>
      <c r="BD860" s="27" t="str">
        <f t="shared" si="682"/>
        <v/>
      </c>
      <c r="BE860" s="27" t="str">
        <f t="shared" si="683"/>
        <v/>
      </c>
      <c r="BF860" s="27" t="str">
        <f t="shared" si="684"/>
        <v/>
      </c>
      <c r="BG860" s="27" t="str">
        <f t="shared" si="685"/>
        <v/>
      </c>
      <c r="BH860" s="27" t="str">
        <f t="shared" si="686"/>
        <v/>
      </c>
      <c r="BI860" s="27" t="str">
        <f t="shared" si="687"/>
        <v/>
      </c>
      <c r="BJ860" s="27" t="str">
        <f t="shared" si="688"/>
        <v/>
      </c>
      <c r="BK860" s="27" t="str">
        <f t="shared" si="689"/>
        <v/>
      </c>
      <c r="BL860" s="27" t="str">
        <f t="shared" si="690"/>
        <v/>
      </c>
      <c r="BM860" s="27" t="str">
        <f t="shared" si="691"/>
        <v/>
      </c>
      <c r="BN860" s="27" t="str">
        <f t="shared" si="692"/>
        <v/>
      </c>
      <c r="BO860" s="27" t="str">
        <f t="shared" si="693"/>
        <v/>
      </c>
      <c r="BP860" s="27" t="str">
        <f t="shared" si="670"/>
        <v/>
      </c>
      <c r="BQ860" s="27" t="str">
        <f t="shared" si="671"/>
        <v/>
      </c>
      <c r="BR860" s="27" t="str">
        <f t="shared" si="672"/>
        <v/>
      </c>
      <c r="BS860" s="27" t="str">
        <f t="shared" si="673"/>
        <v/>
      </c>
      <c r="BT860" s="27" t="str">
        <f t="shared" si="674"/>
        <v/>
      </c>
      <c r="BU860" s="27" t="str">
        <f t="shared" si="675"/>
        <v/>
      </c>
      <c r="BV860" s="27" t="str">
        <f t="shared" si="676"/>
        <v/>
      </c>
      <c r="BW860" s="27" t="str">
        <f t="shared" si="677"/>
        <v/>
      </c>
      <c r="BX860" s="27" t="str">
        <f t="shared" si="678"/>
        <v/>
      </c>
      <c r="BY860" s="27" t="str">
        <f t="shared" si="679"/>
        <v/>
      </c>
      <c r="BZ860" s="27" t="str">
        <f t="shared" si="680"/>
        <v/>
      </c>
      <c r="CA860" s="27" t="str">
        <f t="shared" si="681"/>
        <v/>
      </c>
      <c r="CB860" s="41"/>
      <c r="CC860" s="41"/>
      <c r="CD860"/>
      <c r="CE860"/>
      <c r="CF860"/>
      <c r="CG860"/>
      <c r="CH860"/>
      <c r="CI860" s="41"/>
      <c r="CJ860" s="7"/>
      <c r="CW860" s="7"/>
      <c r="DD860" s="10">
        <f t="shared" ca="1" si="669"/>
        <v>11</v>
      </c>
    </row>
    <row r="861" spans="1:108">
      <c r="A861" s="106">
        <f t="shared" ca="1" si="668"/>
        <v>29</v>
      </c>
      <c r="B861" s="114"/>
      <c r="C861" s="40"/>
      <c r="D861" s="39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39"/>
      <c r="V861" s="39"/>
      <c r="W861" s="39"/>
      <c r="X861" s="39"/>
      <c r="Y861" s="39"/>
      <c r="Z861" s="39"/>
      <c r="AA861" s="39"/>
      <c r="AB861" s="39"/>
      <c r="AC861" s="39"/>
      <c r="AD861" s="39"/>
      <c r="AE861" s="39"/>
      <c r="AF861" s="39"/>
      <c r="AG861" s="39"/>
      <c r="AH861" s="39"/>
      <c r="AI861" s="39"/>
      <c r="AJ861" s="39"/>
      <c r="AK861" s="39"/>
      <c r="AL861" s="39"/>
      <c r="AM861" s="39"/>
      <c r="AN861" s="39"/>
      <c r="AO861" s="39"/>
      <c r="AP861" s="39"/>
      <c r="AQ861" s="39"/>
      <c r="AR861" s="39"/>
      <c r="AS861" s="39"/>
      <c r="AT861" s="39"/>
      <c r="AU861" s="39"/>
      <c r="AV861" s="39"/>
      <c r="AW861" s="94"/>
      <c r="AX861" s="101"/>
      <c r="AY861" s="94"/>
      <c r="AZ861" s="40"/>
      <c r="BA861" s="27"/>
      <c r="BB861" s="27"/>
      <c r="BC861" s="27"/>
      <c r="BD861" s="27" t="str">
        <f t="shared" si="682"/>
        <v/>
      </c>
      <c r="BE861" s="27" t="str">
        <f t="shared" si="683"/>
        <v/>
      </c>
      <c r="BF861" s="27" t="str">
        <f t="shared" si="684"/>
        <v/>
      </c>
      <c r="BG861" s="27" t="str">
        <f t="shared" si="685"/>
        <v/>
      </c>
      <c r="BH861" s="27" t="str">
        <f t="shared" si="686"/>
        <v/>
      </c>
      <c r="BI861" s="27" t="str">
        <f t="shared" si="687"/>
        <v/>
      </c>
      <c r="BJ861" s="27" t="str">
        <f t="shared" si="688"/>
        <v/>
      </c>
      <c r="BK861" s="27" t="str">
        <f t="shared" si="689"/>
        <v/>
      </c>
      <c r="BL861" s="27" t="str">
        <f t="shared" si="690"/>
        <v/>
      </c>
      <c r="BM861" s="27" t="str">
        <f t="shared" si="691"/>
        <v/>
      </c>
      <c r="BN861" s="27" t="str">
        <f t="shared" si="692"/>
        <v/>
      </c>
      <c r="BO861" s="27" t="str">
        <f t="shared" si="693"/>
        <v/>
      </c>
      <c r="BP861" s="27" t="str">
        <f t="shared" si="670"/>
        <v/>
      </c>
      <c r="BQ861" s="27" t="str">
        <f t="shared" si="671"/>
        <v/>
      </c>
      <c r="BR861" s="27" t="str">
        <f t="shared" si="672"/>
        <v/>
      </c>
      <c r="BS861" s="27" t="str">
        <f t="shared" si="673"/>
        <v/>
      </c>
      <c r="BT861" s="27" t="str">
        <f t="shared" si="674"/>
        <v/>
      </c>
      <c r="BU861" s="27" t="str">
        <f t="shared" si="675"/>
        <v/>
      </c>
      <c r="BV861" s="27" t="str">
        <f t="shared" si="676"/>
        <v/>
      </c>
      <c r="BW861" s="27" t="str">
        <f t="shared" si="677"/>
        <v/>
      </c>
      <c r="BX861" s="27" t="str">
        <f t="shared" si="678"/>
        <v/>
      </c>
      <c r="BY861" s="27" t="str">
        <f t="shared" si="679"/>
        <v/>
      </c>
      <c r="BZ861" s="27" t="str">
        <f t="shared" si="680"/>
        <v/>
      </c>
      <c r="CA861" s="27" t="str">
        <f t="shared" si="681"/>
        <v/>
      </c>
      <c r="CB861" s="41"/>
      <c r="CC861" s="41"/>
      <c r="CD861"/>
      <c r="CE861"/>
      <c r="CF861"/>
      <c r="CG861"/>
      <c r="CH861"/>
      <c r="CI861" s="41"/>
      <c r="CJ861" s="7"/>
      <c r="CW861" s="7"/>
      <c r="DD861" s="10">
        <f t="shared" ca="1" si="669"/>
        <v>30</v>
      </c>
    </row>
    <row r="862" spans="1:108">
      <c r="A862" s="106">
        <f t="shared" ca="1" si="668"/>
        <v>26</v>
      </c>
      <c r="B862" s="114"/>
      <c r="C862" s="40"/>
      <c r="D862" s="39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39"/>
      <c r="V862" s="39"/>
      <c r="W862" s="39"/>
      <c r="X862" s="39"/>
      <c r="Y862" s="39"/>
      <c r="Z862" s="39"/>
      <c r="AA862" s="39"/>
      <c r="AB862" s="39"/>
      <c r="AC862" s="39"/>
      <c r="AD862" s="39"/>
      <c r="AE862" s="39"/>
      <c r="AF862" s="39"/>
      <c r="AG862" s="39"/>
      <c r="AH862" s="39"/>
      <c r="AI862" s="39"/>
      <c r="AJ862" s="39"/>
      <c r="AK862" s="39"/>
      <c r="AL862" s="39"/>
      <c r="AM862" s="39"/>
      <c r="AN862" s="39"/>
      <c r="AO862" s="39"/>
      <c r="AP862" s="39"/>
      <c r="AQ862" s="39"/>
      <c r="AR862" s="39"/>
      <c r="AS862" s="39"/>
      <c r="AT862" s="39"/>
      <c r="AU862" s="39"/>
      <c r="AV862" s="39"/>
      <c r="AW862" s="94"/>
      <c r="AX862" s="101"/>
      <c r="AY862" s="94"/>
      <c r="AZ862" s="40"/>
      <c r="BA862" s="27"/>
      <c r="BB862" s="27"/>
      <c r="BC862" s="27"/>
      <c r="BD862" s="27" t="str">
        <f t="shared" si="682"/>
        <v/>
      </c>
      <c r="BE862" s="27" t="str">
        <f t="shared" si="683"/>
        <v/>
      </c>
      <c r="BF862" s="27" t="str">
        <f t="shared" si="684"/>
        <v/>
      </c>
      <c r="BG862" s="27" t="str">
        <f t="shared" si="685"/>
        <v/>
      </c>
      <c r="BH862" s="27" t="str">
        <f t="shared" si="686"/>
        <v/>
      </c>
      <c r="BI862" s="27" t="str">
        <f t="shared" si="687"/>
        <v/>
      </c>
      <c r="BJ862" s="27" t="str">
        <f t="shared" si="688"/>
        <v/>
      </c>
      <c r="BK862" s="27" t="str">
        <f t="shared" si="689"/>
        <v/>
      </c>
      <c r="BL862" s="27" t="str">
        <f t="shared" si="690"/>
        <v/>
      </c>
      <c r="BM862" s="27" t="str">
        <f t="shared" si="691"/>
        <v/>
      </c>
      <c r="BN862" s="27" t="str">
        <f t="shared" si="692"/>
        <v/>
      </c>
      <c r="BO862" s="27" t="str">
        <f t="shared" si="693"/>
        <v/>
      </c>
      <c r="BP862" s="27" t="str">
        <f t="shared" si="670"/>
        <v/>
      </c>
      <c r="BQ862" s="27" t="str">
        <f t="shared" si="671"/>
        <v/>
      </c>
      <c r="BR862" s="27" t="str">
        <f t="shared" si="672"/>
        <v/>
      </c>
      <c r="BS862" s="27" t="str">
        <f t="shared" si="673"/>
        <v/>
      </c>
      <c r="BT862" s="27" t="str">
        <f t="shared" si="674"/>
        <v/>
      </c>
      <c r="BU862" s="27" t="str">
        <f t="shared" si="675"/>
        <v/>
      </c>
      <c r="BV862" s="27" t="str">
        <f t="shared" si="676"/>
        <v/>
      </c>
      <c r="BW862" s="27" t="str">
        <f t="shared" si="677"/>
        <v/>
      </c>
      <c r="BX862" s="27" t="str">
        <f t="shared" si="678"/>
        <v/>
      </c>
      <c r="BY862" s="27" t="str">
        <f t="shared" si="679"/>
        <v/>
      </c>
      <c r="BZ862" s="27" t="str">
        <f t="shared" si="680"/>
        <v/>
      </c>
      <c r="CA862" s="27" t="str">
        <f t="shared" si="681"/>
        <v/>
      </c>
      <c r="CB862" s="41"/>
      <c r="CC862" s="41"/>
      <c r="CD862"/>
      <c r="CE862"/>
      <c r="CF862"/>
      <c r="CG862"/>
      <c r="CH862"/>
      <c r="CI862" s="41"/>
      <c r="CJ862" s="7"/>
      <c r="CW862" s="7"/>
      <c r="DD862" s="10">
        <f t="shared" ca="1" si="669"/>
        <v>35</v>
      </c>
    </row>
    <row r="863" spans="1:108">
      <c r="A863" s="106">
        <f t="shared" ca="1" si="668"/>
        <v>35</v>
      </c>
      <c r="B863" s="114"/>
      <c r="C863" s="40"/>
      <c r="D863" s="39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39"/>
      <c r="V863" s="39"/>
      <c r="W863" s="39"/>
      <c r="X863" s="39"/>
      <c r="Y863" s="39"/>
      <c r="Z863" s="39"/>
      <c r="AA863" s="39"/>
      <c r="AB863" s="39"/>
      <c r="AC863" s="39"/>
      <c r="AD863" s="39"/>
      <c r="AE863" s="39"/>
      <c r="AF863" s="39"/>
      <c r="AG863" s="39"/>
      <c r="AH863" s="39"/>
      <c r="AI863" s="39"/>
      <c r="AJ863" s="39"/>
      <c r="AK863" s="39"/>
      <c r="AL863" s="39"/>
      <c r="AM863" s="39"/>
      <c r="AN863" s="39"/>
      <c r="AO863" s="39"/>
      <c r="AP863" s="39"/>
      <c r="AQ863" s="39"/>
      <c r="AR863" s="39"/>
      <c r="AS863" s="39"/>
      <c r="AT863" s="39"/>
      <c r="AU863" s="39"/>
      <c r="AV863" s="39"/>
      <c r="AW863" s="94"/>
      <c r="AX863" s="101"/>
      <c r="AY863" s="94"/>
      <c r="AZ863" s="40"/>
      <c r="BA863" s="27"/>
      <c r="BB863" s="27"/>
      <c r="BC863" s="27"/>
      <c r="BD863" s="27" t="str">
        <f t="shared" si="682"/>
        <v/>
      </c>
      <c r="BE863" s="27" t="str">
        <f t="shared" si="683"/>
        <v/>
      </c>
      <c r="BF863" s="27" t="str">
        <f t="shared" si="684"/>
        <v/>
      </c>
      <c r="BG863" s="27" t="str">
        <f t="shared" si="685"/>
        <v/>
      </c>
      <c r="BH863" s="27" t="str">
        <f t="shared" si="686"/>
        <v/>
      </c>
      <c r="BI863" s="27" t="str">
        <f t="shared" si="687"/>
        <v/>
      </c>
      <c r="BJ863" s="27" t="str">
        <f t="shared" si="688"/>
        <v/>
      </c>
      <c r="BK863" s="27" t="str">
        <f t="shared" si="689"/>
        <v/>
      </c>
      <c r="BL863" s="27" t="str">
        <f t="shared" si="690"/>
        <v/>
      </c>
      <c r="BM863" s="27" t="str">
        <f t="shared" si="691"/>
        <v/>
      </c>
      <c r="BN863" s="27" t="str">
        <f t="shared" si="692"/>
        <v/>
      </c>
      <c r="BO863" s="27" t="str">
        <f t="shared" si="693"/>
        <v/>
      </c>
      <c r="BP863" s="27" t="str">
        <f t="shared" si="670"/>
        <v/>
      </c>
      <c r="BQ863" s="27" t="str">
        <f t="shared" si="671"/>
        <v/>
      </c>
      <c r="BR863" s="27" t="str">
        <f t="shared" si="672"/>
        <v/>
      </c>
      <c r="BS863" s="27" t="str">
        <f t="shared" si="673"/>
        <v/>
      </c>
      <c r="BT863" s="27" t="str">
        <f t="shared" si="674"/>
        <v/>
      </c>
      <c r="BU863" s="27" t="str">
        <f t="shared" si="675"/>
        <v/>
      </c>
      <c r="BV863" s="27" t="str">
        <f t="shared" si="676"/>
        <v/>
      </c>
      <c r="BW863" s="27" t="str">
        <f t="shared" si="677"/>
        <v/>
      </c>
      <c r="BX863" s="27" t="str">
        <f t="shared" si="678"/>
        <v/>
      </c>
      <c r="BY863" s="27" t="str">
        <f t="shared" si="679"/>
        <v/>
      </c>
      <c r="BZ863" s="27" t="str">
        <f t="shared" si="680"/>
        <v/>
      </c>
      <c r="CA863" s="27" t="str">
        <f t="shared" si="681"/>
        <v/>
      </c>
      <c r="CB863" s="41"/>
      <c r="CC863" s="41"/>
      <c r="CD863"/>
      <c r="CE863"/>
      <c r="CF863"/>
      <c r="CG863"/>
      <c r="CH863"/>
      <c r="CI863" s="41"/>
      <c r="CJ863" s="7"/>
      <c r="CW863" s="7"/>
      <c r="DD863" s="10">
        <f t="shared" ca="1" si="669"/>
        <v>26</v>
      </c>
    </row>
    <row r="864" spans="1:108">
      <c r="A864" s="106">
        <f t="shared" ca="1" si="668"/>
        <v>12</v>
      </c>
      <c r="B864" s="114"/>
      <c r="C864" s="40"/>
      <c r="D864" s="39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39"/>
      <c r="V864" s="39"/>
      <c r="W864" s="39"/>
      <c r="X864" s="39"/>
      <c r="Y864" s="39"/>
      <c r="Z864" s="39"/>
      <c r="AA864" s="39"/>
      <c r="AB864" s="39"/>
      <c r="AC864" s="39"/>
      <c r="AD864" s="39"/>
      <c r="AE864" s="39"/>
      <c r="AF864" s="39"/>
      <c r="AG864" s="39"/>
      <c r="AH864" s="39"/>
      <c r="AI864" s="39"/>
      <c r="AJ864" s="39"/>
      <c r="AK864" s="39"/>
      <c r="AL864" s="39"/>
      <c r="AM864" s="39"/>
      <c r="AN864" s="39"/>
      <c r="AO864" s="39"/>
      <c r="AP864" s="39"/>
      <c r="AQ864" s="39"/>
      <c r="AR864" s="39"/>
      <c r="AS864" s="39"/>
      <c r="AT864" s="39"/>
      <c r="AU864" s="39"/>
      <c r="AV864" s="39"/>
      <c r="AW864" s="94"/>
      <c r="AX864" s="101"/>
      <c r="AY864" s="94"/>
      <c r="AZ864" s="40"/>
      <c r="BA864" s="27"/>
      <c r="BB864" s="27"/>
      <c r="BC864" s="27"/>
      <c r="BD864" s="27" t="str">
        <f t="shared" si="682"/>
        <v/>
      </c>
      <c r="BE864" s="27" t="str">
        <f t="shared" si="683"/>
        <v/>
      </c>
      <c r="BF864" s="27" t="str">
        <f t="shared" si="684"/>
        <v/>
      </c>
      <c r="BG864" s="27" t="str">
        <f t="shared" si="685"/>
        <v/>
      </c>
      <c r="BH864" s="27" t="str">
        <f t="shared" si="686"/>
        <v/>
      </c>
      <c r="BI864" s="27" t="str">
        <f t="shared" si="687"/>
        <v/>
      </c>
      <c r="BJ864" s="27" t="str">
        <f t="shared" si="688"/>
        <v/>
      </c>
      <c r="BK864" s="27" t="str">
        <f t="shared" si="689"/>
        <v/>
      </c>
      <c r="BL864" s="27" t="str">
        <f t="shared" si="690"/>
        <v/>
      </c>
      <c r="BM864" s="27" t="str">
        <f t="shared" si="691"/>
        <v/>
      </c>
      <c r="BN864" s="27" t="str">
        <f t="shared" si="692"/>
        <v/>
      </c>
      <c r="BO864" s="27" t="str">
        <f t="shared" si="693"/>
        <v/>
      </c>
      <c r="BP864" s="27" t="str">
        <f t="shared" si="670"/>
        <v/>
      </c>
      <c r="BQ864" s="27" t="str">
        <f t="shared" si="671"/>
        <v/>
      </c>
      <c r="BR864" s="27" t="str">
        <f t="shared" si="672"/>
        <v/>
      </c>
      <c r="BS864" s="27" t="str">
        <f t="shared" si="673"/>
        <v/>
      </c>
      <c r="BT864" s="27" t="str">
        <f t="shared" si="674"/>
        <v/>
      </c>
      <c r="BU864" s="27" t="str">
        <f t="shared" si="675"/>
        <v/>
      </c>
      <c r="BV864" s="27" t="str">
        <f t="shared" si="676"/>
        <v/>
      </c>
      <c r="BW864" s="27" t="str">
        <f t="shared" si="677"/>
        <v/>
      </c>
      <c r="BX864" s="27" t="str">
        <f t="shared" si="678"/>
        <v/>
      </c>
      <c r="BY864" s="27" t="str">
        <f t="shared" si="679"/>
        <v/>
      </c>
      <c r="BZ864" s="27" t="str">
        <f t="shared" si="680"/>
        <v/>
      </c>
      <c r="CA864" s="27" t="str">
        <f t="shared" si="681"/>
        <v/>
      </c>
      <c r="CB864" s="41"/>
      <c r="CC864" s="41"/>
      <c r="CD864"/>
      <c r="CE864"/>
      <c r="CF864"/>
      <c r="CG864"/>
      <c r="CH864"/>
      <c r="CI864" s="41"/>
      <c r="CJ864" s="7"/>
      <c r="CW864" s="7"/>
      <c r="DD864" s="10">
        <f t="shared" ca="1" si="669"/>
        <v>16</v>
      </c>
    </row>
    <row r="865" spans="1:108">
      <c r="A865" s="106">
        <f t="shared" ca="1" si="668"/>
        <v>27</v>
      </c>
      <c r="B865" s="114"/>
      <c r="C865" s="40"/>
      <c r="D865" s="39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39"/>
      <c r="V865" s="39"/>
      <c r="W865" s="39"/>
      <c r="X865" s="39"/>
      <c r="Y865" s="39"/>
      <c r="Z865" s="39"/>
      <c r="AA865" s="39"/>
      <c r="AB865" s="39"/>
      <c r="AC865" s="39"/>
      <c r="AD865" s="39"/>
      <c r="AE865" s="39"/>
      <c r="AF865" s="39"/>
      <c r="AG865" s="39"/>
      <c r="AH865" s="39"/>
      <c r="AI865" s="39"/>
      <c r="AJ865" s="39"/>
      <c r="AK865" s="39"/>
      <c r="AL865" s="39"/>
      <c r="AM865" s="39"/>
      <c r="AN865" s="39"/>
      <c r="AO865" s="39"/>
      <c r="AP865" s="39"/>
      <c r="AQ865" s="39"/>
      <c r="AR865" s="39"/>
      <c r="AS865" s="39"/>
      <c r="AT865" s="39"/>
      <c r="AU865" s="39"/>
      <c r="AV865" s="39"/>
      <c r="AW865" s="94"/>
      <c r="AX865" s="101"/>
      <c r="AY865" s="94"/>
      <c r="AZ865" s="40"/>
      <c r="BA865" s="27"/>
      <c r="BB865" s="27"/>
      <c r="BC865" s="27"/>
      <c r="BD865" s="27" t="str">
        <f t="shared" si="682"/>
        <v/>
      </c>
      <c r="BE865" s="27" t="str">
        <f t="shared" si="683"/>
        <v/>
      </c>
      <c r="BF865" s="27" t="str">
        <f t="shared" si="684"/>
        <v/>
      </c>
      <c r="BG865" s="27" t="str">
        <f t="shared" si="685"/>
        <v/>
      </c>
      <c r="BH865" s="27" t="str">
        <f t="shared" si="686"/>
        <v/>
      </c>
      <c r="BI865" s="27" t="str">
        <f t="shared" si="687"/>
        <v/>
      </c>
      <c r="BJ865" s="27" t="str">
        <f t="shared" si="688"/>
        <v/>
      </c>
      <c r="BK865" s="27" t="str">
        <f t="shared" si="689"/>
        <v/>
      </c>
      <c r="BL865" s="27" t="str">
        <f t="shared" si="690"/>
        <v/>
      </c>
      <c r="BM865" s="27" t="str">
        <f t="shared" si="691"/>
        <v/>
      </c>
      <c r="BN865" s="27" t="str">
        <f t="shared" si="692"/>
        <v/>
      </c>
      <c r="BO865" s="27" t="str">
        <f t="shared" si="693"/>
        <v/>
      </c>
      <c r="BP865" s="27" t="str">
        <f t="shared" si="670"/>
        <v/>
      </c>
      <c r="BQ865" s="27" t="str">
        <f t="shared" si="671"/>
        <v/>
      </c>
      <c r="BR865" s="27" t="str">
        <f t="shared" si="672"/>
        <v/>
      </c>
      <c r="BS865" s="27" t="str">
        <f t="shared" si="673"/>
        <v/>
      </c>
      <c r="BT865" s="27" t="str">
        <f t="shared" si="674"/>
        <v/>
      </c>
      <c r="BU865" s="27" t="str">
        <f t="shared" si="675"/>
        <v/>
      </c>
      <c r="BV865" s="27" t="str">
        <f t="shared" si="676"/>
        <v/>
      </c>
      <c r="BW865" s="27" t="str">
        <f t="shared" si="677"/>
        <v/>
      </c>
      <c r="BX865" s="27" t="str">
        <f t="shared" si="678"/>
        <v/>
      </c>
      <c r="BY865" s="27" t="str">
        <f t="shared" si="679"/>
        <v/>
      </c>
      <c r="BZ865" s="27" t="str">
        <f t="shared" si="680"/>
        <v/>
      </c>
      <c r="CA865" s="27" t="str">
        <f t="shared" si="681"/>
        <v/>
      </c>
      <c r="CB865" s="41"/>
      <c r="CC865" s="41"/>
      <c r="CD865"/>
      <c r="CE865"/>
      <c r="CF865"/>
      <c r="CG865"/>
      <c r="CH865"/>
      <c r="CI865" s="41"/>
      <c r="CJ865" s="7"/>
      <c r="CW865" s="7"/>
      <c r="DD865" s="10">
        <f t="shared" ca="1" si="669"/>
        <v>35</v>
      </c>
    </row>
    <row r="866" spans="1:108">
      <c r="A866" s="106">
        <f t="shared" ca="1" si="668"/>
        <v>6</v>
      </c>
      <c r="B866" s="114"/>
      <c r="C866" s="40"/>
      <c r="D866" s="39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39"/>
      <c r="V866" s="39"/>
      <c r="W866" s="39"/>
      <c r="X866" s="39"/>
      <c r="Y866" s="39"/>
      <c r="Z866" s="39"/>
      <c r="AA866" s="39"/>
      <c r="AB866" s="39"/>
      <c r="AC866" s="39"/>
      <c r="AD866" s="39"/>
      <c r="AE866" s="39"/>
      <c r="AF866" s="39"/>
      <c r="AG866" s="39"/>
      <c r="AH866" s="39"/>
      <c r="AI866" s="39"/>
      <c r="AJ866" s="39"/>
      <c r="AK866" s="39"/>
      <c r="AL866" s="39"/>
      <c r="AM866" s="39"/>
      <c r="AN866" s="39"/>
      <c r="AO866" s="39"/>
      <c r="AP866" s="39"/>
      <c r="AQ866" s="39"/>
      <c r="AR866" s="39"/>
      <c r="AS866" s="39"/>
      <c r="AT866" s="39"/>
      <c r="AU866" s="39"/>
      <c r="AV866" s="39"/>
      <c r="AW866" s="94"/>
      <c r="AX866" s="101"/>
      <c r="AY866" s="94"/>
      <c r="AZ866" s="40"/>
      <c r="BA866" s="27"/>
      <c r="BB866" s="27"/>
      <c r="BC866" s="27"/>
      <c r="BD866" s="27" t="str">
        <f t="shared" si="682"/>
        <v/>
      </c>
      <c r="BE866" s="27" t="str">
        <f t="shared" si="683"/>
        <v/>
      </c>
      <c r="BF866" s="27" t="str">
        <f t="shared" si="684"/>
        <v/>
      </c>
      <c r="BG866" s="27" t="str">
        <f t="shared" si="685"/>
        <v/>
      </c>
      <c r="BH866" s="27" t="str">
        <f t="shared" si="686"/>
        <v/>
      </c>
      <c r="BI866" s="27" t="str">
        <f t="shared" si="687"/>
        <v/>
      </c>
      <c r="BJ866" s="27" t="str">
        <f t="shared" si="688"/>
        <v/>
      </c>
      <c r="BK866" s="27" t="str">
        <f t="shared" si="689"/>
        <v/>
      </c>
      <c r="BL866" s="27" t="str">
        <f t="shared" si="690"/>
        <v/>
      </c>
      <c r="BM866" s="27" t="str">
        <f t="shared" si="691"/>
        <v/>
      </c>
      <c r="BN866" s="27" t="str">
        <f t="shared" si="692"/>
        <v/>
      </c>
      <c r="BO866" s="27" t="str">
        <f t="shared" si="693"/>
        <v/>
      </c>
      <c r="BP866" s="27" t="str">
        <f t="shared" si="670"/>
        <v/>
      </c>
      <c r="BQ866" s="27" t="str">
        <f t="shared" si="671"/>
        <v/>
      </c>
      <c r="BR866" s="27" t="str">
        <f t="shared" si="672"/>
        <v/>
      </c>
      <c r="BS866" s="27" t="str">
        <f t="shared" si="673"/>
        <v/>
      </c>
      <c r="BT866" s="27" t="str">
        <f t="shared" si="674"/>
        <v/>
      </c>
      <c r="BU866" s="27" t="str">
        <f t="shared" si="675"/>
        <v/>
      </c>
      <c r="BV866" s="27" t="str">
        <f t="shared" si="676"/>
        <v/>
      </c>
      <c r="BW866" s="27" t="str">
        <f t="shared" si="677"/>
        <v/>
      </c>
      <c r="BX866" s="27" t="str">
        <f t="shared" si="678"/>
        <v/>
      </c>
      <c r="BY866" s="27" t="str">
        <f t="shared" si="679"/>
        <v/>
      </c>
      <c r="BZ866" s="27" t="str">
        <f t="shared" si="680"/>
        <v/>
      </c>
      <c r="CA866" s="27" t="str">
        <f t="shared" si="681"/>
        <v/>
      </c>
      <c r="CB866" s="41"/>
      <c r="CC866" s="41"/>
      <c r="CD866"/>
      <c r="CE866"/>
      <c r="CF866"/>
      <c r="CG866"/>
      <c r="CH866"/>
      <c r="CI866" s="41"/>
      <c r="CJ866" s="7"/>
      <c r="CW866" s="7"/>
      <c r="DD866" s="10">
        <f t="shared" ca="1" si="669"/>
        <v>25</v>
      </c>
    </row>
    <row r="867" spans="1:108">
      <c r="A867" s="106">
        <f t="shared" ca="1" si="668"/>
        <v>17</v>
      </c>
      <c r="B867" s="114"/>
      <c r="C867" s="40"/>
      <c r="D867" s="39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39"/>
      <c r="V867" s="39"/>
      <c r="W867" s="39"/>
      <c r="X867" s="39"/>
      <c r="Y867" s="39"/>
      <c r="Z867" s="39"/>
      <c r="AA867" s="39"/>
      <c r="AB867" s="39"/>
      <c r="AC867" s="39"/>
      <c r="AD867" s="39"/>
      <c r="AE867" s="39"/>
      <c r="AF867" s="39"/>
      <c r="AG867" s="39"/>
      <c r="AH867" s="39"/>
      <c r="AI867" s="39"/>
      <c r="AJ867" s="39"/>
      <c r="AK867" s="39"/>
      <c r="AL867" s="39"/>
      <c r="AM867" s="39"/>
      <c r="AN867" s="39"/>
      <c r="AO867" s="39"/>
      <c r="AP867" s="39"/>
      <c r="AQ867" s="39"/>
      <c r="AR867" s="39"/>
      <c r="AS867" s="39"/>
      <c r="AT867" s="39"/>
      <c r="AU867" s="39"/>
      <c r="AV867" s="39"/>
      <c r="AW867" s="94"/>
      <c r="AX867" s="101"/>
      <c r="AY867" s="94"/>
      <c r="AZ867" s="40"/>
      <c r="BA867" s="27"/>
      <c r="BB867" s="27"/>
      <c r="BC867" s="27"/>
      <c r="BD867" s="27" t="str">
        <f t="shared" si="682"/>
        <v/>
      </c>
      <c r="BE867" s="27" t="str">
        <f t="shared" si="683"/>
        <v/>
      </c>
      <c r="BF867" s="27" t="str">
        <f t="shared" si="684"/>
        <v/>
      </c>
      <c r="BG867" s="27" t="str">
        <f t="shared" si="685"/>
        <v/>
      </c>
      <c r="BH867" s="27" t="str">
        <f t="shared" si="686"/>
        <v/>
      </c>
      <c r="BI867" s="27" t="str">
        <f t="shared" si="687"/>
        <v/>
      </c>
      <c r="BJ867" s="27" t="str">
        <f t="shared" si="688"/>
        <v/>
      </c>
      <c r="BK867" s="27" t="str">
        <f t="shared" si="689"/>
        <v/>
      </c>
      <c r="BL867" s="27" t="str">
        <f t="shared" si="690"/>
        <v/>
      </c>
      <c r="BM867" s="27" t="str">
        <f t="shared" si="691"/>
        <v/>
      </c>
      <c r="BN867" s="27" t="str">
        <f t="shared" si="692"/>
        <v/>
      </c>
      <c r="BO867" s="27" t="str">
        <f t="shared" si="693"/>
        <v/>
      </c>
      <c r="BP867" s="27" t="str">
        <f t="shared" si="670"/>
        <v/>
      </c>
      <c r="BQ867" s="27" t="str">
        <f t="shared" si="671"/>
        <v/>
      </c>
      <c r="BR867" s="27" t="str">
        <f t="shared" si="672"/>
        <v/>
      </c>
      <c r="BS867" s="27" t="str">
        <f t="shared" si="673"/>
        <v/>
      </c>
      <c r="BT867" s="27" t="str">
        <f t="shared" si="674"/>
        <v/>
      </c>
      <c r="BU867" s="27" t="str">
        <f t="shared" si="675"/>
        <v/>
      </c>
      <c r="BV867" s="27" t="str">
        <f t="shared" si="676"/>
        <v/>
      </c>
      <c r="BW867" s="27" t="str">
        <f t="shared" si="677"/>
        <v/>
      </c>
      <c r="BX867" s="27" t="str">
        <f t="shared" si="678"/>
        <v/>
      </c>
      <c r="BY867" s="27" t="str">
        <f t="shared" si="679"/>
        <v/>
      </c>
      <c r="BZ867" s="27" t="str">
        <f t="shared" si="680"/>
        <v/>
      </c>
      <c r="CA867" s="27" t="str">
        <f t="shared" si="681"/>
        <v/>
      </c>
      <c r="CB867" s="41"/>
      <c r="CC867" s="41"/>
      <c r="CD867"/>
      <c r="CE867"/>
      <c r="CF867"/>
      <c r="CG867"/>
      <c r="CH867"/>
      <c r="CI867" s="41"/>
      <c r="CJ867" s="7"/>
      <c r="CW867" s="7"/>
      <c r="DD867" s="10">
        <f t="shared" ca="1" si="669"/>
        <v>28</v>
      </c>
    </row>
    <row r="868" spans="1:108">
      <c r="A868" s="106">
        <f t="shared" ca="1" si="668"/>
        <v>2</v>
      </c>
      <c r="B868" s="114"/>
      <c r="C868" s="40"/>
      <c r="D868" s="39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39"/>
      <c r="V868" s="39"/>
      <c r="W868" s="39"/>
      <c r="X868" s="39"/>
      <c r="Y868" s="39"/>
      <c r="Z868" s="39"/>
      <c r="AA868" s="39"/>
      <c r="AB868" s="39"/>
      <c r="AC868" s="39"/>
      <c r="AD868" s="39"/>
      <c r="AE868" s="39"/>
      <c r="AF868" s="39"/>
      <c r="AG868" s="39"/>
      <c r="AH868" s="39"/>
      <c r="AI868" s="39"/>
      <c r="AJ868" s="39"/>
      <c r="AK868" s="39"/>
      <c r="AL868" s="39"/>
      <c r="AM868" s="39"/>
      <c r="AN868" s="39"/>
      <c r="AO868" s="39"/>
      <c r="AP868" s="39"/>
      <c r="AQ868" s="39"/>
      <c r="AR868" s="39"/>
      <c r="AS868" s="39"/>
      <c r="AT868" s="39"/>
      <c r="AU868" s="39"/>
      <c r="AV868" s="39"/>
      <c r="AW868" s="94"/>
      <c r="AX868" s="101"/>
      <c r="AY868" s="94"/>
      <c r="AZ868" s="40"/>
      <c r="BA868" s="27"/>
      <c r="BB868" s="27"/>
      <c r="BC868" s="27"/>
      <c r="BD868" s="27" t="str">
        <f t="shared" si="682"/>
        <v/>
      </c>
      <c r="BE868" s="27" t="str">
        <f t="shared" si="683"/>
        <v/>
      </c>
      <c r="BF868" s="27" t="str">
        <f t="shared" si="684"/>
        <v/>
      </c>
      <c r="BG868" s="27" t="str">
        <f t="shared" si="685"/>
        <v/>
      </c>
      <c r="BH868" s="27" t="str">
        <f t="shared" si="686"/>
        <v/>
      </c>
      <c r="BI868" s="27" t="str">
        <f t="shared" si="687"/>
        <v/>
      </c>
      <c r="BJ868" s="27" t="str">
        <f t="shared" si="688"/>
        <v/>
      </c>
      <c r="BK868" s="27" t="str">
        <f t="shared" si="689"/>
        <v/>
      </c>
      <c r="BL868" s="27" t="str">
        <f t="shared" si="690"/>
        <v/>
      </c>
      <c r="BM868" s="27" t="str">
        <f t="shared" si="691"/>
        <v/>
      </c>
      <c r="BN868" s="27" t="str">
        <f t="shared" si="692"/>
        <v/>
      </c>
      <c r="BO868" s="27" t="str">
        <f t="shared" si="693"/>
        <v/>
      </c>
      <c r="BP868" s="27" t="str">
        <f t="shared" si="670"/>
        <v/>
      </c>
      <c r="BQ868" s="27" t="str">
        <f t="shared" si="671"/>
        <v/>
      </c>
      <c r="BR868" s="27" t="str">
        <f t="shared" si="672"/>
        <v/>
      </c>
      <c r="BS868" s="27" t="str">
        <f t="shared" si="673"/>
        <v/>
      </c>
      <c r="BT868" s="27" t="str">
        <f t="shared" si="674"/>
        <v/>
      </c>
      <c r="BU868" s="27" t="str">
        <f t="shared" si="675"/>
        <v/>
      </c>
      <c r="BV868" s="27" t="str">
        <f t="shared" si="676"/>
        <v/>
      </c>
      <c r="BW868" s="27" t="str">
        <f t="shared" si="677"/>
        <v/>
      </c>
      <c r="BX868" s="27" t="str">
        <f t="shared" si="678"/>
        <v/>
      </c>
      <c r="BY868" s="27" t="str">
        <f t="shared" si="679"/>
        <v/>
      </c>
      <c r="BZ868" s="27" t="str">
        <f t="shared" si="680"/>
        <v/>
      </c>
      <c r="CA868" s="27" t="str">
        <f t="shared" si="681"/>
        <v/>
      </c>
      <c r="CB868" s="41"/>
      <c r="CC868" s="41"/>
      <c r="CD868"/>
      <c r="CE868"/>
      <c r="CF868"/>
      <c r="CG868"/>
      <c r="CH868"/>
      <c r="CI868" s="41"/>
      <c r="CJ868" s="7"/>
      <c r="CW868" s="7"/>
      <c r="DD868" s="10">
        <f t="shared" ca="1" si="669"/>
        <v>18</v>
      </c>
    </row>
    <row r="869" spans="1:108">
      <c r="A869" s="106">
        <f t="shared" ca="1" si="668"/>
        <v>2</v>
      </c>
      <c r="B869" s="114"/>
      <c r="C869" s="40"/>
      <c r="D869" s="39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39"/>
      <c r="V869" s="39"/>
      <c r="W869" s="39"/>
      <c r="X869" s="39"/>
      <c r="Y869" s="39"/>
      <c r="Z869" s="39"/>
      <c r="AA869" s="39"/>
      <c r="AB869" s="39"/>
      <c r="AC869" s="39"/>
      <c r="AD869" s="39"/>
      <c r="AE869" s="39"/>
      <c r="AF869" s="39"/>
      <c r="AG869" s="39"/>
      <c r="AH869" s="39"/>
      <c r="AI869" s="39"/>
      <c r="AJ869" s="39"/>
      <c r="AK869" s="39"/>
      <c r="AL869" s="39"/>
      <c r="AM869" s="39"/>
      <c r="AN869" s="39"/>
      <c r="AO869" s="39"/>
      <c r="AP869" s="39"/>
      <c r="AQ869" s="39"/>
      <c r="AR869" s="39"/>
      <c r="AS869" s="39"/>
      <c r="AT869" s="39"/>
      <c r="AU869" s="39"/>
      <c r="AV869" s="39"/>
      <c r="AW869" s="94"/>
      <c r="AX869" s="101"/>
      <c r="AY869" s="94"/>
      <c r="AZ869" s="40"/>
      <c r="BA869" s="27"/>
      <c r="BB869" s="27"/>
      <c r="BC869" s="27"/>
      <c r="BD869" s="27" t="str">
        <f t="shared" si="682"/>
        <v/>
      </c>
      <c r="BE869" s="27" t="str">
        <f t="shared" si="683"/>
        <v/>
      </c>
      <c r="BF869" s="27" t="str">
        <f t="shared" si="684"/>
        <v/>
      </c>
      <c r="BG869" s="27" t="str">
        <f t="shared" si="685"/>
        <v/>
      </c>
      <c r="BH869" s="27" t="str">
        <f t="shared" si="686"/>
        <v/>
      </c>
      <c r="BI869" s="27" t="str">
        <f t="shared" si="687"/>
        <v/>
      </c>
      <c r="BJ869" s="27" t="str">
        <f t="shared" si="688"/>
        <v/>
      </c>
      <c r="BK869" s="27" t="str">
        <f t="shared" si="689"/>
        <v/>
      </c>
      <c r="BL869" s="27" t="str">
        <f t="shared" si="690"/>
        <v/>
      </c>
      <c r="BM869" s="27" t="str">
        <f t="shared" si="691"/>
        <v/>
      </c>
      <c r="BN869" s="27" t="str">
        <f t="shared" si="692"/>
        <v/>
      </c>
      <c r="BO869" s="27" t="str">
        <f t="shared" si="693"/>
        <v/>
      </c>
      <c r="BP869" s="27" t="str">
        <f t="shared" si="670"/>
        <v/>
      </c>
      <c r="BQ869" s="27" t="str">
        <f t="shared" si="671"/>
        <v/>
      </c>
      <c r="BR869" s="27" t="str">
        <f t="shared" si="672"/>
        <v/>
      </c>
      <c r="BS869" s="27" t="str">
        <f t="shared" si="673"/>
        <v/>
      </c>
      <c r="BT869" s="27" t="str">
        <f t="shared" si="674"/>
        <v/>
      </c>
      <c r="BU869" s="27" t="str">
        <f t="shared" si="675"/>
        <v/>
      </c>
      <c r="BV869" s="27" t="str">
        <f t="shared" si="676"/>
        <v/>
      </c>
      <c r="BW869" s="27" t="str">
        <f t="shared" si="677"/>
        <v/>
      </c>
      <c r="BX869" s="27" t="str">
        <f t="shared" si="678"/>
        <v/>
      </c>
      <c r="BY869" s="27" t="str">
        <f t="shared" si="679"/>
        <v/>
      </c>
      <c r="BZ869" s="27" t="str">
        <f t="shared" si="680"/>
        <v/>
      </c>
      <c r="CA869" s="27" t="str">
        <f t="shared" si="681"/>
        <v/>
      </c>
      <c r="CB869" s="41"/>
      <c r="CC869" s="41"/>
      <c r="CD869"/>
      <c r="CE869"/>
      <c r="CF869"/>
      <c r="CG869"/>
      <c r="CH869"/>
      <c r="CI869" s="41"/>
      <c r="CJ869" s="7"/>
      <c r="CW869" s="7"/>
      <c r="DD869" s="10">
        <f t="shared" ca="1" si="669"/>
        <v>22</v>
      </c>
    </row>
    <row r="870" spans="1:108">
      <c r="A870" s="106">
        <f t="shared" ca="1" si="668"/>
        <v>18</v>
      </c>
      <c r="B870" s="114"/>
      <c r="C870" s="40"/>
      <c r="D870" s="39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39"/>
      <c r="V870" s="39"/>
      <c r="W870" s="39"/>
      <c r="X870" s="39"/>
      <c r="Y870" s="39"/>
      <c r="Z870" s="39"/>
      <c r="AA870" s="39"/>
      <c r="AB870" s="39"/>
      <c r="AC870" s="39"/>
      <c r="AD870" s="39"/>
      <c r="AE870" s="39"/>
      <c r="AF870" s="39"/>
      <c r="AG870" s="39"/>
      <c r="AH870" s="39"/>
      <c r="AI870" s="39"/>
      <c r="AJ870" s="39"/>
      <c r="AK870" s="39"/>
      <c r="AL870" s="39"/>
      <c r="AM870" s="39"/>
      <c r="AN870" s="39"/>
      <c r="AO870" s="39"/>
      <c r="AP870" s="39"/>
      <c r="AQ870" s="39"/>
      <c r="AR870" s="39"/>
      <c r="AS870" s="39"/>
      <c r="AT870" s="39"/>
      <c r="AU870" s="39"/>
      <c r="AV870" s="39"/>
      <c r="AW870" s="94"/>
      <c r="AX870" s="101"/>
      <c r="AY870" s="94"/>
      <c r="AZ870" s="40"/>
      <c r="BA870" s="27"/>
      <c r="BB870" s="27"/>
      <c r="BC870" s="27"/>
      <c r="BD870" s="27" t="str">
        <f t="shared" si="682"/>
        <v/>
      </c>
      <c r="BE870" s="27" t="str">
        <f t="shared" si="683"/>
        <v/>
      </c>
      <c r="BF870" s="27" t="str">
        <f t="shared" si="684"/>
        <v/>
      </c>
      <c r="BG870" s="27" t="str">
        <f t="shared" si="685"/>
        <v/>
      </c>
      <c r="BH870" s="27" t="str">
        <f t="shared" si="686"/>
        <v/>
      </c>
      <c r="BI870" s="27" t="str">
        <f t="shared" si="687"/>
        <v/>
      </c>
      <c r="BJ870" s="27" t="str">
        <f t="shared" si="688"/>
        <v/>
      </c>
      <c r="BK870" s="27" t="str">
        <f t="shared" si="689"/>
        <v/>
      </c>
      <c r="BL870" s="27" t="str">
        <f t="shared" si="690"/>
        <v/>
      </c>
      <c r="BM870" s="27" t="str">
        <f t="shared" si="691"/>
        <v/>
      </c>
      <c r="BN870" s="27" t="str">
        <f t="shared" si="692"/>
        <v/>
      </c>
      <c r="BO870" s="27" t="str">
        <f t="shared" si="693"/>
        <v/>
      </c>
      <c r="BP870" s="27" t="str">
        <f t="shared" si="670"/>
        <v/>
      </c>
      <c r="BQ870" s="27" t="str">
        <f t="shared" si="671"/>
        <v/>
      </c>
      <c r="BR870" s="27" t="str">
        <f t="shared" si="672"/>
        <v/>
      </c>
      <c r="BS870" s="27" t="str">
        <f t="shared" si="673"/>
        <v/>
      </c>
      <c r="BT870" s="27" t="str">
        <f t="shared" si="674"/>
        <v/>
      </c>
      <c r="BU870" s="27" t="str">
        <f t="shared" si="675"/>
        <v/>
      </c>
      <c r="BV870" s="27" t="str">
        <f t="shared" si="676"/>
        <v/>
      </c>
      <c r="BW870" s="27" t="str">
        <f t="shared" si="677"/>
        <v/>
      </c>
      <c r="BX870" s="27" t="str">
        <f t="shared" si="678"/>
        <v/>
      </c>
      <c r="BY870" s="27" t="str">
        <f t="shared" si="679"/>
        <v/>
      </c>
      <c r="BZ870" s="27" t="str">
        <f t="shared" si="680"/>
        <v/>
      </c>
      <c r="CA870" s="27" t="str">
        <f t="shared" si="681"/>
        <v/>
      </c>
      <c r="CB870" s="41"/>
      <c r="CC870" s="41"/>
      <c r="CD870"/>
      <c r="CE870"/>
      <c r="CF870"/>
      <c r="CG870"/>
      <c r="CH870"/>
      <c r="CI870" s="41"/>
      <c r="CJ870" s="7"/>
      <c r="CW870" s="7"/>
      <c r="DD870" s="10">
        <f t="shared" ca="1" si="669"/>
        <v>17</v>
      </c>
    </row>
    <row r="871" spans="1:108">
      <c r="A871" s="106">
        <f t="shared" ca="1" si="668"/>
        <v>4</v>
      </c>
      <c r="B871" s="114"/>
      <c r="C871" s="40"/>
      <c r="D871" s="39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39"/>
      <c r="V871" s="39"/>
      <c r="W871" s="39"/>
      <c r="X871" s="39"/>
      <c r="Y871" s="39"/>
      <c r="Z871" s="39"/>
      <c r="AA871" s="39"/>
      <c r="AB871" s="39"/>
      <c r="AC871" s="39"/>
      <c r="AD871" s="39"/>
      <c r="AE871" s="39"/>
      <c r="AF871" s="39"/>
      <c r="AG871" s="39"/>
      <c r="AH871" s="39"/>
      <c r="AI871" s="39"/>
      <c r="AJ871" s="39"/>
      <c r="AK871" s="39"/>
      <c r="AL871" s="39"/>
      <c r="AM871" s="39"/>
      <c r="AN871" s="39"/>
      <c r="AO871" s="39"/>
      <c r="AP871" s="39"/>
      <c r="AQ871" s="39"/>
      <c r="AR871" s="39"/>
      <c r="AS871" s="39"/>
      <c r="AT871" s="39"/>
      <c r="AU871" s="39"/>
      <c r="AV871" s="39"/>
      <c r="AW871" s="94"/>
      <c r="AX871" s="101"/>
      <c r="AY871" s="94"/>
      <c r="AZ871" s="40"/>
      <c r="BA871" s="27"/>
      <c r="BB871" s="27"/>
      <c r="BC871" s="27"/>
      <c r="BD871" s="27" t="str">
        <f t="shared" si="682"/>
        <v/>
      </c>
      <c r="BE871" s="27" t="str">
        <f t="shared" si="683"/>
        <v/>
      </c>
      <c r="BF871" s="27" t="str">
        <f t="shared" si="684"/>
        <v/>
      </c>
      <c r="BG871" s="27" t="str">
        <f t="shared" si="685"/>
        <v/>
      </c>
      <c r="BH871" s="27" t="str">
        <f t="shared" si="686"/>
        <v/>
      </c>
      <c r="BI871" s="27" t="str">
        <f t="shared" si="687"/>
        <v/>
      </c>
      <c r="BJ871" s="27" t="str">
        <f t="shared" si="688"/>
        <v/>
      </c>
      <c r="BK871" s="27" t="str">
        <f t="shared" si="689"/>
        <v/>
      </c>
      <c r="BL871" s="27" t="str">
        <f t="shared" si="690"/>
        <v/>
      </c>
      <c r="BM871" s="27" t="str">
        <f t="shared" si="691"/>
        <v/>
      </c>
      <c r="BN871" s="27" t="str">
        <f t="shared" si="692"/>
        <v/>
      </c>
      <c r="BO871" s="27" t="str">
        <f t="shared" si="693"/>
        <v/>
      </c>
      <c r="BP871" s="27" t="str">
        <f t="shared" si="670"/>
        <v/>
      </c>
      <c r="BQ871" s="27" t="str">
        <f t="shared" si="671"/>
        <v/>
      </c>
      <c r="BR871" s="27" t="str">
        <f t="shared" si="672"/>
        <v/>
      </c>
      <c r="BS871" s="27" t="str">
        <f t="shared" si="673"/>
        <v/>
      </c>
      <c r="BT871" s="27" t="str">
        <f t="shared" si="674"/>
        <v/>
      </c>
      <c r="BU871" s="27" t="str">
        <f t="shared" si="675"/>
        <v/>
      </c>
      <c r="BV871" s="27" t="str">
        <f t="shared" si="676"/>
        <v/>
      </c>
      <c r="BW871" s="27" t="str">
        <f t="shared" si="677"/>
        <v/>
      </c>
      <c r="BX871" s="27" t="str">
        <f t="shared" si="678"/>
        <v/>
      </c>
      <c r="BY871" s="27" t="str">
        <f t="shared" si="679"/>
        <v/>
      </c>
      <c r="BZ871" s="27" t="str">
        <f t="shared" si="680"/>
        <v/>
      </c>
      <c r="CA871" s="27" t="str">
        <f t="shared" si="681"/>
        <v/>
      </c>
      <c r="CB871" s="41"/>
      <c r="CC871" s="41"/>
      <c r="CD871"/>
      <c r="CE871"/>
      <c r="CF871"/>
      <c r="CG871"/>
      <c r="CH871"/>
      <c r="CI871" s="41"/>
      <c r="CJ871" s="7"/>
      <c r="CW871" s="7"/>
      <c r="DD871" s="10">
        <f t="shared" ca="1" si="669"/>
        <v>35</v>
      </c>
    </row>
    <row r="872" spans="1:108">
      <c r="A872" s="106">
        <f t="shared" ca="1" si="668"/>
        <v>5</v>
      </c>
      <c r="B872" s="114"/>
      <c r="C872" s="40"/>
      <c r="D872" s="39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39"/>
      <c r="V872" s="39"/>
      <c r="W872" s="39"/>
      <c r="X872" s="39"/>
      <c r="Y872" s="39"/>
      <c r="Z872" s="39"/>
      <c r="AA872" s="39"/>
      <c r="AB872" s="39"/>
      <c r="AC872" s="39"/>
      <c r="AD872" s="39"/>
      <c r="AE872" s="39"/>
      <c r="AF872" s="39"/>
      <c r="AG872" s="39"/>
      <c r="AH872" s="39"/>
      <c r="AI872" s="39"/>
      <c r="AJ872" s="39"/>
      <c r="AK872" s="39"/>
      <c r="AL872" s="39"/>
      <c r="AM872" s="39"/>
      <c r="AN872" s="39"/>
      <c r="AO872" s="39"/>
      <c r="AP872" s="39"/>
      <c r="AQ872" s="39"/>
      <c r="AR872" s="39"/>
      <c r="AS872" s="39"/>
      <c r="AT872" s="39"/>
      <c r="AU872" s="39"/>
      <c r="AV872" s="39"/>
      <c r="AW872" s="94"/>
      <c r="AX872" s="101"/>
      <c r="AY872" s="94"/>
      <c r="AZ872" s="40"/>
      <c r="BA872" s="27"/>
      <c r="BB872" s="27"/>
      <c r="BC872" s="27"/>
      <c r="BD872" s="27" t="str">
        <f t="shared" si="682"/>
        <v/>
      </c>
      <c r="BE872" s="27" t="str">
        <f t="shared" si="683"/>
        <v/>
      </c>
      <c r="BF872" s="27" t="str">
        <f t="shared" si="684"/>
        <v/>
      </c>
      <c r="BG872" s="27" t="str">
        <f t="shared" si="685"/>
        <v/>
      </c>
      <c r="BH872" s="27" t="str">
        <f t="shared" si="686"/>
        <v/>
      </c>
      <c r="BI872" s="27" t="str">
        <f t="shared" si="687"/>
        <v/>
      </c>
      <c r="BJ872" s="27" t="str">
        <f t="shared" si="688"/>
        <v/>
      </c>
      <c r="BK872" s="27" t="str">
        <f t="shared" si="689"/>
        <v/>
      </c>
      <c r="BL872" s="27" t="str">
        <f t="shared" si="690"/>
        <v/>
      </c>
      <c r="BM872" s="27" t="str">
        <f t="shared" si="691"/>
        <v/>
      </c>
      <c r="BN872" s="27" t="str">
        <f t="shared" si="692"/>
        <v/>
      </c>
      <c r="BO872" s="27" t="str">
        <f t="shared" si="693"/>
        <v/>
      </c>
      <c r="BP872" s="27" t="str">
        <f t="shared" si="670"/>
        <v/>
      </c>
      <c r="BQ872" s="27" t="str">
        <f t="shared" si="671"/>
        <v/>
      </c>
      <c r="BR872" s="27" t="str">
        <f t="shared" si="672"/>
        <v/>
      </c>
      <c r="BS872" s="27" t="str">
        <f t="shared" si="673"/>
        <v/>
      </c>
      <c r="BT872" s="27" t="str">
        <f t="shared" si="674"/>
        <v/>
      </c>
      <c r="BU872" s="27" t="str">
        <f t="shared" si="675"/>
        <v/>
      </c>
      <c r="BV872" s="27" t="str">
        <f t="shared" si="676"/>
        <v/>
      </c>
      <c r="BW872" s="27" t="str">
        <f t="shared" si="677"/>
        <v/>
      </c>
      <c r="BX872" s="27" t="str">
        <f t="shared" si="678"/>
        <v/>
      </c>
      <c r="BY872" s="27" t="str">
        <f t="shared" si="679"/>
        <v/>
      </c>
      <c r="BZ872" s="27" t="str">
        <f t="shared" si="680"/>
        <v/>
      </c>
      <c r="CA872" s="27" t="str">
        <f t="shared" si="681"/>
        <v/>
      </c>
      <c r="CB872" s="41"/>
      <c r="CC872" s="41"/>
      <c r="CD872"/>
      <c r="CE872"/>
      <c r="CF872"/>
      <c r="CG872"/>
      <c r="CH872"/>
      <c r="CI872" s="41"/>
      <c r="CJ872" s="7"/>
      <c r="CW872" s="7"/>
      <c r="DD872" s="10">
        <f t="shared" ca="1" si="669"/>
        <v>12</v>
      </c>
    </row>
    <row r="873" spans="1:108">
      <c r="A873" s="106">
        <f t="shared" ca="1" si="668"/>
        <v>22</v>
      </c>
      <c r="B873" s="114"/>
      <c r="C873" s="40"/>
      <c r="D873" s="39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39"/>
      <c r="V873" s="39"/>
      <c r="W873" s="39"/>
      <c r="X873" s="39"/>
      <c r="Y873" s="39"/>
      <c r="Z873" s="39"/>
      <c r="AA873" s="39"/>
      <c r="AB873" s="39"/>
      <c r="AC873" s="39"/>
      <c r="AD873" s="39"/>
      <c r="AE873" s="39"/>
      <c r="AF873" s="39"/>
      <c r="AG873" s="39"/>
      <c r="AH873" s="39"/>
      <c r="AI873" s="39"/>
      <c r="AJ873" s="39"/>
      <c r="AK873" s="39"/>
      <c r="AL873" s="39"/>
      <c r="AM873" s="39"/>
      <c r="AN873" s="39"/>
      <c r="AO873" s="39"/>
      <c r="AP873" s="39"/>
      <c r="AQ873" s="39"/>
      <c r="AR873" s="39"/>
      <c r="AS873" s="39"/>
      <c r="AT873" s="39"/>
      <c r="AU873" s="39"/>
      <c r="AV873" s="39"/>
      <c r="AW873" s="94"/>
      <c r="AX873" s="101"/>
      <c r="AY873" s="94"/>
      <c r="AZ873" s="40"/>
      <c r="BA873" s="27"/>
      <c r="BB873" s="27"/>
      <c r="BC873" s="27"/>
      <c r="BD873" s="27" t="str">
        <f t="shared" si="682"/>
        <v/>
      </c>
      <c r="BE873" s="27" t="str">
        <f t="shared" si="683"/>
        <v/>
      </c>
      <c r="BF873" s="27" t="str">
        <f t="shared" si="684"/>
        <v/>
      </c>
      <c r="BG873" s="27" t="str">
        <f t="shared" si="685"/>
        <v/>
      </c>
      <c r="BH873" s="27" t="str">
        <f t="shared" si="686"/>
        <v/>
      </c>
      <c r="BI873" s="27" t="str">
        <f t="shared" si="687"/>
        <v/>
      </c>
      <c r="BJ873" s="27" t="str">
        <f t="shared" si="688"/>
        <v/>
      </c>
      <c r="BK873" s="27" t="str">
        <f t="shared" si="689"/>
        <v/>
      </c>
      <c r="BL873" s="27" t="str">
        <f t="shared" si="690"/>
        <v/>
      </c>
      <c r="BM873" s="27" t="str">
        <f t="shared" si="691"/>
        <v/>
      </c>
      <c r="BN873" s="27" t="str">
        <f t="shared" si="692"/>
        <v/>
      </c>
      <c r="BO873" s="27" t="str">
        <f t="shared" si="693"/>
        <v/>
      </c>
      <c r="BP873" s="27" t="str">
        <f t="shared" si="670"/>
        <v/>
      </c>
      <c r="BQ873" s="27" t="str">
        <f t="shared" si="671"/>
        <v/>
      </c>
      <c r="BR873" s="27" t="str">
        <f t="shared" si="672"/>
        <v/>
      </c>
      <c r="BS873" s="27" t="str">
        <f t="shared" si="673"/>
        <v/>
      </c>
      <c r="BT873" s="27" t="str">
        <f t="shared" si="674"/>
        <v/>
      </c>
      <c r="BU873" s="27" t="str">
        <f t="shared" si="675"/>
        <v/>
      </c>
      <c r="BV873" s="27" t="str">
        <f t="shared" si="676"/>
        <v/>
      </c>
      <c r="BW873" s="27" t="str">
        <f t="shared" si="677"/>
        <v/>
      </c>
      <c r="BX873" s="27" t="str">
        <f t="shared" si="678"/>
        <v/>
      </c>
      <c r="BY873" s="27" t="str">
        <f t="shared" si="679"/>
        <v/>
      </c>
      <c r="BZ873" s="27" t="str">
        <f t="shared" si="680"/>
        <v/>
      </c>
      <c r="CA873" s="27" t="str">
        <f t="shared" si="681"/>
        <v/>
      </c>
      <c r="CB873" s="41"/>
      <c r="CC873" s="41"/>
      <c r="CD873"/>
      <c r="CE873"/>
      <c r="CF873"/>
      <c r="CG873"/>
      <c r="CH873"/>
      <c r="CI873" s="41"/>
      <c r="CJ873" s="7"/>
      <c r="CW873" s="7"/>
      <c r="DD873" s="10">
        <f t="shared" ca="1" si="669"/>
        <v>17</v>
      </c>
    </row>
    <row r="874" spans="1:108">
      <c r="A874" s="106">
        <f t="shared" ca="1" si="668"/>
        <v>23</v>
      </c>
      <c r="B874" s="114"/>
      <c r="C874" s="40"/>
      <c r="D874" s="39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39"/>
      <c r="V874" s="39"/>
      <c r="W874" s="39"/>
      <c r="X874" s="39"/>
      <c r="Y874" s="39"/>
      <c r="Z874" s="39"/>
      <c r="AA874" s="39"/>
      <c r="AB874" s="39"/>
      <c r="AC874" s="39"/>
      <c r="AD874" s="39"/>
      <c r="AE874" s="39"/>
      <c r="AF874" s="39"/>
      <c r="AG874" s="39"/>
      <c r="AH874" s="39"/>
      <c r="AI874" s="39"/>
      <c r="AJ874" s="39"/>
      <c r="AK874" s="39"/>
      <c r="AL874" s="39"/>
      <c r="AM874" s="39"/>
      <c r="AN874" s="39"/>
      <c r="AO874" s="39"/>
      <c r="AP874" s="39"/>
      <c r="AQ874" s="39"/>
      <c r="AR874" s="39"/>
      <c r="AS874" s="39"/>
      <c r="AT874" s="39"/>
      <c r="AU874" s="39"/>
      <c r="AV874" s="39"/>
      <c r="AW874" s="94"/>
      <c r="AX874" s="101"/>
      <c r="AY874" s="94"/>
      <c r="AZ874" s="40"/>
      <c r="BA874" s="27"/>
      <c r="BB874" s="27"/>
      <c r="BC874" s="27"/>
      <c r="BD874" s="27" t="str">
        <f t="shared" si="682"/>
        <v/>
      </c>
      <c r="BE874" s="27" t="str">
        <f t="shared" si="683"/>
        <v/>
      </c>
      <c r="BF874" s="27" t="str">
        <f t="shared" si="684"/>
        <v/>
      </c>
      <c r="BG874" s="27" t="str">
        <f t="shared" si="685"/>
        <v/>
      </c>
      <c r="BH874" s="27" t="str">
        <f t="shared" si="686"/>
        <v/>
      </c>
      <c r="BI874" s="27" t="str">
        <f t="shared" si="687"/>
        <v/>
      </c>
      <c r="BJ874" s="27" t="str">
        <f t="shared" si="688"/>
        <v/>
      </c>
      <c r="BK874" s="27" t="str">
        <f t="shared" si="689"/>
        <v/>
      </c>
      <c r="BL874" s="27" t="str">
        <f t="shared" si="690"/>
        <v/>
      </c>
      <c r="BM874" s="27" t="str">
        <f t="shared" si="691"/>
        <v/>
      </c>
      <c r="BN874" s="27" t="str">
        <f t="shared" si="692"/>
        <v/>
      </c>
      <c r="BO874" s="27" t="str">
        <f t="shared" si="693"/>
        <v/>
      </c>
      <c r="BP874" s="27" t="str">
        <f t="shared" si="670"/>
        <v/>
      </c>
      <c r="BQ874" s="27" t="str">
        <f t="shared" si="671"/>
        <v/>
      </c>
      <c r="BR874" s="27" t="str">
        <f t="shared" si="672"/>
        <v/>
      </c>
      <c r="BS874" s="27" t="str">
        <f t="shared" si="673"/>
        <v/>
      </c>
      <c r="BT874" s="27" t="str">
        <f t="shared" si="674"/>
        <v/>
      </c>
      <c r="BU874" s="27" t="str">
        <f t="shared" si="675"/>
        <v/>
      </c>
      <c r="BV874" s="27" t="str">
        <f t="shared" si="676"/>
        <v/>
      </c>
      <c r="BW874" s="27" t="str">
        <f t="shared" si="677"/>
        <v/>
      </c>
      <c r="BX874" s="27" t="str">
        <f t="shared" si="678"/>
        <v/>
      </c>
      <c r="BY874" s="27" t="str">
        <f t="shared" si="679"/>
        <v/>
      </c>
      <c r="BZ874" s="27" t="str">
        <f t="shared" si="680"/>
        <v/>
      </c>
      <c r="CA874" s="27" t="str">
        <f t="shared" si="681"/>
        <v/>
      </c>
      <c r="CB874" s="41"/>
      <c r="CC874" s="41"/>
      <c r="CD874" s="87"/>
      <c r="CE874" s="87"/>
      <c r="CF874" s="87"/>
      <c r="CG874" s="87"/>
      <c r="CH874" s="87"/>
      <c r="CI874" s="87"/>
      <c r="CJ874" s="7"/>
      <c r="CW874" s="7"/>
      <c r="DD874" s="10">
        <f t="shared" ca="1" si="669"/>
        <v>35</v>
      </c>
    </row>
    <row r="875" spans="1:108">
      <c r="A875" s="106">
        <f t="shared" ca="1" si="668"/>
        <v>17</v>
      </c>
      <c r="B875" s="114"/>
      <c r="C875" s="40"/>
      <c r="D875" s="39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39"/>
      <c r="V875" s="39"/>
      <c r="W875" s="39"/>
      <c r="X875" s="39"/>
      <c r="Y875" s="39"/>
      <c r="Z875" s="39"/>
      <c r="AA875" s="39"/>
      <c r="AB875" s="39"/>
      <c r="AC875" s="39"/>
      <c r="AD875" s="39"/>
      <c r="AE875" s="39"/>
      <c r="AF875" s="39"/>
      <c r="AG875" s="39"/>
      <c r="AH875" s="39"/>
      <c r="AI875" s="39"/>
      <c r="AJ875" s="39"/>
      <c r="AK875" s="39"/>
      <c r="AL875" s="39"/>
      <c r="AM875" s="39"/>
      <c r="AN875" s="39"/>
      <c r="AO875" s="39"/>
      <c r="AP875" s="39"/>
      <c r="AQ875" s="39"/>
      <c r="AR875" s="39"/>
      <c r="AS875" s="39"/>
      <c r="AT875" s="39"/>
      <c r="AU875" s="39"/>
      <c r="AV875" s="39"/>
      <c r="AW875" s="94"/>
      <c r="AX875" s="101"/>
      <c r="AY875" s="94"/>
      <c r="AZ875" s="40"/>
      <c r="BA875" s="27"/>
      <c r="BB875" s="27"/>
      <c r="BC875" s="27"/>
      <c r="BD875" s="27" t="str">
        <f t="shared" si="682"/>
        <v/>
      </c>
      <c r="BE875" s="27" t="str">
        <f t="shared" si="683"/>
        <v/>
      </c>
      <c r="BF875" s="27" t="str">
        <f t="shared" si="684"/>
        <v/>
      </c>
      <c r="BG875" s="27" t="str">
        <f t="shared" si="685"/>
        <v/>
      </c>
      <c r="BH875" s="27" t="str">
        <f t="shared" si="686"/>
        <v/>
      </c>
      <c r="BI875" s="27" t="str">
        <f t="shared" si="687"/>
        <v/>
      </c>
      <c r="BJ875" s="27" t="str">
        <f t="shared" si="688"/>
        <v/>
      </c>
      <c r="BK875" s="27" t="str">
        <f t="shared" si="689"/>
        <v/>
      </c>
      <c r="BL875" s="27" t="str">
        <f t="shared" si="690"/>
        <v/>
      </c>
      <c r="BM875" s="27" t="str">
        <f t="shared" si="691"/>
        <v/>
      </c>
      <c r="BN875" s="27" t="str">
        <f t="shared" si="692"/>
        <v/>
      </c>
      <c r="BO875" s="27" t="str">
        <f t="shared" si="693"/>
        <v/>
      </c>
      <c r="BP875" s="27" t="str">
        <f t="shared" si="670"/>
        <v/>
      </c>
      <c r="BQ875" s="27" t="str">
        <f t="shared" si="671"/>
        <v/>
      </c>
      <c r="BR875" s="27" t="str">
        <f t="shared" si="672"/>
        <v/>
      </c>
      <c r="BS875" s="27" t="str">
        <f t="shared" si="673"/>
        <v/>
      </c>
      <c r="BT875" s="27" t="str">
        <f t="shared" si="674"/>
        <v/>
      </c>
      <c r="BU875" s="27" t="str">
        <f t="shared" si="675"/>
        <v/>
      </c>
      <c r="BV875" s="27" t="str">
        <f t="shared" si="676"/>
        <v/>
      </c>
      <c r="BW875" s="27" t="str">
        <f t="shared" si="677"/>
        <v/>
      </c>
      <c r="BX875" s="27" t="str">
        <f t="shared" si="678"/>
        <v/>
      </c>
      <c r="BY875" s="27" t="str">
        <f t="shared" si="679"/>
        <v/>
      </c>
      <c r="BZ875" s="27" t="str">
        <f t="shared" si="680"/>
        <v/>
      </c>
      <c r="CA875" s="27" t="str">
        <f t="shared" si="681"/>
        <v/>
      </c>
      <c r="CB875" s="41"/>
      <c r="CC875" s="41"/>
      <c r="CD875" s="87"/>
      <c r="CE875" s="87"/>
      <c r="CF875" s="87"/>
      <c r="CG875" s="87"/>
      <c r="CH875" s="87"/>
      <c r="CI875" s="87"/>
      <c r="CJ875" s="7"/>
      <c r="CW875" s="7"/>
      <c r="DD875" s="10">
        <f t="shared" ca="1" si="669"/>
        <v>19</v>
      </c>
    </row>
    <row r="876" spans="1:108">
      <c r="A876" s="106">
        <f t="shared" ca="1" si="668"/>
        <v>4</v>
      </c>
      <c r="B876" s="114"/>
      <c r="C876" s="40"/>
      <c r="D876" s="39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39"/>
      <c r="V876" s="39"/>
      <c r="W876" s="39"/>
      <c r="X876" s="39"/>
      <c r="Y876" s="39"/>
      <c r="Z876" s="39"/>
      <c r="AA876" s="39"/>
      <c r="AB876" s="39"/>
      <c r="AC876" s="39"/>
      <c r="AD876" s="39"/>
      <c r="AE876" s="39"/>
      <c r="AF876" s="39"/>
      <c r="AG876" s="39"/>
      <c r="AH876" s="39"/>
      <c r="AI876" s="39"/>
      <c r="AJ876" s="39"/>
      <c r="AK876" s="39"/>
      <c r="AL876" s="39"/>
      <c r="AM876" s="39"/>
      <c r="AN876" s="39"/>
      <c r="AO876" s="39"/>
      <c r="AP876" s="39"/>
      <c r="AQ876" s="39"/>
      <c r="AR876" s="39"/>
      <c r="AS876" s="39"/>
      <c r="AT876" s="39"/>
      <c r="AU876" s="39"/>
      <c r="AV876" s="39"/>
      <c r="AW876" s="94"/>
      <c r="AX876" s="101"/>
      <c r="AY876" s="94"/>
      <c r="AZ876" s="40"/>
      <c r="BA876" s="27"/>
      <c r="BB876" s="27"/>
      <c r="BC876" s="27"/>
      <c r="BD876" s="27" t="str">
        <f t="shared" si="682"/>
        <v/>
      </c>
      <c r="BE876" s="27" t="str">
        <f t="shared" si="683"/>
        <v/>
      </c>
      <c r="BF876" s="27" t="str">
        <f t="shared" si="684"/>
        <v/>
      </c>
      <c r="BG876" s="27" t="str">
        <f t="shared" si="685"/>
        <v/>
      </c>
      <c r="BH876" s="27" t="str">
        <f t="shared" si="686"/>
        <v/>
      </c>
      <c r="BI876" s="27" t="str">
        <f t="shared" si="687"/>
        <v/>
      </c>
      <c r="BJ876" s="27" t="str">
        <f t="shared" si="688"/>
        <v/>
      </c>
      <c r="BK876" s="27" t="str">
        <f t="shared" si="689"/>
        <v/>
      </c>
      <c r="BL876" s="27" t="str">
        <f t="shared" si="690"/>
        <v/>
      </c>
      <c r="BM876" s="27" t="str">
        <f t="shared" si="691"/>
        <v/>
      </c>
      <c r="BN876" s="27" t="str">
        <f t="shared" si="692"/>
        <v/>
      </c>
      <c r="BO876" s="27" t="str">
        <f t="shared" si="693"/>
        <v/>
      </c>
      <c r="BP876" s="27" t="str">
        <f t="shared" si="670"/>
        <v/>
      </c>
      <c r="BQ876" s="27" t="str">
        <f t="shared" si="671"/>
        <v/>
      </c>
      <c r="BR876" s="27" t="str">
        <f t="shared" si="672"/>
        <v/>
      </c>
      <c r="BS876" s="27" t="str">
        <f t="shared" si="673"/>
        <v/>
      </c>
      <c r="BT876" s="27" t="str">
        <f t="shared" si="674"/>
        <v/>
      </c>
      <c r="BU876" s="27" t="str">
        <f t="shared" si="675"/>
        <v/>
      </c>
      <c r="BV876" s="27" t="str">
        <f t="shared" si="676"/>
        <v/>
      </c>
      <c r="BW876" s="27" t="str">
        <f t="shared" si="677"/>
        <v/>
      </c>
      <c r="BX876" s="27" t="str">
        <f t="shared" si="678"/>
        <v/>
      </c>
      <c r="BY876" s="27" t="str">
        <f t="shared" si="679"/>
        <v/>
      </c>
      <c r="BZ876" s="27" t="str">
        <f t="shared" si="680"/>
        <v/>
      </c>
      <c r="CA876" s="27" t="str">
        <f t="shared" si="681"/>
        <v/>
      </c>
      <c r="CB876" s="41"/>
      <c r="CC876" s="41"/>
      <c r="CD876" s="87"/>
      <c r="CE876" s="87"/>
      <c r="CF876" s="87"/>
      <c r="CG876" s="87"/>
      <c r="CH876" s="87"/>
      <c r="CI876" s="87"/>
      <c r="CJ876" s="7"/>
      <c r="CW876" s="7"/>
      <c r="DD876" s="10">
        <f t="shared" ca="1" si="669"/>
        <v>29</v>
      </c>
    </row>
    <row r="877" spans="1:108">
      <c r="A877" s="106">
        <f t="shared" ca="1" si="668"/>
        <v>32</v>
      </c>
      <c r="B877" s="114"/>
      <c r="C877" s="40"/>
      <c r="D877" s="39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39"/>
      <c r="V877" s="39"/>
      <c r="W877" s="39"/>
      <c r="X877" s="39"/>
      <c r="Y877" s="39"/>
      <c r="Z877" s="39"/>
      <c r="AA877" s="39"/>
      <c r="AB877" s="39"/>
      <c r="AC877" s="39"/>
      <c r="AD877" s="39"/>
      <c r="AE877" s="39"/>
      <c r="AF877" s="39"/>
      <c r="AG877" s="39"/>
      <c r="AH877" s="39"/>
      <c r="AI877" s="39"/>
      <c r="AJ877" s="39"/>
      <c r="AK877" s="39"/>
      <c r="AL877" s="39"/>
      <c r="AM877" s="39"/>
      <c r="AN877" s="39"/>
      <c r="AO877" s="39"/>
      <c r="AP877" s="39"/>
      <c r="AQ877" s="39"/>
      <c r="AR877" s="39"/>
      <c r="AS877" s="39"/>
      <c r="AT877" s="39"/>
      <c r="AU877" s="39"/>
      <c r="AV877" s="39"/>
      <c r="AW877" s="94"/>
      <c r="AX877" s="101"/>
      <c r="AY877" s="94"/>
      <c r="AZ877" s="40"/>
      <c r="BA877" s="27"/>
      <c r="BB877" s="27"/>
      <c r="BC877" s="27"/>
      <c r="BD877" s="27" t="str">
        <f t="shared" si="682"/>
        <v/>
      </c>
      <c r="BE877" s="27" t="str">
        <f t="shared" si="683"/>
        <v/>
      </c>
      <c r="BF877" s="27" t="str">
        <f t="shared" si="684"/>
        <v/>
      </c>
      <c r="BG877" s="27" t="str">
        <f t="shared" si="685"/>
        <v/>
      </c>
      <c r="BH877" s="27" t="str">
        <f t="shared" si="686"/>
        <v/>
      </c>
      <c r="BI877" s="27" t="str">
        <f t="shared" si="687"/>
        <v/>
      </c>
      <c r="BJ877" s="27" t="str">
        <f t="shared" si="688"/>
        <v/>
      </c>
      <c r="BK877" s="27" t="str">
        <f t="shared" si="689"/>
        <v/>
      </c>
      <c r="BL877" s="27" t="str">
        <f t="shared" si="690"/>
        <v/>
      </c>
      <c r="BM877" s="27" t="str">
        <f t="shared" si="691"/>
        <v/>
      </c>
      <c r="BN877" s="27" t="str">
        <f t="shared" si="692"/>
        <v/>
      </c>
      <c r="BO877" s="27" t="str">
        <f t="shared" si="693"/>
        <v/>
      </c>
      <c r="BP877" s="27" t="str">
        <f t="shared" si="670"/>
        <v/>
      </c>
      <c r="BQ877" s="27" t="str">
        <f t="shared" si="671"/>
        <v/>
      </c>
      <c r="BR877" s="27" t="str">
        <f t="shared" si="672"/>
        <v/>
      </c>
      <c r="BS877" s="27" t="str">
        <f t="shared" si="673"/>
        <v/>
      </c>
      <c r="BT877" s="27" t="str">
        <f t="shared" si="674"/>
        <v/>
      </c>
      <c r="BU877" s="27" t="str">
        <f t="shared" si="675"/>
        <v/>
      </c>
      <c r="BV877" s="27" t="str">
        <f t="shared" si="676"/>
        <v/>
      </c>
      <c r="BW877" s="27" t="str">
        <f t="shared" si="677"/>
        <v/>
      </c>
      <c r="BX877" s="27" t="str">
        <f t="shared" si="678"/>
        <v/>
      </c>
      <c r="BY877" s="27" t="str">
        <f t="shared" si="679"/>
        <v/>
      </c>
      <c r="BZ877" s="27" t="str">
        <f t="shared" si="680"/>
        <v/>
      </c>
      <c r="CA877" s="27" t="str">
        <f t="shared" si="681"/>
        <v/>
      </c>
      <c r="CB877" s="41"/>
      <c r="CC877" s="41"/>
      <c r="CD877" s="87"/>
      <c r="CE877" s="87"/>
      <c r="CF877" s="87"/>
      <c r="CG877" s="87"/>
      <c r="CH877" s="87"/>
      <c r="CI877" s="87"/>
      <c r="CJ877" s="7"/>
      <c r="CW877" s="7"/>
      <c r="DD877" s="10">
        <f t="shared" ca="1" si="669"/>
        <v>27</v>
      </c>
    </row>
    <row r="878" spans="1:108">
      <c r="A878" s="106">
        <f t="shared" ca="1" si="668"/>
        <v>7</v>
      </c>
      <c r="B878" s="114"/>
      <c r="C878" s="40"/>
      <c r="D878" s="39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39"/>
      <c r="V878" s="39"/>
      <c r="W878" s="39"/>
      <c r="X878" s="39"/>
      <c r="Y878" s="39"/>
      <c r="Z878" s="39"/>
      <c r="AA878" s="39"/>
      <c r="AB878" s="39"/>
      <c r="AC878" s="39"/>
      <c r="AD878" s="39"/>
      <c r="AE878" s="39"/>
      <c r="AF878" s="39"/>
      <c r="AG878" s="39"/>
      <c r="AH878" s="39"/>
      <c r="AI878" s="39"/>
      <c r="AJ878" s="39"/>
      <c r="AK878" s="39"/>
      <c r="AL878" s="39"/>
      <c r="AM878" s="39"/>
      <c r="AN878" s="39"/>
      <c r="AO878" s="39"/>
      <c r="AP878" s="39"/>
      <c r="AQ878" s="39"/>
      <c r="AR878" s="39"/>
      <c r="AS878" s="39"/>
      <c r="AT878" s="39"/>
      <c r="AU878" s="39"/>
      <c r="AV878" s="39"/>
      <c r="AW878" s="94"/>
      <c r="AX878" s="101"/>
      <c r="AY878" s="94"/>
      <c r="AZ878" s="40"/>
      <c r="BA878" s="27"/>
      <c r="BB878" s="27"/>
      <c r="BC878" s="27"/>
      <c r="BD878" s="27" t="str">
        <f t="shared" si="682"/>
        <v/>
      </c>
      <c r="BE878" s="27" t="str">
        <f t="shared" si="683"/>
        <v/>
      </c>
      <c r="BF878" s="27" t="str">
        <f t="shared" si="684"/>
        <v/>
      </c>
      <c r="BG878" s="27" t="str">
        <f t="shared" si="685"/>
        <v/>
      </c>
      <c r="BH878" s="27" t="str">
        <f t="shared" si="686"/>
        <v/>
      </c>
      <c r="BI878" s="27" t="str">
        <f t="shared" si="687"/>
        <v/>
      </c>
      <c r="BJ878" s="27" t="str">
        <f t="shared" si="688"/>
        <v/>
      </c>
      <c r="BK878" s="27" t="str">
        <f t="shared" si="689"/>
        <v/>
      </c>
      <c r="BL878" s="27" t="str">
        <f t="shared" si="690"/>
        <v/>
      </c>
      <c r="BM878" s="27" t="str">
        <f t="shared" si="691"/>
        <v/>
      </c>
      <c r="BN878" s="27" t="str">
        <f t="shared" si="692"/>
        <v/>
      </c>
      <c r="BO878" s="27" t="str">
        <f t="shared" si="693"/>
        <v/>
      </c>
      <c r="BP878" s="27" t="str">
        <f t="shared" si="670"/>
        <v/>
      </c>
      <c r="BQ878" s="27" t="str">
        <f t="shared" si="671"/>
        <v/>
      </c>
      <c r="BR878" s="27" t="str">
        <f t="shared" si="672"/>
        <v/>
      </c>
      <c r="BS878" s="27" t="str">
        <f t="shared" si="673"/>
        <v/>
      </c>
      <c r="BT878" s="27" t="str">
        <f t="shared" si="674"/>
        <v/>
      </c>
      <c r="BU878" s="27" t="str">
        <f t="shared" si="675"/>
        <v/>
      </c>
      <c r="BV878" s="27" t="str">
        <f t="shared" si="676"/>
        <v/>
      </c>
      <c r="BW878" s="27" t="str">
        <f t="shared" si="677"/>
        <v/>
      </c>
      <c r="BX878" s="27" t="str">
        <f t="shared" si="678"/>
        <v/>
      </c>
      <c r="BY878" s="27" t="str">
        <f t="shared" si="679"/>
        <v/>
      </c>
      <c r="BZ878" s="27" t="str">
        <f t="shared" si="680"/>
        <v/>
      </c>
      <c r="CA878" s="27" t="str">
        <f t="shared" si="681"/>
        <v/>
      </c>
      <c r="CB878" s="41"/>
      <c r="CC878" s="41"/>
      <c r="CD878" s="87"/>
      <c r="CE878" s="87"/>
      <c r="CF878" s="87"/>
      <c r="CG878" s="87"/>
      <c r="CH878" s="87"/>
      <c r="CI878" s="87"/>
      <c r="CJ878" s="7"/>
      <c r="CW878" s="7"/>
      <c r="DD878" s="10">
        <f t="shared" ca="1" si="669"/>
        <v>35</v>
      </c>
    </row>
    <row r="879" spans="1:108">
      <c r="A879" s="106">
        <f t="shared" ca="1" si="668"/>
        <v>5</v>
      </c>
      <c r="B879" s="114"/>
      <c r="C879" s="40"/>
      <c r="D879" s="39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39"/>
      <c r="V879" s="39"/>
      <c r="W879" s="39"/>
      <c r="X879" s="39"/>
      <c r="Y879" s="39"/>
      <c r="Z879" s="39"/>
      <c r="AA879" s="39"/>
      <c r="AB879" s="39"/>
      <c r="AC879" s="39"/>
      <c r="AD879" s="39"/>
      <c r="AE879" s="39"/>
      <c r="AF879" s="39"/>
      <c r="AG879" s="39"/>
      <c r="AH879" s="39"/>
      <c r="AI879" s="39"/>
      <c r="AJ879" s="39"/>
      <c r="AK879" s="39"/>
      <c r="AL879" s="39"/>
      <c r="AM879" s="39"/>
      <c r="AN879" s="39"/>
      <c r="AO879" s="39"/>
      <c r="AP879" s="39"/>
      <c r="AQ879" s="39"/>
      <c r="AR879" s="39"/>
      <c r="AS879" s="39"/>
      <c r="AT879" s="39"/>
      <c r="AU879" s="39"/>
      <c r="AV879" s="39"/>
      <c r="AW879" s="94"/>
      <c r="AX879" s="101"/>
      <c r="AY879" s="94"/>
      <c r="AZ879" s="40"/>
      <c r="BA879" s="27"/>
      <c r="BB879" s="27"/>
      <c r="BC879" s="27"/>
      <c r="BD879" s="27" t="str">
        <f t="shared" si="682"/>
        <v/>
      </c>
      <c r="BE879" s="27" t="str">
        <f t="shared" si="683"/>
        <v/>
      </c>
      <c r="BF879" s="27" t="str">
        <f t="shared" si="684"/>
        <v/>
      </c>
      <c r="BG879" s="27" t="str">
        <f t="shared" si="685"/>
        <v/>
      </c>
      <c r="BH879" s="27" t="str">
        <f t="shared" si="686"/>
        <v/>
      </c>
      <c r="BI879" s="27" t="str">
        <f t="shared" si="687"/>
        <v/>
      </c>
      <c r="BJ879" s="27" t="str">
        <f t="shared" si="688"/>
        <v/>
      </c>
      <c r="BK879" s="27" t="str">
        <f t="shared" si="689"/>
        <v/>
      </c>
      <c r="BL879" s="27" t="str">
        <f t="shared" si="690"/>
        <v/>
      </c>
      <c r="BM879" s="27" t="str">
        <f t="shared" si="691"/>
        <v/>
      </c>
      <c r="BN879" s="27" t="str">
        <f t="shared" si="692"/>
        <v/>
      </c>
      <c r="BO879" s="27" t="str">
        <f t="shared" si="693"/>
        <v/>
      </c>
      <c r="BP879" s="27" t="str">
        <f t="shared" si="670"/>
        <v/>
      </c>
      <c r="BQ879" s="27" t="str">
        <f t="shared" si="671"/>
        <v/>
      </c>
      <c r="BR879" s="27" t="str">
        <f t="shared" si="672"/>
        <v/>
      </c>
      <c r="BS879" s="27" t="str">
        <f t="shared" si="673"/>
        <v/>
      </c>
      <c r="BT879" s="27" t="str">
        <f t="shared" si="674"/>
        <v/>
      </c>
      <c r="BU879" s="27" t="str">
        <f t="shared" si="675"/>
        <v/>
      </c>
      <c r="BV879" s="27" t="str">
        <f t="shared" si="676"/>
        <v/>
      </c>
      <c r="BW879" s="27" t="str">
        <f t="shared" si="677"/>
        <v/>
      </c>
      <c r="BX879" s="27" t="str">
        <f t="shared" si="678"/>
        <v/>
      </c>
      <c r="BY879" s="27" t="str">
        <f t="shared" si="679"/>
        <v/>
      </c>
      <c r="BZ879" s="27" t="str">
        <f t="shared" si="680"/>
        <v/>
      </c>
      <c r="CA879" s="27" t="str">
        <f t="shared" si="681"/>
        <v/>
      </c>
      <c r="CB879" s="41"/>
      <c r="CC879" s="41"/>
      <c r="CD879" s="87"/>
      <c r="CE879" s="87"/>
      <c r="CF879" s="87"/>
      <c r="CG879" s="87"/>
      <c r="CH879" s="87"/>
      <c r="CI879" s="87"/>
      <c r="CJ879" s="7"/>
      <c r="CW879" s="7"/>
      <c r="DD879" s="10">
        <f t="shared" ca="1" si="669"/>
        <v>4</v>
      </c>
    </row>
    <row r="880" spans="1:108">
      <c r="A880" s="106">
        <f t="shared" ca="1" si="668"/>
        <v>3</v>
      </c>
      <c r="B880" s="114"/>
      <c r="C880" s="40"/>
      <c r="D880" s="39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39"/>
      <c r="V880" s="39"/>
      <c r="W880" s="39"/>
      <c r="X880" s="39"/>
      <c r="Y880" s="39"/>
      <c r="Z880" s="39"/>
      <c r="AA880" s="39"/>
      <c r="AB880" s="39"/>
      <c r="AC880" s="39"/>
      <c r="AD880" s="39"/>
      <c r="AE880" s="39"/>
      <c r="AF880" s="39"/>
      <c r="AG880" s="39"/>
      <c r="AH880" s="39"/>
      <c r="AI880" s="39"/>
      <c r="AJ880" s="39"/>
      <c r="AK880" s="39"/>
      <c r="AL880" s="39"/>
      <c r="AM880" s="39"/>
      <c r="AN880" s="39"/>
      <c r="AO880" s="39"/>
      <c r="AP880" s="39"/>
      <c r="AQ880" s="39"/>
      <c r="AR880" s="39"/>
      <c r="AS880" s="39"/>
      <c r="AT880" s="39"/>
      <c r="AU880" s="39"/>
      <c r="AV880" s="39"/>
      <c r="AW880" s="94"/>
      <c r="AX880" s="101"/>
      <c r="AY880" s="94"/>
      <c r="AZ880" s="40"/>
      <c r="BA880" s="27"/>
      <c r="BB880" s="27"/>
      <c r="BC880" s="27"/>
      <c r="BD880" s="27" t="str">
        <f t="shared" si="682"/>
        <v/>
      </c>
      <c r="BE880" s="27" t="str">
        <f t="shared" si="683"/>
        <v/>
      </c>
      <c r="BF880" s="27" t="str">
        <f t="shared" si="684"/>
        <v/>
      </c>
      <c r="BG880" s="27" t="str">
        <f t="shared" si="685"/>
        <v/>
      </c>
      <c r="BH880" s="27" t="str">
        <f t="shared" si="686"/>
        <v/>
      </c>
      <c r="BI880" s="27" t="str">
        <f t="shared" si="687"/>
        <v/>
      </c>
      <c r="BJ880" s="27" t="str">
        <f t="shared" si="688"/>
        <v/>
      </c>
      <c r="BK880" s="27" t="str">
        <f t="shared" si="689"/>
        <v/>
      </c>
      <c r="BL880" s="27" t="str">
        <f t="shared" si="690"/>
        <v/>
      </c>
      <c r="BM880" s="27" t="str">
        <f t="shared" si="691"/>
        <v/>
      </c>
      <c r="BN880" s="27" t="str">
        <f t="shared" si="692"/>
        <v/>
      </c>
      <c r="BO880" s="27" t="str">
        <f t="shared" si="693"/>
        <v/>
      </c>
      <c r="BP880" s="27" t="str">
        <f t="shared" si="670"/>
        <v/>
      </c>
      <c r="BQ880" s="27" t="str">
        <f t="shared" si="671"/>
        <v/>
      </c>
      <c r="BR880" s="27" t="str">
        <f t="shared" si="672"/>
        <v/>
      </c>
      <c r="BS880" s="27" t="str">
        <f t="shared" si="673"/>
        <v/>
      </c>
      <c r="BT880" s="27" t="str">
        <f t="shared" si="674"/>
        <v/>
      </c>
      <c r="BU880" s="27" t="str">
        <f t="shared" si="675"/>
        <v/>
      </c>
      <c r="BV880" s="27" t="str">
        <f t="shared" si="676"/>
        <v/>
      </c>
      <c r="BW880" s="27" t="str">
        <f t="shared" si="677"/>
        <v/>
      </c>
      <c r="BX880" s="27" t="str">
        <f t="shared" si="678"/>
        <v/>
      </c>
      <c r="BY880" s="27" t="str">
        <f t="shared" si="679"/>
        <v/>
      </c>
      <c r="BZ880" s="27" t="str">
        <f t="shared" si="680"/>
        <v/>
      </c>
      <c r="CA880" s="27" t="str">
        <f t="shared" si="681"/>
        <v/>
      </c>
      <c r="CB880" s="41"/>
      <c r="CC880" s="41"/>
      <c r="CD880" s="87"/>
      <c r="CE880" s="87"/>
      <c r="CF880" s="87"/>
      <c r="CG880" s="87"/>
      <c r="CH880" s="87"/>
      <c r="CI880" s="87"/>
      <c r="CJ880" s="7"/>
      <c r="CW880" s="7"/>
      <c r="DD880" s="10">
        <f t="shared" ca="1" si="669"/>
        <v>4</v>
      </c>
    </row>
    <row r="881" spans="1:108">
      <c r="A881" s="106">
        <f t="shared" ca="1" si="668"/>
        <v>16</v>
      </c>
      <c r="B881" s="114"/>
      <c r="C881" s="40"/>
      <c r="D881" s="39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39"/>
      <c r="V881" s="39"/>
      <c r="W881" s="39"/>
      <c r="X881" s="39"/>
      <c r="Y881" s="39"/>
      <c r="Z881" s="39"/>
      <c r="AA881" s="39"/>
      <c r="AB881" s="39"/>
      <c r="AC881" s="39"/>
      <c r="AD881" s="39"/>
      <c r="AE881" s="39"/>
      <c r="AF881" s="39"/>
      <c r="AG881" s="39"/>
      <c r="AH881" s="39"/>
      <c r="AI881" s="39"/>
      <c r="AJ881" s="39"/>
      <c r="AK881" s="39"/>
      <c r="AL881" s="39"/>
      <c r="AM881" s="39"/>
      <c r="AN881" s="39"/>
      <c r="AO881" s="39"/>
      <c r="AP881" s="39"/>
      <c r="AQ881" s="39"/>
      <c r="AR881" s="39"/>
      <c r="AS881" s="39"/>
      <c r="AT881" s="39"/>
      <c r="AU881" s="39"/>
      <c r="AV881" s="39"/>
      <c r="AW881" s="94"/>
      <c r="AX881" s="101"/>
      <c r="AY881" s="94"/>
      <c r="AZ881" s="40"/>
      <c r="BA881" s="27"/>
      <c r="BB881" s="27"/>
      <c r="BC881" s="27"/>
      <c r="BD881" s="27" t="str">
        <f t="shared" si="682"/>
        <v/>
      </c>
      <c r="BE881" s="27" t="str">
        <f t="shared" si="683"/>
        <v/>
      </c>
      <c r="BF881" s="27" t="str">
        <f t="shared" si="684"/>
        <v/>
      </c>
      <c r="BG881" s="27" t="str">
        <f t="shared" si="685"/>
        <v/>
      </c>
      <c r="BH881" s="27" t="str">
        <f t="shared" si="686"/>
        <v/>
      </c>
      <c r="BI881" s="27" t="str">
        <f t="shared" si="687"/>
        <v/>
      </c>
      <c r="BJ881" s="27" t="str">
        <f t="shared" si="688"/>
        <v/>
      </c>
      <c r="BK881" s="27" t="str">
        <f t="shared" si="689"/>
        <v/>
      </c>
      <c r="BL881" s="27" t="str">
        <f t="shared" si="690"/>
        <v/>
      </c>
      <c r="BM881" s="27" t="str">
        <f t="shared" si="691"/>
        <v/>
      </c>
      <c r="BN881" s="27" t="str">
        <f t="shared" si="692"/>
        <v/>
      </c>
      <c r="BO881" s="27" t="str">
        <f t="shared" si="693"/>
        <v/>
      </c>
      <c r="BP881" s="27" t="str">
        <f t="shared" si="670"/>
        <v/>
      </c>
      <c r="BQ881" s="27" t="str">
        <f t="shared" si="671"/>
        <v/>
      </c>
      <c r="BR881" s="27" t="str">
        <f t="shared" si="672"/>
        <v/>
      </c>
      <c r="BS881" s="27" t="str">
        <f t="shared" si="673"/>
        <v/>
      </c>
      <c r="BT881" s="27" t="str">
        <f t="shared" si="674"/>
        <v/>
      </c>
      <c r="BU881" s="27" t="str">
        <f t="shared" si="675"/>
        <v/>
      </c>
      <c r="BV881" s="27" t="str">
        <f t="shared" si="676"/>
        <v/>
      </c>
      <c r="BW881" s="27" t="str">
        <f t="shared" si="677"/>
        <v/>
      </c>
      <c r="BX881" s="27" t="str">
        <f t="shared" si="678"/>
        <v/>
      </c>
      <c r="BY881" s="27" t="str">
        <f t="shared" si="679"/>
        <v/>
      </c>
      <c r="BZ881" s="27" t="str">
        <f t="shared" si="680"/>
        <v/>
      </c>
      <c r="CA881" s="27" t="str">
        <f t="shared" si="681"/>
        <v/>
      </c>
      <c r="CB881" s="41"/>
      <c r="CC881" s="41"/>
      <c r="CD881" s="87"/>
      <c r="CE881" s="87"/>
      <c r="CF881" s="87"/>
      <c r="CG881" s="87"/>
      <c r="CH881" s="87"/>
      <c r="CI881" s="87"/>
      <c r="CJ881" s="7"/>
      <c r="CW881" s="7"/>
      <c r="DD881" s="10">
        <f t="shared" ca="1" si="669"/>
        <v>16</v>
      </c>
    </row>
    <row r="882" spans="1:108">
      <c r="A882" s="106">
        <f t="shared" ca="1" si="668"/>
        <v>30</v>
      </c>
      <c r="B882" s="114"/>
      <c r="C882" s="40"/>
      <c r="D882" s="39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39"/>
      <c r="V882" s="39"/>
      <c r="W882" s="39"/>
      <c r="X882" s="39"/>
      <c r="Y882" s="39"/>
      <c r="Z882" s="39"/>
      <c r="AA882" s="39"/>
      <c r="AB882" s="39"/>
      <c r="AC882" s="39"/>
      <c r="AD882" s="39"/>
      <c r="AE882" s="39"/>
      <c r="AF882" s="39"/>
      <c r="AG882" s="39"/>
      <c r="AH882" s="39"/>
      <c r="AI882" s="39"/>
      <c r="AJ882" s="39"/>
      <c r="AK882" s="39"/>
      <c r="AL882" s="39"/>
      <c r="AM882" s="39"/>
      <c r="AN882" s="39"/>
      <c r="AO882" s="39"/>
      <c r="AP882" s="39"/>
      <c r="AQ882" s="39"/>
      <c r="AR882" s="39"/>
      <c r="AS882" s="39"/>
      <c r="AT882" s="39"/>
      <c r="AU882" s="39"/>
      <c r="AV882" s="39"/>
      <c r="AW882" s="94"/>
      <c r="AX882" s="101"/>
      <c r="AY882" s="94"/>
      <c r="AZ882" s="40"/>
      <c r="BA882" s="27"/>
      <c r="BB882" s="27"/>
      <c r="BC882" s="27"/>
      <c r="BD882" s="27" t="str">
        <f t="shared" si="682"/>
        <v/>
      </c>
      <c r="BE882" s="27" t="str">
        <f t="shared" si="683"/>
        <v/>
      </c>
      <c r="BF882" s="27" t="str">
        <f t="shared" si="684"/>
        <v/>
      </c>
      <c r="BG882" s="27" t="str">
        <f t="shared" si="685"/>
        <v/>
      </c>
      <c r="BH882" s="27" t="str">
        <f t="shared" si="686"/>
        <v/>
      </c>
      <c r="BI882" s="27" t="str">
        <f t="shared" si="687"/>
        <v/>
      </c>
      <c r="BJ882" s="27" t="str">
        <f t="shared" si="688"/>
        <v/>
      </c>
      <c r="BK882" s="27" t="str">
        <f t="shared" si="689"/>
        <v/>
      </c>
      <c r="BL882" s="27" t="str">
        <f t="shared" si="690"/>
        <v/>
      </c>
      <c r="BM882" s="27" t="str">
        <f t="shared" si="691"/>
        <v/>
      </c>
      <c r="BN882" s="27" t="str">
        <f t="shared" si="692"/>
        <v/>
      </c>
      <c r="BO882" s="27" t="str">
        <f t="shared" si="693"/>
        <v/>
      </c>
      <c r="BP882" s="27" t="str">
        <f t="shared" si="670"/>
        <v/>
      </c>
      <c r="BQ882" s="27" t="str">
        <f t="shared" si="671"/>
        <v/>
      </c>
      <c r="BR882" s="27" t="str">
        <f t="shared" si="672"/>
        <v/>
      </c>
      <c r="BS882" s="27" t="str">
        <f t="shared" si="673"/>
        <v/>
      </c>
      <c r="BT882" s="27" t="str">
        <f t="shared" si="674"/>
        <v/>
      </c>
      <c r="BU882" s="27" t="str">
        <f t="shared" si="675"/>
        <v/>
      </c>
      <c r="BV882" s="27" t="str">
        <f t="shared" si="676"/>
        <v/>
      </c>
      <c r="BW882" s="27" t="str">
        <f t="shared" si="677"/>
        <v/>
      </c>
      <c r="BX882" s="27" t="str">
        <f t="shared" si="678"/>
        <v/>
      </c>
      <c r="BY882" s="27" t="str">
        <f t="shared" si="679"/>
        <v/>
      </c>
      <c r="BZ882" s="27" t="str">
        <f t="shared" si="680"/>
        <v/>
      </c>
      <c r="CA882" s="27" t="str">
        <f t="shared" si="681"/>
        <v/>
      </c>
      <c r="CB882" s="41"/>
      <c r="CC882" s="41"/>
      <c r="CD882" s="87"/>
      <c r="CE882" s="87"/>
      <c r="CF882" s="87"/>
      <c r="CG882" s="87"/>
      <c r="CH882" s="87"/>
      <c r="CI882" s="87"/>
      <c r="CJ882" s="7"/>
      <c r="CW882" s="7"/>
      <c r="DD882" s="10">
        <f t="shared" ca="1" si="669"/>
        <v>31</v>
      </c>
    </row>
    <row r="883" spans="1:108">
      <c r="A883" s="106">
        <f t="shared" ca="1" si="668"/>
        <v>1</v>
      </c>
      <c r="B883" s="114"/>
      <c r="C883" s="40"/>
      <c r="D883" s="39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39"/>
      <c r="V883" s="39"/>
      <c r="W883" s="39"/>
      <c r="X883" s="39"/>
      <c r="Y883" s="39"/>
      <c r="Z883" s="39"/>
      <c r="AA883" s="39"/>
      <c r="AB883" s="39"/>
      <c r="AC883" s="39"/>
      <c r="AD883" s="39"/>
      <c r="AE883" s="39"/>
      <c r="AF883" s="39"/>
      <c r="AG883" s="39"/>
      <c r="AH883" s="39"/>
      <c r="AI883" s="39"/>
      <c r="AJ883" s="39"/>
      <c r="AK883" s="39"/>
      <c r="AL883" s="39"/>
      <c r="AM883" s="39"/>
      <c r="AN883" s="39"/>
      <c r="AO883" s="39"/>
      <c r="AP883" s="39"/>
      <c r="AQ883" s="39"/>
      <c r="AR883" s="39"/>
      <c r="AS883" s="39"/>
      <c r="AT883" s="39"/>
      <c r="AU883" s="39"/>
      <c r="AV883" s="39"/>
      <c r="AW883" s="94"/>
      <c r="AX883" s="101"/>
      <c r="AY883" s="94"/>
      <c r="AZ883" s="40"/>
      <c r="BA883" s="27"/>
      <c r="BB883" s="27"/>
      <c r="BC883" s="27"/>
      <c r="BD883" s="27" t="str">
        <f t="shared" si="682"/>
        <v/>
      </c>
      <c r="BE883" s="27" t="str">
        <f t="shared" si="683"/>
        <v/>
      </c>
      <c r="BF883" s="27" t="str">
        <f t="shared" si="684"/>
        <v/>
      </c>
      <c r="BG883" s="27" t="str">
        <f t="shared" si="685"/>
        <v/>
      </c>
      <c r="BH883" s="27" t="str">
        <f t="shared" si="686"/>
        <v/>
      </c>
      <c r="BI883" s="27" t="str">
        <f t="shared" si="687"/>
        <v/>
      </c>
      <c r="BJ883" s="27" t="str">
        <f t="shared" si="688"/>
        <v/>
      </c>
      <c r="BK883" s="27" t="str">
        <f t="shared" si="689"/>
        <v/>
      </c>
      <c r="BL883" s="27" t="str">
        <f t="shared" si="690"/>
        <v/>
      </c>
      <c r="BM883" s="27" t="str">
        <f t="shared" si="691"/>
        <v/>
      </c>
      <c r="BN883" s="27" t="str">
        <f t="shared" si="692"/>
        <v/>
      </c>
      <c r="BO883" s="27" t="str">
        <f t="shared" si="693"/>
        <v/>
      </c>
      <c r="BP883" s="27" t="str">
        <f t="shared" si="670"/>
        <v/>
      </c>
      <c r="BQ883" s="27" t="str">
        <f t="shared" si="671"/>
        <v/>
      </c>
      <c r="BR883" s="27" t="str">
        <f t="shared" si="672"/>
        <v/>
      </c>
      <c r="BS883" s="27" t="str">
        <f t="shared" si="673"/>
        <v/>
      </c>
      <c r="BT883" s="27" t="str">
        <f t="shared" si="674"/>
        <v/>
      </c>
      <c r="BU883" s="27" t="str">
        <f t="shared" si="675"/>
        <v/>
      </c>
      <c r="BV883" s="27" t="str">
        <f t="shared" si="676"/>
        <v/>
      </c>
      <c r="BW883" s="27" t="str">
        <f t="shared" si="677"/>
        <v/>
      </c>
      <c r="BX883" s="27" t="str">
        <f t="shared" si="678"/>
        <v/>
      </c>
      <c r="BY883" s="27" t="str">
        <f t="shared" si="679"/>
        <v/>
      </c>
      <c r="BZ883" s="27" t="str">
        <f t="shared" si="680"/>
        <v/>
      </c>
      <c r="CA883" s="27" t="str">
        <f t="shared" si="681"/>
        <v/>
      </c>
      <c r="CB883" s="41"/>
      <c r="CC883" s="41"/>
      <c r="CD883" s="87"/>
      <c r="CE883" s="87"/>
      <c r="CF883" s="87"/>
      <c r="CG883" s="87"/>
      <c r="CH883" s="87"/>
      <c r="CI883" s="87"/>
      <c r="CJ883" s="7"/>
      <c r="CW883" s="7"/>
      <c r="DD883" s="10">
        <f t="shared" ca="1" si="669"/>
        <v>27</v>
      </c>
    </row>
    <row r="884" spans="1:108">
      <c r="A884" s="106">
        <f t="shared" ca="1" si="668"/>
        <v>34</v>
      </c>
      <c r="B884" s="114"/>
      <c r="C884" s="40"/>
      <c r="D884" s="39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39"/>
      <c r="V884" s="39"/>
      <c r="W884" s="39"/>
      <c r="X884" s="39"/>
      <c r="Y884" s="39"/>
      <c r="Z884" s="39"/>
      <c r="AA884" s="39"/>
      <c r="AB884" s="39"/>
      <c r="AC884" s="39"/>
      <c r="AD884" s="39"/>
      <c r="AE884" s="39"/>
      <c r="AF884" s="39"/>
      <c r="AG884" s="39"/>
      <c r="AH884" s="39"/>
      <c r="AI884" s="39"/>
      <c r="AJ884" s="39"/>
      <c r="AK884" s="39"/>
      <c r="AL884" s="39"/>
      <c r="AM884" s="39"/>
      <c r="AN884" s="39"/>
      <c r="AO884" s="39"/>
      <c r="AP884" s="39"/>
      <c r="AQ884" s="39"/>
      <c r="AR884" s="39"/>
      <c r="AS884" s="39"/>
      <c r="AT884" s="39"/>
      <c r="AU884" s="39"/>
      <c r="AV884" s="39"/>
      <c r="AW884" s="94"/>
      <c r="AX884" s="101"/>
      <c r="AY884" s="94"/>
      <c r="AZ884" s="40"/>
      <c r="BA884" s="27"/>
      <c r="BB884" s="27"/>
      <c r="BC884" s="27"/>
      <c r="BD884" s="27" t="str">
        <f t="shared" si="682"/>
        <v/>
      </c>
      <c r="BE884" s="27" t="str">
        <f t="shared" si="683"/>
        <v/>
      </c>
      <c r="BF884" s="27" t="str">
        <f t="shared" si="684"/>
        <v/>
      </c>
      <c r="BG884" s="27" t="str">
        <f t="shared" si="685"/>
        <v/>
      </c>
      <c r="BH884" s="27" t="str">
        <f t="shared" si="686"/>
        <v/>
      </c>
      <c r="BI884" s="27" t="str">
        <f t="shared" si="687"/>
        <v/>
      </c>
      <c r="BJ884" s="27" t="str">
        <f t="shared" si="688"/>
        <v/>
      </c>
      <c r="BK884" s="27" t="str">
        <f t="shared" si="689"/>
        <v/>
      </c>
      <c r="BL884" s="27" t="str">
        <f t="shared" si="690"/>
        <v/>
      </c>
      <c r="BM884" s="27" t="str">
        <f t="shared" si="691"/>
        <v/>
      </c>
      <c r="BN884" s="27" t="str">
        <f t="shared" si="692"/>
        <v/>
      </c>
      <c r="BO884" s="27" t="str">
        <f t="shared" si="693"/>
        <v/>
      </c>
      <c r="BP884" s="27" t="str">
        <f t="shared" si="670"/>
        <v/>
      </c>
      <c r="BQ884" s="27" t="str">
        <f t="shared" si="671"/>
        <v/>
      </c>
      <c r="BR884" s="27" t="str">
        <f t="shared" si="672"/>
        <v/>
      </c>
      <c r="BS884" s="27" t="str">
        <f t="shared" si="673"/>
        <v/>
      </c>
      <c r="BT884" s="27" t="str">
        <f t="shared" si="674"/>
        <v/>
      </c>
      <c r="BU884" s="27" t="str">
        <f t="shared" si="675"/>
        <v/>
      </c>
      <c r="BV884" s="27" t="str">
        <f t="shared" si="676"/>
        <v/>
      </c>
      <c r="BW884" s="27" t="str">
        <f t="shared" si="677"/>
        <v/>
      </c>
      <c r="BX884" s="27" t="str">
        <f t="shared" si="678"/>
        <v/>
      </c>
      <c r="BY884" s="27" t="str">
        <f t="shared" si="679"/>
        <v/>
      </c>
      <c r="BZ884" s="27" t="str">
        <f t="shared" si="680"/>
        <v/>
      </c>
      <c r="CA884" s="27" t="str">
        <f t="shared" si="681"/>
        <v/>
      </c>
      <c r="CB884" s="41"/>
      <c r="CC884" s="41"/>
      <c r="CD884" s="87"/>
      <c r="CE884" s="87"/>
      <c r="CF884" s="87"/>
      <c r="CG884" s="87"/>
      <c r="CH884" s="87"/>
      <c r="CI884" s="41"/>
      <c r="CJ884" s="7"/>
      <c r="CW884" s="7"/>
      <c r="DD884" s="10">
        <f t="shared" ca="1" si="669"/>
        <v>25</v>
      </c>
    </row>
    <row r="885" spans="1:108">
      <c r="A885" s="106">
        <f t="shared" ca="1" si="668"/>
        <v>5</v>
      </c>
      <c r="B885" s="114"/>
      <c r="C885" s="40"/>
      <c r="D885" s="39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39"/>
      <c r="V885" s="39"/>
      <c r="W885" s="39"/>
      <c r="X885" s="39"/>
      <c r="Y885" s="39"/>
      <c r="Z885" s="39"/>
      <c r="AA885" s="39"/>
      <c r="AB885" s="39"/>
      <c r="AC885" s="39"/>
      <c r="AD885" s="39"/>
      <c r="AE885" s="39"/>
      <c r="AF885" s="39"/>
      <c r="AG885" s="39"/>
      <c r="AH885" s="39"/>
      <c r="AI885" s="39"/>
      <c r="AJ885" s="39"/>
      <c r="AK885" s="39"/>
      <c r="AL885" s="39"/>
      <c r="AM885" s="39"/>
      <c r="AN885" s="39"/>
      <c r="AO885" s="39"/>
      <c r="AP885" s="39"/>
      <c r="AQ885" s="39"/>
      <c r="AR885" s="39"/>
      <c r="AS885" s="39"/>
      <c r="AT885" s="39"/>
      <c r="AU885" s="39"/>
      <c r="AV885" s="39"/>
      <c r="AW885" s="94"/>
      <c r="AX885" s="101"/>
      <c r="AY885" s="94"/>
      <c r="AZ885" s="40"/>
      <c r="BA885" s="27"/>
      <c r="BB885" s="27"/>
      <c r="BC885" s="27"/>
      <c r="BD885" s="27" t="str">
        <f t="shared" si="682"/>
        <v/>
      </c>
      <c r="BE885" s="27" t="str">
        <f t="shared" si="683"/>
        <v/>
      </c>
      <c r="BF885" s="27" t="str">
        <f t="shared" si="684"/>
        <v/>
      </c>
      <c r="BG885" s="27" t="str">
        <f t="shared" si="685"/>
        <v/>
      </c>
      <c r="BH885" s="27" t="str">
        <f t="shared" si="686"/>
        <v/>
      </c>
      <c r="BI885" s="27" t="str">
        <f t="shared" si="687"/>
        <v/>
      </c>
      <c r="BJ885" s="27" t="str">
        <f t="shared" si="688"/>
        <v/>
      </c>
      <c r="BK885" s="27" t="str">
        <f t="shared" si="689"/>
        <v/>
      </c>
      <c r="BL885" s="27" t="str">
        <f t="shared" si="690"/>
        <v/>
      </c>
      <c r="BM885" s="27" t="str">
        <f t="shared" si="691"/>
        <v/>
      </c>
      <c r="BN885" s="27" t="str">
        <f t="shared" si="692"/>
        <v/>
      </c>
      <c r="BO885" s="27" t="str">
        <f t="shared" si="693"/>
        <v/>
      </c>
      <c r="BP885" s="27" t="str">
        <f t="shared" si="670"/>
        <v/>
      </c>
      <c r="BQ885" s="27" t="str">
        <f t="shared" si="671"/>
        <v/>
      </c>
      <c r="BR885" s="27" t="str">
        <f t="shared" si="672"/>
        <v/>
      </c>
      <c r="BS885" s="27" t="str">
        <f t="shared" si="673"/>
        <v/>
      </c>
      <c r="BT885" s="27" t="str">
        <f t="shared" si="674"/>
        <v/>
      </c>
      <c r="BU885" s="27" t="str">
        <f t="shared" si="675"/>
        <v/>
      </c>
      <c r="BV885" s="27" t="str">
        <f t="shared" si="676"/>
        <v/>
      </c>
      <c r="BW885" s="27" t="str">
        <f t="shared" si="677"/>
        <v/>
      </c>
      <c r="BX885" s="27" t="str">
        <f t="shared" si="678"/>
        <v/>
      </c>
      <c r="BY885" s="27" t="str">
        <f t="shared" si="679"/>
        <v/>
      </c>
      <c r="BZ885" s="27" t="str">
        <f t="shared" si="680"/>
        <v/>
      </c>
      <c r="CA885" s="27" t="str">
        <f t="shared" si="681"/>
        <v/>
      </c>
      <c r="CB885" s="41"/>
      <c r="CC885" s="41"/>
      <c r="CD885" s="41"/>
      <c r="CE885" s="41"/>
      <c r="CF885" s="41"/>
      <c r="CG885" s="41"/>
      <c r="CH885" s="41"/>
      <c r="CI885" s="41"/>
      <c r="CJ885" s="7"/>
      <c r="CW885" s="7"/>
      <c r="DD885" s="10">
        <f t="shared" ca="1" si="669"/>
        <v>16</v>
      </c>
    </row>
    <row r="886" spans="1:108">
      <c r="A886" s="106">
        <f t="shared" ca="1" si="668"/>
        <v>36</v>
      </c>
      <c r="B886" s="114"/>
      <c r="C886" s="40"/>
      <c r="D886" s="39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39"/>
      <c r="V886" s="39"/>
      <c r="W886" s="39"/>
      <c r="X886" s="39"/>
      <c r="Y886" s="39"/>
      <c r="Z886" s="39"/>
      <c r="AA886" s="39"/>
      <c r="AB886" s="39"/>
      <c r="AC886" s="39"/>
      <c r="AD886" s="39"/>
      <c r="AE886" s="39"/>
      <c r="AF886" s="39"/>
      <c r="AG886" s="39"/>
      <c r="AH886" s="39"/>
      <c r="AI886" s="39"/>
      <c r="AJ886" s="39"/>
      <c r="AK886" s="39"/>
      <c r="AL886" s="39"/>
      <c r="AM886" s="39"/>
      <c r="AN886" s="39"/>
      <c r="AO886" s="39"/>
      <c r="AP886" s="39"/>
      <c r="AQ886" s="39"/>
      <c r="AR886" s="39"/>
      <c r="AS886" s="39"/>
      <c r="AT886" s="39"/>
      <c r="AU886" s="39"/>
      <c r="AV886" s="39"/>
      <c r="AW886" s="94"/>
      <c r="AX886" s="101"/>
      <c r="AY886" s="94"/>
      <c r="AZ886" s="40"/>
      <c r="BA886" s="27"/>
      <c r="BB886" s="27"/>
      <c r="BC886" s="27"/>
      <c r="BD886" s="27" t="str">
        <f t="shared" si="682"/>
        <v/>
      </c>
      <c r="BE886" s="27" t="str">
        <f t="shared" si="683"/>
        <v/>
      </c>
      <c r="BF886" s="27" t="str">
        <f t="shared" si="684"/>
        <v/>
      </c>
      <c r="BG886" s="27" t="str">
        <f t="shared" si="685"/>
        <v/>
      </c>
      <c r="BH886" s="27" t="str">
        <f t="shared" si="686"/>
        <v/>
      </c>
      <c r="BI886" s="27" t="str">
        <f t="shared" si="687"/>
        <v/>
      </c>
      <c r="BJ886" s="27" t="str">
        <f t="shared" si="688"/>
        <v/>
      </c>
      <c r="BK886" s="27" t="str">
        <f t="shared" si="689"/>
        <v/>
      </c>
      <c r="BL886" s="27" t="str">
        <f t="shared" si="690"/>
        <v/>
      </c>
      <c r="BM886" s="27" t="str">
        <f t="shared" si="691"/>
        <v/>
      </c>
      <c r="BN886" s="27" t="str">
        <f t="shared" si="692"/>
        <v/>
      </c>
      <c r="BO886" s="27" t="str">
        <f t="shared" si="693"/>
        <v/>
      </c>
      <c r="BP886" s="27" t="str">
        <f t="shared" si="670"/>
        <v/>
      </c>
      <c r="BQ886" s="27" t="str">
        <f t="shared" si="671"/>
        <v/>
      </c>
      <c r="BR886" s="27" t="str">
        <f t="shared" si="672"/>
        <v/>
      </c>
      <c r="BS886" s="27" t="str">
        <f t="shared" si="673"/>
        <v/>
      </c>
      <c r="BT886" s="27" t="str">
        <f t="shared" si="674"/>
        <v/>
      </c>
      <c r="BU886" s="27" t="str">
        <f t="shared" si="675"/>
        <v/>
      </c>
      <c r="BV886" s="27" t="str">
        <f t="shared" si="676"/>
        <v/>
      </c>
      <c r="BW886" s="27" t="str">
        <f t="shared" si="677"/>
        <v/>
      </c>
      <c r="BX886" s="27" t="str">
        <f t="shared" si="678"/>
        <v/>
      </c>
      <c r="BY886" s="27" t="str">
        <f t="shared" si="679"/>
        <v/>
      </c>
      <c r="BZ886" s="27" t="str">
        <f t="shared" si="680"/>
        <v/>
      </c>
      <c r="CA886" s="27" t="str">
        <f t="shared" si="681"/>
        <v/>
      </c>
      <c r="CB886" s="41"/>
      <c r="CC886" s="41"/>
      <c r="CD886"/>
      <c r="CE886"/>
      <c r="CF886"/>
      <c r="CG886"/>
      <c r="CH886"/>
      <c r="CI886" s="41"/>
      <c r="CJ886" s="7"/>
      <c r="CW886" s="7"/>
      <c r="DD886" s="10">
        <f t="shared" ca="1" si="669"/>
        <v>32</v>
      </c>
    </row>
    <row r="887" spans="1:108">
      <c r="A887" s="106">
        <f t="shared" ca="1" si="668"/>
        <v>28</v>
      </c>
      <c r="B887" s="114"/>
      <c r="C887" s="40"/>
      <c r="D887" s="39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39"/>
      <c r="V887" s="39"/>
      <c r="W887" s="39"/>
      <c r="X887" s="39"/>
      <c r="Y887" s="39"/>
      <c r="Z887" s="39"/>
      <c r="AA887" s="39"/>
      <c r="AB887" s="39"/>
      <c r="AC887" s="39"/>
      <c r="AD887" s="39"/>
      <c r="AE887" s="39"/>
      <c r="AF887" s="39"/>
      <c r="AG887" s="39"/>
      <c r="AH887" s="39"/>
      <c r="AI887" s="39"/>
      <c r="AJ887" s="39"/>
      <c r="AK887" s="39"/>
      <c r="AL887" s="39"/>
      <c r="AM887" s="39"/>
      <c r="AN887" s="39"/>
      <c r="AO887" s="39"/>
      <c r="AP887" s="39"/>
      <c r="AQ887" s="39"/>
      <c r="AR887" s="39"/>
      <c r="AS887" s="39"/>
      <c r="AT887" s="39"/>
      <c r="AU887" s="39"/>
      <c r="AV887" s="39"/>
      <c r="AW887" s="94"/>
      <c r="AX887" s="101"/>
      <c r="AY887" s="94"/>
      <c r="AZ887" s="40"/>
      <c r="BA887" s="27"/>
      <c r="BB887" s="27"/>
      <c r="BC887" s="27"/>
      <c r="BD887" s="27" t="str">
        <f t="shared" si="682"/>
        <v/>
      </c>
      <c r="BE887" s="27" t="str">
        <f t="shared" si="683"/>
        <v/>
      </c>
      <c r="BF887" s="27" t="str">
        <f t="shared" si="684"/>
        <v/>
      </c>
      <c r="BG887" s="27" t="str">
        <f t="shared" si="685"/>
        <v/>
      </c>
      <c r="BH887" s="27" t="str">
        <f t="shared" si="686"/>
        <v/>
      </c>
      <c r="BI887" s="27" t="str">
        <f t="shared" si="687"/>
        <v/>
      </c>
      <c r="BJ887" s="27" t="str">
        <f t="shared" si="688"/>
        <v/>
      </c>
      <c r="BK887" s="27" t="str">
        <f t="shared" si="689"/>
        <v/>
      </c>
      <c r="BL887" s="27" t="str">
        <f t="shared" si="690"/>
        <v/>
      </c>
      <c r="BM887" s="27" t="str">
        <f t="shared" si="691"/>
        <v/>
      </c>
      <c r="BN887" s="27" t="str">
        <f t="shared" si="692"/>
        <v/>
      </c>
      <c r="BO887" s="27" t="str">
        <f t="shared" si="693"/>
        <v/>
      </c>
      <c r="BP887" s="27" t="str">
        <f t="shared" si="670"/>
        <v/>
      </c>
      <c r="BQ887" s="27" t="str">
        <f t="shared" si="671"/>
        <v/>
      </c>
      <c r="BR887" s="27" t="str">
        <f t="shared" si="672"/>
        <v/>
      </c>
      <c r="BS887" s="27" t="str">
        <f t="shared" si="673"/>
        <v/>
      </c>
      <c r="BT887" s="27" t="str">
        <f t="shared" si="674"/>
        <v/>
      </c>
      <c r="BU887" s="27" t="str">
        <f t="shared" si="675"/>
        <v/>
      </c>
      <c r="BV887" s="27" t="str">
        <f t="shared" si="676"/>
        <v/>
      </c>
      <c r="BW887" s="27" t="str">
        <f t="shared" si="677"/>
        <v/>
      </c>
      <c r="BX887" s="27" t="str">
        <f t="shared" si="678"/>
        <v/>
      </c>
      <c r="BY887" s="27" t="str">
        <f t="shared" si="679"/>
        <v/>
      </c>
      <c r="BZ887" s="27" t="str">
        <f t="shared" si="680"/>
        <v/>
      </c>
      <c r="CA887" s="27" t="str">
        <f t="shared" si="681"/>
        <v/>
      </c>
      <c r="CB887" s="41"/>
      <c r="CC887" s="41"/>
      <c r="CD887"/>
      <c r="CE887"/>
      <c r="CF887"/>
      <c r="CG887"/>
      <c r="CH887"/>
      <c r="CI887" s="41"/>
      <c r="CJ887" s="38"/>
      <c r="CW887" s="7"/>
      <c r="DD887" s="10">
        <f t="shared" ca="1" si="669"/>
        <v>3</v>
      </c>
    </row>
    <row r="888" spans="1:108">
      <c r="A888" s="106">
        <f t="shared" ca="1" si="668"/>
        <v>21</v>
      </c>
      <c r="B888" s="114"/>
      <c r="C888" s="40"/>
      <c r="D888" s="39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39"/>
      <c r="V888" s="39"/>
      <c r="W888" s="39"/>
      <c r="X888" s="39"/>
      <c r="Y888" s="39"/>
      <c r="Z888" s="39"/>
      <c r="AA888" s="39"/>
      <c r="AB888" s="39"/>
      <c r="AC888" s="39"/>
      <c r="AD888" s="39"/>
      <c r="AE888" s="39"/>
      <c r="AF888" s="39"/>
      <c r="AG888" s="39"/>
      <c r="AH888" s="39"/>
      <c r="AI888" s="39"/>
      <c r="AJ888" s="39"/>
      <c r="AK888" s="39"/>
      <c r="AL888" s="39"/>
      <c r="AM888" s="39"/>
      <c r="AN888" s="39"/>
      <c r="AO888" s="39"/>
      <c r="AP888" s="39"/>
      <c r="AQ888" s="39"/>
      <c r="AR888" s="39"/>
      <c r="AS888" s="39"/>
      <c r="AT888" s="39"/>
      <c r="AU888" s="39"/>
      <c r="AV888" s="39"/>
      <c r="AW888" s="94"/>
      <c r="AX888" s="101"/>
      <c r="AY888" s="94"/>
      <c r="AZ888" s="40"/>
      <c r="BA888" s="27"/>
      <c r="BB888" s="27"/>
      <c r="BC888" s="27"/>
      <c r="BD888" s="27" t="str">
        <f t="shared" si="682"/>
        <v/>
      </c>
      <c r="BE888" s="27" t="str">
        <f t="shared" si="683"/>
        <v/>
      </c>
      <c r="BF888" s="27" t="str">
        <f t="shared" si="684"/>
        <v/>
      </c>
      <c r="BG888" s="27" t="str">
        <f t="shared" si="685"/>
        <v/>
      </c>
      <c r="BH888" s="27" t="str">
        <f t="shared" si="686"/>
        <v/>
      </c>
      <c r="BI888" s="27" t="str">
        <f t="shared" si="687"/>
        <v/>
      </c>
      <c r="BJ888" s="27" t="str">
        <f t="shared" si="688"/>
        <v/>
      </c>
      <c r="BK888" s="27" t="str">
        <f t="shared" si="689"/>
        <v/>
      </c>
      <c r="BL888" s="27" t="str">
        <f t="shared" si="690"/>
        <v/>
      </c>
      <c r="BM888" s="27" t="str">
        <f t="shared" si="691"/>
        <v/>
      </c>
      <c r="BN888" s="27" t="str">
        <f t="shared" si="692"/>
        <v/>
      </c>
      <c r="BO888" s="27" t="str">
        <f t="shared" si="693"/>
        <v/>
      </c>
      <c r="BP888" s="27" t="str">
        <f t="shared" si="670"/>
        <v/>
      </c>
      <c r="BQ888" s="27" t="str">
        <f t="shared" si="671"/>
        <v/>
      </c>
      <c r="BR888" s="27" t="str">
        <f t="shared" si="672"/>
        <v/>
      </c>
      <c r="BS888" s="27" t="str">
        <f t="shared" si="673"/>
        <v/>
      </c>
      <c r="BT888" s="27" t="str">
        <f t="shared" si="674"/>
        <v/>
      </c>
      <c r="BU888" s="27" t="str">
        <f t="shared" si="675"/>
        <v/>
      </c>
      <c r="BV888" s="27" t="str">
        <f t="shared" si="676"/>
        <v/>
      </c>
      <c r="BW888" s="27" t="str">
        <f t="shared" si="677"/>
        <v/>
      </c>
      <c r="BX888" s="27" t="str">
        <f t="shared" si="678"/>
        <v/>
      </c>
      <c r="BY888" s="27" t="str">
        <f t="shared" si="679"/>
        <v/>
      </c>
      <c r="BZ888" s="27" t="str">
        <f t="shared" si="680"/>
        <v/>
      </c>
      <c r="CA888" s="27" t="str">
        <f t="shared" si="681"/>
        <v/>
      </c>
      <c r="CB888" s="41"/>
      <c r="CC888" s="41"/>
      <c r="CD888"/>
      <c r="CE888"/>
      <c r="CF888"/>
      <c r="CG888"/>
      <c r="CH888"/>
      <c r="CI888" s="41"/>
      <c r="CJ888" s="38"/>
      <c r="CW888" s="7"/>
      <c r="DD888" s="10">
        <f t="shared" ca="1" si="669"/>
        <v>35</v>
      </c>
    </row>
    <row r="889" spans="1:108">
      <c r="A889" s="106">
        <f t="shared" ca="1" si="668"/>
        <v>9</v>
      </c>
      <c r="B889" s="114"/>
      <c r="C889" s="40"/>
      <c r="D889" s="39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39"/>
      <c r="V889" s="39"/>
      <c r="W889" s="39"/>
      <c r="X889" s="39"/>
      <c r="Y889" s="39"/>
      <c r="Z889" s="39"/>
      <c r="AA889" s="39"/>
      <c r="AB889" s="39"/>
      <c r="AC889" s="39"/>
      <c r="AD889" s="39"/>
      <c r="AE889" s="39"/>
      <c r="AF889" s="39"/>
      <c r="AG889" s="39"/>
      <c r="AH889" s="39"/>
      <c r="AI889" s="39"/>
      <c r="AJ889" s="39"/>
      <c r="AK889" s="39"/>
      <c r="AL889" s="39"/>
      <c r="AM889" s="39"/>
      <c r="AN889" s="39"/>
      <c r="AO889" s="39"/>
      <c r="AP889" s="39"/>
      <c r="AQ889" s="39"/>
      <c r="AR889" s="39"/>
      <c r="AS889" s="39"/>
      <c r="AT889" s="39"/>
      <c r="AU889" s="39"/>
      <c r="AV889" s="39"/>
      <c r="AW889" s="94"/>
      <c r="AX889" s="101"/>
      <c r="AY889" s="94"/>
      <c r="AZ889" s="40"/>
      <c r="BA889" s="27"/>
      <c r="BB889" s="27"/>
      <c r="BC889" s="27"/>
      <c r="BD889" s="27" t="str">
        <f t="shared" si="682"/>
        <v/>
      </c>
      <c r="BE889" s="27" t="str">
        <f t="shared" si="683"/>
        <v/>
      </c>
      <c r="BF889" s="27" t="str">
        <f t="shared" si="684"/>
        <v/>
      </c>
      <c r="BG889" s="27" t="str">
        <f t="shared" si="685"/>
        <v/>
      </c>
      <c r="BH889" s="27" t="str">
        <f t="shared" si="686"/>
        <v/>
      </c>
      <c r="BI889" s="27" t="str">
        <f t="shared" si="687"/>
        <v/>
      </c>
      <c r="BJ889" s="27" t="str">
        <f t="shared" si="688"/>
        <v/>
      </c>
      <c r="BK889" s="27" t="str">
        <f t="shared" si="689"/>
        <v/>
      </c>
      <c r="BL889" s="27" t="str">
        <f t="shared" si="690"/>
        <v/>
      </c>
      <c r="BM889" s="27" t="str">
        <f t="shared" si="691"/>
        <v/>
      </c>
      <c r="BN889" s="27" t="str">
        <f t="shared" si="692"/>
        <v/>
      </c>
      <c r="BO889" s="27" t="str">
        <f t="shared" si="693"/>
        <v/>
      </c>
      <c r="BP889" s="27" t="str">
        <f t="shared" si="670"/>
        <v/>
      </c>
      <c r="BQ889" s="27" t="str">
        <f t="shared" si="671"/>
        <v/>
      </c>
      <c r="BR889" s="27" t="str">
        <f t="shared" si="672"/>
        <v/>
      </c>
      <c r="BS889" s="27" t="str">
        <f t="shared" si="673"/>
        <v/>
      </c>
      <c r="BT889" s="27" t="str">
        <f t="shared" si="674"/>
        <v/>
      </c>
      <c r="BU889" s="27" t="str">
        <f t="shared" si="675"/>
        <v/>
      </c>
      <c r="BV889" s="27" t="str">
        <f t="shared" si="676"/>
        <v/>
      </c>
      <c r="BW889" s="27" t="str">
        <f t="shared" si="677"/>
        <v/>
      </c>
      <c r="BX889" s="27" t="str">
        <f t="shared" si="678"/>
        <v/>
      </c>
      <c r="BY889" s="27" t="str">
        <f t="shared" si="679"/>
        <v/>
      </c>
      <c r="BZ889" s="27" t="str">
        <f t="shared" si="680"/>
        <v/>
      </c>
      <c r="CA889" s="27" t="str">
        <f t="shared" si="681"/>
        <v/>
      </c>
      <c r="CB889" s="41"/>
      <c r="CC889" s="41"/>
      <c r="CD889"/>
      <c r="CE889"/>
      <c r="CF889"/>
      <c r="CG889"/>
      <c r="CH889"/>
      <c r="CI889" s="41"/>
      <c r="CJ889" s="38"/>
      <c r="CW889" s="7"/>
      <c r="DD889" s="10">
        <f t="shared" ca="1" si="669"/>
        <v>13</v>
      </c>
    </row>
    <row r="890" spans="1:108">
      <c r="A890" s="106">
        <f t="shared" ca="1" si="668"/>
        <v>18</v>
      </c>
      <c r="B890" s="114"/>
      <c r="C890" s="40"/>
      <c r="D890" s="39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39"/>
      <c r="V890" s="39"/>
      <c r="W890" s="39"/>
      <c r="X890" s="39"/>
      <c r="Y890" s="39"/>
      <c r="Z890" s="39"/>
      <c r="AA890" s="39"/>
      <c r="AB890" s="39"/>
      <c r="AC890" s="39"/>
      <c r="AD890" s="39"/>
      <c r="AE890" s="39"/>
      <c r="AF890" s="39"/>
      <c r="AG890" s="39"/>
      <c r="AH890" s="39"/>
      <c r="AI890" s="39"/>
      <c r="AJ890" s="39"/>
      <c r="AK890" s="39"/>
      <c r="AL890" s="39"/>
      <c r="AM890" s="39"/>
      <c r="AN890" s="39"/>
      <c r="AO890" s="39"/>
      <c r="AP890" s="39"/>
      <c r="AQ890" s="39"/>
      <c r="AR890" s="39"/>
      <c r="AS890" s="39"/>
      <c r="AT890" s="39"/>
      <c r="AU890" s="39"/>
      <c r="AV890" s="39"/>
      <c r="AW890" s="94"/>
      <c r="AX890" s="101"/>
      <c r="AY890" s="94"/>
      <c r="AZ890" s="40"/>
      <c r="BA890" s="27"/>
      <c r="BB890" s="27"/>
      <c r="BC890" s="27"/>
      <c r="BD890" s="27" t="str">
        <f t="shared" si="682"/>
        <v/>
      </c>
      <c r="BE890" s="27" t="str">
        <f t="shared" si="683"/>
        <v/>
      </c>
      <c r="BF890" s="27" t="str">
        <f t="shared" si="684"/>
        <v/>
      </c>
      <c r="BG890" s="27" t="str">
        <f t="shared" si="685"/>
        <v/>
      </c>
      <c r="BH890" s="27" t="str">
        <f t="shared" si="686"/>
        <v/>
      </c>
      <c r="BI890" s="27" t="str">
        <f t="shared" si="687"/>
        <v/>
      </c>
      <c r="BJ890" s="27" t="str">
        <f t="shared" si="688"/>
        <v/>
      </c>
      <c r="BK890" s="27" t="str">
        <f t="shared" si="689"/>
        <v/>
      </c>
      <c r="BL890" s="27" t="str">
        <f t="shared" si="690"/>
        <v/>
      </c>
      <c r="BM890" s="27" t="str">
        <f t="shared" si="691"/>
        <v/>
      </c>
      <c r="BN890" s="27" t="str">
        <f t="shared" si="692"/>
        <v/>
      </c>
      <c r="BO890" s="27" t="str">
        <f t="shared" si="693"/>
        <v/>
      </c>
      <c r="BP890" s="27" t="str">
        <f t="shared" si="670"/>
        <v/>
      </c>
      <c r="BQ890" s="27" t="str">
        <f t="shared" si="671"/>
        <v/>
      </c>
      <c r="BR890" s="27" t="str">
        <f t="shared" si="672"/>
        <v/>
      </c>
      <c r="BS890" s="27" t="str">
        <f t="shared" si="673"/>
        <v/>
      </c>
      <c r="BT890" s="27" t="str">
        <f t="shared" si="674"/>
        <v/>
      </c>
      <c r="BU890" s="27" t="str">
        <f t="shared" si="675"/>
        <v/>
      </c>
      <c r="BV890" s="27" t="str">
        <f t="shared" si="676"/>
        <v/>
      </c>
      <c r="BW890" s="27" t="str">
        <f t="shared" si="677"/>
        <v/>
      </c>
      <c r="BX890" s="27" t="str">
        <f t="shared" si="678"/>
        <v/>
      </c>
      <c r="BY890" s="27" t="str">
        <f t="shared" si="679"/>
        <v/>
      </c>
      <c r="BZ890" s="27" t="str">
        <f t="shared" si="680"/>
        <v/>
      </c>
      <c r="CA890" s="27" t="str">
        <f t="shared" si="681"/>
        <v/>
      </c>
      <c r="CB890" s="41"/>
      <c r="CC890" s="41"/>
      <c r="CD890"/>
      <c r="CE890"/>
      <c r="CF890"/>
      <c r="CG890"/>
      <c r="CH890"/>
      <c r="CI890" s="41"/>
      <c r="CJ890" s="38"/>
      <c r="CW890" s="7"/>
      <c r="DD890" s="10">
        <f t="shared" ca="1" si="669"/>
        <v>4</v>
      </c>
    </row>
    <row r="891" spans="1:108">
      <c r="A891" s="106">
        <f t="shared" ca="1" si="668"/>
        <v>10</v>
      </c>
      <c r="B891" s="114"/>
      <c r="C891" s="40"/>
      <c r="D891" s="39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39"/>
      <c r="V891" s="39"/>
      <c r="W891" s="39"/>
      <c r="X891" s="39"/>
      <c r="Y891" s="39"/>
      <c r="Z891" s="39"/>
      <c r="AA891" s="39"/>
      <c r="AB891" s="39"/>
      <c r="AC891" s="39"/>
      <c r="AD891" s="39"/>
      <c r="AE891" s="39"/>
      <c r="AF891" s="39"/>
      <c r="AG891" s="39"/>
      <c r="AH891" s="39"/>
      <c r="AI891" s="39"/>
      <c r="AJ891" s="39"/>
      <c r="AK891" s="39"/>
      <c r="AL891" s="39"/>
      <c r="AM891" s="39"/>
      <c r="AN891" s="39"/>
      <c r="AO891" s="39"/>
      <c r="AP891" s="39"/>
      <c r="AQ891" s="39"/>
      <c r="AR891" s="39"/>
      <c r="AS891" s="39"/>
      <c r="AT891" s="39"/>
      <c r="AU891" s="39"/>
      <c r="AV891" s="39"/>
      <c r="AW891" s="94"/>
      <c r="AX891" s="101"/>
      <c r="AY891" s="94"/>
      <c r="AZ891" s="40"/>
      <c r="BA891" s="27"/>
      <c r="BB891" s="27"/>
      <c r="BC891" s="27"/>
      <c r="BD891" s="27" t="str">
        <f t="shared" si="682"/>
        <v/>
      </c>
      <c r="BE891" s="27" t="str">
        <f t="shared" si="683"/>
        <v/>
      </c>
      <c r="BF891" s="27" t="str">
        <f t="shared" si="684"/>
        <v/>
      </c>
      <c r="BG891" s="27" t="str">
        <f t="shared" si="685"/>
        <v/>
      </c>
      <c r="BH891" s="27" t="str">
        <f t="shared" si="686"/>
        <v/>
      </c>
      <c r="BI891" s="27" t="str">
        <f t="shared" si="687"/>
        <v/>
      </c>
      <c r="BJ891" s="27" t="str">
        <f t="shared" si="688"/>
        <v/>
      </c>
      <c r="BK891" s="27" t="str">
        <f t="shared" si="689"/>
        <v/>
      </c>
      <c r="BL891" s="27" t="str">
        <f t="shared" si="690"/>
        <v/>
      </c>
      <c r="BM891" s="27" t="str">
        <f t="shared" si="691"/>
        <v/>
      </c>
      <c r="BN891" s="27" t="str">
        <f t="shared" si="692"/>
        <v/>
      </c>
      <c r="BO891" s="27" t="str">
        <f t="shared" si="693"/>
        <v/>
      </c>
      <c r="BP891" s="27" t="str">
        <f t="shared" si="670"/>
        <v/>
      </c>
      <c r="BQ891" s="27" t="str">
        <f t="shared" si="671"/>
        <v/>
      </c>
      <c r="BR891" s="27" t="str">
        <f t="shared" si="672"/>
        <v/>
      </c>
      <c r="BS891" s="27" t="str">
        <f t="shared" si="673"/>
        <v/>
      </c>
      <c r="BT891" s="27" t="str">
        <f t="shared" si="674"/>
        <v/>
      </c>
      <c r="BU891" s="27" t="str">
        <f t="shared" si="675"/>
        <v/>
      </c>
      <c r="BV891" s="27" t="str">
        <f t="shared" si="676"/>
        <v/>
      </c>
      <c r="BW891" s="27" t="str">
        <f t="shared" si="677"/>
        <v/>
      </c>
      <c r="BX891" s="27" t="str">
        <f t="shared" si="678"/>
        <v/>
      </c>
      <c r="BY891" s="27" t="str">
        <f t="shared" si="679"/>
        <v/>
      </c>
      <c r="BZ891" s="27" t="str">
        <f t="shared" si="680"/>
        <v/>
      </c>
      <c r="CA891" s="27" t="str">
        <f t="shared" si="681"/>
        <v/>
      </c>
      <c r="CB891" s="41"/>
      <c r="CC891" s="41"/>
      <c r="CD891"/>
      <c r="CE891"/>
      <c r="CF891"/>
      <c r="CG891"/>
      <c r="CH891"/>
      <c r="CI891" s="41"/>
      <c r="CJ891" s="38"/>
      <c r="CW891" s="7"/>
      <c r="DD891" s="10">
        <f t="shared" ca="1" si="669"/>
        <v>29</v>
      </c>
    </row>
    <row r="892" spans="1:108">
      <c r="A892" s="106">
        <f t="shared" ca="1" si="668"/>
        <v>32</v>
      </c>
      <c r="B892" s="114"/>
      <c r="C892" s="40"/>
      <c r="D892" s="39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39"/>
      <c r="V892" s="39"/>
      <c r="W892" s="39"/>
      <c r="X892" s="39"/>
      <c r="Y892" s="39"/>
      <c r="Z892" s="39"/>
      <c r="AA892" s="39"/>
      <c r="AB892" s="39"/>
      <c r="AC892" s="39"/>
      <c r="AD892" s="39"/>
      <c r="AE892" s="39"/>
      <c r="AF892" s="39"/>
      <c r="AG892" s="39"/>
      <c r="AH892" s="39"/>
      <c r="AI892" s="39"/>
      <c r="AJ892" s="39"/>
      <c r="AK892" s="39"/>
      <c r="AL892" s="39"/>
      <c r="AM892" s="39"/>
      <c r="AN892" s="39"/>
      <c r="AO892" s="39"/>
      <c r="AP892" s="39"/>
      <c r="AQ892" s="39"/>
      <c r="AR892" s="39"/>
      <c r="AS892" s="39"/>
      <c r="AT892" s="39"/>
      <c r="AU892" s="39"/>
      <c r="AV892" s="39"/>
      <c r="AW892" s="94"/>
      <c r="AX892" s="101"/>
      <c r="AY892" s="94"/>
      <c r="AZ892" s="40"/>
      <c r="BA892" s="27"/>
      <c r="BB892" s="27"/>
      <c r="BC892" s="27"/>
      <c r="BD892" s="27" t="str">
        <f t="shared" si="682"/>
        <v/>
      </c>
      <c r="BE892" s="27" t="str">
        <f t="shared" si="683"/>
        <v/>
      </c>
      <c r="BF892" s="27" t="str">
        <f t="shared" si="684"/>
        <v/>
      </c>
      <c r="BG892" s="27" t="str">
        <f t="shared" si="685"/>
        <v/>
      </c>
      <c r="BH892" s="27" t="str">
        <f t="shared" si="686"/>
        <v/>
      </c>
      <c r="BI892" s="27" t="str">
        <f t="shared" si="687"/>
        <v/>
      </c>
      <c r="BJ892" s="27" t="str">
        <f t="shared" si="688"/>
        <v/>
      </c>
      <c r="BK892" s="27" t="str">
        <f t="shared" si="689"/>
        <v/>
      </c>
      <c r="BL892" s="27" t="str">
        <f t="shared" si="690"/>
        <v/>
      </c>
      <c r="BM892" s="27" t="str">
        <f t="shared" si="691"/>
        <v/>
      </c>
      <c r="BN892" s="27" t="str">
        <f t="shared" si="692"/>
        <v/>
      </c>
      <c r="BO892" s="27" t="str">
        <f t="shared" si="693"/>
        <v/>
      </c>
      <c r="BP892" s="27" t="str">
        <f t="shared" si="670"/>
        <v/>
      </c>
      <c r="BQ892" s="27" t="str">
        <f t="shared" si="671"/>
        <v/>
      </c>
      <c r="BR892" s="27" t="str">
        <f t="shared" si="672"/>
        <v/>
      </c>
      <c r="BS892" s="27" t="str">
        <f t="shared" si="673"/>
        <v/>
      </c>
      <c r="BT892" s="27" t="str">
        <f t="shared" si="674"/>
        <v/>
      </c>
      <c r="BU892" s="27" t="str">
        <f t="shared" si="675"/>
        <v/>
      </c>
      <c r="BV892" s="27" t="str">
        <f t="shared" si="676"/>
        <v/>
      </c>
      <c r="BW892" s="27" t="str">
        <f t="shared" si="677"/>
        <v/>
      </c>
      <c r="BX892" s="27" t="str">
        <f t="shared" si="678"/>
        <v/>
      </c>
      <c r="BY892" s="27" t="str">
        <f t="shared" si="679"/>
        <v/>
      </c>
      <c r="BZ892" s="27" t="str">
        <f t="shared" si="680"/>
        <v/>
      </c>
      <c r="CA892" s="27" t="str">
        <f t="shared" si="681"/>
        <v/>
      </c>
      <c r="CB892" s="41"/>
      <c r="CC892" s="41"/>
      <c r="CD892"/>
      <c r="CE892"/>
      <c r="CF892"/>
      <c r="CG892"/>
      <c r="CH892"/>
      <c r="CI892" s="41"/>
      <c r="CJ892" s="38"/>
      <c r="CW892" s="7"/>
      <c r="DD892" s="10">
        <f t="shared" ca="1" si="669"/>
        <v>21</v>
      </c>
    </row>
    <row r="893" spans="1:108">
      <c r="A893" s="106">
        <f t="shared" ca="1" si="668"/>
        <v>8</v>
      </c>
      <c r="B893" s="114"/>
      <c r="C893" s="40"/>
      <c r="D893" s="39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39"/>
      <c r="V893" s="39"/>
      <c r="W893" s="39"/>
      <c r="X893" s="39"/>
      <c r="Y893" s="39"/>
      <c r="Z893" s="39"/>
      <c r="AA893" s="39"/>
      <c r="AB893" s="39"/>
      <c r="AC893" s="39"/>
      <c r="AD893" s="39"/>
      <c r="AE893" s="39"/>
      <c r="AF893" s="39"/>
      <c r="AG893" s="39"/>
      <c r="AH893" s="39"/>
      <c r="AI893" s="39"/>
      <c r="AJ893" s="39"/>
      <c r="AK893" s="39"/>
      <c r="AL893" s="39"/>
      <c r="AM893" s="39"/>
      <c r="AN893" s="39"/>
      <c r="AO893" s="39"/>
      <c r="AP893" s="39"/>
      <c r="AQ893" s="39"/>
      <c r="AR893" s="39"/>
      <c r="AS893" s="39"/>
      <c r="AT893" s="39"/>
      <c r="AU893" s="39"/>
      <c r="AV893" s="39"/>
      <c r="AW893" s="94"/>
      <c r="AX893" s="101"/>
      <c r="AY893" s="94"/>
      <c r="AZ893" s="40"/>
      <c r="BA893" s="27"/>
      <c r="BB893" s="27"/>
      <c r="BC893" s="27"/>
      <c r="BD893" s="27" t="str">
        <f t="shared" si="682"/>
        <v/>
      </c>
      <c r="BE893" s="27" t="str">
        <f t="shared" si="683"/>
        <v/>
      </c>
      <c r="BF893" s="27" t="str">
        <f t="shared" si="684"/>
        <v/>
      </c>
      <c r="BG893" s="27" t="str">
        <f t="shared" si="685"/>
        <v/>
      </c>
      <c r="BH893" s="27" t="str">
        <f t="shared" si="686"/>
        <v/>
      </c>
      <c r="BI893" s="27" t="str">
        <f t="shared" si="687"/>
        <v/>
      </c>
      <c r="BJ893" s="27" t="str">
        <f t="shared" si="688"/>
        <v/>
      </c>
      <c r="BK893" s="27" t="str">
        <f t="shared" si="689"/>
        <v/>
      </c>
      <c r="BL893" s="27" t="str">
        <f t="shared" si="690"/>
        <v/>
      </c>
      <c r="BM893" s="27" t="str">
        <f t="shared" si="691"/>
        <v/>
      </c>
      <c r="BN893" s="27" t="str">
        <f t="shared" si="692"/>
        <v/>
      </c>
      <c r="BO893" s="27" t="str">
        <f t="shared" si="693"/>
        <v/>
      </c>
      <c r="BP893" s="27" t="str">
        <f t="shared" si="670"/>
        <v/>
      </c>
      <c r="BQ893" s="27" t="str">
        <f t="shared" si="671"/>
        <v/>
      </c>
      <c r="BR893" s="27" t="str">
        <f t="shared" si="672"/>
        <v/>
      </c>
      <c r="BS893" s="27" t="str">
        <f t="shared" si="673"/>
        <v/>
      </c>
      <c r="BT893" s="27" t="str">
        <f t="shared" si="674"/>
        <v/>
      </c>
      <c r="BU893" s="27" t="str">
        <f t="shared" si="675"/>
        <v/>
      </c>
      <c r="BV893" s="27" t="str">
        <f t="shared" si="676"/>
        <v/>
      </c>
      <c r="BW893" s="27" t="str">
        <f t="shared" si="677"/>
        <v/>
      </c>
      <c r="BX893" s="27" t="str">
        <f t="shared" si="678"/>
        <v/>
      </c>
      <c r="BY893" s="27" t="str">
        <f t="shared" si="679"/>
        <v/>
      </c>
      <c r="BZ893" s="27" t="str">
        <f t="shared" si="680"/>
        <v/>
      </c>
      <c r="CA893" s="27" t="str">
        <f t="shared" si="681"/>
        <v/>
      </c>
      <c r="CB893" s="41"/>
      <c r="CC893" s="41"/>
      <c r="CD893"/>
      <c r="CE893"/>
      <c r="CF893"/>
      <c r="CG893"/>
      <c r="CH893"/>
      <c r="CI893" s="41"/>
      <c r="CJ893" s="38"/>
      <c r="CW893" s="7"/>
      <c r="DD893" s="10">
        <f t="shared" ca="1" si="669"/>
        <v>19</v>
      </c>
    </row>
    <row r="894" spans="1:108">
      <c r="A894" s="106">
        <f t="shared" ca="1" si="668"/>
        <v>7</v>
      </c>
      <c r="B894" s="114"/>
      <c r="C894" s="40"/>
      <c r="D894" s="39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39"/>
      <c r="V894" s="39"/>
      <c r="W894" s="39"/>
      <c r="X894" s="39"/>
      <c r="Y894" s="39"/>
      <c r="Z894" s="39"/>
      <c r="AA894" s="39"/>
      <c r="AB894" s="39"/>
      <c r="AC894" s="39"/>
      <c r="AD894" s="39"/>
      <c r="AE894" s="39"/>
      <c r="AF894" s="39"/>
      <c r="AG894" s="39"/>
      <c r="AH894" s="39"/>
      <c r="AI894" s="39"/>
      <c r="AJ894" s="39"/>
      <c r="AK894" s="39"/>
      <c r="AL894" s="39"/>
      <c r="AM894" s="39"/>
      <c r="AN894" s="39"/>
      <c r="AO894" s="39"/>
      <c r="AP894" s="39"/>
      <c r="AQ894" s="39"/>
      <c r="AR894" s="39"/>
      <c r="AS894" s="39"/>
      <c r="AT894" s="39"/>
      <c r="AU894" s="39"/>
      <c r="AV894" s="39"/>
      <c r="AW894" s="94"/>
      <c r="AX894" s="101"/>
      <c r="AY894" s="94"/>
      <c r="AZ894" s="40"/>
      <c r="BA894" s="27"/>
      <c r="BB894" s="27"/>
      <c r="BC894" s="27"/>
      <c r="BD894" s="27" t="str">
        <f t="shared" si="682"/>
        <v/>
      </c>
      <c r="BE894" s="27" t="str">
        <f t="shared" si="683"/>
        <v/>
      </c>
      <c r="BF894" s="27" t="str">
        <f t="shared" si="684"/>
        <v/>
      </c>
      <c r="BG894" s="27" t="str">
        <f t="shared" si="685"/>
        <v/>
      </c>
      <c r="BH894" s="27" t="str">
        <f t="shared" si="686"/>
        <v/>
      </c>
      <c r="BI894" s="27" t="str">
        <f t="shared" si="687"/>
        <v/>
      </c>
      <c r="BJ894" s="27" t="str">
        <f t="shared" si="688"/>
        <v/>
      </c>
      <c r="BK894" s="27" t="str">
        <f t="shared" si="689"/>
        <v/>
      </c>
      <c r="BL894" s="27" t="str">
        <f t="shared" si="690"/>
        <v/>
      </c>
      <c r="BM894" s="27" t="str">
        <f t="shared" si="691"/>
        <v/>
      </c>
      <c r="BN894" s="27" t="str">
        <f t="shared" si="692"/>
        <v/>
      </c>
      <c r="BO894" s="27" t="str">
        <f t="shared" si="693"/>
        <v/>
      </c>
      <c r="BP894" s="27" t="str">
        <f t="shared" si="670"/>
        <v/>
      </c>
      <c r="BQ894" s="27" t="str">
        <f t="shared" si="671"/>
        <v/>
      </c>
      <c r="BR894" s="27" t="str">
        <f t="shared" si="672"/>
        <v/>
      </c>
      <c r="BS894" s="27" t="str">
        <f t="shared" si="673"/>
        <v/>
      </c>
      <c r="BT894" s="27" t="str">
        <f t="shared" si="674"/>
        <v/>
      </c>
      <c r="BU894" s="27" t="str">
        <f t="shared" si="675"/>
        <v/>
      </c>
      <c r="BV894" s="27" t="str">
        <f t="shared" si="676"/>
        <v/>
      </c>
      <c r="BW894" s="27" t="str">
        <f t="shared" si="677"/>
        <v/>
      </c>
      <c r="BX894" s="27" t="str">
        <f t="shared" si="678"/>
        <v/>
      </c>
      <c r="BY894" s="27" t="str">
        <f t="shared" si="679"/>
        <v/>
      </c>
      <c r="BZ894" s="27" t="str">
        <f t="shared" si="680"/>
        <v/>
      </c>
      <c r="CA894" s="27" t="str">
        <f t="shared" si="681"/>
        <v/>
      </c>
      <c r="CB894" s="41"/>
      <c r="CC894" s="41"/>
      <c r="CD894"/>
      <c r="CE894"/>
      <c r="CF894"/>
      <c r="CG894"/>
      <c r="CH894"/>
      <c r="CI894" s="41"/>
      <c r="CJ894" s="38"/>
      <c r="CW894" s="7"/>
      <c r="DD894" s="10">
        <f t="shared" ca="1" si="669"/>
        <v>12</v>
      </c>
    </row>
    <row r="895" spans="1:108">
      <c r="A895" s="106">
        <f t="shared" ca="1" si="668"/>
        <v>36</v>
      </c>
      <c r="B895" s="114"/>
      <c r="C895" s="40"/>
      <c r="D895" s="39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39"/>
      <c r="V895" s="39"/>
      <c r="W895" s="39"/>
      <c r="X895" s="39"/>
      <c r="Y895" s="39"/>
      <c r="Z895" s="39"/>
      <c r="AA895" s="39"/>
      <c r="AB895" s="39"/>
      <c r="AC895" s="39"/>
      <c r="AD895" s="39"/>
      <c r="AE895" s="39"/>
      <c r="AF895" s="39"/>
      <c r="AG895" s="39"/>
      <c r="AH895" s="39"/>
      <c r="AI895" s="39"/>
      <c r="AJ895" s="39"/>
      <c r="AK895" s="39"/>
      <c r="AL895" s="39"/>
      <c r="AM895" s="39"/>
      <c r="AN895" s="39"/>
      <c r="AO895" s="39"/>
      <c r="AP895" s="39"/>
      <c r="AQ895" s="39"/>
      <c r="AR895" s="39"/>
      <c r="AS895" s="39"/>
      <c r="AT895" s="39"/>
      <c r="AU895" s="39"/>
      <c r="AV895" s="39"/>
      <c r="AW895" s="94"/>
      <c r="AX895" s="101"/>
      <c r="AY895" s="94"/>
      <c r="AZ895" s="40"/>
      <c r="BA895" s="27"/>
      <c r="BB895" s="27"/>
      <c r="BC895" s="27"/>
      <c r="BD895" s="27" t="str">
        <f t="shared" si="682"/>
        <v/>
      </c>
      <c r="BE895" s="27" t="str">
        <f t="shared" si="683"/>
        <v/>
      </c>
      <c r="BF895" s="27" t="str">
        <f t="shared" si="684"/>
        <v/>
      </c>
      <c r="BG895" s="27" t="str">
        <f t="shared" si="685"/>
        <v/>
      </c>
      <c r="BH895" s="27" t="str">
        <f t="shared" si="686"/>
        <v/>
      </c>
      <c r="BI895" s="27" t="str">
        <f t="shared" si="687"/>
        <v/>
      </c>
      <c r="BJ895" s="27" t="str">
        <f t="shared" si="688"/>
        <v/>
      </c>
      <c r="BK895" s="27" t="str">
        <f t="shared" si="689"/>
        <v/>
      </c>
      <c r="BL895" s="27" t="str">
        <f t="shared" si="690"/>
        <v/>
      </c>
      <c r="BM895" s="27" t="str">
        <f t="shared" si="691"/>
        <v/>
      </c>
      <c r="BN895" s="27" t="str">
        <f t="shared" si="692"/>
        <v/>
      </c>
      <c r="BO895" s="27" t="str">
        <f t="shared" si="693"/>
        <v/>
      </c>
      <c r="BP895" s="27" t="str">
        <f t="shared" si="670"/>
        <v/>
      </c>
      <c r="BQ895" s="27" t="str">
        <f t="shared" si="671"/>
        <v/>
      </c>
      <c r="BR895" s="27" t="str">
        <f t="shared" si="672"/>
        <v/>
      </c>
      <c r="BS895" s="27" t="str">
        <f t="shared" si="673"/>
        <v/>
      </c>
      <c r="BT895" s="27" t="str">
        <f t="shared" si="674"/>
        <v/>
      </c>
      <c r="BU895" s="27" t="str">
        <f t="shared" si="675"/>
        <v/>
      </c>
      <c r="BV895" s="27" t="str">
        <f t="shared" si="676"/>
        <v/>
      </c>
      <c r="BW895" s="27" t="str">
        <f t="shared" si="677"/>
        <v/>
      </c>
      <c r="BX895" s="27" t="str">
        <f t="shared" si="678"/>
        <v/>
      </c>
      <c r="BY895" s="27" t="str">
        <f t="shared" si="679"/>
        <v/>
      </c>
      <c r="BZ895" s="27" t="str">
        <f t="shared" si="680"/>
        <v/>
      </c>
      <c r="CA895" s="27" t="str">
        <f t="shared" si="681"/>
        <v/>
      </c>
      <c r="CB895" s="41"/>
      <c r="CC895" s="41"/>
      <c r="CD895"/>
      <c r="CE895"/>
      <c r="CF895"/>
      <c r="CG895"/>
      <c r="CH895"/>
      <c r="CI895" s="41"/>
      <c r="CJ895" s="38"/>
      <c r="CW895" s="7"/>
      <c r="DD895" s="10">
        <f t="shared" ca="1" si="669"/>
        <v>33</v>
      </c>
    </row>
    <row r="896" spans="1:108">
      <c r="A896" s="106">
        <f t="shared" ca="1" si="668"/>
        <v>13</v>
      </c>
      <c r="B896" s="114"/>
      <c r="C896" s="40"/>
      <c r="D896" s="39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39"/>
      <c r="V896" s="39"/>
      <c r="W896" s="39"/>
      <c r="X896" s="39"/>
      <c r="Y896" s="39"/>
      <c r="Z896" s="39"/>
      <c r="AA896" s="39"/>
      <c r="AB896" s="39"/>
      <c r="AC896" s="39"/>
      <c r="AD896" s="39"/>
      <c r="AE896" s="39"/>
      <c r="AF896" s="39"/>
      <c r="AG896" s="39"/>
      <c r="AH896" s="39"/>
      <c r="AI896" s="39"/>
      <c r="AJ896" s="39"/>
      <c r="AK896" s="39"/>
      <c r="AL896" s="39"/>
      <c r="AM896" s="39"/>
      <c r="AN896" s="39"/>
      <c r="AO896" s="39"/>
      <c r="AP896" s="39"/>
      <c r="AQ896" s="39"/>
      <c r="AR896" s="39"/>
      <c r="AS896" s="39"/>
      <c r="AT896" s="39"/>
      <c r="AU896" s="39"/>
      <c r="AV896" s="39"/>
      <c r="AW896" s="94"/>
      <c r="AX896" s="101"/>
      <c r="AY896" s="94"/>
      <c r="AZ896" s="40"/>
      <c r="BA896" s="27"/>
      <c r="BB896" s="27"/>
      <c r="BC896" s="27"/>
      <c r="BD896" s="27" t="str">
        <f t="shared" si="682"/>
        <v/>
      </c>
      <c r="BE896" s="27" t="str">
        <f t="shared" si="683"/>
        <v/>
      </c>
      <c r="BF896" s="27" t="str">
        <f t="shared" si="684"/>
        <v/>
      </c>
      <c r="BG896" s="27" t="str">
        <f t="shared" si="685"/>
        <v/>
      </c>
      <c r="BH896" s="27" t="str">
        <f t="shared" si="686"/>
        <v/>
      </c>
      <c r="BI896" s="27" t="str">
        <f t="shared" si="687"/>
        <v/>
      </c>
      <c r="BJ896" s="27" t="str">
        <f t="shared" si="688"/>
        <v/>
      </c>
      <c r="BK896" s="27" t="str">
        <f t="shared" si="689"/>
        <v/>
      </c>
      <c r="BL896" s="27" t="str">
        <f t="shared" si="690"/>
        <v/>
      </c>
      <c r="BM896" s="27" t="str">
        <f t="shared" si="691"/>
        <v/>
      </c>
      <c r="BN896" s="27" t="str">
        <f t="shared" si="692"/>
        <v/>
      </c>
      <c r="BO896" s="27" t="str">
        <f t="shared" si="693"/>
        <v/>
      </c>
      <c r="BP896" s="27" t="str">
        <f t="shared" si="670"/>
        <v/>
      </c>
      <c r="BQ896" s="27" t="str">
        <f t="shared" si="671"/>
        <v/>
      </c>
      <c r="BR896" s="27" t="str">
        <f t="shared" si="672"/>
        <v/>
      </c>
      <c r="BS896" s="27" t="str">
        <f t="shared" si="673"/>
        <v/>
      </c>
      <c r="BT896" s="27" t="str">
        <f t="shared" si="674"/>
        <v/>
      </c>
      <c r="BU896" s="27" t="str">
        <f t="shared" si="675"/>
        <v/>
      </c>
      <c r="BV896" s="27" t="str">
        <f t="shared" si="676"/>
        <v/>
      </c>
      <c r="BW896" s="27" t="str">
        <f t="shared" si="677"/>
        <v/>
      </c>
      <c r="BX896" s="27" t="str">
        <f t="shared" si="678"/>
        <v/>
      </c>
      <c r="BY896" s="27" t="str">
        <f t="shared" si="679"/>
        <v/>
      </c>
      <c r="BZ896" s="27" t="str">
        <f t="shared" si="680"/>
        <v/>
      </c>
      <c r="CA896" s="27" t="str">
        <f t="shared" si="681"/>
        <v/>
      </c>
      <c r="CB896" s="41"/>
      <c r="CC896" s="41"/>
      <c r="CD896"/>
      <c r="CE896"/>
      <c r="CF896"/>
      <c r="CG896"/>
      <c r="CH896"/>
      <c r="CI896" s="41"/>
      <c r="CJ896" s="38"/>
      <c r="CW896" s="7"/>
      <c r="DD896" s="10">
        <f t="shared" ca="1" si="669"/>
        <v>9</v>
      </c>
    </row>
    <row r="897" spans="1:108">
      <c r="A897" s="106">
        <f t="shared" ca="1" si="668"/>
        <v>13</v>
      </c>
      <c r="B897" s="114"/>
      <c r="C897" s="40"/>
      <c r="D897" s="39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39"/>
      <c r="V897" s="39"/>
      <c r="W897" s="39"/>
      <c r="X897" s="39"/>
      <c r="Y897" s="39"/>
      <c r="Z897" s="39"/>
      <c r="AA897" s="39"/>
      <c r="AB897" s="39"/>
      <c r="AC897" s="39"/>
      <c r="AD897" s="39"/>
      <c r="AE897" s="39"/>
      <c r="AF897" s="39"/>
      <c r="AG897" s="39"/>
      <c r="AH897" s="39"/>
      <c r="AI897" s="39"/>
      <c r="AJ897" s="39"/>
      <c r="AK897" s="39"/>
      <c r="AL897" s="39"/>
      <c r="AM897" s="39"/>
      <c r="AN897" s="39"/>
      <c r="AO897" s="39"/>
      <c r="AP897" s="39"/>
      <c r="AQ897" s="39"/>
      <c r="AR897" s="39"/>
      <c r="AS897" s="39"/>
      <c r="AT897" s="39"/>
      <c r="AU897" s="39"/>
      <c r="AV897" s="39"/>
      <c r="AW897" s="94"/>
      <c r="AX897" s="101"/>
      <c r="AY897" s="94"/>
      <c r="AZ897" s="40"/>
      <c r="BA897" s="27"/>
      <c r="BB897" s="27"/>
      <c r="BC897" s="27"/>
      <c r="BD897" s="27" t="str">
        <f t="shared" si="682"/>
        <v/>
      </c>
      <c r="BE897" s="27" t="str">
        <f t="shared" si="683"/>
        <v/>
      </c>
      <c r="BF897" s="27" t="str">
        <f t="shared" si="684"/>
        <v/>
      </c>
      <c r="BG897" s="27" t="str">
        <f t="shared" si="685"/>
        <v/>
      </c>
      <c r="BH897" s="27" t="str">
        <f t="shared" si="686"/>
        <v/>
      </c>
      <c r="BI897" s="27" t="str">
        <f t="shared" si="687"/>
        <v/>
      </c>
      <c r="BJ897" s="27" t="str">
        <f t="shared" si="688"/>
        <v/>
      </c>
      <c r="BK897" s="27" t="str">
        <f t="shared" si="689"/>
        <v/>
      </c>
      <c r="BL897" s="27" t="str">
        <f t="shared" si="690"/>
        <v/>
      </c>
      <c r="BM897" s="27" t="str">
        <f t="shared" si="691"/>
        <v/>
      </c>
      <c r="BN897" s="27" t="str">
        <f t="shared" si="692"/>
        <v/>
      </c>
      <c r="BO897" s="27" t="str">
        <f t="shared" si="693"/>
        <v/>
      </c>
      <c r="BP897" s="27" t="str">
        <f t="shared" si="670"/>
        <v/>
      </c>
      <c r="BQ897" s="27" t="str">
        <f t="shared" si="671"/>
        <v/>
      </c>
      <c r="BR897" s="27" t="str">
        <f t="shared" si="672"/>
        <v/>
      </c>
      <c r="BS897" s="27" t="str">
        <f t="shared" si="673"/>
        <v/>
      </c>
      <c r="BT897" s="27" t="str">
        <f t="shared" si="674"/>
        <v/>
      </c>
      <c r="BU897" s="27" t="str">
        <f t="shared" si="675"/>
        <v/>
      </c>
      <c r="BV897" s="27" t="str">
        <f t="shared" si="676"/>
        <v/>
      </c>
      <c r="BW897" s="27" t="str">
        <f t="shared" si="677"/>
        <v/>
      </c>
      <c r="BX897" s="27" t="str">
        <f t="shared" si="678"/>
        <v/>
      </c>
      <c r="BY897" s="27" t="str">
        <f t="shared" si="679"/>
        <v/>
      </c>
      <c r="BZ897" s="27" t="str">
        <f t="shared" si="680"/>
        <v/>
      </c>
      <c r="CA897" s="27" t="str">
        <f t="shared" si="681"/>
        <v/>
      </c>
      <c r="CB897" s="41"/>
      <c r="CC897" s="41"/>
      <c r="CD897"/>
      <c r="CE897"/>
      <c r="CF897"/>
      <c r="CG897"/>
      <c r="CH897"/>
      <c r="CI897" s="41"/>
      <c r="CJ897" s="38"/>
      <c r="CW897" s="7"/>
      <c r="DD897" s="10">
        <f t="shared" ca="1" si="669"/>
        <v>14</v>
      </c>
    </row>
    <row r="898" spans="1:108">
      <c r="A898" s="106">
        <f t="shared" ca="1" si="668"/>
        <v>6</v>
      </c>
      <c r="B898" s="114"/>
      <c r="C898" s="40"/>
      <c r="D898" s="39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39"/>
      <c r="V898" s="39"/>
      <c r="W898" s="39"/>
      <c r="X898" s="39"/>
      <c r="Y898" s="39"/>
      <c r="Z898" s="39"/>
      <c r="AA898" s="39"/>
      <c r="AB898" s="39"/>
      <c r="AC898" s="39"/>
      <c r="AD898" s="39"/>
      <c r="AE898" s="39"/>
      <c r="AF898" s="39"/>
      <c r="AG898" s="39"/>
      <c r="AH898" s="39"/>
      <c r="AI898" s="39"/>
      <c r="AJ898" s="39"/>
      <c r="AK898" s="39"/>
      <c r="AL898" s="39"/>
      <c r="AM898" s="39"/>
      <c r="AN898" s="39"/>
      <c r="AO898" s="39"/>
      <c r="AP898" s="39"/>
      <c r="AQ898" s="39"/>
      <c r="AR898" s="39"/>
      <c r="AS898" s="39"/>
      <c r="AT898" s="39"/>
      <c r="AU898" s="39"/>
      <c r="AV898" s="39"/>
      <c r="AW898" s="94"/>
      <c r="AX898" s="101"/>
      <c r="AY898" s="94"/>
      <c r="AZ898" s="40"/>
      <c r="BA898" s="27"/>
      <c r="BB898" s="27"/>
      <c r="BC898" s="27"/>
      <c r="BD898" s="27" t="str">
        <f t="shared" si="682"/>
        <v/>
      </c>
      <c r="BE898" s="27" t="str">
        <f t="shared" si="683"/>
        <v/>
      </c>
      <c r="BF898" s="27" t="str">
        <f t="shared" si="684"/>
        <v/>
      </c>
      <c r="BG898" s="27" t="str">
        <f t="shared" si="685"/>
        <v/>
      </c>
      <c r="BH898" s="27" t="str">
        <f t="shared" si="686"/>
        <v/>
      </c>
      <c r="BI898" s="27" t="str">
        <f t="shared" si="687"/>
        <v/>
      </c>
      <c r="BJ898" s="27" t="str">
        <f t="shared" si="688"/>
        <v/>
      </c>
      <c r="BK898" s="27" t="str">
        <f t="shared" si="689"/>
        <v/>
      </c>
      <c r="BL898" s="27" t="str">
        <f t="shared" si="690"/>
        <v/>
      </c>
      <c r="BM898" s="27" t="str">
        <f t="shared" si="691"/>
        <v/>
      </c>
      <c r="BN898" s="27" t="str">
        <f t="shared" si="692"/>
        <v/>
      </c>
      <c r="BO898" s="27" t="str">
        <f t="shared" si="693"/>
        <v/>
      </c>
      <c r="BP898" s="27" t="str">
        <f t="shared" si="670"/>
        <v/>
      </c>
      <c r="BQ898" s="27" t="str">
        <f t="shared" si="671"/>
        <v/>
      </c>
      <c r="BR898" s="27" t="str">
        <f t="shared" si="672"/>
        <v/>
      </c>
      <c r="BS898" s="27" t="str">
        <f t="shared" si="673"/>
        <v/>
      </c>
      <c r="BT898" s="27" t="str">
        <f t="shared" si="674"/>
        <v/>
      </c>
      <c r="BU898" s="27" t="str">
        <f t="shared" si="675"/>
        <v/>
      </c>
      <c r="BV898" s="27" t="str">
        <f t="shared" si="676"/>
        <v/>
      </c>
      <c r="BW898" s="27" t="str">
        <f t="shared" si="677"/>
        <v/>
      </c>
      <c r="BX898" s="27" t="str">
        <f t="shared" si="678"/>
        <v/>
      </c>
      <c r="BY898" s="27" t="str">
        <f t="shared" si="679"/>
        <v/>
      </c>
      <c r="BZ898" s="27" t="str">
        <f t="shared" si="680"/>
        <v/>
      </c>
      <c r="CA898" s="27" t="str">
        <f t="shared" si="681"/>
        <v/>
      </c>
      <c r="CB898" s="41"/>
      <c r="CC898" s="41"/>
      <c r="CD898"/>
      <c r="CE898"/>
      <c r="CF898"/>
      <c r="CG898"/>
      <c r="CH898"/>
      <c r="CI898" s="41"/>
      <c r="CJ898"/>
      <c r="CW898" s="7"/>
      <c r="DD898" s="10">
        <f t="shared" ca="1" si="669"/>
        <v>22</v>
      </c>
    </row>
    <row r="899" spans="1:108">
      <c r="A899" s="106">
        <f t="shared" ca="1" si="668"/>
        <v>21</v>
      </c>
      <c r="B899" s="114"/>
      <c r="C899" s="40"/>
      <c r="D899" s="39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39"/>
      <c r="V899" s="39"/>
      <c r="W899" s="39"/>
      <c r="X899" s="39"/>
      <c r="Y899" s="39"/>
      <c r="Z899" s="39"/>
      <c r="AA899" s="39"/>
      <c r="AB899" s="39"/>
      <c r="AC899" s="39"/>
      <c r="AD899" s="39"/>
      <c r="AE899" s="39"/>
      <c r="AF899" s="39"/>
      <c r="AG899" s="39"/>
      <c r="AH899" s="39"/>
      <c r="AI899" s="39"/>
      <c r="AJ899" s="39"/>
      <c r="AK899" s="39"/>
      <c r="AL899" s="39"/>
      <c r="AM899" s="39"/>
      <c r="AN899" s="39"/>
      <c r="AO899" s="39"/>
      <c r="AP899" s="39"/>
      <c r="AQ899" s="39"/>
      <c r="AR899" s="39"/>
      <c r="AS899" s="39"/>
      <c r="AT899" s="39"/>
      <c r="AU899" s="39"/>
      <c r="AV899" s="39"/>
      <c r="AW899" s="94"/>
      <c r="AX899" s="101"/>
      <c r="AY899" s="94"/>
      <c r="AZ899" s="40"/>
      <c r="BA899" s="27"/>
      <c r="BB899" s="27"/>
      <c r="BC899" s="27"/>
      <c r="BD899" s="27" t="str">
        <f t="shared" si="682"/>
        <v/>
      </c>
      <c r="BE899" s="27" t="str">
        <f t="shared" si="683"/>
        <v/>
      </c>
      <c r="BF899" s="27" t="str">
        <f t="shared" si="684"/>
        <v/>
      </c>
      <c r="BG899" s="27" t="str">
        <f t="shared" si="685"/>
        <v/>
      </c>
      <c r="BH899" s="27" t="str">
        <f t="shared" si="686"/>
        <v/>
      </c>
      <c r="BI899" s="27" t="str">
        <f t="shared" si="687"/>
        <v/>
      </c>
      <c r="BJ899" s="27" t="str">
        <f t="shared" si="688"/>
        <v/>
      </c>
      <c r="BK899" s="27" t="str">
        <f t="shared" si="689"/>
        <v/>
      </c>
      <c r="BL899" s="27" t="str">
        <f t="shared" si="690"/>
        <v/>
      </c>
      <c r="BM899" s="27" t="str">
        <f t="shared" si="691"/>
        <v/>
      </c>
      <c r="BN899" s="27" t="str">
        <f t="shared" si="692"/>
        <v/>
      </c>
      <c r="BO899" s="27" t="str">
        <f t="shared" si="693"/>
        <v/>
      </c>
      <c r="BP899" s="27" t="str">
        <f t="shared" si="670"/>
        <v/>
      </c>
      <c r="BQ899" s="27" t="str">
        <f t="shared" si="671"/>
        <v/>
      </c>
      <c r="BR899" s="27" t="str">
        <f t="shared" si="672"/>
        <v/>
      </c>
      <c r="BS899" s="27" t="str">
        <f t="shared" si="673"/>
        <v/>
      </c>
      <c r="BT899" s="27" t="str">
        <f t="shared" si="674"/>
        <v/>
      </c>
      <c r="BU899" s="27" t="str">
        <f t="shared" si="675"/>
        <v/>
      </c>
      <c r="BV899" s="27" t="str">
        <f t="shared" si="676"/>
        <v/>
      </c>
      <c r="BW899" s="27" t="str">
        <f t="shared" si="677"/>
        <v/>
      </c>
      <c r="BX899" s="27" t="str">
        <f t="shared" si="678"/>
        <v/>
      </c>
      <c r="BY899" s="27" t="str">
        <f t="shared" si="679"/>
        <v/>
      </c>
      <c r="BZ899" s="27" t="str">
        <f t="shared" si="680"/>
        <v/>
      </c>
      <c r="CA899" s="27" t="str">
        <f t="shared" si="681"/>
        <v/>
      </c>
      <c r="CB899" s="41"/>
      <c r="CC899" s="41"/>
      <c r="CD899"/>
      <c r="CE899"/>
      <c r="CF899"/>
      <c r="CG899"/>
      <c r="CH899"/>
      <c r="CI899" s="41"/>
      <c r="CJ899"/>
      <c r="CW899" s="7"/>
      <c r="DD899" s="10">
        <f t="shared" ca="1" si="669"/>
        <v>15</v>
      </c>
    </row>
    <row r="900" spans="1:108">
      <c r="A900" s="106">
        <f t="shared" ca="1" si="668"/>
        <v>33</v>
      </c>
      <c r="B900" s="114"/>
      <c r="C900" s="40"/>
      <c r="D900" s="39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39"/>
      <c r="V900" s="39"/>
      <c r="W900" s="39"/>
      <c r="X900" s="39"/>
      <c r="Y900" s="39"/>
      <c r="Z900" s="39"/>
      <c r="AA900" s="39"/>
      <c r="AB900" s="39"/>
      <c r="AC900" s="39"/>
      <c r="AD900" s="39"/>
      <c r="AE900" s="39"/>
      <c r="AF900" s="39"/>
      <c r="AG900" s="39"/>
      <c r="AH900" s="39"/>
      <c r="AI900" s="39"/>
      <c r="AJ900" s="39"/>
      <c r="AK900" s="39"/>
      <c r="AL900" s="39"/>
      <c r="AM900" s="39"/>
      <c r="AN900" s="39"/>
      <c r="AO900" s="39"/>
      <c r="AP900" s="39"/>
      <c r="AQ900" s="39"/>
      <c r="AR900" s="39"/>
      <c r="AS900" s="39"/>
      <c r="AT900" s="39"/>
      <c r="AU900" s="39"/>
      <c r="AV900" s="39"/>
      <c r="AW900" s="94"/>
      <c r="AX900" s="101"/>
      <c r="AY900" s="94"/>
      <c r="AZ900" s="40"/>
      <c r="BA900" s="27"/>
      <c r="BB900" s="27"/>
      <c r="BC900" s="27"/>
      <c r="BD900" s="27" t="str">
        <f t="shared" si="682"/>
        <v/>
      </c>
      <c r="BE900" s="27" t="str">
        <f t="shared" si="683"/>
        <v/>
      </c>
      <c r="BF900" s="27" t="str">
        <f t="shared" si="684"/>
        <v/>
      </c>
      <c r="BG900" s="27" t="str">
        <f t="shared" si="685"/>
        <v/>
      </c>
      <c r="BH900" s="27" t="str">
        <f t="shared" si="686"/>
        <v/>
      </c>
      <c r="BI900" s="27" t="str">
        <f t="shared" si="687"/>
        <v/>
      </c>
      <c r="BJ900" s="27" t="str">
        <f t="shared" si="688"/>
        <v/>
      </c>
      <c r="BK900" s="27" t="str">
        <f t="shared" si="689"/>
        <v/>
      </c>
      <c r="BL900" s="27" t="str">
        <f t="shared" si="690"/>
        <v/>
      </c>
      <c r="BM900" s="27" t="str">
        <f t="shared" si="691"/>
        <v/>
      </c>
      <c r="BN900" s="27" t="str">
        <f t="shared" si="692"/>
        <v/>
      </c>
      <c r="BO900" s="27" t="str">
        <f t="shared" si="693"/>
        <v/>
      </c>
      <c r="BP900" s="27" t="str">
        <f t="shared" si="670"/>
        <v/>
      </c>
      <c r="BQ900" s="27" t="str">
        <f t="shared" si="671"/>
        <v/>
      </c>
      <c r="BR900" s="27" t="str">
        <f t="shared" si="672"/>
        <v/>
      </c>
      <c r="BS900" s="27" t="str">
        <f t="shared" si="673"/>
        <v/>
      </c>
      <c r="BT900" s="27" t="str">
        <f t="shared" si="674"/>
        <v/>
      </c>
      <c r="BU900" s="27" t="str">
        <f t="shared" si="675"/>
        <v/>
      </c>
      <c r="BV900" s="27" t="str">
        <f t="shared" si="676"/>
        <v/>
      </c>
      <c r="BW900" s="27" t="str">
        <f t="shared" si="677"/>
        <v/>
      </c>
      <c r="BX900" s="27" t="str">
        <f t="shared" si="678"/>
        <v/>
      </c>
      <c r="BY900" s="27" t="str">
        <f t="shared" si="679"/>
        <v/>
      </c>
      <c r="BZ900" s="27" t="str">
        <f t="shared" si="680"/>
        <v/>
      </c>
      <c r="CA900" s="27" t="str">
        <f t="shared" si="681"/>
        <v/>
      </c>
      <c r="CB900" s="41"/>
      <c r="CC900" s="41"/>
      <c r="CD900"/>
      <c r="CE900"/>
      <c r="CF900"/>
      <c r="CG900"/>
      <c r="CH900"/>
      <c r="CI900" s="41"/>
      <c r="CJ900"/>
      <c r="CW900" s="7"/>
      <c r="DD900" s="10">
        <f t="shared" ca="1" si="669"/>
        <v>22</v>
      </c>
    </row>
    <row r="901" spans="1:108">
      <c r="A901" s="106">
        <f t="shared" ref="A901:A964" ca="1" si="694">IF($A$2="no",INT(RAND()*36+1),INT(RAND()*37))</f>
        <v>18</v>
      </c>
      <c r="B901" s="114"/>
      <c r="C901" s="40"/>
      <c r="D901" s="39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39"/>
      <c r="V901" s="39"/>
      <c r="W901" s="39"/>
      <c r="X901" s="39"/>
      <c r="Y901" s="39"/>
      <c r="Z901" s="39"/>
      <c r="AA901" s="39"/>
      <c r="AB901" s="39"/>
      <c r="AC901" s="39"/>
      <c r="AD901" s="39"/>
      <c r="AE901" s="39"/>
      <c r="AF901" s="39"/>
      <c r="AG901" s="39"/>
      <c r="AH901" s="39"/>
      <c r="AI901" s="39"/>
      <c r="AJ901" s="39"/>
      <c r="AK901" s="39"/>
      <c r="AL901" s="39"/>
      <c r="AM901" s="39"/>
      <c r="AN901" s="39"/>
      <c r="AO901" s="39"/>
      <c r="AP901" s="39"/>
      <c r="AQ901" s="39"/>
      <c r="AR901" s="39"/>
      <c r="AS901" s="39"/>
      <c r="AT901" s="39"/>
      <c r="AU901" s="39"/>
      <c r="AV901" s="39"/>
      <c r="AW901" s="94"/>
      <c r="AX901" s="101"/>
      <c r="AY901" s="94"/>
      <c r="AZ901" s="40"/>
      <c r="BA901" s="27"/>
      <c r="BB901" s="27"/>
      <c r="BC901" s="27"/>
      <c r="BD901" s="27" t="str">
        <f t="shared" si="682"/>
        <v/>
      </c>
      <c r="BE901" s="27" t="str">
        <f t="shared" si="683"/>
        <v/>
      </c>
      <c r="BF901" s="27" t="str">
        <f t="shared" si="684"/>
        <v/>
      </c>
      <c r="BG901" s="27" t="str">
        <f t="shared" si="685"/>
        <v/>
      </c>
      <c r="BH901" s="27" t="str">
        <f t="shared" si="686"/>
        <v/>
      </c>
      <c r="BI901" s="27" t="str">
        <f t="shared" si="687"/>
        <v/>
      </c>
      <c r="BJ901" s="27" t="str">
        <f t="shared" si="688"/>
        <v/>
      </c>
      <c r="BK901" s="27" t="str">
        <f t="shared" si="689"/>
        <v/>
      </c>
      <c r="BL901" s="27" t="str">
        <f t="shared" si="690"/>
        <v/>
      </c>
      <c r="BM901" s="27" t="str">
        <f t="shared" si="691"/>
        <v/>
      </c>
      <c r="BN901" s="27" t="str">
        <f t="shared" si="692"/>
        <v/>
      </c>
      <c r="BO901" s="27" t="str">
        <f t="shared" si="693"/>
        <v/>
      </c>
      <c r="BP901" s="27" t="str">
        <f t="shared" si="670"/>
        <v/>
      </c>
      <c r="BQ901" s="27" t="str">
        <f t="shared" si="671"/>
        <v/>
      </c>
      <c r="BR901" s="27" t="str">
        <f t="shared" si="672"/>
        <v/>
      </c>
      <c r="BS901" s="27" t="str">
        <f t="shared" si="673"/>
        <v/>
      </c>
      <c r="BT901" s="27" t="str">
        <f t="shared" si="674"/>
        <v/>
      </c>
      <c r="BU901" s="27" t="str">
        <f t="shared" si="675"/>
        <v/>
      </c>
      <c r="BV901" s="27" t="str">
        <f t="shared" si="676"/>
        <v/>
      </c>
      <c r="BW901" s="27" t="str">
        <f t="shared" si="677"/>
        <v/>
      </c>
      <c r="BX901" s="27" t="str">
        <f t="shared" si="678"/>
        <v/>
      </c>
      <c r="BY901" s="27" t="str">
        <f t="shared" si="679"/>
        <v/>
      </c>
      <c r="BZ901" s="27" t="str">
        <f t="shared" si="680"/>
        <v/>
      </c>
      <c r="CA901" s="27" t="str">
        <f t="shared" si="681"/>
        <v/>
      </c>
      <c r="CB901" s="41"/>
      <c r="CC901" s="41"/>
      <c r="CD901"/>
      <c r="CE901"/>
      <c r="CF901"/>
      <c r="CG901"/>
      <c r="CH901"/>
      <c r="CI901" s="41"/>
      <c r="CJ901"/>
      <c r="CW901" s="7"/>
      <c r="DD901" s="10">
        <f t="shared" ref="DD901:DD964" ca="1" si="695">IF($A$2="no",INT(RAND()*36+1),INT(RAND()*37))</f>
        <v>24</v>
      </c>
    </row>
    <row r="902" spans="1:108">
      <c r="A902" s="106">
        <f t="shared" ca="1" si="694"/>
        <v>23</v>
      </c>
      <c r="B902" s="114"/>
      <c r="C902" s="40"/>
      <c r="D902" s="39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39"/>
      <c r="V902" s="39"/>
      <c r="W902" s="39"/>
      <c r="X902" s="39"/>
      <c r="Y902" s="39"/>
      <c r="Z902" s="39"/>
      <c r="AA902" s="39"/>
      <c r="AB902" s="39"/>
      <c r="AC902" s="39"/>
      <c r="AD902" s="39"/>
      <c r="AE902" s="39"/>
      <c r="AF902" s="39"/>
      <c r="AG902" s="39"/>
      <c r="AH902" s="39"/>
      <c r="AI902" s="39"/>
      <c r="AJ902" s="39"/>
      <c r="AK902" s="39"/>
      <c r="AL902" s="39"/>
      <c r="AM902" s="39"/>
      <c r="AN902" s="39"/>
      <c r="AO902" s="39"/>
      <c r="AP902" s="39"/>
      <c r="AQ902" s="39"/>
      <c r="AR902" s="39"/>
      <c r="AS902" s="39"/>
      <c r="AT902" s="39"/>
      <c r="AU902" s="39"/>
      <c r="AV902" s="39"/>
      <c r="AW902" s="94"/>
      <c r="AX902" s="101"/>
      <c r="AY902" s="94"/>
      <c r="AZ902" s="40"/>
      <c r="BA902" s="27"/>
      <c r="BB902" s="27"/>
      <c r="BC902" s="27"/>
      <c r="BD902" s="27" t="str">
        <f t="shared" si="682"/>
        <v/>
      </c>
      <c r="BE902" s="27" t="str">
        <f t="shared" si="683"/>
        <v/>
      </c>
      <c r="BF902" s="27" t="str">
        <f t="shared" si="684"/>
        <v/>
      </c>
      <c r="BG902" s="27" t="str">
        <f t="shared" si="685"/>
        <v/>
      </c>
      <c r="BH902" s="27" t="str">
        <f t="shared" si="686"/>
        <v/>
      </c>
      <c r="BI902" s="27" t="str">
        <f t="shared" si="687"/>
        <v/>
      </c>
      <c r="BJ902" s="27" t="str">
        <f t="shared" si="688"/>
        <v/>
      </c>
      <c r="BK902" s="27" t="str">
        <f t="shared" si="689"/>
        <v/>
      </c>
      <c r="BL902" s="27" t="str">
        <f t="shared" si="690"/>
        <v/>
      </c>
      <c r="BM902" s="27" t="str">
        <f t="shared" si="691"/>
        <v/>
      </c>
      <c r="BN902" s="27" t="str">
        <f t="shared" si="692"/>
        <v/>
      </c>
      <c r="BO902" s="27" t="str">
        <f t="shared" si="693"/>
        <v/>
      </c>
      <c r="BP902" s="27" t="str">
        <f t="shared" si="670"/>
        <v/>
      </c>
      <c r="BQ902" s="27" t="str">
        <f t="shared" si="671"/>
        <v/>
      </c>
      <c r="BR902" s="27" t="str">
        <f t="shared" si="672"/>
        <v/>
      </c>
      <c r="BS902" s="27" t="str">
        <f t="shared" si="673"/>
        <v/>
      </c>
      <c r="BT902" s="27" t="str">
        <f t="shared" si="674"/>
        <v/>
      </c>
      <c r="BU902" s="27" t="str">
        <f t="shared" si="675"/>
        <v/>
      </c>
      <c r="BV902" s="27" t="str">
        <f t="shared" si="676"/>
        <v/>
      </c>
      <c r="BW902" s="27" t="str">
        <f t="shared" si="677"/>
        <v/>
      </c>
      <c r="BX902" s="27" t="str">
        <f t="shared" si="678"/>
        <v/>
      </c>
      <c r="BY902" s="27" t="str">
        <f t="shared" si="679"/>
        <v/>
      </c>
      <c r="BZ902" s="27" t="str">
        <f t="shared" si="680"/>
        <v/>
      </c>
      <c r="CA902" s="27" t="str">
        <f t="shared" si="681"/>
        <v/>
      </c>
      <c r="CB902" s="41"/>
      <c r="CC902" s="41"/>
      <c r="CD902"/>
      <c r="CE902"/>
      <c r="CF902"/>
      <c r="CG902"/>
      <c r="CH902"/>
      <c r="CI902" s="41"/>
      <c r="CJ902"/>
      <c r="CW902" s="7"/>
      <c r="DD902" s="10">
        <f t="shared" ca="1" si="695"/>
        <v>33</v>
      </c>
    </row>
    <row r="903" spans="1:108">
      <c r="A903" s="106">
        <f t="shared" ca="1" si="694"/>
        <v>6</v>
      </c>
      <c r="B903" s="114"/>
      <c r="C903" s="40"/>
      <c r="D903" s="39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39"/>
      <c r="V903" s="39"/>
      <c r="W903" s="39"/>
      <c r="X903" s="39"/>
      <c r="Y903" s="39"/>
      <c r="Z903" s="39"/>
      <c r="AA903" s="39"/>
      <c r="AB903" s="39"/>
      <c r="AC903" s="39"/>
      <c r="AD903" s="39"/>
      <c r="AE903" s="39"/>
      <c r="AF903" s="39"/>
      <c r="AG903" s="39"/>
      <c r="AH903" s="39"/>
      <c r="AI903" s="39"/>
      <c r="AJ903" s="39"/>
      <c r="AK903" s="39"/>
      <c r="AL903" s="39"/>
      <c r="AM903" s="39"/>
      <c r="AN903" s="39"/>
      <c r="AO903" s="39"/>
      <c r="AP903" s="39"/>
      <c r="AQ903" s="39"/>
      <c r="AR903" s="39"/>
      <c r="AS903" s="39"/>
      <c r="AT903" s="39"/>
      <c r="AU903" s="39"/>
      <c r="AV903" s="39"/>
      <c r="AW903" s="94"/>
      <c r="AX903" s="101"/>
      <c r="AY903" s="94"/>
      <c r="AZ903" s="40"/>
      <c r="BA903" s="27"/>
      <c r="BB903" s="27"/>
      <c r="BC903" s="27"/>
      <c r="BD903" s="27" t="str">
        <f t="shared" si="682"/>
        <v/>
      </c>
      <c r="BE903" s="27" t="str">
        <f t="shared" si="683"/>
        <v/>
      </c>
      <c r="BF903" s="27" t="str">
        <f t="shared" si="684"/>
        <v/>
      </c>
      <c r="BG903" s="27" t="str">
        <f t="shared" si="685"/>
        <v/>
      </c>
      <c r="BH903" s="27" t="str">
        <f t="shared" si="686"/>
        <v/>
      </c>
      <c r="BI903" s="27" t="str">
        <f t="shared" si="687"/>
        <v/>
      </c>
      <c r="BJ903" s="27" t="str">
        <f t="shared" si="688"/>
        <v/>
      </c>
      <c r="BK903" s="27" t="str">
        <f t="shared" si="689"/>
        <v/>
      </c>
      <c r="BL903" s="27" t="str">
        <f t="shared" si="690"/>
        <v/>
      </c>
      <c r="BM903" s="27" t="str">
        <f t="shared" si="691"/>
        <v/>
      </c>
      <c r="BN903" s="27" t="str">
        <f t="shared" si="692"/>
        <v/>
      </c>
      <c r="BO903" s="27" t="str">
        <f t="shared" si="693"/>
        <v/>
      </c>
      <c r="BP903" s="27" t="str">
        <f t="shared" si="670"/>
        <v/>
      </c>
      <c r="BQ903" s="27" t="str">
        <f t="shared" si="671"/>
        <v/>
      </c>
      <c r="BR903" s="27" t="str">
        <f t="shared" si="672"/>
        <v/>
      </c>
      <c r="BS903" s="27" t="str">
        <f t="shared" si="673"/>
        <v/>
      </c>
      <c r="BT903" s="27" t="str">
        <f t="shared" si="674"/>
        <v/>
      </c>
      <c r="BU903" s="27" t="str">
        <f t="shared" si="675"/>
        <v/>
      </c>
      <c r="BV903" s="27" t="str">
        <f t="shared" si="676"/>
        <v/>
      </c>
      <c r="BW903" s="27" t="str">
        <f t="shared" si="677"/>
        <v/>
      </c>
      <c r="BX903" s="27" t="str">
        <f t="shared" si="678"/>
        <v/>
      </c>
      <c r="BY903" s="27" t="str">
        <f t="shared" si="679"/>
        <v/>
      </c>
      <c r="BZ903" s="27" t="str">
        <f t="shared" si="680"/>
        <v/>
      </c>
      <c r="CA903" s="27" t="str">
        <f t="shared" si="681"/>
        <v/>
      </c>
      <c r="CB903" s="41"/>
      <c r="CC903" s="41"/>
      <c r="CD903"/>
      <c r="CE903"/>
      <c r="CF903"/>
      <c r="CG903"/>
      <c r="CH903"/>
      <c r="CI903" s="41"/>
      <c r="CJ903"/>
      <c r="CW903" s="7"/>
      <c r="DD903" s="10">
        <f t="shared" ca="1" si="695"/>
        <v>7</v>
      </c>
    </row>
    <row r="904" spans="1:108">
      <c r="A904" s="106">
        <f t="shared" ca="1" si="694"/>
        <v>36</v>
      </c>
      <c r="B904" s="114"/>
      <c r="C904" s="40"/>
      <c r="D904" s="39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39"/>
      <c r="V904" s="39"/>
      <c r="W904" s="39"/>
      <c r="X904" s="39"/>
      <c r="Y904" s="39"/>
      <c r="Z904" s="39"/>
      <c r="AA904" s="39"/>
      <c r="AB904" s="39"/>
      <c r="AC904" s="39"/>
      <c r="AD904" s="39"/>
      <c r="AE904" s="39"/>
      <c r="AF904" s="39"/>
      <c r="AG904" s="39"/>
      <c r="AH904" s="39"/>
      <c r="AI904" s="39"/>
      <c r="AJ904" s="39"/>
      <c r="AK904" s="39"/>
      <c r="AL904" s="39"/>
      <c r="AM904" s="39"/>
      <c r="AN904" s="39"/>
      <c r="AO904" s="39"/>
      <c r="AP904" s="39"/>
      <c r="AQ904" s="39"/>
      <c r="AR904" s="39"/>
      <c r="AS904" s="39"/>
      <c r="AT904" s="39"/>
      <c r="AU904" s="39"/>
      <c r="AV904" s="39"/>
      <c r="AW904" s="94"/>
      <c r="AX904" s="101"/>
      <c r="AY904" s="94"/>
      <c r="AZ904" s="40"/>
      <c r="BA904" s="27"/>
      <c r="BB904" s="27"/>
      <c r="BC904" s="27"/>
      <c r="BD904" s="27" t="str">
        <f t="shared" si="682"/>
        <v/>
      </c>
      <c r="BE904" s="27" t="str">
        <f t="shared" si="683"/>
        <v/>
      </c>
      <c r="BF904" s="27" t="str">
        <f t="shared" si="684"/>
        <v/>
      </c>
      <c r="BG904" s="27" t="str">
        <f t="shared" si="685"/>
        <v/>
      </c>
      <c r="BH904" s="27" t="str">
        <f t="shared" si="686"/>
        <v/>
      </c>
      <c r="BI904" s="27" t="str">
        <f t="shared" si="687"/>
        <v/>
      </c>
      <c r="BJ904" s="27" t="str">
        <f t="shared" si="688"/>
        <v/>
      </c>
      <c r="BK904" s="27" t="str">
        <f t="shared" si="689"/>
        <v/>
      </c>
      <c r="BL904" s="27" t="str">
        <f t="shared" si="690"/>
        <v/>
      </c>
      <c r="BM904" s="27" t="str">
        <f t="shared" si="691"/>
        <v/>
      </c>
      <c r="BN904" s="27" t="str">
        <f t="shared" si="692"/>
        <v/>
      </c>
      <c r="BO904" s="27" t="str">
        <f t="shared" si="693"/>
        <v/>
      </c>
      <c r="BP904" s="27" t="str">
        <f t="shared" si="670"/>
        <v/>
      </c>
      <c r="BQ904" s="27" t="str">
        <f t="shared" si="671"/>
        <v/>
      </c>
      <c r="BR904" s="27" t="str">
        <f t="shared" si="672"/>
        <v/>
      </c>
      <c r="BS904" s="27" t="str">
        <f t="shared" si="673"/>
        <v/>
      </c>
      <c r="BT904" s="27" t="str">
        <f t="shared" si="674"/>
        <v/>
      </c>
      <c r="BU904" s="27" t="str">
        <f t="shared" si="675"/>
        <v/>
      </c>
      <c r="BV904" s="27" t="str">
        <f t="shared" si="676"/>
        <v/>
      </c>
      <c r="BW904" s="27" t="str">
        <f t="shared" si="677"/>
        <v/>
      </c>
      <c r="BX904" s="27" t="str">
        <f t="shared" si="678"/>
        <v/>
      </c>
      <c r="BY904" s="27" t="str">
        <f t="shared" si="679"/>
        <v/>
      </c>
      <c r="BZ904" s="27" t="str">
        <f t="shared" si="680"/>
        <v/>
      </c>
      <c r="CA904" s="27" t="str">
        <f t="shared" si="681"/>
        <v/>
      </c>
      <c r="CB904" s="41"/>
      <c r="CC904" s="41"/>
      <c r="CD904"/>
      <c r="CE904"/>
      <c r="CF904"/>
      <c r="CG904"/>
      <c r="CH904"/>
      <c r="CI904" s="41"/>
      <c r="CJ904"/>
      <c r="CW904" s="7"/>
      <c r="DD904" s="10">
        <f t="shared" ca="1" si="695"/>
        <v>34</v>
      </c>
    </row>
    <row r="905" spans="1:108">
      <c r="A905" s="106">
        <f t="shared" ca="1" si="694"/>
        <v>8</v>
      </c>
      <c r="B905" s="114"/>
      <c r="C905" s="40"/>
      <c r="D905" s="39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39"/>
      <c r="V905" s="39"/>
      <c r="W905" s="39"/>
      <c r="X905" s="39"/>
      <c r="Y905" s="39"/>
      <c r="Z905" s="39"/>
      <c r="AA905" s="39"/>
      <c r="AB905" s="39"/>
      <c r="AC905" s="39"/>
      <c r="AD905" s="39"/>
      <c r="AE905" s="39"/>
      <c r="AF905" s="39"/>
      <c r="AG905" s="39"/>
      <c r="AH905" s="39"/>
      <c r="AI905" s="39"/>
      <c r="AJ905" s="39"/>
      <c r="AK905" s="39"/>
      <c r="AL905" s="39"/>
      <c r="AM905" s="39"/>
      <c r="AN905" s="39"/>
      <c r="AO905" s="39"/>
      <c r="AP905" s="39"/>
      <c r="AQ905" s="39"/>
      <c r="AR905" s="39"/>
      <c r="AS905" s="39"/>
      <c r="AT905" s="39"/>
      <c r="AU905" s="39"/>
      <c r="AV905" s="39"/>
      <c r="AW905" s="94"/>
      <c r="AX905" s="101"/>
      <c r="AY905" s="94"/>
      <c r="AZ905" s="40"/>
      <c r="BA905" s="27"/>
      <c r="BB905" s="27"/>
      <c r="BC905" s="27"/>
      <c r="BD905" s="27" t="str">
        <f t="shared" si="682"/>
        <v/>
      </c>
      <c r="BE905" s="27" t="str">
        <f t="shared" si="683"/>
        <v/>
      </c>
      <c r="BF905" s="27" t="str">
        <f t="shared" si="684"/>
        <v/>
      </c>
      <c r="BG905" s="27" t="str">
        <f t="shared" si="685"/>
        <v/>
      </c>
      <c r="BH905" s="27" t="str">
        <f t="shared" si="686"/>
        <v/>
      </c>
      <c r="BI905" s="27" t="str">
        <f t="shared" si="687"/>
        <v/>
      </c>
      <c r="BJ905" s="27" t="str">
        <f t="shared" si="688"/>
        <v/>
      </c>
      <c r="BK905" s="27" t="str">
        <f t="shared" si="689"/>
        <v/>
      </c>
      <c r="BL905" s="27" t="str">
        <f t="shared" si="690"/>
        <v/>
      </c>
      <c r="BM905" s="27" t="str">
        <f t="shared" si="691"/>
        <v/>
      </c>
      <c r="BN905" s="27" t="str">
        <f t="shared" si="692"/>
        <v/>
      </c>
      <c r="BO905" s="27" t="str">
        <f t="shared" si="693"/>
        <v/>
      </c>
      <c r="BP905" s="27" t="str">
        <f t="shared" si="670"/>
        <v/>
      </c>
      <c r="BQ905" s="27" t="str">
        <f t="shared" si="671"/>
        <v/>
      </c>
      <c r="BR905" s="27" t="str">
        <f t="shared" si="672"/>
        <v/>
      </c>
      <c r="BS905" s="27" t="str">
        <f t="shared" si="673"/>
        <v/>
      </c>
      <c r="BT905" s="27" t="str">
        <f t="shared" si="674"/>
        <v/>
      </c>
      <c r="BU905" s="27" t="str">
        <f t="shared" si="675"/>
        <v/>
      </c>
      <c r="BV905" s="27" t="str">
        <f t="shared" si="676"/>
        <v/>
      </c>
      <c r="BW905" s="27" t="str">
        <f t="shared" si="677"/>
        <v/>
      </c>
      <c r="BX905" s="27" t="str">
        <f t="shared" si="678"/>
        <v/>
      </c>
      <c r="BY905" s="27" t="str">
        <f t="shared" si="679"/>
        <v/>
      </c>
      <c r="BZ905" s="27" t="str">
        <f t="shared" si="680"/>
        <v/>
      </c>
      <c r="CA905" s="27" t="str">
        <f t="shared" si="681"/>
        <v/>
      </c>
      <c r="CB905" s="41"/>
      <c r="CC905" s="41"/>
      <c r="CD905"/>
      <c r="CE905"/>
      <c r="CF905"/>
      <c r="CG905"/>
      <c r="CH905"/>
      <c r="CI905" s="41"/>
      <c r="CJ905"/>
      <c r="CW905" s="7"/>
      <c r="DD905" s="10">
        <f t="shared" ca="1" si="695"/>
        <v>3</v>
      </c>
    </row>
    <row r="906" spans="1:108">
      <c r="A906" s="106">
        <f t="shared" ca="1" si="694"/>
        <v>30</v>
      </c>
      <c r="B906" s="114"/>
      <c r="C906" s="40"/>
      <c r="D906" s="39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39"/>
      <c r="V906" s="39"/>
      <c r="W906" s="39"/>
      <c r="X906" s="39"/>
      <c r="Y906" s="39"/>
      <c r="Z906" s="39"/>
      <c r="AA906" s="39"/>
      <c r="AB906" s="39"/>
      <c r="AC906" s="39"/>
      <c r="AD906" s="39"/>
      <c r="AE906" s="39"/>
      <c r="AF906" s="39"/>
      <c r="AG906" s="39"/>
      <c r="AH906" s="39"/>
      <c r="AI906" s="39"/>
      <c r="AJ906" s="39"/>
      <c r="AK906" s="39"/>
      <c r="AL906" s="39"/>
      <c r="AM906" s="39"/>
      <c r="AN906" s="39"/>
      <c r="AO906" s="39"/>
      <c r="AP906" s="39"/>
      <c r="AQ906" s="39"/>
      <c r="AR906" s="39"/>
      <c r="AS906" s="39"/>
      <c r="AT906" s="39"/>
      <c r="AU906" s="39"/>
      <c r="AV906" s="39"/>
      <c r="AW906" s="94"/>
      <c r="AX906" s="101"/>
      <c r="AY906" s="94"/>
      <c r="AZ906" s="40"/>
      <c r="BA906" s="27"/>
      <c r="BB906" s="27"/>
      <c r="BC906" s="27"/>
      <c r="BD906" s="27" t="str">
        <f t="shared" si="682"/>
        <v/>
      </c>
      <c r="BE906" s="27" t="str">
        <f t="shared" si="683"/>
        <v/>
      </c>
      <c r="BF906" s="27" t="str">
        <f t="shared" si="684"/>
        <v/>
      </c>
      <c r="BG906" s="27" t="str">
        <f t="shared" si="685"/>
        <v/>
      </c>
      <c r="BH906" s="27" t="str">
        <f t="shared" si="686"/>
        <v/>
      </c>
      <c r="BI906" s="27" t="str">
        <f t="shared" si="687"/>
        <v/>
      </c>
      <c r="BJ906" s="27" t="str">
        <f t="shared" si="688"/>
        <v/>
      </c>
      <c r="BK906" s="27" t="str">
        <f t="shared" si="689"/>
        <v/>
      </c>
      <c r="BL906" s="27" t="str">
        <f t="shared" si="690"/>
        <v/>
      </c>
      <c r="BM906" s="27" t="str">
        <f t="shared" si="691"/>
        <v/>
      </c>
      <c r="BN906" s="27" t="str">
        <f t="shared" si="692"/>
        <v/>
      </c>
      <c r="BO906" s="27" t="str">
        <f t="shared" si="693"/>
        <v/>
      </c>
      <c r="BP906" s="27" t="str">
        <f t="shared" si="670"/>
        <v/>
      </c>
      <c r="BQ906" s="27" t="str">
        <f t="shared" si="671"/>
        <v/>
      </c>
      <c r="BR906" s="27" t="str">
        <f t="shared" si="672"/>
        <v/>
      </c>
      <c r="BS906" s="27" t="str">
        <f t="shared" si="673"/>
        <v/>
      </c>
      <c r="BT906" s="27" t="str">
        <f t="shared" si="674"/>
        <v/>
      </c>
      <c r="BU906" s="27" t="str">
        <f t="shared" si="675"/>
        <v/>
      </c>
      <c r="BV906" s="27" t="str">
        <f t="shared" si="676"/>
        <v/>
      </c>
      <c r="BW906" s="27" t="str">
        <f t="shared" si="677"/>
        <v/>
      </c>
      <c r="BX906" s="27" t="str">
        <f t="shared" si="678"/>
        <v/>
      </c>
      <c r="BY906" s="27" t="str">
        <f t="shared" si="679"/>
        <v/>
      </c>
      <c r="BZ906" s="27" t="str">
        <f t="shared" si="680"/>
        <v/>
      </c>
      <c r="CA906" s="27" t="str">
        <f t="shared" si="681"/>
        <v/>
      </c>
      <c r="CB906" s="41"/>
      <c r="CC906" s="41"/>
      <c r="CD906"/>
      <c r="CE906"/>
      <c r="CF906"/>
      <c r="CG906"/>
      <c r="CH906"/>
      <c r="CI906" s="41"/>
      <c r="CJ906"/>
      <c r="CW906" s="7"/>
      <c r="DD906" s="10">
        <f t="shared" ca="1" si="695"/>
        <v>33</v>
      </c>
    </row>
    <row r="907" spans="1:108">
      <c r="A907" s="106">
        <f t="shared" ca="1" si="694"/>
        <v>14</v>
      </c>
      <c r="B907" s="114"/>
      <c r="C907" s="40"/>
      <c r="D907" s="39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39"/>
      <c r="V907" s="39"/>
      <c r="W907" s="39"/>
      <c r="X907" s="39"/>
      <c r="Y907" s="39"/>
      <c r="Z907" s="39"/>
      <c r="AA907" s="39"/>
      <c r="AB907" s="39"/>
      <c r="AC907" s="39"/>
      <c r="AD907" s="39"/>
      <c r="AE907" s="39"/>
      <c r="AF907" s="39"/>
      <c r="AG907" s="39"/>
      <c r="AH907" s="39"/>
      <c r="AI907" s="39"/>
      <c r="AJ907" s="39"/>
      <c r="AK907" s="39"/>
      <c r="AL907" s="39"/>
      <c r="AM907" s="39"/>
      <c r="AN907" s="39"/>
      <c r="AO907" s="39"/>
      <c r="AP907" s="39"/>
      <c r="AQ907" s="39"/>
      <c r="AR907" s="39"/>
      <c r="AS907" s="39"/>
      <c r="AT907" s="39"/>
      <c r="AU907" s="39"/>
      <c r="AV907" s="39"/>
      <c r="AW907" s="94"/>
      <c r="AX907" s="101"/>
      <c r="AY907" s="94"/>
      <c r="AZ907" s="40"/>
      <c r="BA907" s="27"/>
      <c r="BB907" s="27"/>
      <c r="BC907" s="27"/>
      <c r="BD907" s="27" t="str">
        <f t="shared" si="682"/>
        <v/>
      </c>
      <c r="BE907" s="27" t="str">
        <f t="shared" si="683"/>
        <v/>
      </c>
      <c r="BF907" s="27" t="str">
        <f t="shared" si="684"/>
        <v/>
      </c>
      <c r="BG907" s="27" t="str">
        <f t="shared" si="685"/>
        <v/>
      </c>
      <c r="BH907" s="27" t="str">
        <f t="shared" si="686"/>
        <v/>
      </c>
      <c r="BI907" s="27" t="str">
        <f t="shared" si="687"/>
        <v/>
      </c>
      <c r="BJ907" s="27" t="str">
        <f t="shared" si="688"/>
        <v/>
      </c>
      <c r="BK907" s="27" t="str">
        <f t="shared" si="689"/>
        <v/>
      </c>
      <c r="BL907" s="27" t="str">
        <f t="shared" si="690"/>
        <v/>
      </c>
      <c r="BM907" s="27" t="str">
        <f t="shared" si="691"/>
        <v/>
      </c>
      <c r="BN907" s="27" t="str">
        <f t="shared" si="692"/>
        <v/>
      </c>
      <c r="BO907" s="27" t="str">
        <f t="shared" si="693"/>
        <v/>
      </c>
      <c r="BP907" s="27" t="str">
        <f t="shared" si="670"/>
        <v/>
      </c>
      <c r="BQ907" s="27" t="str">
        <f t="shared" si="671"/>
        <v/>
      </c>
      <c r="BR907" s="27" t="str">
        <f t="shared" si="672"/>
        <v/>
      </c>
      <c r="BS907" s="27" t="str">
        <f t="shared" si="673"/>
        <v/>
      </c>
      <c r="BT907" s="27" t="str">
        <f t="shared" si="674"/>
        <v/>
      </c>
      <c r="BU907" s="27" t="str">
        <f t="shared" si="675"/>
        <v/>
      </c>
      <c r="BV907" s="27" t="str">
        <f t="shared" si="676"/>
        <v/>
      </c>
      <c r="BW907" s="27" t="str">
        <f t="shared" si="677"/>
        <v/>
      </c>
      <c r="BX907" s="27" t="str">
        <f t="shared" si="678"/>
        <v/>
      </c>
      <c r="BY907" s="27" t="str">
        <f t="shared" si="679"/>
        <v/>
      </c>
      <c r="BZ907" s="27" t="str">
        <f t="shared" si="680"/>
        <v/>
      </c>
      <c r="CA907" s="27" t="str">
        <f t="shared" si="681"/>
        <v/>
      </c>
      <c r="CB907" s="41"/>
      <c r="CC907" s="41"/>
      <c r="CD907"/>
      <c r="CE907"/>
      <c r="CF907"/>
      <c r="CG907"/>
      <c r="CH907"/>
      <c r="CI907" s="41"/>
      <c r="CJ907"/>
      <c r="CW907" s="7"/>
      <c r="DD907" s="10">
        <f t="shared" ca="1" si="695"/>
        <v>19</v>
      </c>
    </row>
    <row r="908" spans="1:108">
      <c r="A908" s="106">
        <f t="shared" ca="1" si="694"/>
        <v>24</v>
      </c>
      <c r="B908" s="114"/>
      <c r="C908" s="40"/>
      <c r="D908" s="39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39"/>
      <c r="V908" s="39"/>
      <c r="W908" s="39"/>
      <c r="X908" s="39"/>
      <c r="Y908" s="39"/>
      <c r="Z908" s="39"/>
      <c r="AA908" s="39"/>
      <c r="AB908" s="39"/>
      <c r="AC908" s="39"/>
      <c r="AD908" s="39"/>
      <c r="AE908" s="39"/>
      <c r="AF908" s="39"/>
      <c r="AG908" s="39"/>
      <c r="AH908" s="39"/>
      <c r="AI908" s="39"/>
      <c r="AJ908" s="39"/>
      <c r="AK908" s="39"/>
      <c r="AL908" s="39"/>
      <c r="AM908" s="39"/>
      <c r="AN908" s="39"/>
      <c r="AO908" s="39"/>
      <c r="AP908" s="39"/>
      <c r="AQ908" s="39"/>
      <c r="AR908" s="39"/>
      <c r="AS908" s="39"/>
      <c r="AT908" s="39"/>
      <c r="AU908" s="39"/>
      <c r="AV908" s="39"/>
      <c r="AW908" s="94"/>
      <c r="AX908" s="101"/>
      <c r="AY908" s="94"/>
      <c r="AZ908" s="40"/>
      <c r="BA908" s="27"/>
      <c r="BB908" s="27"/>
      <c r="BC908" s="27"/>
      <c r="BD908" s="27" t="str">
        <f t="shared" si="682"/>
        <v/>
      </c>
      <c r="BE908" s="27" t="str">
        <f t="shared" si="683"/>
        <v/>
      </c>
      <c r="BF908" s="27" t="str">
        <f t="shared" si="684"/>
        <v/>
      </c>
      <c r="BG908" s="27" t="str">
        <f t="shared" si="685"/>
        <v/>
      </c>
      <c r="BH908" s="27" t="str">
        <f t="shared" si="686"/>
        <v/>
      </c>
      <c r="BI908" s="27" t="str">
        <f t="shared" si="687"/>
        <v/>
      </c>
      <c r="BJ908" s="27" t="str">
        <f t="shared" si="688"/>
        <v/>
      </c>
      <c r="BK908" s="27" t="str">
        <f t="shared" si="689"/>
        <v/>
      </c>
      <c r="BL908" s="27" t="str">
        <f t="shared" si="690"/>
        <v/>
      </c>
      <c r="BM908" s="27" t="str">
        <f t="shared" si="691"/>
        <v/>
      </c>
      <c r="BN908" s="27" t="str">
        <f t="shared" si="692"/>
        <v/>
      </c>
      <c r="BO908" s="27" t="str">
        <f t="shared" si="693"/>
        <v/>
      </c>
      <c r="BP908" s="27" t="str">
        <f t="shared" si="670"/>
        <v/>
      </c>
      <c r="BQ908" s="27" t="str">
        <f t="shared" si="671"/>
        <v/>
      </c>
      <c r="BR908" s="27" t="str">
        <f t="shared" si="672"/>
        <v/>
      </c>
      <c r="BS908" s="27" t="str">
        <f t="shared" si="673"/>
        <v/>
      </c>
      <c r="BT908" s="27" t="str">
        <f t="shared" si="674"/>
        <v/>
      </c>
      <c r="BU908" s="27" t="str">
        <f t="shared" si="675"/>
        <v/>
      </c>
      <c r="BV908" s="27" t="str">
        <f t="shared" si="676"/>
        <v/>
      </c>
      <c r="BW908" s="27" t="str">
        <f t="shared" si="677"/>
        <v/>
      </c>
      <c r="BX908" s="27" t="str">
        <f t="shared" si="678"/>
        <v/>
      </c>
      <c r="BY908" s="27" t="str">
        <f t="shared" si="679"/>
        <v/>
      </c>
      <c r="BZ908" s="27" t="str">
        <f t="shared" si="680"/>
        <v/>
      </c>
      <c r="CA908" s="27" t="str">
        <f t="shared" si="681"/>
        <v/>
      </c>
      <c r="CB908" s="41"/>
      <c r="CC908" s="41"/>
      <c r="CD908"/>
      <c r="CE908"/>
      <c r="CF908"/>
      <c r="CG908"/>
      <c r="CH908"/>
      <c r="CI908" s="41"/>
      <c r="CJ908"/>
      <c r="CW908" s="7"/>
      <c r="DD908" s="10">
        <f t="shared" ca="1" si="695"/>
        <v>32</v>
      </c>
    </row>
    <row r="909" spans="1:108">
      <c r="A909" s="106">
        <f t="shared" ca="1" si="694"/>
        <v>9</v>
      </c>
      <c r="B909" s="114"/>
      <c r="C909" s="40"/>
      <c r="D909" s="39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39"/>
      <c r="V909" s="39"/>
      <c r="W909" s="39"/>
      <c r="X909" s="39"/>
      <c r="Y909" s="39"/>
      <c r="Z909" s="39"/>
      <c r="AA909" s="39"/>
      <c r="AB909" s="39"/>
      <c r="AC909" s="39"/>
      <c r="AD909" s="39"/>
      <c r="AE909" s="39"/>
      <c r="AF909" s="39"/>
      <c r="AG909" s="39"/>
      <c r="AH909" s="39"/>
      <c r="AI909" s="39"/>
      <c r="AJ909" s="39"/>
      <c r="AK909" s="39"/>
      <c r="AL909" s="39"/>
      <c r="AM909" s="39"/>
      <c r="AN909" s="39"/>
      <c r="AO909" s="39"/>
      <c r="AP909" s="39"/>
      <c r="AQ909" s="39"/>
      <c r="AR909" s="39"/>
      <c r="AS909" s="39"/>
      <c r="AT909" s="39"/>
      <c r="AU909" s="39"/>
      <c r="AV909" s="39"/>
      <c r="AW909" s="94"/>
      <c r="AX909" s="101"/>
      <c r="AY909" s="94"/>
      <c r="AZ909" s="40"/>
      <c r="BA909" s="27"/>
      <c r="BB909" s="27"/>
      <c r="BC909" s="27"/>
      <c r="BD909" s="27" t="str">
        <f t="shared" si="682"/>
        <v/>
      </c>
      <c r="BE909" s="27" t="str">
        <f t="shared" si="683"/>
        <v/>
      </c>
      <c r="BF909" s="27" t="str">
        <f t="shared" si="684"/>
        <v/>
      </c>
      <c r="BG909" s="27" t="str">
        <f t="shared" si="685"/>
        <v/>
      </c>
      <c r="BH909" s="27" t="str">
        <f t="shared" si="686"/>
        <v/>
      </c>
      <c r="BI909" s="27" t="str">
        <f t="shared" si="687"/>
        <v/>
      </c>
      <c r="BJ909" s="27" t="str">
        <f t="shared" si="688"/>
        <v/>
      </c>
      <c r="BK909" s="27" t="str">
        <f t="shared" si="689"/>
        <v/>
      </c>
      <c r="BL909" s="27" t="str">
        <f t="shared" si="690"/>
        <v/>
      </c>
      <c r="BM909" s="27" t="str">
        <f t="shared" si="691"/>
        <v/>
      </c>
      <c r="BN909" s="27" t="str">
        <f t="shared" si="692"/>
        <v/>
      </c>
      <c r="BO909" s="27" t="str">
        <f t="shared" si="693"/>
        <v/>
      </c>
      <c r="BP909" s="27" t="str">
        <f t="shared" si="670"/>
        <v/>
      </c>
      <c r="BQ909" s="27" t="str">
        <f t="shared" si="671"/>
        <v/>
      </c>
      <c r="BR909" s="27" t="str">
        <f t="shared" si="672"/>
        <v/>
      </c>
      <c r="BS909" s="27" t="str">
        <f t="shared" si="673"/>
        <v/>
      </c>
      <c r="BT909" s="27" t="str">
        <f t="shared" si="674"/>
        <v/>
      </c>
      <c r="BU909" s="27" t="str">
        <f t="shared" si="675"/>
        <v/>
      </c>
      <c r="BV909" s="27" t="str">
        <f t="shared" si="676"/>
        <v/>
      </c>
      <c r="BW909" s="27" t="str">
        <f t="shared" si="677"/>
        <v/>
      </c>
      <c r="BX909" s="27" t="str">
        <f t="shared" si="678"/>
        <v/>
      </c>
      <c r="BY909" s="27" t="str">
        <f t="shared" si="679"/>
        <v/>
      </c>
      <c r="BZ909" s="27" t="str">
        <f t="shared" si="680"/>
        <v/>
      </c>
      <c r="CA909" s="27" t="str">
        <f t="shared" si="681"/>
        <v/>
      </c>
      <c r="CB909" s="41"/>
      <c r="CC909" s="41"/>
      <c r="CD909"/>
      <c r="CE909"/>
      <c r="CF909"/>
      <c r="CG909"/>
      <c r="CH909"/>
      <c r="CI909" s="41"/>
      <c r="CJ909"/>
      <c r="CW909" s="7"/>
      <c r="DD909" s="10">
        <f t="shared" ca="1" si="695"/>
        <v>36</v>
      </c>
    </row>
    <row r="910" spans="1:108">
      <c r="A910" s="106">
        <f t="shared" ca="1" si="694"/>
        <v>16</v>
      </c>
      <c r="B910" s="114"/>
      <c r="C910" s="40"/>
      <c r="D910" s="39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39"/>
      <c r="V910" s="39"/>
      <c r="W910" s="39"/>
      <c r="X910" s="39"/>
      <c r="Y910" s="39"/>
      <c r="Z910" s="39"/>
      <c r="AA910" s="39"/>
      <c r="AB910" s="39"/>
      <c r="AC910" s="39"/>
      <c r="AD910" s="39"/>
      <c r="AE910" s="39"/>
      <c r="AF910" s="39"/>
      <c r="AG910" s="39"/>
      <c r="AH910" s="39"/>
      <c r="AI910" s="39"/>
      <c r="AJ910" s="39"/>
      <c r="AK910" s="39"/>
      <c r="AL910" s="39"/>
      <c r="AM910" s="39"/>
      <c r="AN910" s="39"/>
      <c r="AO910" s="39"/>
      <c r="AP910" s="39"/>
      <c r="AQ910" s="39"/>
      <c r="AR910" s="39"/>
      <c r="AS910" s="39"/>
      <c r="AT910" s="39"/>
      <c r="AU910" s="39"/>
      <c r="AV910" s="39"/>
      <c r="AW910" s="94"/>
      <c r="AX910" s="101"/>
      <c r="AY910" s="94"/>
      <c r="AZ910" s="40"/>
      <c r="BA910" s="27"/>
      <c r="BB910" s="27"/>
      <c r="BC910" s="27"/>
      <c r="BD910" s="27" t="str">
        <f t="shared" si="682"/>
        <v/>
      </c>
      <c r="BE910" s="27" t="str">
        <f t="shared" si="683"/>
        <v/>
      </c>
      <c r="BF910" s="27" t="str">
        <f t="shared" si="684"/>
        <v/>
      </c>
      <c r="BG910" s="27" t="str">
        <f t="shared" si="685"/>
        <v/>
      </c>
      <c r="BH910" s="27" t="str">
        <f t="shared" si="686"/>
        <v/>
      </c>
      <c r="BI910" s="27" t="str">
        <f t="shared" si="687"/>
        <v/>
      </c>
      <c r="BJ910" s="27" t="str">
        <f t="shared" si="688"/>
        <v/>
      </c>
      <c r="BK910" s="27" t="str">
        <f t="shared" si="689"/>
        <v/>
      </c>
      <c r="BL910" s="27" t="str">
        <f t="shared" si="690"/>
        <v/>
      </c>
      <c r="BM910" s="27" t="str">
        <f t="shared" si="691"/>
        <v/>
      </c>
      <c r="BN910" s="27" t="str">
        <f t="shared" si="692"/>
        <v/>
      </c>
      <c r="BO910" s="27" t="str">
        <f t="shared" si="693"/>
        <v/>
      </c>
      <c r="BP910" s="27" t="str">
        <f t="shared" si="670"/>
        <v/>
      </c>
      <c r="BQ910" s="27" t="str">
        <f t="shared" si="671"/>
        <v/>
      </c>
      <c r="BR910" s="27" t="str">
        <f t="shared" si="672"/>
        <v/>
      </c>
      <c r="BS910" s="27" t="str">
        <f t="shared" si="673"/>
        <v/>
      </c>
      <c r="BT910" s="27" t="str">
        <f t="shared" si="674"/>
        <v/>
      </c>
      <c r="BU910" s="27" t="str">
        <f t="shared" si="675"/>
        <v/>
      </c>
      <c r="BV910" s="27" t="str">
        <f t="shared" si="676"/>
        <v/>
      </c>
      <c r="BW910" s="27" t="str">
        <f t="shared" si="677"/>
        <v/>
      </c>
      <c r="BX910" s="27" t="str">
        <f t="shared" si="678"/>
        <v/>
      </c>
      <c r="BY910" s="27" t="str">
        <f t="shared" si="679"/>
        <v/>
      </c>
      <c r="BZ910" s="27" t="str">
        <f t="shared" si="680"/>
        <v/>
      </c>
      <c r="CA910" s="27" t="str">
        <f t="shared" si="681"/>
        <v/>
      </c>
      <c r="CB910" s="41"/>
      <c r="CC910" s="41"/>
      <c r="CD910"/>
      <c r="CE910"/>
      <c r="CF910"/>
      <c r="CG910"/>
      <c r="CH910"/>
      <c r="CI910" s="41"/>
      <c r="CJ910"/>
      <c r="CW910" s="7"/>
      <c r="DD910" s="10">
        <f t="shared" ca="1" si="695"/>
        <v>25</v>
      </c>
    </row>
    <row r="911" spans="1:108">
      <c r="A911" s="106">
        <f t="shared" ca="1" si="694"/>
        <v>29</v>
      </c>
      <c r="B911" s="114"/>
      <c r="C911" s="40"/>
      <c r="D911" s="39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39"/>
      <c r="V911" s="39"/>
      <c r="W911" s="39"/>
      <c r="X911" s="39"/>
      <c r="Y911" s="39"/>
      <c r="Z911" s="39"/>
      <c r="AA911" s="39"/>
      <c r="AB911" s="39"/>
      <c r="AC911" s="39"/>
      <c r="AD911" s="39"/>
      <c r="AE911" s="39"/>
      <c r="AF911" s="39"/>
      <c r="AG911" s="39"/>
      <c r="AH911" s="39"/>
      <c r="AI911" s="39"/>
      <c r="AJ911" s="39"/>
      <c r="AK911" s="39"/>
      <c r="AL911" s="39"/>
      <c r="AM911" s="39"/>
      <c r="AN911" s="39"/>
      <c r="AO911" s="39"/>
      <c r="AP911" s="39"/>
      <c r="AQ911" s="39"/>
      <c r="AR911" s="39"/>
      <c r="AS911" s="39"/>
      <c r="AT911" s="39"/>
      <c r="AU911" s="39"/>
      <c r="AV911" s="39"/>
      <c r="AW911" s="94"/>
      <c r="AX911" s="101"/>
      <c r="AY911" s="94"/>
      <c r="AZ911" s="40"/>
      <c r="BA911" s="27"/>
      <c r="BB911" s="27"/>
      <c r="BC911" s="27"/>
      <c r="BD911" s="27" t="str">
        <f t="shared" si="682"/>
        <v/>
      </c>
      <c r="BE911" s="27" t="str">
        <f t="shared" si="683"/>
        <v/>
      </c>
      <c r="BF911" s="27" t="str">
        <f t="shared" si="684"/>
        <v/>
      </c>
      <c r="BG911" s="27" t="str">
        <f t="shared" si="685"/>
        <v/>
      </c>
      <c r="BH911" s="27" t="str">
        <f t="shared" si="686"/>
        <v/>
      </c>
      <c r="BI911" s="27" t="str">
        <f t="shared" si="687"/>
        <v/>
      </c>
      <c r="BJ911" s="27" t="str">
        <f t="shared" si="688"/>
        <v/>
      </c>
      <c r="BK911" s="27" t="str">
        <f t="shared" si="689"/>
        <v/>
      </c>
      <c r="BL911" s="27" t="str">
        <f t="shared" si="690"/>
        <v/>
      </c>
      <c r="BM911" s="27" t="str">
        <f t="shared" si="691"/>
        <v/>
      </c>
      <c r="BN911" s="27" t="str">
        <f t="shared" si="692"/>
        <v/>
      </c>
      <c r="BO911" s="27" t="str">
        <f t="shared" si="693"/>
        <v/>
      </c>
      <c r="BP911" s="27" t="str">
        <f t="shared" si="670"/>
        <v/>
      </c>
      <c r="BQ911" s="27" t="str">
        <f t="shared" si="671"/>
        <v/>
      </c>
      <c r="BR911" s="27" t="str">
        <f t="shared" si="672"/>
        <v/>
      </c>
      <c r="BS911" s="27" t="str">
        <f t="shared" si="673"/>
        <v/>
      </c>
      <c r="BT911" s="27" t="str">
        <f t="shared" si="674"/>
        <v/>
      </c>
      <c r="BU911" s="27" t="str">
        <f t="shared" si="675"/>
        <v/>
      </c>
      <c r="BV911" s="27" t="str">
        <f t="shared" si="676"/>
        <v/>
      </c>
      <c r="BW911" s="27" t="str">
        <f t="shared" si="677"/>
        <v/>
      </c>
      <c r="BX911" s="27" t="str">
        <f t="shared" si="678"/>
        <v/>
      </c>
      <c r="BY911" s="27" t="str">
        <f t="shared" si="679"/>
        <v/>
      </c>
      <c r="BZ911" s="27" t="str">
        <f t="shared" si="680"/>
        <v/>
      </c>
      <c r="CA911" s="27" t="str">
        <f t="shared" si="681"/>
        <v/>
      </c>
      <c r="CB911" s="41"/>
      <c r="CC911" s="41"/>
      <c r="CD911"/>
      <c r="CE911"/>
      <c r="CF911"/>
      <c r="CG911"/>
      <c r="CH911"/>
      <c r="CI911" s="41"/>
      <c r="CJ911"/>
      <c r="CW911" s="7"/>
      <c r="DD911" s="10">
        <f t="shared" ca="1" si="695"/>
        <v>34</v>
      </c>
    </row>
    <row r="912" spans="1:108">
      <c r="A912" s="106">
        <f t="shared" ca="1" si="694"/>
        <v>22</v>
      </c>
      <c r="B912" s="114"/>
      <c r="C912" s="40"/>
      <c r="D912" s="39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39"/>
      <c r="V912" s="39"/>
      <c r="W912" s="39"/>
      <c r="X912" s="39"/>
      <c r="Y912" s="39"/>
      <c r="Z912" s="39"/>
      <c r="AA912" s="39"/>
      <c r="AB912" s="39"/>
      <c r="AC912" s="39"/>
      <c r="AD912" s="39"/>
      <c r="AE912" s="39"/>
      <c r="AF912" s="39"/>
      <c r="AG912" s="39"/>
      <c r="AH912" s="39"/>
      <c r="AI912" s="39"/>
      <c r="AJ912" s="39"/>
      <c r="AK912" s="39"/>
      <c r="AL912" s="39"/>
      <c r="AM912" s="39"/>
      <c r="AN912" s="39"/>
      <c r="AO912" s="39"/>
      <c r="AP912" s="39"/>
      <c r="AQ912" s="39"/>
      <c r="AR912" s="39"/>
      <c r="AS912" s="39"/>
      <c r="AT912" s="39"/>
      <c r="AU912" s="39"/>
      <c r="AV912" s="39"/>
      <c r="AW912" s="94"/>
      <c r="AX912" s="101"/>
      <c r="AY912" s="94"/>
      <c r="AZ912" s="40"/>
      <c r="BA912" s="27"/>
      <c r="BB912" s="27"/>
      <c r="BC912" s="27"/>
      <c r="BD912" s="27" t="str">
        <f t="shared" si="682"/>
        <v/>
      </c>
      <c r="BE912" s="27" t="str">
        <f t="shared" si="683"/>
        <v/>
      </c>
      <c r="BF912" s="27" t="str">
        <f t="shared" si="684"/>
        <v/>
      </c>
      <c r="BG912" s="27" t="str">
        <f t="shared" si="685"/>
        <v/>
      </c>
      <c r="BH912" s="27" t="str">
        <f t="shared" si="686"/>
        <v/>
      </c>
      <c r="BI912" s="27" t="str">
        <f t="shared" si="687"/>
        <v/>
      </c>
      <c r="BJ912" s="27" t="str">
        <f t="shared" si="688"/>
        <v/>
      </c>
      <c r="BK912" s="27" t="str">
        <f t="shared" si="689"/>
        <v/>
      </c>
      <c r="BL912" s="27" t="str">
        <f t="shared" si="690"/>
        <v/>
      </c>
      <c r="BM912" s="27" t="str">
        <f t="shared" si="691"/>
        <v/>
      </c>
      <c r="BN912" s="27" t="str">
        <f t="shared" si="692"/>
        <v/>
      </c>
      <c r="BO912" s="27" t="str">
        <f t="shared" si="693"/>
        <v/>
      </c>
      <c r="BP912" s="27" t="str">
        <f t="shared" si="670"/>
        <v/>
      </c>
      <c r="BQ912" s="27" t="str">
        <f t="shared" si="671"/>
        <v/>
      </c>
      <c r="BR912" s="27" t="str">
        <f t="shared" si="672"/>
        <v/>
      </c>
      <c r="BS912" s="27" t="str">
        <f t="shared" si="673"/>
        <v/>
      </c>
      <c r="BT912" s="27" t="str">
        <f t="shared" si="674"/>
        <v/>
      </c>
      <c r="BU912" s="27" t="str">
        <f t="shared" si="675"/>
        <v/>
      </c>
      <c r="BV912" s="27" t="str">
        <f t="shared" si="676"/>
        <v/>
      </c>
      <c r="BW912" s="27" t="str">
        <f t="shared" si="677"/>
        <v/>
      </c>
      <c r="BX912" s="27" t="str">
        <f t="shared" si="678"/>
        <v/>
      </c>
      <c r="BY912" s="27" t="str">
        <f t="shared" si="679"/>
        <v/>
      </c>
      <c r="BZ912" s="27" t="str">
        <f t="shared" si="680"/>
        <v/>
      </c>
      <c r="CA912" s="27" t="str">
        <f t="shared" si="681"/>
        <v/>
      </c>
      <c r="CB912" s="41"/>
      <c r="CC912" s="41"/>
      <c r="CD912"/>
      <c r="CE912"/>
      <c r="CF912"/>
      <c r="CG912"/>
      <c r="CH912"/>
      <c r="CI912" s="41"/>
      <c r="CJ912"/>
      <c r="CW912" s="7"/>
      <c r="DD912" s="10">
        <f t="shared" ca="1" si="695"/>
        <v>32</v>
      </c>
    </row>
    <row r="913" spans="1:108">
      <c r="A913" s="106">
        <f t="shared" ca="1" si="694"/>
        <v>1</v>
      </c>
      <c r="B913" s="114"/>
      <c r="C913" s="40"/>
      <c r="D913" s="39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39"/>
      <c r="V913" s="39"/>
      <c r="W913" s="39"/>
      <c r="X913" s="39"/>
      <c r="Y913" s="39"/>
      <c r="Z913" s="39"/>
      <c r="AA913" s="39"/>
      <c r="AB913" s="39"/>
      <c r="AC913" s="39"/>
      <c r="AD913" s="39"/>
      <c r="AE913" s="39"/>
      <c r="AF913" s="39"/>
      <c r="AG913" s="39"/>
      <c r="AH913" s="39"/>
      <c r="AI913" s="39"/>
      <c r="AJ913" s="39"/>
      <c r="AK913" s="39"/>
      <c r="AL913" s="39"/>
      <c r="AM913" s="39"/>
      <c r="AN913" s="39"/>
      <c r="AO913" s="39"/>
      <c r="AP913" s="39"/>
      <c r="AQ913" s="39"/>
      <c r="AR913" s="39"/>
      <c r="AS913" s="39"/>
      <c r="AT913" s="39"/>
      <c r="AU913" s="39"/>
      <c r="AV913" s="39"/>
      <c r="AW913" s="94"/>
      <c r="AX913" s="101"/>
      <c r="AY913" s="94"/>
      <c r="AZ913" s="40"/>
      <c r="BA913" s="27"/>
      <c r="BB913" s="27"/>
      <c r="BC913" s="27"/>
      <c r="BD913" s="27" t="str">
        <f t="shared" si="682"/>
        <v/>
      </c>
      <c r="BE913" s="27" t="str">
        <f t="shared" si="683"/>
        <v/>
      </c>
      <c r="BF913" s="27" t="str">
        <f t="shared" si="684"/>
        <v/>
      </c>
      <c r="BG913" s="27" t="str">
        <f t="shared" si="685"/>
        <v/>
      </c>
      <c r="BH913" s="27" t="str">
        <f t="shared" si="686"/>
        <v/>
      </c>
      <c r="BI913" s="27" t="str">
        <f t="shared" si="687"/>
        <v/>
      </c>
      <c r="BJ913" s="27" t="str">
        <f t="shared" si="688"/>
        <v/>
      </c>
      <c r="BK913" s="27" t="str">
        <f t="shared" si="689"/>
        <v/>
      </c>
      <c r="BL913" s="27" t="str">
        <f t="shared" si="690"/>
        <v/>
      </c>
      <c r="BM913" s="27" t="str">
        <f t="shared" si="691"/>
        <v/>
      </c>
      <c r="BN913" s="27" t="str">
        <f t="shared" si="692"/>
        <v/>
      </c>
      <c r="BO913" s="27" t="str">
        <f t="shared" si="693"/>
        <v/>
      </c>
      <c r="BP913" s="27" t="str">
        <f t="shared" si="670"/>
        <v/>
      </c>
      <c r="BQ913" s="27" t="str">
        <f t="shared" si="671"/>
        <v/>
      </c>
      <c r="BR913" s="27" t="str">
        <f t="shared" si="672"/>
        <v/>
      </c>
      <c r="BS913" s="27" t="str">
        <f t="shared" si="673"/>
        <v/>
      </c>
      <c r="BT913" s="27" t="str">
        <f t="shared" si="674"/>
        <v/>
      </c>
      <c r="BU913" s="27" t="str">
        <f t="shared" si="675"/>
        <v/>
      </c>
      <c r="BV913" s="27" t="str">
        <f t="shared" si="676"/>
        <v/>
      </c>
      <c r="BW913" s="27" t="str">
        <f t="shared" si="677"/>
        <v/>
      </c>
      <c r="BX913" s="27" t="str">
        <f t="shared" si="678"/>
        <v/>
      </c>
      <c r="BY913" s="27" t="str">
        <f t="shared" si="679"/>
        <v/>
      </c>
      <c r="BZ913" s="27" t="str">
        <f t="shared" si="680"/>
        <v/>
      </c>
      <c r="CA913" s="27" t="str">
        <f t="shared" si="681"/>
        <v/>
      </c>
      <c r="CB913" s="41"/>
      <c r="CC913" s="41"/>
      <c r="CD913"/>
      <c r="CE913"/>
      <c r="CF913"/>
      <c r="CG913"/>
      <c r="CH913"/>
      <c r="CI913" s="41"/>
      <c r="CJ913"/>
      <c r="CW913" s="7"/>
      <c r="DD913" s="10">
        <f t="shared" ca="1" si="695"/>
        <v>15</v>
      </c>
    </row>
    <row r="914" spans="1:108">
      <c r="A914" s="106">
        <f t="shared" ca="1" si="694"/>
        <v>29</v>
      </c>
      <c r="B914" s="114"/>
      <c r="C914" s="40"/>
      <c r="D914" s="39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39"/>
      <c r="V914" s="39"/>
      <c r="W914" s="39"/>
      <c r="X914" s="39"/>
      <c r="Y914" s="39"/>
      <c r="Z914" s="39"/>
      <c r="AA914" s="39"/>
      <c r="AB914" s="39"/>
      <c r="AC914" s="39"/>
      <c r="AD914" s="39"/>
      <c r="AE914" s="39"/>
      <c r="AF914" s="39"/>
      <c r="AG914" s="39"/>
      <c r="AH914" s="39"/>
      <c r="AI914" s="39"/>
      <c r="AJ914" s="39"/>
      <c r="AK914" s="39"/>
      <c r="AL914" s="39"/>
      <c r="AM914" s="39"/>
      <c r="AN914" s="39"/>
      <c r="AO914" s="39"/>
      <c r="AP914" s="39"/>
      <c r="AQ914" s="39"/>
      <c r="AR914" s="39"/>
      <c r="AS914" s="39"/>
      <c r="AT914" s="39"/>
      <c r="AU914" s="39"/>
      <c r="AV914" s="39"/>
      <c r="AW914" s="94"/>
      <c r="AX914" s="101"/>
      <c r="AY914" s="94"/>
      <c r="AZ914" s="40"/>
      <c r="BA914" s="27"/>
      <c r="BB914" s="27"/>
      <c r="BC914" s="27"/>
      <c r="BD914" s="27" t="str">
        <f t="shared" si="682"/>
        <v/>
      </c>
      <c r="BE914" s="27" t="str">
        <f t="shared" si="683"/>
        <v/>
      </c>
      <c r="BF914" s="27" t="str">
        <f t="shared" si="684"/>
        <v/>
      </c>
      <c r="BG914" s="27" t="str">
        <f t="shared" si="685"/>
        <v/>
      </c>
      <c r="BH914" s="27" t="str">
        <f t="shared" si="686"/>
        <v/>
      </c>
      <c r="BI914" s="27" t="str">
        <f t="shared" si="687"/>
        <v/>
      </c>
      <c r="BJ914" s="27" t="str">
        <f t="shared" si="688"/>
        <v/>
      </c>
      <c r="BK914" s="27" t="str">
        <f t="shared" si="689"/>
        <v/>
      </c>
      <c r="BL914" s="27" t="str">
        <f t="shared" si="690"/>
        <v/>
      </c>
      <c r="BM914" s="27" t="str">
        <f t="shared" si="691"/>
        <v/>
      </c>
      <c r="BN914" s="27" t="str">
        <f t="shared" si="692"/>
        <v/>
      </c>
      <c r="BO914" s="27" t="str">
        <f t="shared" si="693"/>
        <v/>
      </c>
      <c r="BP914" s="27" t="str">
        <f t="shared" si="670"/>
        <v/>
      </c>
      <c r="BQ914" s="27" t="str">
        <f t="shared" si="671"/>
        <v/>
      </c>
      <c r="BR914" s="27" t="str">
        <f t="shared" si="672"/>
        <v/>
      </c>
      <c r="BS914" s="27" t="str">
        <f t="shared" si="673"/>
        <v/>
      </c>
      <c r="BT914" s="27" t="str">
        <f t="shared" si="674"/>
        <v/>
      </c>
      <c r="BU914" s="27" t="str">
        <f t="shared" si="675"/>
        <v/>
      </c>
      <c r="BV914" s="27" t="str">
        <f t="shared" si="676"/>
        <v/>
      </c>
      <c r="BW914" s="27" t="str">
        <f t="shared" si="677"/>
        <v/>
      </c>
      <c r="BX914" s="27" t="str">
        <f t="shared" si="678"/>
        <v/>
      </c>
      <c r="BY914" s="27" t="str">
        <f t="shared" si="679"/>
        <v/>
      </c>
      <c r="BZ914" s="27" t="str">
        <f t="shared" si="680"/>
        <v/>
      </c>
      <c r="CA914" s="27" t="str">
        <f t="shared" si="681"/>
        <v/>
      </c>
      <c r="CB914" s="41"/>
      <c r="CC914" s="41"/>
      <c r="CD914"/>
      <c r="CE914"/>
      <c r="CF914"/>
      <c r="CG914"/>
      <c r="CH914"/>
      <c r="CI914" s="41"/>
      <c r="CJ914"/>
      <c r="CW914" s="7"/>
      <c r="DD914" s="10">
        <f t="shared" ca="1" si="695"/>
        <v>6</v>
      </c>
    </row>
    <row r="915" spans="1:108">
      <c r="A915" s="106">
        <f t="shared" ca="1" si="694"/>
        <v>23</v>
      </c>
      <c r="B915" s="114"/>
      <c r="C915" s="40"/>
      <c r="D915" s="39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39"/>
      <c r="V915" s="39"/>
      <c r="W915" s="39"/>
      <c r="X915" s="39"/>
      <c r="Y915" s="39"/>
      <c r="Z915" s="39"/>
      <c r="AA915" s="39"/>
      <c r="AB915" s="39"/>
      <c r="AC915" s="39"/>
      <c r="AD915" s="39"/>
      <c r="AE915" s="39"/>
      <c r="AF915" s="39"/>
      <c r="AG915" s="39"/>
      <c r="AH915" s="39"/>
      <c r="AI915" s="39"/>
      <c r="AJ915" s="39"/>
      <c r="AK915" s="39"/>
      <c r="AL915" s="39"/>
      <c r="AM915" s="39"/>
      <c r="AN915" s="39"/>
      <c r="AO915" s="39"/>
      <c r="AP915" s="39"/>
      <c r="AQ915" s="39"/>
      <c r="AR915" s="39"/>
      <c r="AS915" s="39"/>
      <c r="AT915" s="39"/>
      <c r="AU915" s="39"/>
      <c r="AV915" s="39"/>
      <c r="AW915" s="94"/>
      <c r="AX915" s="101"/>
      <c r="AY915" s="94"/>
      <c r="AZ915" s="40"/>
      <c r="BA915" s="27"/>
      <c r="BB915" s="27"/>
      <c r="BC915" s="27"/>
      <c r="BD915" s="27" t="str">
        <f t="shared" si="682"/>
        <v/>
      </c>
      <c r="BE915" s="27" t="str">
        <f t="shared" si="683"/>
        <v/>
      </c>
      <c r="BF915" s="27" t="str">
        <f t="shared" si="684"/>
        <v/>
      </c>
      <c r="BG915" s="27" t="str">
        <f t="shared" si="685"/>
        <v/>
      </c>
      <c r="BH915" s="27" t="str">
        <f t="shared" si="686"/>
        <v/>
      </c>
      <c r="BI915" s="27" t="str">
        <f t="shared" si="687"/>
        <v/>
      </c>
      <c r="BJ915" s="27" t="str">
        <f t="shared" si="688"/>
        <v/>
      </c>
      <c r="BK915" s="27" t="str">
        <f t="shared" si="689"/>
        <v/>
      </c>
      <c r="BL915" s="27" t="str">
        <f t="shared" si="690"/>
        <v/>
      </c>
      <c r="BM915" s="27" t="str">
        <f t="shared" si="691"/>
        <v/>
      </c>
      <c r="BN915" s="27" t="str">
        <f t="shared" si="692"/>
        <v/>
      </c>
      <c r="BO915" s="27" t="str">
        <f t="shared" si="693"/>
        <v/>
      </c>
      <c r="BP915" s="27" t="str">
        <f t="shared" si="670"/>
        <v/>
      </c>
      <c r="BQ915" s="27" t="str">
        <f t="shared" si="671"/>
        <v/>
      </c>
      <c r="BR915" s="27" t="str">
        <f t="shared" si="672"/>
        <v/>
      </c>
      <c r="BS915" s="27" t="str">
        <f t="shared" si="673"/>
        <v/>
      </c>
      <c r="BT915" s="27" t="str">
        <f t="shared" si="674"/>
        <v/>
      </c>
      <c r="BU915" s="27" t="str">
        <f t="shared" si="675"/>
        <v/>
      </c>
      <c r="BV915" s="27" t="str">
        <f t="shared" si="676"/>
        <v/>
      </c>
      <c r="BW915" s="27" t="str">
        <f t="shared" si="677"/>
        <v/>
      </c>
      <c r="BX915" s="27" t="str">
        <f t="shared" si="678"/>
        <v/>
      </c>
      <c r="BY915" s="27" t="str">
        <f t="shared" si="679"/>
        <v/>
      </c>
      <c r="BZ915" s="27" t="str">
        <f t="shared" si="680"/>
        <v/>
      </c>
      <c r="CA915" s="27" t="str">
        <f t="shared" si="681"/>
        <v/>
      </c>
      <c r="CB915" s="41"/>
      <c r="CC915" s="41"/>
      <c r="CD915"/>
      <c r="CE915"/>
      <c r="CF915"/>
      <c r="CG915"/>
      <c r="CH915"/>
      <c r="CI915" s="41"/>
      <c r="CJ915"/>
      <c r="CW915" s="7"/>
      <c r="DD915" s="10">
        <f t="shared" ca="1" si="695"/>
        <v>29</v>
      </c>
    </row>
    <row r="916" spans="1:108">
      <c r="A916" s="106">
        <f t="shared" ca="1" si="694"/>
        <v>18</v>
      </c>
      <c r="B916" s="114"/>
      <c r="C916" s="40"/>
      <c r="D916" s="39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39"/>
      <c r="V916" s="39"/>
      <c r="W916" s="39"/>
      <c r="X916" s="39"/>
      <c r="Y916" s="39"/>
      <c r="Z916" s="39"/>
      <c r="AA916" s="39"/>
      <c r="AB916" s="39"/>
      <c r="AC916" s="39"/>
      <c r="AD916" s="39"/>
      <c r="AE916" s="39"/>
      <c r="AF916" s="39"/>
      <c r="AG916" s="39"/>
      <c r="AH916" s="39"/>
      <c r="AI916" s="39"/>
      <c r="AJ916" s="39"/>
      <c r="AK916" s="39"/>
      <c r="AL916" s="39"/>
      <c r="AM916" s="39"/>
      <c r="AN916" s="39"/>
      <c r="AO916" s="39"/>
      <c r="AP916" s="39"/>
      <c r="AQ916" s="39"/>
      <c r="AR916" s="39"/>
      <c r="AS916" s="39"/>
      <c r="AT916" s="39"/>
      <c r="AU916" s="39"/>
      <c r="AV916" s="39"/>
      <c r="AW916" s="94"/>
      <c r="AX916" s="101"/>
      <c r="AY916" s="94"/>
      <c r="AZ916" s="40"/>
      <c r="BA916" s="27"/>
      <c r="BB916" s="27"/>
      <c r="BC916" s="27"/>
      <c r="BD916" s="27" t="str">
        <f t="shared" si="682"/>
        <v/>
      </c>
      <c r="BE916" s="27" t="str">
        <f t="shared" si="683"/>
        <v/>
      </c>
      <c r="BF916" s="27" t="str">
        <f t="shared" si="684"/>
        <v/>
      </c>
      <c r="BG916" s="27" t="str">
        <f t="shared" si="685"/>
        <v/>
      </c>
      <c r="BH916" s="27" t="str">
        <f t="shared" si="686"/>
        <v/>
      </c>
      <c r="BI916" s="27" t="str">
        <f t="shared" si="687"/>
        <v/>
      </c>
      <c r="BJ916" s="27" t="str">
        <f t="shared" si="688"/>
        <v/>
      </c>
      <c r="BK916" s="27" t="str">
        <f t="shared" si="689"/>
        <v/>
      </c>
      <c r="BL916" s="27" t="str">
        <f t="shared" si="690"/>
        <v/>
      </c>
      <c r="BM916" s="27" t="str">
        <f t="shared" si="691"/>
        <v/>
      </c>
      <c r="BN916" s="27" t="str">
        <f t="shared" si="692"/>
        <v/>
      </c>
      <c r="BO916" s="27" t="str">
        <f t="shared" si="693"/>
        <v/>
      </c>
      <c r="BP916" s="27" t="str">
        <f t="shared" si="670"/>
        <v/>
      </c>
      <c r="BQ916" s="27" t="str">
        <f t="shared" si="671"/>
        <v/>
      </c>
      <c r="BR916" s="27" t="str">
        <f t="shared" si="672"/>
        <v/>
      </c>
      <c r="BS916" s="27" t="str">
        <f t="shared" si="673"/>
        <v/>
      </c>
      <c r="BT916" s="27" t="str">
        <f t="shared" si="674"/>
        <v/>
      </c>
      <c r="BU916" s="27" t="str">
        <f t="shared" si="675"/>
        <v/>
      </c>
      <c r="BV916" s="27" t="str">
        <f t="shared" si="676"/>
        <v/>
      </c>
      <c r="BW916" s="27" t="str">
        <f t="shared" si="677"/>
        <v/>
      </c>
      <c r="BX916" s="27" t="str">
        <f t="shared" si="678"/>
        <v/>
      </c>
      <c r="BY916" s="27" t="str">
        <f t="shared" si="679"/>
        <v/>
      </c>
      <c r="BZ916" s="27" t="str">
        <f t="shared" si="680"/>
        <v/>
      </c>
      <c r="CA916" s="27" t="str">
        <f t="shared" si="681"/>
        <v/>
      </c>
      <c r="CB916" s="41"/>
      <c r="CC916" s="41"/>
      <c r="CD916"/>
      <c r="CE916"/>
      <c r="CF916"/>
      <c r="CG916"/>
      <c r="CH916"/>
      <c r="CI916" s="41"/>
      <c r="CJ916"/>
      <c r="CW916" s="7"/>
      <c r="DD916" s="10">
        <f t="shared" ca="1" si="695"/>
        <v>20</v>
      </c>
    </row>
    <row r="917" spans="1:108">
      <c r="A917" s="106">
        <f t="shared" ca="1" si="694"/>
        <v>4</v>
      </c>
      <c r="B917" s="114"/>
      <c r="C917" s="40"/>
      <c r="D917" s="39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39"/>
      <c r="V917" s="39"/>
      <c r="W917" s="39"/>
      <c r="X917" s="39"/>
      <c r="Y917" s="39"/>
      <c r="Z917" s="39"/>
      <c r="AA917" s="39"/>
      <c r="AB917" s="39"/>
      <c r="AC917" s="39"/>
      <c r="AD917" s="39"/>
      <c r="AE917" s="39"/>
      <c r="AF917" s="39"/>
      <c r="AG917" s="39"/>
      <c r="AH917" s="39"/>
      <c r="AI917" s="39"/>
      <c r="AJ917" s="39"/>
      <c r="AK917" s="39"/>
      <c r="AL917" s="39"/>
      <c r="AM917" s="39"/>
      <c r="AN917" s="39"/>
      <c r="AO917" s="39"/>
      <c r="AP917" s="39"/>
      <c r="AQ917" s="39"/>
      <c r="AR917" s="39"/>
      <c r="AS917" s="39"/>
      <c r="AT917" s="39"/>
      <c r="AU917" s="39"/>
      <c r="AV917" s="39"/>
      <c r="AW917" s="94"/>
      <c r="AX917" s="101"/>
      <c r="AY917" s="94"/>
      <c r="AZ917" s="40"/>
      <c r="BA917" s="27"/>
      <c r="BB917" s="27"/>
      <c r="BC917" s="27"/>
      <c r="BD917" s="27" t="str">
        <f t="shared" si="682"/>
        <v/>
      </c>
      <c r="BE917" s="27" t="str">
        <f t="shared" si="683"/>
        <v/>
      </c>
      <c r="BF917" s="27" t="str">
        <f t="shared" si="684"/>
        <v/>
      </c>
      <c r="BG917" s="27" t="str">
        <f t="shared" si="685"/>
        <v/>
      </c>
      <c r="BH917" s="27" t="str">
        <f t="shared" si="686"/>
        <v/>
      </c>
      <c r="BI917" s="27" t="str">
        <f t="shared" si="687"/>
        <v/>
      </c>
      <c r="BJ917" s="27" t="str">
        <f t="shared" si="688"/>
        <v/>
      </c>
      <c r="BK917" s="27" t="str">
        <f t="shared" si="689"/>
        <v/>
      </c>
      <c r="BL917" s="27" t="str">
        <f t="shared" si="690"/>
        <v/>
      </c>
      <c r="BM917" s="27" t="str">
        <f t="shared" si="691"/>
        <v/>
      </c>
      <c r="BN917" s="27" t="str">
        <f t="shared" si="692"/>
        <v/>
      </c>
      <c r="BO917" s="27" t="str">
        <f t="shared" si="693"/>
        <v/>
      </c>
      <c r="BP917" s="27" t="str">
        <f t="shared" si="670"/>
        <v/>
      </c>
      <c r="BQ917" s="27" t="str">
        <f t="shared" si="671"/>
        <v/>
      </c>
      <c r="BR917" s="27" t="str">
        <f t="shared" si="672"/>
        <v/>
      </c>
      <c r="BS917" s="27" t="str">
        <f t="shared" si="673"/>
        <v/>
      </c>
      <c r="BT917" s="27" t="str">
        <f t="shared" si="674"/>
        <v/>
      </c>
      <c r="BU917" s="27" t="str">
        <f t="shared" si="675"/>
        <v/>
      </c>
      <c r="BV917" s="27" t="str">
        <f t="shared" si="676"/>
        <v/>
      </c>
      <c r="BW917" s="27" t="str">
        <f t="shared" si="677"/>
        <v/>
      </c>
      <c r="BX917" s="27" t="str">
        <f t="shared" si="678"/>
        <v/>
      </c>
      <c r="BY917" s="27" t="str">
        <f t="shared" si="679"/>
        <v/>
      </c>
      <c r="BZ917" s="27" t="str">
        <f t="shared" si="680"/>
        <v/>
      </c>
      <c r="CA917" s="27" t="str">
        <f t="shared" si="681"/>
        <v/>
      </c>
      <c r="CB917" s="41"/>
      <c r="CC917" s="41"/>
      <c r="CD917"/>
      <c r="CE917"/>
      <c r="CF917"/>
      <c r="CG917"/>
      <c r="CH917"/>
      <c r="CI917" s="41"/>
      <c r="CJ917"/>
      <c r="CW917" s="7"/>
      <c r="DD917" s="10">
        <f t="shared" ca="1" si="695"/>
        <v>20</v>
      </c>
    </row>
    <row r="918" spans="1:108">
      <c r="A918" s="106">
        <f t="shared" ca="1" si="694"/>
        <v>21</v>
      </c>
      <c r="B918" s="114"/>
      <c r="C918" s="40"/>
      <c r="D918" s="39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39"/>
      <c r="V918" s="39"/>
      <c r="W918" s="39"/>
      <c r="X918" s="39"/>
      <c r="Y918" s="39"/>
      <c r="Z918" s="39"/>
      <c r="AA918" s="39"/>
      <c r="AB918" s="39"/>
      <c r="AC918" s="39"/>
      <c r="AD918" s="39"/>
      <c r="AE918" s="39"/>
      <c r="AF918" s="39"/>
      <c r="AG918" s="39"/>
      <c r="AH918" s="39"/>
      <c r="AI918" s="39"/>
      <c r="AJ918" s="39"/>
      <c r="AK918" s="39"/>
      <c r="AL918" s="39"/>
      <c r="AM918" s="39"/>
      <c r="AN918" s="39"/>
      <c r="AO918" s="39"/>
      <c r="AP918" s="39"/>
      <c r="AQ918" s="39"/>
      <c r="AR918" s="39"/>
      <c r="AS918" s="39"/>
      <c r="AT918" s="39"/>
      <c r="AU918" s="39"/>
      <c r="AV918" s="39"/>
      <c r="AW918" s="94"/>
      <c r="AX918" s="101"/>
      <c r="AY918" s="94"/>
      <c r="AZ918" s="40"/>
      <c r="BA918" s="27"/>
      <c r="BB918" s="27"/>
      <c r="BC918" s="27"/>
      <c r="BD918" s="27" t="str">
        <f t="shared" si="682"/>
        <v/>
      </c>
      <c r="BE918" s="27" t="str">
        <f t="shared" si="683"/>
        <v/>
      </c>
      <c r="BF918" s="27" t="str">
        <f t="shared" si="684"/>
        <v/>
      </c>
      <c r="BG918" s="27" t="str">
        <f t="shared" si="685"/>
        <v/>
      </c>
      <c r="BH918" s="27" t="str">
        <f t="shared" si="686"/>
        <v/>
      </c>
      <c r="BI918" s="27" t="str">
        <f t="shared" si="687"/>
        <v/>
      </c>
      <c r="BJ918" s="27" t="str">
        <f t="shared" si="688"/>
        <v/>
      </c>
      <c r="BK918" s="27" t="str">
        <f t="shared" si="689"/>
        <v/>
      </c>
      <c r="BL918" s="27" t="str">
        <f t="shared" si="690"/>
        <v/>
      </c>
      <c r="BM918" s="27" t="str">
        <f t="shared" si="691"/>
        <v/>
      </c>
      <c r="BN918" s="27" t="str">
        <f t="shared" si="692"/>
        <v/>
      </c>
      <c r="BO918" s="27" t="str">
        <f t="shared" si="693"/>
        <v/>
      </c>
      <c r="BP918" s="27" t="str">
        <f t="shared" si="670"/>
        <v/>
      </c>
      <c r="BQ918" s="27" t="str">
        <f t="shared" si="671"/>
        <v/>
      </c>
      <c r="BR918" s="27" t="str">
        <f t="shared" si="672"/>
        <v/>
      </c>
      <c r="BS918" s="27" t="str">
        <f t="shared" si="673"/>
        <v/>
      </c>
      <c r="BT918" s="27" t="str">
        <f t="shared" si="674"/>
        <v/>
      </c>
      <c r="BU918" s="27" t="str">
        <f t="shared" si="675"/>
        <v/>
      </c>
      <c r="BV918" s="27" t="str">
        <f t="shared" si="676"/>
        <v/>
      </c>
      <c r="BW918" s="27" t="str">
        <f t="shared" si="677"/>
        <v/>
      </c>
      <c r="BX918" s="27" t="str">
        <f t="shared" si="678"/>
        <v/>
      </c>
      <c r="BY918" s="27" t="str">
        <f t="shared" si="679"/>
        <v/>
      </c>
      <c r="BZ918" s="27" t="str">
        <f t="shared" si="680"/>
        <v/>
      </c>
      <c r="CA918" s="27" t="str">
        <f t="shared" si="681"/>
        <v/>
      </c>
      <c r="CB918" s="41"/>
      <c r="CC918" s="41"/>
      <c r="CD918"/>
      <c r="CE918"/>
      <c r="CF918"/>
      <c r="CG918"/>
      <c r="CH918"/>
      <c r="CI918" s="41"/>
      <c r="CJ918"/>
      <c r="CW918" s="7"/>
      <c r="DD918" s="10">
        <f t="shared" ca="1" si="695"/>
        <v>22</v>
      </c>
    </row>
    <row r="919" spans="1:108">
      <c r="A919" s="106">
        <f t="shared" ca="1" si="694"/>
        <v>19</v>
      </c>
      <c r="B919" s="114"/>
      <c r="C919" s="40"/>
      <c r="D919" s="39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39"/>
      <c r="V919" s="39"/>
      <c r="W919" s="39"/>
      <c r="X919" s="39"/>
      <c r="Y919" s="39"/>
      <c r="Z919" s="39"/>
      <c r="AA919" s="39"/>
      <c r="AB919" s="39"/>
      <c r="AC919" s="39"/>
      <c r="AD919" s="39"/>
      <c r="AE919" s="39"/>
      <c r="AF919" s="39"/>
      <c r="AG919" s="39"/>
      <c r="AH919" s="39"/>
      <c r="AI919" s="39"/>
      <c r="AJ919" s="39"/>
      <c r="AK919" s="39"/>
      <c r="AL919" s="39"/>
      <c r="AM919" s="39"/>
      <c r="AN919" s="39"/>
      <c r="AO919" s="39"/>
      <c r="AP919" s="39"/>
      <c r="AQ919" s="39"/>
      <c r="AR919" s="39"/>
      <c r="AS919" s="39"/>
      <c r="AT919" s="39"/>
      <c r="AU919" s="39"/>
      <c r="AV919" s="39"/>
      <c r="AW919" s="94"/>
      <c r="AX919" s="101"/>
      <c r="AY919" s="94"/>
      <c r="AZ919" s="40"/>
      <c r="BA919" s="27"/>
      <c r="BB919" s="27"/>
      <c r="BC919" s="27"/>
      <c r="BD919" s="27" t="str">
        <f t="shared" si="682"/>
        <v/>
      </c>
      <c r="BE919" s="27" t="str">
        <f t="shared" si="683"/>
        <v/>
      </c>
      <c r="BF919" s="27" t="str">
        <f t="shared" si="684"/>
        <v/>
      </c>
      <c r="BG919" s="27" t="str">
        <f t="shared" si="685"/>
        <v/>
      </c>
      <c r="BH919" s="27" t="str">
        <f t="shared" si="686"/>
        <v/>
      </c>
      <c r="BI919" s="27" t="str">
        <f t="shared" si="687"/>
        <v/>
      </c>
      <c r="BJ919" s="27" t="str">
        <f t="shared" si="688"/>
        <v/>
      </c>
      <c r="BK919" s="27" t="str">
        <f t="shared" si="689"/>
        <v/>
      </c>
      <c r="BL919" s="27" t="str">
        <f t="shared" si="690"/>
        <v/>
      </c>
      <c r="BM919" s="27" t="str">
        <f t="shared" si="691"/>
        <v/>
      </c>
      <c r="BN919" s="27" t="str">
        <f t="shared" si="692"/>
        <v/>
      </c>
      <c r="BO919" s="27" t="str">
        <f t="shared" si="693"/>
        <v/>
      </c>
      <c r="BP919" s="27" t="str">
        <f t="shared" si="670"/>
        <v/>
      </c>
      <c r="BQ919" s="27" t="str">
        <f t="shared" si="671"/>
        <v/>
      </c>
      <c r="BR919" s="27" t="str">
        <f t="shared" si="672"/>
        <v/>
      </c>
      <c r="BS919" s="27" t="str">
        <f t="shared" si="673"/>
        <v/>
      </c>
      <c r="BT919" s="27" t="str">
        <f t="shared" si="674"/>
        <v/>
      </c>
      <c r="BU919" s="27" t="str">
        <f t="shared" si="675"/>
        <v/>
      </c>
      <c r="BV919" s="27" t="str">
        <f t="shared" si="676"/>
        <v/>
      </c>
      <c r="BW919" s="27" t="str">
        <f t="shared" si="677"/>
        <v/>
      </c>
      <c r="BX919" s="27" t="str">
        <f t="shared" si="678"/>
        <v/>
      </c>
      <c r="BY919" s="27" t="str">
        <f t="shared" si="679"/>
        <v/>
      </c>
      <c r="BZ919" s="27" t="str">
        <f t="shared" si="680"/>
        <v/>
      </c>
      <c r="CA919" s="27" t="str">
        <f t="shared" si="681"/>
        <v/>
      </c>
      <c r="CB919" s="41"/>
      <c r="CC919" s="41"/>
      <c r="CD919"/>
      <c r="CE919"/>
      <c r="CF919"/>
      <c r="CG919"/>
      <c r="CH919"/>
      <c r="CI919" s="41"/>
      <c r="CJ919"/>
      <c r="CW919" s="7"/>
      <c r="DD919" s="10">
        <f t="shared" ca="1" si="695"/>
        <v>27</v>
      </c>
    </row>
    <row r="920" spans="1:108">
      <c r="A920" s="106">
        <f t="shared" ca="1" si="694"/>
        <v>2</v>
      </c>
      <c r="B920" s="114"/>
      <c r="C920" s="40"/>
      <c r="D920" s="39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39"/>
      <c r="V920" s="39"/>
      <c r="W920" s="39"/>
      <c r="X920" s="39"/>
      <c r="Y920" s="39"/>
      <c r="Z920" s="39"/>
      <c r="AA920" s="39"/>
      <c r="AB920" s="39"/>
      <c r="AC920" s="39"/>
      <c r="AD920" s="39"/>
      <c r="AE920" s="39"/>
      <c r="AF920" s="39"/>
      <c r="AG920" s="39"/>
      <c r="AH920" s="39"/>
      <c r="AI920" s="39"/>
      <c r="AJ920" s="39"/>
      <c r="AK920" s="39"/>
      <c r="AL920" s="39"/>
      <c r="AM920" s="39"/>
      <c r="AN920" s="39"/>
      <c r="AO920" s="39"/>
      <c r="AP920" s="39"/>
      <c r="AQ920" s="39"/>
      <c r="AR920" s="39"/>
      <c r="AS920" s="39"/>
      <c r="AT920" s="39"/>
      <c r="AU920" s="39"/>
      <c r="AV920" s="39"/>
      <c r="AW920" s="94"/>
      <c r="AX920" s="101"/>
      <c r="AY920" s="94"/>
      <c r="AZ920" s="40"/>
      <c r="BA920" s="27"/>
      <c r="BB920" s="27"/>
      <c r="BC920" s="27"/>
      <c r="BD920" s="27" t="str">
        <f t="shared" si="682"/>
        <v/>
      </c>
      <c r="BE920" s="27" t="str">
        <f t="shared" si="683"/>
        <v/>
      </c>
      <c r="BF920" s="27" t="str">
        <f t="shared" si="684"/>
        <v/>
      </c>
      <c r="BG920" s="27" t="str">
        <f t="shared" si="685"/>
        <v/>
      </c>
      <c r="BH920" s="27" t="str">
        <f t="shared" si="686"/>
        <v/>
      </c>
      <c r="BI920" s="27" t="str">
        <f t="shared" si="687"/>
        <v/>
      </c>
      <c r="BJ920" s="27" t="str">
        <f t="shared" si="688"/>
        <v/>
      </c>
      <c r="BK920" s="27" t="str">
        <f t="shared" si="689"/>
        <v/>
      </c>
      <c r="BL920" s="27" t="str">
        <f t="shared" si="690"/>
        <v/>
      </c>
      <c r="BM920" s="27" t="str">
        <f t="shared" si="691"/>
        <v/>
      </c>
      <c r="BN920" s="27" t="str">
        <f t="shared" si="692"/>
        <v/>
      </c>
      <c r="BO920" s="27" t="str">
        <f t="shared" si="693"/>
        <v/>
      </c>
      <c r="BP920" s="27" t="str">
        <f t="shared" ref="BP920:BP983" si="696">IF(W920="","",CONCATENATE($U920,","))</f>
        <v/>
      </c>
      <c r="BQ920" s="27" t="str">
        <f t="shared" ref="BQ920:BQ983" si="697">IF(X920="","",CONCATENATE($U920,","))</f>
        <v/>
      </c>
      <c r="BR920" s="27" t="str">
        <f t="shared" ref="BR920:BR983" si="698">IF(Y920="","",CONCATENATE($U920,","))</f>
        <v/>
      </c>
      <c r="BS920" s="27" t="str">
        <f t="shared" ref="BS920:BS983" si="699">IF(Z920="","",CONCATENATE($U920,","))</f>
        <v/>
      </c>
      <c r="BT920" s="27" t="str">
        <f t="shared" ref="BT920:BT983" si="700">IF(AA920="","",CONCATENATE($U920,","))</f>
        <v/>
      </c>
      <c r="BU920" s="27" t="str">
        <f t="shared" ref="BU920:BU983" si="701">IF(AB920="","",CONCATENATE($U920,","))</f>
        <v/>
      </c>
      <c r="BV920" s="27" t="str">
        <f t="shared" ref="BV920:BV983" si="702">IF(AC920="","",CONCATENATE($U920,","))</f>
        <v/>
      </c>
      <c r="BW920" s="27" t="str">
        <f t="shared" ref="BW920:BW983" si="703">IF(AD920="","",CONCATENATE($U920,","))</f>
        <v/>
      </c>
      <c r="BX920" s="27" t="str">
        <f t="shared" ref="BX920:BX983" si="704">IF(AE920="","",CONCATENATE($U920,","))</f>
        <v/>
      </c>
      <c r="BY920" s="27" t="str">
        <f t="shared" ref="BY920:BY983" si="705">IF(AF920="","",CONCATENATE($U920,","))</f>
        <v/>
      </c>
      <c r="BZ920" s="27" t="str">
        <f t="shared" ref="BZ920:BZ983" si="706">IF(AG920="","",CONCATENATE($U920,","))</f>
        <v/>
      </c>
      <c r="CA920" s="27" t="str">
        <f t="shared" ref="CA920:CA983" si="707">IF(AH920="","",CONCATENATE($U920,","))</f>
        <v/>
      </c>
      <c r="CB920" s="41"/>
      <c r="CC920" s="41"/>
      <c r="CD920"/>
      <c r="CE920"/>
      <c r="CF920"/>
      <c r="CG920"/>
      <c r="CH920"/>
      <c r="CI920" s="41"/>
      <c r="CJ920" s="41"/>
      <c r="CW920" s="7"/>
      <c r="DD920" s="10">
        <f t="shared" ca="1" si="695"/>
        <v>12</v>
      </c>
    </row>
    <row r="921" spans="1:108">
      <c r="A921" s="106">
        <f t="shared" ca="1" si="694"/>
        <v>6</v>
      </c>
      <c r="B921" s="114"/>
      <c r="C921" s="40"/>
      <c r="D921" s="39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39"/>
      <c r="V921" s="39"/>
      <c r="W921" s="39"/>
      <c r="X921" s="39"/>
      <c r="Y921" s="39"/>
      <c r="Z921" s="39"/>
      <c r="AA921" s="39"/>
      <c r="AB921" s="39"/>
      <c r="AC921" s="39"/>
      <c r="AD921" s="39"/>
      <c r="AE921" s="39"/>
      <c r="AF921" s="39"/>
      <c r="AG921" s="39"/>
      <c r="AH921" s="39"/>
      <c r="AI921" s="39"/>
      <c r="AJ921" s="39"/>
      <c r="AK921" s="39"/>
      <c r="AL921" s="39"/>
      <c r="AM921" s="39"/>
      <c r="AN921" s="39"/>
      <c r="AO921" s="39"/>
      <c r="AP921" s="39"/>
      <c r="AQ921" s="39"/>
      <c r="AR921" s="39"/>
      <c r="AS921" s="39"/>
      <c r="AT921" s="39"/>
      <c r="AU921" s="39"/>
      <c r="AV921" s="39"/>
      <c r="AW921" s="94"/>
      <c r="AX921" s="101"/>
      <c r="AY921" s="94"/>
      <c r="AZ921" s="40"/>
      <c r="BA921" s="27"/>
      <c r="BB921" s="27"/>
      <c r="BC921" s="27"/>
      <c r="BD921" s="27" t="str">
        <f t="shared" ref="BD921:BD984" si="708">IF(W921&lt;&gt;"",IF(ABS(W921)&lt;10,"S"&amp;RIGHT(W921,1)&amp;",","S"&amp;W921&amp;","),"")</f>
        <v/>
      </c>
      <c r="BE921" s="27" t="str">
        <f t="shared" ref="BE921:BE984" si="709">IF(X921&lt;&gt;"",IF(ABS(X921)&lt;10,"S"&amp;RIGHT(X921,1)&amp;",","S"&amp;X921&amp;","),"")</f>
        <v/>
      </c>
      <c r="BF921" s="27" t="str">
        <f t="shared" ref="BF921:BF984" si="710">IF(Y921&lt;&gt;"",IF(ABS(Y921)&lt;10,"S"&amp;RIGHT(Y921,1)&amp;",","S"&amp;Y921&amp;","),"")</f>
        <v/>
      </c>
      <c r="BG921" s="27" t="str">
        <f t="shared" ref="BG921:BG984" si="711">IF(Z921&lt;&gt;"",IF(ABS(Z921)&lt;10,"S"&amp;RIGHT(Z921,1)&amp;",","S"&amp;Z921&amp;","),"")</f>
        <v/>
      </c>
      <c r="BH921" s="27" t="str">
        <f t="shared" ref="BH921:BH984" si="712">IF(AA921&lt;&gt;"",IF(ABS(AA921)&lt;10,"S"&amp;RIGHT(AA921,1)&amp;",","S"&amp;AA921&amp;","),"")</f>
        <v/>
      </c>
      <c r="BI921" s="27" t="str">
        <f t="shared" ref="BI921:BI984" si="713">IF(AB921&lt;&gt;"",IF(ABS(AB921)&lt;10,"S"&amp;RIGHT(AB921,1)&amp;",","S"&amp;AB921&amp;","),"")</f>
        <v/>
      </c>
      <c r="BJ921" s="27" t="str">
        <f t="shared" ref="BJ921:BJ984" si="714">IF(AC921&lt;&gt;"",IF(ABS(AC921)&lt;10,"S"&amp;RIGHT(AC921,1)&amp;",","S"&amp;AC921&amp;","),"")</f>
        <v/>
      </c>
      <c r="BK921" s="27" t="str">
        <f t="shared" ref="BK921:BK984" si="715">IF(AD921&lt;&gt;"",IF(ABS(AD921)&lt;10,"S"&amp;RIGHT(AD921,1)&amp;",","S"&amp;AD921&amp;","),"")</f>
        <v/>
      </c>
      <c r="BL921" s="27" t="str">
        <f t="shared" ref="BL921:BL984" si="716">IF(AE921&lt;&gt;"",IF(ABS(AE921)&lt;10,"S"&amp;RIGHT(AE921,1)&amp;",","S"&amp;AE921&amp;","),"")</f>
        <v/>
      </c>
      <c r="BM921" s="27" t="str">
        <f t="shared" ref="BM921:BM984" si="717">IF(AF921&lt;&gt;"",IF(ABS(AF921)&lt;10,"S"&amp;RIGHT(AF921,1)&amp;",","S"&amp;AF921&amp;","),"")</f>
        <v/>
      </c>
      <c r="BN921" s="27" t="str">
        <f t="shared" ref="BN921:BN984" si="718">IF(AG921&lt;&gt;"",IF(ABS(AG921)&lt;10,"S"&amp;RIGHT(AG921,1)&amp;",","S"&amp;AG921&amp;","),"")</f>
        <v/>
      </c>
      <c r="BO921" s="27" t="str">
        <f t="shared" ref="BO921:BO984" si="719">IF(AH921&lt;&gt;"",IF(ABS(AH921)&lt;10,"S"&amp;RIGHT(AH921,1)&amp;",","S"&amp;AH921&amp;","),"")</f>
        <v/>
      </c>
      <c r="BP921" s="27" t="str">
        <f t="shared" si="696"/>
        <v/>
      </c>
      <c r="BQ921" s="27" t="str">
        <f t="shared" si="697"/>
        <v/>
      </c>
      <c r="BR921" s="27" t="str">
        <f t="shared" si="698"/>
        <v/>
      </c>
      <c r="BS921" s="27" t="str">
        <f t="shared" si="699"/>
        <v/>
      </c>
      <c r="BT921" s="27" t="str">
        <f t="shared" si="700"/>
        <v/>
      </c>
      <c r="BU921" s="27" t="str">
        <f t="shared" si="701"/>
        <v/>
      </c>
      <c r="BV921" s="27" t="str">
        <f t="shared" si="702"/>
        <v/>
      </c>
      <c r="BW921" s="27" t="str">
        <f t="shared" si="703"/>
        <v/>
      </c>
      <c r="BX921" s="27" t="str">
        <f t="shared" si="704"/>
        <v/>
      </c>
      <c r="BY921" s="27" t="str">
        <f t="shared" si="705"/>
        <v/>
      </c>
      <c r="BZ921" s="27" t="str">
        <f t="shared" si="706"/>
        <v/>
      </c>
      <c r="CA921" s="27" t="str">
        <f t="shared" si="707"/>
        <v/>
      </c>
      <c r="CB921" s="41"/>
      <c r="CC921" s="41"/>
      <c r="CD921"/>
      <c r="CE921"/>
      <c r="CF921"/>
      <c r="CG921"/>
      <c r="CH921"/>
      <c r="CI921" s="41"/>
      <c r="CJ921" s="41"/>
      <c r="CW921" s="7"/>
      <c r="DD921" s="10">
        <f t="shared" ca="1" si="695"/>
        <v>23</v>
      </c>
    </row>
    <row r="922" spans="1:108">
      <c r="A922" s="106">
        <f t="shared" ca="1" si="694"/>
        <v>23</v>
      </c>
      <c r="B922" s="114"/>
      <c r="C922" s="40"/>
      <c r="D922" s="39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39"/>
      <c r="V922" s="39"/>
      <c r="W922" s="39"/>
      <c r="X922" s="39"/>
      <c r="Y922" s="39"/>
      <c r="Z922" s="39"/>
      <c r="AA922" s="39"/>
      <c r="AB922" s="39"/>
      <c r="AC922" s="39"/>
      <c r="AD922" s="39"/>
      <c r="AE922" s="39"/>
      <c r="AF922" s="39"/>
      <c r="AG922" s="39"/>
      <c r="AH922" s="39"/>
      <c r="AI922" s="39"/>
      <c r="AJ922" s="39"/>
      <c r="AK922" s="39"/>
      <c r="AL922" s="39"/>
      <c r="AM922" s="39"/>
      <c r="AN922" s="39"/>
      <c r="AO922" s="39"/>
      <c r="AP922" s="39"/>
      <c r="AQ922" s="39"/>
      <c r="AR922" s="39"/>
      <c r="AS922" s="39"/>
      <c r="AT922" s="39"/>
      <c r="AU922" s="39"/>
      <c r="AV922" s="39"/>
      <c r="AW922" s="94"/>
      <c r="AX922" s="101"/>
      <c r="AY922" s="94"/>
      <c r="AZ922" s="40"/>
      <c r="BA922" s="27"/>
      <c r="BB922" s="27"/>
      <c r="BC922" s="27"/>
      <c r="BD922" s="27" t="str">
        <f t="shared" si="708"/>
        <v/>
      </c>
      <c r="BE922" s="27" t="str">
        <f t="shared" si="709"/>
        <v/>
      </c>
      <c r="BF922" s="27" t="str">
        <f t="shared" si="710"/>
        <v/>
      </c>
      <c r="BG922" s="27" t="str">
        <f t="shared" si="711"/>
        <v/>
      </c>
      <c r="BH922" s="27" t="str">
        <f t="shared" si="712"/>
        <v/>
      </c>
      <c r="BI922" s="27" t="str">
        <f t="shared" si="713"/>
        <v/>
      </c>
      <c r="BJ922" s="27" t="str">
        <f t="shared" si="714"/>
        <v/>
      </c>
      <c r="BK922" s="27" t="str">
        <f t="shared" si="715"/>
        <v/>
      </c>
      <c r="BL922" s="27" t="str">
        <f t="shared" si="716"/>
        <v/>
      </c>
      <c r="BM922" s="27" t="str">
        <f t="shared" si="717"/>
        <v/>
      </c>
      <c r="BN922" s="27" t="str">
        <f t="shared" si="718"/>
        <v/>
      </c>
      <c r="BO922" s="27" t="str">
        <f t="shared" si="719"/>
        <v/>
      </c>
      <c r="BP922" s="27" t="str">
        <f t="shared" si="696"/>
        <v/>
      </c>
      <c r="BQ922" s="27" t="str">
        <f t="shared" si="697"/>
        <v/>
      </c>
      <c r="BR922" s="27" t="str">
        <f t="shared" si="698"/>
        <v/>
      </c>
      <c r="BS922" s="27" t="str">
        <f t="shared" si="699"/>
        <v/>
      </c>
      <c r="BT922" s="27" t="str">
        <f t="shared" si="700"/>
        <v/>
      </c>
      <c r="BU922" s="27" t="str">
        <f t="shared" si="701"/>
        <v/>
      </c>
      <c r="BV922" s="27" t="str">
        <f t="shared" si="702"/>
        <v/>
      </c>
      <c r="BW922" s="27" t="str">
        <f t="shared" si="703"/>
        <v/>
      </c>
      <c r="BX922" s="27" t="str">
        <f t="shared" si="704"/>
        <v/>
      </c>
      <c r="BY922" s="27" t="str">
        <f t="shared" si="705"/>
        <v/>
      </c>
      <c r="BZ922" s="27" t="str">
        <f t="shared" si="706"/>
        <v/>
      </c>
      <c r="CA922" s="27" t="str">
        <f t="shared" si="707"/>
        <v/>
      </c>
      <c r="CB922" s="41"/>
      <c r="CC922" s="41"/>
      <c r="CD922"/>
      <c r="CE922"/>
      <c r="CF922"/>
      <c r="CG922"/>
      <c r="CH922"/>
      <c r="CI922" s="41"/>
      <c r="CJ922" s="41"/>
      <c r="CW922" s="7"/>
      <c r="DD922" s="10">
        <f t="shared" ca="1" si="695"/>
        <v>14</v>
      </c>
    </row>
    <row r="923" spans="1:108">
      <c r="A923" s="106">
        <f t="shared" ca="1" si="694"/>
        <v>26</v>
      </c>
      <c r="B923" s="114"/>
      <c r="C923" s="40"/>
      <c r="D923" s="39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39"/>
      <c r="V923" s="39"/>
      <c r="W923" s="39"/>
      <c r="X923" s="39"/>
      <c r="Y923" s="39"/>
      <c r="Z923" s="39"/>
      <c r="AA923" s="39"/>
      <c r="AB923" s="39"/>
      <c r="AC923" s="39"/>
      <c r="AD923" s="39"/>
      <c r="AE923" s="39"/>
      <c r="AF923" s="39"/>
      <c r="AG923" s="39"/>
      <c r="AH923" s="39"/>
      <c r="AI923" s="39"/>
      <c r="AJ923" s="39"/>
      <c r="AK923" s="39"/>
      <c r="AL923" s="39"/>
      <c r="AM923" s="39"/>
      <c r="AN923" s="39"/>
      <c r="AO923" s="39"/>
      <c r="AP923" s="39"/>
      <c r="AQ923" s="39"/>
      <c r="AR923" s="39"/>
      <c r="AS923" s="39"/>
      <c r="AT923" s="39"/>
      <c r="AU923" s="39"/>
      <c r="AV923" s="39"/>
      <c r="AW923" s="94"/>
      <c r="AX923" s="101"/>
      <c r="AY923" s="94"/>
      <c r="AZ923" s="40"/>
      <c r="BA923" s="27"/>
      <c r="BB923" s="27"/>
      <c r="BC923" s="27"/>
      <c r="BD923" s="27" t="str">
        <f t="shared" si="708"/>
        <v/>
      </c>
      <c r="BE923" s="27" t="str">
        <f t="shared" si="709"/>
        <v/>
      </c>
      <c r="BF923" s="27" t="str">
        <f t="shared" si="710"/>
        <v/>
      </c>
      <c r="BG923" s="27" t="str">
        <f t="shared" si="711"/>
        <v/>
      </c>
      <c r="BH923" s="27" t="str">
        <f t="shared" si="712"/>
        <v/>
      </c>
      <c r="BI923" s="27" t="str">
        <f t="shared" si="713"/>
        <v/>
      </c>
      <c r="BJ923" s="27" t="str">
        <f t="shared" si="714"/>
        <v/>
      </c>
      <c r="BK923" s="27" t="str">
        <f t="shared" si="715"/>
        <v/>
      </c>
      <c r="BL923" s="27" t="str">
        <f t="shared" si="716"/>
        <v/>
      </c>
      <c r="BM923" s="27" t="str">
        <f t="shared" si="717"/>
        <v/>
      </c>
      <c r="BN923" s="27" t="str">
        <f t="shared" si="718"/>
        <v/>
      </c>
      <c r="BO923" s="27" t="str">
        <f t="shared" si="719"/>
        <v/>
      </c>
      <c r="BP923" s="27" t="str">
        <f t="shared" si="696"/>
        <v/>
      </c>
      <c r="BQ923" s="27" t="str">
        <f t="shared" si="697"/>
        <v/>
      </c>
      <c r="BR923" s="27" t="str">
        <f t="shared" si="698"/>
        <v/>
      </c>
      <c r="BS923" s="27" t="str">
        <f t="shared" si="699"/>
        <v/>
      </c>
      <c r="BT923" s="27" t="str">
        <f t="shared" si="700"/>
        <v/>
      </c>
      <c r="BU923" s="27" t="str">
        <f t="shared" si="701"/>
        <v/>
      </c>
      <c r="BV923" s="27" t="str">
        <f t="shared" si="702"/>
        <v/>
      </c>
      <c r="BW923" s="27" t="str">
        <f t="shared" si="703"/>
        <v/>
      </c>
      <c r="BX923" s="27" t="str">
        <f t="shared" si="704"/>
        <v/>
      </c>
      <c r="BY923" s="27" t="str">
        <f t="shared" si="705"/>
        <v/>
      </c>
      <c r="BZ923" s="27" t="str">
        <f t="shared" si="706"/>
        <v/>
      </c>
      <c r="CA923" s="27" t="str">
        <f t="shared" si="707"/>
        <v/>
      </c>
      <c r="CB923" s="41"/>
      <c r="CC923" s="41"/>
      <c r="CD923"/>
      <c r="CE923"/>
      <c r="CF923"/>
      <c r="CG923"/>
      <c r="CH923"/>
      <c r="CI923" s="41"/>
      <c r="CJ923" s="41"/>
      <c r="CW923" s="7"/>
      <c r="DD923" s="10">
        <f t="shared" ca="1" si="695"/>
        <v>35</v>
      </c>
    </row>
    <row r="924" spans="1:108">
      <c r="A924" s="106">
        <f t="shared" ca="1" si="694"/>
        <v>17</v>
      </c>
      <c r="B924" s="114"/>
      <c r="C924" s="40"/>
      <c r="D924" s="39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39"/>
      <c r="V924" s="39"/>
      <c r="W924" s="39"/>
      <c r="X924" s="39"/>
      <c r="Y924" s="39"/>
      <c r="Z924" s="39"/>
      <c r="AA924" s="39"/>
      <c r="AB924" s="39"/>
      <c r="AC924" s="39"/>
      <c r="AD924" s="39"/>
      <c r="AE924" s="39"/>
      <c r="AF924" s="39"/>
      <c r="AG924" s="39"/>
      <c r="AH924" s="39"/>
      <c r="AI924" s="39"/>
      <c r="AJ924" s="39"/>
      <c r="AK924" s="39"/>
      <c r="AL924" s="39"/>
      <c r="AM924" s="39"/>
      <c r="AN924" s="39"/>
      <c r="AO924" s="39"/>
      <c r="AP924" s="39"/>
      <c r="AQ924" s="39"/>
      <c r="AR924" s="39"/>
      <c r="AS924" s="39"/>
      <c r="AT924" s="39"/>
      <c r="AU924" s="39"/>
      <c r="AV924" s="39"/>
      <c r="AW924" s="94"/>
      <c r="AX924" s="101"/>
      <c r="AY924" s="94"/>
      <c r="AZ924" s="40"/>
      <c r="BA924" s="27"/>
      <c r="BB924" s="27"/>
      <c r="BC924" s="27"/>
      <c r="BD924" s="27" t="str">
        <f t="shared" si="708"/>
        <v/>
      </c>
      <c r="BE924" s="27" t="str">
        <f t="shared" si="709"/>
        <v/>
      </c>
      <c r="BF924" s="27" t="str">
        <f t="shared" si="710"/>
        <v/>
      </c>
      <c r="BG924" s="27" t="str">
        <f t="shared" si="711"/>
        <v/>
      </c>
      <c r="BH924" s="27" t="str">
        <f t="shared" si="712"/>
        <v/>
      </c>
      <c r="BI924" s="27" t="str">
        <f t="shared" si="713"/>
        <v/>
      </c>
      <c r="BJ924" s="27" t="str">
        <f t="shared" si="714"/>
        <v/>
      </c>
      <c r="BK924" s="27" t="str">
        <f t="shared" si="715"/>
        <v/>
      </c>
      <c r="BL924" s="27" t="str">
        <f t="shared" si="716"/>
        <v/>
      </c>
      <c r="BM924" s="27" t="str">
        <f t="shared" si="717"/>
        <v/>
      </c>
      <c r="BN924" s="27" t="str">
        <f t="shared" si="718"/>
        <v/>
      </c>
      <c r="BO924" s="27" t="str">
        <f t="shared" si="719"/>
        <v/>
      </c>
      <c r="BP924" s="27" t="str">
        <f t="shared" si="696"/>
        <v/>
      </c>
      <c r="BQ924" s="27" t="str">
        <f t="shared" si="697"/>
        <v/>
      </c>
      <c r="BR924" s="27" t="str">
        <f t="shared" si="698"/>
        <v/>
      </c>
      <c r="BS924" s="27" t="str">
        <f t="shared" si="699"/>
        <v/>
      </c>
      <c r="BT924" s="27" t="str">
        <f t="shared" si="700"/>
        <v/>
      </c>
      <c r="BU924" s="27" t="str">
        <f t="shared" si="701"/>
        <v/>
      </c>
      <c r="BV924" s="27" t="str">
        <f t="shared" si="702"/>
        <v/>
      </c>
      <c r="BW924" s="27" t="str">
        <f t="shared" si="703"/>
        <v/>
      </c>
      <c r="BX924" s="27" t="str">
        <f t="shared" si="704"/>
        <v/>
      </c>
      <c r="BY924" s="27" t="str">
        <f t="shared" si="705"/>
        <v/>
      </c>
      <c r="BZ924" s="27" t="str">
        <f t="shared" si="706"/>
        <v/>
      </c>
      <c r="CA924" s="27" t="str">
        <f t="shared" si="707"/>
        <v/>
      </c>
      <c r="CB924" s="41"/>
      <c r="CC924" s="41"/>
      <c r="CD924"/>
      <c r="CE924"/>
      <c r="CF924"/>
      <c r="CG924"/>
      <c r="CH924"/>
      <c r="CI924" s="41"/>
      <c r="CJ924" s="41"/>
      <c r="CW924" s="7"/>
      <c r="DD924" s="10">
        <f t="shared" ca="1" si="695"/>
        <v>31</v>
      </c>
    </row>
    <row r="925" spans="1:108">
      <c r="A925" s="106">
        <f t="shared" ca="1" si="694"/>
        <v>23</v>
      </c>
      <c r="B925" s="114"/>
      <c r="C925" s="40"/>
      <c r="D925" s="39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39"/>
      <c r="V925" s="39"/>
      <c r="W925" s="39"/>
      <c r="X925" s="39"/>
      <c r="Y925" s="39"/>
      <c r="Z925" s="39"/>
      <c r="AA925" s="39"/>
      <c r="AB925" s="39"/>
      <c r="AC925" s="39"/>
      <c r="AD925" s="39"/>
      <c r="AE925" s="39"/>
      <c r="AF925" s="39"/>
      <c r="AG925" s="39"/>
      <c r="AH925" s="39"/>
      <c r="AI925" s="39"/>
      <c r="AJ925" s="39"/>
      <c r="AK925" s="39"/>
      <c r="AL925" s="39"/>
      <c r="AM925" s="39"/>
      <c r="AN925" s="39"/>
      <c r="AO925" s="39"/>
      <c r="AP925" s="39"/>
      <c r="AQ925" s="39"/>
      <c r="AR925" s="39"/>
      <c r="AS925" s="39"/>
      <c r="AT925" s="39"/>
      <c r="AU925" s="39"/>
      <c r="AV925" s="39"/>
      <c r="AW925" s="94"/>
      <c r="AX925" s="101"/>
      <c r="AY925" s="94"/>
      <c r="AZ925" s="40"/>
      <c r="BA925" s="27"/>
      <c r="BB925" s="27"/>
      <c r="BC925" s="27"/>
      <c r="BD925" s="27" t="str">
        <f t="shared" si="708"/>
        <v/>
      </c>
      <c r="BE925" s="27" t="str">
        <f t="shared" si="709"/>
        <v/>
      </c>
      <c r="BF925" s="27" t="str">
        <f t="shared" si="710"/>
        <v/>
      </c>
      <c r="BG925" s="27" t="str">
        <f t="shared" si="711"/>
        <v/>
      </c>
      <c r="BH925" s="27" t="str">
        <f t="shared" si="712"/>
        <v/>
      </c>
      <c r="BI925" s="27" t="str">
        <f t="shared" si="713"/>
        <v/>
      </c>
      <c r="BJ925" s="27" t="str">
        <f t="shared" si="714"/>
        <v/>
      </c>
      <c r="BK925" s="27" t="str">
        <f t="shared" si="715"/>
        <v/>
      </c>
      <c r="BL925" s="27" t="str">
        <f t="shared" si="716"/>
        <v/>
      </c>
      <c r="BM925" s="27" t="str">
        <f t="shared" si="717"/>
        <v/>
      </c>
      <c r="BN925" s="27" t="str">
        <f t="shared" si="718"/>
        <v/>
      </c>
      <c r="BO925" s="27" t="str">
        <f t="shared" si="719"/>
        <v/>
      </c>
      <c r="BP925" s="27" t="str">
        <f t="shared" si="696"/>
        <v/>
      </c>
      <c r="BQ925" s="27" t="str">
        <f t="shared" si="697"/>
        <v/>
      </c>
      <c r="BR925" s="27" t="str">
        <f t="shared" si="698"/>
        <v/>
      </c>
      <c r="BS925" s="27" t="str">
        <f t="shared" si="699"/>
        <v/>
      </c>
      <c r="BT925" s="27" t="str">
        <f t="shared" si="700"/>
        <v/>
      </c>
      <c r="BU925" s="27" t="str">
        <f t="shared" si="701"/>
        <v/>
      </c>
      <c r="BV925" s="27" t="str">
        <f t="shared" si="702"/>
        <v/>
      </c>
      <c r="BW925" s="27" t="str">
        <f t="shared" si="703"/>
        <v/>
      </c>
      <c r="BX925" s="27" t="str">
        <f t="shared" si="704"/>
        <v/>
      </c>
      <c r="BY925" s="27" t="str">
        <f t="shared" si="705"/>
        <v/>
      </c>
      <c r="BZ925" s="27" t="str">
        <f t="shared" si="706"/>
        <v/>
      </c>
      <c r="CA925" s="27" t="str">
        <f t="shared" si="707"/>
        <v/>
      </c>
      <c r="CB925" s="41"/>
      <c r="CC925" s="41"/>
      <c r="CD925"/>
      <c r="CE925"/>
      <c r="CF925"/>
      <c r="CG925"/>
      <c r="CH925"/>
      <c r="CI925" s="41"/>
      <c r="CJ925" s="41"/>
      <c r="CW925" s="7"/>
      <c r="DD925" s="10">
        <f t="shared" ca="1" si="695"/>
        <v>31</v>
      </c>
    </row>
    <row r="926" spans="1:108">
      <c r="A926" s="106">
        <f t="shared" ca="1" si="694"/>
        <v>6</v>
      </c>
      <c r="B926" s="114"/>
      <c r="C926" s="40"/>
      <c r="D926" s="39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39"/>
      <c r="V926" s="39"/>
      <c r="W926" s="39"/>
      <c r="X926" s="39"/>
      <c r="Y926" s="39"/>
      <c r="Z926" s="39"/>
      <c r="AA926" s="39"/>
      <c r="AB926" s="39"/>
      <c r="AC926" s="39"/>
      <c r="AD926" s="39"/>
      <c r="AE926" s="39"/>
      <c r="AF926" s="39"/>
      <c r="AG926" s="39"/>
      <c r="AH926" s="39"/>
      <c r="AI926" s="39"/>
      <c r="AJ926" s="39"/>
      <c r="AK926" s="39"/>
      <c r="AL926" s="39"/>
      <c r="AM926" s="39"/>
      <c r="AN926" s="39"/>
      <c r="AO926" s="39"/>
      <c r="AP926" s="39"/>
      <c r="AQ926" s="39"/>
      <c r="AR926" s="39"/>
      <c r="AS926" s="39"/>
      <c r="AT926" s="39"/>
      <c r="AU926" s="39"/>
      <c r="AV926" s="39"/>
      <c r="AW926" s="94"/>
      <c r="AX926" s="101"/>
      <c r="AY926" s="94"/>
      <c r="AZ926" s="40"/>
      <c r="BA926" s="27"/>
      <c r="BB926" s="27"/>
      <c r="BC926" s="27"/>
      <c r="BD926" s="27" t="str">
        <f t="shared" si="708"/>
        <v/>
      </c>
      <c r="BE926" s="27" t="str">
        <f t="shared" si="709"/>
        <v/>
      </c>
      <c r="BF926" s="27" t="str">
        <f t="shared" si="710"/>
        <v/>
      </c>
      <c r="BG926" s="27" t="str">
        <f t="shared" si="711"/>
        <v/>
      </c>
      <c r="BH926" s="27" t="str">
        <f t="shared" si="712"/>
        <v/>
      </c>
      <c r="BI926" s="27" t="str">
        <f t="shared" si="713"/>
        <v/>
      </c>
      <c r="BJ926" s="27" t="str">
        <f t="shared" si="714"/>
        <v/>
      </c>
      <c r="BK926" s="27" t="str">
        <f t="shared" si="715"/>
        <v/>
      </c>
      <c r="BL926" s="27" t="str">
        <f t="shared" si="716"/>
        <v/>
      </c>
      <c r="BM926" s="27" t="str">
        <f t="shared" si="717"/>
        <v/>
      </c>
      <c r="BN926" s="27" t="str">
        <f t="shared" si="718"/>
        <v/>
      </c>
      <c r="BO926" s="27" t="str">
        <f t="shared" si="719"/>
        <v/>
      </c>
      <c r="BP926" s="27" t="str">
        <f t="shared" si="696"/>
        <v/>
      </c>
      <c r="BQ926" s="27" t="str">
        <f t="shared" si="697"/>
        <v/>
      </c>
      <c r="BR926" s="27" t="str">
        <f t="shared" si="698"/>
        <v/>
      </c>
      <c r="BS926" s="27" t="str">
        <f t="shared" si="699"/>
        <v/>
      </c>
      <c r="BT926" s="27" t="str">
        <f t="shared" si="700"/>
        <v/>
      </c>
      <c r="BU926" s="27" t="str">
        <f t="shared" si="701"/>
        <v/>
      </c>
      <c r="BV926" s="27" t="str">
        <f t="shared" si="702"/>
        <v/>
      </c>
      <c r="BW926" s="27" t="str">
        <f t="shared" si="703"/>
        <v/>
      </c>
      <c r="BX926" s="27" t="str">
        <f t="shared" si="704"/>
        <v/>
      </c>
      <c r="BY926" s="27" t="str">
        <f t="shared" si="705"/>
        <v/>
      </c>
      <c r="BZ926" s="27" t="str">
        <f t="shared" si="706"/>
        <v/>
      </c>
      <c r="CA926" s="27" t="str">
        <f t="shared" si="707"/>
        <v/>
      </c>
      <c r="CB926" s="41"/>
      <c r="CC926" s="41"/>
      <c r="CD926"/>
      <c r="CE926"/>
      <c r="CF926"/>
      <c r="CG926"/>
      <c r="CH926"/>
      <c r="CI926" s="41"/>
      <c r="CJ926" s="41"/>
      <c r="CW926" s="7"/>
      <c r="DD926" s="10">
        <f t="shared" ca="1" si="695"/>
        <v>10</v>
      </c>
    </row>
    <row r="927" spans="1:108">
      <c r="A927" s="106">
        <f t="shared" ca="1" si="694"/>
        <v>5</v>
      </c>
      <c r="B927" s="114"/>
      <c r="C927" s="40"/>
      <c r="D927" s="39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39"/>
      <c r="V927" s="39"/>
      <c r="W927" s="39"/>
      <c r="X927" s="39"/>
      <c r="Y927" s="39"/>
      <c r="Z927" s="39"/>
      <c r="AA927" s="39"/>
      <c r="AB927" s="39"/>
      <c r="AC927" s="39"/>
      <c r="AD927" s="39"/>
      <c r="AE927" s="39"/>
      <c r="AF927" s="39"/>
      <c r="AG927" s="39"/>
      <c r="AH927" s="39"/>
      <c r="AI927" s="39"/>
      <c r="AJ927" s="39"/>
      <c r="AK927" s="39"/>
      <c r="AL927" s="39"/>
      <c r="AM927" s="39"/>
      <c r="AN927" s="39"/>
      <c r="AO927" s="39"/>
      <c r="AP927" s="39"/>
      <c r="AQ927" s="39"/>
      <c r="AR927" s="39"/>
      <c r="AS927" s="39"/>
      <c r="AT927" s="39"/>
      <c r="AU927" s="39"/>
      <c r="AV927" s="39"/>
      <c r="AW927" s="94"/>
      <c r="AX927" s="101"/>
      <c r="AY927" s="94"/>
      <c r="AZ927" s="40"/>
      <c r="BA927" s="27"/>
      <c r="BB927" s="27"/>
      <c r="BC927" s="27"/>
      <c r="BD927" s="27" t="str">
        <f t="shared" si="708"/>
        <v/>
      </c>
      <c r="BE927" s="27" t="str">
        <f t="shared" si="709"/>
        <v/>
      </c>
      <c r="BF927" s="27" t="str">
        <f t="shared" si="710"/>
        <v/>
      </c>
      <c r="BG927" s="27" t="str">
        <f t="shared" si="711"/>
        <v/>
      </c>
      <c r="BH927" s="27" t="str">
        <f t="shared" si="712"/>
        <v/>
      </c>
      <c r="BI927" s="27" t="str">
        <f t="shared" si="713"/>
        <v/>
      </c>
      <c r="BJ927" s="27" t="str">
        <f t="shared" si="714"/>
        <v/>
      </c>
      <c r="BK927" s="27" t="str">
        <f t="shared" si="715"/>
        <v/>
      </c>
      <c r="BL927" s="27" t="str">
        <f t="shared" si="716"/>
        <v/>
      </c>
      <c r="BM927" s="27" t="str">
        <f t="shared" si="717"/>
        <v/>
      </c>
      <c r="BN927" s="27" t="str">
        <f t="shared" si="718"/>
        <v/>
      </c>
      <c r="BO927" s="27" t="str">
        <f t="shared" si="719"/>
        <v/>
      </c>
      <c r="BP927" s="27" t="str">
        <f t="shared" si="696"/>
        <v/>
      </c>
      <c r="BQ927" s="27" t="str">
        <f t="shared" si="697"/>
        <v/>
      </c>
      <c r="BR927" s="27" t="str">
        <f t="shared" si="698"/>
        <v/>
      </c>
      <c r="BS927" s="27" t="str">
        <f t="shared" si="699"/>
        <v/>
      </c>
      <c r="BT927" s="27" t="str">
        <f t="shared" si="700"/>
        <v/>
      </c>
      <c r="BU927" s="27" t="str">
        <f t="shared" si="701"/>
        <v/>
      </c>
      <c r="BV927" s="27" t="str">
        <f t="shared" si="702"/>
        <v/>
      </c>
      <c r="BW927" s="27" t="str">
        <f t="shared" si="703"/>
        <v/>
      </c>
      <c r="BX927" s="27" t="str">
        <f t="shared" si="704"/>
        <v/>
      </c>
      <c r="BY927" s="27" t="str">
        <f t="shared" si="705"/>
        <v/>
      </c>
      <c r="BZ927" s="27" t="str">
        <f t="shared" si="706"/>
        <v/>
      </c>
      <c r="CA927" s="27" t="str">
        <f t="shared" si="707"/>
        <v/>
      </c>
      <c r="CB927" s="41"/>
      <c r="CC927" s="41"/>
      <c r="CD927"/>
      <c r="CE927"/>
      <c r="CF927"/>
      <c r="CG927"/>
      <c r="CH927"/>
      <c r="CI927" s="41"/>
      <c r="CJ927" s="41"/>
      <c r="CW927" s="7"/>
      <c r="DD927" s="10">
        <f t="shared" ca="1" si="695"/>
        <v>6</v>
      </c>
    </row>
    <row r="928" spans="1:108">
      <c r="A928" s="106">
        <f t="shared" ca="1" si="694"/>
        <v>3</v>
      </c>
      <c r="B928" s="114"/>
      <c r="C928" s="40"/>
      <c r="D928" s="39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39"/>
      <c r="V928" s="39"/>
      <c r="W928" s="39"/>
      <c r="X928" s="39"/>
      <c r="Y928" s="39"/>
      <c r="Z928" s="39"/>
      <c r="AA928" s="39"/>
      <c r="AB928" s="39"/>
      <c r="AC928" s="39"/>
      <c r="AD928" s="39"/>
      <c r="AE928" s="39"/>
      <c r="AF928" s="39"/>
      <c r="AG928" s="39"/>
      <c r="AH928" s="39"/>
      <c r="AI928" s="39"/>
      <c r="AJ928" s="39"/>
      <c r="AK928" s="39"/>
      <c r="AL928" s="39"/>
      <c r="AM928" s="39"/>
      <c r="AN928" s="39"/>
      <c r="AO928" s="39"/>
      <c r="AP928" s="39"/>
      <c r="AQ928" s="39"/>
      <c r="AR928" s="39"/>
      <c r="AS928" s="39"/>
      <c r="AT928" s="39"/>
      <c r="AU928" s="39"/>
      <c r="AV928" s="39"/>
      <c r="AW928" s="94"/>
      <c r="AX928" s="101"/>
      <c r="AY928" s="94"/>
      <c r="AZ928" s="40"/>
      <c r="BA928" s="27"/>
      <c r="BB928" s="27"/>
      <c r="BC928" s="27"/>
      <c r="BD928" s="27" t="str">
        <f t="shared" si="708"/>
        <v/>
      </c>
      <c r="BE928" s="27" t="str">
        <f t="shared" si="709"/>
        <v/>
      </c>
      <c r="BF928" s="27" t="str">
        <f t="shared" si="710"/>
        <v/>
      </c>
      <c r="BG928" s="27" t="str">
        <f t="shared" si="711"/>
        <v/>
      </c>
      <c r="BH928" s="27" t="str">
        <f t="shared" si="712"/>
        <v/>
      </c>
      <c r="BI928" s="27" t="str">
        <f t="shared" si="713"/>
        <v/>
      </c>
      <c r="BJ928" s="27" t="str">
        <f t="shared" si="714"/>
        <v/>
      </c>
      <c r="BK928" s="27" t="str">
        <f t="shared" si="715"/>
        <v/>
      </c>
      <c r="BL928" s="27" t="str">
        <f t="shared" si="716"/>
        <v/>
      </c>
      <c r="BM928" s="27" t="str">
        <f t="shared" si="717"/>
        <v/>
      </c>
      <c r="BN928" s="27" t="str">
        <f t="shared" si="718"/>
        <v/>
      </c>
      <c r="BO928" s="27" t="str">
        <f t="shared" si="719"/>
        <v/>
      </c>
      <c r="BP928" s="27" t="str">
        <f t="shared" si="696"/>
        <v/>
      </c>
      <c r="BQ928" s="27" t="str">
        <f t="shared" si="697"/>
        <v/>
      </c>
      <c r="BR928" s="27" t="str">
        <f t="shared" si="698"/>
        <v/>
      </c>
      <c r="BS928" s="27" t="str">
        <f t="shared" si="699"/>
        <v/>
      </c>
      <c r="BT928" s="27" t="str">
        <f t="shared" si="700"/>
        <v/>
      </c>
      <c r="BU928" s="27" t="str">
        <f t="shared" si="701"/>
        <v/>
      </c>
      <c r="BV928" s="27" t="str">
        <f t="shared" si="702"/>
        <v/>
      </c>
      <c r="BW928" s="27" t="str">
        <f t="shared" si="703"/>
        <v/>
      </c>
      <c r="BX928" s="27" t="str">
        <f t="shared" si="704"/>
        <v/>
      </c>
      <c r="BY928" s="27" t="str">
        <f t="shared" si="705"/>
        <v/>
      </c>
      <c r="BZ928" s="27" t="str">
        <f t="shared" si="706"/>
        <v/>
      </c>
      <c r="CA928" s="27" t="str">
        <f t="shared" si="707"/>
        <v/>
      </c>
      <c r="CB928" s="41"/>
      <c r="CC928" s="41"/>
      <c r="CD928"/>
      <c r="CE928"/>
      <c r="CF928"/>
      <c r="CG928"/>
      <c r="CH928"/>
      <c r="CI928" s="41"/>
      <c r="CJ928" s="41"/>
      <c r="CW928" s="7"/>
      <c r="DD928" s="10">
        <f t="shared" ca="1" si="695"/>
        <v>13</v>
      </c>
    </row>
    <row r="929" spans="1:108">
      <c r="A929" s="106">
        <f t="shared" ca="1" si="694"/>
        <v>11</v>
      </c>
      <c r="B929" s="114"/>
      <c r="C929" s="40"/>
      <c r="D929" s="39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39"/>
      <c r="V929" s="39"/>
      <c r="W929" s="39"/>
      <c r="X929" s="39"/>
      <c r="Y929" s="39"/>
      <c r="Z929" s="39"/>
      <c r="AA929" s="39"/>
      <c r="AB929" s="39"/>
      <c r="AC929" s="39"/>
      <c r="AD929" s="39"/>
      <c r="AE929" s="39"/>
      <c r="AF929" s="39"/>
      <c r="AG929" s="39"/>
      <c r="AH929" s="39"/>
      <c r="AI929" s="39"/>
      <c r="AJ929" s="39"/>
      <c r="AK929" s="39"/>
      <c r="AL929" s="39"/>
      <c r="AM929" s="39"/>
      <c r="AN929" s="39"/>
      <c r="AO929" s="39"/>
      <c r="AP929" s="39"/>
      <c r="AQ929" s="39"/>
      <c r="AR929" s="39"/>
      <c r="AS929" s="39"/>
      <c r="AT929" s="39"/>
      <c r="AU929" s="39"/>
      <c r="AV929" s="39"/>
      <c r="AW929" s="94"/>
      <c r="AX929" s="101"/>
      <c r="AY929" s="94"/>
      <c r="AZ929" s="40"/>
      <c r="BA929" s="27"/>
      <c r="BB929" s="27"/>
      <c r="BC929" s="27"/>
      <c r="BD929" s="27" t="str">
        <f t="shared" si="708"/>
        <v/>
      </c>
      <c r="BE929" s="27" t="str">
        <f t="shared" si="709"/>
        <v/>
      </c>
      <c r="BF929" s="27" t="str">
        <f t="shared" si="710"/>
        <v/>
      </c>
      <c r="BG929" s="27" t="str">
        <f t="shared" si="711"/>
        <v/>
      </c>
      <c r="BH929" s="27" t="str">
        <f t="shared" si="712"/>
        <v/>
      </c>
      <c r="BI929" s="27" t="str">
        <f t="shared" si="713"/>
        <v/>
      </c>
      <c r="BJ929" s="27" t="str">
        <f t="shared" si="714"/>
        <v/>
      </c>
      <c r="BK929" s="27" t="str">
        <f t="shared" si="715"/>
        <v/>
      </c>
      <c r="BL929" s="27" t="str">
        <f t="shared" si="716"/>
        <v/>
      </c>
      <c r="BM929" s="27" t="str">
        <f t="shared" si="717"/>
        <v/>
      </c>
      <c r="BN929" s="27" t="str">
        <f t="shared" si="718"/>
        <v/>
      </c>
      <c r="BO929" s="27" t="str">
        <f t="shared" si="719"/>
        <v/>
      </c>
      <c r="BP929" s="27" t="str">
        <f t="shared" si="696"/>
        <v/>
      </c>
      <c r="BQ929" s="27" t="str">
        <f t="shared" si="697"/>
        <v/>
      </c>
      <c r="BR929" s="27" t="str">
        <f t="shared" si="698"/>
        <v/>
      </c>
      <c r="BS929" s="27" t="str">
        <f t="shared" si="699"/>
        <v/>
      </c>
      <c r="BT929" s="27" t="str">
        <f t="shared" si="700"/>
        <v/>
      </c>
      <c r="BU929" s="27" t="str">
        <f t="shared" si="701"/>
        <v/>
      </c>
      <c r="BV929" s="27" t="str">
        <f t="shared" si="702"/>
        <v/>
      </c>
      <c r="BW929" s="27" t="str">
        <f t="shared" si="703"/>
        <v/>
      </c>
      <c r="BX929" s="27" t="str">
        <f t="shared" si="704"/>
        <v/>
      </c>
      <c r="BY929" s="27" t="str">
        <f t="shared" si="705"/>
        <v/>
      </c>
      <c r="BZ929" s="27" t="str">
        <f t="shared" si="706"/>
        <v/>
      </c>
      <c r="CA929" s="27" t="str">
        <f t="shared" si="707"/>
        <v/>
      </c>
      <c r="CB929" s="41"/>
      <c r="CC929" s="41"/>
      <c r="CD929"/>
      <c r="CE929"/>
      <c r="CF929"/>
      <c r="CG929"/>
      <c r="CH929"/>
      <c r="CI929" s="41"/>
      <c r="CJ929" s="41"/>
      <c r="CW929" s="7"/>
      <c r="DD929" s="10">
        <f t="shared" ca="1" si="695"/>
        <v>16</v>
      </c>
    </row>
    <row r="930" spans="1:108">
      <c r="A930" s="106">
        <f t="shared" ca="1" si="694"/>
        <v>15</v>
      </c>
      <c r="B930" s="114"/>
      <c r="C930" s="40"/>
      <c r="D930" s="39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39"/>
      <c r="V930" s="39"/>
      <c r="W930" s="39"/>
      <c r="X930" s="39"/>
      <c r="Y930" s="39"/>
      <c r="Z930" s="39"/>
      <c r="AA930" s="39"/>
      <c r="AB930" s="39"/>
      <c r="AC930" s="39"/>
      <c r="AD930" s="39"/>
      <c r="AE930" s="39"/>
      <c r="AF930" s="39"/>
      <c r="AG930" s="39"/>
      <c r="AH930" s="39"/>
      <c r="AI930" s="39"/>
      <c r="AJ930" s="39"/>
      <c r="AK930" s="39"/>
      <c r="AL930" s="39"/>
      <c r="AM930" s="39"/>
      <c r="AN930" s="39"/>
      <c r="AO930" s="39"/>
      <c r="AP930" s="39"/>
      <c r="AQ930" s="39"/>
      <c r="AR930" s="39"/>
      <c r="AS930" s="39"/>
      <c r="AT930" s="39"/>
      <c r="AU930" s="39"/>
      <c r="AV930" s="39"/>
      <c r="AW930" s="94"/>
      <c r="AX930" s="101"/>
      <c r="AY930" s="94"/>
      <c r="AZ930" s="40"/>
      <c r="BA930" s="27"/>
      <c r="BB930" s="27"/>
      <c r="BC930" s="27"/>
      <c r="BD930" s="27" t="str">
        <f t="shared" si="708"/>
        <v/>
      </c>
      <c r="BE930" s="27" t="str">
        <f t="shared" si="709"/>
        <v/>
      </c>
      <c r="BF930" s="27" t="str">
        <f t="shared" si="710"/>
        <v/>
      </c>
      <c r="BG930" s="27" t="str">
        <f t="shared" si="711"/>
        <v/>
      </c>
      <c r="BH930" s="27" t="str">
        <f t="shared" si="712"/>
        <v/>
      </c>
      <c r="BI930" s="27" t="str">
        <f t="shared" si="713"/>
        <v/>
      </c>
      <c r="BJ930" s="27" t="str">
        <f t="shared" si="714"/>
        <v/>
      </c>
      <c r="BK930" s="27" t="str">
        <f t="shared" si="715"/>
        <v/>
      </c>
      <c r="BL930" s="27" t="str">
        <f t="shared" si="716"/>
        <v/>
      </c>
      <c r="BM930" s="27" t="str">
        <f t="shared" si="717"/>
        <v/>
      </c>
      <c r="BN930" s="27" t="str">
        <f t="shared" si="718"/>
        <v/>
      </c>
      <c r="BO930" s="27" t="str">
        <f t="shared" si="719"/>
        <v/>
      </c>
      <c r="BP930" s="27" t="str">
        <f t="shared" si="696"/>
        <v/>
      </c>
      <c r="BQ930" s="27" t="str">
        <f t="shared" si="697"/>
        <v/>
      </c>
      <c r="BR930" s="27" t="str">
        <f t="shared" si="698"/>
        <v/>
      </c>
      <c r="BS930" s="27" t="str">
        <f t="shared" si="699"/>
        <v/>
      </c>
      <c r="BT930" s="27" t="str">
        <f t="shared" si="700"/>
        <v/>
      </c>
      <c r="BU930" s="27" t="str">
        <f t="shared" si="701"/>
        <v/>
      </c>
      <c r="BV930" s="27" t="str">
        <f t="shared" si="702"/>
        <v/>
      </c>
      <c r="BW930" s="27" t="str">
        <f t="shared" si="703"/>
        <v/>
      </c>
      <c r="BX930" s="27" t="str">
        <f t="shared" si="704"/>
        <v/>
      </c>
      <c r="BY930" s="27" t="str">
        <f t="shared" si="705"/>
        <v/>
      </c>
      <c r="BZ930" s="27" t="str">
        <f t="shared" si="706"/>
        <v/>
      </c>
      <c r="CA930" s="27" t="str">
        <f t="shared" si="707"/>
        <v/>
      </c>
      <c r="CB930" s="41"/>
      <c r="CC930" s="41"/>
      <c r="CD930"/>
      <c r="CE930"/>
      <c r="CF930"/>
      <c r="CG930"/>
      <c r="CH930"/>
      <c r="CI930" s="41"/>
      <c r="CJ930" s="41"/>
      <c r="CW930" s="7"/>
      <c r="DD930" s="10">
        <f t="shared" ca="1" si="695"/>
        <v>25</v>
      </c>
    </row>
    <row r="931" spans="1:108">
      <c r="A931" s="106">
        <f t="shared" ca="1" si="694"/>
        <v>4</v>
      </c>
      <c r="B931" s="114"/>
      <c r="C931" s="40"/>
      <c r="D931" s="39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39"/>
      <c r="V931" s="39"/>
      <c r="W931" s="39"/>
      <c r="X931" s="39"/>
      <c r="Y931" s="39"/>
      <c r="Z931" s="39"/>
      <c r="AA931" s="39"/>
      <c r="AB931" s="39"/>
      <c r="AC931" s="39"/>
      <c r="AD931" s="39"/>
      <c r="AE931" s="39"/>
      <c r="AF931" s="39"/>
      <c r="AG931" s="39"/>
      <c r="AH931" s="39"/>
      <c r="AI931" s="39"/>
      <c r="AJ931" s="39"/>
      <c r="AK931" s="39"/>
      <c r="AL931" s="39"/>
      <c r="AM931" s="39"/>
      <c r="AN931" s="39"/>
      <c r="AO931" s="39"/>
      <c r="AP931" s="39"/>
      <c r="AQ931" s="39"/>
      <c r="AR931" s="39"/>
      <c r="AS931" s="39"/>
      <c r="AT931" s="39"/>
      <c r="AU931" s="39"/>
      <c r="AV931" s="39"/>
      <c r="AW931" s="94"/>
      <c r="AX931" s="101"/>
      <c r="AY931" s="94"/>
      <c r="AZ931" s="40"/>
      <c r="BA931" s="27"/>
      <c r="BB931" s="27"/>
      <c r="BC931" s="27"/>
      <c r="BD931" s="27" t="str">
        <f t="shared" si="708"/>
        <v/>
      </c>
      <c r="BE931" s="27" t="str">
        <f t="shared" si="709"/>
        <v/>
      </c>
      <c r="BF931" s="27" t="str">
        <f t="shared" si="710"/>
        <v/>
      </c>
      <c r="BG931" s="27" t="str">
        <f t="shared" si="711"/>
        <v/>
      </c>
      <c r="BH931" s="27" t="str">
        <f t="shared" si="712"/>
        <v/>
      </c>
      <c r="BI931" s="27" t="str">
        <f t="shared" si="713"/>
        <v/>
      </c>
      <c r="BJ931" s="27" t="str">
        <f t="shared" si="714"/>
        <v/>
      </c>
      <c r="BK931" s="27" t="str">
        <f t="shared" si="715"/>
        <v/>
      </c>
      <c r="BL931" s="27" t="str">
        <f t="shared" si="716"/>
        <v/>
      </c>
      <c r="BM931" s="27" t="str">
        <f t="shared" si="717"/>
        <v/>
      </c>
      <c r="BN931" s="27" t="str">
        <f t="shared" si="718"/>
        <v/>
      </c>
      <c r="BO931" s="27" t="str">
        <f t="shared" si="719"/>
        <v/>
      </c>
      <c r="BP931" s="27" t="str">
        <f t="shared" si="696"/>
        <v/>
      </c>
      <c r="BQ931" s="27" t="str">
        <f t="shared" si="697"/>
        <v/>
      </c>
      <c r="BR931" s="27" t="str">
        <f t="shared" si="698"/>
        <v/>
      </c>
      <c r="BS931" s="27" t="str">
        <f t="shared" si="699"/>
        <v/>
      </c>
      <c r="BT931" s="27" t="str">
        <f t="shared" si="700"/>
        <v/>
      </c>
      <c r="BU931" s="27" t="str">
        <f t="shared" si="701"/>
        <v/>
      </c>
      <c r="BV931" s="27" t="str">
        <f t="shared" si="702"/>
        <v/>
      </c>
      <c r="BW931" s="27" t="str">
        <f t="shared" si="703"/>
        <v/>
      </c>
      <c r="BX931" s="27" t="str">
        <f t="shared" si="704"/>
        <v/>
      </c>
      <c r="BY931" s="27" t="str">
        <f t="shared" si="705"/>
        <v/>
      </c>
      <c r="BZ931" s="27" t="str">
        <f t="shared" si="706"/>
        <v/>
      </c>
      <c r="CA931" s="27" t="str">
        <f t="shared" si="707"/>
        <v/>
      </c>
      <c r="CB931" s="41"/>
      <c r="CC931" s="41"/>
      <c r="CD931"/>
      <c r="CE931"/>
      <c r="CF931"/>
      <c r="CG931"/>
      <c r="CH931"/>
      <c r="CI931" s="41"/>
      <c r="CJ931" s="41"/>
      <c r="CW931" s="7"/>
      <c r="DD931" s="10">
        <f t="shared" ca="1" si="695"/>
        <v>20</v>
      </c>
    </row>
    <row r="932" spans="1:108">
      <c r="A932" s="106">
        <f t="shared" ca="1" si="694"/>
        <v>33</v>
      </c>
      <c r="B932" s="114"/>
      <c r="C932" s="40"/>
      <c r="D932" s="39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39"/>
      <c r="V932" s="39"/>
      <c r="W932" s="39"/>
      <c r="X932" s="39"/>
      <c r="Y932" s="39"/>
      <c r="Z932" s="39"/>
      <c r="AA932" s="39"/>
      <c r="AB932" s="39"/>
      <c r="AC932" s="39"/>
      <c r="AD932" s="39"/>
      <c r="AE932" s="39"/>
      <c r="AF932" s="39"/>
      <c r="AG932" s="39"/>
      <c r="AH932" s="39"/>
      <c r="AI932" s="39"/>
      <c r="AJ932" s="39"/>
      <c r="AK932" s="39"/>
      <c r="AL932" s="39"/>
      <c r="AM932" s="39"/>
      <c r="AN932" s="39"/>
      <c r="AO932" s="39"/>
      <c r="AP932" s="39"/>
      <c r="AQ932" s="39"/>
      <c r="AR932" s="39"/>
      <c r="AS932" s="39"/>
      <c r="AT932" s="39"/>
      <c r="AU932" s="39"/>
      <c r="AV932" s="39"/>
      <c r="AW932" s="94"/>
      <c r="AX932" s="101"/>
      <c r="AY932" s="94"/>
      <c r="AZ932" s="40"/>
      <c r="BA932" s="27"/>
      <c r="BB932" s="27"/>
      <c r="BC932" s="27"/>
      <c r="BD932" s="27" t="str">
        <f t="shared" si="708"/>
        <v/>
      </c>
      <c r="BE932" s="27" t="str">
        <f t="shared" si="709"/>
        <v/>
      </c>
      <c r="BF932" s="27" t="str">
        <f t="shared" si="710"/>
        <v/>
      </c>
      <c r="BG932" s="27" t="str">
        <f t="shared" si="711"/>
        <v/>
      </c>
      <c r="BH932" s="27" t="str">
        <f t="shared" si="712"/>
        <v/>
      </c>
      <c r="BI932" s="27" t="str">
        <f t="shared" si="713"/>
        <v/>
      </c>
      <c r="BJ932" s="27" t="str">
        <f t="shared" si="714"/>
        <v/>
      </c>
      <c r="BK932" s="27" t="str">
        <f t="shared" si="715"/>
        <v/>
      </c>
      <c r="BL932" s="27" t="str">
        <f t="shared" si="716"/>
        <v/>
      </c>
      <c r="BM932" s="27" t="str">
        <f t="shared" si="717"/>
        <v/>
      </c>
      <c r="BN932" s="27" t="str">
        <f t="shared" si="718"/>
        <v/>
      </c>
      <c r="BO932" s="27" t="str">
        <f t="shared" si="719"/>
        <v/>
      </c>
      <c r="BP932" s="27" t="str">
        <f t="shared" si="696"/>
        <v/>
      </c>
      <c r="BQ932" s="27" t="str">
        <f t="shared" si="697"/>
        <v/>
      </c>
      <c r="BR932" s="27" t="str">
        <f t="shared" si="698"/>
        <v/>
      </c>
      <c r="BS932" s="27" t="str">
        <f t="shared" si="699"/>
        <v/>
      </c>
      <c r="BT932" s="27" t="str">
        <f t="shared" si="700"/>
        <v/>
      </c>
      <c r="BU932" s="27" t="str">
        <f t="shared" si="701"/>
        <v/>
      </c>
      <c r="BV932" s="27" t="str">
        <f t="shared" si="702"/>
        <v/>
      </c>
      <c r="BW932" s="27" t="str">
        <f t="shared" si="703"/>
        <v/>
      </c>
      <c r="BX932" s="27" t="str">
        <f t="shared" si="704"/>
        <v/>
      </c>
      <c r="BY932" s="27" t="str">
        <f t="shared" si="705"/>
        <v/>
      </c>
      <c r="BZ932" s="27" t="str">
        <f t="shared" si="706"/>
        <v/>
      </c>
      <c r="CA932" s="27" t="str">
        <f t="shared" si="707"/>
        <v/>
      </c>
      <c r="CB932" s="41"/>
      <c r="CC932" s="41"/>
      <c r="CD932"/>
      <c r="CE932"/>
      <c r="CF932"/>
      <c r="CG932"/>
      <c r="CH932"/>
      <c r="CI932" s="41"/>
      <c r="CJ932" s="41"/>
      <c r="CW932" s="7"/>
      <c r="DD932" s="10">
        <f t="shared" ca="1" si="695"/>
        <v>1</v>
      </c>
    </row>
    <row r="933" spans="1:108">
      <c r="A933" s="106">
        <f t="shared" ca="1" si="694"/>
        <v>24</v>
      </c>
      <c r="B933" s="114"/>
      <c r="C933" s="40"/>
      <c r="D933" s="39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39"/>
      <c r="V933" s="39"/>
      <c r="W933" s="39"/>
      <c r="X933" s="39"/>
      <c r="Y933" s="39"/>
      <c r="Z933" s="39"/>
      <c r="AA933" s="39"/>
      <c r="AB933" s="39"/>
      <c r="AC933" s="39"/>
      <c r="AD933" s="39"/>
      <c r="AE933" s="39"/>
      <c r="AF933" s="39"/>
      <c r="AG933" s="39"/>
      <c r="AH933" s="39"/>
      <c r="AI933" s="39"/>
      <c r="AJ933" s="39"/>
      <c r="AK933" s="39"/>
      <c r="AL933" s="39"/>
      <c r="AM933" s="39"/>
      <c r="AN933" s="39"/>
      <c r="AO933" s="39"/>
      <c r="AP933" s="39"/>
      <c r="AQ933" s="39"/>
      <c r="AR933" s="39"/>
      <c r="AS933" s="39"/>
      <c r="AT933" s="39"/>
      <c r="AU933" s="39"/>
      <c r="AV933" s="39"/>
      <c r="AW933" s="94"/>
      <c r="AX933" s="101"/>
      <c r="AY933" s="94"/>
      <c r="AZ933" s="40"/>
      <c r="BA933" s="27"/>
      <c r="BB933" s="27"/>
      <c r="BC933" s="27"/>
      <c r="BD933" s="27" t="str">
        <f t="shared" si="708"/>
        <v/>
      </c>
      <c r="BE933" s="27" t="str">
        <f t="shared" si="709"/>
        <v/>
      </c>
      <c r="BF933" s="27" t="str">
        <f t="shared" si="710"/>
        <v/>
      </c>
      <c r="BG933" s="27" t="str">
        <f t="shared" si="711"/>
        <v/>
      </c>
      <c r="BH933" s="27" t="str">
        <f t="shared" si="712"/>
        <v/>
      </c>
      <c r="BI933" s="27" t="str">
        <f t="shared" si="713"/>
        <v/>
      </c>
      <c r="BJ933" s="27" t="str">
        <f t="shared" si="714"/>
        <v/>
      </c>
      <c r="BK933" s="27" t="str">
        <f t="shared" si="715"/>
        <v/>
      </c>
      <c r="BL933" s="27" t="str">
        <f t="shared" si="716"/>
        <v/>
      </c>
      <c r="BM933" s="27" t="str">
        <f t="shared" si="717"/>
        <v/>
      </c>
      <c r="BN933" s="27" t="str">
        <f t="shared" si="718"/>
        <v/>
      </c>
      <c r="BO933" s="27" t="str">
        <f t="shared" si="719"/>
        <v/>
      </c>
      <c r="BP933" s="27" t="str">
        <f t="shared" si="696"/>
        <v/>
      </c>
      <c r="BQ933" s="27" t="str">
        <f t="shared" si="697"/>
        <v/>
      </c>
      <c r="BR933" s="27" t="str">
        <f t="shared" si="698"/>
        <v/>
      </c>
      <c r="BS933" s="27" t="str">
        <f t="shared" si="699"/>
        <v/>
      </c>
      <c r="BT933" s="27" t="str">
        <f t="shared" si="700"/>
        <v/>
      </c>
      <c r="BU933" s="27" t="str">
        <f t="shared" si="701"/>
        <v/>
      </c>
      <c r="BV933" s="27" t="str">
        <f t="shared" si="702"/>
        <v/>
      </c>
      <c r="BW933" s="27" t="str">
        <f t="shared" si="703"/>
        <v/>
      </c>
      <c r="BX933" s="27" t="str">
        <f t="shared" si="704"/>
        <v/>
      </c>
      <c r="BY933" s="27" t="str">
        <f t="shared" si="705"/>
        <v/>
      </c>
      <c r="BZ933" s="27" t="str">
        <f t="shared" si="706"/>
        <v/>
      </c>
      <c r="CA933" s="27" t="str">
        <f t="shared" si="707"/>
        <v/>
      </c>
      <c r="CB933" s="41"/>
      <c r="CC933" s="41"/>
      <c r="CD933"/>
      <c r="CE933"/>
      <c r="CF933"/>
      <c r="CG933"/>
      <c r="CH933"/>
      <c r="CI933" s="41"/>
      <c r="CJ933" s="41"/>
      <c r="CW933" s="7"/>
      <c r="DD933" s="10">
        <f t="shared" ca="1" si="695"/>
        <v>9</v>
      </c>
    </row>
    <row r="934" spans="1:108">
      <c r="A934" s="106">
        <f t="shared" ca="1" si="694"/>
        <v>24</v>
      </c>
      <c r="B934" s="114"/>
      <c r="C934" s="40"/>
      <c r="D934" s="39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39"/>
      <c r="V934" s="39"/>
      <c r="W934" s="39"/>
      <c r="X934" s="39"/>
      <c r="Y934" s="39"/>
      <c r="Z934" s="39"/>
      <c r="AA934" s="39"/>
      <c r="AB934" s="39"/>
      <c r="AC934" s="39"/>
      <c r="AD934" s="39"/>
      <c r="AE934" s="39"/>
      <c r="AF934" s="39"/>
      <c r="AG934" s="39"/>
      <c r="AH934" s="39"/>
      <c r="AI934" s="39"/>
      <c r="AJ934" s="39"/>
      <c r="AK934" s="39"/>
      <c r="AL934" s="39"/>
      <c r="AM934" s="39"/>
      <c r="AN934" s="39"/>
      <c r="AO934" s="39"/>
      <c r="AP934" s="39"/>
      <c r="AQ934" s="39"/>
      <c r="AR934" s="39"/>
      <c r="AS934" s="39"/>
      <c r="AT934" s="39"/>
      <c r="AU934" s="39"/>
      <c r="AV934" s="39"/>
      <c r="AW934" s="94"/>
      <c r="AX934" s="101"/>
      <c r="AY934" s="94"/>
      <c r="AZ934" s="40"/>
      <c r="BA934" s="27"/>
      <c r="BB934" s="27"/>
      <c r="BC934" s="27"/>
      <c r="BD934" s="27" t="str">
        <f t="shared" si="708"/>
        <v/>
      </c>
      <c r="BE934" s="27" t="str">
        <f t="shared" si="709"/>
        <v/>
      </c>
      <c r="BF934" s="27" t="str">
        <f t="shared" si="710"/>
        <v/>
      </c>
      <c r="BG934" s="27" t="str">
        <f t="shared" si="711"/>
        <v/>
      </c>
      <c r="BH934" s="27" t="str">
        <f t="shared" si="712"/>
        <v/>
      </c>
      <c r="BI934" s="27" t="str">
        <f t="shared" si="713"/>
        <v/>
      </c>
      <c r="BJ934" s="27" t="str">
        <f t="shared" si="714"/>
        <v/>
      </c>
      <c r="BK934" s="27" t="str">
        <f t="shared" si="715"/>
        <v/>
      </c>
      <c r="BL934" s="27" t="str">
        <f t="shared" si="716"/>
        <v/>
      </c>
      <c r="BM934" s="27" t="str">
        <f t="shared" si="717"/>
        <v/>
      </c>
      <c r="BN934" s="27" t="str">
        <f t="shared" si="718"/>
        <v/>
      </c>
      <c r="BO934" s="27" t="str">
        <f t="shared" si="719"/>
        <v/>
      </c>
      <c r="BP934" s="27" t="str">
        <f t="shared" si="696"/>
        <v/>
      </c>
      <c r="BQ934" s="27" t="str">
        <f t="shared" si="697"/>
        <v/>
      </c>
      <c r="BR934" s="27" t="str">
        <f t="shared" si="698"/>
        <v/>
      </c>
      <c r="BS934" s="27" t="str">
        <f t="shared" si="699"/>
        <v/>
      </c>
      <c r="BT934" s="27" t="str">
        <f t="shared" si="700"/>
        <v/>
      </c>
      <c r="BU934" s="27" t="str">
        <f t="shared" si="701"/>
        <v/>
      </c>
      <c r="BV934" s="27" t="str">
        <f t="shared" si="702"/>
        <v/>
      </c>
      <c r="BW934" s="27" t="str">
        <f t="shared" si="703"/>
        <v/>
      </c>
      <c r="BX934" s="27" t="str">
        <f t="shared" si="704"/>
        <v/>
      </c>
      <c r="BY934" s="27" t="str">
        <f t="shared" si="705"/>
        <v/>
      </c>
      <c r="BZ934" s="27" t="str">
        <f t="shared" si="706"/>
        <v/>
      </c>
      <c r="CA934" s="27" t="str">
        <f t="shared" si="707"/>
        <v/>
      </c>
      <c r="CB934" s="41"/>
      <c r="CC934" s="41"/>
      <c r="CD934" s="87"/>
      <c r="CE934" s="87"/>
      <c r="CF934" s="87"/>
      <c r="CG934" s="87"/>
      <c r="CH934" s="87"/>
      <c r="CI934" s="87"/>
      <c r="CJ934" s="87"/>
      <c r="CW934" s="7"/>
      <c r="DD934" s="10">
        <f t="shared" ca="1" si="695"/>
        <v>19</v>
      </c>
    </row>
    <row r="935" spans="1:108">
      <c r="A935" s="106">
        <f t="shared" ca="1" si="694"/>
        <v>10</v>
      </c>
      <c r="B935" s="114"/>
      <c r="C935" s="40"/>
      <c r="D935" s="39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39"/>
      <c r="V935" s="39"/>
      <c r="W935" s="39"/>
      <c r="X935" s="39"/>
      <c r="Y935" s="39"/>
      <c r="Z935" s="39"/>
      <c r="AA935" s="39"/>
      <c r="AB935" s="39"/>
      <c r="AC935" s="39"/>
      <c r="AD935" s="39"/>
      <c r="AE935" s="39"/>
      <c r="AF935" s="39"/>
      <c r="AG935" s="39"/>
      <c r="AH935" s="39"/>
      <c r="AI935" s="39"/>
      <c r="AJ935" s="39"/>
      <c r="AK935" s="39"/>
      <c r="AL935" s="39"/>
      <c r="AM935" s="39"/>
      <c r="AN935" s="39"/>
      <c r="AO935" s="39"/>
      <c r="AP935" s="39"/>
      <c r="AQ935" s="39"/>
      <c r="AR935" s="39"/>
      <c r="AS935" s="39"/>
      <c r="AT935" s="39"/>
      <c r="AU935" s="39"/>
      <c r="AV935" s="39"/>
      <c r="AW935" s="94"/>
      <c r="AX935" s="101"/>
      <c r="AY935" s="94"/>
      <c r="AZ935" s="40"/>
      <c r="BA935" s="27"/>
      <c r="BB935" s="27"/>
      <c r="BC935" s="27"/>
      <c r="BD935" s="27" t="str">
        <f t="shared" si="708"/>
        <v/>
      </c>
      <c r="BE935" s="27" t="str">
        <f t="shared" si="709"/>
        <v/>
      </c>
      <c r="BF935" s="27" t="str">
        <f t="shared" si="710"/>
        <v/>
      </c>
      <c r="BG935" s="27" t="str">
        <f t="shared" si="711"/>
        <v/>
      </c>
      <c r="BH935" s="27" t="str">
        <f t="shared" si="712"/>
        <v/>
      </c>
      <c r="BI935" s="27" t="str">
        <f t="shared" si="713"/>
        <v/>
      </c>
      <c r="BJ935" s="27" t="str">
        <f t="shared" si="714"/>
        <v/>
      </c>
      <c r="BK935" s="27" t="str">
        <f t="shared" si="715"/>
        <v/>
      </c>
      <c r="BL935" s="27" t="str">
        <f t="shared" si="716"/>
        <v/>
      </c>
      <c r="BM935" s="27" t="str">
        <f t="shared" si="717"/>
        <v/>
      </c>
      <c r="BN935" s="27" t="str">
        <f t="shared" si="718"/>
        <v/>
      </c>
      <c r="BO935" s="27" t="str">
        <f t="shared" si="719"/>
        <v/>
      </c>
      <c r="BP935" s="27" t="str">
        <f t="shared" si="696"/>
        <v/>
      </c>
      <c r="BQ935" s="27" t="str">
        <f t="shared" si="697"/>
        <v/>
      </c>
      <c r="BR935" s="27" t="str">
        <f t="shared" si="698"/>
        <v/>
      </c>
      <c r="BS935" s="27" t="str">
        <f t="shared" si="699"/>
        <v/>
      </c>
      <c r="BT935" s="27" t="str">
        <f t="shared" si="700"/>
        <v/>
      </c>
      <c r="BU935" s="27" t="str">
        <f t="shared" si="701"/>
        <v/>
      </c>
      <c r="BV935" s="27" t="str">
        <f t="shared" si="702"/>
        <v/>
      </c>
      <c r="BW935" s="27" t="str">
        <f t="shared" si="703"/>
        <v/>
      </c>
      <c r="BX935" s="27" t="str">
        <f t="shared" si="704"/>
        <v/>
      </c>
      <c r="BY935" s="27" t="str">
        <f t="shared" si="705"/>
        <v/>
      </c>
      <c r="BZ935" s="27" t="str">
        <f t="shared" si="706"/>
        <v/>
      </c>
      <c r="CA935" s="27" t="str">
        <f t="shared" si="707"/>
        <v/>
      </c>
      <c r="CB935" s="41"/>
      <c r="CC935" s="41"/>
      <c r="CD935" s="87"/>
      <c r="CE935" s="87"/>
      <c r="CF935" s="87"/>
      <c r="CG935" s="87"/>
      <c r="CH935" s="87"/>
      <c r="CI935" s="87"/>
      <c r="CJ935" s="87"/>
      <c r="CW935" s="7"/>
      <c r="DD935" s="10">
        <f t="shared" ca="1" si="695"/>
        <v>10</v>
      </c>
    </row>
    <row r="936" spans="1:108">
      <c r="A936" s="106">
        <f t="shared" ca="1" si="694"/>
        <v>26</v>
      </c>
      <c r="B936" s="114"/>
      <c r="C936" s="40"/>
      <c r="D936" s="39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39"/>
      <c r="V936" s="39"/>
      <c r="W936" s="39"/>
      <c r="X936" s="39"/>
      <c r="Y936" s="39"/>
      <c r="Z936" s="39"/>
      <c r="AA936" s="39"/>
      <c r="AB936" s="39"/>
      <c r="AC936" s="39"/>
      <c r="AD936" s="39"/>
      <c r="AE936" s="39"/>
      <c r="AF936" s="39"/>
      <c r="AG936" s="39"/>
      <c r="AH936" s="39"/>
      <c r="AI936" s="39"/>
      <c r="AJ936" s="39"/>
      <c r="AK936" s="39"/>
      <c r="AL936" s="39"/>
      <c r="AM936" s="39"/>
      <c r="AN936" s="39"/>
      <c r="AO936" s="39"/>
      <c r="AP936" s="39"/>
      <c r="AQ936" s="39"/>
      <c r="AR936" s="39"/>
      <c r="AS936" s="39"/>
      <c r="AT936" s="39"/>
      <c r="AU936" s="39"/>
      <c r="AV936" s="39"/>
      <c r="AW936" s="94"/>
      <c r="AX936" s="101"/>
      <c r="AY936" s="94"/>
      <c r="AZ936" s="40"/>
      <c r="BA936" s="27"/>
      <c r="BB936" s="27"/>
      <c r="BC936" s="27"/>
      <c r="BD936" s="27" t="str">
        <f t="shared" si="708"/>
        <v/>
      </c>
      <c r="BE936" s="27" t="str">
        <f t="shared" si="709"/>
        <v/>
      </c>
      <c r="BF936" s="27" t="str">
        <f t="shared" si="710"/>
        <v/>
      </c>
      <c r="BG936" s="27" t="str">
        <f t="shared" si="711"/>
        <v/>
      </c>
      <c r="BH936" s="27" t="str">
        <f t="shared" si="712"/>
        <v/>
      </c>
      <c r="BI936" s="27" t="str">
        <f t="shared" si="713"/>
        <v/>
      </c>
      <c r="BJ936" s="27" t="str">
        <f t="shared" si="714"/>
        <v/>
      </c>
      <c r="BK936" s="27" t="str">
        <f t="shared" si="715"/>
        <v/>
      </c>
      <c r="BL936" s="27" t="str">
        <f t="shared" si="716"/>
        <v/>
      </c>
      <c r="BM936" s="27" t="str">
        <f t="shared" si="717"/>
        <v/>
      </c>
      <c r="BN936" s="27" t="str">
        <f t="shared" si="718"/>
        <v/>
      </c>
      <c r="BO936" s="27" t="str">
        <f t="shared" si="719"/>
        <v/>
      </c>
      <c r="BP936" s="27" t="str">
        <f t="shared" si="696"/>
        <v/>
      </c>
      <c r="BQ936" s="27" t="str">
        <f t="shared" si="697"/>
        <v/>
      </c>
      <c r="BR936" s="27" t="str">
        <f t="shared" si="698"/>
        <v/>
      </c>
      <c r="BS936" s="27" t="str">
        <f t="shared" si="699"/>
        <v/>
      </c>
      <c r="BT936" s="27" t="str">
        <f t="shared" si="700"/>
        <v/>
      </c>
      <c r="BU936" s="27" t="str">
        <f t="shared" si="701"/>
        <v/>
      </c>
      <c r="BV936" s="27" t="str">
        <f t="shared" si="702"/>
        <v/>
      </c>
      <c r="BW936" s="27" t="str">
        <f t="shared" si="703"/>
        <v/>
      </c>
      <c r="BX936" s="27" t="str">
        <f t="shared" si="704"/>
        <v/>
      </c>
      <c r="BY936" s="27" t="str">
        <f t="shared" si="705"/>
        <v/>
      </c>
      <c r="BZ936" s="27" t="str">
        <f t="shared" si="706"/>
        <v/>
      </c>
      <c r="CA936" s="27" t="str">
        <f t="shared" si="707"/>
        <v/>
      </c>
      <c r="CB936" s="41"/>
      <c r="CC936" s="41"/>
      <c r="CD936" s="87"/>
      <c r="CE936" s="87"/>
      <c r="CF936" s="87"/>
      <c r="CG936" s="87"/>
      <c r="CH936" s="87"/>
      <c r="CI936" s="87"/>
      <c r="CJ936" s="87"/>
      <c r="CW936" s="7"/>
      <c r="DD936" s="10">
        <f t="shared" ca="1" si="695"/>
        <v>24</v>
      </c>
    </row>
    <row r="937" spans="1:108">
      <c r="A937" s="106">
        <f t="shared" ca="1" si="694"/>
        <v>34</v>
      </c>
      <c r="B937" s="114"/>
      <c r="C937" s="40"/>
      <c r="D937" s="39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39"/>
      <c r="V937" s="39"/>
      <c r="W937" s="39"/>
      <c r="X937" s="39"/>
      <c r="Y937" s="39"/>
      <c r="Z937" s="39"/>
      <c r="AA937" s="39"/>
      <c r="AB937" s="39"/>
      <c r="AC937" s="39"/>
      <c r="AD937" s="39"/>
      <c r="AE937" s="39"/>
      <c r="AF937" s="39"/>
      <c r="AG937" s="39"/>
      <c r="AH937" s="39"/>
      <c r="AI937" s="39"/>
      <c r="AJ937" s="39"/>
      <c r="AK937" s="39"/>
      <c r="AL937" s="39"/>
      <c r="AM937" s="39"/>
      <c r="AN937" s="39"/>
      <c r="AO937" s="39"/>
      <c r="AP937" s="39"/>
      <c r="AQ937" s="39"/>
      <c r="AR937" s="39"/>
      <c r="AS937" s="39"/>
      <c r="AT937" s="39"/>
      <c r="AU937" s="39"/>
      <c r="AV937" s="39"/>
      <c r="AW937" s="94"/>
      <c r="AX937" s="101"/>
      <c r="AY937" s="94"/>
      <c r="AZ937" s="40"/>
      <c r="BA937" s="27"/>
      <c r="BB937" s="27"/>
      <c r="BC937" s="27"/>
      <c r="BD937" s="27" t="str">
        <f t="shared" si="708"/>
        <v/>
      </c>
      <c r="BE937" s="27" t="str">
        <f t="shared" si="709"/>
        <v/>
      </c>
      <c r="BF937" s="27" t="str">
        <f t="shared" si="710"/>
        <v/>
      </c>
      <c r="BG937" s="27" t="str">
        <f t="shared" si="711"/>
        <v/>
      </c>
      <c r="BH937" s="27" t="str">
        <f t="shared" si="712"/>
        <v/>
      </c>
      <c r="BI937" s="27" t="str">
        <f t="shared" si="713"/>
        <v/>
      </c>
      <c r="BJ937" s="27" t="str">
        <f t="shared" si="714"/>
        <v/>
      </c>
      <c r="BK937" s="27" t="str">
        <f t="shared" si="715"/>
        <v/>
      </c>
      <c r="BL937" s="27" t="str">
        <f t="shared" si="716"/>
        <v/>
      </c>
      <c r="BM937" s="27" t="str">
        <f t="shared" si="717"/>
        <v/>
      </c>
      <c r="BN937" s="27" t="str">
        <f t="shared" si="718"/>
        <v/>
      </c>
      <c r="BO937" s="27" t="str">
        <f t="shared" si="719"/>
        <v/>
      </c>
      <c r="BP937" s="27" t="str">
        <f t="shared" si="696"/>
        <v/>
      </c>
      <c r="BQ937" s="27" t="str">
        <f t="shared" si="697"/>
        <v/>
      </c>
      <c r="BR937" s="27" t="str">
        <f t="shared" si="698"/>
        <v/>
      </c>
      <c r="BS937" s="27" t="str">
        <f t="shared" si="699"/>
        <v/>
      </c>
      <c r="BT937" s="27" t="str">
        <f t="shared" si="700"/>
        <v/>
      </c>
      <c r="BU937" s="27" t="str">
        <f t="shared" si="701"/>
        <v/>
      </c>
      <c r="BV937" s="27" t="str">
        <f t="shared" si="702"/>
        <v/>
      </c>
      <c r="BW937" s="27" t="str">
        <f t="shared" si="703"/>
        <v/>
      </c>
      <c r="BX937" s="27" t="str">
        <f t="shared" si="704"/>
        <v/>
      </c>
      <c r="BY937" s="27" t="str">
        <f t="shared" si="705"/>
        <v/>
      </c>
      <c r="BZ937" s="27" t="str">
        <f t="shared" si="706"/>
        <v/>
      </c>
      <c r="CA937" s="27" t="str">
        <f t="shared" si="707"/>
        <v/>
      </c>
      <c r="CB937" s="41"/>
      <c r="CC937" s="41"/>
      <c r="CD937" s="87"/>
      <c r="CE937" s="87"/>
      <c r="CF937" s="87"/>
      <c r="CG937" s="87"/>
      <c r="CH937" s="87"/>
      <c r="CI937" s="87"/>
      <c r="CJ937" s="87"/>
      <c r="CW937" s="7"/>
      <c r="DD937" s="10">
        <f t="shared" ca="1" si="695"/>
        <v>31</v>
      </c>
    </row>
    <row r="938" spans="1:108">
      <c r="A938" s="106">
        <f t="shared" ca="1" si="694"/>
        <v>28</v>
      </c>
      <c r="B938" s="114"/>
      <c r="C938" s="40"/>
      <c r="D938" s="39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39"/>
      <c r="V938" s="39"/>
      <c r="W938" s="39"/>
      <c r="X938" s="39"/>
      <c r="Y938" s="39"/>
      <c r="Z938" s="39"/>
      <c r="AA938" s="39"/>
      <c r="AB938" s="39"/>
      <c r="AC938" s="39"/>
      <c r="AD938" s="39"/>
      <c r="AE938" s="39"/>
      <c r="AF938" s="39"/>
      <c r="AG938" s="39"/>
      <c r="AH938" s="39"/>
      <c r="AI938" s="39"/>
      <c r="AJ938" s="39"/>
      <c r="AK938" s="39"/>
      <c r="AL938" s="39"/>
      <c r="AM938" s="39"/>
      <c r="AN938" s="39"/>
      <c r="AO938" s="39"/>
      <c r="AP938" s="39"/>
      <c r="AQ938" s="39"/>
      <c r="AR938" s="39"/>
      <c r="AS938" s="39"/>
      <c r="AT938" s="39"/>
      <c r="AU938" s="39"/>
      <c r="AV938" s="39"/>
      <c r="AW938" s="94"/>
      <c r="AX938" s="101"/>
      <c r="AY938" s="94"/>
      <c r="AZ938" s="40"/>
      <c r="BA938" s="27"/>
      <c r="BB938" s="27"/>
      <c r="BC938" s="27"/>
      <c r="BD938" s="27" t="str">
        <f t="shared" si="708"/>
        <v/>
      </c>
      <c r="BE938" s="27" t="str">
        <f t="shared" si="709"/>
        <v/>
      </c>
      <c r="BF938" s="27" t="str">
        <f t="shared" si="710"/>
        <v/>
      </c>
      <c r="BG938" s="27" t="str">
        <f t="shared" si="711"/>
        <v/>
      </c>
      <c r="BH938" s="27" t="str">
        <f t="shared" si="712"/>
        <v/>
      </c>
      <c r="BI938" s="27" t="str">
        <f t="shared" si="713"/>
        <v/>
      </c>
      <c r="BJ938" s="27" t="str">
        <f t="shared" si="714"/>
        <v/>
      </c>
      <c r="BK938" s="27" t="str">
        <f t="shared" si="715"/>
        <v/>
      </c>
      <c r="BL938" s="27" t="str">
        <f t="shared" si="716"/>
        <v/>
      </c>
      <c r="BM938" s="27" t="str">
        <f t="shared" si="717"/>
        <v/>
      </c>
      <c r="BN938" s="27" t="str">
        <f t="shared" si="718"/>
        <v/>
      </c>
      <c r="BO938" s="27" t="str">
        <f t="shared" si="719"/>
        <v/>
      </c>
      <c r="BP938" s="27" t="str">
        <f t="shared" si="696"/>
        <v/>
      </c>
      <c r="BQ938" s="27" t="str">
        <f t="shared" si="697"/>
        <v/>
      </c>
      <c r="BR938" s="27" t="str">
        <f t="shared" si="698"/>
        <v/>
      </c>
      <c r="BS938" s="27" t="str">
        <f t="shared" si="699"/>
        <v/>
      </c>
      <c r="BT938" s="27" t="str">
        <f t="shared" si="700"/>
        <v/>
      </c>
      <c r="BU938" s="27" t="str">
        <f t="shared" si="701"/>
        <v/>
      </c>
      <c r="BV938" s="27" t="str">
        <f t="shared" si="702"/>
        <v/>
      </c>
      <c r="BW938" s="27" t="str">
        <f t="shared" si="703"/>
        <v/>
      </c>
      <c r="BX938" s="27" t="str">
        <f t="shared" si="704"/>
        <v/>
      </c>
      <c r="BY938" s="27" t="str">
        <f t="shared" si="705"/>
        <v/>
      </c>
      <c r="BZ938" s="27" t="str">
        <f t="shared" si="706"/>
        <v/>
      </c>
      <c r="CA938" s="27" t="str">
        <f t="shared" si="707"/>
        <v/>
      </c>
      <c r="CB938" s="41"/>
      <c r="CC938" s="41"/>
      <c r="CD938" s="87"/>
      <c r="CE938" s="87"/>
      <c r="CF938" s="87"/>
      <c r="CG938" s="87"/>
      <c r="CH938" s="87"/>
      <c r="CI938" s="87"/>
      <c r="CJ938" s="87"/>
      <c r="CW938" s="7"/>
      <c r="DD938" s="10">
        <f t="shared" ca="1" si="695"/>
        <v>16</v>
      </c>
    </row>
    <row r="939" spans="1:108">
      <c r="A939" s="106">
        <f t="shared" ca="1" si="694"/>
        <v>23</v>
      </c>
      <c r="B939" s="114"/>
      <c r="C939" s="40"/>
      <c r="D939" s="39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39"/>
      <c r="V939" s="39"/>
      <c r="W939" s="39"/>
      <c r="X939" s="39"/>
      <c r="Y939" s="39"/>
      <c r="Z939" s="39"/>
      <c r="AA939" s="39"/>
      <c r="AB939" s="39"/>
      <c r="AC939" s="39"/>
      <c r="AD939" s="39"/>
      <c r="AE939" s="39"/>
      <c r="AF939" s="39"/>
      <c r="AG939" s="39"/>
      <c r="AH939" s="39"/>
      <c r="AI939" s="39"/>
      <c r="AJ939" s="39"/>
      <c r="AK939" s="39"/>
      <c r="AL939" s="39"/>
      <c r="AM939" s="39"/>
      <c r="AN939" s="39"/>
      <c r="AO939" s="39"/>
      <c r="AP939" s="39"/>
      <c r="AQ939" s="39"/>
      <c r="AR939" s="39"/>
      <c r="AS939" s="39"/>
      <c r="AT939" s="39"/>
      <c r="AU939" s="39"/>
      <c r="AV939" s="39"/>
      <c r="AW939" s="94"/>
      <c r="AX939" s="101"/>
      <c r="AY939" s="94"/>
      <c r="AZ939" s="40"/>
      <c r="BA939" s="27"/>
      <c r="BB939" s="27"/>
      <c r="BC939" s="27"/>
      <c r="BD939" s="27" t="str">
        <f t="shared" si="708"/>
        <v/>
      </c>
      <c r="BE939" s="27" t="str">
        <f t="shared" si="709"/>
        <v/>
      </c>
      <c r="BF939" s="27" t="str">
        <f t="shared" si="710"/>
        <v/>
      </c>
      <c r="BG939" s="27" t="str">
        <f t="shared" si="711"/>
        <v/>
      </c>
      <c r="BH939" s="27" t="str">
        <f t="shared" si="712"/>
        <v/>
      </c>
      <c r="BI939" s="27" t="str">
        <f t="shared" si="713"/>
        <v/>
      </c>
      <c r="BJ939" s="27" t="str">
        <f t="shared" si="714"/>
        <v/>
      </c>
      <c r="BK939" s="27" t="str">
        <f t="shared" si="715"/>
        <v/>
      </c>
      <c r="BL939" s="27" t="str">
        <f t="shared" si="716"/>
        <v/>
      </c>
      <c r="BM939" s="27" t="str">
        <f t="shared" si="717"/>
        <v/>
      </c>
      <c r="BN939" s="27" t="str">
        <f t="shared" si="718"/>
        <v/>
      </c>
      <c r="BO939" s="27" t="str">
        <f t="shared" si="719"/>
        <v/>
      </c>
      <c r="BP939" s="27" t="str">
        <f t="shared" si="696"/>
        <v/>
      </c>
      <c r="BQ939" s="27" t="str">
        <f t="shared" si="697"/>
        <v/>
      </c>
      <c r="BR939" s="27" t="str">
        <f t="shared" si="698"/>
        <v/>
      </c>
      <c r="BS939" s="27" t="str">
        <f t="shared" si="699"/>
        <v/>
      </c>
      <c r="BT939" s="27" t="str">
        <f t="shared" si="700"/>
        <v/>
      </c>
      <c r="BU939" s="27" t="str">
        <f t="shared" si="701"/>
        <v/>
      </c>
      <c r="BV939" s="27" t="str">
        <f t="shared" si="702"/>
        <v/>
      </c>
      <c r="BW939" s="27" t="str">
        <f t="shared" si="703"/>
        <v/>
      </c>
      <c r="BX939" s="27" t="str">
        <f t="shared" si="704"/>
        <v/>
      </c>
      <c r="BY939" s="27" t="str">
        <f t="shared" si="705"/>
        <v/>
      </c>
      <c r="BZ939" s="27" t="str">
        <f t="shared" si="706"/>
        <v/>
      </c>
      <c r="CA939" s="27" t="str">
        <f t="shared" si="707"/>
        <v/>
      </c>
      <c r="CB939" s="41"/>
      <c r="CC939" s="41"/>
      <c r="CD939" s="87"/>
      <c r="CE939" s="87"/>
      <c r="CF939" s="87"/>
      <c r="CG939" s="87"/>
      <c r="CH939" s="87"/>
      <c r="CI939" s="87"/>
      <c r="CJ939" s="87"/>
      <c r="CW939" s="7"/>
      <c r="DD939" s="10">
        <f t="shared" ca="1" si="695"/>
        <v>21</v>
      </c>
    </row>
    <row r="940" spans="1:108">
      <c r="A940" s="106">
        <f t="shared" ca="1" si="694"/>
        <v>28</v>
      </c>
      <c r="B940" s="114"/>
      <c r="C940" s="40"/>
      <c r="D940" s="39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39"/>
      <c r="V940" s="39"/>
      <c r="W940" s="39"/>
      <c r="X940" s="39"/>
      <c r="Y940" s="39"/>
      <c r="Z940" s="39"/>
      <c r="AA940" s="39"/>
      <c r="AB940" s="39"/>
      <c r="AC940" s="39"/>
      <c r="AD940" s="39"/>
      <c r="AE940" s="39"/>
      <c r="AF940" s="39"/>
      <c r="AG940" s="39"/>
      <c r="AH940" s="39"/>
      <c r="AI940" s="39"/>
      <c r="AJ940" s="39"/>
      <c r="AK940" s="39"/>
      <c r="AL940" s="39"/>
      <c r="AM940" s="39"/>
      <c r="AN940" s="39"/>
      <c r="AO940" s="39"/>
      <c r="AP940" s="39"/>
      <c r="AQ940" s="39"/>
      <c r="AR940" s="39"/>
      <c r="AS940" s="39"/>
      <c r="AT940" s="39"/>
      <c r="AU940" s="39"/>
      <c r="AV940" s="39"/>
      <c r="AW940" s="94"/>
      <c r="AX940" s="101"/>
      <c r="AY940" s="94"/>
      <c r="AZ940" s="40"/>
      <c r="BA940" s="27"/>
      <c r="BB940" s="27"/>
      <c r="BC940" s="27"/>
      <c r="BD940" s="27" t="str">
        <f t="shared" si="708"/>
        <v/>
      </c>
      <c r="BE940" s="27" t="str">
        <f t="shared" si="709"/>
        <v/>
      </c>
      <c r="BF940" s="27" t="str">
        <f t="shared" si="710"/>
        <v/>
      </c>
      <c r="BG940" s="27" t="str">
        <f t="shared" si="711"/>
        <v/>
      </c>
      <c r="BH940" s="27" t="str">
        <f t="shared" si="712"/>
        <v/>
      </c>
      <c r="BI940" s="27" t="str">
        <f t="shared" si="713"/>
        <v/>
      </c>
      <c r="BJ940" s="27" t="str">
        <f t="shared" si="714"/>
        <v/>
      </c>
      <c r="BK940" s="27" t="str">
        <f t="shared" si="715"/>
        <v/>
      </c>
      <c r="BL940" s="27" t="str">
        <f t="shared" si="716"/>
        <v/>
      </c>
      <c r="BM940" s="27" t="str">
        <f t="shared" si="717"/>
        <v/>
      </c>
      <c r="BN940" s="27" t="str">
        <f t="shared" si="718"/>
        <v/>
      </c>
      <c r="BO940" s="27" t="str">
        <f t="shared" si="719"/>
        <v/>
      </c>
      <c r="BP940" s="27" t="str">
        <f t="shared" si="696"/>
        <v/>
      </c>
      <c r="BQ940" s="27" t="str">
        <f t="shared" si="697"/>
        <v/>
      </c>
      <c r="BR940" s="27" t="str">
        <f t="shared" si="698"/>
        <v/>
      </c>
      <c r="BS940" s="27" t="str">
        <f t="shared" si="699"/>
        <v/>
      </c>
      <c r="BT940" s="27" t="str">
        <f t="shared" si="700"/>
        <v/>
      </c>
      <c r="BU940" s="27" t="str">
        <f t="shared" si="701"/>
        <v/>
      </c>
      <c r="BV940" s="27" t="str">
        <f t="shared" si="702"/>
        <v/>
      </c>
      <c r="BW940" s="27" t="str">
        <f t="shared" si="703"/>
        <v/>
      </c>
      <c r="BX940" s="27" t="str">
        <f t="shared" si="704"/>
        <v/>
      </c>
      <c r="BY940" s="27" t="str">
        <f t="shared" si="705"/>
        <v/>
      </c>
      <c r="BZ940" s="27" t="str">
        <f t="shared" si="706"/>
        <v/>
      </c>
      <c r="CA940" s="27" t="str">
        <f t="shared" si="707"/>
        <v/>
      </c>
      <c r="CB940" s="88"/>
      <c r="CC940" s="29"/>
      <c r="CD940" s="88"/>
      <c r="CE940" s="88"/>
      <c r="CF940" s="29"/>
      <c r="CG940" s="88"/>
      <c r="CH940" s="88"/>
      <c r="CI940" s="39"/>
      <c r="CJ940" s="56"/>
      <c r="CW940" s="7"/>
      <c r="DD940" s="10">
        <f t="shared" ca="1" si="695"/>
        <v>23</v>
      </c>
    </row>
    <row r="941" spans="1:108">
      <c r="A941" s="106">
        <f t="shared" ca="1" si="694"/>
        <v>21</v>
      </c>
      <c r="B941" s="114"/>
      <c r="C941" s="40"/>
      <c r="D941" s="39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39"/>
      <c r="V941" s="39"/>
      <c r="W941" s="39"/>
      <c r="X941" s="39"/>
      <c r="Y941" s="39"/>
      <c r="Z941" s="39"/>
      <c r="AA941" s="39"/>
      <c r="AB941" s="39"/>
      <c r="AC941" s="39"/>
      <c r="AD941" s="39"/>
      <c r="AE941" s="39"/>
      <c r="AF941" s="39"/>
      <c r="AG941" s="39"/>
      <c r="AH941" s="39"/>
      <c r="AI941" s="39"/>
      <c r="AJ941" s="39"/>
      <c r="AK941" s="39"/>
      <c r="AL941" s="39"/>
      <c r="AM941" s="39"/>
      <c r="AN941" s="39"/>
      <c r="AO941" s="39"/>
      <c r="AP941" s="39"/>
      <c r="AQ941" s="39"/>
      <c r="AR941" s="39"/>
      <c r="AS941" s="39"/>
      <c r="AT941" s="39"/>
      <c r="AU941" s="39"/>
      <c r="AV941" s="39"/>
      <c r="AW941" s="94"/>
      <c r="AX941" s="101"/>
      <c r="AY941" s="94"/>
      <c r="AZ941" s="40"/>
      <c r="BA941" s="27"/>
      <c r="BB941" s="27"/>
      <c r="BC941" s="27"/>
      <c r="BD941" s="27" t="str">
        <f t="shared" si="708"/>
        <v/>
      </c>
      <c r="BE941" s="27" t="str">
        <f t="shared" si="709"/>
        <v/>
      </c>
      <c r="BF941" s="27" t="str">
        <f t="shared" si="710"/>
        <v/>
      </c>
      <c r="BG941" s="27" t="str">
        <f t="shared" si="711"/>
        <v/>
      </c>
      <c r="BH941" s="27" t="str">
        <f t="shared" si="712"/>
        <v/>
      </c>
      <c r="BI941" s="27" t="str">
        <f t="shared" si="713"/>
        <v/>
      </c>
      <c r="BJ941" s="27" t="str">
        <f t="shared" si="714"/>
        <v/>
      </c>
      <c r="BK941" s="27" t="str">
        <f t="shared" si="715"/>
        <v/>
      </c>
      <c r="BL941" s="27" t="str">
        <f t="shared" si="716"/>
        <v/>
      </c>
      <c r="BM941" s="27" t="str">
        <f t="shared" si="717"/>
        <v/>
      </c>
      <c r="BN941" s="27" t="str">
        <f t="shared" si="718"/>
        <v/>
      </c>
      <c r="BO941" s="27" t="str">
        <f t="shared" si="719"/>
        <v/>
      </c>
      <c r="BP941" s="27" t="str">
        <f t="shared" si="696"/>
        <v/>
      </c>
      <c r="BQ941" s="27" t="str">
        <f t="shared" si="697"/>
        <v/>
      </c>
      <c r="BR941" s="27" t="str">
        <f t="shared" si="698"/>
        <v/>
      </c>
      <c r="BS941" s="27" t="str">
        <f t="shared" si="699"/>
        <v/>
      </c>
      <c r="BT941" s="27" t="str">
        <f t="shared" si="700"/>
        <v/>
      </c>
      <c r="BU941" s="27" t="str">
        <f t="shared" si="701"/>
        <v/>
      </c>
      <c r="BV941" s="27" t="str">
        <f t="shared" si="702"/>
        <v/>
      </c>
      <c r="BW941" s="27" t="str">
        <f t="shared" si="703"/>
        <v/>
      </c>
      <c r="BX941" s="27" t="str">
        <f t="shared" si="704"/>
        <v/>
      </c>
      <c r="BY941" s="27" t="str">
        <f t="shared" si="705"/>
        <v/>
      </c>
      <c r="BZ941" s="27" t="str">
        <f t="shared" si="706"/>
        <v/>
      </c>
      <c r="CA941" s="27" t="str">
        <f t="shared" si="707"/>
        <v/>
      </c>
      <c r="CB941" s="88"/>
      <c r="CC941" s="29"/>
      <c r="CD941" s="88"/>
      <c r="CE941" s="88"/>
      <c r="CF941" s="29"/>
      <c r="CG941" s="88"/>
      <c r="CH941" s="88"/>
      <c r="CI941" s="39"/>
      <c r="CJ941" s="56"/>
      <c r="CW941" s="7"/>
      <c r="DD941" s="10">
        <f t="shared" ca="1" si="695"/>
        <v>22</v>
      </c>
    </row>
    <row r="942" spans="1:108">
      <c r="A942" s="106">
        <f t="shared" ca="1" si="694"/>
        <v>32</v>
      </c>
      <c r="B942" s="114"/>
      <c r="C942" s="40"/>
      <c r="D942" s="39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39"/>
      <c r="V942" s="39"/>
      <c r="W942" s="39"/>
      <c r="X942" s="39"/>
      <c r="Y942" s="39"/>
      <c r="Z942" s="39"/>
      <c r="AA942" s="39"/>
      <c r="AB942" s="39"/>
      <c r="AC942" s="39"/>
      <c r="AD942" s="39"/>
      <c r="AE942" s="39"/>
      <c r="AF942" s="39"/>
      <c r="AG942" s="39"/>
      <c r="AH942" s="39"/>
      <c r="AI942" s="39"/>
      <c r="AJ942" s="39"/>
      <c r="AK942" s="39"/>
      <c r="AL942" s="39"/>
      <c r="AM942" s="39"/>
      <c r="AN942" s="39"/>
      <c r="AO942" s="39"/>
      <c r="AP942" s="39"/>
      <c r="AQ942" s="39"/>
      <c r="AR942" s="39"/>
      <c r="AS942" s="39"/>
      <c r="AT942" s="39"/>
      <c r="AU942" s="39"/>
      <c r="AV942" s="39"/>
      <c r="AW942" s="94"/>
      <c r="AX942" s="101"/>
      <c r="AY942" s="94"/>
      <c r="AZ942" s="40"/>
      <c r="BA942" s="27"/>
      <c r="BB942" s="27"/>
      <c r="BC942" s="27"/>
      <c r="BD942" s="27" t="str">
        <f t="shared" si="708"/>
        <v/>
      </c>
      <c r="BE942" s="27" t="str">
        <f t="shared" si="709"/>
        <v/>
      </c>
      <c r="BF942" s="27" t="str">
        <f t="shared" si="710"/>
        <v/>
      </c>
      <c r="BG942" s="27" t="str">
        <f t="shared" si="711"/>
        <v/>
      </c>
      <c r="BH942" s="27" t="str">
        <f t="shared" si="712"/>
        <v/>
      </c>
      <c r="BI942" s="27" t="str">
        <f t="shared" si="713"/>
        <v/>
      </c>
      <c r="BJ942" s="27" t="str">
        <f t="shared" si="714"/>
        <v/>
      </c>
      <c r="BK942" s="27" t="str">
        <f t="shared" si="715"/>
        <v/>
      </c>
      <c r="BL942" s="27" t="str">
        <f t="shared" si="716"/>
        <v/>
      </c>
      <c r="BM942" s="27" t="str">
        <f t="shared" si="717"/>
        <v/>
      </c>
      <c r="BN942" s="27" t="str">
        <f t="shared" si="718"/>
        <v/>
      </c>
      <c r="BO942" s="27" t="str">
        <f t="shared" si="719"/>
        <v/>
      </c>
      <c r="BP942" s="27" t="str">
        <f t="shared" si="696"/>
        <v/>
      </c>
      <c r="BQ942" s="27" t="str">
        <f t="shared" si="697"/>
        <v/>
      </c>
      <c r="BR942" s="27" t="str">
        <f t="shared" si="698"/>
        <v/>
      </c>
      <c r="BS942" s="27" t="str">
        <f t="shared" si="699"/>
        <v/>
      </c>
      <c r="BT942" s="27" t="str">
        <f t="shared" si="700"/>
        <v/>
      </c>
      <c r="BU942" s="27" t="str">
        <f t="shared" si="701"/>
        <v/>
      </c>
      <c r="BV942" s="27" t="str">
        <f t="shared" si="702"/>
        <v/>
      </c>
      <c r="BW942" s="27" t="str">
        <f t="shared" si="703"/>
        <v/>
      </c>
      <c r="BX942" s="27" t="str">
        <f t="shared" si="704"/>
        <v/>
      </c>
      <c r="BY942" s="27" t="str">
        <f t="shared" si="705"/>
        <v/>
      </c>
      <c r="BZ942" s="27" t="str">
        <f t="shared" si="706"/>
        <v/>
      </c>
      <c r="CA942" s="27" t="str">
        <f t="shared" si="707"/>
        <v/>
      </c>
      <c r="CB942" s="88"/>
      <c r="CC942" s="29"/>
      <c r="CD942" s="88"/>
      <c r="CE942" s="88"/>
      <c r="CF942" s="29"/>
      <c r="CG942" s="88"/>
      <c r="CH942" s="88"/>
      <c r="CI942" s="39"/>
      <c r="CJ942" s="56"/>
      <c r="CW942" s="7"/>
      <c r="DD942" s="10">
        <f t="shared" ca="1" si="695"/>
        <v>36</v>
      </c>
    </row>
    <row r="943" spans="1:108">
      <c r="A943" s="106">
        <f t="shared" ca="1" si="694"/>
        <v>20</v>
      </c>
      <c r="B943" s="114"/>
      <c r="C943" s="40"/>
      <c r="D943" s="39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39"/>
      <c r="V943" s="39"/>
      <c r="W943" s="39"/>
      <c r="X943" s="39"/>
      <c r="Y943" s="39"/>
      <c r="Z943" s="39"/>
      <c r="AA943" s="39"/>
      <c r="AB943" s="39"/>
      <c r="AC943" s="39"/>
      <c r="AD943" s="39"/>
      <c r="AE943" s="39"/>
      <c r="AF943" s="39"/>
      <c r="AG943" s="39"/>
      <c r="AH943" s="39"/>
      <c r="AI943" s="39"/>
      <c r="AJ943" s="39"/>
      <c r="AK943" s="39"/>
      <c r="AL943" s="39"/>
      <c r="AM943" s="39"/>
      <c r="AN943" s="39"/>
      <c r="AO943" s="39"/>
      <c r="AP943" s="39"/>
      <c r="AQ943" s="39"/>
      <c r="AR943" s="39"/>
      <c r="AS943" s="39"/>
      <c r="AT943" s="39"/>
      <c r="AU943" s="39"/>
      <c r="AV943" s="39"/>
      <c r="AW943" s="94"/>
      <c r="AX943" s="101"/>
      <c r="AY943" s="94"/>
      <c r="AZ943" s="40"/>
      <c r="BA943" s="27"/>
      <c r="BB943" s="27"/>
      <c r="BC943" s="27"/>
      <c r="BD943" s="27" t="str">
        <f t="shared" si="708"/>
        <v/>
      </c>
      <c r="BE943" s="27" t="str">
        <f t="shared" si="709"/>
        <v/>
      </c>
      <c r="BF943" s="27" t="str">
        <f t="shared" si="710"/>
        <v/>
      </c>
      <c r="BG943" s="27" t="str">
        <f t="shared" si="711"/>
        <v/>
      </c>
      <c r="BH943" s="27" t="str">
        <f t="shared" si="712"/>
        <v/>
      </c>
      <c r="BI943" s="27" t="str">
        <f t="shared" si="713"/>
        <v/>
      </c>
      <c r="BJ943" s="27" t="str">
        <f t="shared" si="714"/>
        <v/>
      </c>
      <c r="BK943" s="27" t="str">
        <f t="shared" si="715"/>
        <v/>
      </c>
      <c r="BL943" s="27" t="str">
        <f t="shared" si="716"/>
        <v/>
      </c>
      <c r="BM943" s="27" t="str">
        <f t="shared" si="717"/>
        <v/>
      </c>
      <c r="BN943" s="27" t="str">
        <f t="shared" si="718"/>
        <v/>
      </c>
      <c r="BO943" s="27" t="str">
        <f t="shared" si="719"/>
        <v/>
      </c>
      <c r="BP943" s="27" t="str">
        <f t="shared" si="696"/>
        <v/>
      </c>
      <c r="BQ943" s="27" t="str">
        <f t="shared" si="697"/>
        <v/>
      </c>
      <c r="BR943" s="27" t="str">
        <f t="shared" si="698"/>
        <v/>
      </c>
      <c r="BS943" s="27" t="str">
        <f t="shared" si="699"/>
        <v/>
      </c>
      <c r="BT943" s="27" t="str">
        <f t="shared" si="700"/>
        <v/>
      </c>
      <c r="BU943" s="27" t="str">
        <f t="shared" si="701"/>
        <v/>
      </c>
      <c r="BV943" s="27" t="str">
        <f t="shared" si="702"/>
        <v/>
      </c>
      <c r="BW943" s="27" t="str">
        <f t="shared" si="703"/>
        <v/>
      </c>
      <c r="BX943" s="27" t="str">
        <f t="shared" si="704"/>
        <v/>
      </c>
      <c r="BY943" s="27" t="str">
        <f t="shared" si="705"/>
        <v/>
      </c>
      <c r="BZ943" s="27" t="str">
        <f t="shared" si="706"/>
        <v/>
      </c>
      <c r="CA943" s="27" t="str">
        <f t="shared" si="707"/>
        <v/>
      </c>
      <c r="CB943" s="88"/>
      <c r="CC943" s="88"/>
      <c r="CD943" s="88"/>
      <c r="CE943" s="88"/>
      <c r="CF943" s="88"/>
      <c r="CG943" s="88"/>
      <c r="CH943" s="88"/>
      <c r="CI943" s="39"/>
      <c r="CJ943" s="56"/>
      <c r="CW943" s="7"/>
      <c r="DD943" s="10">
        <f t="shared" ca="1" si="695"/>
        <v>6</v>
      </c>
    </row>
    <row r="944" spans="1:108">
      <c r="A944" s="106">
        <f t="shared" ca="1" si="694"/>
        <v>19</v>
      </c>
      <c r="B944" s="114"/>
      <c r="C944" s="40"/>
      <c r="D944" s="39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39"/>
      <c r="V944" s="39"/>
      <c r="W944" s="39"/>
      <c r="X944" s="39"/>
      <c r="Y944" s="39"/>
      <c r="Z944" s="39"/>
      <c r="AA944" s="39"/>
      <c r="AB944" s="39"/>
      <c r="AC944" s="39"/>
      <c r="AD944" s="39"/>
      <c r="AE944" s="39"/>
      <c r="AF944" s="39"/>
      <c r="AG944" s="39"/>
      <c r="AH944" s="39"/>
      <c r="AI944" s="39"/>
      <c r="AJ944" s="39"/>
      <c r="AK944" s="39"/>
      <c r="AL944" s="39"/>
      <c r="AM944" s="39"/>
      <c r="AN944" s="39"/>
      <c r="AO944" s="39"/>
      <c r="AP944" s="39"/>
      <c r="AQ944" s="39"/>
      <c r="AR944" s="39"/>
      <c r="AS944" s="39"/>
      <c r="AT944" s="39"/>
      <c r="AU944" s="39"/>
      <c r="AV944" s="39"/>
      <c r="AW944" s="94"/>
      <c r="AX944" s="101"/>
      <c r="AY944" s="94"/>
      <c r="AZ944" s="40"/>
      <c r="BA944" s="27"/>
      <c r="BB944" s="27"/>
      <c r="BC944" s="27"/>
      <c r="BD944" s="27" t="str">
        <f t="shared" si="708"/>
        <v/>
      </c>
      <c r="BE944" s="27" t="str">
        <f t="shared" si="709"/>
        <v/>
      </c>
      <c r="BF944" s="27" t="str">
        <f t="shared" si="710"/>
        <v/>
      </c>
      <c r="BG944" s="27" t="str">
        <f t="shared" si="711"/>
        <v/>
      </c>
      <c r="BH944" s="27" t="str">
        <f t="shared" si="712"/>
        <v/>
      </c>
      <c r="BI944" s="27" t="str">
        <f t="shared" si="713"/>
        <v/>
      </c>
      <c r="BJ944" s="27" t="str">
        <f t="shared" si="714"/>
        <v/>
      </c>
      <c r="BK944" s="27" t="str">
        <f t="shared" si="715"/>
        <v/>
      </c>
      <c r="BL944" s="27" t="str">
        <f t="shared" si="716"/>
        <v/>
      </c>
      <c r="BM944" s="27" t="str">
        <f t="shared" si="717"/>
        <v/>
      </c>
      <c r="BN944" s="27" t="str">
        <f t="shared" si="718"/>
        <v/>
      </c>
      <c r="BO944" s="27" t="str">
        <f t="shared" si="719"/>
        <v/>
      </c>
      <c r="BP944" s="27" t="str">
        <f t="shared" si="696"/>
        <v/>
      </c>
      <c r="BQ944" s="27" t="str">
        <f t="shared" si="697"/>
        <v/>
      </c>
      <c r="BR944" s="27" t="str">
        <f t="shared" si="698"/>
        <v/>
      </c>
      <c r="BS944" s="27" t="str">
        <f t="shared" si="699"/>
        <v/>
      </c>
      <c r="BT944" s="27" t="str">
        <f t="shared" si="700"/>
        <v/>
      </c>
      <c r="BU944" s="27" t="str">
        <f t="shared" si="701"/>
        <v/>
      </c>
      <c r="BV944" s="27" t="str">
        <f t="shared" si="702"/>
        <v/>
      </c>
      <c r="BW944" s="27" t="str">
        <f t="shared" si="703"/>
        <v/>
      </c>
      <c r="BX944" s="27" t="str">
        <f t="shared" si="704"/>
        <v/>
      </c>
      <c r="BY944" s="27" t="str">
        <f t="shared" si="705"/>
        <v/>
      </c>
      <c r="BZ944" s="27" t="str">
        <f t="shared" si="706"/>
        <v/>
      </c>
      <c r="CA944" s="27" t="str">
        <f t="shared" si="707"/>
        <v/>
      </c>
      <c r="CB944" s="88"/>
      <c r="CC944" s="88"/>
      <c r="CD944" s="88"/>
      <c r="CE944" s="88"/>
      <c r="CF944" s="88"/>
      <c r="CG944" s="88"/>
      <c r="CH944" s="88"/>
      <c r="CI944" s="39"/>
      <c r="CJ944" s="56"/>
      <c r="CW944" s="7"/>
      <c r="DD944" s="10">
        <f t="shared" ca="1" si="695"/>
        <v>26</v>
      </c>
    </row>
    <row r="945" spans="1:108">
      <c r="A945" s="106">
        <f t="shared" ca="1" si="694"/>
        <v>16</v>
      </c>
      <c r="B945" s="114"/>
      <c r="C945" s="40"/>
      <c r="D945" s="39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39"/>
      <c r="V945" s="39"/>
      <c r="W945" s="39"/>
      <c r="X945" s="39"/>
      <c r="Y945" s="39"/>
      <c r="Z945" s="39"/>
      <c r="AA945" s="39"/>
      <c r="AB945" s="39"/>
      <c r="AC945" s="39"/>
      <c r="AD945" s="39"/>
      <c r="AE945" s="39"/>
      <c r="AF945" s="39"/>
      <c r="AG945" s="39"/>
      <c r="AH945" s="39"/>
      <c r="AI945" s="39"/>
      <c r="AJ945" s="39"/>
      <c r="AK945" s="39"/>
      <c r="AL945" s="39"/>
      <c r="AM945" s="39"/>
      <c r="AN945" s="39"/>
      <c r="AO945" s="39"/>
      <c r="AP945" s="39"/>
      <c r="AQ945" s="39"/>
      <c r="AR945" s="39"/>
      <c r="AS945" s="39"/>
      <c r="AT945" s="39"/>
      <c r="AU945" s="39"/>
      <c r="AV945" s="39"/>
      <c r="AW945" s="94"/>
      <c r="AX945" s="101"/>
      <c r="AY945" s="94"/>
      <c r="AZ945" s="40"/>
      <c r="BA945" s="27"/>
      <c r="BB945" s="27"/>
      <c r="BC945" s="27"/>
      <c r="BD945" s="27" t="str">
        <f t="shared" si="708"/>
        <v/>
      </c>
      <c r="BE945" s="27" t="str">
        <f t="shared" si="709"/>
        <v/>
      </c>
      <c r="BF945" s="27" t="str">
        <f t="shared" si="710"/>
        <v/>
      </c>
      <c r="BG945" s="27" t="str">
        <f t="shared" si="711"/>
        <v/>
      </c>
      <c r="BH945" s="27" t="str">
        <f t="shared" si="712"/>
        <v/>
      </c>
      <c r="BI945" s="27" t="str">
        <f t="shared" si="713"/>
        <v/>
      </c>
      <c r="BJ945" s="27" t="str">
        <f t="shared" si="714"/>
        <v/>
      </c>
      <c r="BK945" s="27" t="str">
        <f t="shared" si="715"/>
        <v/>
      </c>
      <c r="BL945" s="27" t="str">
        <f t="shared" si="716"/>
        <v/>
      </c>
      <c r="BM945" s="27" t="str">
        <f t="shared" si="717"/>
        <v/>
      </c>
      <c r="BN945" s="27" t="str">
        <f t="shared" si="718"/>
        <v/>
      </c>
      <c r="BO945" s="27" t="str">
        <f t="shared" si="719"/>
        <v/>
      </c>
      <c r="BP945" s="27" t="str">
        <f t="shared" si="696"/>
        <v/>
      </c>
      <c r="BQ945" s="27" t="str">
        <f t="shared" si="697"/>
        <v/>
      </c>
      <c r="BR945" s="27" t="str">
        <f t="shared" si="698"/>
        <v/>
      </c>
      <c r="BS945" s="27" t="str">
        <f t="shared" si="699"/>
        <v/>
      </c>
      <c r="BT945" s="27" t="str">
        <f t="shared" si="700"/>
        <v/>
      </c>
      <c r="BU945" s="27" t="str">
        <f t="shared" si="701"/>
        <v/>
      </c>
      <c r="BV945" s="27" t="str">
        <f t="shared" si="702"/>
        <v/>
      </c>
      <c r="BW945" s="27" t="str">
        <f t="shared" si="703"/>
        <v/>
      </c>
      <c r="BX945" s="27" t="str">
        <f t="shared" si="704"/>
        <v/>
      </c>
      <c r="BY945" s="27" t="str">
        <f t="shared" si="705"/>
        <v/>
      </c>
      <c r="BZ945" s="27" t="str">
        <f t="shared" si="706"/>
        <v/>
      </c>
      <c r="CA945" s="27" t="str">
        <f t="shared" si="707"/>
        <v/>
      </c>
      <c r="CB945" s="88"/>
      <c r="CC945" s="88"/>
      <c r="CD945" s="88"/>
      <c r="CE945" s="88"/>
      <c r="CF945" s="88"/>
      <c r="CG945" s="88"/>
      <c r="CH945" s="88"/>
      <c r="CI945" s="39"/>
      <c r="CJ945" s="56"/>
      <c r="CW945" s="7"/>
      <c r="DD945" s="10">
        <f t="shared" ca="1" si="695"/>
        <v>18</v>
      </c>
    </row>
    <row r="946" spans="1:108">
      <c r="A946" s="106">
        <f t="shared" ca="1" si="694"/>
        <v>20</v>
      </c>
      <c r="B946" s="114"/>
      <c r="C946" s="40"/>
      <c r="D946" s="39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39"/>
      <c r="V946" s="39"/>
      <c r="W946" s="39"/>
      <c r="X946" s="39"/>
      <c r="Y946" s="39"/>
      <c r="Z946" s="39"/>
      <c r="AA946" s="39"/>
      <c r="AB946" s="39"/>
      <c r="AC946" s="39"/>
      <c r="AD946" s="39"/>
      <c r="AE946" s="39"/>
      <c r="AF946" s="39"/>
      <c r="AG946" s="39"/>
      <c r="AH946" s="39"/>
      <c r="AI946" s="39"/>
      <c r="AJ946" s="39"/>
      <c r="AK946" s="39"/>
      <c r="AL946" s="39"/>
      <c r="AM946" s="39"/>
      <c r="AN946" s="39"/>
      <c r="AO946" s="39"/>
      <c r="AP946" s="39"/>
      <c r="AQ946" s="39"/>
      <c r="AR946" s="39"/>
      <c r="AS946" s="39"/>
      <c r="AT946" s="39"/>
      <c r="AU946" s="39"/>
      <c r="AV946" s="39"/>
      <c r="AW946" s="94"/>
      <c r="AX946" s="101"/>
      <c r="AY946" s="94"/>
      <c r="AZ946" s="40"/>
      <c r="BA946" s="27"/>
      <c r="BB946" s="27"/>
      <c r="BC946" s="27"/>
      <c r="BD946" s="27" t="str">
        <f t="shared" si="708"/>
        <v/>
      </c>
      <c r="BE946" s="27" t="str">
        <f t="shared" si="709"/>
        <v/>
      </c>
      <c r="BF946" s="27" t="str">
        <f t="shared" si="710"/>
        <v/>
      </c>
      <c r="BG946" s="27" t="str">
        <f t="shared" si="711"/>
        <v/>
      </c>
      <c r="BH946" s="27" t="str">
        <f t="shared" si="712"/>
        <v/>
      </c>
      <c r="BI946" s="27" t="str">
        <f t="shared" si="713"/>
        <v/>
      </c>
      <c r="BJ946" s="27" t="str">
        <f t="shared" si="714"/>
        <v/>
      </c>
      <c r="BK946" s="27" t="str">
        <f t="shared" si="715"/>
        <v/>
      </c>
      <c r="BL946" s="27" t="str">
        <f t="shared" si="716"/>
        <v/>
      </c>
      <c r="BM946" s="27" t="str">
        <f t="shared" si="717"/>
        <v/>
      </c>
      <c r="BN946" s="27" t="str">
        <f t="shared" si="718"/>
        <v/>
      </c>
      <c r="BO946" s="27" t="str">
        <f t="shared" si="719"/>
        <v/>
      </c>
      <c r="BP946" s="27" t="str">
        <f t="shared" si="696"/>
        <v/>
      </c>
      <c r="BQ946" s="27" t="str">
        <f t="shared" si="697"/>
        <v/>
      </c>
      <c r="BR946" s="27" t="str">
        <f t="shared" si="698"/>
        <v/>
      </c>
      <c r="BS946" s="27" t="str">
        <f t="shared" si="699"/>
        <v/>
      </c>
      <c r="BT946" s="27" t="str">
        <f t="shared" si="700"/>
        <v/>
      </c>
      <c r="BU946" s="27" t="str">
        <f t="shared" si="701"/>
        <v/>
      </c>
      <c r="BV946" s="27" t="str">
        <f t="shared" si="702"/>
        <v/>
      </c>
      <c r="BW946" s="27" t="str">
        <f t="shared" si="703"/>
        <v/>
      </c>
      <c r="BX946" s="27" t="str">
        <f t="shared" si="704"/>
        <v/>
      </c>
      <c r="BY946" s="27" t="str">
        <f t="shared" si="705"/>
        <v/>
      </c>
      <c r="BZ946" s="27" t="str">
        <f t="shared" si="706"/>
        <v/>
      </c>
      <c r="CA946" s="27" t="str">
        <f t="shared" si="707"/>
        <v/>
      </c>
      <c r="CB946" s="88"/>
      <c r="CC946" s="88"/>
      <c r="CD946" s="88"/>
      <c r="CE946" s="88"/>
      <c r="CF946" s="88"/>
      <c r="CG946" s="88"/>
      <c r="CH946" s="88"/>
      <c r="CI946" s="39"/>
      <c r="CJ946" s="56"/>
      <c r="CW946" s="7"/>
      <c r="DD946" s="10">
        <f t="shared" ca="1" si="695"/>
        <v>31</v>
      </c>
    </row>
    <row r="947" spans="1:108">
      <c r="A947" s="106">
        <f t="shared" ca="1" si="694"/>
        <v>5</v>
      </c>
      <c r="B947" s="114"/>
      <c r="C947" s="40"/>
      <c r="D947" s="39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39"/>
      <c r="V947" s="39"/>
      <c r="W947" s="39"/>
      <c r="X947" s="39"/>
      <c r="Y947" s="39"/>
      <c r="Z947" s="39"/>
      <c r="AA947" s="39"/>
      <c r="AB947" s="39"/>
      <c r="AC947" s="39"/>
      <c r="AD947" s="39"/>
      <c r="AE947" s="39"/>
      <c r="AF947" s="39"/>
      <c r="AG947" s="39"/>
      <c r="AH947" s="39"/>
      <c r="AI947" s="39"/>
      <c r="AJ947" s="39"/>
      <c r="AK947" s="39"/>
      <c r="AL947" s="39"/>
      <c r="AM947" s="39"/>
      <c r="AN947" s="39"/>
      <c r="AO947" s="39"/>
      <c r="AP947" s="39"/>
      <c r="AQ947" s="39"/>
      <c r="AR947" s="39"/>
      <c r="AS947" s="39"/>
      <c r="AT947" s="39"/>
      <c r="AU947" s="39"/>
      <c r="AV947" s="39"/>
      <c r="AW947" s="94"/>
      <c r="AX947" s="101"/>
      <c r="AY947" s="94"/>
      <c r="AZ947" s="40"/>
      <c r="BA947" s="27"/>
      <c r="BB947" s="27"/>
      <c r="BC947" s="27"/>
      <c r="BD947" s="27" t="str">
        <f t="shared" si="708"/>
        <v/>
      </c>
      <c r="BE947" s="27" t="str">
        <f t="shared" si="709"/>
        <v/>
      </c>
      <c r="BF947" s="27" t="str">
        <f t="shared" si="710"/>
        <v/>
      </c>
      <c r="BG947" s="27" t="str">
        <f t="shared" si="711"/>
        <v/>
      </c>
      <c r="BH947" s="27" t="str">
        <f t="shared" si="712"/>
        <v/>
      </c>
      <c r="BI947" s="27" t="str">
        <f t="shared" si="713"/>
        <v/>
      </c>
      <c r="BJ947" s="27" t="str">
        <f t="shared" si="714"/>
        <v/>
      </c>
      <c r="BK947" s="27" t="str">
        <f t="shared" si="715"/>
        <v/>
      </c>
      <c r="BL947" s="27" t="str">
        <f t="shared" si="716"/>
        <v/>
      </c>
      <c r="BM947" s="27" t="str">
        <f t="shared" si="717"/>
        <v/>
      </c>
      <c r="BN947" s="27" t="str">
        <f t="shared" si="718"/>
        <v/>
      </c>
      <c r="BO947" s="27" t="str">
        <f t="shared" si="719"/>
        <v/>
      </c>
      <c r="BP947" s="27" t="str">
        <f t="shared" si="696"/>
        <v/>
      </c>
      <c r="BQ947" s="27" t="str">
        <f t="shared" si="697"/>
        <v/>
      </c>
      <c r="BR947" s="27" t="str">
        <f t="shared" si="698"/>
        <v/>
      </c>
      <c r="BS947" s="27" t="str">
        <f t="shared" si="699"/>
        <v/>
      </c>
      <c r="BT947" s="27" t="str">
        <f t="shared" si="700"/>
        <v/>
      </c>
      <c r="BU947" s="27" t="str">
        <f t="shared" si="701"/>
        <v/>
      </c>
      <c r="BV947" s="27" t="str">
        <f t="shared" si="702"/>
        <v/>
      </c>
      <c r="BW947" s="27" t="str">
        <f t="shared" si="703"/>
        <v/>
      </c>
      <c r="BX947" s="27" t="str">
        <f t="shared" si="704"/>
        <v/>
      </c>
      <c r="BY947" s="27" t="str">
        <f t="shared" si="705"/>
        <v/>
      </c>
      <c r="BZ947" s="27" t="str">
        <f t="shared" si="706"/>
        <v/>
      </c>
      <c r="CA947" s="27" t="str">
        <f t="shared" si="707"/>
        <v/>
      </c>
      <c r="CB947" s="88"/>
      <c r="CC947" s="88"/>
      <c r="CD947" s="88"/>
      <c r="CE947" s="88"/>
      <c r="CF947" s="88"/>
      <c r="CG947" s="88"/>
      <c r="CH947" s="88"/>
      <c r="CI947" s="39"/>
      <c r="CJ947" s="56"/>
      <c r="CW947" s="7"/>
      <c r="DD947" s="10">
        <f t="shared" ca="1" si="695"/>
        <v>25</v>
      </c>
    </row>
    <row r="948" spans="1:108">
      <c r="A948" s="106">
        <f t="shared" ca="1" si="694"/>
        <v>18</v>
      </c>
      <c r="B948" s="114"/>
      <c r="C948" s="40"/>
      <c r="D948" s="39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39"/>
      <c r="V948" s="39"/>
      <c r="W948" s="39"/>
      <c r="X948" s="39"/>
      <c r="Y948" s="39"/>
      <c r="Z948" s="39"/>
      <c r="AA948" s="39"/>
      <c r="AB948" s="39"/>
      <c r="AC948" s="39"/>
      <c r="AD948" s="39"/>
      <c r="AE948" s="39"/>
      <c r="AF948" s="39"/>
      <c r="AG948" s="39"/>
      <c r="AH948" s="39"/>
      <c r="AI948" s="39"/>
      <c r="AJ948" s="39"/>
      <c r="AK948" s="39"/>
      <c r="AL948" s="39"/>
      <c r="AM948" s="39"/>
      <c r="AN948" s="39"/>
      <c r="AO948" s="39"/>
      <c r="AP948" s="39"/>
      <c r="AQ948" s="39"/>
      <c r="AR948" s="39"/>
      <c r="AS948" s="39"/>
      <c r="AT948" s="39"/>
      <c r="AU948" s="39"/>
      <c r="AV948" s="39"/>
      <c r="AW948" s="94"/>
      <c r="AX948" s="101"/>
      <c r="AY948" s="94"/>
      <c r="AZ948" s="40"/>
      <c r="BA948" s="27"/>
      <c r="BB948" s="27"/>
      <c r="BC948" s="27"/>
      <c r="BD948" s="27" t="str">
        <f t="shared" si="708"/>
        <v/>
      </c>
      <c r="BE948" s="27" t="str">
        <f t="shared" si="709"/>
        <v/>
      </c>
      <c r="BF948" s="27" t="str">
        <f t="shared" si="710"/>
        <v/>
      </c>
      <c r="BG948" s="27" t="str">
        <f t="shared" si="711"/>
        <v/>
      </c>
      <c r="BH948" s="27" t="str">
        <f t="shared" si="712"/>
        <v/>
      </c>
      <c r="BI948" s="27" t="str">
        <f t="shared" si="713"/>
        <v/>
      </c>
      <c r="BJ948" s="27" t="str">
        <f t="shared" si="714"/>
        <v/>
      </c>
      <c r="BK948" s="27" t="str">
        <f t="shared" si="715"/>
        <v/>
      </c>
      <c r="BL948" s="27" t="str">
        <f t="shared" si="716"/>
        <v/>
      </c>
      <c r="BM948" s="27" t="str">
        <f t="shared" si="717"/>
        <v/>
      </c>
      <c r="BN948" s="27" t="str">
        <f t="shared" si="718"/>
        <v/>
      </c>
      <c r="BO948" s="27" t="str">
        <f t="shared" si="719"/>
        <v/>
      </c>
      <c r="BP948" s="27" t="str">
        <f t="shared" si="696"/>
        <v/>
      </c>
      <c r="BQ948" s="27" t="str">
        <f t="shared" si="697"/>
        <v/>
      </c>
      <c r="BR948" s="27" t="str">
        <f t="shared" si="698"/>
        <v/>
      </c>
      <c r="BS948" s="27" t="str">
        <f t="shared" si="699"/>
        <v/>
      </c>
      <c r="BT948" s="27" t="str">
        <f t="shared" si="700"/>
        <v/>
      </c>
      <c r="BU948" s="27" t="str">
        <f t="shared" si="701"/>
        <v/>
      </c>
      <c r="BV948" s="27" t="str">
        <f t="shared" si="702"/>
        <v/>
      </c>
      <c r="BW948" s="27" t="str">
        <f t="shared" si="703"/>
        <v/>
      </c>
      <c r="BX948" s="27" t="str">
        <f t="shared" si="704"/>
        <v/>
      </c>
      <c r="BY948" s="27" t="str">
        <f t="shared" si="705"/>
        <v/>
      </c>
      <c r="BZ948" s="27" t="str">
        <f t="shared" si="706"/>
        <v/>
      </c>
      <c r="CA948" s="27" t="str">
        <f t="shared" si="707"/>
        <v/>
      </c>
      <c r="CB948" s="88"/>
      <c r="CC948" s="88"/>
      <c r="CD948" s="88"/>
      <c r="CE948" s="88"/>
      <c r="CF948" s="88"/>
      <c r="CG948" s="88"/>
      <c r="CH948" s="88"/>
      <c r="CI948" s="39"/>
      <c r="CJ948" s="56"/>
      <c r="CW948" s="7"/>
      <c r="DD948" s="10">
        <f t="shared" ca="1" si="695"/>
        <v>3</v>
      </c>
    </row>
    <row r="949" spans="1:108">
      <c r="A949" s="106">
        <f t="shared" ca="1" si="694"/>
        <v>33</v>
      </c>
      <c r="B949" s="114"/>
      <c r="C949" s="40"/>
      <c r="D949" s="39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39"/>
      <c r="V949" s="39"/>
      <c r="W949" s="39"/>
      <c r="X949" s="39"/>
      <c r="Y949" s="39"/>
      <c r="Z949" s="39"/>
      <c r="AA949" s="39"/>
      <c r="AB949" s="39"/>
      <c r="AC949" s="39"/>
      <c r="AD949" s="39"/>
      <c r="AE949" s="39"/>
      <c r="AF949" s="39"/>
      <c r="AG949" s="39"/>
      <c r="AH949" s="39"/>
      <c r="AI949" s="39"/>
      <c r="AJ949" s="39"/>
      <c r="AK949" s="39"/>
      <c r="AL949" s="39"/>
      <c r="AM949" s="39"/>
      <c r="AN949" s="39"/>
      <c r="AO949" s="39"/>
      <c r="AP949" s="39"/>
      <c r="AQ949" s="39"/>
      <c r="AR949" s="39"/>
      <c r="AS949" s="39"/>
      <c r="AT949" s="39"/>
      <c r="AU949" s="39"/>
      <c r="AV949" s="39"/>
      <c r="AW949" s="94"/>
      <c r="AX949" s="101"/>
      <c r="AY949" s="94"/>
      <c r="AZ949" s="40"/>
      <c r="BA949" s="27"/>
      <c r="BB949" s="27"/>
      <c r="BC949" s="27"/>
      <c r="BD949" s="27" t="str">
        <f t="shared" si="708"/>
        <v/>
      </c>
      <c r="BE949" s="27" t="str">
        <f t="shared" si="709"/>
        <v/>
      </c>
      <c r="BF949" s="27" t="str">
        <f t="shared" si="710"/>
        <v/>
      </c>
      <c r="BG949" s="27" t="str">
        <f t="shared" si="711"/>
        <v/>
      </c>
      <c r="BH949" s="27" t="str">
        <f t="shared" si="712"/>
        <v/>
      </c>
      <c r="BI949" s="27" t="str">
        <f t="shared" si="713"/>
        <v/>
      </c>
      <c r="BJ949" s="27" t="str">
        <f t="shared" si="714"/>
        <v/>
      </c>
      <c r="BK949" s="27" t="str">
        <f t="shared" si="715"/>
        <v/>
      </c>
      <c r="BL949" s="27" t="str">
        <f t="shared" si="716"/>
        <v/>
      </c>
      <c r="BM949" s="27" t="str">
        <f t="shared" si="717"/>
        <v/>
      </c>
      <c r="BN949" s="27" t="str">
        <f t="shared" si="718"/>
        <v/>
      </c>
      <c r="BO949" s="27" t="str">
        <f t="shared" si="719"/>
        <v/>
      </c>
      <c r="BP949" s="27" t="str">
        <f t="shared" si="696"/>
        <v/>
      </c>
      <c r="BQ949" s="27" t="str">
        <f t="shared" si="697"/>
        <v/>
      </c>
      <c r="BR949" s="27" t="str">
        <f t="shared" si="698"/>
        <v/>
      </c>
      <c r="BS949" s="27" t="str">
        <f t="shared" si="699"/>
        <v/>
      </c>
      <c r="BT949" s="27" t="str">
        <f t="shared" si="700"/>
        <v/>
      </c>
      <c r="BU949" s="27" t="str">
        <f t="shared" si="701"/>
        <v/>
      </c>
      <c r="BV949" s="27" t="str">
        <f t="shared" si="702"/>
        <v/>
      </c>
      <c r="BW949" s="27" t="str">
        <f t="shared" si="703"/>
        <v/>
      </c>
      <c r="BX949" s="27" t="str">
        <f t="shared" si="704"/>
        <v/>
      </c>
      <c r="BY949" s="27" t="str">
        <f t="shared" si="705"/>
        <v/>
      </c>
      <c r="BZ949" s="27" t="str">
        <f t="shared" si="706"/>
        <v/>
      </c>
      <c r="CA949" s="27" t="str">
        <f t="shared" si="707"/>
        <v/>
      </c>
      <c r="CB949" s="88"/>
      <c r="CC949" s="88"/>
      <c r="CD949" s="88"/>
      <c r="CE949" s="88"/>
      <c r="CF949" s="88"/>
      <c r="CG949" s="88"/>
      <c r="CH949" s="88"/>
      <c r="CI949" s="39"/>
      <c r="CJ949" s="56"/>
      <c r="CW949" s="7"/>
      <c r="DD949" s="10">
        <f t="shared" ca="1" si="695"/>
        <v>32</v>
      </c>
    </row>
    <row r="950" spans="1:108">
      <c r="A950" s="106">
        <f t="shared" ca="1" si="694"/>
        <v>35</v>
      </c>
      <c r="B950" s="114"/>
      <c r="C950" s="40"/>
      <c r="D950" s="39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39"/>
      <c r="V950" s="39"/>
      <c r="W950" s="39"/>
      <c r="X950" s="39"/>
      <c r="Y950" s="39"/>
      <c r="Z950" s="39"/>
      <c r="AA950" s="39"/>
      <c r="AB950" s="39"/>
      <c r="AC950" s="39"/>
      <c r="AD950" s="39"/>
      <c r="AE950" s="39"/>
      <c r="AF950" s="39"/>
      <c r="AG950" s="39"/>
      <c r="AH950" s="39"/>
      <c r="AI950" s="39"/>
      <c r="AJ950" s="39"/>
      <c r="AK950" s="39"/>
      <c r="AL950" s="39"/>
      <c r="AM950" s="39"/>
      <c r="AN950" s="39"/>
      <c r="AO950" s="39"/>
      <c r="AP950" s="39"/>
      <c r="AQ950" s="39"/>
      <c r="AR950" s="39"/>
      <c r="AS950" s="39"/>
      <c r="AT950" s="39"/>
      <c r="AU950" s="39"/>
      <c r="AV950" s="39"/>
      <c r="AW950" s="94"/>
      <c r="AX950" s="101"/>
      <c r="AY950" s="94"/>
      <c r="AZ950" s="40"/>
      <c r="BA950" s="27"/>
      <c r="BB950" s="27"/>
      <c r="BC950" s="27"/>
      <c r="BD950" s="27" t="str">
        <f t="shared" si="708"/>
        <v/>
      </c>
      <c r="BE950" s="27" t="str">
        <f t="shared" si="709"/>
        <v/>
      </c>
      <c r="BF950" s="27" t="str">
        <f t="shared" si="710"/>
        <v/>
      </c>
      <c r="BG950" s="27" t="str">
        <f t="shared" si="711"/>
        <v/>
      </c>
      <c r="BH950" s="27" t="str">
        <f t="shared" si="712"/>
        <v/>
      </c>
      <c r="BI950" s="27" t="str">
        <f t="shared" si="713"/>
        <v/>
      </c>
      <c r="BJ950" s="27" t="str">
        <f t="shared" si="714"/>
        <v/>
      </c>
      <c r="BK950" s="27" t="str">
        <f t="shared" si="715"/>
        <v/>
      </c>
      <c r="BL950" s="27" t="str">
        <f t="shared" si="716"/>
        <v/>
      </c>
      <c r="BM950" s="27" t="str">
        <f t="shared" si="717"/>
        <v/>
      </c>
      <c r="BN950" s="27" t="str">
        <f t="shared" si="718"/>
        <v/>
      </c>
      <c r="BO950" s="27" t="str">
        <f t="shared" si="719"/>
        <v/>
      </c>
      <c r="BP950" s="27" t="str">
        <f t="shared" si="696"/>
        <v/>
      </c>
      <c r="BQ950" s="27" t="str">
        <f t="shared" si="697"/>
        <v/>
      </c>
      <c r="BR950" s="27" t="str">
        <f t="shared" si="698"/>
        <v/>
      </c>
      <c r="BS950" s="27" t="str">
        <f t="shared" si="699"/>
        <v/>
      </c>
      <c r="BT950" s="27" t="str">
        <f t="shared" si="700"/>
        <v/>
      </c>
      <c r="BU950" s="27" t="str">
        <f t="shared" si="701"/>
        <v/>
      </c>
      <c r="BV950" s="27" t="str">
        <f t="shared" si="702"/>
        <v/>
      </c>
      <c r="BW950" s="27" t="str">
        <f t="shared" si="703"/>
        <v/>
      </c>
      <c r="BX950" s="27" t="str">
        <f t="shared" si="704"/>
        <v/>
      </c>
      <c r="BY950" s="27" t="str">
        <f t="shared" si="705"/>
        <v/>
      </c>
      <c r="BZ950" s="27" t="str">
        <f t="shared" si="706"/>
        <v/>
      </c>
      <c r="CA950" s="27" t="str">
        <f t="shared" si="707"/>
        <v/>
      </c>
      <c r="CB950" s="58"/>
      <c r="CC950" s="58"/>
      <c r="CD950" s="58"/>
      <c r="CE950" s="58"/>
      <c r="CF950" s="58"/>
      <c r="CG950" s="58"/>
      <c r="CH950" s="58"/>
      <c r="CI950" s="39"/>
      <c r="CJ950" s="56"/>
      <c r="CW950" s="7"/>
      <c r="DD950" s="10">
        <f t="shared" ca="1" si="695"/>
        <v>27</v>
      </c>
    </row>
    <row r="951" spans="1:108">
      <c r="A951" s="106">
        <f t="shared" ca="1" si="694"/>
        <v>11</v>
      </c>
      <c r="B951" s="114"/>
      <c r="C951" s="40"/>
      <c r="D951" s="39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39"/>
      <c r="V951" s="39"/>
      <c r="W951" s="39"/>
      <c r="X951" s="39"/>
      <c r="Y951" s="39"/>
      <c r="Z951" s="39"/>
      <c r="AA951" s="39"/>
      <c r="AB951" s="39"/>
      <c r="AC951" s="39"/>
      <c r="AD951" s="39"/>
      <c r="AE951" s="39"/>
      <c r="AF951" s="39"/>
      <c r="AG951" s="39"/>
      <c r="AH951" s="39"/>
      <c r="AI951" s="39"/>
      <c r="AJ951" s="39"/>
      <c r="AK951" s="39"/>
      <c r="AL951" s="39"/>
      <c r="AM951" s="39"/>
      <c r="AN951" s="39"/>
      <c r="AO951" s="39"/>
      <c r="AP951" s="39"/>
      <c r="AQ951" s="39"/>
      <c r="AR951" s="39"/>
      <c r="AS951" s="39"/>
      <c r="AT951" s="39"/>
      <c r="AU951" s="39"/>
      <c r="AV951" s="39"/>
      <c r="AW951" s="94"/>
      <c r="AX951" s="101"/>
      <c r="AY951" s="94"/>
      <c r="AZ951" s="40"/>
      <c r="BA951" s="27"/>
      <c r="BB951" s="27"/>
      <c r="BC951" s="27"/>
      <c r="BD951" s="27" t="str">
        <f t="shared" si="708"/>
        <v/>
      </c>
      <c r="BE951" s="27" t="str">
        <f t="shared" si="709"/>
        <v/>
      </c>
      <c r="BF951" s="27" t="str">
        <f t="shared" si="710"/>
        <v/>
      </c>
      <c r="BG951" s="27" t="str">
        <f t="shared" si="711"/>
        <v/>
      </c>
      <c r="BH951" s="27" t="str">
        <f t="shared" si="712"/>
        <v/>
      </c>
      <c r="BI951" s="27" t="str">
        <f t="shared" si="713"/>
        <v/>
      </c>
      <c r="BJ951" s="27" t="str">
        <f t="shared" si="714"/>
        <v/>
      </c>
      <c r="BK951" s="27" t="str">
        <f t="shared" si="715"/>
        <v/>
      </c>
      <c r="BL951" s="27" t="str">
        <f t="shared" si="716"/>
        <v/>
      </c>
      <c r="BM951" s="27" t="str">
        <f t="shared" si="717"/>
        <v/>
      </c>
      <c r="BN951" s="27" t="str">
        <f t="shared" si="718"/>
        <v/>
      </c>
      <c r="BO951" s="27" t="str">
        <f t="shared" si="719"/>
        <v/>
      </c>
      <c r="BP951" s="27" t="str">
        <f t="shared" si="696"/>
        <v/>
      </c>
      <c r="BQ951" s="27" t="str">
        <f t="shared" si="697"/>
        <v/>
      </c>
      <c r="BR951" s="27" t="str">
        <f t="shared" si="698"/>
        <v/>
      </c>
      <c r="BS951" s="27" t="str">
        <f t="shared" si="699"/>
        <v/>
      </c>
      <c r="BT951" s="27" t="str">
        <f t="shared" si="700"/>
        <v/>
      </c>
      <c r="BU951" s="27" t="str">
        <f t="shared" si="701"/>
        <v/>
      </c>
      <c r="BV951" s="27" t="str">
        <f t="shared" si="702"/>
        <v/>
      </c>
      <c r="BW951" s="27" t="str">
        <f t="shared" si="703"/>
        <v/>
      </c>
      <c r="BX951" s="27" t="str">
        <f t="shared" si="704"/>
        <v/>
      </c>
      <c r="BY951" s="27" t="str">
        <f t="shared" si="705"/>
        <v/>
      </c>
      <c r="BZ951" s="27" t="str">
        <f t="shared" si="706"/>
        <v/>
      </c>
      <c r="CA951" s="27" t="str">
        <f t="shared" si="707"/>
        <v/>
      </c>
      <c r="CB951" s="41"/>
      <c r="CC951"/>
      <c r="CD951"/>
      <c r="CE951"/>
      <c r="CF951"/>
      <c r="CG951"/>
      <c r="CH951"/>
      <c r="CI951" s="39"/>
      <c r="CJ951" s="56"/>
      <c r="CW951" s="7"/>
      <c r="DD951" s="10">
        <f t="shared" ca="1" si="695"/>
        <v>33</v>
      </c>
    </row>
    <row r="952" spans="1:108">
      <c r="A952" s="106">
        <f t="shared" ca="1" si="694"/>
        <v>8</v>
      </c>
      <c r="B952" s="114"/>
      <c r="C952" s="40"/>
      <c r="D952" s="39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39"/>
      <c r="V952" s="39"/>
      <c r="W952" s="39"/>
      <c r="X952" s="39"/>
      <c r="Y952" s="39"/>
      <c r="Z952" s="39"/>
      <c r="AA952" s="39"/>
      <c r="AB952" s="39"/>
      <c r="AC952" s="39"/>
      <c r="AD952" s="39"/>
      <c r="AE952" s="39"/>
      <c r="AF952" s="39"/>
      <c r="AG952" s="39"/>
      <c r="AH952" s="39"/>
      <c r="AI952" s="39"/>
      <c r="AJ952" s="39"/>
      <c r="AK952" s="39"/>
      <c r="AL952" s="39"/>
      <c r="AM952" s="39"/>
      <c r="AN952" s="39"/>
      <c r="AO952" s="39"/>
      <c r="AP952" s="39"/>
      <c r="AQ952" s="39"/>
      <c r="AR952" s="39"/>
      <c r="AS952" s="39"/>
      <c r="AT952" s="39"/>
      <c r="AU952" s="39"/>
      <c r="AV952" s="39"/>
      <c r="AW952" s="94"/>
      <c r="AX952" s="101"/>
      <c r="AY952" s="94"/>
      <c r="AZ952" s="40"/>
      <c r="BA952" s="27"/>
      <c r="BB952" s="27"/>
      <c r="BC952" s="27"/>
      <c r="BD952" s="27" t="str">
        <f t="shared" si="708"/>
        <v/>
      </c>
      <c r="BE952" s="27" t="str">
        <f t="shared" si="709"/>
        <v/>
      </c>
      <c r="BF952" s="27" t="str">
        <f t="shared" si="710"/>
        <v/>
      </c>
      <c r="BG952" s="27" t="str">
        <f t="shared" si="711"/>
        <v/>
      </c>
      <c r="BH952" s="27" t="str">
        <f t="shared" si="712"/>
        <v/>
      </c>
      <c r="BI952" s="27" t="str">
        <f t="shared" si="713"/>
        <v/>
      </c>
      <c r="BJ952" s="27" t="str">
        <f t="shared" si="714"/>
        <v/>
      </c>
      <c r="BK952" s="27" t="str">
        <f t="shared" si="715"/>
        <v/>
      </c>
      <c r="BL952" s="27" t="str">
        <f t="shared" si="716"/>
        <v/>
      </c>
      <c r="BM952" s="27" t="str">
        <f t="shared" si="717"/>
        <v/>
      </c>
      <c r="BN952" s="27" t="str">
        <f t="shared" si="718"/>
        <v/>
      </c>
      <c r="BO952" s="27" t="str">
        <f t="shared" si="719"/>
        <v/>
      </c>
      <c r="BP952" s="27" t="str">
        <f t="shared" si="696"/>
        <v/>
      </c>
      <c r="BQ952" s="27" t="str">
        <f t="shared" si="697"/>
        <v/>
      </c>
      <c r="BR952" s="27" t="str">
        <f t="shared" si="698"/>
        <v/>
      </c>
      <c r="BS952" s="27" t="str">
        <f t="shared" si="699"/>
        <v/>
      </c>
      <c r="BT952" s="27" t="str">
        <f t="shared" si="700"/>
        <v/>
      </c>
      <c r="BU952" s="27" t="str">
        <f t="shared" si="701"/>
        <v/>
      </c>
      <c r="BV952" s="27" t="str">
        <f t="shared" si="702"/>
        <v/>
      </c>
      <c r="BW952" s="27" t="str">
        <f t="shared" si="703"/>
        <v/>
      </c>
      <c r="BX952" s="27" t="str">
        <f t="shared" si="704"/>
        <v/>
      </c>
      <c r="BY952" s="27" t="str">
        <f t="shared" si="705"/>
        <v/>
      </c>
      <c r="BZ952" s="27" t="str">
        <f t="shared" si="706"/>
        <v/>
      </c>
      <c r="CA952" s="27" t="str">
        <f t="shared" si="707"/>
        <v/>
      </c>
      <c r="CB952" s="41"/>
      <c r="CC952"/>
      <c r="CD952"/>
      <c r="CE952"/>
      <c r="CF952"/>
      <c r="CG952"/>
      <c r="CH952"/>
      <c r="CI952" s="39"/>
      <c r="CJ952" s="40"/>
      <c r="CW952" s="7"/>
      <c r="DD952" s="10">
        <f t="shared" ca="1" si="695"/>
        <v>7</v>
      </c>
    </row>
    <row r="953" spans="1:108">
      <c r="A953" s="106">
        <f t="shared" ca="1" si="694"/>
        <v>33</v>
      </c>
      <c r="B953" s="114"/>
      <c r="C953" s="40"/>
      <c r="D953" s="39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39"/>
      <c r="V953" s="39"/>
      <c r="W953" s="39"/>
      <c r="X953" s="39"/>
      <c r="Y953" s="39"/>
      <c r="Z953" s="39"/>
      <c r="AA953" s="39"/>
      <c r="AB953" s="39"/>
      <c r="AC953" s="39"/>
      <c r="AD953" s="39"/>
      <c r="AE953" s="39"/>
      <c r="AF953" s="39"/>
      <c r="AG953" s="39"/>
      <c r="AH953" s="39"/>
      <c r="AI953" s="39"/>
      <c r="AJ953" s="39"/>
      <c r="AK953" s="39"/>
      <c r="AL953" s="39"/>
      <c r="AM953" s="39"/>
      <c r="AN953" s="39"/>
      <c r="AO953" s="39"/>
      <c r="AP953" s="39"/>
      <c r="AQ953" s="39"/>
      <c r="AR953" s="39"/>
      <c r="AS953" s="39"/>
      <c r="AT953" s="39"/>
      <c r="AU953" s="39"/>
      <c r="AV953" s="39"/>
      <c r="AW953" s="94"/>
      <c r="AX953" s="101"/>
      <c r="AY953" s="94"/>
      <c r="AZ953" s="40"/>
      <c r="BA953" s="27"/>
      <c r="BB953" s="27"/>
      <c r="BC953" s="27"/>
      <c r="BD953" s="27" t="str">
        <f t="shared" si="708"/>
        <v/>
      </c>
      <c r="BE953" s="27" t="str">
        <f t="shared" si="709"/>
        <v/>
      </c>
      <c r="BF953" s="27" t="str">
        <f t="shared" si="710"/>
        <v/>
      </c>
      <c r="BG953" s="27" t="str">
        <f t="shared" si="711"/>
        <v/>
      </c>
      <c r="BH953" s="27" t="str">
        <f t="shared" si="712"/>
        <v/>
      </c>
      <c r="BI953" s="27" t="str">
        <f t="shared" si="713"/>
        <v/>
      </c>
      <c r="BJ953" s="27" t="str">
        <f t="shared" si="714"/>
        <v/>
      </c>
      <c r="BK953" s="27" t="str">
        <f t="shared" si="715"/>
        <v/>
      </c>
      <c r="BL953" s="27" t="str">
        <f t="shared" si="716"/>
        <v/>
      </c>
      <c r="BM953" s="27" t="str">
        <f t="shared" si="717"/>
        <v/>
      </c>
      <c r="BN953" s="27" t="str">
        <f t="shared" si="718"/>
        <v/>
      </c>
      <c r="BO953" s="27" t="str">
        <f t="shared" si="719"/>
        <v/>
      </c>
      <c r="BP953" s="27" t="str">
        <f t="shared" si="696"/>
        <v/>
      </c>
      <c r="BQ953" s="27" t="str">
        <f t="shared" si="697"/>
        <v/>
      </c>
      <c r="BR953" s="27" t="str">
        <f t="shared" si="698"/>
        <v/>
      </c>
      <c r="BS953" s="27" t="str">
        <f t="shared" si="699"/>
        <v/>
      </c>
      <c r="BT953" s="27" t="str">
        <f t="shared" si="700"/>
        <v/>
      </c>
      <c r="BU953" s="27" t="str">
        <f t="shared" si="701"/>
        <v/>
      </c>
      <c r="BV953" s="27" t="str">
        <f t="shared" si="702"/>
        <v/>
      </c>
      <c r="BW953" s="27" t="str">
        <f t="shared" si="703"/>
        <v/>
      </c>
      <c r="BX953" s="27" t="str">
        <f t="shared" si="704"/>
        <v/>
      </c>
      <c r="BY953" s="27" t="str">
        <f t="shared" si="705"/>
        <v/>
      </c>
      <c r="BZ953" s="27" t="str">
        <f t="shared" si="706"/>
        <v/>
      </c>
      <c r="CA953" s="27" t="str">
        <f t="shared" si="707"/>
        <v/>
      </c>
      <c r="CB953" s="41"/>
      <c r="CC953"/>
      <c r="CD953"/>
      <c r="CE953"/>
      <c r="CF953"/>
      <c r="CG953"/>
      <c r="CH953"/>
      <c r="CI953" s="39"/>
      <c r="CJ953" s="40"/>
      <c r="CW953" s="7"/>
      <c r="DD953" s="10">
        <f t="shared" ca="1" si="695"/>
        <v>29</v>
      </c>
    </row>
    <row r="954" spans="1:108">
      <c r="A954" s="106">
        <f t="shared" ca="1" si="694"/>
        <v>23</v>
      </c>
      <c r="B954" s="114"/>
      <c r="C954" s="40"/>
      <c r="D954" s="39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39"/>
      <c r="V954" s="39"/>
      <c r="W954" s="39"/>
      <c r="X954" s="39"/>
      <c r="Y954" s="39"/>
      <c r="Z954" s="39"/>
      <c r="AA954" s="39"/>
      <c r="AB954" s="39"/>
      <c r="AC954" s="39"/>
      <c r="AD954" s="39"/>
      <c r="AE954" s="39"/>
      <c r="AF954" s="39"/>
      <c r="AG954" s="39"/>
      <c r="AH954" s="39"/>
      <c r="AI954" s="39"/>
      <c r="AJ954" s="39"/>
      <c r="AK954" s="39"/>
      <c r="AL954" s="39"/>
      <c r="AM954" s="39"/>
      <c r="AN954" s="39"/>
      <c r="AO954" s="39"/>
      <c r="AP954" s="39"/>
      <c r="AQ954" s="39"/>
      <c r="AR954" s="39"/>
      <c r="AS954" s="39"/>
      <c r="AT954" s="39"/>
      <c r="AU954" s="39"/>
      <c r="AV954" s="39"/>
      <c r="AW954" s="94"/>
      <c r="AX954" s="101"/>
      <c r="AY954" s="94"/>
      <c r="AZ954" s="40"/>
      <c r="BA954" s="27"/>
      <c r="BB954" s="27"/>
      <c r="BC954" s="27"/>
      <c r="BD954" s="27" t="str">
        <f t="shared" si="708"/>
        <v/>
      </c>
      <c r="BE954" s="27" t="str">
        <f t="shared" si="709"/>
        <v/>
      </c>
      <c r="BF954" s="27" t="str">
        <f t="shared" si="710"/>
        <v/>
      </c>
      <c r="BG954" s="27" t="str">
        <f t="shared" si="711"/>
        <v/>
      </c>
      <c r="BH954" s="27" t="str">
        <f t="shared" si="712"/>
        <v/>
      </c>
      <c r="BI954" s="27" t="str">
        <f t="shared" si="713"/>
        <v/>
      </c>
      <c r="BJ954" s="27" t="str">
        <f t="shared" si="714"/>
        <v/>
      </c>
      <c r="BK954" s="27" t="str">
        <f t="shared" si="715"/>
        <v/>
      </c>
      <c r="BL954" s="27" t="str">
        <f t="shared" si="716"/>
        <v/>
      </c>
      <c r="BM954" s="27" t="str">
        <f t="shared" si="717"/>
        <v/>
      </c>
      <c r="BN954" s="27" t="str">
        <f t="shared" si="718"/>
        <v/>
      </c>
      <c r="BO954" s="27" t="str">
        <f t="shared" si="719"/>
        <v/>
      </c>
      <c r="BP954" s="27" t="str">
        <f t="shared" si="696"/>
        <v/>
      </c>
      <c r="BQ954" s="27" t="str">
        <f t="shared" si="697"/>
        <v/>
      </c>
      <c r="BR954" s="27" t="str">
        <f t="shared" si="698"/>
        <v/>
      </c>
      <c r="BS954" s="27" t="str">
        <f t="shared" si="699"/>
        <v/>
      </c>
      <c r="BT954" s="27" t="str">
        <f t="shared" si="700"/>
        <v/>
      </c>
      <c r="BU954" s="27" t="str">
        <f t="shared" si="701"/>
        <v/>
      </c>
      <c r="BV954" s="27" t="str">
        <f t="shared" si="702"/>
        <v/>
      </c>
      <c r="BW954" s="27" t="str">
        <f t="shared" si="703"/>
        <v/>
      </c>
      <c r="BX954" s="27" t="str">
        <f t="shared" si="704"/>
        <v/>
      </c>
      <c r="BY954" s="27" t="str">
        <f t="shared" si="705"/>
        <v/>
      </c>
      <c r="BZ954" s="27" t="str">
        <f t="shared" si="706"/>
        <v/>
      </c>
      <c r="CA954" s="27" t="str">
        <f t="shared" si="707"/>
        <v/>
      </c>
      <c r="CB954" s="41"/>
      <c r="CC954"/>
      <c r="CD954"/>
      <c r="CE954"/>
      <c r="CF954"/>
      <c r="CG954"/>
      <c r="CH954"/>
      <c r="CI954" s="39"/>
      <c r="CJ954" s="40"/>
      <c r="CW954" s="7"/>
      <c r="DD954" s="10">
        <f t="shared" ca="1" si="695"/>
        <v>32</v>
      </c>
    </row>
    <row r="955" spans="1:108">
      <c r="A955" s="106">
        <f t="shared" ca="1" si="694"/>
        <v>34</v>
      </c>
      <c r="B955" s="114"/>
      <c r="C955" s="40"/>
      <c r="D955" s="39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39"/>
      <c r="V955" s="39"/>
      <c r="W955" s="39"/>
      <c r="X955" s="39"/>
      <c r="Y955" s="39"/>
      <c r="Z955" s="39"/>
      <c r="AA955" s="39"/>
      <c r="AB955" s="39"/>
      <c r="AC955" s="39"/>
      <c r="AD955" s="39"/>
      <c r="AE955" s="39"/>
      <c r="AF955" s="39"/>
      <c r="AG955" s="39"/>
      <c r="AH955" s="39"/>
      <c r="AI955" s="39"/>
      <c r="AJ955" s="39"/>
      <c r="AK955" s="39"/>
      <c r="AL955" s="39"/>
      <c r="AM955" s="39"/>
      <c r="AN955" s="39"/>
      <c r="AO955" s="39"/>
      <c r="AP955" s="39"/>
      <c r="AQ955" s="39"/>
      <c r="AR955" s="39"/>
      <c r="AS955" s="39"/>
      <c r="AT955" s="39"/>
      <c r="AU955" s="39"/>
      <c r="AV955" s="39"/>
      <c r="AW955" s="94"/>
      <c r="AX955" s="101"/>
      <c r="AY955" s="94"/>
      <c r="AZ955" s="40"/>
      <c r="BA955" s="27"/>
      <c r="BB955" s="27"/>
      <c r="BC955" s="27"/>
      <c r="BD955" s="27" t="str">
        <f t="shared" si="708"/>
        <v/>
      </c>
      <c r="BE955" s="27" t="str">
        <f t="shared" si="709"/>
        <v/>
      </c>
      <c r="BF955" s="27" t="str">
        <f t="shared" si="710"/>
        <v/>
      </c>
      <c r="BG955" s="27" t="str">
        <f t="shared" si="711"/>
        <v/>
      </c>
      <c r="BH955" s="27" t="str">
        <f t="shared" si="712"/>
        <v/>
      </c>
      <c r="BI955" s="27" t="str">
        <f t="shared" si="713"/>
        <v/>
      </c>
      <c r="BJ955" s="27" t="str">
        <f t="shared" si="714"/>
        <v/>
      </c>
      <c r="BK955" s="27" t="str">
        <f t="shared" si="715"/>
        <v/>
      </c>
      <c r="BL955" s="27" t="str">
        <f t="shared" si="716"/>
        <v/>
      </c>
      <c r="BM955" s="27" t="str">
        <f t="shared" si="717"/>
        <v/>
      </c>
      <c r="BN955" s="27" t="str">
        <f t="shared" si="718"/>
        <v/>
      </c>
      <c r="BO955" s="27" t="str">
        <f t="shared" si="719"/>
        <v/>
      </c>
      <c r="BP955" s="27" t="str">
        <f t="shared" si="696"/>
        <v/>
      </c>
      <c r="BQ955" s="27" t="str">
        <f t="shared" si="697"/>
        <v/>
      </c>
      <c r="BR955" s="27" t="str">
        <f t="shared" si="698"/>
        <v/>
      </c>
      <c r="BS955" s="27" t="str">
        <f t="shared" si="699"/>
        <v/>
      </c>
      <c r="BT955" s="27" t="str">
        <f t="shared" si="700"/>
        <v/>
      </c>
      <c r="BU955" s="27" t="str">
        <f t="shared" si="701"/>
        <v/>
      </c>
      <c r="BV955" s="27" t="str">
        <f t="shared" si="702"/>
        <v/>
      </c>
      <c r="BW955" s="27" t="str">
        <f t="shared" si="703"/>
        <v/>
      </c>
      <c r="BX955" s="27" t="str">
        <f t="shared" si="704"/>
        <v/>
      </c>
      <c r="BY955" s="27" t="str">
        <f t="shared" si="705"/>
        <v/>
      </c>
      <c r="BZ955" s="27" t="str">
        <f t="shared" si="706"/>
        <v/>
      </c>
      <c r="CA955" s="27" t="str">
        <f t="shared" si="707"/>
        <v/>
      </c>
      <c r="CB955" s="41"/>
      <c r="CC955" s="5"/>
      <c r="CD955"/>
      <c r="CE955"/>
      <c r="CF955"/>
      <c r="CG955"/>
      <c r="CH955"/>
      <c r="CI955" s="39"/>
      <c r="CJ955" s="40"/>
      <c r="CW955" s="7"/>
      <c r="DD955" s="10">
        <f t="shared" ca="1" si="695"/>
        <v>33</v>
      </c>
    </row>
    <row r="956" spans="1:108">
      <c r="A956" s="106">
        <f t="shared" ca="1" si="694"/>
        <v>21</v>
      </c>
      <c r="B956" s="114"/>
      <c r="C956" s="40"/>
      <c r="D956" s="39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39"/>
      <c r="V956" s="39"/>
      <c r="W956" s="39"/>
      <c r="X956" s="39"/>
      <c r="Y956" s="39"/>
      <c r="Z956" s="39"/>
      <c r="AA956" s="39"/>
      <c r="AB956" s="39"/>
      <c r="AC956" s="39"/>
      <c r="AD956" s="39"/>
      <c r="AE956" s="39"/>
      <c r="AF956" s="39"/>
      <c r="AG956" s="39"/>
      <c r="AH956" s="39"/>
      <c r="AI956" s="39"/>
      <c r="AJ956" s="39"/>
      <c r="AK956" s="39"/>
      <c r="AL956" s="39"/>
      <c r="AM956" s="39"/>
      <c r="AN956" s="39"/>
      <c r="AO956" s="39"/>
      <c r="AP956" s="39"/>
      <c r="AQ956" s="39"/>
      <c r="AR956" s="39"/>
      <c r="AS956" s="39"/>
      <c r="AT956" s="39"/>
      <c r="AU956" s="39"/>
      <c r="AV956" s="39"/>
      <c r="AW956" s="94"/>
      <c r="AX956" s="101"/>
      <c r="AY956" s="94"/>
      <c r="AZ956" s="40"/>
      <c r="BA956" s="27"/>
      <c r="BB956" s="27"/>
      <c r="BC956" s="27"/>
      <c r="BD956" s="27" t="str">
        <f t="shared" si="708"/>
        <v/>
      </c>
      <c r="BE956" s="27" t="str">
        <f t="shared" si="709"/>
        <v/>
      </c>
      <c r="BF956" s="27" t="str">
        <f t="shared" si="710"/>
        <v/>
      </c>
      <c r="BG956" s="27" t="str">
        <f t="shared" si="711"/>
        <v/>
      </c>
      <c r="BH956" s="27" t="str">
        <f t="shared" si="712"/>
        <v/>
      </c>
      <c r="BI956" s="27" t="str">
        <f t="shared" si="713"/>
        <v/>
      </c>
      <c r="BJ956" s="27" t="str">
        <f t="shared" si="714"/>
        <v/>
      </c>
      <c r="BK956" s="27" t="str">
        <f t="shared" si="715"/>
        <v/>
      </c>
      <c r="BL956" s="27" t="str">
        <f t="shared" si="716"/>
        <v/>
      </c>
      <c r="BM956" s="27" t="str">
        <f t="shared" si="717"/>
        <v/>
      </c>
      <c r="BN956" s="27" t="str">
        <f t="shared" si="718"/>
        <v/>
      </c>
      <c r="BO956" s="27" t="str">
        <f t="shared" si="719"/>
        <v/>
      </c>
      <c r="BP956" s="27" t="str">
        <f t="shared" si="696"/>
        <v/>
      </c>
      <c r="BQ956" s="27" t="str">
        <f t="shared" si="697"/>
        <v/>
      </c>
      <c r="BR956" s="27" t="str">
        <f t="shared" si="698"/>
        <v/>
      </c>
      <c r="BS956" s="27" t="str">
        <f t="shared" si="699"/>
        <v/>
      </c>
      <c r="BT956" s="27" t="str">
        <f t="shared" si="700"/>
        <v/>
      </c>
      <c r="BU956" s="27" t="str">
        <f t="shared" si="701"/>
        <v/>
      </c>
      <c r="BV956" s="27" t="str">
        <f t="shared" si="702"/>
        <v/>
      </c>
      <c r="BW956" s="27" t="str">
        <f t="shared" si="703"/>
        <v/>
      </c>
      <c r="BX956" s="27" t="str">
        <f t="shared" si="704"/>
        <v/>
      </c>
      <c r="BY956" s="27" t="str">
        <f t="shared" si="705"/>
        <v/>
      </c>
      <c r="BZ956" s="27" t="str">
        <f t="shared" si="706"/>
        <v/>
      </c>
      <c r="CA956" s="27" t="str">
        <f t="shared" si="707"/>
        <v/>
      </c>
      <c r="CB956" s="41"/>
      <c r="CC956" s="5"/>
      <c r="CD956"/>
      <c r="CE956"/>
      <c r="CF956"/>
      <c r="CG956"/>
      <c r="CH956"/>
      <c r="CI956" s="39"/>
      <c r="CJ956" s="40"/>
      <c r="CW956" s="7"/>
      <c r="DD956" s="10">
        <f t="shared" ca="1" si="695"/>
        <v>2</v>
      </c>
    </row>
    <row r="957" spans="1:108">
      <c r="A957" s="106">
        <f t="shared" ca="1" si="694"/>
        <v>8</v>
      </c>
      <c r="B957" s="114"/>
      <c r="C957" s="40"/>
      <c r="D957" s="39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39"/>
      <c r="V957" s="39"/>
      <c r="W957" s="39"/>
      <c r="X957" s="39"/>
      <c r="Y957" s="39"/>
      <c r="Z957" s="39"/>
      <c r="AA957" s="39"/>
      <c r="AB957" s="39"/>
      <c r="AC957" s="39"/>
      <c r="AD957" s="39"/>
      <c r="AE957" s="39"/>
      <c r="AF957" s="39"/>
      <c r="AG957" s="39"/>
      <c r="AH957" s="39"/>
      <c r="AI957" s="39"/>
      <c r="AJ957" s="39"/>
      <c r="AK957" s="39"/>
      <c r="AL957" s="39"/>
      <c r="AM957" s="39"/>
      <c r="AN957" s="39"/>
      <c r="AO957" s="39"/>
      <c r="AP957" s="39"/>
      <c r="AQ957" s="39"/>
      <c r="AR957" s="39"/>
      <c r="AS957" s="39"/>
      <c r="AT957" s="39"/>
      <c r="AU957" s="39"/>
      <c r="AV957" s="39"/>
      <c r="AW957" s="94"/>
      <c r="AX957" s="101"/>
      <c r="AY957" s="94"/>
      <c r="AZ957" s="40"/>
      <c r="BA957" s="27"/>
      <c r="BB957" s="27"/>
      <c r="BC957" s="27"/>
      <c r="BD957" s="27" t="str">
        <f t="shared" si="708"/>
        <v/>
      </c>
      <c r="BE957" s="27" t="str">
        <f t="shared" si="709"/>
        <v/>
      </c>
      <c r="BF957" s="27" t="str">
        <f t="shared" si="710"/>
        <v/>
      </c>
      <c r="BG957" s="27" t="str">
        <f t="shared" si="711"/>
        <v/>
      </c>
      <c r="BH957" s="27" t="str">
        <f t="shared" si="712"/>
        <v/>
      </c>
      <c r="BI957" s="27" t="str">
        <f t="shared" si="713"/>
        <v/>
      </c>
      <c r="BJ957" s="27" t="str">
        <f t="shared" si="714"/>
        <v/>
      </c>
      <c r="BK957" s="27" t="str">
        <f t="shared" si="715"/>
        <v/>
      </c>
      <c r="BL957" s="27" t="str">
        <f t="shared" si="716"/>
        <v/>
      </c>
      <c r="BM957" s="27" t="str">
        <f t="shared" si="717"/>
        <v/>
      </c>
      <c r="BN957" s="27" t="str">
        <f t="shared" si="718"/>
        <v/>
      </c>
      <c r="BO957" s="27" t="str">
        <f t="shared" si="719"/>
        <v/>
      </c>
      <c r="BP957" s="27" t="str">
        <f t="shared" si="696"/>
        <v/>
      </c>
      <c r="BQ957" s="27" t="str">
        <f t="shared" si="697"/>
        <v/>
      </c>
      <c r="BR957" s="27" t="str">
        <f t="shared" si="698"/>
        <v/>
      </c>
      <c r="BS957" s="27" t="str">
        <f t="shared" si="699"/>
        <v/>
      </c>
      <c r="BT957" s="27" t="str">
        <f t="shared" si="700"/>
        <v/>
      </c>
      <c r="BU957" s="27" t="str">
        <f t="shared" si="701"/>
        <v/>
      </c>
      <c r="BV957" s="27" t="str">
        <f t="shared" si="702"/>
        <v/>
      </c>
      <c r="BW957" s="27" t="str">
        <f t="shared" si="703"/>
        <v/>
      </c>
      <c r="BX957" s="27" t="str">
        <f t="shared" si="704"/>
        <v/>
      </c>
      <c r="BY957" s="27" t="str">
        <f t="shared" si="705"/>
        <v/>
      </c>
      <c r="BZ957" s="27" t="str">
        <f t="shared" si="706"/>
        <v/>
      </c>
      <c r="CA957" s="27" t="str">
        <f t="shared" si="707"/>
        <v/>
      </c>
      <c r="CB957" s="41"/>
      <c r="CC957" s="5"/>
      <c r="CD957"/>
      <c r="CE957"/>
      <c r="CF957"/>
      <c r="CG957"/>
      <c r="CH957"/>
      <c r="CI957" s="87"/>
      <c r="CJ957" s="54"/>
      <c r="CW957" s="7"/>
      <c r="DD957" s="10">
        <f t="shared" ca="1" si="695"/>
        <v>36</v>
      </c>
    </row>
    <row r="958" spans="1:108">
      <c r="A958" s="106">
        <f t="shared" ca="1" si="694"/>
        <v>15</v>
      </c>
      <c r="B958" s="114"/>
      <c r="C958" s="40"/>
      <c r="D958" s="39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39"/>
      <c r="V958" s="39"/>
      <c r="W958" s="39"/>
      <c r="X958" s="39"/>
      <c r="Y958" s="39"/>
      <c r="Z958" s="39"/>
      <c r="AA958" s="39"/>
      <c r="AB958" s="39"/>
      <c r="AC958" s="39"/>
      <c r="AD958" s="39"/>
      <c r="AE958" s="39"/>
      <c r="AF958" s="39"/>
      <c r="AG958" s="39"/>
      <c r="AH958" s="39"/>
      <c r="AI958" s="39"/>
      <c r="AJ958" s="39"/>
      <c r="AK958" s="39"/>
      <c r="AL958" s="39"/>
      <c r="AM958" s="39"/>
      <c r="AN958" s="39"/>
      <c r="AO958" s="39"/>
      <c r="AP958" s="39"/>
      <c r="AQ958" s="39"/>
      <c r="AR958" s="39"/>
      <c r="AS958" s="39"/>
      <c r="AT958" s="39"/>
      <c r="AU958" s="39"/>
      <c r="AV958" s="39"/>
      <c r="AW958" s="94"/>
      <c r="AX958" s="101"/>
      <c r="AY958" s="94"/>
      <c r="AZ958" s="40"/>
      <c r="BA958" s="27"/>
      <c r="BB958" s="27"/>
      <c r="BC958" s="27"/>
      <c r="BD958" s="27" t="str">
        <f t="shared" si="708"/>
        <v/>
      </c>
      <c r="BE958" s="27" t="str">
        <f t="shared" si="709"/>
        <v/>
      </c>
      <c r="BF958" s="27" t="str">
        <f t="shared" si="710"/>
        <v/>
      </c>
      <c r="BG958" s="27" t="str">
        <f t="shared" si="711"/>
        <v/>
      </c>
      <c r="BH958" s="27" t="str">
        <f t="shared" si="712"/>
        <v/>
      </c>
      <c r="BI958" s="27" t="str">
        <f t="shared" si="713"/>
        <v/>
      </c>
      <c r="BJ958" s="27" t="str">
        <f t="shared" si="714"/>
        <v/>
      </c>
      <c r="BK958" s="27" t="str">
        <f t="shared" si="715"/>
        <v/>
      </c>
      <c r="BL958" s="27" t="str">
        <f t="shared" si="716"/>
        <v/>
      </c>
      <c r="BM958" s="27" t="str">
        <f t="shared" si="717"/>
        <v/>
      </c>
      <c r="BN958" s="27" t="str">
        <f t="shared" si="718"/>
        <v/>
      </c>
      <c r="BO958" s="27" t="str">
        <f t="shared" si="719"/>
        <v/>
      </c>
      <c r="BP958" s="27" t="str">
        <f t="shared" si="696"/>
        <v/>
      </c>
      <c r="BQ958" s="27" t="str">
        <f t="shared" si="697"/>
        <v/>
      </c>
      <c r="BR958" s="27" t="str">
        <f t="shared" si="698"/>
        <v/>
      </c>
      <c r="BS958" s="27" t="str">
        <f t="shared" si="699"/>
        <v/>
      </c>
      <c r="BT958" s="27" t="str">
        <f t="shared" si="700"/>
        <v/>
      </c>
      <c r="BU958" s="27" t="str">
        <f t="shared" si="701"/>
        <v/>
      </c>
      <c r="BV958" s="27" t="str">
        <f t="shared" si="702"/>
        <v/>
      </c>
      <c r="BW958" s="27" t="str">
        <f t="shared" si="703"/>
        <v/>
      </c>
      <c r="BX958" s="27" t="str">
        <f t="shared" si="704"/>
        <v/>
      </c>
      <c r="BY958" s="27" t="str">
        <f t="shared" si="705"/>
        <v/>
      </c>
      <c r="BZ958" s="27" t="str">
        <f t="shared" si="706"/>
        <v/>
      </c>
      <c r="CA958" s="27" t="str">
        <f t="shared" si="707"/>
        <v/>
      </c>
      <c r="CB958" s="41"/>
      <c r="CC958" s="5"/>
      <c r="CD958"/>
      <c r="CE958"/>
      <c r="CF958"/>
      <c r="CG958"/>
      <c r="CH958"/>
      <c r="CI958" s="87"/>
      <c r="CJ958" s="7"/>
      <c r="CW958" s="7"/>
      <c r="DD958" s="10">
        <f t="shared" ca="1" si="695"/>
        <v>19</v>
      </c>
    </row>
    <row r="959" spans="1:108">
      <c r="A959" s="106">
        <f t="shared" ca="1" si="694"/>
        <v>35</v>
      </c>
      <c r="B959" s="114"/>
      <c r="C959" s="40"/>
      <c r="D959" s="39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39"/>
      <c r="V959" s="39"/>
      <c r="W959" s="39"/>
      <c r="X959" s="39"/>
      <c r="Y959" s="39"/>
      <c r="Z959" s="39"/>
      <c r="AA959" s="39"/>
      <c r="AB959" s="39"/>
      <c r="AC959" s="39"/>
      <c r="AD959" s="39"/>
      <c r="AE959" s="39"/>
      <c r="AF959" s="39"/>
      <c r="AG959" s="39"/>
      <c r="AH959" s="39"/>
      <c r="AI959" s="39"/>
      <c r="AJ959" s="39"/>
      <c r="AK959" s="39"/>
      <c r="AL959" s="39"/>
      <c r="AM959" s="39"/>
      <c r="AN959" s="39"/>
      <c r="AO959" s="39"/>
      <c r="AP959" s="39"/>
      <c r="AQ959" s="39"/>
      <c r="AR959" s="39"/>
      <c r="AS959" s="39"/>
      <c r="AT959" s="39"/>
      <c r="AU959" s="39"/>
      <c r="AV959" s="39"/>
      <c r="AW959" s="94"/>
      <c r="AX959" s="101"/>
      <c r="AY959" s="94"/>
      <c r="AZ959" s="40"/>
      <c r="BA959" s="27"/>
      <c r="BB959" s="27"/>
      <c r="BC959" s="27"/>
      <c r="BD959" s="27" t="str">
        <f t="shared" si="708"/>
        <v/>
      </c>
      <c r="BE959" s="27" t="str">
        <f t="shared" si="709"/>
        <v/>
      </c>
      <c r="BF959" s="27" t="str">
        <f t="shared" si="710"/>
        <v/>
      </c>
      <c r="BG959" s="27" t="str">
        <f t="shared" si="711"/>
        <v/>
      </c>
      <c r="BH959" s="27" t="str">
        <f t="shared" si="712"/>
        <v/>
      </c>
      <c r="BI959" s="27" t="str">
        <f t="shared" si="713"/>
        <v/>
      </c>
      <c r="BJ959" s="27" t="str">
        <f t="shared" si="714"/>
        <v/>
      </c>
      <c r="BK959" s="27" t="str">
        <f t="shared" si="715"/>
        <v/>
      </c>
      <c r="BL959" s="27" t="str">
        <f t="shared" si="716"/>
        <v/>
      </c>
      <c r="BM959" s="27" t="str">
        <f t="shared" si="717"/>
        <v/>
      </c>
      <c r="BN959" s="27" t="str">
        <f t="shared" si="718"/>
        <v/>
      </c>
      <c r="BO959" s="27" t="str">
        <f t="shared" si="719"/>
        <v/>
      </c>
      <c r="BP959" s="27" t="str">
        <f t="shared" si="696"/>
        <v/>
      </c>
      <c r="BQ959" s="27" t="str">
        <f t="shared" si="697"/>
        <v/>
      </c>
      <c r="BR959" s="27" t="str">
        <f t="shared" si="698"/>
        <v/>
      </c>
      <c r="BS959" s="27" t="str">
        <f t="shared" si="699"/>
        <v/>
      </c>
      <c r="BT959" s="27" t="str">
        <f t="shared" si="700"/>
        <v/>
      </c>
      <c r="BU959" s="27" t="str">
        <f t="shared" si="701"/>
        <v/>
      </c>
      <c r="BV959" s="27" t="str">
        <f t="shared" si="702"/>
        <v/>
      </c>
      <c r="BW959" s="27" t="str">
        <f t="shared" si="703"/>
        <v/>
      </c>
      <c r="BX959" s="27" t="str">
        <f t="shared" si="704"/>
        <v/>
      </c>
      <c r="BY959" s="27" t="str">
        <f t="shared" si="705"/>
        <v/>
      </c>
      <c r="BZ959" s="27" t="str">
        <f t="shared" si="706"/>
        <v/>
      </c>
      <c r="CA959" s="27" t="str">
        <f t="shared" si="707"/>
        <v/>
      </c>
      <c r="CB959" s="41"/>
      <c r="CC959" s="5"/>
      <c r="CD959"/>
      <c r="CE959"/>
      <c r="CF959"/>
      <c r="CG959"/>
      <c r="CH959"/>
      <c r="CI959" s="87"/>
      <c r="CJ959" s="7"/>
      <c r="CW959" s="7"/>
      <c r="DD959" s="10">
        <f t="shared" ca="1" si="695"/>
        <v>35</v>
      </c>
    </row>
    <row r="960" spans="1:108">
      <c r="A960" s="106">
        <f t="shared" ca="1" si="694"/>
        <v>14</v>
      </c>
      <c r="B960" s="114"/>
      <c r="C960" s="40"/>
      <c r="D960" s="39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39"/>
      <c r="V960" s="39"/>
      <c r="W960" s="39"/>
      <c r="X960" s="39"/>
      <c r="Y960" s="39"/>
      <c r="Z960" s="39"/>
      <c r="AA960" s="39"/>
      <c r="AB960" s="39"/>
      <c r="AC960" s="39"/>
      <c r="AD960" s="39"/>
      <c r="AE960" s="39"/>
      <c r="AF960" s="39"/>
      <c r="AG960" s="39"/>
      <c r="AH960" s="39"/>
      <c r="AI960" s="39"/>
      <c r="AJ960" s="39"/>
      <c r="AK960" s="39"/>
      <c r="AL960" s="39"/>
      <c r="AM960" s="39"/>
      <c r="AN960" s="39"/>
      <c r="AO960" s="39"/>
      <c r="AP960" s="39"/>
      <c r="AQ960" s="39"/>
      <c r="AR960" s="39"/>
      <c r="AS960" s="39"/>
      <c r="AT960" s="39"/>
      <c r="AU960" s="39"/>
      <c r="AV960" s="39"/>
      <c r="AW960" s="94"/>
      <c r="AX960" s="101"/>
      <c r="AY960" s="94"/>
      <c r="AZ960" s="40"/>
      <c r="BA960" s="27"/>
      <c r="BB960" s="27"/>
      <c r="BC960" s="27"/>
      <c r="BD960" s="27" t="str">
        <f t="shared" si="708"/>
        <v/>
      </c>
      <c r="BE960" s="27" t="str">
        <f t="shared" si="709"/>
        <v/>
      </c>
      <c r="BF960" s="27" t="str">
        <f t="shared" si="710"/>
        <v/>
      </c>
      <c r="BG960" s="27" t="str">
        <f t="shared" si="711"/>
        <v/>
      </c>
      <c r="BH960" s="27" t="str">
        <f t="shared" si="712"/>
        <v/>
      </c>
      <c r="BI960" s="27" t="str">
        <f t="shared" si="713"/>
        <v/>
      </c>
      <c r="BJ960" s="27" t="str">
        <f t="shared" si="714"/>
        <v/>
      </c>
      <c r="BK960" s="27" t="str">
        <f t="shared" si="715"/>
        <v/>
      </c>
      <c r="BL960" s="27" t="str">
        <f t="shared" si="716"/>
        <v/>
      </c>
      <c r="BM960" s="27" t="str">
        <f t="shared" si="717"/>
        <v/>
      </c>
      <c r="BN960" s="27" t="str">
        <f t="shared" si="718"/>
        <v/>
      </c>
      <c r="BO960" s="27" t="str">
        <f t="shared" si="719"/>
        <v/>
      </c>
      <c r="BP960" s="27" t="str">
        <f t="shared" si="696"/>
        <v/>
      </c>
      <c r="BQ960" s="27" t="str">
        <f t="shared" si="697"/>
        <v/>
      </c>
      <c r="BR960" s="27" t="str">
        <f t="shared" si="698"/>
        <v/>
      </c>
      <c r="BS960" s="27" t="str">
        <f t="shared" si="699"/>
        <v/>
      </c>
      <c r="BT960" s="27" t="str">
        <f t="shared" si="700"/>
        <v/>
      </c>
      <c r="BU960" s="27" t="str">
        <f t="shared" si="701"/>
        <v/>
      </c>
      <c r="BV960" s="27" t="str">
        <f t="shared" si="702"/>
        <v/>
      </c>
      <c r="BW960" s="27" t="str">
        <f t="shared" si="703"/>
        <v/>
      </c>
      <c r="BX960" s="27" t="str">
        <f t="shared" si="704"/>
        <v/>
      </c>
      <c r="BY960" s="27" t="str">
        <f t="shared" si="705"/>
        <v/>
      </c>
      <c r="BZ960" s="27" t="str">
        <f t="shared" si="706"/>
        <v/>
      </c>
      <c r="CA960" s="27" t="str">
        <f t="shared" si="707"/>
        <v/>
      </c>
      <c r="CB960" s="41"/>
      <c r="CC960" s="5"/>
      <c r="CD960"/>
      <c r="CE960"/>
      <c r="CF960"/>
      <c r="CG960"/>
      <c r="CH960"/>
      <c r="CI960" s="87"/>
      <c r="CJ960" s="7"/>
      <c r="CW960" s="7"/>
      <c r="DD960" s="10">
        <f t="shared" ca="1" si="695"/>
        <v>14</v>
      </c>
    </row>
    <row r="961" spans="1:108">
      <c r="A961" s="106">
        <f t="shared" ca="1" si="694"/>
        <v>34</v>
      </c>
      <c r="B961" s="114"/>
      <c r="C961" s="40"/>
      <c r="D961" s="39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39"/>
      <c r="V961" s="39"/>
      <c r="W961" s="39"/>
      <c r="X961" s="39"/>
      <c r="Y961" s="39"/>
      <c r="Z961" s="39"/>
      <c r="AA961" s="39"/>
      <c r="AB961" s="39"/>
      <c r="AC961" s="39"/>
      <c r="AD961" s="39"/>
      <c r="AE961" s="39"/>
      <c r="AF961" s="39"/>
      <c r="AG961" s="39"/>
      <c r="AH961" s="39"/>
      <c r="AI961" s="39"/>
      <c r="AJ961" s="39"/>
      <c r="AK961" s="39"/>
      <c r="AL961" s="39"/>
      <c r="AM961" s="39"/>
      <c r="AN961" s="39"/>
      <c r="AO961" s="39"/>
      <c r="AP961" s="39"/>
      <c r="AQ961" s="39"/>
      <c r="AR961" s="39"/>
      <c r="AS961" s="39"/>
      <c r="AT961" s="39"/>
      <c r="AU961" s="39"/>
      <c r="AV961" s="39"/>
      <c r="AW961" s="94"/>
      <c r="AX961" s="101"/>
      <c r="AY961" s="94"/>
      <c r="AZ961" s="40"/>
      <c r="BA961" s="27"/>
      <c r="BB961" s="27"/>
      <c r="BC961" s="27"/>
      <c r="BD961" s="27" t="str">
        <f t="shared" si="708"/>
        <v/>
      </c>
      <c r="BE961" s="27" t="str">
        <f t="shared" si="709"/>
        <v/>
      </c>
      <c r="BF961" s="27" t="str">
        <f t="shared" si="710"/>
        <v/>
      </c>
      <c r="BG961" s="27" t="str">
        <f t="shared" si="711"/>
        <v/>
      </c>
      <c r="BH961" s="27" t="str">
        <f t="shared" si="712"/>
        <v/>
      </c>
      <c r="BI961" s="27" t="str">
        <f t="shared" si="713"/>
        <v/>
      </c>
      <c r="BJ961" s="27" t="str">
        <f t="shared" si="714"/>
        <v/>
      </c>
      <c r="BK961" s="27" t="str">
        <f t="shared" si="715"/>
        <v/>
      </c>
      <c r="BL961" s="27" t="str">
        <f t="shared" si="716"/>
        <v/>
      </c>
      <c r="BM961" s="27" t="str">
        <f t="shared" si="717"/>
        <v/>
      </c>
      <c r="BN961" s="27" t="str">
        <f t="shared" si="718"/>
        <v/>
      </c>
      <c r="BO961" s="27" t="str">
        <f t="shared" si="719"/>
        <v/>
      </c>
      <c r="BP961" s="27" t="str">
        <f t="shared" si="696"/>
        <v/>
      </c>
      <c r="BQ961" s="27" t="str">
        <f t="shared" si="697"/>
        <v/>
      </c>
      <c r="BR961" s="27" t="str">
        <f t="shared" si="698"/>
        <v/>
      </c>
      <c r="BS961" s="27" t="str">
        <f t="shared" si="699"/>
        <v/>
      </c>
      <c r="BT961" s="27" t="str">
        <f t="shared" si="700"/>
        <v/>
      </c>
      <c r="BU961" s="27" t="str">
        <f t="shared" si="701"/>
        <v/>
      </c>
      <c r="BV961" s="27" t="str">
        <f t="shared" si="702"/>
        <v/>
      </c>
      <c r="BW961" s="27" t="str">
        <f t="shared" si="703"/>
        <v/>
      </c>
      <c r="BX961" s="27" t="str">
        <f t="shared" si="704"/>
        <v/>
      </c>
      <c r="BY961" s="27" t="str">
        <f t="shared" si="705"/>
        <v/>
      </c>
      <c r="BZ961" s="27" t="str">
        <f t="shared" si="706"/>
        <v/>
      </c>
      <c r="CA961" s="27" t="str">
        <f t="shared" si="707"/>
        <v/>
      </c>
      <c r="CB961" s="41"/>
      <c r="CC961" s="5"/>
      <c r="CD961"/>
      <c r="CE961"/>
      <c r="CF961"/>
      <c r="CG961"/>
      <c r="CH961"/>
      <c r="CI961" s="41"/>
      <c r="CJ961" s="7"/>
      <c r="CW961" s="7"/>
      <c r="DD961" s="10">
        <f t="shared" ca="1" si="695"/>
        <v>23</v>
      </c>
    </row>
    <row r="962" spans="1:108">
      <c r="A962" s="106">
        <f t="shared" ca="1" si="694"/>
        <v>30</v>
      </c>
      <c r="B962" s="114"/>
      <c r="C962" s="40"/>
      <c r="D962" s="39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39"/>
      <c r="V962" s="39"/>
      <c r="W962" s="39"/>
      <c r="X962" s="39"/>
      <c r="Y962" s="39"/>
      <c r="Z962" s="39"/>
      <c r="AA962" s="39"/>
      <c r="AB962" s="39"/>
      <c r="AC962" s="39"/>
      <c r="AD962" s="39"/>
      <c r="AE962" s="39"/>
      <c r="AF962" s="39"/>
      <c r="AG962" s="39"/>
      <c r="AH962" s="39"/>
      <c r="AI962" s="39"/>
      <c r="AJ962" s="39"/>
      <c r="AK962" s="39"/>
      <c r="AL962" s="39"/>
      <c r="AM962" s="39"/>
      <c r="AN962" s="39"/>
      <c r="AO962" s="39"/>
      <c r="AP962" s="39"/>
      <c r="AQ962" s="39"/>
      <c r="AR962" s="39"/>
      <c r="AS962" s="39"/>
      <c r="AT962" s="39"/>
      <c r="AU962" s="39"/>
      <c r="AV962" s="39"/>
      <c r="AW962" s="94"/>
      <c r="AX962" s="101"/>
      <c r="AY962" s="94"/>
      <c r="AZ962" s="40"/>
      <c r="BA962" s="27"/>
      <c r="BB962" s="27"/>
      <c r="BC962" s="27"/>
      <c r="BD962" s="27" t="str">
        <f t="shared" si="708"/>
        <v/>
      </c>
      <c r="BE962" s="27" t="str">
        <f t="shared" si="709"/>
        <v/>
      </c>
      <c r="BF962" s="27" t="str">
        <f t="shared" si="710"/>
        <v/>
      </c>
      <c r="BG962" s="27" t="str">
        <f t="shared" si="711"/>
        <v/>
      </c>
      <c r="BH962" s="27" t="str">
        <f t="shared" si="712"/>
        <v/>
      </c>
      <c r="BI962" s="27" t="str">
        <f t="shared" si="713"/>
        <v/>
      </c>
      <c r="BJ962" s="27" t="str">
        <f t="shared" si="714"/>
        <v/>
      </c>
      <c r="BK962" s="27" t="str">
        <f t="shared" si="715"/>
        <v/>
      </c>
      <c r="BL962" s="27" t="str">
        <f t="shared" si="716"/>
        <v/>
      </c>
      <c r="BM962" s="27" t="str">
        <f t="shared" si="717"/>
        <v/>
      </c>
      <c r="BN962" s="27" t="str">
        <f t="shared" si="718"/>
        <v/>
      </c>
      <c r="BO962" s="27" t="str">
        <f t="shared" si="719"/>
        <v/>
      </c>
      <c r="BP962" s="27" t="str">
        <f t="shared" si="696"/>
        <v/>
      </c>
      <c r="BQ962" s="27" t="str">
        <f t="shared" si="697"/>
        <v/>
      </c>
      <c r="BR962" s="27" t="str">
        <f t="shared" si="698"/>
        <v/>
      </c>
      <c r="BS962" s="27" t="str">
        <f t="shared" si="699"/>
        <v/>
      </c>
      <c r="BT962" s="27" t="str">
        <f t="shared" si="700"/>
        <v/>
      </c>
      <c r="BU962" s="27" t="str">
        <f t="shared" si="701"/>
        <v/>
      </c>
      <c r="BV962" s="27" t="str">
        <f t="shared" si="702"/>
        <v/>
      </c>
      <c r="BW962" s="27" t="str">
        <f t="shared" si="703"/>
        <v/>
      </c>
      <c r="BX962" s="27" t="str">
        <f t="shared" si="704"/>
        <v/>
      </c>
      <c r="BY962" s="27" t="str">
        <f t="shared" si="705"/>
        <v/>
      </c>
      <c r="BZ962" s="27" t="str">
        <f t="shared" si="706"/>
        <v/>
      </c>
      <c r="CA962" s="27" t="str">
        <f t="shared" si="707"/>
        <v/>
      </c>
      <c r="CB962" s="41"/>
      <c r="CC962" s="5"/>
      <c r="CD962"/>
      <c r="CE962"/>
      <c r="CF962"/>
      <c r="CG962"/>
      <c r="CH962"/>
      <c r="CI962" s="41"/>
      <c r="CJ962" s="7"/>
      <c r="CW962" s="7"/>
      <c r="DD962" s="10">
        <f t="shared" ca="1" si="695"/>
        <v>25</v>
      </c>
    </row>
    <row r="963" spans="1:108">
      <c r="A963" s="106">
        <f t="shared" ca="1" si="694"/>
        <v>22</v>
      </c>
      <c r="B963" s="114"/>
      <c r="C963" s="40"/>
      <c r="D963" s="39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39"/>
      <c r="V963" s="39"/>
      <c r="W963" s="39"/>
      <c r="X963" s="39"/>
      <c r="Y963" s="39"/>
      <c r="Z963" s="39"/>
      <c r="AA963" s="39"/>
      <c r="AB963" s="39"/>
      <c r="AC963" s="39"/>
      <c r="AD963" s="39"/>
      <c r="AE963" s="39"/>
      <c r="AF963" s="39"/>
      <c r="AG963" s="39"/>
      <c r="AH963" s="39"/>
      <c r="AI963" s="39"/>
      <c r="AJ963" s="39"/>
      <c r="AK963" s="39"/>
      <c r="AL963" s="39"/>
      <c r="AM963" s="39"/>
      <c r="AN963" s="39"/>
      <c r="AO963" s="39"/>
      <c r="AP963" s="39"/>
      <c r="AQ963" s="39"/>
      <c r="AR963" s="39"/>
      <c r="AS963" s="39"/>
      <c r="AT963" s="39"/>
      <c r="AU963" s="39"/>
      <c r="AV963" s="39"/>
      <c r="AW963" s="94"/>
      <c r="AX963" s="101"/>
      <c r="AY963" s="94"/>
      <c r="AZ963" s="40"/>
      <c r="BA963" s="27"/>
      <c r="BB963" s="27"/>
      <c r="BC963" s="27"/>
      <c r="BD963" s="27" t="str">
        <f t="shared" si="708"/>
        <v/>
      </c>
      <c r="BE963" s="27" t="str">
        <f t="shared" si="709"/>
        <v/>
      </c>
      <c r="BF963" s="27" t="str">
        <f t="shared" si="710"/>
        <v/>
      </c>
      <c r="BG963" s="27" t="str">
        <f t="shared" si="711"/>
        <v/>
      </c>
      <c r="BH963" s="27" t="str">
        <f t="shared" si="712"/>
        <v/>
      </c>
      <c r="BI963" s="27" t="str">
        <f t="shared" si="713"/>
        <v/>
      </c>
      <c r="BJ963" s="27" t="str">
        <f t="shared" si="714"/>
        <v/>
      </c>
      <c r="BK963" s="27" t="str">
        <f t="shared" si="715"/>
        <v/>
      </c>
      <c r="BL963" s="27" t="str">
        <f t="shared" si="716"/>
        <v/>
      </c>
      <c r="BM963" s="27" t="str">
        <f t="shared" si="717"/>
        <v/>
      </c>
      <c r="BN963" s="27" t="str">
        <f t="shared" si="718"/>
        <v/>
      </c>
      <c r="BO963" s="27" t="str">
        <f t="shared" si="719"/>
        <v/>
      </c>
      <c r="BP963" s="27" t="str">
        <f t="shared" si="696"/>
        <v/>
      </c>
      <c r="BQ963" s="27" t="str">
        <f t="shared" si="697"/>
        <v/>
      </c>
      <c r="BR963" s="27" t="str">
        <f t="shared" si="698"/>
        <v/>
      </c>
      <c r="BS963" s="27" t="str">
        <f t="shared" si="699"/>
        <v/>
      </c>
      <c r="BT963" s="27" t="str">
        <f t="shared" si="700"/>
        <v/>
      </c>
      <c r="BU963" s="27" t="str">
        <f t="shared" si="701"/>
        <v/>
      </c>
      <c r="BV963" s="27" t="str">
        <f t="shared" si="702"/>
        <v/>
      </c>
      <c r="BW963" s="27" t="str">
        <f t="shared" si="703"/>
        <v/>
      </c>
      <c r="BX963" s="27" t="str">
        <f t="shared" si="704"/>
        <v/>
      </c>
      <c r="BY963" s="27" t="str">
        <f t="shared" si="705"/>
        <v/>
      </c>
      <c r="BZ963" s="27" t="str">
        <f t="shared" si="706"/>
        <v/>
      </c>
      <c r="CA963" s="27" t="str">
        <f t="shared" si="707"/>
        <v/>
      </c>
      <c r="CB963" s="41"/>
      <c r="CC963" s="5"/>
      <c r="CD963"/>
      <c r="CE963"/>
      <c r="CF963"/>
      <c r="CG963"/>
      <c r="CH963"/>
      <c r="CI963" s="41"/>
      <c r="CJ963" s="7"/>
      <c r="CW963" s="7"/>
      <c r="DD963" s="10">
        <f t="shared" ca="1" si="695"/>
        <v>5</v>
      </c>
    </row>
    <row r="964" spans="1:108">
      <c r="A964" s="106">
        <f t="shared" ca="1" si="694"/>
        <v>17</v>
      </c>
      <c r="B964" s="114"/>
      <c r="C964" s="40"/>
      <c r="D964" s="39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39"/>
      <c r="V964" s="39"/>
      <c r="W964" s="39"/>
      <c r="X964" s="39"/>
      <c r="Y964" s="39"/>
      <c r="Z964" s="39"/>
      <c r="AA964" s="39"/>
      <c r="AB964" s="39"/>
      <c r="AC964" s="39"/>
      <c r="AD964" s="39"/>
      <c r="AE964" s="39"/>
      <c r="AF964" s="39"/>
      <c r="AG964" s="39"/>
      <c r="AH964" s="39"/>
      <c r="AI964" s="39"/>
      <c r="AJ964" s="39"/>
      <c r="AK964" s="39"/>
      <c r="AL964" s="39"/>
      <c r="AM964" s="39"/>
      <c r="AN964" s="39"/>
      <c r="AO964" s="39"/>
      <c r="AP964" s="39"/>
      <c r="AQ964" s="39"/>
      <c r="AR964" s="39"/>
      <c r="AS964" s="39"/>
      <c r="AT964" s="39"/>
      <c r="AU964" s="39"/>
      <c r="AV964" s="39"/>
      <c r="AW964" s="94"/>
      <c r="AX964" s="101"/>
      <c r="AY964" s="94"/>
      <c r="AZ964" s="40"/>
      <c r="BA964" s="27"/>
      <c r="BB964" s="27"/>
      <c r="BC964" s="27"/>
      <c r="BD964" s="27" t="str">
        <f t="shared" si="708"/>
        <v/>
      </c>
      <c r="BE964" s="27" t="str">
        <f t="shared" si="709"/>
        <v/>
      </c>
      <c r="BF964" s="27" t="str">
        <f t="shared" si="710"/>
        <v/>
      </c>
      <c r="BG964" s="27" t="str">
        <f t="shared" si="711"/>
        <v/>
      </c>
      <c r="BH964" s="27" t="str">
        <f t="shared" si="712"/>
        <v/>
      </c>
      <c r="BI964" s="27" t="str">
        <f t="shared" si="713"/>
        <v/>
      </c>
      <c r="BJ964" s="27" t="str">
        <f t="shared" si="714"/>
        <v/>
      </c>
      <c r="BK964" s="27" t="str">
        <f t="shared" si="715"/>
        <v/>
      </c>
      <c r="BL964" s="27" t="str">
        <f t="shared" si="716"/>
        <v/>
      </c>
      <c r="BM964" s="27" t="str">
        <f t="shared" si="717"/>
        <v/>
      </c>
      <c r="BN964" s="27" t="str">
        <f t="shared" si="718"/>
        <v/>
      </c>
      <c r="BO964" s="27" t="str">
        <f t="shared" si="719"/>
        <v/>
      </c>
      <c r="BP964" s="27" t="str">
        <f t="shared" si="696"/>
        <v/>
      </c>
      <c r="BQ964" s="27" t="str">
        <f t="shared" si="697"/>
        <v/>
      </c>
      <c r="BR964" s="27" t="str">
        <f t="shared" si="698"/>
        <v/>
      </c>
      <c r="BS964" s="27" t="str">
        <f t="shared" si="699"/>
        <v/>
      </c>
      <c r="BT964" s="27" t="str">
        <f t="shared" si="700"/>
        <v/>
      </c>
      <c r="BU964" s="27" t="str">
        <f t="shared" si="701"/>
        <v/>
      </c>
      <c r="BV964" s="27" t="str">
        <f t="shared" si="702"/>
        <v/>
      </c>
      <c r="BW964" s="27" t="str">
        <f t="shared" si="703"/>
        <v/>
      </c>
      <c r="BX964" s="27" t="str">
        <f t="shared" si="704"/>
        <v/>
      </c>
      <c r="BY964" s="27" t="str">
        <f t="shared" si="705"/>
        <v/>
      </c>
      <c r="BZ964" s="27" t="str">
        <f t="shared" si="706"/>
        <v/>
      </c>
      <c r="CA964" s="27" t="str">
        <f t="shared" si="707"/>
        <v/>
      </c>
      <c r="CB964" s="41"/>
      <c r="CC964" s="5"/>
      <c r="CD964"/>
      <c r="CE964"/>
      <c r="CF964"/>
      <c r="CG964"/>
      <c r="CH964"/>
      <c r="CI964" s="41"/>
      <c r="CJ964" s="7"/>
      <c r="CW964" s="7"/>
      <c r="DD964" s="10">
        <f t="shared" ca="1" si="695"/>
        <v>1</v>
      </c>
    </row>
    <row r="965" spans="1:108">
      <c r="A965" s="106">
        <f t="shared" ref="A965:A1004" ca="1" si="720">IF($A$2="no",INT(RAND()*36+1),INT(RAND()*37))</f>
        <v>24</v>
      </c>
      <c r="B965" s="114"/>
      <c r="C965" s="40"/>
      <c r="D965" s="39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39"/>
      <c r="V965" s="39"/>
      <c r="W965" s="39"/>
      <c r="X965" s="39"/>
      <c r="Y965" s="39"/>
      <c r="Z965" s="39"/>
      <c r="AA965" s="39"/>
      <c r="AB965" s="39"/>
      <c r="AC965" s="39"/>
      <c r="AD965" s="39"/>
      <c r="AE965" s="39"/>
      <c r="AF965" s="39"/>
      <c r="AG965" s="39"/>
      <c r="AH965" s="39"/>
      <c r="AI965" s="39"/>
      <c r="AJ965" s="39"/>
      <c r="AK965" s="39"/>
      <c r="AL965" s="39"/>
      <c r="AM965" s="39"/>
      <c r="AN965" s="39"/>
      <c r="AO965" s="39"/>
      <c r="AP965" s="39"/>
      <c r="AQ965" s="39"/>
      <c r="AR965" s="39"/>
      <c r="AS965" s="39"/>
      <c r="AT965" s="39"/>
      <c r="AU965" s="39"/>
      <c r="AV965" s="39"/>
      <c r="AW965" s="94"/>
      <c r="AX965" s="101"/>
      <c r="AY965" s="94"/>
      <c r="AZ965" s="40"/>
      <c r="BA965" s="27"/>
      <c r="BB965" s="27"/>
      <c r="BC965" s="27"/>
      <c r="BD965" s="27" t="str">
        <f t="shared" si="708"/>
        <v/>
      </c>
      <c r="BE965" s="27" t="str">
        <f t="shared" si="709"/>
        <v/>
      </c>
      <c r="BF965" s="27" t="str">
        <f t="shared" si="710"/>
        <v/>
      </c>
      <c r="BG965" s="27" t="str">
        <f t="shared" si="711"/>
        <v/>
      </c>
      <c r="BH965" s="27" t="str">
        <f t="shared" si="712"/>
        <v/>
      </c>
      <c r="BI965" s="27" t="str">
        <f t="shared" si="713"/>
        <v/>
      </c>
      <c r="BJ965" s="27" t="str">
        <f t="shared" si="714"/>
        <v/>
      </c>
      <c r="BK965" s="27" t="str">
        <f t="shared" si="715"/>
        <v/>
      </c>
      <c r="BL965" s="27" t="str">
        <f t="shared" si="716"/>
        <v/>
      </c>
      <c r="BM965" s="27" t="str">
        <f t="shared" si="717"/>
        <v/>
      </c>
      <c r="BN965" s="27" t="str">
        <f t="shared" si="718"/>
        <v/>
      </c>
      <c r="BO965" s="27" t="str">
        <f t="shared" si="719"/>
        <v/>
      </c>
      <c r="BP965" s="27" t="str">
        <f t="shared" si="696"/>
        <v/>
      </c>
      <c r="BQ965" s="27" t="str">
        <f t="shared" si="697"/>
        <v/>
      </c>
      <c r="BR965" s="27" t="str">
        <f t="shared" si="698"/>
        <v/>
      </c>
      <c r="BS965" s="27" t="str">
        <f t="shared" si="699"/>
        <v/>
      </c>
      <c r="BT965" s="27" t="str">
        <f t="shared" si="700"/>
        <v/>
      </c>
      <c r="BU965" s="27" t="str">
        <f t="shared" si="701"/>
        <v/>
      </c>
      <c r="BV965" s="27" t="str">
        <f t="shared" si="702"/>
        <v/>
      </c>
      <c r="BW965" s="27" t="str">
        <f t="shared" si="703"/>
        <v/>
      </c>
      <c r="BX965" s="27" t="str">
        <f t="shared" si="704"/>
        <v/>
      </c>
      <c r="BY965" s="27" t="str">
        <f t="shared" si="705"/>
        <v/>
      </c>
      <c r="BZ965" s="27" t="str">
        <f t="shared" si="706"/>
        <v/>
      </c>
      <c r="CA965" s="27" t="str">
        <f t="shared" si="707"/>
        <v/>
      </c>
      <c r="CB965" s="41"/>
      <c r="CC965" s="5"/>
      <c r="CD965"/>
      <c r="CE965"/>
      <c r="CF965"/>
      <c r="CG965"/>
      <c r="CH965"/>
      <c r="CI965" s="41"/>
      <c r="CJ965" s="7"/>
      <c r="CW965" s="7"/>
      <c r="DD965" s="10">
        <f t="shared" ref="DD965:DD1004" ca="1" si="721">IF($A$2="no",INT(RAND()*36+1),INT(RAND()*37))</f>
        <v>11</v>
      </c>
    </row>
    <row r="966" spans="1:108">
      <c r="A966" s="106">
        <f t="shared" ca="1" si="720"/>
        <v>35</v>
      </c>
      <c r="B966" s="114"/>
      <c r="C966" s="40"/>
      <c r="D966" s="39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39"/>
      <c r="V966" s="39"/>
      <c r="W966" s="39"/>
      <c r="X966" s="39"/>
      <c r="Y966" s="39"/>
      <c r="Z966" s="39"/>
      <c r="AA966" s="39"/>
      <c r="AB966" s="39"/>
      <c r="AC966" s="39"/>
      <c r="AD966" s="39"/>
      <c r="AE966" s="39"/>
      <c r="AF966" s="39"/>
      <c r="AG966" s="39"/>
      <c r="AH966" s="39"/>
      <c r="AI966" s="39"/>
      <c r="AJ966" s="39"/>
      <c r="AK966" s="39"/>
      <c r="AL966" s="39"/>
      <c r="AM966" s="39"/>
      <c r="AN966" s="39"/>
      <c r="AO966" s="39"/>
      <c r="AP966" s="39"/>
      <c r="AQ966" s="39"/>
      <c r="AR966" s="39"/>
      <c r="AS966" s="39"/>
      <c r="AT966" s="39"/>
      <c r="AU966" s="39"/>
      <c r="AV966" s="39"/>
      <c r="AW966" s="94"/>
      <c r="AX966" s="101"/>
      <c r="AY966" s="94"/>
      <c r="AZ966" s="40"/>
      <c r="BA966" s="27"/>
      <c r="BB966" s="27"/>
      <c r="BC966" s="27"/>
      <c r="BD966" s="27" t="str">
        <f t="shared" si="708"/>
        <v/>
      </c>
      <c r="BE966" s="27" t="str">
        <f t="shared" si="709"/>
        <v/>
      </c>
      <c r="BF966" s="27" t="str">
        <f t="shared" si="710"/>
        <v/>
      </c>
      <c r="BG966" s="27" t="str">
        <f t="shared" si="711"/>
        <v/>
      </c>
      <c r="BH966" s="27" t="str">
        <f t="shared" si="712"/>
        <v/>
      </c>
      <c r="BI966" s="27" t="str">
        <f t="shared" si="713"/>
        <v/>
      </c>
      <c r="BJ966" s="27" t="str">
        <f t="shared" si="714"/>
        <v/>
      </c>
      <c r="BK966" s="27" t="str">
        <f t="shared" si="715"/>
        <v/>
      </c>
      <c r="BL966" s="27" t="str">
        <f t="shared" si="716"/>
        <v/>
      </c>
      <c r="BM966" s="27" t="str">
        <f t="shared" si="717"/>
        <v/>
      </c>
      <c r="BN966" s="27" t="str">
        <f t="shared" si="718"/>
        <v/>
      </c>
      <c r="BO966" s="27" t="str">
        <f t="shared" si="719"/>
        <v/>
      </c>
      <c r="BP966" s="27" t="str">
        <f t="shared" si="696"/>
        <v/>
      </c>
      <c r="BQ966" s="27" t="str">
        <f t="shared" si="697"/>
        <v/>
      </c>
      <c r="BR966" s="27" t="str">
        <f t="shared" si="698"/>
        <v/>
      </c>
      <c r="BS966" s="27" t="str">
        <f t="shared" si="699"/>
        <v/>
      </c>
      <c r="BT966" s="27" t="str">
        <f t="shared" si="700"/>
        <v/>
      </c>
      <c r="BU966" s="27" t="str">
        <f t="shared" si="701"/>
        <v/>
      </c>
      <c r="BV966" s="27" t="str">
        <f t="shared" si="702"/>
        <v/>
      </c>
      <c r="BW966" s="27" t="str">
        <f t="shared" si="703"/>
        <v/>
      </c>
      <c r="BX966" s="27" t="str">
        <f t="shared" si="704"/>
        <v/>
      </c>
      <c r="BY966" s="27" t="str">
        <f t="shared" si="705"/>
        <v/>
      </c>
      <c r="BZ966" s="27" t="str">
        <f t="shared" si="706"/>
        <v/>
      </c>
      <c r="CA966" s="27" t="str">
        <f t="shared" si="707"/>
        <v/>
      </c>
      <c r="CB966" s="41"/>
      <c r="CC966" s="5"/>
      <c r="CD966"/>
      <c r="CE966"/>
      <c r="CF966"/>
      <c r="CG966"/>
      <c r="CH966"/>
      <c r="CI966" s="41"/>
      <c r="CJ966" s="7"/>
      <c r="CW966" s="7"/>
      <c r="DD966" s="10">
        <f t="shared" ca="1" si="721"/>
        <v>34</v>
      </c>
    </row>
    <row r="967" spans="1:108">
      <c r="A967" s="106">
        <f t="shared" ca="1" si="720"/>
        <v>34</v>
      </c>
      <c r="B967" s="114"/>
      <c r="C967" s="40"/>
      <c r="D967" s="39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39"/>
      <c r="V967" s="39"/>
      <c r="W967" s="39"/>
      <c r="X967" s="39"/>
      <c r="Y967" s="39"/>
      <c r="Z967" s="39"/>
      <c r="AA967" s="39"/>
      <c r="AB967" s="39"/>
      <c r="AC967" s="39"/>
      <c r="AD967" s="39"/>
      <c r="AE967" s="39"/>
      <c r="AF967" s="39"/>
      <c r="AG967" s="39"/>
      <c r="AH967" s="39"/>
      <c r="AI967" s="39"/>
      <c r="AJ967" s="39"/>
      <c r="AK967" s="39"/>
      <c r="AL967" s="39"/>
      <c r="AM967" s="39"/>
      <c r="AN967" s="39"/>
      <c r="AO967" s="39"/>
      <c r="AP967" s="39"/>
      <c r="AQ967" s="39"/>
      <c r="AR967" s="39"/>
      <c r="AS967" s="39"/>
      <c r="AT967" s="39"/>
      <c r="AU967" s="39"/>
      <c r="AV967" s="39"/>
      <c r="AW967" s="94"/>
      <c r="AX967" s="101"/>
      <c r="AY967" s="94"/>
      <c r="AZ967" s="40"/>
      <c r="BA967" s="27"/>
      <c r="BB967" s="27"/>
      <c r="BC967" s="27"/>
      <c r="BD967" s="27" t="str">
        <f t="shared" si="708"/>
        <v/>
      </c>
      <c r="BE967" s="27" t="str">
        <f t="shared" si="709"/>
        <v/>
      </c>
      <c r="BF967" s="27" t="str">
        <f t="shared" si="710"/>
        <v/>
      </c>
      <c r="BG967" s="27" t="str">
        <f t="shared" si="711"/>
        <v/>
      </c>
      <c r="BH967" s="27" t="str">
        <f t="shared" si="712"/>
        <v/>
      </c>
      <c r="BI967" s="27" t="str">
        <f t="shared" si="713"/>
        <v/>
      </c>
      <c r="BJ967" s="27" t="str">
        <f t="shared" si="714"/>
        <v/>
      </c>
      <c r="BK967" s="27" t="str">
        <f t="shared" si="715"/>
        <v/>
      </c>
      <c r="BL967" s="27" t="str">
        <f t="shared" si="716"/>
        <v/>
      </c>
      <c r="BM967" s="27" t="str">
        <f t="shared" si="717"/>
        <v/>
      </c>
      <c r="BN967" s="27" t="str">
        <f t="shared" si="718"/>
        <v/>
      </c>
      <c r="BO967" s="27" t="str">
        <f t="shared" si="719"/>
        <v/>
      </c>
      <c r="BP967" s="27" t="str">
        <f t="shared" si="696"/>
        <v/>
      </c>
      <c r="BQ967" s="27" t="str">
        <f t="shared" si="697"/>
        <v/>
      </c>
      <c r="BR967" s="27" t="str">
        <f t="shared" si="698"/>
        <v/>
      </c>
      <c r="BS967" s="27" t="str">
        <f t="shared" si="699"/>
        <v/>
      </c>
      <c r="BT967" s="27" t="str">
        <f t="shared" si="700"/>
        <v/>
      </c>
      <c r="BU967" s="27" t="str">
        <f t="shared" si="701"/>
        <v/>
      </c>
      <c r="BV967" s="27" t="str">
        <f t="shared" si="702"/>
        <v/>
      </c>
      <c r="BW967" s="27" t="str">
        <f t="shared" si="703"/>
        <v/>
      </c>
      <c r="BX967" s="27" t="str">
        <f t="shared" si="704"/>
        <v/>
      </c>
      <c r="BY967" s="27" t="str">
        <f t="shared" si="705"/>
        <v/>
      </c>
      <c r="BZ967" s="27" t="str">
        <f t="shared" si="706"/>
        <v/>
      </c>
      <c r="CA967" s="27" t="str">
        <f t="shared" si="707"/>
        <v/>
      </c>
      <c r="CB967" s="41"/>
      <c r="CC967"/>
      <c r="CD967"/>
      <c r="CE967"/>
      <c r="CF967"/>
      <c r="CG967"/>
      <c r="CH967"/>
      <c r="CI967" s="41"/>
      <c r="CJ967" s="7"/>
      <c r="CW967" s="7"/>
      <c r="DD967" s="10">
        <f t="shared" ca="1" si="721"/>
        <v>26</v>
      </c>
    </row>
    <row r="968" spans="1:108">
      <c r="A968" s="106">
        <f t="shared" ca="1" si="720"/>
        <v>6</v>
      </c>
      <c r="B968" s="114"/>
      <c r="C968" s="40"/>
      <c r="D968" s="39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39"/>
      <c r="V968" s="39"/>
      <c r="W968" s="39"/>
      <c r="X968" s="39"/>
      <c r="Y968" s="39"/>
      <c r="Z968" s="39"/>
      <c r="AA968" s="39"/>
      <c r="AB968" s="39"/>
      <c r="AC968" s="39"/>
      <c r="AD968" s="39"/>
      <c r="AE968" s="39"/>
      <c r="AF968" s="39"/>
      <c r="AG968" s="39"/>
      <c r="AH968" s="39"/>
      <c r="AI968" s="39"/>
      <c r="AJ968" s="39"/>
      <c r="AK968" s="39"/>
      <c r="AL968" s="39"/>
      <c r="AM968" s="39"/>
      <c r="AN968" s="39"/>
      <c r="AO968" s="39"/>
      <c r="AP968" s="39"/>
      <c r="AQ968" s="39"/>
      <c r="AR968" s="39"/>
      <c r="AS968" s="39"/>
      <c r="AT968" s="39"/>
      <c r="AU968" s="39"/>
      <c r="AV968" s="39"/>
      <c r="AW968" s="94"/>
      <c r="AX968" s="101"/>
      <c r="AY968" s="94"/>
      <c r="AZ968" s="40"/>
      <c r="BA968" s="27"/>
      <c r="BB968" s="27"/>
      <c r="BC968" s="27"/>
      <c r="BD968" s="27" t="str">
        <f t="shared" si="708"/>
        <v/>
      </c>
      <c r="BE968" s="27" t="str">
        <f t="shared" si="709"/>
        <v/>
      </c>
      <c r="BF968" s="27" t="str">
        <f t="shared" si="710"/>
        <v/>
      </c>
      <c r="BG968" s="27" t="str">
        <f t="shared" si="711"/>
        <v/>
      </c>
      <c r="BH968" s="27" t="str">
        <f t="shared" si="712"/>
        <v/>
      </c>
      <c r="BI968" s="27" t="str">
        <f t="shared" si="713"/>
        <v/>
      </c>
      <c r="BJ968" s="27" t="str">
        <f t="shared" si="714"/>
        <v/>
      </c>
      <c r="BK968" s="27" t="str">
        <f t="shared" si="715"/>
        <v/>
      </c>
      <c r="BL968" s="27" t="str">
        <f t="shared" si="716"/>
        <v/>
      </c>
      <c r="BM968" s="27" t="str">
        <f t="shared" si="717"/>
        <v/>
      </c>
      <c r="BN968" s="27" t="str">
        <f t="shared" si="718"/>
        <v/>
      </c>
      <c r="BO968" s="27" t="str">
        <f t="shared" si="719"/>
        <v/>
      </c>
      <c r="BP968" s="27" t="str">
        <f t="shared" si="696"/>
        <v/>
      </c>
      <c r="BQ968" s="27" t="str">
        <f t="shared" si="697"/>
        <v/>
      </c>
      <c r="BR968" s="27" t="str">
        <f t="shared" si="698"/>
        <v/>
      </c>
      <c r="BS968" s="27" t="str">
        <f t="shared" si="699"/>
        <v/>
      </c>
      <c r="BT968" s="27" t="str">
        <f t="shared" si="700"/>
        <v/>
      </c>
      <c r="BU968" s="27" t="str">
        <f t="shared" si="701"/>
        <v/>
      </c>
      <c r="BV968" s="27" t="str">
        <f t="shared" si="702"/>
        <v/>
      </c>
      <c r="BW968" s="27" t="str">
        <f t="shared" si="703"/>
        <v/>
      </c>
      <c r="BX968" s="27" t="str">
        <f t="shared" si="704"/>
        <v/>
      </c>
      <c r="BY968" s="27" t="str">
        <f t="shared" si="705"/>
        <v/>
      </c>
      <c r="BZ968" s="27" t="str">
        <f t="shared" si="706"/>
        <v/>
      </c>
      <c r="CA968" s="27" t="str">
        <f t="shared" si="707"/>
        <v/>
      </c>
      <c r="CB968" s="41"/>
      <c r="CC968"/>
      <c r="CD968"/>
      <c r="CE968"/>
      <c r="CF968"/>
      <c r="CG968"/>
      <c r="CH968"/>
      <c r="CI968" s="41"/>
      <c r="CJ968" s="7"/>
      <c r="CW968" s="7"/>
      <c r="DD968" s="10">
        <f t="shared" ca="1" si="721"/>
        <v>3</v>
      </c>
    </row>
    <row r="969" spans="1:108">
      <c r="A969" s="106">
        <f t="shared" ca="1" si="720"/>
        <v>31</v>
      </c>
      <c r="B969" s="114"/>
      <c r="C969" s="40"/>
      <c r="D969" s="39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39"/>
      <c r="V969" s="39"/>
      <c r="W969" s="39"/>
      <c r="X969" s="39"/>
      <c r="Y969" s="39"/>
      <c r="Z969" s="39"/>
      <c r="AA969" s="39"/>
      <c r="AB969" s="39"/>
      <c r="AC969" s="39"/>
      <c r="AD969" s="39"/>
      <c r="AE969" s="39"/>
      <c r="AF969" s="39"/>
      <c r="AG969" s="39"/>
      <c r="AH969" s="39"/>
      <c r="AI969" s="39"/>
      <c r="AJ969" s="39"/>
      <c r="AK969" s="39"/>
      <c r="AL969" s="39"/>
      <c r="AM969" s="39"/>
      <c r="AN969" s="39"/>
      <c r="AO969" s="39"/>
      <c r="AP969" s="39"/>
      <c r="AQ969" s="39"/>
      <c r="AR969" s="39"/>
      <c r="AS969" s="39"/>
      <c r="AT969" s="39"/>
      <c r="AU969" s="39"/>
      <c r="AV969" s="39"/>
      <c r="AW969" s="94"/>
      <c r="AX969" s="101"/>
      <c r="AY969" s="94"/>
      <c r="AZ969" s="40"/>
      <c r="BA969" s="27"/>
      <c r="BB969" s="27"/>
      <c r="BC969" s="27"/>
      <c r="BD969" s="27" t="str">
        <f t="shared" si="708"/>
        <v/>
      </c>
      <c r="BE969" s="27" t="str">
        <f t="shared" si="709"/>
        <v/>
      </c>
      <c r="BF969" s="27" t="str">
        <f t="shared" si="710"/>
        <v/>
      </c>
      <c r="BG969" s="27" t="str">
        <f t="shared" si="711"/>
        <v/>
      </c>
      <c r="BH969" s="27" t="str">
        <f t="shared" si="712"/>
        <v/>
      </c>
      <c r="BI969" s="27" t="str">
        <f t="shared" si="713"/>
        <v/>
      </c>
      <c r="BJ969" s="27" t="str">
        <f t="shared" si="714"/>
        <v/>
      </c>
      <c r="BK969" s="27" t="str">
        <f t="shared" si="715"/>
        <v/>
      </c>
      <c r="BL969" s="27" t="str">
        <f t="shared" si="716"/>
        <v/>
      </c>
      <c r="BM969" s="27" t="str">
        <f t="shared" si="717"/>
        <v/>
      </c>
      <c r="BN969" s="27" t="str">
        <f t="shared" si="718"/>
        <v/>
      </c>
      <c r="BO969" s="27" t="str">
        <f t="shared" si="719"/>
        <v/>
      </c>
      <c r="BP969" s="27" t="str">
        <f t="shared" si="696"/>
        <v/>
      </c>
      <c r="BQ969" s="27" t="str">
        <f t="shared" si="697"/>
        <v/>
      </c>
      <c r="BR969" s="27" t="str">
        <f t="shared" si="698"/>
        <v/>
      </c>
      <c r="BS969" s="27" t="str">
        <f t="shared" si="699"/>
        <v/>
      </c>
      <c r="BT969" s="27" t="str">
        <f t="shared" si="700"/>
        <v/>
      </c>
      <c r="BU969" s="27" t="str">
        <f t="shared" si="701"/>
        <v/>
      </c>
      <c r="BV969" s="27" t="str">
        <f t="shared" si="702"/>
        <v/>
      </c>
      <c r="BW969" s="27" t="str">
        <f t="shared" si="703"/>
        <v/>
      </c>
      <c r="BX969" s="27" t="str">
        <f t="shared" si="704"/>
        <v/>
      </c>
      <c r="BY969" s="27" t="str">
        <f t="shared" si="705"/>
        <v/>
      </c>
      <c r="BZ969" s="27" t="str">
        <f t="shared" si="706"/>
        <v/>
      </c>
      <c r="CA969" s="27" t="str">
        <f t="shared" si="707"/>
        <v/>
      </c>
      <c r="CB969" s="41"/>
      <c r="CC969"/>
      <c r="CD969"/>
      <c r="CE969"/>
      <c r="CF969"/>
      <c r="CG969"/>
      <c r="CH969"/>
      <c r="CI969" s="41"/>
      <c r="CJ969" s="7"/>
      <c r="CW969" s="7"/>
      <c r="DD969" s="10">
        <f t="shared" ca="1" si="721"/>
        <v>6</v>
      </c>
    </row>
    <row r="970" spans="1:108">
      <c r="A970" s="106">
        <f t="shared" ca="1" si="720"/>
        <v>3</v>
      </c>
      <c r="B970" s="114"/>
      <c r="C970" s="40"/>
      <c r="D970" s="39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39"/>
      <c r="V970" s="39"/>
      <c r="W970" s="39"/>
      <c r="X970" s="39"/>
      <c r="Y970" s="39"/>
      <c r="Z970" s="39"/>
      <c r="AA970" s="39"/>
      <c r="AB970" s="39"/>
      <c r="AC970" s="39"/>
      <c r="AD970" s="39"/>
      <c r="AE970" s="39"/>
      <c r="AF970" s="39"/>
      <c r="AG970" s="39"/>
      <c r="AH970" s="39"/>
      <c r="AI970" s="39"/>
      <c r="AJ970" s="39"/>
      <c r="AK970" s="39"/>
      <c r="AL970" s="39"/>
      <c r="AM970" s="39"/>
      <c r="AN970" s="39"/>
      <c r="AO970" s="39"/>
      <c r="AP970" s="39"/>
      <c r="AQ970" s="39"/>
      <c r="AR970" s="39"/>
      <c r="AS970" s="39"/>
      <c r="AT970" s="39"/>
      <c r="AU970" s="39"/>
      <c r="AV970" s="39"/>
      <c r="AW970" s="94"/>
      <c r="AX970" s="101"/>
      <c r="AY970" s="94"/>
      <c r="AZ970" s="40"/>
      <c r="BA970" s="27"/>
      <c r="BB970" s="27"/>
      <c r="BC970" s="27"/>
      <c r="BD970" s="27" t="str">
        <f t="shared" si="708"/>
        <v/>
      </c>
      <c r="BE970" s="27" t="str">
        <f t="shared" si="709"/>
        <v/>
      </c>
      <c r="BF970" s="27" t="str">
        <f t="shared" si="710"/>
        <v/>
      </c>
      <c r="BG970" s="27" t="str">
        <f t="shared" si="711"/>
        <v/>
      </c>
      <c r="BH970" s="27" t="str">
        <f t="shared" si="712"/>
        <v/>
      </c>
      <c r="BI970" s="27" t="str">
        <f t="shared" si="713"/>
        <v/>
      </c>
      <c r="BJ970" s="27" t="str">
        <f t="shared" si="714"/>
        <v/>
      </c>
      <c r="BK970" s="27" t="str">
        <f t="shared" si="715"/>
        <v/>
      </c>
      <c r="BL970" s="27" t="str">
        <f t="shared" si="716"/>
        <v/>
      </c>
      <c r="BM970" s="27" t="str">
        <f t="shared" si="717"/>
        <v/>
      </c>
      <c r="BN970" s="27" t="str">
        <f t="shared" si="718"/>
        <v/>
      </c>
      <c r="BO970" s="27" t="str">
        <f t="shared" si="719"/>
        <v/>
      </c>
      <c r="BP970" s="27" t="str">
        <f t="shared" si="696"/>
        <v/>
      </c>
      <c r="BQ970" s="27" t="str">
        <f t="shared" si="697"/>
        <v/>
      </c>
      <c r="BR970" s="27" t="str">
        <f t="shared" si="698"/>
        <v/>
      </c>
      <c r="BS970" s="27" t="str">
        <f t="shared" si="699"/>
        <v/>
      </c>
      <c r="BT970" s="27" t="str">
        <f t="shared" si="700"/>
        <v/>
      </c>
      <c r="BU970" s="27" t="str">
        <f t="shared" si="701"/>
        <v/>
      </c>
      <c r="BV970" s="27" t="str">
        <f t="shared" si="702"/>
        <v/>
      </c>
      <c r="BW970" s="27" t="str">
        <f t="shared" si="703"/>
        <v/>
      </c>
      <c r="BX970" s="27" t="str">
        <f t="shared" si="704"/>
        <v/>
      </c>
      <c r="BY970" s="27" t="str">
        <f t="shared" si="705"/>
        <v/>
      </c>
      <c r="BZ970" s="27" t="str">
        <f t="shared" si="706"/>
        <v/>
      </c>
      <c r="CA970" s="27" t="str">
        <f t="shared" si="707"/>
        <v/>
      </c>
      <c r="CB970" s="41"/>
      <c r="CC970"/>
      <c r="CD970"/>
      <c r="CE970"/>
      <c r="CF970"/>
      <c r="CG970"/>
      <c r="CH970"/>
      <c r="CI970" s="41"/>
      <c r="CJ970" s="7"/>
      <c r="CW970" s="7"/>
      <c r="DD970" s="10">
        <f t="shared" ca="1" si="721"/>
        <v>13</v>
      </c>
    </row>
    <row r="971" spans="1:108">
      <c r="A971" s="106">
        <f t="shared" ca="1" si="720"/>
        <v>19</v>
      </c>
      <c r="B971" s="114"/>
      <c r="C971" s="40"/>
      <c r="D971" s="39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39"/>
      <c r="V971" s="39"/>
      <c r="W971" s="39"/>
      <c r="X971" s="39"/>
      <c r="Y971" s="39"/>
      <c r="Z971" s="39"/>
      <c r="AA971" s="39"/>
      <c r="AB971" s="39"/>
      <c r="AC971" s="39"/>
      <c r="AD971" s="39"/>
      <c r="AE971" s="39"/>
      <c r="AF971" s="39"/>
      <c r="AG971" s="39"/>
      <c r="AH971" s="39"/>
      <c r="AI971" s="39"/>
      <c r="AJ971" s="39"/>
      <c r="AK971" s="39"/>
      <c r="AL971" s="39"/>
      <c r="AM971" s="39"/>
      <c r="AN971" s="39"/>
      <c r="AO971" s="39"/>
      <c r="AP971" s="39"/>
      <c r="AQ971" s="39"/>
      <c r="AR971" s="39"/>
      <c r="AS971" s="39"/>
      <c r="AT971" s="39"/>
      <c r="AU971" s="39"/>
      <c r="AV971" s="39"/>
      <c r="AW971" s="94"/>
      <c r="AX971" s="101"/>
      <c r="AY971" s="94"/>
      <c r="AZ971" s="40"/>
      <c r="BA971" s="27"/>
      <c r="BB971" s="27"/>
      <c r="BC971" s="27"/>
      <c r="BD971" s="27" t="str">
        <f t="shared" si="708"/>
        <v/>
      </c>
      <c r="BE971" s="27" t="str">
        <f t="shared" si="709"/>
        <v/>
      </c>
      <c r="BF971" s="27" t="str">
        <f t="shared" si="710"/>
        <v/>
      </c>
      <c r="BG971" s="27" t="str">
        <f t="shared" si="711"/>
        <v/>
      </c>
      <c r="BH971" s="27" t="str">
        <f t="shared" si="712"/>
        <v/>
      </c>
      <c r="BI971" s="27" t="str">
        <f t="shared" si="713"/>
        <v/>
      </c>
      <c r="BJ971" s="27" t="str">
        <f t="shared" si="714"/>
        <v/>
      </c>
      <c r="BK971" s="27" t="str">
        <f t="shared" si="715"/>
        <v/>
      </c>
      <c r="BL971" s="27" t="str">
        <f t="shared" si="716"/>
        <v/>
      </c>
      <c r="BM971" s="27" t="str">
        <f t="shared" si="717"/>
        <v/>
      </c>
      <c r="BN971" s="27" t="str">
        <f t="shared" si="718"/>
        <v/>
      </c>
      <c r="BO971" s="27" t="str">
        <f t="shared" si="719"/>
        <v/>
      </c>
      <c r="BP971" s="27" t="str">
        <f t="shared" si="696"/>
        <v/>
      </c>
      <c r="BQ971" s="27" t="str">
        <f t="shared" si="697"/>
        <v/>
      </c>
      <c r="BR971" s="27" t="str">
        <f t="shared" si="698"/>
        <v/>
      </c>
      <c r="BS971" s="27" t="str">
        <f t="shared" si="699"/>
        <v/>
      </c>
      <c r="BT971" s="27" t="str">
        <f t="shared" si="700"/>
        <v/>
      </c>
      <c r="BU971" s="27" t="str">
        <f t="shared" si="701"/>
        <v/>
      </c>
      <c r="BV971" s="27" t="str">
        <f t="shared" si="702"/>
        <v/>
      </c>
      <c r="BW971" s="27" t="str">
        <f t="shared" si="703"/>
        <v/>
      </c>
      <c r="BX971" s="27" t="str">
        <f t="shared" si="704"/>
        <v/>
      </c>
      <c r="BY971" s="27" t="str">
        <f t="shared" si="705"/>
        <v/>
      </c>
      <c r="BZ971" s="27" t="str">
        <f t="shared" si="706"/>
        <v/>
      </c>
      <c r="CA971" s="27" t="str">
        <f t="shared" si="707"/>
        <v/>
      </c>
      <c r="CB971" s="41"/>
      <c r="CC971"/>
      <c r="CD971"/>
      <c r="CE971"/>
      <c r="CF971"/>
      <c r="CG971"/>
      <c r="CH971"/>
      <c r="CI971" s="41"/>
      <c r="CJ971" s="7"/>
      <c r="CW971" s="7"/>
      <c r="DD971" s="10">
        <f t="shared" ca="1" si="721"/>
        <v>23</v>
      </c>
    </row>
    <row r="972" spans="1:108">
      <c r="A972" s="106">
        <f t="shared" ca="1" si="720"/>
        <v>18</v>
      </c>
      <c r="B972" s="114"/>
      <c r="C972" s="40"/>
      <c r="D972" s="39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39"/>
      <c r="V972" s="39"/>
      <c r="W972" s="39"/>
      <c r="X972" s="39"/>
      <c r="Y972" s="39"/>
      <c r="Z972" s="39"/>
      <c r="AA972" s="39"/>
      <c r="AB972" s="39"/>
      <c r="AC972" s="39"/>
      <c r="AD972" s="39"/>
      <c r="AE972" s="39"/>
      <c r="AF972" s="39"/>
      <c r="AG972" s="39"/>
      <c r="AH972" s="39"/>
      <c r="AI972" s="39"/>
      <c r="AJ972" s="39"/>
      <c r="AK972" s="39"/>
      <c r="AL972" s="39"/>
      <c r="AM972" s="39"/>
      <c r="AN972" s="39"/>
      <c r="AO972" s="39"/>
      <c r="AP972" s="39"/>
      <c r="AQ972" s="39"/>
      <c r="AR972" s="39"/>
      <c r="AS972" s="39"/>
      <c r="AT972" s="39"/>
      <c r="AU972" s="39"/>
      <c r="AV972" s="39"/>
      <c r="AW972" s="94"/>
      <c r="AX972" s="101"/>
      <c r="AY972" s="94"/>
      <c r="AZ972" s="40"/>
      <c r="BA972" s="27"/>
      <c r="BB972" s="27"/>
      <c r="BC972" s="27"/>
      <c r="BD972" s="27" t="str">
        <f t="shared" si="708"/>
        <v/>
      </c>
      <c r="BE972" s="27" t="str">
        <f t="shared" si="709"/>
        <v/>
      </c>
      <c r="BF972" s="27" t="str">
        <f t="shared" si="710"/>
        <v/>
      </c>
      <c r="BG972" s="27" t="str">
        <f t="shared" si="711"/>
        <v/>
      </c>
      <c r="BH972" s="27" t="str">
        <f t="shared" si="712"/>
        <v/>
      </c>
      <c r="BI972" s="27" t="str">
        <f t="shared" si="713"/>
        <v/>
      </c>
      <c r="BJ972" s="27" t="str">
        <f t="shared" si="714"/>
        <v/>
      </c>
      <c r="BK972" s="27" t="str">
        <f t="shared" si="715"/>
        <v/>
      </c>
      <c r="BL972" s="27" t="str">
        <f t="shared" si="716"/>
        <v/>
      </c>
      <c r="BM972" s="27" t="str">
        <f t="shared" si="717"/>
        <v/>
      </c>
      <c r="BN972" s="27" t="str">
        <f t="shared" si="718"/>
        <v/>
      </c>
      <c r="BO972" s="27" t="str">
        <f t="shared" si="719"/>
        <v/>
      </c>
      <c r="BP972" s="27" t="str">
        <f t="shared" si="696"/>
        <v/>
      </c>
      <c r="BQ972" s="27" t="str">
        <f t="shared" si="697"/>
        <v/>
      </c>
      <c r="BR972" s="27" t="str">
        <f t="shared" si="698"/>
        <v/>
      </c>
      <c r="BS972" s="27" t="str">
        <f t="shared" si="699"/>
        <v/>
      </c>
      <c r="BT972" s="27" t="str">
        <f t="shared" si="700"/>
        <v/>
      </c>
      <c r="BU972" s="27" t="str">
        <f t="shared" si="701"/>
        <v/>
      </c>
      <c r="BV972" s="27" t="str">
        <f t="shared" si="702"/>
        <v/>
      </c>
      <c r="BW972" s="27" t="str">
        <f t="shared" si="703"/>
        <v/>
      </c>
      <c r="BX972" s="27" t="str">
        <f t="shared" si="704"/>
        <v/>
      </c>
      <c r="BY972" s="27" t="str">
        <f t="shared" si="705"/>
        <v/>
      </c>
      <c r="BZ972" s="27" t="str">
        <f t="shared" si="706"/>
        <v/>
      </c>
      <c r="CA972" s="27" t="str">
        <f t="shared" si="707"/>
        <v/>
      </c>
      <c r="CB972" s="41"/>
      <c r="CC972"/>
      <c r="CD972"/>
      <c r="CE972"/>
      <c r="CF972"/>
      <c r="CG972"/>
      <c r="CH972"/>
      <c r="CI972" s="41"/>
      <c r="CJ972" s="7"/>
      <c r="CW972" s="7"/>
      <c r="DD972" s="10">
        <f t="shared" ca="1" si="721"/>
        <v>3</v>
      </c>
    </row>
    <row r="973" spans="1:108">
      <c r="A973" s="106">
        <f t="shared" ca="1" si="720"/>
        <v>1</v>
      </c>
      <c r="B973" s="114"/>
      <c r="C973" s="40"/>
      <c r="D973" s="39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39"/>
      <c r="V973" s="39"/>
      <c r="W973" s="39"/>
      <c r="X973" s="39"/>
      <c r="Y973" s="39"/>
      <c r="Z973" s="39"/>
      <c r="AA973" s="39"/>
      <c r="AB973" s="39"/>
      <c r="AC973" s="39"/>
      <c r="AD973" s="39"/>
      <c r="AE973" s="39"/>
      <c r="AF973" s="39"/>
      <c r="AG973" s="39"/>
      <c r="AH973" s="39"/>
      <c r="AI973" s="39"/>
      <c r="AJ973" s="39"/>
      <c r="AK973" s="39"/>
      <c r="AL973" s="39"/>
      <c r="AM973" s="39"/>
      <c r="AN973" s="39"/>
      <c r="AO973" s="39"/>
      <c r="AP973" s="39"/>
      <c r="AQ973" s="39"/>
      <c r="AR973" s="39"/>
      <c r="AS973" s="39"/>
      <c r="AT973" s="39"/>
      <c r="AU973" s="39"/>
      <c r="AV973" s="39"/>
      <c r="AW973" s="94"/>
      <c r="AX973" s="101"/>
      <c r="AY973" s="94"/>
      <c r="AZ973" s="40"/>
      <c r="BA973" s="27"/>
      <c r="BB973" s="27"/>
      <c r="BC973" s="27"/>
      <c r="BD973" s="27" t="str">
        <f t="shared" si="708"/>
        <v/>
      </c>
      <c r="BE973" s="27" t="str">
        <f t="shared" si="709"/>
        <v/>
      </c>
      <c r="BF973" s="27" t="str">
        <f t="shared" si="710"/>
        <v/>
      </c>
      <c r="BG973" s="27" t="str">
        <f t="shared" si="711"/>
        <v/>
      </c>
      <c r="BH973" s="27" t="str">
        <f t="shared" si="712"/>
        <v/>
      </c>
      <c r="BI973" s="27" t="str">
        <f t="shared" si="713"/>
        <v/>
      </c>
      <c r="BJ973" s="27" t="str">
        <f t="shared" si="714"/>
        <v/>
      </c>
      <c r="BK973" s="27" t="str">
        <f t="shared" si="715"/>
        <v/>
      </c>
      <c r="BL973" s="27" t="str">
        <f t="shared" si="716"/>
        <v/>
      </c>
      <c r="BM973" s="27" t="str">
        <f t="shared" si="717"/>
        <v/>
      </c>
      <c r="BN973" s="27" t="str">
        <f t="shared" si="718"/>
        <v/>
      </c>
      <c r="BO973" s="27" t="str">
        <f t="shared" si="719"/>
        <v/>
      </c>
      <c r="BP973" s="27" t="str">
        <f t="shared" si="696"/>
        <v/>
      </c>
      <c r="BQ973" s="27" t="str">
        <f t="shared" si="697"/>
        <v/>
      </c>
      <c r="BR973" s="27" t="str">
        <f t="shared" si="698"/>
        <v/>
      </c>
      <c r="BS973" s="27" t="str">
        <f t="shared" si="699"/>
        <v/>
      </c>
      <c r="BT973" s="27" t="str">
        <f t="shared" si="700"/>
        <v/>
      </c>
      <c r="BU973" s="27" t="str">
        <f t="shared" si="701"/>
        <v/>
      </c>
      <c r="BV973" s="27" t="str">
        <f t="shared" si="702"/>
        <v/>
      </c>
      <c r="BW973" s="27" t="str">
        <f t="shared" si="703"/>
        <v/>
      </c>
      <c r="BX973" s="27" t="str">
        <f t="shared" si="704"/>
        <v/>
      </c>
      <c r="BY973" s="27" t="str">
        <f t="shared" si="705"/>
        <v/>
      </c>
      <c r="BZ973" s="27" t="str">
        <f t="shared" si="706"/>
        <v/>
      </c>
      <c r="CA973" s="27" t="str">
        <f t="shared" si="707"/>
        <v/>
      </c>
      <c r="CB973" s="41"/>
      <c r="CC973"/>
      <c r="CD973"/>
      <c r="CE973"/>
      <c r="CF973"/>
      <c r="CG973"/>
      <c r="CH973"/>
      <c r="CI973" s="41"/>
      <c r="CJ973" s="7"/>
      <c r="CW973" s="7"/>
      <c r="DD973" s="10">
        <f t="shared" ca="1" si="721"/>
        <v>12</v>
      </c>
    </row>
    <row r="974" spans="1:108">
      <c r="A974" s="106">
        <f t="shared" ca="1" si="720"/>
        <v>25</v>
      </c>
      <c r="B974" s="114"/>
      <c r="C974" s="40"/>
      <c r="D974" s="39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39"/>
      <c r="V974" s="39"/>
      <c r="W974" s="39"/>
      <c r="X974" s="39"/>
      <c r="Y974" s="39"/>
      <c r="Z974" s="39"/>
      <c r="AA974" s="39"/>
      <c r="AB974" s="39"/>
      <c r="AC974" s="39"/>
      <c r="AD974" s="39"/>
      <c r="AE974" s="39"/>
      <c r="AF974" s="39"/>
      <c r="AG974" s="39"/>
      <c r="AH974" s="39"/>
      <c r="AI974" s="39"/>
      <c r="AJ974" s="39"/>
      <c r="AK974" s="39"/>
      <c r="AL974" s="39"/>
      <c r="AM974" s="39"/>
      <c r="AN974" s="39"/>
      <c r="AO974" s="39"/>
      <c r="AP974" s="39"/>
      <c r="AQ974" s="39"/>
      <c r="AR974" s="39"/>
      <c r="AS974" s="39"/>
      <c r="AT974" s="39"/>
      <c r="AU974" s="39"/>
      <c r="AV974" s="39"/>
      <c r="AW974" s="94"/>
      <c r="AX974" s="101"/>
      <c r="AY974" s="94"/>
      <c r="AZ974" s="40"/>
      <c r="BA974" s="27"/>
      <c r="BB974" s="27"/>
      <c r="BC974" s="27"/>
      <c r="BD974" s="27" t="str">
        <f t="shared" si="708"/>
        <v/>
      </c>
      <c r="BE974" s="27" t="str">
        <f t="shared" si="709"/>
        <v/>
      </c>
      <c r="BF974" s="27" t="str">
        <f t="shared" si="710"/>
        <v/>
      </c>
      <c r="BG974" s="27" t="str">
        <f t="shared" si="711"/>
        <v/>
      </c>
      <c r="BH974" s="27" t="str">
        <f t="shared" si="712"/>
        <v/>
      </c>
      <c r="BI974" s="27" t="str">
        <f t="shared" si="713"/>
        <v/>
      </c>
      <c r="BJ974" s="27" t="str">
        <f t="shared" si="714"/>
        <v/>
      </c>
      <c r="BK974" s="27" t="str">
        <f t="shared" si="715"/>
        <v/>
      </c>
      <c r="BL974" s="27" t="str">
        <f t="shared" si="716"/>
        <v/>
      </c>
      <c r="BM974" s="27" t="str">
        <f t="shared" si="717"/>
        <v/>
      </c>
      <c r="BN974" s="27" t="str">
        <f t="shared" si="718"/>
        <v/>
      </c>
      <c r="BO974" s="27" t="str">
        <f t="shared" si="719"/>
        <v/>
      </c>
      <c r="BP974" s="27" t="str">
        <f t="shared" si="696"/>
        <v/>
      </c>
      <c r="BQ974" s="27" t="str">
        <f t="shared" si="697"/>
        <v/>
      </c>
      <c r="BR974" s="27" t="str">
        <f t="shared" si="698"/>
        <v/>
      </c>
      <c r="BS974" s="27" t="str">
        <f t="shared" si="699"/>
        <v/>
      </c>
      <c r="BT974" s="27" t="str">
        <f t="shared" si="700"/>
        <v/>
      </c>
      <c r="BU974" s="27" t="str">
        <f t="shared" si="701"/>
        <v/>
      </c>
      <c r="BV974" s="27" t="str">
        <f t="shared" si="702"/>
        <v/>
      </c>
      <c r="BW974" s="27" t="str">
        <f t="shared" si="703"/>
        <v/>
      </c>
      <c r="BX974" s="27" t="str">
        <f t="shared" si="704"/>
        <v/>
      </c>
      <c r="BY974" s="27" t="str">
        <f t="shared" si="705"/>
        <v/>
      </c>
      <c r="BZ974" s="27" t="str">
        <f t="shared" si="706"/>
        <v/>
      </c>
      <c r="CA974" s="27" t="str">
        <f t="shared" si="707"/>
        <v/>
      </c>
      <c r="CB974" s="41"/>
      <c r="CC974" s="41"/>
      <c r="CD974"/>
      <c r="CE974"/>
      <c r="CF974"/>
      <c r="CG974"/>
      <c r="CH974"/>
      <c r="CI974" s="41"/>
      <c r="CJ974" s="7"/>
      <c r="CW974" s="7"/>
      <c r="DD974" s="10">
        <f t="shared" ca="1" si="721"/>
        <v>18</v>
      </c>
    </row>
    <row r="975" spans="1:108">
      <c r="A975" s="106">
        <f t="shared" ca="1" si="720"/>
        <v>13</v>
      </c>
      <c r="B975" s="114"/>
      <c r="C975" s="40"/>
      <c r="D975" s="39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39"/>
      <c r="V975" s="39"/>
      <c r="W975" s="39"/>
      <c r="X975" s="39"/>
      <c r="Y975" s="39"/>
      <c r="Z975" s="39"/>
      <c r="AA975" s="39"/>
      <c r="AB975" s="39"/>
      <c r="AC975" s="39"/>
      <c r="AD975" s="39"/>
      <c r="AE975" s="39"/>
      <c r="AF975" s="39"/>
      <c r="AG975" s="39"/>
      <c r="AH975" s="39"/>
      <c r="AI975" s="39"/>
      <c r="AJ975" s="39"/>
      <c r="AK975" s="39"/>
      <c r="AL975" s="39"/>
      <c r="AM975" s="39"/>
      <c r="AN975" s="39"/>
      <c r="AO975" s="39"/>
      <c r="AP975" s="39"/>
      <c r="AQ975" s="39"/>
      <c r="AR975" s="39"/>
      <c r="AS975" s="39"/>
      <c r="AT975" s="39"/>
      <c r="AU975" s="39"/>
      <c r="AV975" s="39"/>
      <c r="AW975" s="94"/>
      <c r="AX975" s="101"/>
      <c r="AY975" s="94"/>
      <c r="AZ975" s="40"/>
      <c r="BA975" s="27"/>
      <c r="BB975" s="27"/>
      <c r="BC975" s="27"/>
      <c r="BD975" s="27" t="str">
        <f t="shared" si="708"/>
        <v/>
      </c>
      <c r="BE975" s="27" t="str">
        <f t="shared" si="709"/>
        <v/>
      </c>
      <c r="BF975" s="27" t="str">
        <f t="shared" si="710"/>
        <v/>
      </c>
      <c r="BG975" s="27" t="str">
        <f t="shared" si="711"/>
        <v/>
      </c>
      <c r="BH975" s="27" t="str">
        <f t="shared" si="712"/>
        <v/>
      </c>
      <c r="BI975" s="27" t="str">
        <f t="shared" si="713"/>
        <v/>
      </c>
      <c r="BJ975" s="27" t="str">
        <f t="shared" si="714"/>
        <v/>
      </c>
      <c r="BK975" s="27" t="str">
        <f t="shared" si="715"/>
        <v/>
      </c>
      <c r="BL975" s="27" t="str">
        <f t="shared" si="716"/>
        <v/>
      </c>
      <c r="BM975" s="27" t="str">
        <f t="shared" si="717"/>
        <v/>
      </c>
      <c r="BN975" s="27" t="str">
        <f t="shared" si="718"/>
        <v/>
      </c>
      <c r="BO975" s="27" t="str">
        <f t="shared" si="719"/>
        <v/>
      </c>
      <c r="BP975" s="27" t="str">
        <f t="shared" si="696"/>
        <v/>
      </c>
      <c r="BQ975" s="27" t="str">
        <f t="shared" si="697"/>
        <v/>
      </c>
      <c r="BR975" s="27" t="str">
        <f t="shared" si="698"/>
        <v/>
      </c>
      <c r="BS975" s="27" t="str">
        <f t="shared" si="699"/>
        <v/>
      </c>
      <c r="BT975" s="27" t="str">
        <f t="shared" si="700"/>
        <v/>
      </c>
      <c r="BU975" s="27" t="str">
        <f t="shared" si="701"/>
        <v/>
      </c>
      <c r="BV975" s="27" t="str">
        <f t="shared" si="702"/>
        <v/>
      </c>
      <c r="BW975" s="27" t="str">
        <f t="shared" si="703"/>
        <v/>
      </c>
      <c r="BX975" s="27" t="str">
        <f t="shared" si="704"/>
        <v/>
      </c>
      <c r="BY975" s="27" t="str">
        <f t="shared" si="705"/>
        <v/>
      </c>
      <c r="BZ975" s="27" t="str">
        <f t="shared" si="706"/>
        <v/>
      </c>
      <c r="CA975" s="27" t="str">
        <f t="shared" si="707"/>
        <v/>
      </c>
      <c r="CB975" s="41"/>
      <c r="CC975" s="41"/>
      <c r="CD975"/>
      <c r="CE975"/>
      <c r="CF975"/>
      <c r="CG975"/>
      <c r="CH975"/>
      <c r="CI975" s="41"/>
      <c r="CJ975" s="7"/>
      <c r="CW975" s="7"/>
      <c r="DD975" s="10">
        <f t="shared" ca="1" si="721"/>
        <v>18</v>
      </c>
    </row>
    <row r="976" spans="1:108">
      <c r="A976" s="106">
        <f t="shared" ca="1" si="720"/>
        <v>29</v>
      </c>
      <c r="B976" s="114"/>
      <c r="C976" s="40"/>
      <c r="D976" s="39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39"/>
      <c r="V976" s="39"/>
      <c r="W976" s="39"/>
      <c r="X976" s="39"/>
      <c r="Y976" s="39"/>
      <c r="Z976" s="39"/>
      <c r="AA976" s="39"/>
      <c r="AB976" s="39"/>
      <c r="AC976" s="39"/>
      <c r="AD976" s="39"/>
      <c r="AE976" s="39"/>
      <c r="AF976" s="39"/>
      <c r="AG976" s="39"/>
      <c r="AH976" s="39"/>
      <c r="AI976" s="39"/>
      <c r="AJ976" s="39"/>
      <c r="AK976" s="39"/>
      <c r="AL976" s="39"/>
      <c r="AM976" s="39"/>
      <c r="AN976" s="39"/>
      <c r="AO976" s="39"/>
      <c r="AP976" s="39"/>
      <c r="AQ976" s="39"/>
      <c r="AR976" s="39"/>
      <c r="AS976" s="39"/>
      <c r="AT976" s="39"/>
      <c r="AU976" s="39"/>
      <c r="AV976" s="39"/>
      <c r="AW976" s="94"/>
      <c r="AX976" s="101"/>
      <c r="AY976" s="94"/>
      <c r="AZ976" s="40"/>
      <c r="BA976" s="27"/>
      <c r="BB976" s="27"/>
      <c r="BC976" s="27"/>
      <c r="BD976" s="27" t="str">
        <f t="shared" si="708"/>
        <v/>
      </c>
      <c r="BE976" s="27" t="str">
        <f t="shared" si="709"/>
        <v/>
      </c>
      <c r="BF976" s="27" t="str">
        <f t="shared" si="710"/>
        <v/>
      </c>
      <c r="BG976" s="27" t="str">
        <f t="shared" si="711"/>
        <v/>
      </c>
      <c r="BH976" s="27" t="str">
        <f t="shared" si="712"/>
        <v/>
      </c>
      <c r="BI976" s="27" t="str">
        <f t="shared" si="713"/>
        <v/>
      </c>
      <c r="BJ976" s="27" t="str">
        <f t="shared" si="714"/>
        <v/>
      </c>
      <c r="BK976" s="27" t="str">
        <f t="shared" si="715"/>
        <v/>
      </c>
      <c r="BL976" s="27" t="str">
        <f t="shared" si="716"/>
        <v/>
      </c>
      <c r="BM976" s="27" t="str">
        <f t="shared" si="717"/>
        <v/>
      </c>
      <c r="BN976" s="27" t="str">
        <f t="shared" si="718"/>
        <v/>
      </c>
      <c r="BO976" s="27" t="str">
        <f t="shared" si="719"/>
        <v/>
      </c>
      <c r="BP976" s="27" t="str">
        <f t="shared" si="696"/>
        <v/>
      </c>
      <c r="BQ976" s="27" t="str">
        <f t="shared" si="697"/>
        <v/>
      </c>
      <c r="BR976" s="27" t="str">
        <f t="shared" si="698"/>
        <v/>
      </c>
      <c r="BS976" s="27" t="str">
        <f t="shared" si="699"/>
        <v/>
      </c>
      <c r="BT976" s="27" t="str">
        <f t="shared" si="700"/>
        <v/>
      </c>
      <c r="BU976" s="27" t="str">
        <f t="shared" si="701"/>
        <v/>
      </c>
      <c r="BV976" s="27" t="str">
        <f t="shared" si="702"/>
        <v/>
      </c>
      <c r="BW976" s="27" t="str">
        <f t="shared" si="703"/>
        <v/>
      </c>
      <c r="BX976" s="27" t="str">
        <f t="shared" si="704"/>
        <v/>
      </c>
      <c r="BY976" s="27" t="str">
        <f t="shared" si="705"/>
        <v/>
      </c>
      <c r="BZ976" s="27" t="str">
        <f t="shared" si="706"/>
        <v/>
      </c>
      <c r="CA976" s="27" t="str">
        <f t="shared" si="707"/>
        <v/>
      </c>
      <c r="CB976" s="41"/>
      <c r="CC976" s="41"/>
      <c r="CD976"/>
      <c r="CE976"/>
      <c r="CF976"/>
      <c r="CG976"/>
      <c r="CH976"/>
      <c r="CI976" s="41"/>
      <c r="CJ976" s="7"/>
      <c r="CW976" s="7"/>
      <c r="DD976" s="10">
        <f t="shared" ca="1" si="721"/>
        <v>18</v>
      </c>
    </row>
    <row r="977" spans="1:108">
      <c r="A977" s="106">
        <f t="shared" ca="1" si="720"/>
        <v>21</v>
      </c>
      <c r="B977" s="114"/>
      <c r="C977" s="40"/>
      <c r="D977" s="39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39"/>
      <c r="V977" s="39"/>
      <c r="W977" s="39"/>
      <c r="X977" s="39"/>
      <c r="Y977" s="39"/>
      <c r="Z977" s="39"/>
      <c r="AA977" s="39"/>
      <c r="AB977" s="39"/>
      <c r="AC977" s="39"/>
      <c r="AD977" s="39"/>
      <c r="AE977" s="39"/>
      <c r="AF977" s="39"/>
      <c r="AG977" s="39"/>
      <c r="AH977" s="39"/>
      <c r="AI977" s="39"/>
      <c r="AJ977" s="39"/>
      <c r="AK977" s="39"/>
      <c r="AL977" s="39"/>
      <c r="AM977" s="39"/>
      <c r="AN977" s="39"/>
      <c r="AO977" s="39"/>
      <c r="AP977" s="39"/>
      <c r="AQ977" s="39"/>
      <c r="AR977" s="39"/>
      <c r="AS977" s="39"/>
      <c r="AT977" s="39"/>
      <c r="AU977" s="39"/>
      <c r="AV977" s="39"/>
      <c r="AW977" s="94"/>
      <c r="AX977" s="101"/>
      <c r="AY977" s="94"/>
      <c r="AZ977" s="40"/>
      <c r="BA977" s="27"/>
      <c r="BB977" s="27"/>
      <c r="BC977" s="27"/>
      <c r="BD977" s="27" t="str">
        <f t="shared" si="708"/>
        <v/>
      </c>
      <c r="BE977" s="27" t="str">
        <f t="shared" si="709"/>
        <v/>
      </c>
      <c r="BF977" s="27" t="str">
        <f t="shared" si="710"/>
        <v/>
      </c>
      <c r="BG977" s="27" t="str">
        <f t="shared" si="711"/>
        <v/>
      </c>
      <c r="BH977" s="27" t="str">
        <f t="shared" si="712"/>
        <v/>
      </c>
      <c r="BI977" s="27" t="str">
        <f t="shared" si="713"/>
        <v/>
      </c>
      <c r="BJ977" s="27" t="str">
        <f t="shared" si="714"/>
        <v/>
      </c>
      <c r="BK977" s="27" t="str">
        <f t="shared" si="715"/>
        <v/>
      </c>
      <c r="BL977" s="27" t="str">
        <f t="shared" si="716"/>
        <v/>
      </c>
      <c r="BM977" s="27" t="str">
        <f t="shared" si="717"/>
        <v/>
      </c>
      <c r="BN977" s="27" t="str">
        <f t="shared" si="718"/>
        <v/>
      </c>
      <c r="BO977" s="27" t="str">
        <f t="shared" si="719"/>
        <v/>
      </c>
      <c r="BP977" s="27" t="str">
        <f t="shared" si="696"/>
        <v/>
      </c>
      <c r="BQ977" s="27" t="str">
        <f t="shared" si="697"/>
        <v/>
      </c>
      <c r="BR977" s="27" t="str">
        <f t="shared" si="698"/>
        <v/>
      </c>
      <c r="BS977" s="27" t="str">
        <f t="shared" si="699"/>
        <v/>
      </c>
      <c r="BT977" s="27" t="str">
        <f t="shared" si="700"/>
        <v/>
      </c>
      <c r="BU977" s="27" t="str">
        <f t="shared" si="701"/>
        <v/>
      </c>
      <c r="BV977" s="27" t="str">
        <f t="shared" si="702"/>
        <v/>
      </c>
      <c r="BW977" s="27" t="str">
        <f t="shared" si="703"/>
        <v/>
      </c>
      <c r="BX977" s="27" t="str">
        <f t="shared" si="704"/>
        <v/>
      </c>
      <c r="BY977" s="27" t="str">
        <f t="shared" si="705"/>
        <v/>
      </c>
      <c r="BZ977" s="27" t="str">
        <f t="shared" si="706"/>
        <v/>
      </c>
      <c r="CA977" s="27" t="str">
        <f t="shared" si="707"/>
        <v/>
      </c>
      <c r="CB977" s="41"/>
      <c r="CC977" s="41"/>
      <c r="CD977"/>
      <c r="CE977"/>
      <c r="CF977"/>
      <c r="CG977"/>
      <c r="CH977"/>
      <c r="CI977" s="41"/>
      <c r="CJ977" s="7"/>
      <c r="CW977" s="7"/>
      <c r="DD977" s="10">
        <f t="shared" ca="1" si="721"/>
        <v>14</v>
      </c>
    </row>
    <row r="978" spans="1:108">
      <c r="A978" s="106">
        <f t="shared" ca="1" si="720"/>
        <v>19</v>
      </c>
      <c r="B978" s="114"/>
      <c r="C978" s="40"/>
      <c r="D978" s="39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39"/>
      <c r="V978" s="39"/>
      <c r="W978" s="39"/>
      <c r="X978" s="39"/>
      <c r="Y978" s="39"/>
      <c r="Z978" s="39"/>
      <c r="AA978" s="39"/>
      <c r="AB978" s="39"/>
      <c r="AC978" s="39"/>
      <c r="AD978" s="39"/>
      <c r="AE978" s="39"/>
      <c r="AF978" s="39"/>
      <c r="AG978" s="39"/>
      <c r="AH978" s="39"/>
      <c r="AI978" s="39"/>
      <c r="AJ978" s="39"/>
      <c r="AK978" s="39"/>
      <c r="AL978" s="39"/>
      <c r="AM978" s="39"/>
      <c r="AN978" s="39"/>
      <c r="AO978" s="39"/>
      <c r="AP978" s="39"/>
      <c r="AQ978" s="39"/>
      <c r="AR978" s="39"/>
      <c r="AS978" s="39"/>
      <c r="AT978" s="39"/>
      <c r="AU978" s="39"/>
      <c r="AV978" s="39"/>
      <c r="AW978" s="94"/>
      <c r="AX978" s="101"/>
      <c r="AY978" s="94"/>
      <c r="AZ978" s="40"/>
      <c r="BA978" s="27"/>
      <c r="BB978" s="27"/>
      <c r="BC978" s="27"/>
      <c r="BD978" s="27" t="str">
        <f t="shared" si="708"/>
        <v/>
      </c>
      <c r="BE978" s="27" t="str">
        <f t="shared" si="709"/>
        <v/>
      </c>
      <c r="BF978" s="27" t="str">
        <f t="shared" si="710"/>
        <v/>
      </c>
      <c r="BG978" s="27" t="str">
        <f t="shared" si="711"/>
        <v/>
      </c>
      <c r="BH978" s="27" t="str">
        <f t="shared" si="712"/>
        <v/>
      </c>
      <c r="BI978" s="27" t="str">
        <f t="shared" si="713"/>
        <v/>
      </c>
      <c r="BJ978" s="27" t="str">
        <f t="shared" si="714"/>
        <v/>
      </c>
      <c r="BK978" s="27" t="str">
        <f t="shared" si="715"/>
        <v/>
      </c>
      <c r="BL978" s="27" t="str">
        <f t="shared" si="716"/>
        <v/>
      </c>
      <c r="BM978" s="27" t="str">
        <f t="shared" si="717"/>
        <v/>
      </c>
      <c r="BN978" s="27" t="str">
        <f t="shared" si="718"/>
        <v/>
      </c>
      <c r="BO978" s="27" t="str">
        <f t="shared" si="719"/>
        <v/>
      </c>
      <c r="BP978" s="27" t="str">
        <f t="shared" si="696"/>
        <v/>
      </c>
      <c r="BQ978" s="27" t="str">
        <f t="shared" si="697"/>
        <v/>
      </c>
      <c r="BR978" s="27" t="str">
        <f t="shared" si="698"/>
        <v/>
      </c>
      <c r="BS978" s="27" t="str">
        <f t="shared" si="699"/>
        <v/>
      </c>
      <c r="BT978" s="27" t="str">
        <f t="shared" si="700"/>
        <v/>
      </c>
      <c r="BU978" s="27" t="str">
        <f t="shared" si="701"/>
        <v/>
      </c>
      <c r="BV978" s="27" t="str">
        <f t="shared" si="702"/>
        <v/>
      </c>
      <c r="BW978" s="27" t="str">
        <f t="shared" si="703"/>
        <v/>
      </c>
      <c r="BX978" s="27" t="str">
        <f t="shared" si="704"/>
        <v/>
      </c>
      <c r="BY978" s="27" t="str">
        <f t="shared" si="705"/>
        <v/>
      </c>
      <c r="BZ978" s="27" t="str">
        <f t="shared" si="706"/>
        <v/>
      </c>
      <c r="CA978" s="27" t="str">
        <f t="shared" si="707"/>
        <v/>
      </c>
      <c r="CB978" s="41"/>
      <c r="CC978" s="41"/>
      <c r="CD978"/>
      <c r="CE978"/>
      <c r="CF978"/>
      <c r="CG978"/>
      <c r="CH978"/>
      <c r="CI978" s="41"/>
      <c r="CJ978" s="7"/>
      <c r="CW978" s="7"/>
      <c r="DD978" s="10">
        <f t="shared" ca="1" si="721"/>
        <v>33</v>
      </c>
    </row>
    <row r="979" spans="1:108">
      <c r="A979" s="106">
        <f t="shared" ca="1" si="720"/>
        <v>11</v>
      </c>
      <c r="B979" s="114"/>
      <c r="C979" s="40"/>
      <c r="D979" s="39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39"/>
      <c r="V979" s="39"/>
      <c r="W979" s="39"/>
      <c r="X979" s="39"/>
      <c r="Y979" s="39"/>
      <c r="Z979" s="39"/>
      <c r="AA979" s="39"/>
      <c r="AB979" s="39"/>
      <c r="AC979" s="39"/>
      <c r="AD979" s="39"/>
      <c r="AE979" s="39"/>
      <c r="AF979" s="39"/>
      <c r="AG979" s="39"/>
      <c r="AH979" s="39"/>
      <c r="AI979" s="39"/>
      <c r="AJ979" s="39"/>
      <c r="AK979" s="39"/>
      <c r="AL979" s="39"/>
      <c r="AM979" s="39"/>
      <c r="AN979" s="39"/>
      <c r="AO979" s="39"/>
      <c r="AP979" s="39"/>
      <c r="AQ979" s="39"/>
      <c r="AR979" s="39"/>
      <c r="AS979" s="39"/>
      <c r="AT979" s="39"/>
      <c r="AU979" s="39"/>
      <c r="AV979" s="39"/>
      <c r="AW979" s="94"/>
      <c r="AX979" s="101"/>
      <c r="AY979" s="94"/>
      <c r="AZ979" s="40"/>
      <c r="BA979" s="27"/>
      <c r="BB979" s="27"/>
      <c r="BC979" s="27"/>
      <c r="BD979" s="27" t="str">
        <f t="shared" si="708"/>
        <v/>
      </c>
      <c r="BE979" s="27" t="str">
        <f t="shared" si="709"/>
        <v/>
      </c>
      <c r="BF979" s="27" t="str">
        <f t="shared" si="710"/>
        <v/>
      </c>
      <c r="BG979" s="27" t="str">
        <f t="shared" si="711"/>
        <v/>
      </c>
      <c r="BH979" s="27" t="str">
        <f t="shared" si="712"/>
        <v/>
      </c>
      <c r="BI979" s="27" t="str">
        <f t="shared" si="713"/>
        <v/>
      </c>
      <c r="BJ979" s="27" t="str">
        <f t="shared" si="714"/>
        <v/>
      </c>
      <c r="BK979" s="27" t="str">
        <f t="shared" si="715"/>
        <v/>
      </c>
      <c r="BL979" s="27" t="str">
        <f t="shared" si="716"/>
        <v/>
      </c>
      <c r="BM979" s="27" t="str">
        <f t="shared" si="717"/>
        <v/>
      </c>
      <c r="BN979" s="27" t="str">
        <f t="shared" si="718"/>
        <v/>
      </c>
      <c r="BO979" s="27" t="str">
        <f t="shared" si="719"/>
        <v/>
      </c>
      <c r="BP979" s="27" t="str">
        <f t="shared" si="696"/>
        <v/>
      </c>
      <c r="BQ979" s="27" t="str">
        <f t="shared" si="697"/>
        <v/>
      </c>
      <c r="BR979" s="27" t="str">
        <f t="shared" si="698"/>
        <v/>
      </c>
      <c r="BS979" s="27" t="str">
        <f t="shared" si="699"/>
        <v/>
      </c>
      <c r="BT979" s="27" t="str">
        <f t="shared" si="700"/>
        <v/>
      </c>
      <c r="BU979" s="27" t="str">
        <f t="shared" si="701"/>
        <v/>
      </c>
      <c r="BV979" s="27" t="str">
        <f t="shared" si="702"/>
        <v/>
      </c>
      <c r="BW979" s="27" t="str">
        <f t="shared" si="703"/>
        <v/>
      </c>
      <c r="BX979" s="27" t="str">
        <f t="shared" si="704"/>
        <v/>
      </c>
      <c r="BY979" s="27" t="str">
        <f t="shared" si="705"/>
        <v/>
      </c>
      <c r="BZ979" s="27" t="str">
        <f t="shared" si="706"/>
        <v/>
      </c>
      <c r="CA979" s="27" t="str">
        <f t="shared" si="707"/>
        <v/>
      </c>
      <c r="CB979" s="41"/>
      <c r="CC979" s="41"/>
      <c r="CD979"/>
      <c r="CE979"/>
      <c r="CF979"/>
      <c r="CG979"/>
      <c r="CH979"/>
      <c r="CI979" s="41"/>
      <c r="CJ979" s="7"/>
      <c r="CW979" s="7"/>
      <c r="DD979" s="10">
        <f t="shared" ca="1" si="721"/>
        <v>5</v>
      </c>
    </row>
    <row r="980" spans="1:108">
      <c r="A980" s="106">
        <f t="shared" ca="1" si="720"/>
        <v>31</v>
      </c>
      <c r="B980" s="114"/>
      <c r="C980" s="40"/>
      <c r="D980" s="39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39"/>
      <c r="V980" s="39"/>
      <c r="W980" s="39"/>
      <c r="X980" s="39"/>
      <c r="Y980" s="39"/>
      <c r="Z980" s="39"/>
      <c r="AA980" s="39"/>
      <c r="AB980" s="39"/>
      <c r="AC980" s="39"/>
      <c r="AD980" s="39"/>
      <c r="AE980" s="39"/>
      <c r="AF980" s="39"/>
      <c r="AG980" s="39"/>
      <c r="AH980" s="39"/>
      <c r="AI980" s="39"/>
      <c r="AJ980" s="39"/>
      <c r="AK980" s="39"/>
      <c r="AL980" s="39"/>
      <c r="AM980" s="39"/>
      <c r="AN980" s="39"/>
      <c r="AO980" s="39"/>
      <c r="AP980" s="39"/>
      <c r="AQ980" s="39"/>
      <c r="AR980" s="39"/>
      <c r="AS980" s="39"/>
      <c r="AT980" s="39"/>
      <c r="AU980" s="39"/>
      <c r="AV980" s="39"/>
      <c r="AW980" s="94"/>
      <c r="AX980" s="101"/>
      <c r="AY980" s="94"/>
      <c r="AZ980" s="40"/>
      <c r="BA980" s="27"/>
      <c r="BB980" s="27"/>
      <c r="BC980" s="27"/>
      <c r="BD980" s="27" t="str">
        <f t="shared" si="708"/>
        <v/>
      </c>
      <c r="BE980" s="27" t="str">
        <f t="shared" si="709"/>
        <v/>
      </c>
      <c r="BF980" s="27" t="str">
        <f t="shared" si="710"/>
        <v/>
      </c>
      <c r="BG980" s="27" t="str">
        <f t="shared" si="711"/>
        <v/>
      </c>
      <c r="BH980" s="27" t="str">
        <f t="shared" si="712"/>
        <v/>
      </c>
      <c r="BI980" s="27" t="str">
        <f t="shared" si="713"/>
        <v/>
      </c>
      <c r="BJ980" s="27" t="str">
        <f t="shared" si="714"/>
        <v/>
      </c>
      <c r="BK980" s="27" t="str">
        <f t="shared" si="715"/>
        <v/>
      </c>
      <c r="BL980" s="27" t="str">
        <f t="shared" si="716"/>
        <v/>
      </c>
      <c r="BM980" s="27" t="str">
        <f t="shared" si="717"/>
        <v/>
      </c>
      <c r="BN980" s="27" t="str">
        <f t="shared" si="718"/>
        <v/>
      </c>
      <c r="BO980" s="27" t="str">
        <f t="shared" si="719"/>
        <v/>
      </c>
      <c r="BP980" s="27" t="str">
        <f t="shared" si="696"/>
        <v/>
      </c>
      <c r="BQ980" s="27" t="str">
        <f t="shared" si="697"/>
        <v/>
      </c>
      <c r="BR980" s="27" t="str">
        <f t="shared" si="698"/>
        <v/>
      </c>
      <c r="BS980" s="27" t="str">
        <f t="shared" si="699"/>
        <v/>
      </c>
      <c r="BT980" s="27" t="str">
        <f t="shared" si="700"/>
        <v/>
      </c>
      <c r="BU980" s="27" t="str">
        <f t="shared" si="701"/>
        <v/>
      </c>
      <c r="BV980" s="27" t="str">
        <f t="shared" si="702"/>
        <v/>
      </c>
      <c r="BW980" s="27" t="str">
        <f t="shared" si="703"/>
        <v/>
      </c>
      <c r="BX980" s="27" t="str">
        <f t="shared" si="704"/>
        <v/>
      </c>
      <c r="BY980" s="27" t="str">
        <f t="shared" si="705"/>
        <v/>
      </c>
      <c r="BZ980" s="27" t="str">
        <f t="shared" si="706"/>
        <v/>
      </c>
      <c r="CA980" s="27" t="str">
        <f t="shared" si="707"/>
        <v/>
      </c>
      <c r="CB980" s="41"/>
      <c r="CC980" s="41"/>
      <c r="CD980"/>
      <c r="CE980"/>
      <c r="CF980"/>
      <c r="CG980"/>
      <c r="CH980"/>
      <c r="CI980" s="41"/>
      <c r="CJ980" s="7"/>
      <c r="CW980" s="7"/>
      <c r="DD980" s="10">
        <f t="shared" ca="1" si="721"/>
        <v>13</v>
      </c>
    </row>
    <row r="981" spans="1:108">
      <c r="A981" s="106">
        <f t="shared" ca="1" si="720"/>
        <v>27</v>
      </c>
      <c r="B981" s="114"/>
      <c r="C981" s="40"/>
      <c r="D981" s="39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39"/>
      <c r="V981" s="39"/>
      <c r="W981" s="39"/>
      <c r="X981" s="39"/>
      <c r="Y981" s="39"/>
      <c r="Z981" s="39"/>
      <c r="AA981" s="39"/>
      <c r="AB981" s="39"/>
      <c r="AC981" s="39"/>
      <c r="AD981" s="39"/>
      <c r="AE981" s="39"/>
      <c r="AF981" s="39"/>
      <c r="AG981" s="39"/>
      <c r="AH981" s="39"/>
      <c r="AI981" s="39"/>
      <c r="AJ981" s="39"/>
      <c r="AK981" s="39"/>
      <c r="AL981" s="39"/>
      <c r="AM981" s="39"/>
      <c r="AN981" s="39"/>
      <c r="AO981" s="39"/>
      <c r="AP981" s="39"/>
      <c r="AQ981" s="39"/>
      <c r="AR981" s="39"/>
      <c r="AS981" s="39"/>
      <c r="AT981" s="39"/>
      <c r="AU981" s="39"/>
      <c r="AV981" s="39"/>
      <c r="AW981" s="94"/>
      <c r="AX981" s="101"/>
      <c r="AY981" s="94"/>
      <c r="AZ981" s="40"/>
      <c r="BA981" s="27"/>
      <c r="BB981" s="27"/>
      <c r="BC981" s="27"/>
      <c r="BD981" s="27" t="str">
        <f t="shared" si="708"/>
        <v/>
      </c>
      <c r="BE981" s="27" t="str">
        <f t="shared" si="709"/>
        <v/>
      </c>
      <c r="BF981" s="27" t="str">
        <f t="shared" si="710"/>
        <v/>
      </c>
      <c r="BG981" s="27" t="str">
        <f t="shared" si="711"/>
        <v/>
      </c>
      <c r="BH981" s="27" t="str">
        <f t="shared" si="712"/>
        <v/>
      </c>
      <c r="BI981" s="27" t="str">
        <f t="shared" si="713"/>
        <v/>
      </c>
      <c r="BJ981" s="27" t="str">
        <f t="shared" si="714"/>
        <v/>
      </c>
      <c r="BK981" s="27" t="str">
        <f t="shared" si="715"/>
        <v/>
      </c>
      <c r="BL981" s="27" t="str">
        <f t="shared" si="716"/>
        <v/>
      </c>
      <c r="BM981" s="27" t="str">
        <f t="shared" si="717"/>
        <v/>
      </c>
      <c r="BN981" s="27" t="str">
        <f t="shared" si="718"/>
        <v/>
      </c>
      <c r="BO981" s="27" t="str">
        <f t="shared" si="719"/>
        <v/>
      </c>
      <c r="BP981" s="27" t="str">
        <f t="shared" si="696"/>
        <v/>
      </c>
      <c r="BQ981" s="27" t="str">
        <f t="shared" si="697"/>
        <v/>
      </c>
      <c r="BR981" s="27" t="str">
        <f t="shared" si="698"/>
        <v/>
      </c>
      <c r="BS981" s="27" t="str">
        <f t="shared" si="699"/>
        <v/>
      </c>
      <c r="BT981" s="27" t="str">
        <f t="shared" si="700"/>
        <v/>
      </c>
      <c r="BU981" s="27" t="str">
        <f t="shared" si="701"/>
        <v/>
      </c>
      <c r="BV981" s="27" t="str">
        <f t="shared" si="702"/>
        <v/>
      </c>
      <c r="BW981" s="27" t="str">
        <f t="shared" si="703"/>
        <v/>
      </c>
      <c r="BX981" s="27" t="str">
        <f t="shared" si="704"/>
        <v/>
      </c>
      <c r="BY981" s="27" t="str">
        <f t="shared" si="705"/>
        <v/>
      </c>
      <c r="BZ981" s="27" t="str">
        <f t="shared" si="706"/>
        <v/>
      </c>
      <c r="CA981" s="27" t="str">
        <f t="shared" si="707"/>
        <v/>
      </c>
      <c r="CB981" s="41"/>
      <c r="CC981" s="41"/>
      <c r="CD981"/>
      <c r="CE981"/>
      <c r="CF981"/>
      <c r="CG981"/>
      <c r="CH981"/>
      <c r="CI981" s="41"/>
      <c r="CJ981" s="7"/>
      <c r="CW981" s="7"/>
      <c r="DD981" s="10">
        <f t="shared" ca="1" si="721"/>
        <v>18</v>
      </c>
    </row>
    <row r="982" spans="1:108">
      <c r="A982" s="106">
        <f t="shared" ca="1" si="720"/>
        <v>36</v>
      </c>
      <c r="B982" s="114"/>
      <c r="C982" s="40"/>
      <c r="D982" s="39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39"/>
      <c r="V982" s="39"/>
      <c r="W982" s="39"/>
      <c r="X982" s="39"/>
      <c r="Y982" s="39"/>
      <c r="Z982" s="39"/>
      <c r="AA982" s="39"/>
      <c r="AB982" s="39"/>
      <c r="AC982" s="39"/>
      <c r="AD982" s="39"/>
      <c r="AE982" s="39"/>
      <c r="AF982" s="39"/>
      <c r="AG982" s="39"/>
      <c r="AH982" s="39"/>
      <c r="AI982" s="39"/>
      <c r="AJ982" s="39"/>
      <c r="AK982" s="39"/>
      <c r="AL982" s="39"/>
      <c r="AM982" s="39"/>
      <c r="AN982" s="39"/>
      <c r="AO982" s="39"/>
      <c r="AP982" s="39"/>
      <c r="AQ982" s="39"/>
      <c r="AR982" s="39"/>
      <c r="AS982" s="39"/>
      <c r="AT982" s="39"/>
      <c r="AU982" s="39"/>
      <c r="AV982" s="39"/>
      <c r="AW982" s="94"/>
      <c r="AX982" s="101"/>
      <c r="AY982" s="94"/>
      <c r="AZ982" s="40"/>
      <c r="BA982" s="27"/>
      <c r="BB982" s="27"/>
      <c r="BC982" s="27"/>
      <c r="BD982" s="27" t="str">
        <f t="shared" si="708"/>
        <v/>
      </c>
      <c r="BE982" s="27" t="str">
        <f t="shared" si="709"/>
        <v/>
      </c>
      <c r="BF982" s="27" t="str">
        <f t="shared" si="710"/>
        <v/>
      </c>
      <c r="BG982" s="27" t="str">
        <f t="shared" si="711"/>
        <v/>
      </c>
      <c r="BH982" s="27" t="str">
        <f t="shared" si="712"/>
        <v/>
      </c>
      <c r="BI982" s="27" t="str">
        <f t="shared" si="713"/>
        <v/>
      </c>
      <c r="BJ982" s="27" t="str">
        <f t="shared" si="714"/>
        <v/>
      </c>
      <c r="BK982" s="27" t="str">
        <f t="shared" si="715"/>
        <v/>
      </c>
      <c r="BL982" s="27" t="str">
        <f t="shared" si="716"/>
        <v/>
      </c>
      <c r="BM982" s="27" t="str">
        <f t="shared" si="717"/>
        <v/>
      </c>
      <c r="BN982" s="27" t="str">
        <f t="shared" si="718"/>
        <v/>
      </c>
      <c r="BO982" s="27" t="str">
        <f t="shared" si="719"/>
        <v/>
      </c>
      <c r="BP982" s="27" t="str">
        <f t="shared" si="696"/>
        <v/>
      </c>
      <c r="BQ982" s="27" t="str">
        <f t="shared" si="697"/>
        <v/>
      </c>
      <c r="BR982" s="27" t="str">
        <f t="shared" si="698"/>
        <v/>
      </c>
      <c r="BS982" s="27" t="str">
        <f t="shared" si="699"/>
        <v/>
      </c>
      <c r="BT982" s="27" t="str">
        <f t="shared" si="700"/>
        <v/>
      </c>
      <c r="BU982" s="27" t="str">
        <f t="shared" si="701"/>
        <v/>
      </c>
      <c r="BV982" s="27" t="str">
        <f t="shared" si="702"/>
        <v/>
      </c>
      <c r="BW982" s="27" t="str">
        <f t="shared" si="703"/>
        <v/>
      </c>
      <c r="BX982" s="27" t="str">
        <f t="shared" si="704"/>
        <v/>
      </c>
      <c r="BY982" s="27" t="str">
        <f t="shared" si="705"/>
        <v/>
      </c>
      <c r="BZ982" s="27" t="str">
        <f t="shared" si="706"/>
        <v/>
      </c>
      <c r="CA982" s="27" t="str">
        <f t="shared" si="707"/>
        <v/>
      </c>
      <c r="CB982" s="41"/>
      <c r="CC982" s="41"/>
      <c r="CD982"/>
      <c r="CE982"/>
      <c r="CF982"/>
      <c r="CG982"/>
      <c r="CH982"/>
      <c r="CI982" s="41"/>
      <c r="CJ982" s="7"/>
      <c r="CW982" s="7"/>
      <c r="DD982" s="10">
        <f t="shared" ca="1" si="721"/>
        <v>12</v>
      </c>
    </row>
    <row r="983" spans="1:108">
      <c r="A983" s="106">
        <f t="shared" ca="1" si="720"/>
        <v>32</v>
      </c>
      <c r="B983" s="114"/>
      <c r="C983" s="40"/>
      <c r="D983" s="39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39"/>
      <c r="V983" s="39"/>
      <c r="W983" s="39"/>
      <c r="X983" s="39"/>
      <c r="Y983" s="39"/>
      <c r="Z983" s="39"/>
      <c r="AA983" s="39"/>
      <c r="AB983" s="39"/>
      <c r="AC983" s="39"/>
      <c r="AD983" s="39"/>
      <c r="AE983" s="39"/>
      <c r="AF983" s="39"/>
      <c r="AG983" s="39"/>
      <c r="AH983" s="39"/>
      <c r="AI983" s="39"/>
      <c r="AJ983" s="39"/>
      <c r="AK983" s="39"/>
      <c r="AL983" s="39"/>
      <c r="AM983" s="39"/>
      <c r="AN983" s="39"/>
      <c r="AO983" s="39"/>
      <c r="AP983" s="39"/>
      <c r="AQ983" s="39"/>
      <c r="AR983" s="39"/>
      <c r="AS983" s="39"/>
      <c r="AT983" s="39"/>
      <c r="AU983" s="39"/>
      <c r="AV983" s="39"/>
      <c r="AW983" s="94"/>
      <c r="AX983" s="101"/>
      <c r="AY983" s="94"/>
      <c r="AZ983" s="40"/>
      <c r="BA983" s="27"/>
      <c r="BB983" s="27"/>
      <c r="BC983" s="27"/>
      <c r="BD983" s="27" t="str">
        <f t="shared" si="708"/>
        <v/>
      </c>
      <c r="BE983" s="27" t="str">
        <f t="shared" si="709"/>
        <v/>
      </c>
      <c r="BF983" s="27" t="str">
        <f t="shared" si="710"/>
        <v/>
      </c>
      <c r="BG983" s="27" t="str">
        <f t="shared" si="711"/>
        <v/>
      </c>
      <c r="BH983" s="27" t="str">
        <f t="shared" si="712"/>
        <v/>
      </c>
      <c r="BI983" s="27" t="str">
        <f t="shared" si="713"/>
        <v/>
      </c>
      <c r="BJ983" s="27" t="str">
        <f t="shared" si="714"/>
        <v/>
      </c>
      <c r="BK983" s="27" t="str">
        <f t="shared" si="715"/>
        <v/>
      </c>
      <c r="BL983" s="27" t="str">
        <f t="shared" si="716"/>
        <v/>
      </c>
      <c r="BM983" s="27" t="str">
        <f t="shared" si="717"/>
        <v/>
      </c>
      <c r="BN983" s="27" t="str">
        <f t="shared" si="718"/>
        <v/>
      </c>
      <c r="BO983" s="27" t="str">
        <f t="shared" si="719"/>
        <v/>
      </c>
      <c r="BP983" s="27" t="str">
        <f t="shared" si="696"/>
        <v/>
      </c>
      <c r="BQ983" s="27" t="str">
        <f t="shared" si="697"/>
        <v/>
      </c>
      <c r="BR983" s="27" t="str">
        <f t="shared" si="698"/>
        <v/>
      </c>
      <c r="BS983" s="27" t="str">
        <f t="shared" si="699"/>
        <v/>
      </c>
      <c r="BT983" s="27" t="str">
        <f t="shared" si="700"/>
        <v/>
      </c>
      <c r="BU983" s="27" t="str">
        <f t="shared" si="701"/>
        <v/>
      </c>
      <c r="BV983" s="27" t="str">
        <f t="shared" si="702"/>
        <v/>
      </c>
      <c r="BW983" s="27" t="str">
        <f t="shared" si="703"/>
        <v/>
      </c>
      <c r="BX983" s="27" t="str">
        <f t="shared" si="704"/>
        <v/>
      </c>
      <c r="BY983" s="27" t="str">
        <f t="shared" si="705"/>
        <v/>
      </c>
      <c r="BZ983" s="27" t="str">
        <f t="shared" si="706"/>
        <v/>
      </c>
      <c r="CA983" s="27" t="str">
        <f t="shared" si="707"/>
        <v/>
      </c>
      <c r="CB983" s="41"/>
      <c r="CC983" s="41"/>
      <c r="CD983"/>
      <c r="CE983"/>
      <c r="CF983"/>
      <c r="CG983"/>
      <c r="CH983"/>
      <c r="CI983" s="41"/>
      <c r="CJ983" s="7"/>
      <c r="CW983" s="7"/>
      <c r="DD983" s="10">
        <f t="shared" ca="1" si="721"/>
        <v>13</v>
      </c>
    </row>
    <row r="984" spans="1:108">
      <c r="A984" s="106">
        <f t="shared" ca="1" si="720"/>
        <v>9</v>
      </c>
      <c r="B984" s="114"/>
      <c r="C984" s="40"/>
      <c r="D984" s="39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39"/>
      <c r="V984" s="39"/>
      <c r="W984" s="39"/>
      <c r="X984" s="39"/>
      <c r="Y984" s="39"/>
      <c r="Z984" s="39"/>
      <c r="AA984" s="39"/>
      <c r="AB984" s="39"/>
      <c r="AC984" s="39"/>
      <c r="AD984" s="39"/>
      <c r="AE984" s="39"/>
      <c r="AF984" s="39"/>
      <c r="AG984" s="39"/>
      <c r="AH984" s="39"/>
      <c r="AI984" s="39"/>
      <c r="AJ984" s="39"/>
      <c r="AK984" s="39"/>
      <c r="AL984" s="39"/>
      <c r="AM984" s="39"/>
      <c r="AN984" s="39"/>
      <c r="AO984" s="39"/>
      <c r="AP984" s="39"/>
      <c r="AQ984" s="39"/>
      <c r="AR984" s="39"/>
      <c r="AS984" s="39"/>
      <c r="AT984" s="39"/>
      <c r="AU984" s="39"/>
      <c r="AV984" s="39"/>
      <c r="AW984" s="94"/>
      <c r="AX984" s="101"/>
      <c r="AY984" s="94"/>
      <c r="AZ984" s="40"/>
      <c r="BA984" s="27"/>
      <c r="BB984" s="27"/>
      <c r="BC984" s="27"/>
      <c r="BD984" s="27" t="str">
        <f t="shared" si="708"/>
        <v/>
      </c>
      <c r="BE984" s="27" t="str">
        <f t="shared" si="709"/>
        <v/>
      </c>
      <c r="BF984" s="27" t="str">
        <f t="shared" si="710"/>
        <v/>
      </c>
      <c r="BG984" s="27" t="str">
        <f t="shared" si="711"/>
        <v/>
      </c>
      <c r="BH984" s="27" t="str">
        <f t="shared" si="712"/>
        <v/>
      </c>
      <c r="BI984" s="27" t="str">
        <f t="shared" si="713"/>
        <v/>
      </c>
      <c r="BJ984" s="27" t="str">
        <f t="shared" si="714"/>
        <v/>
      </c>
      <c r="BK984" s="27" t="str">
        <f t="shared" si="715"/>
        <v/>
      </c>
      <c r="BL984" s="27" t="str">
        <f t="shared" si="716"/>
        <v/>
      </c>
      <c r="BM984" s="27" t="str">
        <f t="shared" si="717"/>
        <v/>
      </c>
      <c r="BN984" s="27" t="str">
        <f t="shared" si="718"/>
        <v/>
      </c>
      <c r="BO984" s="27" t="str">
        <f t="shared" si="719"/>
        <v/>
      </c>
      <c r="BP984" s="27" t="str">
        <f t="shared" ref="BP984:BP1047" si="722">IF(W984="","",CONCATENATE($U984,","))</f>
        <v/>
      </c>
      <c r="BQ984" s="27" t="str">
        <f t="shared" ref="BQ984:BQ1047" si="723">IF(X984="","",CONCATENATE($U984,","))</f>
        <v/>
      </c>
      <c r="BR984" s="27" t="str">
        <f t="shared" ref="BR984:BR1047" si="724">IF(Y984="","",CONCATENATE($U984,","))</f>
        <v/>
      </c>
      <c r="BS984" s="27" t="str">
        <f t="shared" ref="BS984:BS1047" si="725">IF(Z984="","",CONCATENATE($U984,","))</f>
        <v/>
      </c>
      <c r="BT984" s="27" t="str">
        <f t="shared" ref="BT984:BT1047" si="726">IF(AA984="","",CONCATENATE($U984,","))</f>
        <v/>
      </c>
      <c r="BU984" s="27" t="str">
        <f t="shared" ref="BU984:BU1047" si="727">IF(AB984="","",CONCATENATE($U984,","))</f>
        <v/>
      </c>
      <c r="BV984" s="27" t="str">
        <f t="shared" ref="BV984:BV1047" si="728">IF(AC984="","",CONCATENATE($U984,","))</f>
        <v/>
      </c>
      <c r="BW984" s="27" t="str">
        <f t="shared" ref="BW984:BW1047" si="729">IF(AD984="","",CONCATENATE($U984,","))</f>
        <v/>
      </c>
      <c r="BX984" s="27" t="str">
        <f t="shared" ref="BX984:BX1047" si="730">IF(AE984="","",CONCATENATE($U984,","))</f>
        <v/>
      </c>
      <c r="BY984" s="27" t="str">
        <f t="shared" ref="BY984:BY1047" si="731">IF(AF984="","",CONCATENATE($U984,","))</f>
        <v/>
      </c>
      <c r="BZ984" s="27" t="str">
        <f t="shared" ref="BZ984:BZ1047" si="732">IF(AG984="","",CONCATENATE($U984,","))</f>
        <v/>
      </c>
      <c r="CA984" s="27" t="str">
        <f t="shared" ref="CA984:CA1047" si="733">IF(AH984="","",CONCATENATE($U984,","))</f>
        <v/>
      </c>
      <c r="CB984" s="41"/>
      <c r="CC984" s="41"/>
      <c r="CD984"/>
      <c r="CE984"/>
      <c r="CF984"/>
      <c r="CG984"/>
      <c r="CH984"/>
      <c r="CI984" s="41"/>
      <c r="CJ984" s="7"/>
      <c r="CW984" s="7"/>
      <c r="DD984" s="10">
        <f t="shared" ca="1" si="721"/>
        <v>8</v>
      </c>
    </row>
    <row r="985" spans="1:108">
      <c r="A985" s="106">
        <f t="shared" ca="1" si="720"/>
        <v>19</v>
      </c>
      <c r="B985" s="114"/>
      <c r="C985" s="40"/>
      <c r="D985" s="39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39"/>
      <c r="V985" s="39"/>
      <c r="W985" s="39"/>
      <c r="X985" s="39"/>
      <c r="Y985" s="39"/>
      <c r="Z985" s="39"/>
      <c r="AA985" s="39"/>
      <c r="AB985" s="39"/>
      <c r="AC985" s="39"/>
      <c r="AD985" s="39"/>
      <c r="AE985" s="39"/>
      <c r="AF985" s="39"/>
      <c r="AG985" s="39"/>
      <c r="AH985" s="39"/>
      <c r="AI985" s="39"/>
      <c r="AJ985" s="39"/>
      <c r="AK985" s="39"/>
      <c r="AL985" s="39"/>
      <c r="AM985" s="39"/>
      <c r="AN985" s="39"/>
      <c r="AO985" s="39"/>
      <c r="AP985" s="39"/>
      <c r="AQ985" s="39"/>
      <c r="AR985" s="39"/>
      <c r="AS985" s="39"/>
      <c r="AT985" s="39"/>
      <c r="AU985" s="39"/>
      <c r="AV985" s="39"/>
      <c r="AW985" s="94"/>
      <c r="AX985" s="101"/>
      <c r="AY985" s="94"/>
      <c r="AZ985" s="40"/>
      <c r="BA985" s="27"/>
      <c r="BB985" s="27"/>
      <c r="BC985" s="27"/>
      <c r="BD985" s="27" t="str">
        <f t="shared" ref="BD985:BD1048" si="734">IF(W985&lt;&gt;"",IF(ABS(W985)&lt;10,"S"&amp;RIGHT(W985,1)&amp;",","S"&amp;W985&amp;","),"")</f>
        <v/>
      </c>
      <c r="BE985" s="27" t="str">
        <f t="shared" ref="BE985:BE1048" si="735">IF(X985&lt;&gt;"",IF(ABS(X985)&lt;10,"S"&amp;RIGHT(X985,1)&amp;",","S"&amp;X985&amp;","),"")</f>
        <v/>
      </c>
      <c r="BF985" s="27" t="str">
        <f t="shared" ref="BF985:BF1048" si="736">IF(Y985&lt;&gt;"",IF(ABS(Y985)&lt;10,"S"&amp;RIGHT(Y985,1)&amp;",","S"&amp;Y985&amp;","),"")</f>
        <v/>
      </c>
      <c r="BG985" s="27" t="str">
        <f t="shared" ref="BG985:BG1048" si="737">IF(Z985&lt;&gt;"",IF(ABS(Z985)&lt;10,"S"&amp;RIGHT(Z985,1)&amp;",","S"&amp;Z985&amp;","),"")</f>
        <v/>
      </c>
      <c r="BH985" s="27" t="str">
        <f t="shared" ref="BH985:BH1048" si="738">IF(AA985&lt;&gt;"",IF(ABS(AA985)&lt;10,"S"&amp;RIGHT(AA985,1)&amp;",","S"&amp;AA985&amp;","),"")</f>
        <v/>
      </c>
      <c r="BI985" s="27" t="str">
        <f t="shared" ref="BI985:BI1048" si="739">IF(AB985&lt;&gt;"",IF(ABS(AB985)&lt;10,"S"&amp;RIGHT(AB985,1)&amp;",","S"&amp;AB985&amp;","),"")</f>
        <v/>
      </c>
      <c r="BJ985" s="27" t="str">
        <f t="shared" ref="BJ985:BJ1048" si="740">IF(AC985&lt;&gt;"",IF(ABS(AC985)&lt;10,"S"&amp;RIGHT(AC985,1)&amp;",","S"&amp;AC985&amp;","),"")</f>
        <v/>
      </c>
      <c r="BK985" s="27" t="str">
        <f t="shared" ref="BK985:BK1048" si="741">IF(AD985&lt;&gt;"",IF(ABS(AD985)&lt;10,"S"&amp;RIGHT(AD985,1)&amp;",","S"&amp;AD985&amp;","),"")</f>
        <v/>
      </c>
      <c r="BL985" s="27" t="str">
        <f t="shared" ref="BL985:BL1048" si="742">IF(AE985&lt;&gt;"",IF(ABS(AE985)&lt;10,"S"&amp;RIGHT(AE985,1)&amp;",","S"&amp;AE985&amp;","),"")</f>
        <v/>
      </c>
      <c r="BM985" s="27" t="str">
        <f t="shared" ref="BM985:BM1048" si="743">IF(AF985&lt;&gt;"",IF(ABS(AF985)&lt;10,"S"&amp;RIGHT(AF985,1)&amp;",","S"&amp;AF985&amp;","),"")</f>
        <v/>
      </c>
      <c r="BN985" s="27" t="str">
        <f t="shared" ref="BN985:BN1048" si="744">IF(AG985&lt;&gt;"",IF(ABS(AG985)&lt;10,"S"&amp;RIGHT(AG985,1)&amp;",","S"&amp;AG985&amp;","),"")</f>
        <v/>
      </c>
      <c r="BO985" s="27" t="str">
        <f t="shared" ref="BO985:BO1048" si="745">IF(AH985&lt;&gt;"",IF(ABS(AH985)&lt;10,"S"&amp;RIGHT(AH985,1)&amp;",","S"&amp;AH985&amp;","),"")</f>
        <v/>
      </c>
      <c r="BP985" s="27" t="str">
        <f t="shared" si="722"/>
        <v/>
      </c>
      <c r="BQ985" s="27" t="str">
        <f t="shared" si="723"/>
        <v/>
      </c>
      <c r="BR985" s="27" t="str">
        <f t="shared" si="724"/>
        <v/>
      </c>
      <c r="BS985" s="27" t="str">
        <f t="shared" si="725"/>
        <v/>
      </c>
      <c r="BT985" s="27" t="str">
        <f t="shared" si="726"/>
        <v/>
      </c>
      <c r="BU985" s="27" t="str">
        <f t="shared" si="727"/>
        <v/>
      </c>
      <c r="BV985" s="27" t="str">
        <f t="shared" si="728"/>
        <v/>
      </c>
      <c r="BW985" s="27" t="str">
        <f t="shared" si="729"/>
        <v/>
      </c>
      <c r="BX985" s="27" t="str">
        <f t="shared" si="730"/>
        <v/>
      </c>
      <c r="BY985" s="27" t="str">
        <f t="shared" si="731"/>
        <v/>
      </c>
      <c r="BZ985" s="27" t="str">
        <f t="shared" si="732"/>
        <v/>
      </c>
      <c r="CA985" s="27" t="str">
        <f t="shared" si="733"/>
        <v/>
      </c>
      <c r="CB985" s="41"/>
      <c r="CC985" s="41"/>
      <c r="CD985"/>
      <c r="CE985"/>
      <c r="CF985"/>
      <c r="CG985"/>
      <c r="CH985"/>
      <c r="CI985" s="41"/>
      <c r="CJ985" s="7"/>
      <c r="CW985" s="7"/>
      <c r="DD985" s="10">
        <f t="shared" ca="1" si="721"/>
        <v>20</v>
      </c>
    </row>
    <row r="986" spans="1:108">
      <c r="A986" s="106">
        <f t="shared" ca="1" si="720"/>
        <v>31</v>
      </c>
      <c r="B986" s="114"/>
      <c r="C986" s="40"/>
      <c r="D986" s="39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39"/>
      <c r="V986" s="39"/>
      <c r="W986" s="39"/>
      <c r="X986" s="39"/>
      <c r="Y986" s="39"/>
      <c r="Z986" s="39"/>
      <c r="AA986" s="39"/>
      <c r="AB986" s="39"/>
      <c r="AC986" s="39"/>
      <c r="AD986" s="39"/>
      <c r="AE986" s="39"/>
      <c r="AF986" s="39"/>
      <c r="AG986" s="39"/>
      <c r="AH986" s="39"/>
      <c r="AI986" s="39"/>
      <c r="AJ986" s="39"/>
      <c r="AK986" s="39"/>
      <c r="AL986" s="39"/>
      <c r="AM986" s="39"/>
      <c r="AN986" s="39"/>
      <c r="AO986" s="39"/>
      <c r="AP986" s="39"/>
      <c r="AQ986" s="39"/>
      <c r="AR986" s="39"/>
      <c r="AS986" s="39"/>
      <c r="AT986" s="39"/>
      <c r="AU986" s="39"/>
      <c r="AV986" s="39"/>
      <c r="AW986" s="94"/>
      <c r="AX986" s="101"/>
      <c r="AY986" s="94"/>
      <c r="AZ986" s="40"/>
      <c r="BA986" s="27"/>
      <c r="BB986" s="27"/>
      <c r="BC986" s="27"/>
      <c r="BD986" s="27" t="str">
        <f t="shared" si="734"/>
        <v/>
      </c>
      <c r="BE986" s="27" t="str">
        <f t="shared" si="735"/>
        <v/>
      </c>
      <c r="BF986" s="27" t="str">
        <f t="shared" si="736"/>
        <v/>
      </c>
      <c r="BG986" s="27" t="str">
        <f t="shared" si="737"/>
        <v/>
      </c>
      <c r="BH986" s="27" t="str">
        <f t="shared" si="738"/>
        <v/>
      </c>
      <c r="BI986" s="27" t="str">
        <f t="shared" si="739"/>
        <v/>
      </c>
      <c r="BJ986" s="27" t="str">
        <f t="shared" si="740"/>
        <v/>
      </c>
      <c r="BK986" s="27" t="str">
        <f t="shared" si="741"/>
        <v/>
      </c>
      <c r="BL986" s="27" t="str">
        <f t="shared" si="742"/>
        <v/>
      </c>
      <c r="BM986" s="27" t="str">
        <f t="shared" si="743"/>
        <v/>
      </c>
      <c r="BN986" s="27" t="str">
        <f t="shared" si="744"/>
        <v/>
      </c>
      <c r="BO986" s="27" t="str">
        <f t="shared" si="745"/>
        <v/>
      </c>
      <c r="BP986" s="27" t="str">
        <f t="shared" si="722"/>
        <v/>
      </c>
      <c r="BQ986" s="27" t="str">
        <f t="shared" si="723"/>
        <v/>
      </c>
      <c r="BR986" s="27" t="str">
        <f t="shared" si="724"/>
        <v/>
      </c>
      <c r="BS986" s="27" t="str">
        <f t="shared" si="725"/>
        <v/>
      </c>
      <c r="BT986" s="27" t="str">
        <f t="shared" si="726"/>
        <v/>
      </c>
      <c r="BU986" s="27" t="str">
        <f t="shared" si="727"/>
        <v/>
      </c>
      <c r="BV986" s="27" t="str">
        <f t="shared" si="728"/>
        <v/>
      </c>
      <c r="BW986" s="27" t="str">
        <f t="shared" si="729"/>
        <v/>
      </c>
      <c r="BX986" s="27" t="str">
        <f t="shared" si="730"/>
        <v/>
      </c>
      <c r="BY986" s="27" t="str">
        <f t="shared" si="731"/>
        <v/>
      </c>
      <c r="BZ986" s="27" t="str">
        <f t="shared" si="732"/>
        <v/>
      </c>
      <c r="CA986" s="27" t="str">
        <f t="shared" si="733"/>
        <v/>
      </c>
      <c r="CB986" s="41"/>
      <c r="CC986" s="41"/>
      <c r="CD986"/>
      <c r="CE986"/>
      <c r="CF986"/>
      <c r="CG986"/>
      <c r="CH986"/>
      <c r="CI986" s="41"/>
      <c r="CJ986" s="7"/>
      <c r="CW986" s="7"/>
      <c r="DD986" s="10">
        <f t="shared" ca="1" si="721"/>
        <v>36</v>
      </c>
    </row>
    <row r="987" spans="1:108">
      <c r="A987" s="106">
        <f t="shared" ca="1" si="720"/>
        <v>36</v>
      </c>
      <c r="B987" s="114"/>
      <c r="C987" s="40"/>
      <c r="D987" s="39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39"/>
      <c r="V987" s="39"/>
      <c r="W987" s="39"/>
      <c r="X987" s="39"/>
      <c r="Y987" s="39"/>
      <c r="Z987" s="39"/>
      <c r="AA987" s="39"/>
      <c r="AB987" s="39"/>
      <c r="AC987" s="39"/>
      <c r="AD987" s="39"/>
      <c r="AE987" s="39"/>
      <c r="AF987" s="39"/>
      <c r="AG987" s="39"/>
      <c r="AH987" s="39"/>
      <c r="AI987" s="39"/>
      <c r="AJ987" s="39"/>
      <c r="AK987" s="39"/>
      <c r="AL987" s="39"/>
      <c r="AM987" s="39"/>
      <c r="AN987" s="39"/>
      <c r="AO987" s="39"/>
      <c r="AP987" s="39"/>
      <c r="AQ987" s="39"/>
      <c r="AR987" s="39"/>
      <c r="AS987" s="39"/>
      <c r="AT987" s="39"/>
      <c r="AU987" s="39"/>
      <c r="AV987" s="39"/>
      <c r="AW987" s="94"/>
      <c r="AX987" s="101"/>
      <c r="AY987" s="94"/>
      <c r="AZ987" s="40"/>
      <c r="BA987" s="27"/>
      <c r="BB987" s="27"/>
      <c r="BC987" s="27"/>
      <c r="BD987" s="27" t="str">
        <f t="shared" si="734"/>
        <v/>
      </c>
      <c r="BE987" s="27" t="str">
        <f t="shared" si="735"/>
        <v/>
      </c>
      <c r="BF987" s="27" t="str">
        <f t="shared" si="736"/>
        <v/>
      </c>
      <c r="BG987" s="27" t="str">
        <f t="shared" si="737"/>
        <v/>
      </c>
      <c r="BH987" s="27" t="str">
        <f t="shared" si="738"/>
        <v/>
      </c>
      <c r="BI987" s="27" t="str">
        <f t="shared" si="739"/>
        <v/>
      </c>
      <c r="BJ987" s="27" t="str">
        <f t="shared" si="740"/>
        <v/>
      </c>
      <c r="BK987" s="27" t="str">
        <f t="shared" si="741"/>
        <v/>
      </c>
      <c r="BL987" s="27" t="str">
        <f t="shared" si="742"/>
        <v/>
      </c>
      <c r="BM987" s="27" t="str">
        <f t="shared" si="743"/>
        <v/>
      </c>
      <c r="BN987" s="27" t="str">
        <f t="shared" si="744"/>
        <v/>
      </c>
      <c r="BO987" s="27" t="str">
        <f t="shared" si="745"/>
        <v/>
      </c>
      <c r="BP987" s="27" t="str">
        <f t="shared" si="722"/>
        <v/>
      </c>
      <c r="BQ987" s="27" t="str">
        <f t="shared" si="723"/>
        <v/>
      </c>
      <c r="BR987" s="27" t="str">
        <f t="shared" si="724"/>
        <v/>
      </c>
      <c r="BS987" s="27" t="str">
        <f t="shared" si="725"/>
        <v/>
      </c>
      <c r="BT987" s="27" t="str">
        <f t="shared" si="726"/>
        <v/>
      </c>
      <c r="BU987" s="27" t="str">
        <f t="shared" si="727"/>
        <v/>
      </c>
      <c r="BV987" s="27" t="str">
        <f t="shared" si="728"/>
        <v/>
      </c>
      <c r="BW987" s="27" t="str">
        <f t="shared" si="729"/>
        <v/>
      </c>
      <c r="BX987" s="27" t="str">
        <f t="shared" si="730"/>
        <v/>
      </c>
      <c r="BY987" s="27" t="str">
        <f t="shared" si="731"/>
        <v/>
      </c>
      <c r="BZ987" s="27" t="str">
        <f t="shared" si="732"/>
        <v/>
      </c>
      <c r="CA987" s="27" t="str">
        <f t="shared" si="733"/>
        <v/>
      </c>
      <c r="CB987" s="41"/>
      <c r="CC987" s="41"/>
      <c r="CD987"/>
      <c r="CE987"/>
      <c r="CF987"/>
      <c r="CG987"/>
      <c r="CH987"/>
      <c r="CI987" s="41"/>
      <c r="CJ987" s="7"/>
      <c r="CW987" s="7"/>
      <c r="DD987" s="10">
        <f t="shared" ca="1" si="721"/>
        <v>8</v>
      </c>
    </row>
    <row r="988" spans="1:108">
      <c r="A988" s="106">
        <f t="shared" ca="1" si="720"/>
        <v>21</v>
      </c>
      <c r="B988" s="114"/>
      <c r="C988" s="40"/>
      <c r="D988" s="39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39"/>
      <c r="V988" s="39"/>
      <c r="W988" s="39"/>
      <c r="X988" s="39"/>
      <c r="Y988" s="39"/>
      <c r="Z988" s="39"/>
      <c r="AA988" s="39"/>
      <c r="AB988" s="39"/>
      <c r="AC988" s="39"/>
      <c r="AD988" s="39"/>
      <c r="AE988" s="39"/>
      <c r="AF988" s="39"/>
      <c r="AG988" s="39"/>
      <c r="AH988" s="39"/>
      <c r="AI988" s="39"/>
      <c r="AJ988" s="39"/>
      <c r="AK988" s="39"/>
      <c r="AL988" s="39"/>
      <c r="AM988" s="39"/>
      <c r="AN988" s="39"/>
      <c r="AO988" s="39"/>
      <c r="AP988" s="39"/>
      <c r="AQ988" s="39"/>
      <c r="AR988" s="39"/>
      <c r="AS988" s="39"/>
      <c r="AT988" s="39"/>
      <c r="AU988" s="39"/>
      <c r="AV988" s="39"/>
      <c r="AW988" s="94"/>
      <c r="AX988" s="101"/>
      <c r="AY988" s="94"/>
      <c r="AZ988" s="40"/>
      <c r="BA988" s="27"/>
      <c r="BB988" s="27"/>
      <c r="BC988" s="27"/>
      <c r="BD988" s="27" t="str">
        <f t="shared" si="734"/>
        <v/>
      </c>
      <c r="BE988" s="27" t="str">
        <f t="shared" si="735"/>
        <v/>
      </c>
      <c r="BF988" s="27" t="str">
        <f t="shared" si="736"/>
        <v/>
      </c>
      <c r="BG988" s="27" t="str">
        <f t="shared" si="737"/>
        <v/>
      </c>
      <c r="BH988" s="27" t="str">
        <f t="shared" si="738"/>
        <v/>
      </c>
      <c r="BI988" s="27" t="str">
        <f t="shared" si="739"/>
        <v/>
      </c>
      <c r="BJ988" s="27" t="str">
        <f t="shared" si="740"/>
        <v/>
      </c>
      <c r="BK988" s="27" t="str">
        <f t="shared" si="741"/>
        <v/>
      </c>
      <c r="BL988" s="27" t="str">
        <f t="shared" si="742"/>
        <v/>
      </c>
      <c r="BM988" s="27" t="str">
        <f t="shared" si="743"/>
        <v/>
      </c>
      <c r="BN988" s="27" t="str">
        <f t="shared" si="744"/>
        <v/>
      </c>
      <c r="BO988" s="27" t="str">
        <f t="shared" si="745"/>
        <v/>
      </c>
      <c r="BP988" s="27" t="str">
        <f t="shared" si="722"/>
        <v/>
      </c>
      <c r="BQ988" s="27" t="str">
        <f t="shared" si="723"/>
        <v/>
      </c>
      <c r="BR988" s="27" t="str">
        <f t="shared" si="724"/>
        <v/>
      </c>
      <c r="BS988" s="27" t="str">
        <f t="shared" si="725"/>
        <v/>
      </c>
      <c r="BT988" s="27" t="str">
        <f t="shared" si="726"/>
        <v/>
      </c>
      <c r="BU988" s="27" t="str">
        <f t="shared" si="727"/>
        <v/>
      </c>
      <c r="BV988" s="27" t="str">
        <f t="shared" si="728"/>
        <v/>
      </c>
      <c r="BW988" s="27" t="str">
        <f t="shared" si="729"/>
        <v/>
      </c>
      <c r="BX988" s="27" t="str">
        <f t="shared" si="730"/>
        <v/>
      </c>
      <c r="BY988" s="27" t="str">
        <f t="shared" si="731"/>
        <v/>
      </c>
      <c r="BZ988" s="27" t="str">
        <f t="shared" si="732"/>
        <v/>
      </c>
      <c r="CA988" s="27" t="str">
        <f t="shared" si="733"/>
        <v/>
      </c>
      <c r="CB988" s="41"/>
      <c r="CC988" s="41"/>
      <c r="CD988"/>
      <c r="CE988"/>
      <c r="CF988"/>
      <c r="CG988"/>
      <c r="CH988"/>
      <c r="CI988" s="41"/>
      <c r="CJ988" s="7"/>
      <c r="CW988" s="7"/>
      <c r="DD988" s="10">
        <f t="shared" ca="1" si="721"/>
        <v>16</v>
      </c>
    </row>
    <row r="989" spans="1:108">
      <c r="A989" s="106">
        <f t="shared" ca="1" si="720"/>
        <v>30</v>
      </c>
      <c r="B989" s="114"/>
      <c r="C989" s="40"/>
      <c r="D989" s="39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39"/>
      <c r="V989" s="39"/>
      <c r="W989" s="39"/>
      <c r="X989" s="39"/>
      <c r="Y989" s="39"/>
      <c r="Z989" s="39"/>
      <c r="AA989" s="39"/>
      <c r="AB989" s="39"/>
      <c r="AC989" s="39"/>
      <c r="AD989" s="39"/>
      <c r="AE989" s="39"/>
      <c r="AF989" s="39"/>
      <c r="AG989" s="39"/>
      <c r="AH989" s="39"/>
      <c r="AI989" s="39"/>
      <c r="AJ989" s="39"/>
      <c r="AK989" s="39"/>
      <c r="AL989" s="39"/>
      <c r="AM989" s="39"/>
      <c r="AN989" s="39"/>
      <c r="AO989" s="39"/>
      <c r="AP989" s="39"/>
      <c r="AQ989" s="39"/>
      <c r="AR989" s="39"/>
      <c r="AS989" s="39"/>
      <c r="AT989" s="39"/>
      <c r="AU989" s="39"/>
      <c r="AV989" s="39"/>
      <c r="AW989" s="94"/>
      <c r="AX989" s="101"/>
      <c r="AY989" s="94"/>
      <c r="AZ989" s="40"/>
      <c r="BA989" s="27"/>
      <c r="BB989" s="27"/>
      <c r="BC989" s="27"/>
      <c r="BD989" s="27" t="str">
        <f t="shared" si="734"/>
        <v/>
      </c>
      <c r="BE989" s="27" t="str">
        <f t="shared" si="735"/>
        <v/>
      </c>
      <c r="BF989" s="27" t="str">
        <f t="shared" si="736"/>
        <v/>
      </c>
      <c r="BG989" s="27" t="str">
        <f t="shared" si="737"/>
        <v/>
      </c>
      <c r="BH989" s="27" t="str">
        <f t="shared" si="738"/>
        <v/>
      </c>
      <c r="BI989" s="27" t="str">
        <f t="shared" si="739"/>
        <v/>
      </c>
      <c r="BJ989" s="27" t="str">
        <f t="shared" si="740"/>
        <v/>
      </c>
      <c r="BK989" s="27" t="str">
        <f t="shared" si="741"/>
        <v/>
      </c>
      <c r="BL989" s="27" t="str">
        <f t="shared" si="742"/>
        <v/>
      </c>
      <c r="BM989" s="27" t="str">
        <f t="shared" si="743"/>
        <v/>
      </c>
      <c r="BN989" s="27" t="str">
        <f t="shared" si="744"/>
        <v/>
      </c>
      <c r="BO989" s="27" t="str">
        <f t="shared" si="745"/>
        <v/>
      </c>
      <c r="BP989" s="27" t="str">
        <f t="shared" si="722"/>
        <v/>
      </c>
      <c r="BQ989" s="27" t="str">
        <f t="shared" si="723"/>
        <v/>
      </c>
      <c r="BR989" s="27" t="str">
        <f t="shared" si="724"/>
        <v/>
      </c>
      <c r="BS989" s="27" t="str">
        <f t="shared" si="725"/>
        <v/>
      </c>
      <c r="BT989" s="27" t="str">
        <f t="shared" si="726"/>
        <v/>
      </c>
      <c r="BU989" s="27" t="str">
        <f t="shared" si="727"/>
        <v/>
      </c>
      <c r="BV989" s="27" t="str">
        <f t="shared" si="728"/>
        <v/>
      </c>
      <c r="BW989" s="27" t="str">
        <f t="shared" si="729"/>
        <v/>
      </c>
      <c r="BX989" s="27" t="str">
        <f t="shared" si="730"/>
        <v/>
      </c>
      <c r="BY989" s="27" t="str">
        <f t="shared" si="731"/>
        <v/>
      </c>
      <c r="BZ989" s="27" t="str">
        <f t="shared" si="732"/>
        <v/>
      </c>
      <c r="CA989" s="27" t="str">
        <f t="shared" si="733"/>
        <v/>
      </c>
      <c r="CB989" s="41"/>
      <c r="CC989" s="41"/>
      <c r="CD989"/>
      <c r="CE989"/>
      <c r="CF989"/>
      <c r="CG989"/>
      <c r="CH989"/>
      <c r="CI989" s="41"/>
      <c r="CJ989" s="7"/>
      <c r="CW989" s="7"/>
      <c r="DD989" s="10">
        <f t="shared" ca="1" si="721"/>
        <v>30</v>
      </c>
    </row>
    <row r="990" spans="1:108">
      <c r="A990" s="106">
        <f t="shared" ca="1" si="720"/>
        <v>31</v>
      </c>
      <c r="B990" s="114"/>
      <c r="C990" s="40"/>
      <c r="D990" s="39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39"/>
      <c r="V990" s="39"/>
      <c r="W990" s="39"/>
      <c r="X990" s="39"/>
      <c r="Y990" s="39"/>
      <c r="Z990" s="39"/>
      <c r="AA990" s="39"/>
      <c r="AB990" s="39"/>
      <c r="AC990" s="39"/>
      <c r="AD990" s="39"/>
      <c r="AE990" s="39"/>
      <c r="AF990" s="39"/>
      <c r="AG990" s="39"/>
      <c r="AH990" s="39"/>
      <c r="AI990" s="39"/>
      <c r="AJ990" s="39"/>
      <c r="AK990" s="39"/>
      <c r="AL990" s="39"/>
      <c r="AM990" s="39"/>
      <c r="AN990" s="39"/>
      <c r="AO990" s="39"/>
      <c r="AP990" s="39"/>
      <c r="AQ990" s="39"/>
      <c r="AR990" s="39"/>
      <c r="AS990" s="39"/>
      <c r="AT990" s="39"/>
      <c r="AU990" s="39"/>
      <c r="AV990" s="39"/>
      <c r="AW990" s="94"/>
      <c r="AX990" s="101"/>
      <c r="AY990" s="94"/>
      <c r="AZ990" s="40"/>
      <c r="BA990" s="27"/>
      <c r="BB990" s="27"/>
      <c r="BC990" s="27"/>
      <c r="BD990" s="27" t="str">
        <f t="shared" si="734"/>
        <v/>
      </c>
      <c r="BE990" s="27" t="str">
        <f t="shared" si="735"/>
        <v/>
      </c>
      <c r="BF990" s="27" t="str">
        <f t="shared" si="736"/>
        <v/>
      </c>
      <c r="BG990" s="27" t="str">
        <f t="shared" si="737"/>
        <v/>
      </c>
      <c r="BH990" s="27" t="str">
        <f t="shared" si="738"/>
        <v/>
      </c>
      <c r="BI990" s="27" t="str">
        <f t="shared" si="739"/>
        <v/>
      </c>
      <c r="BJ990" s="27" t="str">
        <f t="shared" si="740"/>
        <v/>
      </c>
      <c r="BK990" s="27" t="str">
        <f t="shared" si="741"/>
        <v/>
      </c>
      <c r="BL990" s="27" t="str">
        <f t="shared" si="742"/>
        <v/>
      </c>
      <c r="BM990" s="27" t="str">
        <f t="shared" si="743"/>
        <v/>
      </c>
      <c r="BN990" s="27" t="str">
        <f t="shared" si="744"/>
        <v/>
      </c>
      <c r="BO990" s="27" t="str">
        <f t="shared" si="745"/>
        <v/>
      </c>
      <c r="BP990" s="27" t="str">
        <f t="shared" si="722"/>
        <v/>
      </c>
      <c r="BQ990" s="27" t="str">
        <f t="shared" si="723"/>
        <v/>
      </c>
      <c r="BR990" s="27" t="str">
        <f t="shared" si="724"/>
        <v/>
      </c>
      <c r="BS990" s="27" t="str">
        <f t="shared" si="725"/>
        <v/>
      </c>
      <c r="BT990" s="27" t="str">
        <f t="shared" si="726"/>
        <v/>
      </c>
      <c r="BU990" s="27" t="str">
        <f t="shared" si="727"/>
        <v/>
      </c>
      <c r="BV990" s="27" t="str">
        <f t="shared" si="728"/>
        <v/>
      </c>
      <c r="BW990" s="27" t="str">
        <f t="shared" si="729"/>
        <v/>
      </c>
      <c r="BX990" s="27" t="str">
        <f t="shared" si="730"/>
        <v/>
      </c>
      <c r="BY990" s="27" t="str">
        <f t="shared" si="731"/>
        <v/>
      </c>
      <c r="BZ990" s="27" t="str">
        <f t="shared" si="732"/>
        <v/>
      </c>
      <c r="CA990" s="27" t="str">
        <f t="shared" si="733"/>
        <v/>
      </c>
      <c r="CB990" s="41"/>
      <c r="CC990" s="41"/>
      <c r="CD990"/>
      <c r="CE990"/>
      <c r="CF990"/>
      <c r="CG990"/>
      <c r="CH990"/>
      <c r="CI990" s="41"/>
      <c r="CJ990" s="7"/>
      <c r="CW990" s="7"/>
      <c r="DD990" s="10">
        <f t="shared" ca="1" si="721"/>
        <v>16</v>
      </c>
    </row>
    <row r="991" spans="1:108">
      <c r="A991" s="106">
        <f t="shared" ca="1" si="720"/>
        <v>26</v>
      </c>
      <c r="B991" s="114"/>
      <c r="C991" s="40"/>
      <c r="D991" s="39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39"/>
      <c r="V991" s="39"/>
      <c r="W991" s="39"/>
      <c r="X991" s="39"/>
      <c r="Y991" s="39"/>
      <c r="Z991" s="39"/>
      <c r="AA991" s="39"/>
      <c r="AB991" s="39"/>
      <c r="AC991" s="39"/>
      <c r="AD991" s="39"/>
      <c r="AE991" s="39"/>
      <c r="AF991" s="39"/>
      <c r="AG991" s="39"/>
      <c r="AH991" s="39"/>
      <c r="AI991" s="39"/>
      <c r="AJ991" s="39"/>
      <c r="AK991" s="39"/>
      <c r="AL991" s="39"/>
      <c r="AM991" s="39"/>
      <c r="AN991" s="39"/>
      <c r="AO991" s="39"/>
      <c r="AP991" s="39"/>
      <c r="AQ991" s="39"/>
      <c r="AR991" s="39"/>
      <c r="AS991" s="39"/>
      <c r="AT991" s="39"/>
      <c r="AU991" s="39"/>
      <c r="AV991" s="39"/>
      <c r="AW991" s="94"/>
      <c r="AX991" s="101"/>
      <c r="AY991" s="94"/>
      <c r="AZ991" s="40"/>
      <c r="BA991" s="27"/>
      <c r="BB991" s="27"/>
      <c r="BC991" s="27"/>
      <c r="BD991" s="27" t="str">
        <f t="shared" si="734"/>
        <v/>
      </c>
      <c r="BE991" s="27" t="str">
        <f t="shared" si="735"/>
        <v/>
      </c>
      <c r="BF991" s="27" t="str">
        <f t="shared" si="736"/>
        <v/>
      </c>
      <c r="BG991" s="27" t="str">
        <f t="shared" si="737"/>
        <v/>
      </c>
      <c r="BH991" s="27" t="str">
        <f t="shared" si="738"/>
        <v/>
      </c>
      <c r="BI991" s="27" t="str">
        <f t="shared" si="739"/>
        <v/>
      </c>
      <c r="BJ991" s="27" t="str">
        <f t="shared" si="740"/>
        <v/>
      </c>
      <c r="BK991" s="27" t="str">
        <f t="shared" si="741"/>
        <v/>
      </c>
      <c r="BL991" s="27" t="str">
        <f t="shared" si="742"/>
        <v/>
      </c>
      <c r="BM991" s="27" t="str">
        <f t="shared" si="743"/>
        <v/>
      </c>
      <c r="BN991" s="27" t="str">
        <f t="shared" si="744"/>
        <v/>
      </c>
      <c r="BO991" s="27" t="str">
        <f t="shared" si="745"/>
        <v/>
      </c>
      <c r="BP991" s="27" t="str">
        <f t="shared" si="722"/>
        <v/>
      </c>
      <c r="BQ991" s="27" t="str">
        <f t="shared" si="723"/>
        <v/>
      </c>
      <c r="BR991" s="27" t="str">
        <f t="shared" si="724"/>
        <v/>
      </c>
      <c r="BS991" s="27" t="str">
        <f t="shared" si="725"/>
        <v/>
      </c>
      <c r="BT991" s="27" t="str">
        <f t="shared" si="726"/>
        <v/>
      </c>
      <c r="BU991" s="27" t="str">
        <f t="shared" si="727"/>
        <v/>
      </c>
      <c r="BV991" s="27" t="str">
        <f t="shared" si="728"/>
        <v/>
      </c>
      <c r="BW991" s="27" t="str">
        <f t="shared" si="729"/>
        <v/>
      </c>
      <c r="BX991" s="27" t="str">
        <f t="shared" si="730"/>
        <v/>
      </c>
      <c r="BY991" s="27" t="str">
        <f t="shared" si="731"/>
        <v/>
      </c>
      <c r="BZ991" s="27" t="str">
        <f t="shared" si="732"/>
        <v/>
      </c>
      <c r="CA991" s="27" t="str">
        <f t="shared" si="733"/>
        <v/>
      </c>
      <c r="CB991" s="41"/>
      <c r="CC991" s="41"/>
      <c r="CD991"/>
      <c r="CE991"/>
      <c r="CF991"/>
      <c r="CG991"/>
      <c r="CH991"/>
      <c r="CI991" s="41"/>
      <c r="CJ991" s="7"/>
      <c r="CW991" s="7"/>
      <c r="DD991" s="10">
        <f t="shared" ca="1" si="721"/>
        <v>28</v>
      </c>
    </row>
    <row r="992" spans="1:108">
      <c r="A992" s="106">
        <f t="shared" ca="1" si="720"/>
        <v>12</v>
      </c>
      <c r="B992" s="114"/>
      <c r="C992" s="40"/>
      <c r="D992" s="39"/>
      <c r="E992" s="40"/>
      <c r="F992" s="40"/>
      <c r="G992" s="40"/>
      <c r="H992" s="40"/>
      <c r="I992" s="40"/>
      <c r="J992" s="40"/>
      <c r="K992" s="40"/>
      <c r="L992" s="40"/>
      <c r="M992" s="40"/>
      <c r="N992" s="40"/>
      <c r="O992" s="40"/>
      <c r="P992" s="40"/>
      <c r="Q992" s="40"/>
      <c r="R992" s="40"/>
      <c r="S992" s="40"/>
      <c r="T992" s="40"/>
      <c r="U992" s="39"/>
      <c r="V992" s="39"/>
      <c r="W992" s="39"/>
      <c r="X992" s="39"/>
      <c r="Y992" s="39"/>
      <c r="Z992" s="39"/>
      <c r="AA992" s="39"/>
      <c r="AB992" s="39"/>
      <c r="AC992" s="39"/>
      <c r="AD992" s="39"/>
      <c r="AE992" s="39"/>
      <c r="AF992" s="39"/>
      <c r="AG992" s="39"/>
      <c r="AH992" s="39"/>
      <c r="AI992" s="39"/>
      <c r="AJ992" s="39"/>
      <c r="AK992" s="39"/>
      <c r="AL992" s="39"/>
      <c r="AM992" s="39"/>
      <c r="AN992" s="39"/>
      <c r="AO992" s="39"/>
      <c r="AP992" s="39"/>
      <c r="AQ992" s="39"/>
      <c r="AR992" s="39"/>
      <c r="AS992" s="39"/>
      <c r="AT992" s="39"/>
      <c r="AU992" s="39"/>
      <c r="AV992" s="39"/>
      <c r="AW992" s="94"/>
      <c r="AX992" s="101"/>
      <c r="AY992" s="94"/>
      <c r="AZ992" s="40"/>
      <c r="BA992" s="27"/>
      <c r="BB992" s="27"/>
      <c r="BC992" s="27"/>
      <c r="BD992" s="27" t="str">
        <f t="shared" si="734"/>
        <v/>
      </c>
      <c r="BE992" s="27" t="str">
        <f t="shared" si="735"/>
        <v/>
      </c>
      <c r="BF992" s="27" t="str">
        <f t="shared" si="736"/>
        <v/>
      </c>
      <c r="BG992" s="27" t="str">
        <f t="shared" si="737"/>
        <v/>
      </c>
      <c r="BH992" s="27" t="str">
        <f t="shared" si="738"/>
        <v/>
      </c>
      <c r="BI992" s="27" t="str">
        <f t="shared" si="739"/>
        <v/>
      </c>
      <c r="BJ992" s="27" t="str">
        <f t="shared" si="740"/>
        <v/>
      </c>
      <c r="BK992" s="27" t="str">
        <f t="shared" si="741"/>
        <v/>
      </c>
      <c r="BL992" s="27" t="str">
        <f t="shared" si="742"/>
        <v/>
      </c>
      <c r="BM992" s="27" t="str">
        <f t="shared" si="743"/>
        <v/>
      </c>
      <c r="BN992" s="27" t="str">
        <f t="shared" si="744"/>
        <v/>
      </c>
      <c r="BO992" s="27" t="str">
        <f t="shared" si="745"/>
        <v/>
      </c>
      <c r="BP992" s="27" t="str">
        <f t="shared" si="722"/>
        <v/>
      </c>
      <c r="BQ992" s="27" t="str">
        <f t="shared" si="723"/>
        <v/>
      </c>
      <c r="BR992" s="27" t="str">
        <f t="shared" si="724"/>
        <v/>
      </c>
      <c r="BS992" s="27" t="str">
        <f t="shared" si="725"/>
        <v/>
      </c>
      <c r="BT992" s="27" t="str">
        <f t="shared" si="726"/>
        <v/>
      </c>
      <c r="BU992" s="27" t="str">
        <f t="shared" si="727"/>
        <v/>
      </c>
      <c r="BV992" s="27" t="str">
        <f t="shared" si="728"/>
        <v/>
      </c>
      <c r="BW992" s="27" t="str">
        <f t="shared" si="729"/>
        <v/>
      </c>
      <c r="BX992" s="27" t="str">
        <f t="shared" si="730"/>
        <v/>
      </c>
      <c r="BY992" s="27" t="str">
        <f t="shared" si="731"/>
        <v/>
      </c>
      <c r="BZ992" s="27" t="str">
        <f t="shared" si="732"/>
        <v/>
      </c>
      <c r="CA992" s="27" t="str">
        <f t="shared" si="733"/>
        <v/>
      </c>
      <c r="CB992" s="41"/>
      <c r="CC992" s="41"/>
      <c r="CD992"/>
      <c r="CE992"/>
      <c r="CF992"/>
      <c r="CG992"/>
      <c r="CH992"/>
      <c r="CI992" s="41"/>
      <c r="CJ992" s="7"/>
      <c r="CW992" s="7"/>
      <c r="DD992" s="10">
        <f t="shared" ca="1" si="721"/>
        <v>29</v>
      </c>
    </row>
    <row r="993" spans="1:108">
      <c r="A993" s="106">
        <f t="shared" ca="1" si="720"/>
        <v>15</v>
      </c>
      <c r="B993" s="114"/>
      <c r="C993" s="40"/>
      <c r="D993" s="39"/>
      <c r="E993" s="40"/>
      <c r="F993" s="40"/>
      <c r="G993" s="40"/>
      <c r="H993" s="40"/>
      <c r="I993" s="40"/>
      <c r="J993" s="40"/>
      <c r="K993" s="40"/>
      <c r="L993" s="40"/>
      <c r="M993" s="40"/>
      <c r="N993" s="40"/>
      <c r="O993" s="40"/>
      <c r="P993" s="40"/>
      <c r="Q993" s="40"/>
      <c r="R993" s="40"/>
      <c r="S993" s="40"/>
      <c r="T993" s="40"/>
      <c r="U993" s="39"/>
      <c r="V993" s="39"/>
      <c r="W993" s="39"/>
      <c r="X993" s="39"/>
      <c r="Y993" s="39"/>
      <c r="Z993" s="39"/>
      <c r="AA993" s="39"/>
      <c r="AB993" s="39"/>
      <c r="AC993" s="39"/>
      <c r="AD993" s="39"/>
      <c r="AE993" s="39"/>
      <c r="AF993" s="39"/>
      <c r="AG993" s="39"/>
      <c r="AH993" s="39"/>
      <c r="AI993" s="39"/>
      <c r="AJ993" s="39"/>
      <c r="AK993" s="39"/>
      <c r="AL993" s="39"/>
      <c r="AM993" s="39"/>
      <c r="AN993" s="39"/>
      <c r="AO993" s="39"/>
      <c r="AP993" s="39"/>
      <c r="AQ993" s="39"/>
      <c r="AR993" s="39"/>
      <c r="AS993" s="39"/>
      <c r="AT993" s="39"/>
      <c r="AU993" s="39"/>
      <c r="AV993" s="39"/>
      <c r="AW993" s="94"/>
      <c r="AX993" s="101"/>
      <c r="AY993" s="94"/>
      <c r="AZ993" s="40"/>
      <c r="BA993" s="27"/>
      <c r="BB993" s="27"/>
      <c r="BC993" s="27"/>
      <c r="BD993" s="27" t="str">
        <f t="shared" si="734"/>
        <v/>
      </c>
      <c r="BE993" s="27" t="str">
        <f t="shared" si="735"/>
        <v/>
      </c>
      <c r="BF993" s="27" t="str">
        <f t="shared" si="736"/>
        <v/>
      </c>
      <c r="BG993" s="27" t="str">
        <f t="shared" si="737"/>
        <v/>
      </c>
      <c r="BH993" s="27" t="str">
        <f t="shared" si="738"/>
        <v/>
      </c>
      <c r="BI993" s="27" t="str">
        <f t="shared" si="739"/>
        <v/>
      </c>
      <c r="BJ993" s="27" t="str">
        <f t="shared" si="740"/>
        <v/>
      </c>
      <c r="BK993" s="27" t="str">
        <f t="shared" si="741"/>
        <v/>
      </c>
      <c r="BL993" s="27" t="str">
        <f t="shared" si="742"/>
        <v/>
      </c>
      <c r="BM993" s="27" t="str">
        <f t="shared" si="743"/>
        <v/>
      </c>
      <c r="BN993" s="27" t="str">
        <f t="shared" si="744"/>
        <v/>
      </c>
      <c r="BO993" s="27" t="str">
        <f t="shared" si="745"/>
        <v/>
      </c>
      <c r="BP993" s="27" t="str">
        <f t="shared" si="722"/>
        <v/>
      </c>
      <c r="BQ993" s="27" t="str">
        <f t="shared" si="723"/>
        <v/>
      </c>
      <c r="BR993" s="27" t="str">
        <f t="shared" si="724"/>
        <v/>
      </c>
      <c r="BS993" s="27" t="str">
        <f t="shared" si="725"/>
        <v/>
      </c>
      <c r="BT993" s="27" t="str">
        <f t="shared" si="726"/>
        <v/>
      </c>
      <c r="BU993" s="27" t="str">
        <f t="shared" si="727"/>
        <v/>
      </c>
      <c r="BV993" s="27" t="str">
        <f t="shared" si="728"/>
        <v/>
      </c>
      <c r="BW993" s="27" t="str">
        <f t="shared" si="729"/>
        <v/>
      </c>
      <c r="BX993" s="27" t="str">
        <f t="shared" si="730"/>
        <v/>
      </c>
      <c r="BY993" s="27" t="str">
        <f t="shared" si="731"/>
        <v/>
      </c>
      <c r="BZ993" s="27" t="str">
        <f t="shared" si="732"/>
        <v/>
      </c>
      <c r="CA993" s="27" t="str">
        <f t="shared" si="733"/>
        <v/>
      </c>
      <c r="CB993" s="41"/>
      <c r="CC993" s="41"/>
      <c r="CD993"/>
      <c r="CE993"/>
      <c r="CF993"/>
      <c r="CG993"/>
      <c r="CH993"/>
      <c r="CI993" s="41"/>
      <c r="CJ993" s="7"/>
      <c r="CW993" s="7"/>
      <c r="DD993" s="10">
        <f t="shared" ca="1" si="721"/>
        <v>23</v>
      </c>
    </row>
    <row r="994" spans="1:108">
      <c r="A994" s="106">
        <f t="shared" ca="1" si="720"/>
        <v>26</v>
      </c>
      <c r="B994" s="114"/>
      <c r="C994" s="40"/>
      <c r="D994" s="39"/>
      <c r="E994" s="40"/>
      <c r="F994" s="40"/>
      <c r="G994" s="40"/>
      <c r="H994" s="40"/>
      <c r="I994" s="40"/>
      <c r="J994" s="40"/>
      <c r="K994" s="40"/>
      <c r="L994" s="40"/>
      <c r="M994" s="40"/>
      <c r="N994" s="40"/>
      <c r="O994" s="40"/>
      <c r="P994" s="40"/>
      <c r="Q994" s="40"/>
      <c r="R994" s="40"/>
      <c r="S994" s="40"/>
      <c r="T994" s="40"/>
      <c r="U994" s="39"/>
      <c r="V994" s="39"/>
      <c r="W994" s="39"/>
      <c r="X994" s="39"/>
      <c r="Y994" s="39"/>
      <c r="Z994" s="39"/>
      <c r="AA994" s="39"/>
      <c r="AB994" s="39"/>
      <c r="AC994" s="39"/>
      <c r="AD994" s="39"/>
      <c r="AE994" s="39"/>
      <c r="AF994" s="39"/>
      <c r="AG994" s="39"/>
      <c r="AH994" s="39"/>
      <c r="AI994" s="39"/>
      <c r="AJ994" s="39"/>
      <c r="AK994" s="39"/>
      <c r="AL994" s="39"/>
      <c r="AM994" s="39"/>
      <c r="AN994" s="39"/>
      <c r="AO994" s="39"/>
      <c r="AP994" s="39"/>
      <c r="AQ994" s="39"/>
      <c r="AR994" s="39"/>
      <c r="AS994" s="39"/>
      <c r="AT994" s="39"/>
      <c r="AU994" s="39"/>
      <c r="AV994" s="39"/>
      <c r="AW994" s="94"/>
      <c r="AX994" s="101"/>
      <c r="AY994" s="94"/>
      <c r="AZ994" s="40"/>
      <c r="BA994" s="27"/>
      <c r="BB994" s="27"/>
      <c r="BC994" s="27"/>
      <c r="BD994" s="27" t="str">
        <f t="shared" si="734"/>
        <v/>
      </c>
      <c r="BE994" s="27" t="str">
        <f t="shared" si="735"/>
        <v/>
      </c>
      <c r="BF994" s="27" t="str">
        <f t="shared" si="736"/>
        <v/>
      </c>
      <c r="BG994" s="27" t="str">
        <f t="shared" si="737"/>
        <v/>
      </c>
      <c r="BH994" s="27" t="str">
        <f t="shared" si="738"/>
        <v/>
      </c>
      <c r="BI994" s="27" t="str">
        <f t="shared" si="739"/>
        <v/>
      </c>
      <c r="BJ994" s="27" t="str">
        <f t="shared" si="740"/>
        <v/>
      </c>
      <c r="BK994" s="27" t="str">
        <f t="shared" si="741"/>
        <v/>
      </c>
      <c r="BL994" s="27" t="str">
        <f t="shared" si="742"/>
        <v/>
      </c>
      <c r="BM994" s="27" t="str">
        <f t="shared" si="743"/>
        <v/>
      </c>
      <c r="BN994" s="27" t="str">
        <f t="shared" si="744"/>
        <v/>
      </c>
      <c r="BO994" s="27" t="str">
        <f t="shared" si="745"/>
        <v/>
      </c>
      <c r="BP994" s="27" t="str">
        <f t="shared" si="722"/>
        <v/>
      </c>
      <c r="BQ994" s="27" t="str">
        <f t="shared" si="723"/>
        <v/>
      </c>
      <c r="BR994" s="27" t="str">
        <f t="shared" si="724"/>
        <v/>
      </c>
      <c r="BS994" s="27" t="str">
        <f t="shared" si="725"/>
        <v/>
      </c>
      <c r="BT994" s="27" t="str">
        <f t="shared" si="726"/>
        <v/>
      </c>
      <c r="BU994" s="27" t="str">
        <f t="shared" si="727"/>
        <v/>
      </c>
      <c r="BV994" s="27" t="str">
        <f t="shared" si="728"/>
        <v/>
      </c>
      <c r="BW994" s="27" t="str">
        <f t="shared" si="729"/>
        <v/>
      </c>
      <c r="BX994" s="27" t="str">
        <f t="shared" si="730"/>
        <v/>
      </c>
      <c r="BY994" s="27" t="str">
        <f t="shared" si="731"/>
        <v/>
      </c>
      <c r="BZ994" s="27" t="str">
        <f t="shared" si="732"/>
        <v/>
      </c>
      <c r="CA994" s="27" t="str">
        <f t="shared" si="733"/>
        <v/>
      </c>
      <c r="CB994" s="41"/>
      <c r="CC994" s="41"/>
      <c r="CD994"/>
      <c r="CE994"/>
      <c r="CF994"/>
      <c r="CG994"/>
      <c r="CH994"/>
      <c r="CI994" s="41"/>
      <c r="CJ994" s="7"/>
      <c r="CW994" s="7"/>
      <c r="DD994" s="10">
        <f t="shared" ca="1" si="721"/>
        <v>29</v>
      </c>
    </row>
    <row r="995" spans="1:108">
      <c r="A995" s="106">
        <f t="shared" ca="1" si="720"/>
        <v>9</v>
      </c>
      <c r="B995" s="114"/>
      <c r="C995" s="40"/>
      <c r="D995" s="39"/>
      <c r="E995" s="40"/>
      <c r="F995" s="40"/>
      <c r="G995" s="40"/>
      <c r="H995" s="40"/>
      <c r="I995" s="40"/>
      <c r="J995" s="40"/>
      <c r="K995" s="40"/>
      <c r="L995" s="40"/>
      <c r="M995" s="40"/>
      <c r="N995" s="40"/>
      <c r="O995" s="40"/>
      <c r="P995" s="40"/>
      <c r="Q995" s="40"/>
      <c r="R995" s="40"/>
      <c r="S995" s="40"/>
      <c r="T995" s="40"/>
      <c r="U995" s="39"/>
      <c r="V995" s="39"/>
      <c r="W995" s="39"/>
      <c r="X995" s="39"/>
      <c r="Y995" s="39"/>
      <c r="Z995" s="39"/>
      <c r="AA995" s="39"/>
      <c r="AB995" s="39"/>
      <c r="AC995" s="39"/>
      <c r="AD995" s="39"/>
      <c r="AE995" s="39"/>
      <c r="AF995" s="39"/>
      <c r="AG995" s="39"/>
      <c r="AH995" s="39"/>
      <c r="AI995" s="39"/>
      <c r="AJ995" s="39"/>
      <c r="AK995" s="39"/>
      <c r="AL995" s="39"/>
      <c r="AM995" s="39"/>
      <c r="AN995" s="39"/>
      <c r="AO995" s="39"/>
      <c r="AP995" s="39"/>
      <c r="AQ995" s="39"/>
      <c r="AR995" s="39"/>
      <c r="AS995" s="39"/>
      <c r="AT995" s="39"/>
      <c r="AU995" s="39"/>
      <c r="AV995" s="39"/>
      <c r="AW995" s="94"/>
      <c r="AX995" s="101"/>
      <c r="AY995" s="94"/>
      <c r="AZ995" s="40"/>
      <c r="BA995" s="27"/>
      <c r="BB995" s="27"/>
      <c r="BC995" s="27"/>
      <c r="BD995" s="27" t="str">
        <f t="shared" si="734"/>
        <v/>
      </c>
      <c r="BE995" s="27" t="str">
        <f t="shared" si="735"/>
        <v/>
      </c>
      <c r="BF995" s="27" t="str">
        <f t="shared" si="736"/>
        <v/>
      </c>
      <c r="BG995" s="27" t="str">
        <f t="shared" si="737"/>
        <v/>
      </c>
      <c r="BH995" s="27" t="str">
        <f t="shared" si="738"/>
        <v/>
      </c>
      <c r="BI995" s="27" t="str">
        <f t="shared" si="739"/>
        <v/>
      </c>
      <c r="BJ995" s="27" t="str">
        <f t="shared" si="740"/>
        <v/>
      </c>
      <c r="BK995" s="27" t="str">
        <f t="shared" si="741"/>
        <v/>
      </c>
      <c r="BL995" s="27" t="str">
        <f t="shared" si="742"/>
        <v/>
      </c>
      <c r="BM995" s="27" t="str">
        <f t="shared" si="743"/>
        <v/>
      </c>
      <c r="BN995" s="27" t="str">
        <f t="shared" si="744"/>
        <v/>
      </c>
      <c r="BO995" s="27" t="str">
        <f t="shared" si="745"/>
        <v/>
      </c>
      <c r="BP995" s="27" t="str">
        <f t="shared" si="722"/>
        <v/>
      </c>
      <c r="BQ995" s="27" t="str">
        <f t="shared" si="723"/>
        <v/>
      </c>
      <c r="BR995" s="27" t="str">
        <f t="shared" si="724"/>
        <v/>
      </c>
      <c r="BS995" s="27" t="str">
        <f t="shared" si="725"/>
        <v/>
      </c>
      <c r="BT995" s="27" t="str">
        <f t="shared" si="726"/>
        <v/>
      </c>
      <c r="BU995" s="27" t="str">
        <f t="shared" si="727"/>
        <v/>
      </c>
      <c r="BV995" s="27" t="str">
        <f t="shared" si="728"/>
        <v/>
      </c>
      <c r="BW995" s="27" t="str">
        <f t="shared" si="729"/>
        <v/>
      </c>
      <c r="BX995" s="27" t="str">
        <f t="shared" si="730"/>
        <v/>
      </c>
      <c r="BY995" s="27" t="str">
        <f t="shared" si="731"/>
        <v/>
      </c>
      <c r="BZ995" s="27" t="str">
        <f t="shared" si="732"/>
        <v/>
      </c>
      <c r="CA995" s="27" t="str">
        <f t="shared" si="733"/>
        <v/>
      </c>
      <c r="CB995" s="41"/>
      <c r="CC995" s="41"/>
      <c r="CD995"/>
      <c r="CE995"/>
      <c r="CF995"/>
      <c r="CG995"/>
      <c r="CH995"/>
      <c r="CI995" s="41"/>
      <c r="CJ995" s="7"/>
      <c r="CW995" s="7"/>
      <c r="DD995" s="10">
        <f t="shared" ca="1" si="721"/>
        <v>36</v>
      </c>
    </row>
    <row r="996" spans="1:108">
      <c r="A996" s="106">
        <f t="shared" ca="1" si="720"/>
        <v>32</v>
      </c>
      <c r="B996" s="114"/>
      <c r="C996" s="40"/>
      <c r="D996" s="39"/>
      <c r="E996" s="40"/>
      <c r="F996" s="40"/>
      <c r="G996" s="40"/>
      <c r="H996" s="40"/>
      <c r="I996" s="40"/>
      <c r="J996" s="40"/>
      <c r="K996" s="40"/>
      <c r="L996" s="40"/>
      <c r="M996" s="40"/>
      <c r="N996" s="40"/>
      <c r="O996" s="40"/>
      <c r="P996" s="40"/>
      <c r="Q996" s="40"/>
      <c r="R996" s="40"/>
      <c r="S996" s="40"/>
      <c r="T996" s="40"/>
      <c r="U996" s="39"/>
      <c r="V996" s="39"/>
      <c r="W996" s="39"/>
      <c r="X996" s="39"/>
      <c r="Y996" s="39"/>
      <c r="Z996" s="39"/>
      <c r="AA996" s="39"/>
      <c r="AB996" s="39"/>
      <c r="AC996" s="39"/>
      <c r="AD996" s="39"/>
      <c r="AE996" s="39"/>
      <c r="AF996" s="39"/>
      <c r="AG996" s="39"/>
      <c r="AH996" s="39"/>
      <c r="AI996" s="39"/>
      <c r="AJ996" s="39"/>
      <c r="AK996" s="39"/>
      <c r="AL996" s="39"/>
      <c r="AM996" s="39"/>
      <c r="AN996" s="39"/>
      <c r="AO996" s="39"/>
      <c r="AP996" s="39"/>
      <c r="AQ996" s="39"/>
      <c r="AR996" s="39"/>
      <c r="AS996" s="39"/>
      <c r="AT996" s="39"/>
      <c r="AU996" s="39"/>
      <c r="AV996" s="39"/>
      <c r="AW996" s="94"/>
      <c r="AX996" s="101"/>
      <c r="AY996" s="94"/>
      <c r="AZ996" s="40"/>
      <c r="BA996" s="27"/>
      <c r="BB996" s="27"/>
      <c r="BC996" s="27"/>
      <c r="BD996" s="27" t="str">
        <f t="shared" si="734"/>
        <v/>
      </c>
      <c r="BE996" s="27" t="str">
        <f t="shared" si="735"/>
        <v/>
      </c>
      <c r="BF996" s="27" t="str">
        <f t="shared" si="736"/>
        <v/>
      </c>
      <c r="BG996" s="27" t="str">
        <f t="shared" si="737"/>
        <v/>
      </c>
      <c r="BH996" s="27" t="str">
        <f t="shared" si="738"/>
        <v/>
      </c>
      <c r="BI996" s="27" t="str">
        <f t="shared" si="739"/>
        <v/>
      </c>
      <c r="BJ996" s="27" t="str">
        <f t="shared" si="740"/>
        <v/>
      </c>
      <c r="BK996" s="27" t="str">
        <f t="shared" si="741"/>
        <v/>
      </c>
      <c r="BL996" s="27" t="str">
        <f t="shared" si="742"/>
        <v/>
      </c>
      <c r="BM996" s="27" t="str">
        <f t="shared" si="743"/>
        <v/>
      </c>
      <c r="BN996" s="27" t="str">
        <f t="shared" si="744"/>
        <v/>
      </c>
      <c r="BO996" s="27" t="str">
        <f t="shared" si="745"/>
        <v/>
      </c>
      <c r="BP996" s="27" t="str">
        <f t="shared" si="722"/>
        <v/>
      </c>
      <c r="BQ996" s="27" t="str">
        <f t="shared" si="723"/>
        <v/>
      </c>
      <c r="BR996" s="27" t="str">
        <f t="shared" si="724"/>
        <v/>
      </c>
      <c r="BS996" s="27" t="str">
        <f t="shared" si="725"/>
        <v/>
      </c>
      <c r="BT996" s="27" t="str">
        <f t="shared" si="726"/>
        <v/>
      </c>
      <c r="BU996" s="27" t="str">
        <f t="shared" si="727"/>
        <v/>
      </c>
      <c r="BV996" s="27" t="str">
        <f t="shared" si="728"/>
        <v/>
      </c>
      <c r="BW996" s="27" t="str">
        <f t="shared" si="729"/>
        <v/>
      </c>
      <c r="BX996" s="27" t="str">
        <f t="shared" si="730"/>
        <v/>
      </c>
      <c r="BY996" s="27" t="str">
        <f t="shared" si="731"/>
        <v/>
      </c>
      <c r="BZ996" s="27" t="str">
        <f t="shared" si="732"/>
        <v/>
      </c>
      <c r="CA996" s="27" t="str">
        <f t="shared" si="733"/>
        <v/>
      </c>
      <c r="CB996" s="41"/>
      <c r="CC996" s="41"/>
      <c r="CD996"/>
      <c r="CE996"/>
      <c r="CF996"/>
      <c r="CG996"/>
      <c r="CH996"/>
      <c r="CI996" s="41"/>
      <c r="CJ996" s="7"/>
      <c r="CW996" s="7"/>
      <c r="DD996" s="10">
        <f t="shared" ca="1" si="721"/>
        <v>36</v>
      </c>
    </row>
    <row r="997" spans="1:108">
      <c r="A997" s="106">
        <f t="shared" ca="1" si="720"/>
        <v>24</v>
      </c>
      <c r="B997" s="114"/>
      <c r="C997" s="40"/>
      <c r="D997" s="39"/>
      <c r="E997" s="40"/>
      <c r="F997" s="40"/>
      <c r="G997" s="40"/>
      <c r="H997" s="40"/>
      <c r="I997" s="40"/>
      <c r="J997" s="40"/>
      <c r="K997" s="40"/>
      <c r="L997" s="40"/>
      <c r="M997" s="40"/>
      <c r="N997" s="40"/>
      <c r="O997" s="40"/>
      <c r="P997" s="40"/>
      <c r="Q997" s="40"/>
      <c r="R997" s="40"/>
      <c r="S997" s="40"/>
      <c r="T997" s="40"/>
      <c r="U997" s="39"/>
      <c r="V997" s="39"/>
      <c r="W997" s="39"/>
      <c r="X997" s="39"/>
      <c r="Y997" s="39"/>
      <c r="Z997" s="39"/>
      <c r="AA997" s="39"/>
      <c r="AB997" s="39"/>
      <c r="AC997" s="39"/>
      <c r="AD997" s="39"/>
      <c r="AE997" s="39"/>
      <c r="AF997" s="39"/>
      <c r="AG997" s="39"/>
      <c r="AH997" s="39"/>
      <c r="AI997" s="39"/>
      <c r="AJ997" s="39"/>
      <c r="AK997" s="39"/>
      <c r="AL997" s="39"/>
      <c r="AM997" s="39"/>
      <c r="AN997" s="39"/>
      <c r="AO997" s="39"/>
      <c r="AP997" s="39"/>
      <c r="AQ997" s="39"/>
      <c r="AR997" s="39"/>
      <c r="AS997" s="39"/>
      <c r="AT997" s="39"/>
      <c r="AU997" s="39"/>
      <c r="AV997" s="39"/>
      <c r="AW997" s="94"/>
      <c r="AX997" s="101"/>
      <c r="AY997" s="94"/>
      <c r="AZ997" s="40"/>
      <c r="BA997" s="27"/>
      <c r="BB997" s="27"/>
      <c r="BC997" s="27"/>
      <c r="BD997" s="27" t="str">
        <f t="shared" si="734"/>
        <v/>
      </c>
      <c r="BE997" s="27" t="str">
        <f t="shared" si="735"/>
        <v/>
      </c>
      <c r="BF997" s="27" t="str">
        <f t="shared" si="736"/>
        <v/>
      </c>
      <c r="BG997" s="27" t="str">
        <f t="shared" si="737"/>
        <v/>
      </c>
      <c r="BH997" s="27" t="str">
        <f t="shared" si="738"/>
        <v/>
      </c>
      <c r="BI997" s="27" t="str">
        <f t="shared" si="739"/>
        <v/>
      </c>
      <c r="BJ997" s="27" t="str">
        <f t="shared" si="740"/>
        <v/>
      </c>
      <c r="BK997" s="27" t="str">
        <f t="shared" si="741"/>
        <v/>
      </c>
      <c r="BL997" s="27" t="str">
        <f t="shared" si="742"/>
        <v/>
      </c>
      <c r="BM997" s="27" t="str">
        <f t="shared" si="743"/>
        <v/>
      </c>
      <c r="BN997" s="27" t="str">
        <f t="shared" si="744"/>
        <v/>
      </c>
      <c r="BO997" s="27" t="str">
        <f t="shared" si="745"/>
        <v/>
      </c>
      <c r="BP997" s="27" t="str">
        <f t="shared" si="722"/>
        <v/>
      </c>
      <c r="BQ997" s="27" t="str">
        <f t="shared" si="723"/>
        <v/>
      </c>
      <c r="BR997" s="27" t="str">
        <f t="shared" si="724"/>
        <v/>
      </c>
      <c r="BS997" s="27" t="str">
        <f t="shared" si="725"/>
        <v/>
      </c>
      <c r="BT997" s="27" t="str">
        <f t="shared" si="726"/>
        <v/>
      </c>
      <c r="BU997" s="27" t="str">
        <f t="shared" si="727"/>
        <v/>
      </c>
      <c r="BV997" s="27" t="str">
        <f t="shared" si="728"/>
        <v/>
      </c>
      <c r="BW997" s="27" t="str">
        <f t="shared" si="729"/>
        <v/>
      </c>
      <c r="BX997" s="27" t="str">
        <f t="shared" si="730"/>
        <v/>
      </c>
      <c r="BY997" s="27" t="str">
        <f t="shared" si="731"/>
        <v/>
      </c>
      <c r="BZ997" s="27" t="str">
        <f t="shared" si="732"/>
        <v/>
      </c>
      <c r="CA997" s="27" t="str">
        <f t="shared" si="733"/>
        <v/>
      </c>
      <c r="CB997" s="41"/>
      <c r="CC997" s="41"/>
      <c r="CD997"/>
      <c r="CE997"/>
      <c r="CF997"/>
      <c r="CG997"/>
      <c r="CH997"/>
      <c r="CI997" s="41"/>
      <c r="CJ997" s="7"/>
      <c r="CW997" s="7"/>
      <c r="DD997" s="10">
        <f t="shared" ca="1" si="721"/>
        <v>30</v>
      </c>
    </row>
    <row r="998" spans="1:108">
      <c r="A998" s="106">
        <f t="shared" ca="1" si="720"/>
        <v>10</v>
      </c>
      <c r="B998" s="114"/>
      <c r="C998" s="40"/>
      <c r="D998" s="39"/>
      <c r="E998" s="40"/>
      <c r="F998" s="40"/>
      <c r="G998" s="40"/>
      <c r="H998" s="40"/>
      <c r="I998" s="40"/>
      <c r="J998" s="40"/>
      <c r="K998" s="40"/>
      <c r="L998" s="40"/>
      <c r="M998" s="40"/>
      <c r="N998" s="40"/>
      <c r="O998" s="40"/>
      <c r="P998" s="40"/>
      <c r="Q998" s="40"/>
      <c r="R998" s="40"/>
      <c r="S998" s="40"/>
      <c r="T998" s="40"/>
      <c r="U998" s="39"/>
      <c r="V998" s="39"/>
      <c r="W998" s="39"/>
      <c r="X998" s="39"/>
      <c r="Y998" s="39"/>
      <c r="Z998" s="39"/>
      <c r="AA998" s="39"/>
      <c r="AB998" s="39"/>
      <c r="AC998" s="39"/>
      <c r="AD998" s="39"/>
      <c r="AE998" s="39"/>
      <c r="AF998" s="39"/>
      <c r="AG998" s="39"/>
      <c r="AH998" s="39"/>
      <c r="AI998" s="39"/>
      <c r="AJ998" s="39"/>
      <c r="AK998" s="39"/>
      <c r="AL998" s="39"/>
      <c r="AM998" s="39"/>
      <c r="AN998" s="39"/>
      <c r="AO998" s="39"/>
      <c r="AP998" s="39"/>
      <c r="AQ998" s="39"/>
      <c r="AR998" s="39"/>
      <c r="AS998" s="39"/>
      <c r="AT998" s="39"/>
      <c r="AU998" s="39"/>
      <c r="AV998" s="39"/>
      <c r="AW998" s="94"/>
      <c r="AX998" s="101"/>
      <c r="AY998" s="94"/>
      <c r="AZ998" s="40"/>
      <c r="BA998" s="27"/>
      <c r="BB998" s="27"/>
      <c r="BC998" s="27"/>
      <c r="BD998" s="27" t="str">
        <f t="shared" si="734"/>
        <v/>
      </c>
      <c r="BE998" s="27" t="str">
        <f t="shared" si="735"/>
        <v/>
      </c>
      <c r="BF998" s="27" t="str">
        <f t="shared" si="736"/>
        <v/>
      </c>
      <c r="BG998" s="27" t="str">
        <f t="shared" si="737"/>
        <v/>
      </c>
      <c r="BH998" s="27" t="str">
        <f t="shared" si="738"/>
        <v/>
      </c>
      <c r="BI998" s="27" t="str">
        <f t="shared" si="739"/>
        <v/>
      </c>
      <c r="BJ998" s="27" t="str">
        <f t="shared" si="740"/>
        <v/>
      </c>
      <c r="BK998" s="27" t="str">
        <f t="shared" si="741"/>
        <v/>
      </c>
      <c r="BL998" s="27" t="str">
        <f t="shared" si="742"/>
        <v/>
      </c>
      <c r="BM998" s="27" t="str">
        <f t="shared" si="743"/>
        <v/>
      </c>
      <c r="BN998" s="27" t="str">
        <f t="shared" si="744"/>
        <v/>
      </c>
      <c r="BO998" s="27" t="str">
        <f t="shared" si="745"/>
        <v/>
      </c>
      <c r="BP998" s="27" t="str">
        <f t="shared" si="722"/>
        <v/>
      </c>
      <c r="BQ998" s="27" t="str">
        <f t="shared" si="723"/>
        <v/>
      </c>
      <c r="BR998" s="27" t="str">
        <f t="shared" si="724"/>
        <v/>
      </c>
      <c r="BS998" s="27" t="str">
        <f t="shared" si="725"/>
        <v/>
      </c>
      <c r="BT998" s="27" t="str">
        <f t="shared" si="726"/>
        <v/>
      </c>
      <c r="BU998" s="27" t="str">
        <f t="shared" si="727"/>
        <v/>
      </c>
      <c r="BV998" s="27" t="str">
        <f t="shared" si="728"/>
        <v/>
      </c>
      <c r="BW998" s="27" t="str">
        <f t="shared" si="729"/>
        <v/>
      </c>
      <c r="BX998" s="27" t="str">
        <f t="shared" si="730"/>
        <v/>
      </c>
      <c r="BY998" s="27" t="str">
        <f t="shared" si="731"/>
        <v/>
      </c>
      <c r="BZ998" s="27" t="str">
        <f t="shared" si="732"/>
        <v/>
      </c>
      <c r="CA998" s="27" t="str">
        <f t="shared" si="733"/>
        <v/>
      </c>
      <c r="CB998" s="41"/>
      <c r="CC998" s="41"/>
      <c r="CD998"/>
      <c r="CE998"/>
      <c r="CF998"/>
      <c r="CG998"/>
      <c r="CH998"/>
      <c r="CI998" s="41"/>
      <c r="CJ998" s="7"/>
      <c r="CW998" s="7"/>
      <c r="DD998" s="10">
        <f t="shared" ca="1" si="721"/>
        <v>34</v>
      </c>
    </row>
    <row r="999" spans="1:108">
      <c r="A999" s="106">
        <f t="shared" ca="1" si="720"/>
        <v>33</v>
      </c>
      <c r="B999" s="114"/>
      <c r="C999" s="40"/>
      <c r="D999" s="39"/>
      <c r="E999" s="40"/>
      <c r="F999" s="40"/>
      <c r="G999" s="40"/>
      <c r="H999" s="40"/>
      <c r="I999" s="40"/>
      <c r="J999" s="40"/>
      <c r="K999" s="40"/>
      <c r="L999" s="40"/>
      <c r="M999" s="40"/>
      <c r="N999" s="40"/>
      <c r="O999" s="40"/>
      <c r="P999" s="40"/>
      <c r="Q999" s="40"/>
      <c r="R999" s="40"/>
      <c r="S999" s="40"/>
      <c r="T999" s="40"/>
      <c r="U999" s="39"/>
      <c r="V999" s="39"/>
      <c r="W999" s="39"/>
      <c r="X999" s="39"/>
      <c r="Y999" s="39"/>
      <c r="Z999" s="39"/>
      <c r="AA999" s="39"/>
      <c r="AB999" s="39"/>
      <c r="AC999" s="39"/>
      <c r="AD999" s="39"/>
      <c r="AE999" s="39"/>
      <c r="AF999" s="39"/>
      <c r="AG999" s="39"/>
      <c r="AH999" s="39"/>
      <c r="AI999" s="39"/>
      <c r="AJ999" s="39"/>
      <c r="AK999" s="39"/>
      <c r="AL999" s="39"/>
      <c r="AM999" s="39"/>
      <c r="AN999" s="39"/>
      <c r="AO999" s="39"/>
      <c r="AP999" s="39"/>
      <c r="AQ999" s="39"/>
      <c r="AR999" s="39"/>
      <c r="AS999" s="39"/>
      <c r="AT999" s="39"/>
      <c r="AU999" s="39"/>
      <c r="AV999" s="39"/>
      <c r="AW999" s="94"/>
      <c r="AX999" s="101"/>
      <c r="AY999" s="94"/>
      <c r="AZ999" s="40"/>
      <c r="BA999" s="27"/>
      <c r="BB999" s="27"/>
      <c r="BC999" s="27"/>
      <c r="BD999" s="27" t="str">
        <f t="shared" si="734"/>
        <v/>
      </c>
      <c r="BE999" s="27" t="str">
        <f t="shared" si="735"/>
        <v/>
      </c>
      <c r="BF999" s="27" t="str">
        <f t="shared" si="736"/>
        <v/>
      </c>
      <c r="BG999" s="27" t="str">
        <f t="shared" si="737"/>
        <v/>
      </c>
      <c r="BH999" s="27" t="str">
        <f t="shared" si="738"/>
        <v/>
      </c>
      <c r="BI999" s="27" t="str">
        <f t="shared" si="739"/>
        <v/>
      </c>
      <c r="BJ999" s="27" t="str">
        <f t="shared" si="740"/>
        <v/>
      </c>
      <c r="BK999" s="27" t="str">
        <f t="shared" si="741"/>
        <v/>
      </c>
      <c r="BL999" s="27" t="str">
        <f t="shared" si="742"/>
        <v/>
      </c>
      <c r="BM999" s="27" t="str">
        <f t="shared" si="743"/>
        <v/>
      </c>
      <c r="BN999" s="27" t="str">
        <f t="shared" si="744"/>
        <v/>
      </c>
      <c r="BO999" s="27" t="str">
        <f t="shared" si="745"/>
        <v/>
      </c>
      <c r="BP999" s="27" t="str">
        <f t="shared" si="722"/>
        <v/>
      </c>
      <c r="BQ999" s="27" t="str">
        <f t="shared" si="723"/>
        <v/>
      </c>
      <c r="BR999" s="27" t="str">
        <f t="shared" si="724"/>
        <v/>
      </c>
      <c r="BS999" s="27" t="str">
        <f t="shared" si="725"/>
        <v/>
      </c>
      <c r="BT999" s="27" t="str">
        <f t="shared" si="726"/>
        <v/>
      </c>
      <c r="BU999" s="27" t="str">
        <f t="shared" si="727"/>
        <v/>
      </c>
      <c r="BV999" s="27" t="str">
        <f t="shared" si="728"/>
        <v/>
      </c>
      <c r="BW999" s="27" t="str">
        <f t="shared" si="729"/>
        <v/>
      </c>
      <c r="BX999" s="27" t="str">
        <f t="shared" si="730"/>
        <v/>
      </c>
      <c r="BY999" s="27" t="str">
        <f t="shared" si="731"/>
        <v/>
      </c>
      <c r="BZ999" s="27" t="str">
        <f t="shared" si="732"/>
        <v/>
      </c>
      <c r="CA999" s="27" t="str">
        <f t="shared" si="733"/>
        <v/>
      </c>
      <c r="CB999" s="41"/>
      <c r="CC999" s="41"/>
      <c r="CD999"/>
      <c r="CE999"/>
      <c r="CF999"/>
      <c r="CG999"/>
      <c r="CH999"/>
      <c r="CI999" s="41"/>
      <c r="CJ999" s="7"/>
      <c r="CW999" s="7"/>
      <c r="DD999" s="10">
        <f t="shared" ca="1" si="721"/>
        <v>2</v>
      </c>
    </row>
    <row r="1000" spans="1:108">
      <c r="A1000" s="106">
        <f t="shared" ca="1" si="720"/>
        <v>4</v>
      </c>
      <c r="B1000" s="114"/>
      <c r="C1000" s="40"/>
      <c r="D1000" s="39"/>
      <c r="E1000" s="40"/>
      <c r="F1000" s="40"/>
      <c r="G1000" s="40"/>
      <c r="H1000" s="40"/>
      <c r="I1000" s="40"/>
      <c r="J1000" s="40"/>
      <c r="K1000" s="40"/>
      <c r="L1000" s="40"/>
      <c r="M1000" s="40"/>
      <c r="N1000" s="40"/>
      <c r="O1000" s="40"/>
      <c r="P1000" s="40"/>
      <c r="Q1000" s="40"/>
      <c r="R1000" s="40"/>
      <c r="S1000" s="40"/>
      <c r="T1000" s="40"/>
      <c r="U1000" s="39"/>
      <c r="V1000" s="39"/>
      <c r="W1000" s="39"/>
      <c r="X1000" s="39"/>
      <c r="Y1000" s="39"/>
      <c r="Z1000" s="39"/>
      <c r="AA1000" s="39"/>
      <c r="AB1000" s="39"/>
      <c r="AC1000" s="39"/>
      <c r="AD1000" s="39"/>
      <c r="AE1000" s="39"/>
      <c r="AF1000" s="39"/>
      <c r="AG1000" s="39"/>
      <c r="AH1000" s="39"/>
      <c r="AI1000" s="39"/>
      <c r="AJ1000" s="39"/>
      <c r="AK1000" s="39"/>
      <c r="AL1000" s="39"/>
      <c r="AM1000" s="39"/>
      <c r="AN1000" s="39"/>
      <c r="AO1000" s="39"/>
      <c r="AP1000" s="39"/>
      <c r="AQ1000" s="39"/>
      <c r="AR1000" s="39"/>
      <c r="AS1000" s="39"/>
      <c r="AT1000" s="39"/>
      <c r="AU1000" s="39"/>
      <c r="AV1000" s="39"/>
      <c r="AW1000" s="94"/>
      <c r="AX1000" s="101"/>
      <c r="AY1000" s="94"/>
      <c r="AZ1000" s="40"/>
      <c r="BA1000" s="27"/>
      <c r="BB1000" s="27"/>
      <c r="BC1000" s="27"/>
      <c r="BD1000" s="27" t="str">
        <f t="shared" si="734"/>
        <v/>
      </c>
      <c r="BE1000" s="27" t="str">
        <f t="shared" si="735"/>
        <v/>
      </c>
      <c r="BF1000" s="27" t="str">
        <f t="shared" si="736"/>
        <v/>
      </c>
      <c r="BG1000" s="27" t="str">
        <f t="shared" si="737"/>
        <v/>
      </c>
      <c r="BH1000" s="27" t="str">
        <f t="shared" si="738"/>
        <v/>
      </c>
      <c r="BI1000" s="27" t="str">
        <f t="shared" si="739"/>
        <v/>
      </c>
      <c r="BJ1000" s="27" t="str">
        <f t="shared" si="740"/>
        <v/>
      </c>
      <c r="BK1000" s="27" t="str">
        <f t="shared" si="741"/>
        <v/>
      </c>
      <c r="BL1000" s="27" t="str">
        <f t="shared" si="742"/>
        <v/>
      </c>
      <c r="BM1000" s="27" t="str">
        <f t="shared" si="743"/>
        <v/>
      </c>
      <c r="BN1000" s="27" t="str">
        <f t="shared" si="744"/>
        <v/>
      </c>
      <c r="BO1000" s="27" t="str">
        <f t="shared" si="745"/>
        <v/>
      </c>
      <c r="BP1000" s="27" t="str">
        <f t="shared" si="722"/>
        <v/>
      </c>
      <c r="BQ1000" s="27" t="str">
        <f t="shared" si="723"/>
        <v/>
      </c>
      <c r="BR1000" s="27" t="str">
        <f t="shared" si="724"/>
        <v/>
      </c>
      <c r="BS1000" s="27" t="str">
        <f t="shared" si="725"/>
        <v/>
      </c>
      <c r="BT1000" s="27" t="str">
        <f t="shared" si="726"/>
        <v/>
      </c>
      <c r="BU1000" s="27" t="str">
        <f t="shared" si="727"/>
        <v/>
      </c>
      <c r="BV1000" s="27" t="str">
        <f t="shared" si="728"/>
        <v/>
      </c>
      <c r="BW1000" s="27" t="str">
        <f t="shared" si="729"/>
        <v/>
      </c>
      <c r="BX1000" s="27" t="str">
        <f t="shared" si="730"/>
        <v/>
      </c>
      <c r="BY1000" s="27" t="str">
        <f t="shared" si="731"/>
        <v/>
      </c>
      <c r="BZ1000" s="27" t="str">
        <f t="shared" si="732"/>
        <v/>
      </c>
      <c r="CA1000" s="27" t="str">
        <f t="shared" si="733"/>
        <v/>
      </c>
      <c r="CB1000" s="41"/>
      <c r="CC1000" s="41"/>
      <c r="CD1000"/>
      <c r="CE1000"/>
      <c r="CF1000"/>
      <c r="CG1000"/>
      <c r="CH1000"/>
      <c r="CI1000" s="41"/>
      <c r="CJ1000" s="7"/>
      <c r="CW1000" s="7"/>
      <c r="DD1000" s="10">
        <f t="shared" ca="1" si="721"/>
        <v>17</v>
      </c>
    </row>
    <row r="1001" spans="1:108">
      <c r="A1001" s="106">
        <f t="shared" ca="1" si="720"/>
        <v>20</v>
      </c>
      <c r="B1001" s="114"/>
      <c r="C1001" s="40"/>
      <c r="D1001" s="39"/>
      <c r="E1001" s="40"/>
      <c r="F1001" s="40"/>
      <c r="G1001" s="40"/>
      <c r="H1001" s="40"/>
      <c r="I1001" s="40"/>
      <c r="J1001" s="40"/>
      <c r="K1001" s="40"/>
      <c r="L1001" s="40"/>
      <c r="M1001" s="40"/>
      <c r="N1001" s="40"/>
      <c r="O1001" s="40"/>
      <c r="P1001" s="40"/>
      <c r="Q1001" s="40"/>
      <c r="R1001" s="40"/>
      <c r="S1001" s="40"/>
      <c r="T1001" s="40"/>
      <c r="U1001" s="39"/>
      <c r="V1001" s="39"/>
      <c r="W1001" s="39"/>
      <c r="X1001" s="39"/>
      <c r="Y1001" s="39"/>
      <c r="Z1001" s="39"/>
      <c r="AA1001" s="39"/>
      <c r="AB1001" s="39"/>
      <c r="AC1001" s="39"/>
      <c r="AD1001" s="39"/>
      <c r="AE1001" s="39"/>
      <c r="AF1001" s="39"/>
      <c r="AG1001" s="39"/>
      <c r="AH1001" s="39"/>
      <c r="AI1001" s="39"/>
      <c r="AJ1001" s="39"/>
      <c r="AK1001" s="39"/>
      <c r="AL1001" s="39"/>
      <c r="AM1001" s="39"/>
      <c r="AN1001" s="39"/>
      <c r="AO1001" s="39"/>
      <c r="AP1001" s="39"/>
      <c r="AQ1001" s="39"/>
      <c r="AR1001" s="39"/>
      <c r="AS1001" s="39"/>
      <c r="AT1001" s="39"/>
      <c r="AU1001" s="39"/>
      <c r="AV1001" s="39"/>
      <c r="AW1001" s="94"/>
      <c r="AX1001" s="101"/>
      <c r="AY1001" s="94"/>
      <c r="AZ1001" s="40"/>
      <c r="BA1001" s="27"/>
      <c r="BB1001" s="27"/>
      <c r="BC1001" s="27"/>
      <c r="BD1001" s="27" t="str">
        <f t="shared" si="734"/>
        <v/>
      </c>
      <c r="BE1001" s="27" t="str">
        <f t="shared" si="735"/>
        <v/>
      </c>
      <c r="BF1001" s="27" t="str">
        <f t="shared" si="736"/>
        <v/>
      </c>
      <c r="BG1001" s="27" t="str">
        <f t="shared" si="737"/>
        <v/>
      </c>
      <c r="BH1001" s="27" t="str">
        <f t="shared" si="738"/>
        <v/>
      </c>
      <c r="BI1001" s="27" t="str">
        <f t="shared" si="739"/>
        <v/>
      </c>
      <c r="BJ1001" s="27" t="str">
        <f t="shared" si="740"/>
        <v/>
      </c>
      <c r="BK1001" s="27" t="str">
        <f t="shared" si="741"/>
        <v/>
      </c>
      <c r="BL1001" s="27" t="str">
        <f t="shared" si="742"/>
        <v/>
      </c>
      <c r="BM1001" s="27" t="str">
        <f t="shared" si="743"/>
        <v/>
      </c>
      <c r="BN1001" s="27" t="str">
        <f t="shared" si="744"/>
        <v/>
      </c>
      <c r="BO1001" s="27" t="str">
        <f t="shared" si="745"/>
        <v/>
      </c>
      <c r="BP1001" s="27" t="str">
        <f t="shared" si="722"/>
        <v/>
      </c>
      <c r="BQ1001" s="27" t="str">
        <f t="shared" si="723"/>
        <v/>
      </c>
      <c r="BR1001" s="27" t="str">
        <f t="shared" si="724"/>
        <v/>
      </c>
      <c r="BS1001" s="27" t="str">
        <f t="shared" si="725"/>
        <v/>
      </c>
      <c r="BT1001" s="27" t="str">
        <f t="shared" si="726"/>
        <v/>
      </c>
      <c r="BU1001" s="27" t="str">
        <f t="shared" si="727"/>
        <v/>
      </c>
      <c r="BV1001" s="27" t="str">
        <f t="shared" si="728"/>
        <v/>
      </c>
      <c r="BW1001" s="27" t="str">
        <f t="shared" si="729"/>
        <v/>
      </c>
      <c r="BX1001" s="27" t="str">
        <f t="shared" si="730"/>
        <v/>
      </c>
      <c r="BY1001" s="27" t="str">
        <f t="shared" si="731"/>
        <v/>
      </c>
      <c r="BZ1001" s="27" t="str">
        <f t="shared" si="732"/>
        <v/>
      </c>
      <c r="CA1001" s="27" t="str">
        <f t="shared" si="733"/>
        <v/>
      </c>
      <c r="CB1001" s="41"/>
      <c r="CC1001" s="41"/>
      <c r="CD1001"/>
      <c r="CE1001"/>
      <c r="CF1001"/>
      <c r="CG1001"/>
      <c r="CH1001"/>
      <c r="CI1001" s="41"/>
      <c r="CJ1001" s="7"/>
      <c r="CW1001" s="7"/>
      <c r="DD1001" s="10">
        <f t="shared" ca="1" si="721"/>
        <v>30</v>
      </c>
    </row>
    <row r="1002" spans="1:108">
      <c r="A1002" s="106">
        <f t="shared" ca="1" si="720"/>
        <v>30</v>
      </c>
      <c r="B1002" s="114"/>
      <c r="C1002" s="40"/>
      <c r="D1002" s="39"/>
      <c r="E1002" s="40"/>
      <c r="F1002" s="40"/>
      <c r="G1002" s="40"/>
      <c r="H1002" s="40"/>
      <c r="I1002" s="40"/>
      <c r="J1002" s="40"/>
      <c r="K1002" s="40"/>
      <c r="L1002" s="40"/>
      <c r="M1002" s="40"/>
      <c r="N1002" s="40"/>
      <c r="O1002" s="40"/>
      <c r="P1002" s="40"/>
      <c r="Q1002" s="40"/>
      <c r="R1002" s="40"/>
      <c r="S1002" s="40"/>
      <c r="T1002" s="40"/>
      <c r="U1002" s="39"/>
      <c r="V1002" s="39"/>
      <c r="W1002" s="39"/>
      <c r="X1002" s="39"/>
      <c r="Y1002" s="39"/>
      <c r="Z1002" s="39"/>
      <c r="AA1002" s="39"/>
      <c r="AB1002" s="39"/>
      <c r="AC1002" s="39"/>
      <c r="AD1002" s="39"/>
      <c r="AE1002" s="39"/>
      <c r="AF1002" s="39"/>
      <c r="AG1002" s="39"/>
      <c r="AH1002" s="39"/>
      <c r="AI1002" s="39"/>
      <c r="AJ1002" s="39"/>
      <c r="AK1002" s="39"/>
      <c r="AL1002" s="39"/>
      <c r="AM1002" s="39"/>
      <c r="AN1002" s="39"/>
      <c r="AO1002" s="39"/>
      <c r="AP1002" s="39"/>
      <c r="AQ1002" s="39"/>
      <c r="AR1002" s="39"/>
      <c r="AS1002" s="39"/>
      <c r="AT1002" s="39"/>
      <c r="AU1002" s="39"/>
      <c r="AV1002" s="39"/>
      <c r="AW1002" s="94"/>
      <c r="AX1002" s="101"/>
      <c r="AY1002" s="94"/>
      <c r="AZ1002" s="40"/>
      <c r="BA1002" s="27"/>
      <c r="BB1002" s="27"/>
      <c r="BC1002" s="27"/>
      <c r="BD1002" s="27" t="str">
        <f t="shared" si="734"/>
        <v/>
      </c>
      <c r="BE1002" s="27" t="str">
        <f t="shared" si="735"/>
        <v/>
      </c>
      <c r="BF1002" s="27" t="str">
        <f t="shared" si="736"/>
        <v/>
      </c>
      <c r="BG1002" s="27" t="str">
        <f t="shared" si="737"/>
        <v/>
      </c>
      <c r="BH1002" s="27" t="str">
        <f t="shared" si="738"/>
        <v/>
      </c>
      <c r="BI1002" s="27" t="str">
        <f t="shared" si="739"/>
        <v/>
      </c>
      <c r="BJ1002" s="27" t="str">
        <f t="shared" si="740"/>
        <v/>
      </c>
      <c r="BK1002" s="27" t="str">
        <f t="shared" si="741"/>
        <v/>
      </c>
      <c r="BL1002" s="27" t="str">
        <f t="shared" si="742"/>
        <v/>
      </c>
      <c r="BM1002" s="27" t="str">
        <f t="shared" si="743"/>
        <v/>
      </c>
      <c r="BN1002" s="27" t="str">
        <f t="shared" si="744"/>
        <v/>
      </c>
      <c r="BO1002" s="27" t="str">
        <f t="shared" si="745"/>
        <v/>
      </c>
      <c r="BP1002" s="27" t="str">
        <f t="shared" si="722"/>
        <v/>
      </c>
      <c r="BQ1002" s="27" t="str">
        <f t="shared" si="723"/>
        <v/>
      </c>
      <c r="BR1002" s="27" t="str">
        <f t="shared" si="724"/>
        <v/>
      </c>
      <c r="BS1002" s="27" t="str">
        <f t="shared" si="725"/>
        <v/>
      </c>
      <c r="BT1002" s="27" t="str">
        <f t="shared" si="726"/>
        <v/>
      </c>
      <c r="BU1002" s="27" t="str">
        <f t="shared" si="727"/>
        <v/>
      </c>
      <c r="BV1002" s="27" t="str">
        <f t="shared" si="728"/>
        <v/>
      </c>
      <c r="BW1002" s="27" t="str">
        <f t="shared" si="729"/>
        <v/>
      </c>
      <c r="BX1002" s="27" t="str">
        <f t="shared" si="730"/>
        <v/>
      </c>
      <c r="BY1002" s="27" t="str">
        <f t="shared" si="731"/>
        <v/>
      </c>
      <c r="BZ1002" s="27" t="str">
        <f t="shared" si="732"/>
        <v/>
      </c>
      <c r="CA1002" s="27" t="str">
        <f t="shared" si="733"/>
        <v/>
      </c>
      <c r="CB1002" s="41"/>
      <c r="CC1002" s="41"/>
      <c r="CD1002"/>
      <c r="CE1002"/>
      <c r="CF1002"/>
      <c r="CG1002"/>
      <c r="CH1002"/>
      <c r="CI1002" s="41"/>
      <c r="CJ1002" s="7"/>
      <c r="CW1002" s="7"/>
      <c r="DD1002" s="10">
        <f t="shared" ca="1" si="721"/>
        <v>25</v>
      </c>
    </row>
    <row r="1003" spans="1:108">
      <c r="A1003" s="106">
        <f t="shared" ca="1" si="720"/>
        <v>27</v>
      </c>
      <c r="B1003" s="114"/>
      <c r="C1003" s="40"/>
      <c r="D1003" s="39"/>
      <c r="E1003" s="40"/>
      <c r="F1003" s="40"/>
      <c r="G1003" s="40"/>
      <c r="H1003" s="40"/>
      <c r="I1003" s="40"/>
      <c r="J1003" s="40"/>
      <c r="K1003" s="40"/>
      <c r="L1003" s="40"/>
      <c r="M1003" s="40"/>
      <c r="N1003" s="40"/>
      <c r="O1003" s="40"/>
      <c r="P1003" s="40"/>
      <c r="Q1003" s="40"/>
      <c r="R1003" s="40"/>
      <c r="S1003" s="40"/>
      <c r="T1003" s="40"/>
      <c r="U1003" s="39"/>
      <c r="V1003" s="39"/>
      <c r="W1003" s="39"/>
      <c r="X1003" s="39"/>
      <c r="Y1003" s="39"/>
      <c r="Z1003" s="39"/>
      <c r="AA1003" s="39"/>
      <c r="AB1003" s="39"/>
      <c r="AC1003" s="39"/>
      <c r="AD1003" s="39"/>
      <c r="AE1003" s="39"/>
      <c r="AF1003" s="39"/>
      <c r="AG1003" s="39"/>
      <c r="AH1003" s="39"/>
      <c r="AI1003" s="39"/>
      <c r="AJ1003" s="39"/>
      <c r="AK1003" s="39"/>
      <c r="AL1003" s="39"/>
      <c r="AM1003" s="39"/>
      <c r="AN1003" s="39"/>
      <c r="AO1003" s="39"/>
      <c r="AP1003" s="39"/>
      <c r="AQ1003" s="39"/>
      <c r="AR1003" s="39"/>
      <c r="AS1003" s="39"/>
      <c r="AT1003" s="39"/>
      <c r="AU1003" s="39"/>
      <c r="AV1003" s="39"/>
      <c r="AW1003" s="94"/>
      <c r="AX1003" s="101"/>
      <c r="AY1003" s="94"/>
      <c r="AZ1003" s="40"/>
      <c r="BA1003" s="27"/>
      <c r="BB1003" s="27"/>
      <c r="BC1003" s="27"/>
      <c r="BD1003" s="27" t="str">
        <f t="shared" si="734"/>
        <v/>
      </c>
      <c r="BE1003" s="27" t="str">
        <f t="shared" si="735"/>
        <v/>
      </c>
      <c r="BF1003" s="27" t="str">
        <f t="shared" si="736"/>
        <v/>
      </c>
      <c r="BG1003" s="27" t="str">
        <f t="shared" si="737"/>
        <v/>
      </c>
      <c r="BH1003" s="27" t="str">
        <f t="shared" si="738"/>
        <v/>
      </c>
      <c r="BI1003" s="27" t="str">
        <f t="shared" si="739"/>
        <v/>
      </c>
      <c r="BJ1003" s="27" t="str">
        <f t="shared" si="740"/>
        <v/>
      </c>
      <c r="BK1003" s="27" t="str">
        <f t="shared" si="741"/>
        <v/>
      </c>
      <c r="BL1003" s="27" t="str">
        <f t="shared" si="742"/>
        <v/>
      </c>
      <c r="BM1003" s="27" t="str">
        <f t="shared" si="743"/>
        <v/>
      </c>
      <c r="BN1003" s="27" t="str">
        <f t="shared" si="744"/>
        <v/>
      </c>
      <c r="BO1003" s="27" t="str">
        <f t="shared" si="745"/>
        <v/>
      </c>
      <c r="BP1003" s="27" t="str">
        <f t="shared" si="722"/>
        <v/>
      </c>
      <c r="BQ1003" s="27" t="str">
        <f t="shared" si="723"/>
        <v/>
      </c>
      <c r="BR1003" s="27" t="str">
        <f t="shared" si="724"/>
        <v/>
      </c>
      <c r="BS1003" s="27" t="str">
        <f t="shared" si="725"/>
        <v/>
      </c>
      <c r="BT1003" s="27" t="str">
        <f t="shared" si="726"/>
        <v/>
      </c>
      <c r="BU1003" s="27" t="str">
        <f t="shared" si="727"/>
        <v/>
      </c>
      <c r="BV1003" s="27" t="str">
        <f t="shared" si="728"/>
        <v/>
      </c>
      <c r="BW1003" s="27" t="str">
        <f t="shared" si="729"/>
        <v/>
      </c>
      <c r="BX1003" s="27" t="str">
        <f t="shared" si="730"/>
        <v/>
      </c>
      <c r="BY1003" s="27" t="str">
        <f t="shared" si="731"/>
        <v/>
      </c>
      <c r="BZ1003" s="27" t="str">
        <f t="shared" si="732"/>
        <v/>
      </c>
      <c r="CA1003" s="27" t="str">
        <f t="shared" si="733"/>
        <v/>
      </c>
      <c r="CB1003" s="41"/>
      <c r="CC1003" s="41"/>
      <c r="CD1003"/>
      <c r="CE1003"/>
      <c r="CF1003"/>
      <c r="CG1003"/>
      <c r="CH1003"/>
      <c r="CI1003" s="41"/>
      <c r="CJ1003" s="7"/>
      <c r="CW1003" s="7"/>
      <c r="DD1003" s="10">
        <f t="shared" ca="1" si="721"/>
        <v>25</v>
      </c>
    </row>
    <row r="1004" spans="1:108">
      <c r="A1004" s="107">
        <f t="shared" ca="1" si="720"/>
        <v>15</v>
      </c>
      <c r="B1004" s="114"/>
      <c r="C1004" s="40"/>
      <c r="D1004" s="39"/>
      <c r="E1004" s="40"/>
      <c r="F1004" s="40"/>
      <c r="G1004" s="40"/>
      <c r="H1004" s="40"/>
      <c r="I1004" s="40"/>
      <c r="J1004" s="40"/>
      <c r="K1004" s="40"/>
      <c r="L1004" s="40"/>
      <c r="M1004" s="40"/>
      <c r="N1004" s="40"/>
      <c r="O1004" s="40"/>
      <c r="P1004" s="40"/>
      <c r="Q1004" s="40"/>
      <c r="R1004" s="40"/>
      <c r="S1004" s="40"/>
      <c r="T1004" s="40"/>
      <c r="U1004" s="39"/>
      <c r="V1004" s="39"/>
      <c r="W1004" s="39"/>
      <c r="X1004" s="39"/>
      <c r="Y1004" s="39"/>
      <c r="Z1004" s="39"/>
      <c r="AA1004" s="39"/>
      <c r="AB1004" s="39"/>
      <c r="AC1004" s="39"/>
      <c r="AD1004" s="39"/>
      <c r="AE1004" s="39"/>
      <c r="AF1004" s="39"/>
      <c r="AG1004" s="39"/>
      <c r="AH1004" s="39"/>
      <c r="AI1004" s="39"/>
      <c r="AJ1004" s="39"/>
      <c r="AK1004" s="39"/>
      <c r="AL1004" s="39"/>
      <c r="AM1004" s="39"/>
      <c r="AN1004" s="39"/>
      <c r="AO1004" s="39"/>
      <c r="AP1004" s="39"/>
      <c r="AQ1004" s="39"/>
      <c r="AR1004" s="39"/>
      <c r="AS1004" s="39"/>
      <c r="AT1004" s="39"/>
      <c r="AU1004" s="39"/>
      <c r="AV1004" s="39"/>
      <c r="AW1004" s="94"/>
      <c r="AX1004" s="101"/>
      <c r="AY1004" s="94"/>
      <c r="AZ1004" s="40"/>
      <c r="BA1004" s="27"/>
      <c r="BB1004" s="27"/>
      <c r="BC1004" s="27"/>
      <c r="BD1004" s="27" t="str">
        <f t="shared" si="734"/>
        <v/>
      </c>
      <c r="BE1004" s="27" t="str">
        <f t="shared" si="735"/>
        <v/>
      </c>
      <c r="BF1004" s="27" t="str">
        <f t="shared" si="736"/>
        <v/>
      </c>
      <c r="BG1004" s="27" t="str">
        <f t="shared" si="737"/>
        <v/>
      </c>
      <c r="BH1004" s="27" t="str">
        <f t="shared" si="738"/>
        <v/>
      </c>
      <c r="BI1004" s="27" t="str">
        <f t="shared" si="739"/>
        <v/>
      </c>
      <c r="BJ1004" s="27" t="str">
        <f t="shared" si="740"/>
        <v/>
      </c>
      <c r="BK1004" s="27" t="str">
        <f t="shared" si="741"/>
        <v/>
      </c>
      <c r="BL1004" s="27" t="str">
        <f t="shared" si="742"/>
        <v/>
      </c>
      <c r="BM1004" s="27" t="str">
        <f t="shared" si="743"/>
        <v/>
      </c>
      <c r="BN1004" s="27" t="str">
        <f t="shared" si="744"/>
        <v/>
      </c>
      <c r="BO1004" s="27" t="str">
        <f t="shared" si="745"/>
        <v/>
      </c>
      <c r="BP1004" s="27" t="str">
        <f t="shared" si="722"/>
        <v/>
      </c>
      <c r="BQ1004" s="27" t="str">
        <f t="shared" si="723"/>
        <v/>
      </c>
      <c r="BR1004" s="27" t="str">
        <f t="shared" si="724"/>
        <v/>
      </c>
      <c r="BS1004" s="27" t="str">
        <f t="shared" si="725"/>
        <v/>
      </c>
      <c r="BT1004" s="27" t="str">
        <f t="shared" si="726"/>
        <v/>
      </c>
      <c r="BU1004" s="27" t="str">
        <f t="shared" si="727"/>
        <v/>
      </c>
      <c r="BV1004" s="27" t="str">
        <f t="shared" si="728"/>
        <v/>
      </c>
      <c r="BW1004" s="27" t="str">
        <f t="shared" si="729"/>
        <v/>
      </c>
      <c r="BX1004" s="27" t="str">
        <f t="shared" si="730"/>
        <v/>
      </c>
      <c r="BY1004" s="27" t="str">
        <f t="shared" si="731"/>
        <v/>
      </c>
      <c r="BZ1004" s="27" t="str">
        <f t="shared" si="732"/>
        <v/>
      </c>
      <c r="CA1004" s="27" t="str">
        <f t="shared" si="733"/>
        <v/>
      </c>
      <c r="CB1004" s="41"/>
      <c r="CC1004" s="41"/>
      <c r="CD1004"/>
      <c r="CE1004"/>
      <c r="CF1004"/>
      <c r="CG1004"/>
      <c r="CH1004"/>
      <c r="CI1004" s="41"/>
      <c r="CJ1004" s="7"/>
      <c r="CW1004" s="32"/>
      <c r="DD1004" s="24">
        <f t="shared" ca="1" si="721"/>
        <v>25</v>
      </c>
    </row>
    <row r="1005" spans="1:108" s="26" customFormat="1">
      <c r="A1005" s="108"/>
      <c r="B1005" s="94"/>
      <c r="C1005" s="40"/>
      <c r="D1005" s="39"/>
      <c r="E1005" s="40"/>
      <c r="F1005" s="40"/>
      <c r="G1005" s="40"/>
      <c r="H1005" s="40"/>
      <c r="I1005" s="40"/>
      <c r="J1005" s="40"/>
      <c r="K1005" s="40"/>
      <c r="L1005" s="40"/>
      <c r="M1005" s="40"/>
      <c r="N1005" s="40"/>
      <c r="O1005" s="40"/>
      <c r="P1005" s="40"/>
      <c r="Q1005" s="40"/>
      <c r="R1005" s="40"/>
      <c r="S1005" s="40"/>
      <c r="T1005" s="40"/>
      <c r="U1005" s="39"/>
      <c r="V1005" s="39"/>
      <c r="W1005" s="39"/>
      <c r="X1005" s="39"/>
      <c r="Y1005" s="39"/>
      <c r="Z1005" s="39"/>
      <c r="AA1005" s="39"/>
      <c r="AB1005" s="39"/>
      <c r="AC1005" s="39"/>
      <c r="AD1005" s="39"/>
      <c r="AE1005" s="39"/>
      <c r="AF1005" s="39"/>
      <c r="AG1005" s="39"/>
      <c r="AH1005" s="39"/>
      <c r="AI1005" s="39"/>
      <c r="AJ1005" s="39"/>
      <c r="AK1005" s="39"/>
      <c r="AL1005" s="39"/>
      <c r="AM1005" s="39"/>
      <c r="AN1005" s="39"/>
      <c r="AO1005" s="39"/>
      <c r="AP1005" s="39"/>
      <c r="AQ1005" s="39"/>
      <c r="AR1005" s="39"/>
      <c r="AS1005" s="39"/>
      <c r="AT1005" s="39"/>
      <c r="AU1005" s="39"/>
      <c r="AV1005" s="39"/>
      <c r="AW1005" s="94"/>
      <c r="AX1005" s="101"/>
      <c r="AY1005" s="94"/>
      <c r="AZ1005" s="40"/>
      <c r="BA1005" s="27"/>
      <c r="BB1005" s="27"/>
      <c r="BC1005" s="27"/>
      <c r="BD1005" s="27" t="str">
        <f t="shared" si="734"/>
        <v/>
      </c>
      <c r="BE1005" s="27" t="str">
        <f t="shared" si="735"/>
        <v/>
      </c>
      <c r="BF1005" s="27" t="str">
        <f t="shared" si="736"/>
        <v/>
      </c>
      <c r="BG1005" s="27" t="str">
        <f t="shared" si="737"/>
        <v/>
      </c>
      <c r="BH1005" s="27" t="str">
        <f t="shared" si="738"/>
        <v/>
      </c>
      <c r="BI1005" s="27" t="str">
        <f t="shared" si="739"/>
        <v/>
      </c>
      <c r="BJ1005" s="27" t="str">
        <f t="shared" si="740"/>
        <v/>
      </c>
      <c r="BK1005" s="27" t="str">
        <f t="shared" si="741"/>
        <v/>
      </c>
      <c r="BL1005" s="27" t="str">
        <f t="shared" si="742"/>
        <v/>
      </c>
      <c r="BM1005" s="27" t="str">
        <f t="shared" si="743"/>
        <v/>
      </c>
      <c r="BN1005" s="27" t="str">
        <f t="shared" si="744"/>
        <v/>
      </c>
      <c r="BO1005" s="27" t="str">
        <f t="shared" si="745"/>
        <v/>
      </c>
      <c r="BP1005" s="27" t="str">
        <f t="shared" si="722"/>
        <v/>
      </c>
      <c r="BQ1005" s="27" t="str">
        <f t="shared" si="723"/>
        <v/>
      </c>
      <c r="BR1005" s="27" t="str">
        <f t="shared" si="724"/>
        <v/>
      </c>
      <c r="BS1005" s="27" t="str">
        <f t="shared" si="725"/>
        <v/>
      </c>
      <c r="BT1005" s="27" t="str">
        <f t="shared" si="726"/>
        <v/>
      </c>
      <c r="BU1005" s="27" t="str">
        <f t="shared" si="727"/>
        <v/>
      </c>
      <c r="BV1005" s="27" t="str">
        <f t="shared" si="728"/>
        <v/>
      </c>
      <c r="BW1005" s="27" t="str">
        <f t="shared" si="729"/>
        <v/>
      </c>
      <c r="BX1005" s="27" t="str">
        <f t="shared" si="730"/>
        <v/>
      </c>
      <c r="BY1005" s="27" t="str">
        <f t="shared" si="731"/>
        <v/>
      </c>
      <c r="BZ1005" s="27" t="str">
        <f t="shared" si="732"/>
        <v/>
      </c>
      <c r="CA1005" s="27" t="str">
        <f t="shared" si="733"/>
        <v/>
      </c>
      <c r="CB1005" s="41"/>
      <c r="CC1005" s="41"/>
      <c r="CD1005"/>
      <c r="CE1005"/>
      <c r="CF1005"/>
      <c r="CG1005"/>
      <c r="CH1005"/>
      <c r="CI1005" s="41"/>
      <c r="CJ1005" s="7"/>
      <c r="CK1005" s="25"/>
      <c r="CL1005" s="25"/>
      <c r="CM1005" s="25"/>
      <c r="CN1005" s="39"/>
      <c r="CO1005" s="25"/>
      <c r="CP1005" s="39"/>
      <c r="CQ1005" s="25"/>
      <c r="CR1005" s="25"/>
      <c r="CS1005" s="25"/>
      <c r="CT1005" s="25"/>
      <c r="CU1005" s="25"/>
      <c r="CV1005" s="25"/>
      <c r="CW1005" s="36"/>
      <c r="CX1005" s="25"/>
      <c r="CY1005" s="25"/>
      <c r="DC1005" s="25"/>
      <c r="DD1005" s="36"/>
    </row>
    <row r="1006" spans="1:108" s="26" customFormat="1">
      <c r="A1006" s="108"/>
      <c r="B1006" s="94"/>
      <c r="C1006" s="40"/>
      <c r="D1006" s="39"/>
      <c r="E1006" s="40"/>
      <c r="F1006" s="40"/>
      <c r="G1006" s="40"/>
      <c r="H1006" s="40"/>
      <c r="I1006" s="40"/>
      <c r="J1006" s="40"/>
      <c r="K1006" s="40"/>
      <c r="L1006" s="40"/>
      <c r="M1006" s="40"/>
      <c r="N1006" s="40"/>
      <c r="O1006" s="40"/>
      <c r="P1006" s="40"/>
      <c r="Q1006" s="40"/>
      <c r="R1006" s="40"/>
      <c r="S1006" s="40"/>
      <c r="T1006" s="40"/>
      <c r="U1006" s="39"/>
      <c r="V1006" s="39"/>
      <c r="W1006" s="39"/>
      <c r="X1006" s="39"/>
      <c r="Y1006" s="39"/>
      <c r="Z1006" s="39"/>
      <c r="AA1006" s="39"/>
      <c r="AB1006" s="39"/>
      <c r="AC1006" s="39"/>
      <c r="AD1006" s="39"/>
      <c r="AE1006" s="39"/>
      <c r="AF1006" s="39"/>
      <c r="AG1006" s="39"/>
      <c r="AH1006" s="39"/>
      <c r="AI1006" s="39"/>
      <c r="AJ1006" s="39"/>
      <c r="AK1006" s="39"/>
      <c r="AL1006" s="39"/>
      <c r="AM1006" s="39"/>
      <c r="AN1006" s="39"/>
      <c r="AO1006" s="39"/>
      <c r="AP1006" s="39"/>
      <c r="AQ1006" s="39"/>
      <c r="AR1006" s="39"/>
      <c r="AS1006" s="39"/>
      <c r="AT1006" s="39"/>
      <c r="AU1006" s="39"/>
      <c r="AV1006" s="39"/>
      <c r="AW1006" s="94"/>
      <c r="AX1006" s="101"/>
      <c r="AY1006" s="94"/>
      <c r="AZ1006" s="40"/>
      <c r="BA1006" s="27"/>
      <c r="BB1006" s="27"/>
      <c r="BC1006" s="27"/>
      <c r="BD1006" s="27" t="str">
        <f t="shared" si="734"/>
        <v/>
      </c>
      <c r="BE1006" s="27" t="str">
        <f t="shared" si="735"/>
        <v/>
      </c>
      <c r="BF1006" s="27" t="str">
        <f t="shared" si="736"/>
        <v/>
      </c>
      <c r="BG1006" s="27" t="str">
        <f t="shared" si="737"/>
        <v/>
      </c>
      <c r="BH1006" s="27" t="str">
        <f t="shared" si="738"/>
        <v/>
      </c>
      <c r="BI1006" s="27" t="str">
        <f t="shared" si="739"/>
        <v/>
      </c>
      <c r="BJ1006" s="27" t="str">
        <f t="shared" si="740"/>
        <v/>
      </c>
      <c r="BK1006" s="27" t="str">
        <f t="shared" si="741"/>
        <v/>
      </c>
      <c r="BL1006" s="27" t="str">
        <f t="shared" si="742"/>
        <v/>
      </c>
      <c r="BM1006" s="27" t="str">
        <f t="shared" si="743"/>
        <v/>
      </c>
      <c r="BN1006" s="27" t="str">
        <f t="shared" si="744"/>
        <v/>
      </c>
      <c r="BO1006" s="27" t="str">
        <f t="shared" si="745"/>
        <v/>
      </c>
      <c r="BP1006" s="27" t="str">
        <f t="shared" si="722"/>
        <v/>
      </c>
      <c r="BQ1006" s="27" t="str">
        <f t="shared" si="723"/>
        <v/>
      </c>
      <c r="BR1006" s="27" t="str">
        <f t="shared" si="724"/>
        <v/>
      </c>
      <c r="BS1006" s="27" t="str">
        <f t="shared" si="725"/>
        <v/>
      </c>
      <c r="BT1006" s="27" t="str">
        <f t="shared" si="726"/>
        <v/>
      </c>
      <c r="BU1006" s="27" t="str">
        <f t="shared" si="727"/>
        <v/>
      </c>
      <c r="BV1006" s="27" t="str">
        <f t="shared" si="728"/>
        <v/>
      </c>
      <c r="BW1006" s="27" t="str">
        <f t="shared" si="729"/>
        <v/>
      </c>
      <c r="BX1006" s="27" t="str">
        <f t="shared" si="730"/>
        <v/>
      </c>
      <c r="BY1006" s="27" t="str">
        <f t="shared" si="731"/>
        <v/>
      </c>
      <c r="BZ1006" s="27" t="str">
        <f t="shared" si="732"/>
        <v/>
      </c>
      <c r="CA1006" s="27" t="str">
        <f t="shared" si="733"/>
        <v/>
      </c>
      <c r="CB1006" s="41"/>
      <c r="CC1006" s="41"/>
      <c r="CD1006"/>
      <c r="CE1006"/>
      <c r="CF1006"/>
      <c r="CG1006"/>
      <c r="CH1006"/>
      <c r="CI1006" s="41"/>
      <c r="CJ1006" s="7"/>
      <c r="CK1006" s="25"/>
      <c r="CL1006" s="25"/>
      <c r="CM1006" s="25"/>
      <c r="CN1006" s="39"/>
      <c r="CO1006" s="25"/>
      <c r="CP1006" s="39"/>
      <c r="CQ1006" s="25"/>
      <c r="CR1006" s="25"/>
      <c r="CS1006" s="25"/>
      <c r="CT1006" s="25"/>
      <c r="CU1006" s="25"/>
      <c r="CV1006" s="25"/>
      <c r="CW1006" s="36"/>
      <c r="CX1006" s="25"/>
      <c r="CY1006" s="25"/>
      <c r="DC1006" s="25"/>
      <c r="DD1006" s="36"/>
    </row>
    <row r="1007" spans="1:108" s="26" customFormat="1">
      <c r="A1007" s="108"/>
      <c r="B1007" s="94"/>
      <c r="C1007" s="40"/>
      <c r="D1007" s="39"/>
      <c r="E1007" s="40"/>
      <c r="F1007" s="40"/>
      <c r="G1007" s="40"/>
      <c r="H1007" s="40"/>
      <c r="I1007" s="40"/>
      <c r="J1007" s="40"/>
      <c r="K1007" s="40"/>
      <c r="L1007" s="40"/>
      <c r="M1007" s="40"/>
      <c r="N1007" s="40"/>
      <c r="O1007" s="40"/>
      <c r="P1007" s="40"/>
      <c r="Q1007" s="40"/>
      <c r="R1007" s="40"/>
      <c r="S1007" s="40"/>
      <c r="T1007" s="40"/>
      <c r="U1007" s="39"/>
      <c r="V1007" s="39"/>
      <c r="W1007" s="39"/>
      <c r="X1007" s="39"/>
      <c r="Y1007" s="39"/>
      <c r="Z1007" s="39"/>
      <c r="AA1007" s="39"/>
      <c r="AB1007" s="39"/>
      <c r="AC1007" s="39"/>
      <c r="AD1007" s="39"/>
      <c r="AE1007" s="39"/>
      <c r="AF1007" s="39"/>
      <c r="AG1007" s="39"/>
      <c r="AH1007" s="39"/>
      <c r="AI1007" s="39"/>
      <c r="AJ1007" s="39"/>
      <c r="AK1007" s="39"/>
      <c r="AL1007" s="39"/>
      <c r="AM1007" s="39"/>
      <c r="AN1007" s="39"/>
      <c r="AO1007" s="39"/>
      <c r="AP1007" s="39"/>
      <c r="AQ1007" s="39"/>
      <c r="AR1007" s="39"/>
      <c r="AS1007" s="39"/>
      <c r="AT1007" s="39"/>
      <c r="AU1007" s="39"/>
      <c r="AV1007" s="39"/>
      <c r="AW1007" s="94"/>
      <c r="AX1007" s="101"/>
      <c r="AY1007" s="94"/>
      <c r="AZ1007" s="40"/>
      <c r="BA1007" s="27"/>
      <c r="BB1007" s="27"/>
      <c r="BC1007" s="27"/>
      <c r="BD1007" s="27" t="str">
        <f t="shared" si="734"/>
        <v/>
      </c>
      <c r="BE1007" s="27" t="str">
        <f t="shared" si="735"/>
        <v/>
      </c>
      <c r="BF1007" s="27" t="str">
        <f t="shared" si="736"/>
        <v/>
      </c>
      <c r="BG1007" s="27" t="str">
        <f t="shared" si="737"/>
        <v/>
      </c>
      <c r="BH1007" s="27" t="str">
        <f t="shared" si="738"/>
        <v/>
      </c>
      <c r="BI1007" s="27" t="str">
        <f t="shared" si="739"/>
        <v/>
      </c>
      <c r="BJ1007" s="27" t="str">
        <f t="shared" si="740"/>
        <v/>
      </c>
      <c r="BK1007" s="27" t="str">
        <f t="shared" si="741"/>
        <v/>
      </c>
      <c r="BL1007" s="27" t="str">
        <f t="shared" si="742"/>
        <v/>
      </c>
      <c r="BM1007" s="27" t="str">
        <f t="shared" si="743"/>
        <v/>
      </c>
      <c r="BN1007" s="27" t="str">
        <f t="shared" si="744"/>
        <v/>
      </c>
      <c r="BO1007" s="27" t="str">
        <f t="shared" si="745"/>
        <v/>
      </c>
      <c r="BP1007" s="27" t="str">
        <f t="shared" si="722"/>
        <v/>
      </c>
      <c r="BQ1007" s="27" t="str">
        <f t="shared" si="723"/>
        <v/>
      </c>
      <c r="BR1007" s="27" t="str">
        <f t="shared" si="724"/>
        <v/>
      </c>
      <c r="BS1007" s="27" t="str">
        <f t="shared" si="725"/>
        <v/>
      </c>
      <c r="BT1007" s="27" t="str">
        <f t="shared" si="726"/>
        <v/>
      </c>
      <c r="BU1007" s="27" t="str">
        <f t="shared" si="727"/>
        <v/>
      </c>
      <c r="BV1007" s="27" t="str">
        <f t="shared" si="728"/>
        <v/>
      </c>
      <c r="BW1007" s="27" t="str">
        <f t="shared" si="729"/>
        <v/>
      </c>
      <c r="BX1007" s="27" t="str">
        <f t="shared" si="730"/>
        <v/>
      </c>
      <c r="BY1007" s="27" t="str">
        <f t="shared" si="731"/>
        <v/>
      </c>
      <c r="BZ1007" s="27" t="str">
        <f t="shared" si="732"/>
        <v/>
      </c>
      <c r="CA1007" s="27" t="str">
        <f t="shared" si="733"/>
        <v/>
      </c>
      <c r="CB1007" s="41"/>
      <c r="CC1007" s="41"/>
      <c r="CD1007"/>
      <c r="CE1007"/>
      <c r="CF1007"/>
      <c r="CG1007"/>
      <c r="CH1007"/>
      <c r="CI1007" s="41"/>
      <c r="CJ1007" s="7"/>
      <c r="CK1007" s="25"/>
      <c r="CL1007" s="25"/>
      <c r="CM1007" s="25"/>
      <c r="CN1007" s="39"/>
      <c r="CO1007" s="25"/>
      <c r="CP1007" s="39"/>
      <c r="CQ1007" s="25"/>
      <c r="CR1007" s="25"/>
      <c r="CS1007" s="25"/>
      <c r="CT1007" s="25"/>
      <c r="CU1007" s="25"/>
      <c r="CV1007" s="25"/>
      <c r="CW1007" s="36"/>
      <c r="CX1007" s="25"/>
      <c r="CY1007" s="25"/>
      <c r="DC1007" s="25"/>
      <c r="DD1007" s="36"/>
    </row>
    <row r="1008" spans="1:108" s="26" customFormat="1">
      <c r="A1008" s="108"/>
      <c r="B1008" s="94"/>
      <c r="C1008" s="40"/>
      <c r="D1008" s="39"/>
      <c r="E1008" s="40"/>
      <c r="F1008" s="40"/>
      <c r="G1008" s="40"/>
      <c r="H1008" s="40"/>
      <c r="I1008" s="40"/>
      <c r="J1008" s="40"/>
      <c r="K1008" s="40"/>
      <c r="L1008" s="40"/>
      <c r="M1008" s="40"/>
      <c r="N1008" s="40"/>
      <c r="O1008" s="40"/>
      <c r="P1008" s="40"/>
      <c r="Q1008" s="40"/>
      <c r="R1008" s="40"/>
      <c r="S1008" s="40"/>
      <c r="T1008" s="40"/>
      <c r="U1008" s="39"/>
      <c r="V1008" s="39"/>
      <c r="W1008" s="39"/>
      <c r="X1008" s="39"/>
      <c r="Y1008" s="39"/>
      <c r="Z1008" s="39"/>
      <c r="AA1008" s="39"/>
      <c r="AB1008" s="39"/>
      <c r="AC1008" s="39"/>
      <c r="AD1008" s="39"/>
      <c r="AE1008" s="39"/>
      <c r="AF1008" s="39"/>
      <c r="AG1008" s="39"/>
      <c r="AH1008" s="39"/>
      <c r="AI1008" s="39"/>
      <c r="AJ1008" s="39"/>
      <c r="AK1008" s="39"/>
      <c r="AL1008" s="39"/>
      <c r="AM1008" s="39"/>
      <c r="AN1008" s="39"/>
      <c r="AO1008" s="39"/>
      <c r="AP1008" s="39"/>
      <c r="AQ1008" s="39"/>
      <c r="AR1008" s="39"/>
      <c r="AS1008" s="39"/>
      <c r="AT1008" s="39"/>
      <c r="AU1008" s="39"/>
      <c r="AV1008" s="39"/>
      <c r="AW1008" s="94"/>
      <c r="AX1008" s="101"/>
      <c r="AY1008" s="94"/>
      <c r="AZ1008" s="40"/>
      <c r="BA1008" s="27"/>
      <c r="BB1008" s="27"/>
      <c r="BC1008" s="27"/>
      <c r="BD1008" s="27" t="str">
        <f t="shared" si="734"/>
        <v/>
      </c>
      <c r="BE1008" s="27" t="str">
        <f t="shared" si="735"/>
        <v/>
      </c>
      <c r="BF1008" s="27" t="str">
        <f t="shared" si="736"/>
        <v/>
      </c>
      <c r="BG1008" s="27" t="str">
        <f t="shared" si="737"/>
        <v/>
      </c>
      <c r="BH1008" s="27" t="str">
        <f t="shared" si="738"/>
        <v/>
      </c>
      <c r="BI1008" s="27" t="str">
        <f t="shared" si="739"/>
        <v/>
      </c>
      <c r="BJ1008" s="27" t="str">
        <f t="shared" si="740"/>
        <v/>
      </c>
      <c r="BK1008" s="27" t="str">
        <f t="shared" si="741"/>
        <v/>
      </c>
      <c r="BL1008" s="27" t="str">
        <f t="shared" si="742"/>
        <v/>
      </c>
      <c r="BM1008" s="27" t="str">
        <f t="shared" si="743"/>
        <v/>
      </c>
      <c r="BN1008" s="27" t="str">
        <f t="shared" si="744"/>
        <v/>
      </c>
      <c r="BO1008" s="27" t="str">
        <f t="shared" si="745"/>
        <v/>
      </c>
      <c r="BP1008" s="27" t="str">
        <f t="shared" si="722"/>
        <v/>
      </c>
      <c r="BQ1008" s="27" t="str">
        <f t="shared" si="723"/>
        <v/>
      </c>
      <c r="BR1008" s="27" t="str">
        <f t="shared" si="724"/>
        <v/>
      </c>
      <c r="BS1008" s="27" t="str">
        <f t="shared" si="725"/>
        <v/>
      </c>
      <c r="BT1008" s="27" t="str">
        <f t="shared" si="726"/>
        <v/>
      </c>
      <c r="BU1008" s="27" t="str">
        <f t="shared" si="727"/>
        <v/>
      </c>
      <c r="BV1008" s="27" t="str">
        <f t="shared" si="728"/>
        <v/>
      </c>
      <c r="BW1008" s="27" t="str">
        <f t="shared" si="729"/>
        <v/>
      </c>
      <c r="BX1008" s="27" t="str">
        <f t="shared" si="730"/>
        <v/>
      </c>
      <c r="BY1008" s="27" t="str">
        <f t="shared" si="731"/>
        <v/>
      </c>
      <c r="BZ1008" s="27" t="str">
        <f t="shared" si="732"/>
        <v/>
      </c>
      <c r="CA1008" s="27" t="str">
        <f t="shared" si="733"/>
        <v/>
      </c>
      <c r="CB1008" s="41"/>
      <c r="CC1008" s="41"/>
      <c r="CD1008"/>
      <c r="CE1008"/>
      <c r="CF1008"/>
      <c r="CG1008"/>
      <c r="CH1008"/>
      <c r="CI1008" s="41"/>
      <c r="CJ1008" s="7"/>
      <c r="CK1008" s="25"/>
      <c r="CL1008" s="25"/>
      <c r="CM1008" s="25"/>
      <c r="CN1008" s="39"/>
      <c r="CO1008" s="25"/>
      <c r="CP1008" s="39"/>
      <c r="CQ1008" s="25"/>
      <c r="CR1008" s="25"/>
      <c r="CS1008" s="25"/>
      <c r="CT1008" s="25"/>
      <c r="CU1008" s="25"/>
      <c r="CV1008" s="25"/>
      <c r="CW1008" s="36"/>
      <c r="CX1008" s="25"/>
      <c r="CY1008" s="25"/>
      <c r="DC1008" s="25"/>
      <c r="DD1008" s="36"/>
    </row>
    <row r="1009" spans="1:108" s="26" customFormat="1">
      <c r="A1009" s="108"/>
      <c r="B1009" s="94"/>
      <c r="C1009" s="40"/>
      <c r="D1009" s="39"/>
      <c r="E1009" s="40"/>
      <c r="F1009" s="40"/>
      <c r="G1009" s="40"/>
      <c r="H1009" s="40"/>
      <c r="I1009" s="40"/>
      <c r="J1009" s="40"/>
      <c r="K1009" s="40"/>
      <c r="L1009" s="40"/>
      <c r="M1009" s="40"/>
      <c r="N1009" s="40"/>
      <c r="O1009" s="40"/>
      <c r="P1009" s="40"/>
      <c r="Q1009" s="40"/>
      <c r="R1009" s="40"/>
      <c r="S1009" s="40"/>
      <c r="T1009" s="40"/>
      <c r="U1009" s="39"/>
      <c r="V1009" s="39"/>
      <c r="W1009" s="39"/>
      <c r="X1009" s="39"/>
      <c r="Y1009" s="39"/>
      <c r="Z1009" s="39"/>
      <c r="AA1009" s="39"/>
      <c r="AB1009" s="39"/>
      <c r="AC1009" s="39"/>
      <c r="AD1009" s="39"/>
      <c r="AE1009" s="39"/>
      <c r="AF1009" s="39"/>
      <c r="AG1009" s="39"/>
      <c r="AH1009" s="39"/>
      <c r="AI1009" s="39"/>
      <c r="AJ1009" s="39"/>
      <c r="AK1009" s="39"/>
      <c r="AL1009" s="39"/>
      <c r="AM1009" s="39"/>
      <c r="AN1009" s="39"/>
      <c r="AO1009" s="39"/>
      <c r="AP1009" s="39"/>
      <c r="AQ1009" s="39"/>
      <c r="AR1009" s="39"/>
      <c r="AS1009" s="39"/>
      <c r="AT1009" s="39"/>
      <c r="AU1009" s="39"/>
      <c r="AV1009" s="39"/>
      <c r="AW1009" s="94"/>
      <c r="AX1009" s="101"/>
      <c r="AY1009" s="94"/>
      <c r="AZ1009" s="40"/>
      <c r="BA1009" s="27"/>
      <c r="BB1009" s="27"/>
      <c r="BC1009" s="27"/>
      <c r="BD1009" s="27" t="str">
        <f t="shared" si="734"/>
        <v/>
      </c>
      <c r="BE1009" s="27" t="str">
        <f t="shared" si="735"/>
        <v/>
      </c>
      <c r="BF1009" s="27" t="str">
        <f t="shared" si="736"/>
        <v/>
      </c>
      <c r="BG1009" s="27" t="str">
        <f t="shared" si="737"/>
        <v/>
      </c>
      <c r="BH1009" s="27" t="str">
        <f t="shared" si="738"/>
        <v/>
      </c>
      <c r="BI1009" s="27" t="str">
        <f t="shared" si="739"/>
        <v/>
      </c>
      <c r="BJ1009" s="27" t="str">
        <f t="shared" si="740"/>
        <v/>
      </c>
      <c r="BK1009" s="27" t="str">
        <f t="shared" si="741"/>
        <v/>
      </c>
      <c r="BL1009" s="27" t="str">
        <f t="shared" si="742"/>
        <v/>
      </c>
      <c r="BM1009" s="27" t="str">
        <f t="shared" si="743"/>
        <v/>
      </c>
      <c r="BN1009" s="27" t="str">
        <f t="shared" si="744"/>
        <v/>
      </c>
      <c r="BO1009" s="27" t="str">
        <f t="shared" si="745"/>
        <v/>
      </c>
      <c r="BP1009" s="27" t="str">
        <f t="shared" si="722"/>
        <v/>
      </c>
      <c r="BQ1009" s="27" t="str">
        <f t="shared" si="723"/>
        <v/>
      </c>
      <c r="BR1009" s="27" t="str">
        <f t="shared" si="724"/>
        <v/>
      </c>
      <c r="BS1009" s="27" t="str">
        <f t="shared" si="725"/>
        <v/>
      </c>
      <c r="BT1009" s="27" t="str">
        <f t="shared" si="726"/>
        <v/>
      </c>
      <c r="BU1009" s="27" t="str">
        <f t="shared" si="727"/>
        <v/>
      </c>
      <c r="BV1009" s="27" t="str">
        <f t="shared" si="728"/>
        <v/>
      </c>
      <c r="BW1009" s="27" t="str">
        <f t="shared" si="729"/>
        <v/>
      </c>
      <c r="BX1009" s="27" t="str">
        <f t="shared" si="730"/>
        <v/>
      </c>
      <c r="BY1009" s="27" t="str">
        <f t="shared" si="731"/>
        <v/>
      </c>
      <c r="BZ1009" s="27" t="str">
        <f t="shared" si="732"/>
        <v/>
      </c>
      <c r="CA1009" s="27" t="str">
        <f t="shared" si="733"/>
        <v/>
      </c>
      <c r="CB1009" s="41"/>
      <c r="CC1009" s="41"/>
      <c r="CD1009"/>
      <c r="CE1009"/>
      <c r="CF1009"/>
      <c r="CG1009"/>
      <c r="CH1009"/>
      <c r="CI1009" s="41"/>
      <c r="CJ1009" s="7"/>
      <c r="CK1009" s="25"/>
      <c r="CL1009" s="25"/>
      <c r="CM1009" s="25"/>
      <c r="CN1009" s="39"/>
      <c r="CO1009" s="25"/>
      <c r="CP1009" s="39"/>
      <c r="CQ1009" s="25"/>
      <c r="CR1009" s="25"/>
      <c r="CS1009" s="25"/>
      <c r="CT1009" s="25"/>
      <c r="CU1009" s="25"/>
      <c r="CV1009" s="25"/>
      <c r="CW1009" s="36"/>
      <c r="CX1009" s="25"/>
      <c r="CY1009" s="25"/>
      <c r="DC1009" s="25"/>
      <c r="DD1009" s="36"/>
    </row>
    <row r="1010" spans="1:108" s="26" customFormat="1">
      <c r="A1010" s="108"/>
      <c r="B1010" s="94"/>
      <c r="C1010" s="40"/>
      <c r="D1010" s="39"/>
      <c r="E1010" s="40"/>
      <c r="F1010" s="40"/>
      <c r="G1010" s="40"/>
      <c r="H1010" s="40"/>
      <c r="I1010" s="40"/>
      <c r="J1010" s="40"/>
      <c r="K1010" s="40"/>
      <c r="L1010" s="40"/>
      <c r="M1010" s="40"/>
      <c r="N1010" s="40"/>
      <c r="O1010" s="40"/>
      <c r="P1010" s="40"/>
      <c r="Q1010" s="40"/>
      <c r="R1010" s="40"/>
      <c r="S1010" s="40"/>
      <c r="T1010" s="40"/>
      <c r="U1010" s="39"/>
      <c r="V1010" s="39"/>
      <c r="W1010" s="39"/>
      <c r="X1010" s="39"/>
      <c r="Y1010" s="39"/>
      <c r="Z1010" s="39"/>
      <c r="AA1010" s="39"/>
      <c r="AB1010" s="39"/>
      <c r="AC1010" s="39"/>
      <c r="AD1010" s="39"/>
      <c r="AE1010" s="39"/>
      <c r="AF1010" s="39"/>
      <c r="AG1010" s="39"/>
      <c r="AH1010" s="39"/>
      <c r="AI1010" s="39"/>
      <c r="AJ1010" s="39"/>
      <c r="AK1010" s="39"/>
      <c r="AL1010" s="39"/>
      <c r="AM1010" s="39"/>
      <c r="AN1010" s="39"/>
      <c r="AO1010" s="39"/>
      <c r="AP1010" s="39"/>
      <c r="AQ1010" s="39"/>
      <c r="AR1010" s="39"/>
      <c r="AS1010" s="39"/>
      <c r="AT1010" s="39"/>
      <c r="AU1010" s="39"/>
      <c r="AV1010" s="39"/>
      <c r="AW1010" s="94"/>
      <c r="AX1010" s="101"/>
      <c r="AY1010" s="94"/>
      <c r="AZ1010" s="40"/>
      <c r="BA1010" s="27"/>
      <c r="BB1010" s="27"/>
      <c r="BC1010" s="27"/>
      <c r="BD1010" s="27" t="str">
        <f t="shared" si="734"/>
        <v/>
      </c>
      <c r="BE1010" s="27" t="str">
        <f t="shared" si="735"/>
        <v/>
      </c>
      <c r="BF1010" s="27" t="str">
        <f t="shared" si="736"/>
        <v/>
      </c>
      <c r="BG1010" s="27" t="str">
        <f t="shared" si="737"/>
        <v/>
      </c>
      <c r="BH1010" s="27" t="str">
        <f t="shared" si="738"/>
        <v/>
      </c>
      <c r="BI1010" s="27" t="str">
        <f t="shared" si="739"/>
        <v/>
      </c>
      <c r="BJ1010" s="27" t="str">
        <f t="shared" si="740"/>
        <v/>
      </c>
      <c r="BK1010" s="27" t="str">
        <f t="shared" si="741"/>
        <v/>
      </c>
      <c r="BL1010" s="27" t="str">
        <f t="shared" si="742"/>
        <v/>
      </c>
      <c r="BM1010" s="27" t="str">
        <f t="shared" si="743"/>
        <v/>
      </c>
      <c r="BN1010" s="27" t="str">
        <f t="shared" si="744"/>
        <v/>
      </c>
      <c r="BO1010" s="27" t="str">
        <f t="shared" si="745"/>
        <v/>
      </c>
      <c r="BP1010" s="27" t="str">
        <f t="shared" si="722"/>
        <v/>
      </c>
      <c r="BQ1010" s="27" t="str">
        <f t="shared" si="723"/>
        <v/>
      </c>
      <c r="BR1010" s="27" t="str">
        <f t="shared" si="724"/>
        <v/>
      </c>
      <c r="BS1010" s="27" t="str">
        <f t="shared" si="725"/>
        <v/>
      </c>
      <c r="BT1010" s="27" t="str">
        <f t="shared" si="726"/>
        <v/>
      </c>
      <c r="BU1010" s="27" t="str">
        <f t="shared" si="727"/>
        <v/>
      </c>
      <c r="BV1010" s="27" t="str">
        <f t="shared" si="728"/>
        <v/>
      </c>
      <c r="BW1010" s="27" t="str">
        <f t="shared" si="729"/>
        <v/>
      </c>
      <c r="BX1010" s="27" t="str">
        <f t="shared" si="730"/>
        <v/>
      </c>
      <c r="BY1010" s="27" t="str">
        <f t="shared" si="731"/>
        <v/>
      </c>
      <c r="BZ1010" s="27" t="str">
        <f t="shared" si="732"/>
        <v/>
      </c>
      <c r="CA1010" s="27" t="str">
        <f t="shared" si="733"/>
        <v/>
      </c>
      <c r="CB1010" s="41"/>
      <c r="CC1010" s="41"/>
      <c r="CD1010"/>
      <c r="CE1010"/>
      <c r="CF1010"/>
      <c r="CG1010"/>
      <c r="CH1010"/>
      <c r="CI1010" s="41"/>
      <c r="CJ1010" s="7"/>
      <c r="CK1010" s="25"/>
      <c r="CL1010" s="25"/>
      <c r="CM1010" s="25"/>
      <c r="CN1010" s="39"/>
      <c r="CO1010" s="25"/>
      <c r="CP1010" s="39"/>
      <c r="CQ1010" s="25"/>
      <c r="CR1010" s="25"/>
      <c r="CS1010" s="25"/>
      <c r="CT1010" s="25"/>
      <c r="CU1010" s="25"/>
      <c r="CV1010" s="25"/>
      <c r="CW1010" s="36"/>
      <c r="CX1010" s="25"/>
      <c r="CY1010" s="25"/>
      <c r="DC1010" s="25"/>
      <c r="DD1010" s="36"/>
    </row>
    <row r="1011" spans="1:108" s="26" customFormat="1">
      <c r="A1011" s="108"/>
      <c r="B1011" s="94"/>
      <c r="C1011" s="40"/>
      <c r="D1011" s="39"/>
      <c r="E1011" s="40"/>
      <c r="F1011" s="40"/>
      <c r="G1011" s="40"/>
      <c r="H1011" s="40"/>
      <c r="I1011" s="40"/>
      <c r="J1011" s="40"/>
      <c r="K1011" s="40"/>
      <c r="L1011" s="40"/>
      <c r="M1011" s="40"/>
      <c r="N1011" s="40"/>
      <c r="O1011" s="40"/>
      <c r="P1011" s="40"/>
      <c r="Q1011" s="40"/>
      <c r="R1011" s="40"/>
      <c r="S1011" s="40"/>
      <c r="T1011" s="40"/>
      <c r="U1011" s="39"/>
      <c r="V1011" s="39"/>
      <c r="W1011" s="39"/>
      <c r="X1011" s="39"/>
      <c r="Y1011" s="39"/>
      <c r="Z1011" s="39"/>
      <c r="AA1011" s="39"/>
      <c r="AB1011" s="39"/>
      <c r="AC1011" s="39"/>
      <c r="AD1011" s="39"/>
      <c r="AE1011" s="39"/>
      <c r="AF1011" s="39"/>
      <c r="AG1011" s="39"/>
      <c r="AH1011" s="39"/>
      <c r="AI1011" s="39"/>
      <c r="AJ1011" s="39"/>
      <c r="AK1011" s="39"/>
      <c r="AL1011" s="39"/>
      <c r="AM1011" s="39"/>
      <c r="AN1011" s="39"/>
      <c r="AO1011" s="39"/>
      <c r="AP1011" s="39"/>
      <c r="AQ1011" s="39"/>
      <c r="AR1011" s="39"/>
      <c r="AS1011" s="39"/>
      <c r="AT1011" s="39"/>
      <c r="AU1011" s="39"/>
      <c r="AV1011" s="39"/>
      <c r="AW1011" s="94"/>
      <c r="AX1011" s="101"/>
      <c r="AY1011" s="94"/>
      <c r="AZ1011" s="40"/>
      <c r="BA1011" s="27"/>
      <c r="BB1011" s="27"/>
      <c r="BC1011" s="27"/>
      <c r="BD1011" s="27" t="str">
        <f t="shared" si="734"/>
        <v/>
      </c>
      <c r="BE1011" s="27" t="str">
        <f t="shared" si="735"/>
        <v/>
      </c>
      <c r="BF1011" s="27" t="str">
        <f t="shared" si="736"/>
        <v/>
      </c>
      <c r="BG1011" s="27" t="str">
        <f t="shared" si="737"/>
        <v/>
      </c>
      <c r="BH1011" s="27" t="str">
        <f t="shared" si="738"/>
        <v/>
      </c>
      <c r="BI1011" s="27" t="str">
        <f t="shared" si="739"/>
        <v/>
      </c>
      <c r="BJ1011" s="27" t="str">
        <f t="shared" si="740"/>
        <v/>
      </c>
      <c r="BK1011" s="27" t="str">
        <f t="shared" si="741"/>
        <v/>
      </c>
      <c r="BL1011" s="27" t="str">
        <f t="shared" si="742"/>
        <v/>
      </c>
      <c r="BM1011" s="27" t="str">
        <f t="shared" si="743"/>
        <v/>
      </c>
      <c r="BN1011" s="27" t="str">
        <f t="shared" si="744"/>
        <v/>
      </c>
      <c r="BO1011" s="27" t="str">
        <f t="shared" si="745"/>
        <v/>
      </c>
      <c r="BP1011" s="27" t="str">
        <f t="shared" si="722"/>
        <v/>
      </c>
      <c r="BQ1011" s="27" t="str">
        <f t="shared" si="723"/>
        <v/>
      </c>
      <c r="BR1011" s="27" t="str">
        <f t="shared" si="724"/>
        <v/>
      </c>
      <c r="BS1011" s="27" t="str">
        <f t="shared" si="725"/>
        <v/>
      </c>
      <c r="BT1011" s="27" t="str">
        <f t="shared" si="726"/>
        <v/>
      </c>
      <c r="BU1011" s="27" t="str">
        <f t="shared" si="727"/>
        <v/>
      </c>
      <c r="BV1011" s="27" t="str">
        <f t="shared" si="728"/>
        <v/>
      </c>
      <c r="BW1011" s="27" t="str">
        <f t="shared" si="729"/>
        <v/>
      </c>
      <c r="BX1011" s="27" t="str">
        <f t="shared" si="730"/>
        <v/>
      </c>
      <c r="BY1011" s="27" t="str">
        <f t="shared" si="731"/>
        <v/>
      </c>
      <c r="BZ1011" s="27" t="str">
        <f t="shared" si="732"/>
        <v/>
      </c>
      <c r="CA1011" s="27" t="str">
        <f t="shared" si="733"/>
        <v/>
      </c>
      <c r="CB1011" s="41"/>
      <c r="CC1011" s="41"/>
      <c r="CD1011"/>
      <c r="CE1011"/>
      <c r="CF1011"/>
      <c r="CG1011"/>
      <c r="CH1011"/>
      <c r="CI1011" s="41"/>
      <c r="CJ1011" s="7"/>
      <c r="CK1011" s="25"/>
      <c r="CL1011" s="25"/>
      <c r="CM1011" s="25"/>
      <c r="CN1011" s="39"/>
      <c r="CO1011" s="25"/>
      <c r="CP1011" s="39"/>
      <c r="CQ1011" s="25"/>
      <c r="CR1011" s="25"/>
      <c r="CS1011" s="25"/>
      <c r="CT1011" s="25"/>
      <c r="CU1011" s="25"/>
      <c r="CV1011" s="25"/>
      <c r="CW1011" s="36"/>
      <c r="CX1011" s="25"/>
      <c r="CY1011" s="25"/>
      <c r="DC1011" s="25"/>
      <c r="DD1011" s="36"/>
    </row>
    <row r="1012" spans="1:108" s="26" customFormat="1">
      <c r="A1012" s="108"/>
      <c r="B1012" s="94"/>
      <c r="C1012" s="40"/>
      <c r="D1012" s="39"/>
      <c r="E1012" s="40"/>
      <c r="F1012" s="40"/>
      <c r="G1012" s="40"/>
      <c r="H1012" s="40"/>
      <c r="I1012" s="40"/>
      <c r="J1012" s="40"/>
      <c r="K1012" s="40"/>
      <c r="L1012" s="40"/>
      <c r="M1012" s="40"/>
      <c r="N1012" s="40"/>
      <c r="O1012" s="40"/>
      <c r="P1012" s="40"/>
      <c r="Q1012" s="40"/>
      <c r="R1012" s="40"/>
      <c r="S1012" s="40"/>
      <c r="T1012" s="40"/>
      <c r="U1012" s="39"/>
      <c r="V1012" s="39"/>
      <c r="W1012" s="39"/>
      <c r="X1012" s="39"/>
      <c r="Y1012" s="39"/>
      <c r="Z1012" s="39"/>
      <c r="AA1012" s="39"/>
      <c r="AB1012" s="39"/>
      <c r="AC1012" s="39"/>
      <c r="AD1012" s="39"/>
      <c r="AE1012" s="39"/>
      <c r="AF1012" s="39"/>
      <c r="AG1012" s="39"/>
      <c r="AH1012" s="39"/>
      <c r="AI1012" s="39"/>
      <c r="AJ1012" s="39"/>
      <c r="AK1012" s="39"/>
      <c r="AL1012" s="39"/>
      <c r="AM1012" s="39"/>
      <c r="AN1012" s="39"/>
      <c r="AO1012" s="39"/>
      <c r="AP1012" s="39"/>
      <c r="AQ1012" s="39"/>
      <c r="AR1012" s="39"/>
      <c r="AS1012" s="39"/>
      <c r="AT1012" s="39"/>
      <c r="AU1012" s="39"/>
      <c r="AV1012" s="39"/>
      <c r="AW1012" s="94"/>
      <c r="AX1012" s="101"/>
      <c r="AY1012" s="94"/>
      <c r="AZ1012" s="40"/>
      <c r="BA1012" s="27"/>
      <c r="BB1012" s="27"/>
      <c r="BC1012" s="27"/>
      <c r="BD1012" s="27" t="str">
        <f t="shared" si="734"/>
        <v/>
      </c>
      <c r="BE1012" s="27" t="str">
        <f t="shared" si="735"/>
        <v/>
      </c>
      <c r="BF1012" s="27" t="str">
        <f t="shared" si="736"/>
        <v/>
      </c>
      <c r="BG1012" s="27" t="str">
        <f t="shared" si="737"/>
        <v/>
      </c>
      <c r="BH1012" s="27" t="str">
        <f t="shared" si="738"/>
        <v/>
      </c>
      <c r="BI1012" s="27" t="str">
        <f t="shared" si="739"/>
        <v/>
      </c>
      <c r="BJ1012" s="27" t="str">
        <f t="shared" si="740"/>
        <v/>
      </c>
      <c r="BK1012" s="27" t="str">
        <f t="shared" si="741"/>
        <v/>
      </c>
      <c r="BL1012" s="27" t="str">
        <f t="shared" si="742"/>
        <v/>
      </c>
      <c r="BM1012" s="27" t="str">
        <f t="shared" si="743"/>
        <v/>
      </c>
      <c r="BN1012" s="27" t="str">
        <f t="shared" si="744"/>
        <v/>
      </c>
      <c r="BO1012" s="27" t="str">
        <f t="shared" si="745"/>
        <v/>
      </c>
      <c r="BP1012" s="27" t="str">
        <f t="shared" si="722"/>
        <v/>
      </c>
      <c r="BQ1012" s="27" t="str">
        <f t="shared" si="723"/>
        <v/>
      </c>
      <c r="BR1012" s="27" t="str">
        <f t="shared" si="724"/>
        <v/>
      </c>
      <c r="BS1012" s="27" t="str">
        <f t="shared" si="725"/>
        <v/>
      </c>
      <c r="BT1012" s="27" t="str">
        <f t="shared" si="726"/>
        <v/>
      </c>
      <c r="BU1012" s="27" t="str">
        <f t="shared" si="727"/>
        <v/>
      </c>
      <c r="BV1012" s="27" t="str">
        <f t="shared" si="728"/>
        <v/>
      </c>
      <c r="BW1012" s="27" t="str">
        <f t="shared" si="729"/>
        <v/>
      </c>
      <c r="BX1012" s="27" t="str">
        <f t="shared" si="730"/>
        <v/>
      </c>
      <c r="BY1012" s="27" t="str">
        <f t="shared" si="731"/>
        <v/>
      </c>
      <c r="BZ1012" s="27" t="str">
        <f t="shared" si="732"/>
        <v/>
      </c>
      <c r="CA1012" s="27" t="str">
        <f t="shared" si="733"/>
        <v/>
      </c>
      <c r="CB1012" s="41"/>
      <c r="CC1012" s="41"/>
      <c r="CD1012"/>
      <c r="CE1012"/>
      <c r="CF1012"/>
      <c r="CG1012"/>
      <c r="CH1012"/>
      <c r="CI1012" s="41"/>
      <c r="CJ1012" s="7"/>
      <c r="CK1012" s="25"/>
      <c r="CL1012" s="25"/>
      <c r="CM1012" s="25"/>
      <c r="CN1012" s="39"/>
      <c r="CO1012" s="25"/>
      <c r="CP1012" s="39"/>
      <c r="CQ1012" s="25"/>
      <c r="CR1012" s="25"/>
      <c r="CS1012" s="25"/>
      <c r="CT1012" s="25"/>
      <c r="CU1012" s="25"/>
      <c r="CV1012" s="25"/>
      <c r="CW1012" s="36"/>
      <c r="CX1012" s="25"/>
      <c r="CY1012" s="25"/>
      <c r="DC1012" s="25"/>
      <c r="DD1012" s="36"/>
    </row>
    <row r="1013" spans="1:108" s="26" customFormat="1">
      <c r="A1013" s="108"/>
      <c r="B1013" s="94"/>
      <c r="C1013" s="40"/>
      <c r="D1013" s="39"/>
      <c r="E1013" s="40"/>
      <c r="F1013" s="40"/>
      <c r="G1013" s="40"/>
      <c r="H1013" s="40"/>
      <c r="I1013" s="40"/>
      <c r="J1013" s="40"/>
      <c r="K1013" s="40"/>
      <c r="L1013" s="40"/>
      <c r="M1013" s="40"/>
      <c r="N1013" s="40"/>
      <c r="O1013" s="40"/>
      <c r="P1013" s="40"/>
      <c r="Q1013" s="40"/>
      <c r="R1013" s="40"/>
      <c r="S1013" s="40"/>
      <c r="T1013" s="40"/>
      <c r="U1013" s="39"/>
      <c r="V1013" s="39"/>
      <c r="W1013" s="39"/>
      <c r="X1013" s="39"/>
      <c r="Y1013" s="39"/>
      <c r="Z1013" s="39"/>
      <c r="AA1013" s="39"/>
      <c r="AB1013" s="39"/>
      <c r="AC1013" s="39"/>
      <c r="AD1013" s="39"/>
      <c r="AE1013" s="39"/>
      <c r="AF1013" s="39"/>
      <c r="AG1013" s="39"/>
      <c r="AH1013" s="39"/>
      <c r="AI1013" s="39"/>
      <c r="AJ1013" s="39"/>
      <c r="AK1013" s="39"/>
      <c r="AL1013" s="39"/>
      <c r="AM1013" s="39"/>
      <c r="AN1013" s="39"/>
      <c r="AO1013" s="39"/>
      <c r="AP1013" s="39"/>
      <c r="AQ1013" s="39"/>
      <c r="AR1013" s="39"/>
      <c r="AS1013" s="39"/>
      <c r="AT1013" s="39"/>
      <c r="AU1013" s="39"/>
      <c r="AV1013" s="39"/>
      <c r="AW1013" s="94"/>
      <c r="AX1013" s="101"/>
      <c r="AY1013" s="94"/>
      <c r="AZ1013" s="40"/>
      <c r="BA1013" s="27"/>
      <c r="BB1013" s="27"/>
      <c r="BC1013" s="27"/>
      <c r="BD1013" s="27" t="str">
        <f t="shared" si="734"/>
        <v/>
      </c>
      <c r="BE1013" s="27" t="str">
        <f t="shared" si="735"/>
        <v/>
      </c>
      <c r="BF1013" s="27" t="str">
        <f t="shared" si="736"/>
        <v/>
      </c>
      <c r="BG1013" s="27" t="str">
        <f t="shared" si="737"/>
        <v/>
      </c>
      <c r="BH1013" s="27" t="str">
        <f t="shared" si="738"/>
        <v/>
      </c>
      <c r="BI1013" s="27" t="str">
        <f t="shared" si="739"/>
        <v/>
      </c>
      <c r="BJ1013" s="27" t="str">
        <f t="shared" si="740"/>
        <v/>
      </c>
      <c r="BK1013" s="27" t="str">
        <f t="shared" si="741"/>
        <v/>
      </c>
      <c r="BL1013" s="27" t="str">
        <f t="shared" si="742"/>
        <v/>
      </c>
      <c r="BM1013" s="27" t="str">
        <f t="shared" si="743"/>
        <v/>
      </c>
      <c r="BN1013" s="27" t="str">
        <f t="shared" si="744"/>
        <v/>
      </c>
      <c r="BO1013" s="27" t="str">
        <f t="shared" si="745"/>
        <v/>
      </c>
      <c r="BP1013" s="27" t="str">
        <f t="shared" si="722"/>
        <v/>
      </c>
      <c r="BQ1013" s="27" t="str">
        <f t="shared" si="723"/>
        <v/>
      </c>
      <c r="BR1013" s="27" t="str">
        <f t="shared" si="724"/>
        <v/>
      </c>
      <c r="BS1013" s="27" t="str">
        <f t="shared" si="725"/>
        <v/>
      </c>
      <c r="BT1013" s="27" t="str">
        <f t="shared" si="726"/>
        <v/>
      </c>
      <c r="BU1013" s="27" t="str">
        <f t="shared" si="727"/>
        <v/>
      </c>
      <c r="BV1013" s="27" t="str">
        <f t="shared" si="728"/>
        <v/>
      </c>
      <c r="BW1013" s="27" t="str">
        <f t="shared" si="729"/>
        <v/>
      </c>
      <c r="BX1013" s="27" t="str">
        <f t="shared" si="730"/>
        <v/>
      </c>
      <c r="BY1013" s="27" t="str">
        <f t="shared" si="731"/>
        <v/>
      </c>
      <c r="BZ1013" s="27" t="str">
        <f t="shared" si="732"/>
        <v/>
      </c>
      <c r="CA1013" s="27" t="str">
        <f t="shared" si="733"/>
        <v/>
      </c>
      <c r="CB1013" s="41"/>
      <c r="CC1013" s="41"/>
      <c r="CD1013"/>
      <c r="CE1013"/>
      <c r="CF1013"/>
      <c r="CG1013"/>
      <c r="CH1013"/>
      <c r="CI1013" s="41"/>
      <c r="CJ1013" s="7"/>
      <c r="CK1013" s="25"/>
      <c r="CL1013" s="25"/>
      <c r="CM1013" s="25"/>
      <c r="CN1013" s="39"/>
      <c r="CO1013" s="25"/>
      <c r="CP1013" s="39"/>
      <c r="CQ1013" s="25"/>
      <c r="CR1013" s="25"/>
      <c r="CS1013" s="25"/>
      <c r="CT1013" s="25"/>
      <c r="CU1013" s="25"/>
      <c r="CV1013" s="25"/>
      <c r="CW1013" s="36"/>
      <c r="CX1013" s="25"/>
      <c r="CY1013" s="25"/>
      <c r="DC1013" s="25"/>
      <c r="DD1013" s="36"/>
    </row>
    <row r="1014" spans="1:108" s="26" customFormat="1">
      <c r="A1014" s="108"/>
      <c r="B1014" s="94"/>
      <c r="C1014" s="40"/>
      <c r="D1014" s="39"/>
      <c r="E1014" s="40"/>
      <c r="F1014" s="40"/>
      <c r="G1014" s="40"/>
      <c r="H1014" s="40"/>
      <c r="I1014" s="40"/>
      <c r="J1014" s="40"/>
      <c r="K1014" s="40"/>
      <c r="L1014" s="40"/>
      <c r="M1014" s="40"/>
      <c r="N1014" s="40"/>
      <c r="O1014" s="40"/>
      <c r="P1014" s="40"/>
      <c r="Q1014" s="40"/>
      <c r="R1014" s="40"/>
      <c r="S1014" s="40"/>
      <c r="T1014" s="40"/>
      <c r="U1014" s="39"/>
      <c r="V1014" s="39"/>
      <c r="W1014" s="39"/>
      <c r="X1014" s="39"/>
      <c r="Y1014" s="39"/>
      <c r="Z1014" s="39"/>
      <c r="AA1014" s="39"/>
      <c r="AB1014" s="39"/>
      <c r="AC1014" s="39"/>
      <c r="AD1014" s="39"/>
      <c r="AE1014" s="39"/>
      <c r="AF1014" s="39"/>
      <c r="AG1014" s="39"/>
      <c r="AH1014" s="39"/>
      <c r="AI1014" s="39"/>
      <c r="AJ1014" s="39"/>
      <c r="AK1014" s="39"/>
      <c r="AL1014" s="39"/>
      <c r="AM1014" s="39"/>
      <c r="AN1014" s="39"/>
      <c r="AO1014" s="39"/>
      <c r="AP1014" s="39"/>
      <c r="AQ1014" s="39"/>
      <c r="AR1014" s="39"/>
      <c r="AS1014" s="39"/>
      <c r="AT1014" s="39"/>
      <c r="AU1014" s="39"/>
      <c r="AV1014" s="39"/>
      <c r="AW1014" s="94"/>
      <c r="AX1014" s="101"/>
      <c r="AY1014" s="94"/>
      <c r="AZ1014" s="40"/>
      <c r="BA1014" s="27"/>
      <c r="BB1014" s="27"/>
      <c r="BC1014" s="27"/>
      <c r="BD1014" s="27" t="str">
        <f t="shared" si="734"/>
        <v/>
      </c>
      <c r="BE1014" s="27" t="str">
        <f t="shared" si="735"/>
        <v/>
      </c>
      <c r="BF1014" s="27" t="str">
        <f t="shared" si="736"/>
        <v/>
      </c>
      <c r="BG1014" s="27" t="str">
        <f t="shared" si="737"/>
        <v/>
      </c>
      <c r="BH1014" s="27" t="str">
        <f t="shared" si="738"/>
        <v/>
      </c>
      <c r="BI1014" s="27" t="str">
        <f t="shared" si="739"/>
        <v/>
      </c>
      <c r="BJ1014" s="27" t="str">
        <f t="shared" si="740"/>
        <v/>
      </c>
      <c r="BK1014" s="27" t="str">
        <f t="shared" si="741"/>
        <v/>
      </c>
      <c r="BL1014" s="27" t="str">
        <f t="shared" si="742"/>
        <v/>
      </c>
      <c r="BM1014" s="27" t="str">
        <f t="shared" si="743"/>
        <v/>
      </c>
      <c r="BN1014" s="27" t="str">
        <f t="shared" si="744"/>
        <v/>
      </c>
      <c r="BO1014" s="27" t="str">
        <f t="shared" si="745"/>
        <v/>
      </c>
      <c r="BP1014" s="27" t="str">
        <f t="shared" si="722"/>
        <v/>
      </c>
      <c r="BQ1014" s="27" t="str">
        <f t="shared" si="723"/>
        <v/>
      </c>
      <c r="BR1014" s="27" t="str">
        <f t="shared" si="724"/>
        <v/>
      </c>
      <c r="BS1014" s="27" t="str">
        <f t="shared" si="725"/>
        <v/>
      </c>
      <c r="BT1014" s="27" t="str">
        <f t="shared" si="726"/>
        <v/>
      </c>
      <c r="BU1014" s="27" t="str">
        <f t="shared" si="727"/>
        <v/>
      </c>
      <c r="BV1014" s="27" t="str">
        <f t="shared" si="728"/>
        <v/>
      </c>
      <c r="BW1014" s="27" t="str">
        <f t="shared" si="729"/>
        <v/>
      </c>
      <c r="BX1014" s="27" t="str">
        <f t="shared" si="730"/>
        <v/>
      </c>
      <c r="BY1014" s="27" t="str">
        <f t="shared" si="731"/>
        <v/>
      </c>
      <c r="BZ1014" s="27" t="str">
        <f t="shared" si="732"/>
        <v/>
      </c>
      <c r="CA1014" s="27" t="str">
        <f t="shared" si="733"/>
        <v/>
      </c>
      <c r="CB1014" s="41"/>
      <c r="CC1014" s="41"/>
      <c r="CD1014"/>
      <c r="CE1014"/>
      <c r="CF1014"/>
      <c r="CG1014"/>
      <c r="CH1014"/>
      <c r="CI1014" s="41"/>
      <c r="CJ1014" s="7"/>
      <c r="CK1014" s="25"/>
      <c r="CL1014" s="25"/>
      <c r="CM1014" s="25"/>
      <c r="CN1014" s="39"/>
      <c r="CO1014" s="25"/>
      <c r="CP1014" s="39"/>
      <c r="CQ1014" s="25"/>
      <c r="CR1014" s="25"/>
      <c r="CS1014" s="25"/>
      <c r="CT1014" s="25"/>
      <c r="CU1014" s="25"/>
      <c r="CV1014" s="25"/>
      <c r="CW1014" s="36"/>
      <c r="CX1014" s="25"/>
      <c r="CY1014" s="25"/>
      <c r="DC1014" s="25"/>
      <c r="DD1014" s="36"/>
    </row>
    <row r="1015" spans="1:108" s="26" customFormat="1">
      <c r="A1015" s="108"/>
      <c r="B1015" s="94"/>
      <c r="C1015" s="40"/>
      <c r="D1015" s="39"/>
      <c r="E1015" s="40"/>
      <c r="F1015" s="40"/>
      <c r="G1015" s="40"/>
      <c r="H1015" s="40"/>
      <c r="I1015" s="40"/>
      <c r="J1015" s="40"/>
      <c r="K1015" s="40"/>
      <c r="L1015" s="40"/>
      <c r="M1015" s="40"/>
      <c r="N1015" s="40"/>
      <c r="O1015" s="40"/>
      <c r="P1015" s="40"/>
      <c r="Q1015" s="40"/>
      <c r="R1015" s="40"/>
      <c r="S1015" s="40"/>
      <c r="T1015" s="40"/>
      <c r="U1015" s="39"/>
      <c r="V1015" s="39"/>
      <c r="W1015" s="39"/>
      <c r="X1015" s="39"/>
      <c r="Y1015" s="39"/>
      <c r="Z1015" s="39"/>
      <c r="AA1015" s="39"/>
      <c r="AB1015" s="39"/>
      <c r="AC1015" s="39"/>
      <c r="AD1015" s="39"/>
      <c r="AE1015" s="39"/>
      <c r="AF1015" s="39"/>
      <c r="AG1015" s="39"/>
      <c r="AH1015" s="39"/>
      <c r="AI1015" s="39"/>
      <c r="AJ1015" s="39"/>
      <c r="AK1015" s="39"/>
      <c r="AL1015" s="39"/>
      <c r="AM1015" s="39"/>
      <c r="AN1015" s="39"/>
      <c r="AO1015" s="39"/>
      <c r="AP1015" s="39"/>
      <c r="AQ1015" s="39"/>
      <c r="AR1015" s="39"/>
      <c r="AS1015" s="39"/>
      <c r="AT1015" s="39"/>
      <c r="AU1015" s="39"/>
      <c r="AV1015" s="39"/>
      <c r="AW1015" s="94"/>
      <c r="AX1015" s="101"/>
      <c r="AY1015" s="94"/>
      <c r="AZ1015" s="40"/>
      <c r="BA1015" s="27"/>
      <c r="BB1015" s="27"/>
      <c r="BC1015" s="27"/>
      <c r="BD1015" s="27" t="str">
        <f t="shared" si="734"/>
        <v/>
      </c>
      <c r="BE1015" s="27" t="str">
        <f t="shared" si="735"/>
        <v/>
      </c>
      <c r="BF1015" s="27" t="str">
        <f t="shared" si="736"/>
        <v/>
      </c>
      <c r="BG1015" s="27" t="str">
        <f t="shared" si="737"/>
        <v/>
      </c>
      <c r="BH1015" s="27" t="str">
        <f t="shared" si="738"/>
        <v/>
      </c>
      <c r="BI1015" s="27" t="str">
        <f t="shared" si="739"/>
        <v/>
      </c>
      <c r="BJ1015" s="27" t="str">
        <f t="shared" si="740"/>
        <v/>
      </c>
      <c r="BK1015" s="27" t="str">
        <f t="shared" si="741"/>
        <v/>
      </c>
      <c r="BL1015" s="27" t="str">
        <f t="shared" si="742"/>
        <v/>
      </c>
      <c r="BM1015" s="27" t="str">
        <f t="shared" si="743"/>
        <v/>
      </c>
      <c r="BN1015" s="27" t="str">
        <f t="shared" si="744"/>
        <v/>
      </c>
      <c r="BO1015" s="27" t="str">
        <f t="shared" si="745"/>
        <v/>
      </c>
      <c r="BP1015" s="27" t="str">
        <f t="shared" si="722"/>
        <v/>
      </c>
      <c r="BQ1015" s="27" t="str">
        <f t="shared" si="723"/>
        <v/>
      </c>
      <c r="BR1015" s="27" t="str">
        <f t="shared" si="724"/>
        <v/>
      </c>
      <c r="BS1015" s="27" t="str">
        <f t="shared" si="725"/>
        <v/>
      </c>
      <c r="BT1015" s="27" t="str">
        <f t="shared" si="726"/>
        <v/>
      </c>
      <c r="BU1015" s="27" t="str">
        <f t="shared" si="727"/>
        <v/>
      </c>
      <c r="BV1015" s="27" t="str">
        <f t="shared" si="728"/>
        <v/>
      </c>
      <c r="BW1015" s="27" t="str">
        <f t="shared" si="729"/>
        <v/>
      </c>
      <c r="BX1015" s="27" t="str">
        <f t="shared" si="730"/>
        <v/>
      </c>
      <c r="BY1015" s="27" t="str">
        <f t="shared" si="731"/>
        <v/>
      </c>
      <c r="BZ1015" s="27" t="str">
        <f t="shared" si="732"/>
        <v/>
      </c>
      <c r="CA1015" s="27" t="str">
        <f t="shared" si="733"/>
        <v/>
      </c>
      <c r="CB1015" s="41"/>
      <c r="CC1015" s="41"/>
      <c r="CD1015"/>
      <c r="CE1015"/>
      <c r="CF1015"/>
      <c r="CG1015"/>
      <c r="CH1015"/>
      <c r="CI1015" s="41"/>
      <c r="CJ1015" s="7"/>
      <c r="CK1015" s="25"/>
      <c r="CL1015" s="25"/>
      <c r="CM1015" s="25"/>
      <c r="CN1015" s="39"/>
      <c r="CO1015" s="25"/>
      <c r="CP1015" s="39"/>
      <c r="CQ1015" s="25"/>
      <c r="CR1015" s="25"/>
      <c r="CS1015" s="25"/>
      <c r="CT1015" s="25"/>
      <c r="CU1015" s="25"/>
      <c r="CV1015" s="25"/>
      <c r="CW1015" s="36"/>
      <c r="CX1015" s="25"/>
      <c r="CY1015" s="25"/>
      <c r="DC1015" s="25"/>
      <c r="DD1015" s="36"/>
    </row>
    <row r="1016" spans="1:108" s="26" customFormat="1">
      <c r="A1016" s="108"/>
      <c r="B1016" s="94"/>
      <c r="C1016" s="40"/>
      <c r="D1016" s="39"/>
      <c r="E1016" s="40"/>
      <c r="F1016" s="40"/>
      <c r="G1016" s="40"/>
      <c r="H1016" s="40"/>
      <c r="I1016" s="40"/>
      <c r="J1016" s="40"/>
      <c r="K1016" s="40"/>
      <c r="L1016" s="40"/>
      <c r="M1016" s="40"/>
      <c r="N1016" s="40"/>
      <c r="O1016" s="40"/>
      <c r="P1016" s="40"/>
      <c r="Q1016" s="40"/>
      <c r="R1016" s="40"/>
      <c r="S1016" s="40"/>
      <c r="T1016" s="40"/>
      <c r="U1016" s="39"/>
      <c r="V1016" s="39"/>
      <c r="W1016" s="39"/>
      <c r="X1016" s="39"/>
      <c r="Y1016" s="39"/>
      <c r="Z1016" s="39"/>
      <c r="AA1016" s="39"/>
      <c r="AB1016" s="39"/>
      <c r="AC1016" s="39"/>
      <c r="AD1016" s="39"/>
      <c r="AE1016" s="39"/>
      <c r="AF1016" s="39"/>
      <c r="AG1016" s="39"/>
      <c r="AH1016" s="39"/>
      <c r="AI1016" s="39"/>
      <c r="AJ1016" s="39"/>
      <c r="AK1016" s="39"/>
      <c r="AL1016" s="39"/>
      <c r="AM1016" s="39"/>
      <c r="AN1016" s="39"/>
      <c r="AO1016" s="39"/>
      <c r="AP1016" s="39"/>
      <c r="AQ1016" s="39"/>
      <c r="AR1016" s="39"/>
      <c r="AS1016" s="39"/>
      <c r="AT1016" s="39"/>
      <c r="AU1016" s="39"/>
      <c r="AV1016" s="39"/>
      <c r="AW1016" s="94"/>
      <c r="AX1016" s="101"/>
      <c r="AY1016" s="94"/>
      <c r="AZ1016" s="40"/>
      <c r="BA1016" s="27"/>
      <c r="BB1016" s="27"/>
      <c r="BC1016" s="27"/>
      <c r="BD1016" s="27" t="str">
        <f t="shared" si="734"/>
        <v/>
      </c>
      <c r="BE1016" s="27" t="str">
        <f t="shared" si="735"/>
        <v/>
      </c>
      <c r="BF1016" s="27" t="str">
        <f t="shared" si="736"/>
        <v/>
      </c>
      <c r="BG1016" s="27" t="str">
        <f t="shared" si="737"/>
        <v/>
      </c>
      <c r="BH1016" s="27" t="str">
        <f t="shared" si="738"/>
        <v/>
      </c>
      <c r="BI1016" s="27" t="str">
        <f t="shared" si="739"/>
        <v/>
      </c>
      <c r="BJ1016" s="27" t="str">
        <f t="shared" si="740"/>
        <v/>
      </c>
      <c r="BK1016" s="27" t="str">
        <f t="shared" si="741"/>
        <v/>
      </c>
      <c r="BL1016" s="27" t="str">
        <f t="shared" si="742"/>
        <v/>
      </c>
      <c r="BM1016" s="27" t="str">
        <f t="shared" si="743"/>
        <v/>
      </c>
      <c r="BN1016" s="27" t="str">
        <f t="shared" si="744"/>
        <v/>
      </c>
      <c r="BO1016" s="27" t="str">
        <f t="shared" si="745"/>
        <v/>
      </c>
      <c r="BP1016" s="27" t="str">
        <f t="shared" si="722"/>
        <v/>
      </c>
      <c r="BQ1016" s="27" t="str">
        <f t="shared" si="723"/>
        <v/>
      </c>
      <c r="BR1016" s="27" t="str">
        <f t="shared" si="724"/>
        <v/>
      </c>
      <c r="BS1016" s="27" t="str">
        <f t="shared" si="725"/>
        <v/>
      </c>
      <c r="BT1016" s="27" t="str">
        <f t="shared" si="726"/>
        <v/>
      </c>
      <c r="BU1016" s="27" t="str">
        <f t="shared" si="727"/>
        <v/>
      </c>
      <c r="BV1016" s="27" t="str">
        <f t="shared" si="728"/>
        <v/>
      </c>
      <c r="BW1016" s="27" t="str">
        <f t="shared" si="729"/>
        <v/>
      </c>
      <c r="BX1016" s="27" t="str">
        <f t="shared" si="730"/>
        <v/>
      </c>
      <c r="BY1016" s="27" t="str">
        <f t="shared" si="731"/>
        <v/>
      </c>
      <c r="BZ1016" s="27" t="str">
        <f t="shared" si="732"/>
        <v/>
      </c>
      <c r="CA1016" s="27" t="str">
        <f t="shared" si="733"/>
        <v/>
      </c>
      <c r="CB1016" s="41"/>
      <c r="CC1016" s="41"/>
      <c r="CD1016"/>
      <c r="CE1016"/>
      <c r="CF1016"/>
      <c r="CG1016"/>
      <c r="CH1016"/>
      <c r="CI1016" s="41"/>
      <c r="CJ1016" s="7"/>
      <c r="CK1016" s="25"/>
      <c r="CL1016" s="25"/>
      <c r="CM1016" s="25"/>
      <c r="CN1016" s="39"/>
      <c r="CO1016" s="25"/>
      <c r="CP1016" s="39"/>
      <c r="CQ1016" s="25"/>
      <c r="CR1016" s="25"/>
      <c r="CS1016" s="25"/>
      <c r="CT1016" s="25"/>
      <c r="CU1016" s="25"/>
      <c r="CV1016" s="25"/>
      <c r="CW1016" s="36"/>
      <c r="CX1016" s="25"/>
      <c r="CY1016" s="25"/>
      <c r="DC1016" s="25"/>
      <c r="DD1016" s="36"/>
    </row>
    <row r="1017" spans="1:108" s="26" customFormat="1">
      <c r="A1017" s="108"/>
      <c r="B1017" s="94"/>
      <c r="C1017" s="40"/>
      <c r="D1017" s="39"/>
      <c r="E1017" s="40"/>
      <c r="F1017" s="40"/>
      <c r="G1017" s="40"/>
      <c r="H1017" s="40"/>
      <c r="I1017" s="40"/>
      <c r="J1017" s="40"/>
      <c r="K1017" s="40"/>
      <c r="L1017" s="40"/>
      <c r="M1017" s="40"/>
      <c r="N1017" s="40"/>
      <c r="O1017" s="40"/>
      <c r="P1017" s="40"/>
      <c r="Q1017" s="40"/>
      <c r="R1017" s="40"/>
      <c r="S1017" s="40"/>
      <c r="T1017" s="40"/>
      <c r="U1017" s="39"/>
      <c r="V1017" s="39"/>
      <c r="W1017" s="39"/>
      <c r="X1017" s="39"/>
      <c r="Y1017" s="39"/>
      <c r="Z1017" s="39"/>
      <c r="AA1017" s="39"/>
      <c r="AB1017" s="39"/>
      <c r="AC1017" s="39"/>
      <c r="AD1017" s="39"/>
      <c r="AE1017" s="39"/>
      <c r="AF1017" s="39"/>
      <c r="AG1017" s="39"/>
      <c r="AH1017" s="39"/>
      <c r="AI1017" s="39"/>
      <c r="AJ1017" s="39"/>
      <c r="AK1017" s="39"/>
      <c r="AL1017" s="39"/>
      <c r="AM1017" s="39"/>
      <c r="AN1017" s="39"/>
      <c r="AO1017" s="39"/>
      <c r="AP1017" s="39"/>
      <c r="AQ1017" s="39"/>
      <c r="AR1017" s="39"/>
      <c r="AS1017" s="39"/>
      <c r="AT1017" s="39"/>
      <c r="AU1017" s="39"/>
      <c r="AV1017" s="39"/>
      <c r="AW1017" s="94"/>
      <c r="AX1017" s="101"/>
      <c r="AY1017" s="94"/>
      <c r="AZ1017" s="40"/>
      <c r="BA1017" s="27"/>
      <c r="BB1017" s="27"/>
      <c r="BC1017" s="27"/>
      <c r="BD1017" s="27" t="str">
        <f t="shared" si="734"/>
        <v/>
      </c>
      <c r="BE1017" s="27" t="str">
        <f t="shared" si="735"/>
        <v/>
      </c>
      <c r="BF1017" s="27" t="str">
        <f t="shared" si="736"/>
        <v/>
      </c>
      <c r="BG1017" s="27" t="str">
        <f t="shared" si="737"/>
        <v/>
      </c>
      <c r="BH1017" s="27" t="str">
        <f t="shared" si="738"/>
        <v/>
      </c>
      <c r="BI1017" s="27" t="str">
        <f t="shared" si="739"/>
        <v/>
      </c>
      <c r="BJ1017" s="27" t="str">
        <f t="shared" si="740"/>
        <v/>
      </c>
      <c r="BK1017" s="27" t="str">
        <f t="shared" si="741"/>
        <v/>
      </c>
      <c r="BL1017" s="27" t="str">
        <f t="shared" si="742"/>
        <v/>
      </c>
      <c r="BM1017" s="27" t="str">
        <f t="shared" si="743"/>
        <v/>
      </c>
      <c r="BN1017" s="27" t="str">
        <f t="shared" si="744"/>
        <v/>
      </c>
      <c r="BO1017" s="27" t="str">
        <f t="shared" si="745"/>
        <v/>
      </c>
      <c r="BP1017" s="27" t="str">
        <f t="shared" si="722"/>
        <v/>
      </c>
      <c r="BQ1017" s="27" t="str">
        <f t="shared" si="723"/>
        <v/>
      </c>
      <c r="BR1017" s="27" t="str">
        <f t="shared" si="724"/>
        <v/>
      </c>
      <c r="BS1017" s="27" t="str">
        <f t="shared" si="725"/>
        <v/>
      </c>
      <c r="BT1017" s="27" t="str">
        <f t="shared" si="726"/>
        <v/>
      </c>
      <c r="BU1017" s="27" t="str">
        <f t="shared" si="727"/>
        <v/>
      </c>
      <c r="BV1017" s="27" t="str">
        <f t="shared" si="728"/>
        <v/>
      </c>
      <c r="BW1017" s="27" t="str">
        <f t="shared" si="729"/>
        <v/>
      </c>
      <c r="BX1017" s="27" t="str">
        <f t="shared" si="730"/>
        <v/>
      </c>
      <c r="BY1017" s="27" t="str">
        <f t="shared" si="731"/>
        <v/>
      </c>
      <c r="BZ1017" s="27" t="str">
        <f t="shared" si="732"/>
        <v/>
      </c>
      <c r="CA1017" s="27" t="str">
        <f t="shared" si="733"/>
        <v/>
      </c>
      <c r="CB1017" s="41"/>
      <c r="CC1017" s="41"/>
      <c r="CD1017"/>
      <c r="CE1017"/>
      <c r="CF1017"/>
      <c r="CG1017"/>
      <c r="CH1017"/>
      <c r="CI1017" s="41"/>
      <c r="CJ1017" s="7"/>
      <c r="CK1017" s="25"/>
      <c r="CL1017" s="25"/>
      <c r="CM1017" s="25"/>
      <c r="CN1017" s="39"/>
      <c r="CO1017" s="25"/>
      <c r="CP1017" s="39"/>
      <c r="CQ1017" s="25"/>
      <c r="CR1017" s="25"/>
      <c r="CS1017" s="25"/>
      <c r="CT1017" s="25"/>
      <c r="CU1017" s="25"/>
      <c r="CV1017" s="25"/>
      <c r="CW1017" s="36"/>
      <c r="CX1017" s="25"/>
      <c r="CY1017" s="25"/>
      <c r="DC1017" s="25"/>
      <c r="DD1017" s="36"/>
    </row>
    <row r="1018" spans="1:108" s="26" customFormat="1">
      <c r="A1018" s="108"/>
      <c r="B1018" s="94"/>
      <c r="C1018" s="40"/>
      <c r="D1018" s="39"/>
      <c r="E1018" s="40"/>
      <c r="F1018" s="40"/>
      <c r="G1018" s="40"/>
      <c r="H1018" s="40"/>
      <c r="I1018" s="40"/>
      <c r="J1018" s="40"/>
      <c r="K1018" s="40"/>
      <c r="L1018" s="40"/>
      <c r="M1018" s="40"/>
      <c r="N1018" s="40"/>
      <c r="O1018" s="40"/>
      <c r="P1018" s="40"/>
      <c r="Q1018" s="40"/>
      <c r="R1018" s="40"/>
      <c r="S1018" s="40"/>
      <c r="T1018" s="40"/>
      <c r="U1018" s="39"/>
      <c r="V1018" s="39"/>
      <c r="W1018" s="39"/>
      <c r="X1018" s="39"/>
      <c r="Y1018" s="39"/>
      <c r="Z1018" s="39"/>
      <c r="AA1018" s="39"/>
      <c r="AB1018" s="39"/>
      <c r="AC1018" s="39"/>
      <c r="AD1018" s="39"/>
      <c r="AE1018" s="39"/>
      <c r="AF1018" s="39"/>
      <c r="AG1018" s="39"/>
      <c r="AH1018" s="39"/>
      <c r="AI1018" s="39"/>
      <c r="AJ1018" s="39"/>
      <c r="AK1018" s="39"/>
      <c r="AL1018" s="39"/>
      <c r="AM1018" s="39"/>
      <c r="AN1018" s="39"/>
      <c r="AO1018" s="39"/>
      <c r="AP1018" s="39"/>
      <c r="AQ1018" s="39"/>
      <c r="AR1018" s="39"/>
      <c r="AS1018" s="39"/>
      <c r="AT1018" s="39"/>
      <c r="AU1018" s="39"/>
      <c r="AV1018" s="39"/>
      <c r="AW1018" s="94"/>
      <c r="AX1018" s="101"/>
      <c r="AY1018" s="94"/>
      <c r="AZ1018" s="40"/>
      <c r="BA1018" s="27"/>
      <c r="BB1018" s="27"/>
      <c r="BC1018" s="27"/>
      <c r="BD1018" s="27" t="str">
        <f t="shared" si="734"/>
        <v/>
      </c>
      <c r="BE1018" s="27" t="str">
        <f t="shared" si="735"/>
        <v/>
      </c>
      <c r="BF1018" s="27" t="str">
        <f t="shared" si="736"/>
        <v/>
      </c>
      <c r="BG1018" s="27" t="str">
        <f t="shared" si="737"/>
        <v/>
      </c>
      <c r="BH1018" s="27" t="str">
        <f t="shared" si="738"/>
        <v/>
      </c>
      <c r="BI1018" s="27" t="str">
        <f t="shared" si="739"/>
        <v/>
      </c>
      <c r="BJ1018" s="27" t="str">
        <f t="shared" si="740"/>
        <v/>
      </c>
      <c r="BK1018" s="27" t="str">
        <f t="shared" si="741"/>
        <v/>
      </c>
      <c r="BL1018" s="27" t="str">
        <f t="shared" si="742"/>
        <v/>
      </c>
      <c r="BM1018" s="27" t="str">
        <f t="shared" si="743"/>
        <v/>
      </c>
      <c r="BN1018" s="27" t="str">
        <f t="shared" si="744"/>
        <v/>
      </c>
      <c r="BO1018" s="27" t="str">
        <f t="shared" si="745"/>
        <v/>
      </c>
      <c r="BP1018" s="27" t="str">
        <f t="shared" si="722"/>
        <v/>
      </c>
      <c r="BQ1018" s="27" t="str">
        <f t="shared" si="723"/>
        <v/>
      </c>
      <c r="BR1018" s="27" t="str">
        <f t="shared" si="724"/>
        <v/>
      </c>
      <c r="BS1018" s="27" t="str">
        <f t="shared" si="725"/>
        <v/>
      </c>
      <c r="BT1018" s="27" t="str">
        <f t="shared" si="726"/>
        <v/>
      </c>
      <c r="BU1018" s="27" t="str">
        <f t="shared" si="727"/>
        <v/>
      </c>
      <c r="BV1018" s="27" t="str">
        <f t="shared" si="728"/>
        <v/>
      </c>
      <c r="BW1018" s="27" t="str">
        <f t="shared" si="729"/>
        <v/>
      </c>
      <c r="BX1018" s="27" t="str">
        <f t="shared" si="730"/>
        <v/>
      </c>
      <c r="BY1018" s="27" t="str">
        <f t="shared" si="731"/>
        <v/>
      </c>
      <c r="BZ1018" s="27" t="str">
        <f t="shared" si="732"/>
        <v/>
      </c>
      <c r="CA1018" s="27" t="str">
        <f t="shared" si="733"/>
        <v/>
      </c>
      <c r="CB1018" s="41"/>
      <c r="CC1018" s="41"/>
      <c r="CD1018"/>
      <c r="CE1018"/>
      <c r="CF1018"/>
      <c r="CG1018"/>
      <c r="CH1018"/>
      <c r="CI1018" s="41"/>
      <c r="CJ1018" s="7"/>
      <c r="CK1018" s="25"/>
      <c r="CL1018" s="25"/>
      <c r="CM1018" s="25"/>
      <c r="CN1018" s="39"/>
      <c r="CO1018" s="25"/>
      <c r="CP1018" s="39"/>
      <c r="CQ1018" s="25"/>
      <c r="CR1018" s="25"/>
      <c r="CS1018" s="25"/>
      <c r="CT1018" s="25"/>
      <c r="CU1018" s="25"/>
      <c r="CV1018" s="25"/>
      <c r="CW1018" s="36"/>
      <c r="CX1018" s="25"/>
      <c r="CY1018" s="25"/>
      <c r="DC1018" s="25"/>
      <c r="DD1018" s="36"/>
    </row>
    <row r="1019" spans="1:108" s="26" customFormat="1">
      <c r="A1019" s="108"/>
      <c r="B1019" s="94"/>
      <c r="C1019" s="40"/>
      <c r="D1019" s="39"/>
      <c r="E1019" s="40"/>
      <c r="F1019" s="40"/>
      <c r="G1019" s="40"/>
      <c r="H1019" s="40"/>
      <c r="I1019" s="40"/>
      <c r="J1019" s="40"/>
      <c r="K1019" s="40"/>
      <c r="L1019" s="40"/>
      <c r="M1019" s="40"/>
      <c r="N1019" s="40"/>
      <c r="O1019" s="40"/>
      <c r="P1019" s="40"/>
      <c r="Q1019" s="40"/>
      <c r="R1019" s="40"/>
      <c r="S1019" s="40"/>
      <c r="T1019" s="40"/>
      <c r="U1019" s="39"/>
      <c r="V1019" s="39"/>
      <c r="W1019" s="39"/>
      <c r="X1019" s="39"/>
      <c r="Y1019" s="39"/>
      <c r="Z1019" s="39"/>
      <c r="AA1019" s="39"/>
      <c r="AB1019" s="39"/>
      <c r="AC1019" s="39"/>
      <c r="AD1019" s="39"/>
      <c r="AE1019" s="39"/>
      <c r="AF1019" s="39"/>
      <c r="AG1019" s="39"/>
      <c r="AH1019" s="39"/>
      <c r="AI1019" s="39"/>
      <c r="AJ1019" s="39"/>
      <c r="AK1019" s="39"/>
      <c r="AL1019" s="39"/>
      <c r="AM1019" s="39"/>
      <c r="AN1019" s="39"/>
      <c r="AO1019" s="39"/>
      <c r="AP1019" s="39"/>
      <c r="AQ1019" s="39"/>
      <c r="AR1019" s="39"/>
      <c r="AS1019" s="39"/>
      <c r="AT1019" s="39"/>
      <c r="AU1019" s="39"/>
      <c r="AV1019" s="39"/>
      <c r="AW1019" s="94"/>
      <c r="AX1019" s="101"/>
      <c r="AY1019" s="94"/>
      <c r="AZ1019" s="40"/>
      <c r="BA1019" s="27"/>
      <c r="BB1019" s="27"/>
      <c r="BC1019" s="27"/>
      <c r="BD1019" s="27" t="str">
        <f t="shared" si="734"/>
        <v/>
      </c>
      <c r="BE1019" s="27" t="str">
        <f t="shared" si="735"/>
        <v/>
      </c>
      <c r="BF1019" s="27" t="str">
        <f t="shared" si="736"/>
        <v/>
      </c>
      <c r="BG1019" s="27" t="str">
        <f t="shared" si="737"/>
        <v/>
      </c>
      <c r="BH1019" s="27" t="str">
        <f t="shared" si="738"/>
        <v/>
      </c>
      <c r="BI1019" s="27" t="str">
        <f t="shared" si="739"/>
        <v/>
      </c>
      <c r="BJ1019" s="27" t="str">
        <f t="shared" si="740"/>
        <v/>
      </c>
      <c r="BK1019" s="27" t="str">
        <f t="shared" si="741"/>
        <v/>
      </c>
      <c r="BL1019" s="27" t="str">
        <f t="shared" si="742"/>
        <v/>
      </c>
      <c r="BM1019" s="27" t="str">
        <f t="shared" si="743"/>
        <v/>
      </c>
      <c r="BN1019" s="27" t="str">
        <f t="shared" si="744"/>
        <v/>
      </c>
      <c r="BO1019" s="27" t="str">
        <f t="shared" si="745"/>
        <v/>
      </c>
      <c r="BP1019" s="27" t="str">
        <f t="shared" si="722"/>
        <v/>
      </c>
      <c r="BQ1019" s="27" t="str">
        <f t="shared" si="723"/>
        <v/>
      </c>
      <c r="BR1019" s="27" t="str">
        <f t="shared" si="724"/>
        <v/>
      </c>
      <c r="BS1019" s="27" t="str">
        <f t="shared" si="725"/>
        <v/>
      </c>
      <c r="BT1019" s="27" t="str">
        <f t="shared" si="726"/>
        <v/>
      </c>
      <c r="BU1019" s="27" t="str">
        <f t="shared" si="727"/>
        <v/>
      </c>
      <c r="BV1019" s="27" t="str">
        <f t="shared" si="728"/>
        <v/>
      </c>
      <c r="BW1019" s="27" t="str">
        <f t="shared" si="729"/>
        <v/>
      </c>
      <c r="BX1019" s="27" t="str">
        <f t="shared" si="730"/>
        <v/>
      </c>
      <c r="BY1019" s="27" t="str">
        <f t="shared" si="731"/>
        <v/>
      </c>
      <c r="BZ1019" s="27" t="str">
        <f t="shared" si="732"/>
        <v/>
      </c>
      <c r="CA1019" s="27" t="str">
        <f t="shared" si="733"/>
        <v/>
      </c>
      <c r="CB1019" s="41"/>
      <c r="CC1019" s="41"/>
      <c r="CD1019"/>
      <c r="CE1019"/>
      <c r="CF1019"/>
      <c r="CG1019"/>
      <c r="CH1019"/>
      <c r="CI1019" s="41"/>
      <c r="CJ1019" s="7"/>
      <c r="CK1019" s="25"/>
      <c r="CL1019" s="25"/>
      <c r="CM1019" s="25"/>
      <c r="CN1019" s="39"/>
      <c r="CO1019" s="25"/>
      <c r="CP1019" s="39"/>
      <c r="CQ1019" s="25"/>
      <c r="CR1019" s="25"/>
      <c r="CS1019" s="25"/>
      <c r="CT1019" s="25"/>
      <c r="CU1019" s="25"/>
      <c r="CV1019" s="25"/>
      <c r="CW1019" s="36"/>
      <c r="CX1019" s="25"/>
      <c r="CY1019" s="25"/>
      <c r="DC1019" s="25"/>
      <c r="DD1019" s="36"/>
    </row>
    <row r="1020" spans="1:108" s="26" customFormat="1">
      <c r="A1020" s="108"/>
      <c r="B1020" s="94"/>
      <c r="C1020" s="40"/>
      <c r="D1020" s="39"/>
      <c r="E1020" s="40"/>
      <c r="F1020" s="40"/>
      <c r="G1020" s="40"/>
      <c r="H1020" s="40"/>
      <c r="I1020" s="40"/>
      <c r="J1020" s="40"/>
      <c r="K1020" s="40"/>
      <c r="L1020" s="40"/>
      <c r="M1020" s="40"/>
      <c r="N1020" s="40"/>
      <c r="O1020" s="40"/>
      <c r="P1020" s="40"/>
      <c r="Q1020" s="40"/>
      <c r="R1020" s="40"/>
      <c r="S1020" s="40"/>
      <c r="T1020" s="40"/>
      <c r="U1020" s="39"/>
      <c r="V1020" s="39"/>
      <c r="W1020" s="39"/>
      <c r="X1020" s="39"/>
      <c r="Y1020" s="39"/>
      <c r="Z1020" s="39"/>
      <c r="AA1020" s="39"/>
      <c r="AB1020" s="39"/>
      <c r="AC1020" s="39"/>
      <c r="AD1020" s="39"/>
      <c r="AE1020" s="39"/>
      <c r="AF1020" s="39"/>
      <c r="AG1020" s="39"/>
      <c r="AH1020" s="39"/>
      <c r="AI1020" s="39"/>
      <c r="AJ1020" s="39"/>
      <c r="AK1020" s="39"/>
      <c r="AL1020" s="39"/>
      <c r="AM1020" s="39"/>
      <c r="AN1020" s="39"/>
      <c r="AO1020" s="39"/>
      <c r="AP1020" s="39"/>
      <c r="AQ1020" s="39"/>
      <c r="AR1020" s="39"/>
      <c r="AS1020" s="39"/>
      <c r="AT1020" s="39"/>
      <c r="AU1020" s="39"/>
      <c r="AV1020" s="39"/>
      <c r="AW1020" s="94"/>
      <c r="AX1020" s="101"/>
      <c r="AY1020" s="94"/>
      <c r="AZ1020" s="40"/>
      <c r="BA1020" s="27"/>
      <c r="BB1020" s="27"/>
      <c r="BC1020" s="27"/>
      <c r="BD1020" s="27" t="str">
        <f t="shared" si="734"/>
        <v/>
      </c>
      <c r="BE1020" s="27" t="str">
        <f t="shared" si="735"/>
        <v/>
      </c>
      <c r="BF1020" s="27" t="str">
        <f t="shared" si="736"/>
        <v/>
      </c>
      <c r="BG1020" s="27" t="str">
        <f t="shared" si="737"/>
        <v/>
      </c>
      <c r="BH1020" s="27" t="str">
        <f t="shared" si="738"/>
        <v/>
      </c>
      <c r="BI1020" s="27" t="str">
        <f t="shared" si="739"/>
        <v/>
      </c>
      <c r="BJ1020" s="27" t="str">
        <f t="shared" si="740"/>
        <v/>
      </c>
      <c r="BK1020" s="27" t="str">
        <f t="shared" si="741"/>
        <v/>
      </c>
      <c r="BL1020" s="27" t="str">
        <f t="shared" si="742"/>
        <v/>
      </c>
      <c r="BM1020" s="27" t="str">
        <f t="shared" si="743"/>
        <v/>
      </c>
      <c r="BN1020" s="27" t="str">
        <f t="shared" si="744"/>
        <v/>
      </c>
      <c r="BO1020" s="27" t="str">
        <f t="shared" si="745"/>
        <v/>
      </c>
      <c r="BP1020" s="27" t="str">
        <f t="shared" si="722"/>
        <v/>
      </c>
      <c r="BQ1020" s="27" t="str">
        <f t="shared" si="723"/>
        <v/>
      </c>
      <c r="BR1020" s="27" t="str">
        <f t="shared" si="724"/>
        <v/>
      </c>
      <c r="BS1020" s="27" t="str">
        <f t="shared" si="725"/>
        <v/>
      </c>
      <c r="BT1020" s="27" t="str">
        <f t="shared" si="726"/>
        <v/>
      </c>
      <c r="BU1020" s="27" t="str">
        <f t="shared" si="727"/>
        <v/>
      </c>
      <c r="BV1020" s="27" t="str">
        <f t="shared" si="728"/>
        <v/>
      </c>
      <c r="BW1020" s="27" t="str">
        <f t="shared" si="729"/>
        <v/>
      </c>
      <c r="BX1020" s="27" t="str">
        <f t="shared" si="730"/>
        <v/>
      </c>
      <c r="BY1020" s="27" t="str">
        <f t="shared" si="731"/>
        <v/>
      </c>
      <c r="BZ1020" s="27" t="str">
        <f t="shared" si="732"/>
        <v/>
      </c>
      <c r="CA1020" s="27" t="str">
        <f t="shared" si="733"/>
        <v/>
      </c>
      <c r="CB1020" s="41"/>
      <c r="CC1020" s="41"/>
      <c r="CD1020"/>
      <c r="CE1020"/>
      <c r="CF1020"/>
      <c r="CG1020"/>
      <c r="CH1020"/>
      <c r="CI1020" s="41"/>
      <c r="CJ1020" s="7"/>
      <c r="CK1020" s="25"/>
      <c r="CL1020" s="25"/>
      <c r="CM1020" s="25"/>
      <c r="CN1020" s="39"/>
      <c r="CO1020" s="25"/>
      <c r="CP1020" s="39"/>
      <c r="CQ1020" s="25"/>
      <c r="CR1020" s="25"/>
      <c r="CS1020" s="25"/>
      <c r="CT1020" s="25"/>
      <c r="CU1020" s="25"/>
      <c r="CV1020" s="25"/>
      <c r="CW1020" s="36"/>
      <c r="CX1020" s="25"/>
      <c r="CY1020" s="25"/>
      <c r="DC1020" s="25"/>
      <c r="DD1020" s="36"/>
    </row>
    <row r="1021" spans="1:108" s="26" customFormat="1">
      <c r="A1021" s="108"/>
      <c r="B1021" s="94"/>
      <c r="C1021" s="40"/>
      <c r="D1021" s="39"/>
      <c r="E1021" s="40"/>
      <c r="F1021" s="40"/>
      <c r="G1021" s="40"/>
      <c r="H1021" s="40"/>
      <c r="I1021" s="40"/>
      <c r="J1021" s="40"/>
      <c r="K1021" s="40"/>
      <c r="L1021" s="40"/>
      <c r="M1021" s="40"/>
      <c r="N1021" s="40"/>
      <c r="O1021" s="40"/>
      <c r="P1021" s="40"/>
      <c r="Q1021" s="40"/>
      <c r="R1021" s="40"/>
      <c r="S1021" s="40"/>
      <c r="T1021" s="40"/>
      <c r="U1021" s="39"/>
      <c r="V1021" s="39"/>
      <c r="W1021" s="39"/>
      <c r="X1021" s="39"/>
      <c r="Y1021" s="39"/>
      <c r="Z1021" s="39"/>
      <c r="AA1021" s="39"/>
      <c r="AB1021" s="39"/>
      <c r="AC1021" s="39"/>
      <c r="AD1021" s="39"/>
      <c r="AE1021" s="39"/>
      <c r="AF1021" s="39"/>
      <c r="AG1021" s="39"/>
      <c r="AH1021" s="39"/>
      <c r="AI1021" s="39"/>
      <c r="AJ1021" s="39"/>
      <c r="AK1021" s="39"/>
      <c r="AL1021" s="39"/>
      <c r="AM1021" s="39"/>
      <c r="AN1021" s="39"/>
      <c r="AO1021" s="39"/>
      <c r="AP1021" s="39"/>
      <c r="AQ1021" s="39"/>
      <c r="AR1021" s="39"/>
      <c r="AS1021" s="39"/>
      <c r="AT1021" s="39"/>
      <c r="AU1021" s="39"/>
      <c r="AV1021" s="39"/>
      <c r="AW1021" s="94"/>
      <c r="AX1021" s="101"/>
      <c r="AY1021" s="94"/>
      <c r="AZ1021" s="40"/>
      <c r="BA1021" s="27"/>
      <c r="BB1021" s="27"/>
      <c r="BC1021" s="27"/>
      <c r="BD1021" s="27" t="str">
        <f t="shared" si="734"/>
        <v/>
      </c>
      <c r="BE1021" s="27" t="str">
        <f t="shared" si="735"/>
        <v/>
      </c>
      <c r="BF1021" s="27" t="str">
        <f t="shared" si="736"/>
        <v/>
      </c>
      <c r="BG1021" s="27" t="str">
        <f t="shared" si="737"/>
        <v/>
      </c>
      <c r="BH1021" s="27" t="str">
        <f t="shared" si="738"/>
        <v/>
      </c>
      <c r="BI1021" s="27" t="str">
        <f t="shared" si="739"/>
        <v/>
      </c>
      <c r="BJ1021" s="27" t="str">
        <f t="shared" si="740"/>
        <v/>
      </c>
      <c r="BK1021" s="27" t="str">
        <f t="shared" si="741"/>
        <v/>
      </c>
      <c r="BL1021" s="27" t="str">
        <f t="shared" si="742"/>
        <v/>
      </c>
      <c r="BM1021" s="27" t="str">
        <f t="shared" si="743"/>
        <v/>
      </c>
      <c r="BN1021" s="27" t="str">
        <f t="shared" si="744"/>
        <v/>
      </c>
      <c r="BO1021" s="27" t="str">
        <f t="shared" si="745"/>
        <v/>
      </c>
      <c r="BP1021" s="27" t="str">
        <f t="shared" si="722"/>
        <v/>
      </c>
      <c r="BQ1021" s="27" t="str">
        <f t="shared" si="723"/>
        <v/>
      </c>
      <c r="BR1021" s="27" t="str">
        <f t="shared" si="724"/>
        <v/>
      </c>
      <c r="BS1021" s="27" t="str">
        <f t="shared" si="725"/>
        <v/>
      </c>
      <c r="BT1021" s="27" t="str">
        <f t="shared" si="726"/>
        <v/>
      </c>
      <c r="BU1021" s="27" t="str">
        <f t="shared" si="727"/>
        <v/>
      </c>
      <c r="BV1021" s="27" t="str">
        <f t="shared" si="728"/>
        <v/>
      </c>
      <c r="BW1021" s="27" t="str">
        <f t="shared" si="729"/>
        <v/>
      </c>
      <c r="BX1021" s="27" t="str">
        <f t="shared" si="730"/>
        <v/>
      </c>
      <c r="BY1021" s="27" t="str">
        <f t="shared" si="731"/>
        <v/>
      </c>
      <c r="BZ1021" s="27" t="str">
        <f t="shared" si="732"/>
        <v/>
      </c>
      <c r="CA1021" s="27" t="str">
        <f t="shared" si="733"/>
        <v/>
      </c>
      <c r="CB1021" s="41"/>
      <c r="CC1021" s="41"/>
      <c r="CD1021"/>
      <c r="CE1021"/>
      <c r="CF1021"/>
      <c r="CG1021"/>
      <c r="CH1021"/>
      <c r="CI1021" s="41"/>
      <c r="CJ1021" s="7"/>
      <c r="CK1021" s="25"/>
      <c r="CL1021" s="25"/>
      <c r="CM1021" s="25"/>
      <c r="CN1021" s="39"/>
      <c r="CO1021" s="25"/>
      <c r="CP1021" s="39"/>
      <c r="CQ1021" s="25"/>
      <c r="CR1021" s="25"/>
      <c r="CS1021" s="25"/>
      <c r="CT1021" s="25"/>
      <c r="CU1021" s="25"/>
      <c r="CV1021" s="25"/>
      <c r="CW1021" s="36"/>
      <c r="CX1021" s="25"/>
      <c r="CY1021" s="25"/>
      <c r="DC1021" s="25"/>
      <c r="DD1021" s="36"/>
    </row>
    <row r="1022" spans="1:108" s="26" customFormat="1">
      <c r="A1022" s="108"/>
      <c r="B1022" s="94"/>
      <c r="C1022" s="40"/>
      <c r="D1022" s="39"/>
      <c r="E1022" s="40"/>
      <c r="F1022" s="40"/>
      <c r="G1022" s="40"/>
      <c r="H1022" s="40"/>
      <c r="I1022" s="40"/>
      <c r="J1022" s="40"/>
      <c r="K1022" s="40"/>
      <c r="L1022" s="40"/>
      <c r="M1022" s="40"/>
      <c r="N1022" s="40"/>
      <c r="O1022" s="40"/>
      <c r="P1022" s="40"/>
      <c r="Q1022" s="40"/>
      <c r="R1022" s="40"/>
      <c r="S1022" s="40"/>
      <c r="T1022" s="40"/>
      <c r="U1022" s="39"/>
      <c r="V1022" s="39"/>
      <c r="W1022" s="39"/>
      <c r="X1022" s="39"/>
      <c r="Y1022" s="39"/>
      <c r="Z1022" s="39"/>
      <c r="AA1022" s="39"/>
      <c r="AB1022" s="39"/>
      <c r="AC1022" s="39"/>
      <c r="AD1022" s="39"/>
      <c r="AE1022" s="39"/>
      <c r="AF1022" s="39"/>
      <c r="AG1022" s="39"/>
      <c r="AH1022" s="39"/>
      <c r="AI1022" s="39"/>
      <c r="AJ1022" s="39"/>
      <c r="AK1022" s="39"/>
      <c r="AL1022" s="39"/>
      <c r="AM1022" s="39"/>
      <c r="AN1022" s="39"/>
      <c r="AO1022" s="39"/>
      <c r="AP1022" s="39"/>
      <c r="AQ1022" s="39"/>
      <c r="AR1022" s="39"/>
      <c r="AS1022" s="39"/>
      <c r="AT1022" s="39"/>
      <c r="AU1022" s="39"/>
      <c r="AV1022" s="39"/>
      <c r="AW1022" s="94"/>
      <c r="AX1022" s="101"/>
      <c r="AY1022" s="94"/>
      <c r="AZ1022" s="40"/>
      <c r="BA1022" s="27"/>
      <c r="BB1022" s="27"/>
      <c r="BC1022" s="27"/>
      <c r="BD1022" s="27" t="str">
        <f t="shared" si="734"/>
        <v/>
      </c>
      <c r="BE1022" s="27" t="str">
        <f t="shared" si="735"/>
        <v/>
      </c>
      <c r="BF1022" s="27" t="str">
        <f t="shared" si="736"/>
        <v/>
      </c>
      <c r="BG1022" s="27" t="str">
        <f t="shared" si="737"/>
        <v/>
      </c>
      <c r="BH1022" s="27" t="str">
        <f t="shared" si="738"/>
        <v/>
      </c>
      <c r="BI1022" s="27" t="str">
        <f t="shared" si="739"/>
        <v/>
      </c>
      <c r="BJ1022" s="27" t="str">
        <f t="shared" si="740"/>
        <v/>
      </c>
      <c r="BK1022" s="27" t="str">
        <f t="shared" si="741"/>
        <v/>
      </c>
      <c r="BL1022" s="27" t="str">
        <f t="shared" si="742"/>
        <v/>
      </c>
      <c r="BM1022" s="27" t="str">
        <f t="shared" si="743"/>
        <v/>
      </c>
      <c r="BN1022" s="27" t="str">
        <f t="shared" si="744"/>
        <v/>
      </c>
      <c r="BO1022" s="27" t="str">
        <f t="shared" si="745"/>
        <v/>
      </c>
      <c r="BP1022" s="27" t="str">
        <f t="shared" si="722"/>
        <v/>
      </c>
      <c r="BQ1022" s="27" t="str">
        <f t="shared" si="723"/>
        <v/>
      </c>
      <c r="BR1022" s="27" t="str">
        <f t="shared" si="724"/>
        <v/>
      </c>
      <c r="BS1022" s="27" t="str">
        <f t="shared" si="725"/>
        <v/>
      </c>
      <c r="BT1022" s="27" t="str">
        <f t="shared" si="726"/>
        <v/>
      </c>
      <c r="BU1022" s="27" t="str">
        <f t="shared" si="727"/>
        <v/>
      </c>
      <c r="BV1022" s="27" t="str">
        <f t="shared" si="728"/>
        <v/>
      </c>
      <c r="BW1022" s="27" t="str">
        <f t="shared" si="729"/>
        <v/>
      </c>
      <c r="BX1022" s="27" t="str">
        <f t="shared" si="730"/>
        <v/>
      </c>
      <c r="BY1022" s="27" t="str">
        <f t="shared" si="731"/>
        <v/>
      </c>
      <c r="BZ1022" s="27" t="str">
        <f t="shared" si="732"/>
        <v/>
      </c>
      <c r="CA1022" s="27" t="str">
        <f t="shared" si="733"/>
        <v/>
      </c>
      <c r="CB1022" s="41"/>
      <c r="CC1022" s="41"/>
      <c r="CD1022"/>
      <c r="CE1022"/>
      <c r="CF1022"/>
      <c r="CG1022"/>
      <c r="CH1022"/>
      <c r="CI1022" s="41"/>
      <c r="CJ1022" s="7"/>
      <c r="CK1022" s="25"/>
      <c r="CL1022" s="25"/>
      <c r="CM1022" s="25"/>
      <c r="CN1022" s="39"/>
      <c r="CO1022" s="25"/>
      <c r="CP1022" s="39"/>
      <c r="CQ1022" s="25"/>
      <c r="CR1022" s="25"/>
      <c r="CS1022" s="25"/>
      <c r="CT1022" s="25"/>
      <c r="CU1022" s="25"/>
      <c r="CV1022" s="25"/>
      <c r="CW1022" s="36"/>
      <c r="CX1022" s="25"/>
      <c r="CY1022" s="25"/>
      <c r="DC1022" s="25"/>
      <c r="DD1022" s="36"/>
    </row>
    <row r="1023" spans="1:108" s="26" customFormat="1">
      <c r="A1023" s="108"/>
      <c r="B1023" s="94"/>
      <c r="C1023" s="40"/>
      <c r="D1023" s="39"/>
      <c r="E1023" s="40"/>
      <c r="F1023" s="40"/>
      <c r="G1023" s="40"/>
      <c r="H1023" s="40"/>
      <c r="I1023" s="40"/>
      <c r="J1023" s="40"/>
      <c r="K1023" s="40"/>
      <c r="L1023" s="40"/>
      <c r="M1023" s="40"/>
      <c r="N1023" s="40"/>
      <c r="O1023" s="40"/>
      <c r="P1023" s="40"/>
      <c r="Q1023" s="40"/>
      <c r="R1023" s="40"/>
      <c r="S1023" s="40"/>
      <c r="T1023" s="40"/>
      <c r="U1023" s="39"/>
      <c r="V1023" s="39"/>
      <c r="W1023" s="39"/>
      <c r="X1023" s="39"/>
      <c r="Y1023" s="39"/>
      <c r="Z1023" s="39"/>
      <c r="AA1023" s="39"/>
      <c r="AB1023" s="39"/>
      <c r="AC1023" s="39"/>
      <c r="AD1023" s="39"/>
      <c r="AE1023" s="39"/>
      <c r="AF1023" s="39"/>
      <c r="AG1023" s="39"/>
      <c r="AH1023" s="39"/>
      <c r="AI1023" s="39"/>
      <c r="AJ1023" s="39"/>
      <c r="AK1023" s="39"/>
      <c r="AL1023" s="39"/>
      <c r="AM1023" s="39"/>
      <c r="AN1023" s="39"/>
      <c r="AO1023" s="39"/>
      <c r="AP1023" s="39"/>
      <c r="AQ1023" s="39"/>
      <c r="AR1023" s="39"/>
      <c r="AS1023" s="39"/>
      <c r="AT1023" s="39"/>
      <c r="AU1023" s="39"/>
      <c r="AV1023" s="39"/>
      <c r="AW1023" s="94"/>
      <c r="AX1023" s="101"/>
      <c r="AY1023" s="94"/>
      <c r="AZ1023" s="40"/>
      <c r="BA1023" s="27"/>
      <c r="BB1023" s="27"/>
      <c r="BC1023" s="27"/>
      <c r="BD1023" s="27" t="str">
        <f t="shared" si="734"/>
        <v/>
      </c>
      <c r="BE1023" s="27" t="str">
        <f t="shared" si="735"/>
        <v/>
      </c>
      <c r="BF1023" s="27" t="str">
        <f t="shared" si="736"/>
        <v/>
      </c>
      <c r="BG1023" s="27" t="str">
        <f t="shared" si="737"/>
        <v/>
      </c>
      <c r="BH1023" s="27" t="str">
        <f t="shared" si="738"/>
        <v/>
      </c>
      <c r="BI1023" s="27" t="str">
        <f t="shared" si="739"/>
        <v/>
      </c>
      <c r="BJ1023" s="27" t="str">
        <f t="shared" si="740"/>
        <v/>
      </c>
      <c r="BK1023" s="27" t="str">
        <f t="shared" si="741"/>
        <v/>
      </c>
      <c r="BL1023" s="27" t="str">
        <f t="shared" si="742"/>
        <v/>
      </c>
      <c r="BM1023" s="27" t="str">
        <f t="shared" si="743"/>
        <v/>
      </c>
      <c r="BN1023" s="27" t="str">
        <f t="shared" si="744"/>
        <v/>
      </c>
      <c r="BO1023" s="27" t="str">
        <f t="shared" si="745"/>
        <v/>
      </c>
      <c r="BP1023" s="27" t="str">
        <f t="shared" si="722"/>
        <v/>
      </c>
      <c r="BQ1023" s="27" t="str">
        <f t="shared" si="723"/>
        <v/>
      </c>
      <c r="BR1023" s="27" t="str">
        <f t="shared" si="724"/>
        <v/>
      </c>
      <c r="BS1023" s="27" t="str">
        <f t="shared" si="725"/>
        <v/>
      </c>
      <c r="BT1023" s="27" t="str">
        <f t="shared" si="726"/>
        <v/>
      </c>
      <c r="BU1023" s="27" t="str">
        <f t="shared" si="727"/>
        <v/>
      </c>
      <c r="BV1023" s="27" t="str">
        <f t="shared" si="728"/>
        <v/>
      </c>
      <c r="BW1023" s="27" t="str">
        <f t="shared" si="729"/>
        <v/>
      </c>
      <c r="BX1023" s="27" t="str">
        <f t="shared" si="730"/>
        <v/>
      </c>
      <c r="BY1023" s="27" t="str">
        <f t="shared" si="731"/>
        <v/>
      </c>
      <c r="BZ1023" s="27" t="str">
        <f t="shared" si="732"/>
        <v/>
      </c>
      <c r="CA1023" s="27" t="str">
        <f t="shared" si="733"/>
        <v/>
      </c>
      <c r="CB1023" s="41"/>
      <c r="CC1023" s="41"/>
      <c r="CD1023"/>
      <c r="CE1023"/>
      <c r="CF1023"/>
      <c r="CG1023"/>
      <c r="CH1023"/>
      <c r="CI1023" s="41"/>
      <c r="CJ1023" s="7"/>
      <c r="CK1023" s="25"/>
      <c r="CL1023" s="25"/>
      <c r="CM1023" s="25"/>
      <c r="CN1023" s="39"/>
      <c r="CO1023" s="25"/>
      <c r="CP1023" s="39"/>
      <c r="CQ1023" s="25"/>
      <c r="CR1023" s="25"/>
      <c r="CS1023" s="25"/>
      <c r="CT1023" s="25"/>
      <c r="CU1023" s="25"/>
      <c r="CV1023" s="25"/>
      <c r="CW1023" s="36"/>
      <c r="CX1023" s="25"/>
      <c r="CY1023" s="25"/>
      <c r="DC1023" s="25"/>
      <c r="DD1023" s="36"/>
    </row>
    <row r="1024" spans="1:108" s="26" customFormat="1">
      <c r="A1024" s="108"/>
      <c r="B1024" s="94"/>
      <c r="C1024" s="40"/>
      <c r="D1024" s="39"/>
      <c r="E1024" s="40"/>
      <c r="F1024" s="40"/>
      <c r="G1024" s="40"/>
      <c r="H1024" s="40"/>
      <c r="I1024" s="40"/>
      <c r="J1024" s="40"/>
      <c r="K1024" s="40"/>
      <c r="L1024" s="40"/>
      <c r="M1024" s="40"/>
      <c r="N1024" s="40"/>
      <c r="O1024" s="40"/>
      <c r="P1024" s="40"/>
      <c r="Q1024" s="40"/>
      <c r="R1024" s="40"/>
      <c r="S1024" s="40"/>
      <c r="T1024" s="40"/>
      <c r="U1024" s="39"/>
      <c r="V1024" s="39"/>
      <c r="W1024" s="39"/>
      <c r="X1024" s="39"/>
      <c r="Y1024" s="39"/>
      <c r="Z1024" s="39"/>
      <c r="AA1024" s="39"/>
      <c r="AB1024" s="39"/>
      <c r="AC1024" s="39"/>
      <c r="AD1024" s="39"/>
      <c r="AE1024" s="39"/>
      <c r="AF1024" s="39"/>
      <c r="AG1024" s="39"/>
      <c r="AH1024" s="39"/>
      <c r="AI1024" s="39"/>
      <c r="AJ1024" s="39"/>
      <c r="AK1024" s="39"/>
      <c r="AL1024" s="39"/>
      <c r="AM1024" s="39"/>
      <c r="AN1024" s="39"/>
      <c r="AO1024" s="39"/>
      <c r="AP1024" s="39"/>
      <c r="AQ1024" s="39"/>
      <c r="AR1024" s="39"/>
      <c r="AS1024" s="39"/>
      <c r="AT1024" s="39"/>
      <c r="AU1024" s="39"/>
      <c r="AV1024" s="39"/>
      <c r="AW1024" s="94"/>
      <c r="AX1024" s="101"/>
      <c r="AY1024" s="94"/>
      <c r="AZ1024" s="40"/>
      <c r="BA1024" s="27"/>
      <c r="BB1024" s="27"/>
      <c r="BC1024" s="27"/>
      <c r="BD1024" s="27" t="str">
        <f t="shared" si="734"/>
        <v/>
      </c>
      <c r="BE1024" s="27" t="str">
        <f t="shared" si="735"/>
        <v/>
      </c>
      <c r="BF1024" s="27" t="str">
        <f t="shared" si="736"/>
        <v/>
      </c>
      <c r="BG1024" s="27" t="str">
        <f t="shared" si="737"/>
        <v/>
      </c>
      <c r="BH1024" s="27" t="str">
        <f t="shared" si="738"/>
        <v/>
      </c>
      <c r="BI1024" s="27" t="str">
        <f t="shared" si="739"/>
        <v/>
      </c>
      <c r="BJ1024" s="27" t="str">
        <f t="shared" si="740"/>
        <v/>
      </c>
      <c r="BK1024" s="27" t="str">
        <f t="shared" si="741"/>
        <v/>
      </c>
      <c r="BL1024" s="27" t="str">
        <f t="shared" si="742"/>
        <v/>
      </c>
      <c r="BM1024" s="27" t="str">
        <f t="shared" si="743"/>
        <v/>
      </c>
      <c r="BN1024" s="27" t="str">
        <f t="shared" si="744"/>
        <v/>
      </c>
      <c r="BO1024" s="27" t="str">
        <f t="shared" si="745"/>
        <v/>
      </c>
      <c r="BP1024" s="27" t="str">
        <f t="shared" si="722"/>
        <v/>
      </c>
      <c r="BQ1024" s="27" t="str">
        <f t="shared" si="723"/>
        <v/>
      </c>
      <c r="BR1024" s="27" t="str">
        <f t="shared" si="724"/>
        <v/>
      </c>
      <c r="BS1024" s="27" t="str">
        <f t="shared" si="725"/>
        <v/>
      </c>
      <c r="BT1024" s="27" t="str">
        <f t="shared" si="726"/>
        <v/>
      </c>
      <c r="BU1024" s="27" t="str">
        <f t="shared" si="727"/>
        <v/>
      </c>
      <c r="BV1024" s="27" t="str">
        <f t="shared" si="728"/>
        <v/>
      </c>
      <c r="BW1024" s="27" t="str">
        <f t="shared" si="729"/>
        <v/>
      </c>
      <c r="BX1024" s="27" t="str">
        <f t="shared" si="730"/>
        <v/>
      </c>
      <c r="BY1024" s="27" t="str">
        <f t="shared" si="731"/>
        <v/>
      </c>
      <c r="BZ1024" s="27" t="str">
        <f t="shared" si="732"/>
        <v/>
      </c>
      <c r="CA1024" s="27" t="str">
        <f t="shared" si="733"/>
        <v/>
      </c>
      <c r="CB1024" s="41"/>
      <c r="CC1024" s="41"/>
      <c r="CD1024"/>
      <c r="CE1024"/>
      <c r="CF1024"/>
      <c r="CG1024"/>
      <c r="CH1024"/>
      <c r="CI1024" s="41"/>
      <c r="CJ1024" s="7"/>
      <c r="CK1024" s="25"/>
      <c r="CL1024" s="25"/>
      <c r="CM1024" s="25"/>
      <c r="CN1024" s="39"/>
      <c r="CO1024" s="25"/>
      <c r="CP1024" s="39"/>
      <c r="CQ1024" s="25"/>
      <c r="CR1024" s="25"/>
      <c r="CS1024" s="25"/>
      <c r="CT1024" s="25"/>
      <c r="CU1024" s="25"/>
      <c r="CV1024" s="25"/>
      <c r="CW1024" s="36"/>
      <c r="CX1024" s="25"/>
      <c r="CY1024" s="25"/>
      <c r="DC1024" s="25"/>
      <c r="DD1024" s="36"/>
    </row>
    <row r="1025" spans="1:108" s="26" customFormat="1">
      <c r="A1025" s="108"/>
      <c r="B1025" s="94"/>
      <c r="C1025" s="40"/>
      <c r="D1025" s="39"/>
      <c r="E1025" s="40"/>
      <c r="F1025" s="40"/>
      <c r="G1025" s="40"/>
      <c r="H1025" s="40"/>
      <c r="I1025" s="40"/>
      <c r="J1025" s="40"/>
      <c r="K1025" s="40"/>
      <c r="L1025" s="40"/>
      <c r="M1025" s="40"/>
      <c r="N1025" s="40"/>
      <c r="O1025" s="40"/>
      <c r="P1025" s="40"/>
      <c r="Q1025" s="40"/>
      <c r="R1025" s="40"/>
      <c r="S1025" s="40"/>
      <c r="T1025" s="40"/>
      <c r="U1025" s="39"/>
      <c r="V1025" s="39"/>
      <c r="W1025" s="39"/>
      <c r="X1025" s="39"/>
      <c r="Y1025" s="39"/>
      <c r="Z1025" s="39"/>
      <c r="AA1025" s="39"/>
      <c r="AB1025" s="39"/>
      <c r="AC1025" s="39"/>
      <c r="AD1025" s="39"/>
      <c r="AE1025" s="39"/>
      <c r="AF1025" s="39"/>
      <c r="AG1025" s="39"/>
      <c r="AH1025" s="39"/>
      <c r="AI1025" s="39"/>
      <c r="AJ1025" s="39"/>
      <c r="AK1025" s="39"/>
      <c r="AL1025" s="39"/>
      <c r="AM1025" s="39"/>
      <c r="AN1025" s="39"/>
      <c r="AO1025" s="39"/>
      <c r="AP1025" s="39"/>
      <c r="AQ1025" s="39"/>
      <c r="AR1025" s="39"/>
      <c r="AS1025" s="39"/>
      <c r="AT1025" s="39"/>
      <c r="AU1025" s="39"/>
      <c r="AV1025" s="39"/>
      <c r="AW1025" s="94"/>
      <c r="AX1025" s="101"/>
      <c r="AY1025" s="94"/>
      <c r="AZ1025" s="40"/>
      <c r="BA1025" s="27"/>
      <c r="BB1025" s="27"/>
      <c r="BC1025" s="27"/>
      <c r="BD1025" s="27" t="str">
        <f t="shared" si="734"/>
        <v/>
      </c>
      <c r="BE1025" s="27" t="str">
        <f t="shared" si="735"/>
        <v/>
      </c>
      <c r="BF1025" s="27" t="str">
        <f t="shared" si="736"/>
        <v/>
      </c>
      <c r="BG1025" s="27" t="str">
        <f t="shared" si="737"/>
        <v/>
      </c>
      <c r="BH1025" s="27" t="str">
        <f t="shared" si="738"/>
        <v/>
      </c>
      <c r="BI1025" s="27" t="str">
        <f t="shared" si="739"/>
        <v/>
      </c>
      <c r="BJ1025" s="27" t="str">
        <f t="shared" si="740"/>
        <v/>
      </c>
      <c r="BK1025" s="27" t="str">
        <f t="shared" si="741"/>
        <v/>
      </c>
      <c r="BL1025" s="27" t="str">
        <f t="shared" si="742"/>
        <v/>
      </c>
      <c r="BM1025" s="27" t="str">
        <f t="shared" si="743"/>
        <v/>
      </c>
      <c r="BN1025" s="27" t="str">
        <f t="shared" si="744"/>
        <v/>
      </c>
      <c r="BO1025" s="27" t="str">
        <f t="shared" si="745"/>
        <v/>
      </c>
      <c r="BP1025" s="27" t="str">
        <f t="shared" si="722"/>
        <v/>
      </c>
      <c r="BQ1025" s="27" t="str">
        <f t="shared" si="723"/>
        <v/>
      </c>
      <c r="BR1025" s="27" t="str">
        <f t="shared" si="724"/>
        <v/>
      </c>
      <c r="BS1025" s="27" t="str">
        <f t="shared" si="725"/>
        <v/>
      </c>
      <c r="BT1025" s="27" t="str">
        <f t="shared" si="726"/>
        <v/>
      </c>
      <c r="BU1025" s="27" t="str">
        <f t="shared" si="727"/>
        <v/>
      </c>
      <c r="BV1025" s="27" t="str">
        <f t="shared" si="728"/>
        <v/>
      </c>
      <c r="BW1025" s="27" t="str">
        <f t="shared" si="729"/>
        <v/>
      </c>
      <c r="BX1025" s="27" t="str">
        <f t="shared" si="730"/>
        <v/>
      </c>
      <c r="BY1025" s="27" t="str">
        <f t="shared" si="731"/>
        <v/>
      </c>
      <c r="BZ1025" s="27" t="str">
        <f t="shared" si="732"/>
        <v/>
      </c>
      <c r="CA1025" s="27" t="str">
        <f t="shared" si="733"/>
        <v/>
      </c>
      <c r="CB1025" s="41"/>
      <c r="CC1025" s="41"/>
      <c r="CD1025"/>
      <c r="CE1025"/>
      <c r="CF1025"/>
      <c r="CG1025"/>
      <c r="CH1025"/>
      <c r="CI1025" s="41"/>
      <c r="CJ1025" s="7"/>
      <c r="CK1025" s="25"/>
      <c r="CL1025" s="25"/>
      <c r="CM1025" s="25"/>
      <c r="CN1025" s="39"/>
      <c r="CO1025" s="25"/>
      <c r="CP1025" s="39"/>
      <c r="CQ1025" s="25"/>
      <c r="CR1025" s="25"/>
      <c r="CS1025" s="25"/>
      <c r="CT1025" s="25"/>
      <c r="CU1025" s="25"/>
      <c r="CV1025" s="25"/>
      <c r="CW1025" s="36"/>
      <c r="CX1025" s="25"/>
      <c r="CY1025" s="25"/>
      <c r="DC1025" s="25"/>
      <c r="DD1025" s="36"/>
    </row>
    <row r="1026" spans="1:108" s="26" customFormat="1">
      <c r="A1026" s="108"/>
      <c r="B1026" s="94"/>
      <c r="C1026" s="40"/>
      <c r="D1026" s="39"/>
      <c r="E1026" s="40"/>
      <c r="F1026" s="40"/>
      <c r="G1026" s="40"/>
      <c r="H1026" s="40"/>
      <c r="I1026" s="40"/>
      <c r="J1026" s="40"/>
      <c r="K1026" s="40"/>
      <c r="L1026" s="40"/>
      <c r="M1026" s="40"/>
      <c r="N1026" s="40"/>
      <c r="O1026" s="40"/>
      <c r="P1026" s="40"/>
      <c r="Q1026" s="40"/>
      <c r="R1026" s="40"/>
      <c r="S1026" s="40"/>
      <c r="T1026" s="40"/>
      <c r="U1026" s="39"/>
      <c r="V1026" s="39"/>
      <c r="W1026" s="39"/>
      <c r="X1026" s="39"/>
      <c r="Y1026" s="39"/>
      <c r="Z1026" s="39"/>
      <c r="AA1026" s="39"/>
      <c r="AB1026" s="39"/>
      <c r="AC1026" s="39"/>
      <c r="AD1026" s="39"/>
      <c r="AE1026" s="39"/>
      <c r="AF1026" s="39"/>
      <c r="AG1026" s="39"/>
      <c r="AH1026" s="39"/>
      <c r="AI1026" s="39"/>
      <c r="AJ1026" s="39"/>
      <c r="AK1026" s="39"/>
      <c r="AL1026" s="39"/>
      <c r="AM1026" s="39"/>
      <c r="AN1026" s="39"/>
      <c r="AO1026" s="39"/>
      <c r="AP1026" s="39"/>
      <c r="AQ1026" s="39"/>
      <c r="AR1026" s="39"/>
      <c r="AS1026" s="39"/>
      <c r="AT1026" s="39"/>
      <c r="AU1026" s="39"/>
      <c r="AV1026" s="39"/>
      <c r="AW1026" s="94"/>
      <c r="AX1026" s="101"/>
      <c r="AY1026" s="94"/>
      <c r="AZ1026" s="40"/>
      <c r="BA1026" s="27"/>
      <c r="BB1026" s="27"/>
      <c r="BC1026" s="27"/>
      <c r="BD1026" s="27" t="str">
        <f t="shared" si="734"/>
        <v/>
      </c>
      <c r="BE1026" s="27" t="str">
        <f t="shared" si="735"/>
        <v/>
      </c>
      <c r="BF1026" s="27" t="str">
        <f t="shared" si="736"/>
        <v/>
      </c>
      <c r="BG1026" s="27" t="str">
        <f t="shared" si="737"/>
        <v/>
      </c>
      <c r="BH1026" s="27" t="str">
        <f t="shared" si="738"/>
        <v/>
      </c>
      <c r="BI1026" s="27" t="str">
        <f t="shared" si="739"/>
        <v/>
      </c>
      <c r="BJ1026" s="27" t="str">
        <f t="shared" si="740"/>
        <v/>
      </c>
      <c r="BK1026" s="27" t="str">
        <f t="shared" si="741"/>
        <v/>
      </c>
      <c r="BL1026" s="27" t="str">
        <f t="shared" si="742"/>
        <v/>
      </c>
      <c r="BM1026" s="27" t="str">
        <f t="shared" si="743"/>
        <v/>
      </c>
      <c r="BN1026" s="27" t="str">
        <f t="shared" si="744"/>
        <v/>
      </c>
      <c r="BO1026" s="27" t="str">
        <f t="shared" si="745"/>
        <v/>
      </c>
      <c r="BP1026" s="27" t="str">
        <f t="shared" si="722"/>
        <v/>
      </c>
      <c r="BQ1026" s="27" t="str">
        <f t="shared" si="723"/>
        <v/>
      </c>
      <c r="BR1026" s="27" t="str">
        <f t="shared" si="724"/>
        <v/>
      </c>
      <c r="BS1026" s="27" t="str">
        <f t="shared" si="725"/>
        <v/>
      </c>
      <c r="BT1026" s="27" t="str">
        <f t="shared" si="726"/>
        <v/>
      </c>
      <c r="BU1026" s="27" t="str">
        <f t="shared" si="727"/>
        <v/>
      </c>
      <c r="BV1026" s="27" t="str">
        <f t="shared" si="728"/>
        <v/>
      </c>
      <c r="BW1026" s="27" t="str">
        <f t="shared" si="729"/>
        <v/>
      </c>
      <c r="BX1026" s="27" t="str">
        <f t="shared" si="730"/>
        <v/>
      </c>
      <c r="BY1026" s="27" t="str">
        <f t="shared" si="731"/>
        <v/>
      </c>
      <c r="BZ1026" s="27" t="str">
        <f t="shared" si="732"/>
        <v/>
      </c>
      <c r="CA1026" s="27" t="str">
        <f t="shared" si="733"/>
        <v/>
      </c>
      <c r="CB1026" s="41"/>
      <c r="CC1026" s="41"/>
      <c r="CD1026"/>
      <c r="CE1026"/>
      <c r="CF1026"/>
      <c r="CG1026"/>
      <c r="CH1026"/>
      <c r="CI1026" s="41"/>
      <c r="CJ1026" s="7"/>
      <c r="CK1026" s="25"/>
      <c r="CL1026" s="25"/>
      <c r="CM1026" s="25"/>
      <c r="CN1026" s="39"/>
      <c r="CO1026" s="25"/>
      <c r="CP1026" s="39"/>
      <c r="CQ1026" s="25"/>
      <c r="CR1026" s="25"/>
      <c r="CS1026" s="25"/>
      <c r="CT1026" s="25"/>
      <c r="CU1026" s="25"/>
      <c r="CV1026" s="25"/>
      <c r="CW1026" s="36"/>
      <c r="CX1026" s="25"/>
      <c r="CY1026" s="25"/>
      <c r="DC1026" s="25"/>
      <c r="DD1026" s="36"/>
    </row>
    <row r="1027" spans="1:108" s="26" customFormat="1">
      <c r="A1027" s="108"/>
      <c r="B1027" s="94"/>
      <c r="C1027" s="40"/>
      <c r="D1027" s="39"/>
      <c r="E1027" s="40"/>
      <c r="F1027" s="40"/>
      <c r="G1027" s="40"/>
      <c r="H1027" s="40"/>
      <c r="I1027" s="40"/>
      <c r="J1027" s="40"/>
      <c r="K1027" s="40"/>
      <c r="L1027" s="40"/>
      <c r="M1027" s="40"/>
      <c r="N1027" s="40"/>
      <c r="O1027" s="40"/>
      <c r="P1027" s="40"/>
      <c r="Q1027" s="40"/>
      <c r="R1027" s="40"/>
      <c r="S1027" s="40"/>
      <c r="T1027" s="40"/>
      <c r="U1027" s="39"/>
      <c r="V1027" s="39"/>
      <c r="W1027" s="39"/>
      <c r="X1027" s="39"/>
      <c r="Y1027" s="39"/>
      <c r="Z1027" s="39"/>
      <c r="AA1027" s="39"/>
      <c r="AB1027" s="39"/>
      <c r="AC1027" s="39"/>
      <c r="AD1027" s="39"/>
      <c r="AE1027" s="39"/>
      <c r="AF1027" s="39"/>
      <c r="AG1027" s="39"/>
      <c r="AH1027" s="39"/>
      <c r="AI1027" s="39"/>
      <c r="AJ1027" s="39"/>
      <c r="AK1027" s="39"/>
      <c r="AL1027" s="39"/>
      <c r="AM1027" s="39"/>
      <c r="AN1027" s="39"/>
      <c r="AO1027" s="39"/>
      <c r="AP1027" s="39"/>
      <c r="AQ1027" s="39"/>
      <c r="AR1027" s="39"/>
      <c r="AS1027" s="39"/>
      <c r="AT1027" s="39"/>
      <c r="AU1027" s="39"/>
      <c r="AV1027" s="39"/>
      <c r="AW1027" s="94"/>
      <c r="AX1027" s="101"/>
      <c r="AY1027" s="94"/>
      <c r="AZ1027" s="40"/>
      <c r="BA1027" s="27"/>
      <c r="BB1027" s="27"/>
      <c r="BC1027" s="27"/>
      <c r="BD1027" s="27" t="str">
        <f t="shared" si="734"/>
        <v/>
      </c>
      <c r="BE1027" s="27" t="str">
        <f t="shared" si="735"/>
        <v/>
      </c>
      <c r="BF1027" s="27" t="str">
        <f t="shared" si="736"/>
        <v/>
      </c>
      <c r="BG1027" s="27" t="str">
        <f t="shared" si="737"/>
        <v/>
      </c>
      <c r="BH1027" s="27" t="str">
        <f t="shared" si="738"/>
        <v/>
      </c>
      <c r="BI1027" s="27" t="str">
        <f t="shared" si="739"/>
        <v/>
      </c>
      <c r="BJ1027" s="27" t="str">
        <f t="shared" si="740"/>
        <v/>
      </c>
      <c r="BK1027" s="27" t="str">
        <f t="shared" si="741"/>
        <v/>
      </c>
      <c r="BL1027" s="27" t="str">
        <f t="shared" si="742"/>
        <v/>
      </c>
      <c r="BM1027" s="27" t="str">
        <f t="shared" si="743"/>
        <v/>
      </c>
      <c r="BN1027" s="27" t="str">
        <f t="shared" si="744"/>
        <v/>
      </c>
      <c r="BO1027" s="27" t="str">
        <f t="shared" si="745"/>
        <v/>
      </c>
      <c r="BP1027" s="27" t="str">
        <f t="shared" si="722"/>
        <v/>
      </c>
      <c r="BQ1027" s="27" t="str">
        <f t="shared" si="723"/>
        <v/>
      </c>
      <c r="BR1027" s="27" t="str">
        <f t="shared" si="724"/>
        <v/>
      </c>
      <c r="BS1027" s="27" t="str">
        <f t="shared" si="725"/>
        <v/>
      </c>
      <c r="BT1027" s="27" t="str">
        <f t="shared" si="726"/>
        <v/>
      </c>
      <c r="BU1027" s="27" t="str">
        <f t="shared" si="727"/>
        <v/>
      </c>
      <c r="BV1027" s="27" t="str">
        <f t="shared" si="728"/>
        <v/>
      </c>
      <c r="BW1027" s="27" t="str">
        <f t="shared" si="729"/>
        <v/>
      </c>
      <c r="BX1027" s="27" t="str">
        <f t="shared" si="730"/>
        <v/>
      </c>
      <c r="BY1027" s="27" t="str">
        <f t="shared" si="731"/>
        <v/>
      </c>
      <c r="BZ1027" s="27" t="str">
        <f t="shared" si="732"/>
        <v/>
      </c>
      <c r="CA1027" s="27" t="str">
        <f t="shared" si="733"/>
        <v/>
      </c>
      <c r="CB1027" s="41"/>
      <c r="CC1027" s="41"/>
      <c r="CD1027"/>
      <c r="CE1027"/>
      <c r="CF1027"/>
      <c r="CG1027"/>
      <c r="CH1027"/>
      <c r="CI1027" s="41"/>
      <c r="CJ1027" s="7"/>
      <c r="CK1027" s="25"/>
      <c r="CL1027" s="25"/>
      <c r="CM1027" s="25"/>
      <c r="CN1027" s="39"/>
      <c r="CO1027" s="25"/>
      <c r="CP1027" s="39"/>
      <c r="CQ1027" s="25"/>
      <c r="CR1027" s="25"/>
      <c r="CS1027" s="25"/>
      <c r="CT1027" s="25"/>
      <c r="CU1027" s="25"/>
      <c r="CV1027" s="25"/>
      <c r="CW1027" s="36"/>
      <c r="CX1027" s="25"/>
      <c r="CY1027" s="25"/>
      <c r="DC1027" s="25"/>
      <c r="DD1027" s="36"/>
    </row>
    <row r="1028" spans="1:108" s="26" customFormat="1">
      <c r="A1028" s="108"/>
      <c r="B1028" s="94"/>
      <c r="C1028" s="40"/>
      <c r="D1028" s="39"/>
      <c r="E1028" s="40"/>
      <c r="F1028" s="40"/>
      <c r="G1028" s="40"/>
      <c r="H1028" s="40"/>
      <c r="I1028" s="40"/>
      <c r="J1028" s="40"/>
      <c r="K1028" s="40"/>
      <c r="L1028" s="40"/>
      <c r="M1028" s="40"/>
      <c r="N1028" s="40"/>
      <c r="O1028" s="40"/>
      <c r="P1028" s="40"/>
      <c r="Q1028" s="40"/>
      <c r="R1028" s="40"/>
      <c r="S1028" s="40"/>
      <c r="T1028" s="40"/>
      <c r="U1028" s="39"/>
      <c r="V1028" s="39"/>
      <c r="W1028" s="39"/>
      <c r="X1028" s="39"/>
      <c r="Y1028" s="39"/>
      <c r="Z1028" s="39"/>
      <c r="AA1028" s="39"/>
      <c r="AB1028" s="39"/>
      <c r="AC1028" s="39"/>
      <c r="AD1028" s="39"/>
      <c r="AE1028" s="39"/>
      <c r="AF1028" s="39"/>
      <c r="AG1028" s="39"/>
      <c r="AH1028" s="39"/>
      <c r="AI1028" s="39"/>
      <c r="AJ1028" s="39"/>
      <c r="AK1028" s="39"/>
      <c r="AL1028" s="39"/>
      <c r="AM1028" s="39"/>
      <c r="AN1028" s="39"/>
      <c r="AO1028" s="39"/>
      <c r="AP1028" s="39"/>
      <c r="AQ1028" s="39"/>
      <c r="AR1028" s="39"/>
      <c r="AS1028" s="39"/>
      <c r="AT1028" s="39"/>
      <c r="AU1028" s="39"/>
      <c r="AV1028" s="39"/>
      <c r="AW1028" s="94"/>
      <c r="AX1028" s="101"/>
      <c r="AY1028" s="94"/>
      <c r="AZ1028" s="40"/>
      <c r="BA1028" s="27"/>
      <c r="BB1028" s="27"/>
      <c r="BC1028" s="27"/>
      <c r="BD1028" s="27" t="str">
        <f t="shared" si="734"/>
        <v/>
      </c>
      <c r="BE1028" s="27" t="str">
        <f t="shared" si="735"/>
        <v/>
      </c>
      <c r="BF1028" s="27" t="str">
        <f t="shared" si="736"/>
        <v/>
      </c>
      <c r="BG1028" s="27" t="str">
        <f t="shared" si="737"/>
        <v/>
      </c>
      <c r="BH1028" s="27" t="str">
        <f t="shared" si="738"/>
        <v/>
      </c>
      <c r="BI1028" s="27" t="str">
        <f t="shared" si="739"/>
        <v/>
      </c>
      <c r="BJ1028" s="27" t="str">
        <f t="shared" si="740"/>
        <v/>
      </c>
      <c r="BK1028" s="27" t="str">
        <f t="shared" si="741"/>
        <v/>
      </c>
      <c r="BL1028" s="27" t="str">
        <f t="shared" si="742"/>
        <v/>
      </c>
      <c r="BM1028" s="27" t="str">
        <f t="shared" si="743"/>
        <v/>
      </c>
      <c r="BN1028" s="27" t="str">
        <f t="shared" si="744"/>
        <v/>
      </c>
      <c r="BO1028" s="27" t="str">
        <f t="shared" si="745"/>
        <v/>
      </c>
      <c r="BP1028" s="27" t="str">
        <f t="shared" si="722"/>
        <v/>
      </c>
      <c r="BQ1028" s="27" t="str">
        <f t="shared" si="723"/>
        <v/>
      </c>
      <c r="BR1028" s="27" t="str">
        <f t="shared" si="724"/>
        <v/>
      </c>
      <c r="BS1028" s="27" t="str">
        <f t="shared" si="725"/>
        <v/>
      </c>
      <c r="BT1028" s="27" t="str">
        <f t="shared" si="726"/>
        <v/>
      </c>
      <c r="BU1028" s="27" t="str">
        <f t="shared" si="727"/>
        <v/>
      </c>
      <c r="BV1028" s="27" t="str">
        <f t="shared" si="728"/>
        <v/>
      </c>
      <c r="BW1028" s="27" t="str">
        <f t="shared" si="729"/>
        <v/>
      </c>
      <c r="BX1028" s="27" t="str">
        <f t="shared" si="730"/>
        <v/>
      </c>
      <c r="BY1028" s="27" t="str">
        <f t="shared" si="731"/>
        <v/>
      </c>
      <c r="BZ1028" s="27" t="str">
        <f t="shared" si="732"/>
        <v/>
      </c>
      <c r="CA1028" s="27" t="str">
        <f t="shared" si="733"/>
        <v/>
      </c>
      <c r="CB1028" s="41"/>
      <c r="CC1028" s="41"/>
      <c r="CD1028" s="87"/>
      <c r="CE1028" s="87"/>
      <c r="CF1028" s="87"/>
      <c r="CG1028" s="87"/>
      <c r="CH1028" s="87"/>
      <c r="CI1028" s="87"/>
      <c r="CJ1028" s="7"/>
      <c r="CK1028" s="25"/>
      <c r="CL1028" s="25"/>
      <c r="CM1028" s="25"/>
      <c r="CN1028" s="39"/>
      <c r="CO1028" s="25"/>
      <c r="CP1028" s="39"/>
      <c r="CQ1028" s="25"/>
      <c r="CR1028" s="25"/>
      <c r="CS1028" s="25"/>
      <c r="CT1028" s="25"/>
      <c r="CU1028" s="25"/>
      <c r="CV1028" s="25"/>
      <c r="CW1028" s="36"/>
      <c r="CX1028" s="25"/>
      <c r="CY1028" s="25"/>
      <c r="DC1028" s="25"/>
      <c r="DD1028" s="36"/>
    </row>
    <row r="1029" spans="1:108" s="26" customFormat="1">
      <c r="A1029" s="108"/>
      <c r="B1029" s="94"/>
      <c r="C1029" s="40"/>
      <c r="D1029" s="39"/>
      <c r="E1029" s="40"/>
      <c r="F1029" s="40"/>
      <c r="G1029" s="40"/>
      <c r="H1029" s="40"/>
      <c r="I1029" s="40"/>
      <c r="J1029" s="40"/>
      <c r="K1029" s="40"/>
      <c r="L1029" s="40"/>
      <c r="M1029" s="40"/>
      <c r="N1029" s="40"/>
      <c r="O1029" s="40"/>
      <c r="P1029" s="40"/>
      <c r="Q1029" s="40"/>
      <c r="R1029" s="40"/>
      <c r="S1029" s="40"/>
      <c r="T1029" s="40"/>
      <c r="U1029" s="39"/>
      <c r="V1029" s="39"/>
      <c r="W1029" s="39"/>
      <c r="X1029" s="39"/>
      <c r="Y1029" s="39"/>
      <c r="Z1029" s="39"/>
      <c r="AA1029" s="39"/>
      <c r="AB1029" s="39"/>
      <c r="AC1029" s="39"/>
      <c r="AD1029" s="39"/>
      <c r="AE1029" s="39"/>
      <c r="AF1029" s="39"/>
      <c r="AG1029" s="39"/>
      <c r="AH1029" s="39"/>
      <c r="AI1029" s="39"/>
      <c r="AJ1029" s="39"/>
      <c r="AK1029" s="39"/>
      <c r="AL1029" s="39"/>
      <c r="AM1029" s="39"/>
      <c r="AN1029" s="39"/>
      <c r="AO1029" s="39"/>
      <c r="AP1029" s="39"/>
      <c r="AQ1029" s="39"/>
      <c r="AR1029" s="39"/>
      <c r="AS1029" s="39"/>
      <c r="AT1029" s="39"/>
      <c r="AU1029" s="39"/>
      <c r="AV1029" s="39"/>
      <c r="AW1029" s="94"/>
      <c r="AX1029" s="101"/>
      <c r="AY1029" s="94"/>
      <c r="AZ1029" s="40"/>
      <c r="BA1029" s="27"/>
      <c r="BB1029" s="27"/>
      <c r="BC1029" s="27"/>
      <c r="BD1029" s="27" t="str">
        <f t="shared" si="734"/>
        <v/>
      </c>
      <c r="BE1029" s="27" t="str">
        <f t="shared" si="735"/>
        <v/>
      </c>
      <c r="BF1029" s="27" t="str">
        <f t="shared" si="736"/>
        <v/>
      </c>
      <c r="BG1029" s="27" t="str">
        <f t="shared" si="737"/>
        <v/>
      </c>
      <c r="BH1029" s="27" t="str">
        <f t="shared" si="738"/>
        <v/>
      </c>
      <c r="BI1029" s="27" t="str">
        <f t="shared" si="739"/>
        <v/>
      </c>
      <c r="BJ1029" s="27" t="str">
        <f t="shared" si="740"/>
        <v/>
      </c>
      <c r="BK1029" s="27" t="str">
        <f t="shared" si="741"/>
        <v/>
      </c>
      <c r="BL1029" s="27" t="str">
        <f t="shared" si="742"/>
        <v/>
      </c>
      <c r="BM1029" s="27" t="str">
        <f t="shared" si="743"/>
        <v/>
      </c>
      <c r="BN1029" s="27" t="str">
        <f t="shared" si="744"/>
        <v/>
      </c>
      <c r="BO1029" s="27" t="str">
        <f t="shared" si="745"/>
        <v/>
      </c>
      <c r="BP1029" s="27" t="str">
        <f t="shared" si="722"/>
        <v/>
      </c>
      <c r="BQ1029" s="27" t="str">
        <f t="shared" si="723"/>
        <v/>
      </c>
      <c r="BR1029" s="27" t="str">
        <f t="shared" si="724"/>
        <v/>
      </c>
      <c r="BS1029" s="27" t="str">
        <f t="shared" si="725"/>
        <v/>
      </c>
      <c r="BT1029" s="27" t="str">
        <f t="shared" si="726"/>
        <v/>
      </c>
      <c r="BU1029" s="27" t="str">
        <f t="shared" si="727"/>
        <v/>
      </c>
      <c r="BV1029" s="27" t="str">
        <f t="shared" si="728"/>
        <v/>
      </c>
      <c r="BW1029" s="27" t="str">
        <f t="shared" si="729"/>
        <v/>
      </c>
      <c r="BX1029" s="27" t="str">
        <f t="shared" si="730"/>
        <v/>
      </c>
      <c r="BY1029" s="27" t="str">
        <f t="shared" si="731"/>
        <v/>
      </c>
      <c r="BZ1029" s="27" t="str">
        <f t="shared" si="732"/>
        <v/>
      </c>
      <c r="CA1029" s="27" t="str">
        <f t="shared" si="733"/>
        <v/>
      </c>
      <c r="CB1029" s="41"/>
      <c r="CC1029" s="41"/>
      <c r="CD1029" s="87"/>
      <c r="CE1029" s="87"/>
      <c r="CF1029" s="87"/>
      <c r="CG1029" s="87"/>
      <c r="CH1029" s="87"/>
      <c r="CI1029" s="87"/>
      <c r="CJ1029" s="7"/>
      <c r="CK1029" s="25"/>
      <c r="CL1029" s="25"/>
      <c r="CM1029" s="25"/>
      <c r="CN1029" s="39"/>
      <c r="CO1029" s="25"/>
      <c r="CP1029" s="39"/>
      <c r="CQ1029" s="25"/>
      <c r="CR1029" s="25"/>
      <c r="CS1029" s="25"/>
      <c r="CT1029" s="25"/>
      <c r="CU1029" s="25"/>
      <c r="CV1029" s="25"/>
      <c r="CW1029" s="36"/>
      <c r="CX1029" s="25"/>
      <c r="CY1029" s="25"/>
      <c r="DC1029" s="25"/>
      <c r="DD1029" s="36"/>
    </row>
    <row r="1030" spans="1:108" s="26" customFormat="1">
      <c r="A1030" s="108"/>
      <c r="B1030" s="94"/>
      <c r="C1030" s="40"/>
      <c r="D1030" s="39"/>
      <c r="E1030" s="40"/>
      <c r="F1030" s="40"/>
      <c r="G1030" s="40"/>
      <c r="H1030" s="40"/>
      <c r="I1030" s="40"/>
      <c r="J1030" s="40"/>
      <c r="K1030" s="40"/>
      <c r="L1030" s="40"/>
      <c r="M1030" s="40"/>
      <c r="N1030" s="40"/>
      <c r="O1030" s="40"/>
      <c r="P1030" s="40"/>
      <c r="Q1030" s="40"/>
      <c r="R1030" s="40"/>
      <c r="S1030" s="40"/>
      <c r="T1030" s="40"/>
      <c r="U1030" s="39"/>
      <c r="V1030" s="39"/>
      <c r="W1030" s="39"/>
      <c r="X1030" s="39"/>
      <c r="Y1030" s="39"/>
      <c r="Z1030" s="39"/>
      <c r="AA1030" s="39"/>
      <c r="AB1030" s="39"/>
      <c r="AC1030" s="39"/>
      <c r="AD1030" s="39"/>
      <c r="AE1030" s="39"/>
      <c r="AF1030" s="39"/>
      <c r="AG1030" s="39"/>
      <c r="AH1030" s="39"/>
      <c r="AI1030" s="39"/>
      <c r="AJ1030" s="39"/>
      <c r="AK1030" s="39"/>
      <c r="AL1030" s="39"/>
      <c r="AM1030" s="39"/>
      <c r="AN1030" s="39"/>
      <c r="AO1030" s="39"/>
      <c r="AP1030" s="39"/>
      <c r="AQ1030" s="39"/>
      <c r="AR1030" s="39"/>
      <c r="AS1030" s="39"/>
      <c r="AT1030" s="39"/>
      <c r="AU1030" s="39"/>
      <c r="AV1030" s="39"/>
      <c r="AW1030" s="94"/>
      <c r="AX1030" s="101"/>
      <c r="AY1030" s="94"/>
      <c r="AZ1030" s="40"/>
      <c r="BA1030" s="27"/>
      <c r="BB1030" s="27"/>
      <c r="BC1030" s="27"/>
      <c r="BD1030" s="27" t="str">
        <f t="shared" si="734"/>
        <v/>
      </c>
      <c r="BE1030" s="27" t="str">
        <f t="shared" si="735"/>
        <v/>
      </c>
      <c r="BF1030" s="27" t="str">
        <f t="shared" si="736"/>
        <v/>
      </c>
      <c r="BG1030" s="27" t="str">
        <f t="shared" si="737"/>
        <v/>
      </c>
      <c r="BH1030" s="27" t="str">
        <f t="shared" si="738"/>
        <v/>
      </c>
      <c r="BI1030" s="27" t="str">
        <f t="shared" si="739"/>
        <v/>
      </c>
      <c r="BJ1030" s="27" t="str">
        <f t="shared" si="740"/>
        <v/>
      </c>
      <c r="BK1030" s="27" t="str">
        <f t="shared" si="741"/>
        <v/>
      </c>
      <c r="BL1030" s="27" t="str">
        <f t="shared" si="742"/>
        <v/>
      </c>
      <c r="BM1030" s="27" t="str">
        <f t="shared" si="743"/>
        <v/>
      </c>
      <c r="BN1030" s="27" t="str">
        <f t="shared" si="744"/>
        <v/>
      </c>
      <c r="BO1030" s="27" t="str">
        <f t="shared" si="745"/>
        <v/>
      </c>
      <c r="BP1030" s="27" t="str">
        <f t="shared" si="722"/>
        <v/>
      </c>
      <c r="BQ1030" s="27" t="str">
        <f t="shared" si="723"/>
        <v/>
      </c>
      <c r="BR1030" s="27" t="str">
        <f t="shared" si="724"/>
        <v/>
      </c>
      <c r="BS1030" s="27" t="str">
        <f t="shared" si="725"/>
        <v/>
      </c>
      <c r="BT1030" s="27" t="str">
        <f t="shared" si="726"/>
        <v/>
      </c>
      <c r="BU1030" s="27" t="str">
        <f t="shared" si="727"/>
        <v/>
      </c>
      <c r="BV1030" s="27" t="str">
        <f t="shared" si="728"/>
        <v/>
      </c>
      <c r="BW1030" s="27" t="str">
        <f t="shared" si="729"/>
        <v/>
      </c>
      <c r="BX1030" s="27" t="str">
        <f t="shared" si="730"/>
        <v/>
      </c>
      <c r="BY1030" s="27" t="str">
        <f t="shared" si="731"/>
        <v/>
      </c>
      <c r="BZ1030" s="27" t="str">
        <f t="shared" si="732"/>
        <v/>
      </c>
      <c r="CA1030" s="27" t="str">
        <f t="shared" si="733"/>
        <v/>
      </c>
      <c r="CB1030" s="41"/>
      <c r="CC1030" s="41"/>
      <c r="CD1030" s="87"/>
      <c r="CE1030" s="87"/>
      <c r="CF1030" s="87"/>
      <c r="CG1030" s="87"/>
      <c r="CH1030" s="87"/>
      <c r="CI1030" s="87"/>
      <c r="CJ1030" s="7"/>
      <c r="CK1030" s="25"/>
      <c r="CL1030" s="25"/>
      <c r="CM1030" s="25"/>
      <c r="CN1030" s="39"/>
      <c r="CO1030" s="25"/>
      <c r="CP1030" s="39"/>
      <c r="CQ1030" s="25"/>
      <c r="CR1030" s="25"/>
      <c r="CS1030" s="25"/>
      <c r="CT1030" s="25"/>
      <c r="CU1030" s="25"/>
      <c r="CV1030" s="25"/>
      <c r="CW1030" s="36"/>
      <c r="CX1030" s="25"/>
      <c r="CY1030" s="25"/>
      <c r="DC1030" s="25"/>
      <c r="DD1030" s="36"/>
    </row>
    <row r="1031" spans="1:108" s="26" customFormat="1">
      <c r="A1031" s="108"/>
      <c r="B1031" s="94"/>
      <c r="C1031" s="40"/>
      <c r="D1031" s="39"/>
      <c r="E1031" s="40"/>
      <c r="F1031" s="40"/>
      <c r="G1031" s="40"/>
      <c r="H1031" s="40"/>
      <c r="I1031" s="40"/>
      <c r="J1031" s="40"/>
      <c r="K1031" s="40"/>
      <c r="L1031" s="40"/>
      <c r="M1031" s="40"/>
      <c r="N1031" s="40"/>
      <c r="O1031" s="40"/>
      <c r="P1031" s="40"/>
      <c r="Q1031" s="40"/>
      <c r="R1031" s="40"/>
      <c r="S1031" s="40"/>
      <c r="T1031" s="40"/>
      <c r="U1031" s="39"/>
      <c r="V1031" s="39"/>
      <c r="W1031" s="39"/>
      <c r="X1031" s="39"/>
      <c r="Y1031" s="39"/>
      <c r="Z1031" s="39"/>
      <c r="AA1031" s="39"/>
      <c r="AB1031" s="39"/>
      <c r="AC1031" s="39"/>
      <c r="AD1031" s="39"/>
      <c r="AE1031" s="39"/>
      <c r="AF1031" s="39"/>
      <c r="AG1031" s="39"/>
      <c r="AH1031" s="39"/>
      <c r="AI1031" s="39"/>
      <c r="AJ1031" s="39"/>
      <c r="AK1031" s="39"/>
      <c r="AL1031" s="39"/>
      <c r="AM1031" s="39"/>
      <c r="AN1031" s="39"/>
      <c r="AO1031" s="39"/>
      <c r="AP1031" s="39"/>
      <c r="AQ1031" s="39"/>
      <c r="AR1031" s="39"/>
      <c r="AS1031" s="39"/>
      <c r="AT1031" s="39"/>
      <c r="AU1031" s="39"/>
      <c r="AV1031" s="39"/>
      <c r="AW1031" s="94"/>
      <c r="AX1031" s="101"/>
      <c r="AY1031" s="94"/>
      <c r="AZ1031" s="40"/>
      <c r="BA1031" s="27"/>
      <c r="BB1031" s="27"/>
      <c r="BC1031" s="27"/>
      <c r="BD1031" s="27" t="str">
        <f t="shared" si="734"/>
        <v/>
      </c>
      <c r="BE1031" s="27" t="str">
        <f t="shared" si="735"/>
        <v/>
      </c>
      <c r="BF1031" s="27" t="str">
        <f t="shared" si="736"/>
        <v/>
      </c>
      <c r="BG1031" s="27" t="str">
        <f t="shared" si="737"/>
        <v/>
      </c>
      <c r="BH1031" s="27" t="str">
        <f t="shared" si="738"/>
        <v/>
      </c>
      <c r="BI1031" s="27" t="str">
        <f t="shared" si="739"/>
        <v/>
      </c>
      <c r="BJ1031" s="27" t="str">
        <f t="shared" si="740"/>
        <v/>
      </c>
      <c r="BK1031" s="27" t="str">
        <f t="shared" si="741"/>
        <v/>
      </c>
      <c r="BL1031" s="27" t="str">
        <f t="shared" si="742"/>
        <v/>
      </c>
      <c r="BM1031" s="27" t="str">
        <f t="shared" si="743"/>
        <v/>
      </c>
      <c r="BN1031" s="27" t="str">
        <f t="shared" si="744"/>
        <v/>
      </c>
      <c r="BO1031" s="27" t="str">
        <f t="shared" si="745"/>
        <v/>
      </c>
      <c r="BP1031" s="27" t="str">
        <f t="shared" si="722"/>
        <v/>
      </c>
      <c r="BQ1031" s="27" t="str">
        <f t="shared" si="723"/>
        <v/>
      </c>
      <c r="BR1031" s="27" t="str">
        <f t="shared" si="724"/>
        <v/>
      </c>
      <c r="BS1031" s="27" t="str">
        <f t="shared" si="725"/>
        <v/>
      </c>
      <c r="BT1031" s="27" t="str">
        <f t="shared" si="726"/>
        <v/>
      </c>
      <c r="BU1031" s="27" t="str">
        <f t="shared" si="727"/>
        <v/>
      </c>
      <c r="BV1031" s="27" t="str">
        <f t="shared" si="728"/>
        <v/>
      </c>
      <c r="BW1031" s="27" t="str">
        <f t="shared" si="729"/>
        <v/>
      </c>
      <c r="BX1031" s="27" t="str">
        <f t="shared" si="730"/>
        <v/>
      </c>
      <c r="BY1031" s="27" t="str">
        <f t="shared" si="731"/>
        <v/>
      </c>
      <c r="BZ1031" s="27" t="str">
        <f t="shared" si="732"/>
        <v/>
      </c>
      <c r="CA1031" s="27" t="str">
        <f t="shared" si="733"/>
        <v/>
      </c>
      <c r="CB1031" s="41"/>
      <c r="CC1031" s="41"/>
      <c r="CD1031" s="87"/>
      <c r="CE1031" s="87"/>
      <c r="CF1031" s="87"/>
      <c r="CG1031" s="87"/>
      <c r="CH1031" s="87"/>
      <c r="CI1031" s="87"/>
      <c r="CJ1031" s="7"/>
      <c r="CK1031" s="25"/>
      <c r="CL1031" s="25"/>
      <c r="CM1031" s="25"/>
      <c r="CN1031" s="39"/>
      <c r="CO1031" s="25"/>
      <c r="CP1031" s="39"/>
      <c r="CQ1031" s="25"/>
      <c r="CR1031" s="25"/>
      <c r="CS1031" s="25"/>
      <c r="CT1031" s="25"/>
      <c r="CU1031" s="25"/>
      <c r="CV1031" s="25"/>
      <c r="CW1031" s="36"/>
      <c r="CX1031" s="25"/>
      <c r="CY1031" s="25"/>
      <c r="DC1031" s="25"/>
      <c r="DD1031" s="36"/>
    </row>
    <row r="1032" spans="1:108" s="26" customFormat="1">
      <c r="A1032" s="108"/>
      <c r="B1032" s="94"/>
      <c r="C1032" s="40"/>
      <c r="D1032" s="39"/>
      <c r="E1032" s="40"/>
      <c r="F1032" s="40"/>
      <c r="G1032" s="40"/>
      <c r="H1032" s="40"/>
      <c r="I1032" s="40"/>
      <c r="J1032" s="40"/>
      <c r="K1032" s="40"/>
      <c r="L1032" s="40"/>
      <c r="M1032" s="40"/>
      <c r="N1032" s="40"/>
      <c r="O1032" s="40"/>
      <c r="P1032" s="40"/>
      <c r="Q1032" s="40"/>
      <c r="R1032" s="40"/>
      <c r="S1032" s="40"/>
      <c r="T1032" s="40"/>
      <c r="U1032" s="39"/>
      <c r="V1032" s="39"/>
      <c r="W1032" s="39"/>
      <c r="X1032" s="39"/>
      <c r="Y1032" s="39"/>
      <c r="Z1032" s="39"/>
      <c r="AA1032" s="39"/>
      <c r="AB1032" s="39"/>
      <c r="AC1032" s="39"/>
      <c r="AD1032" s="39"/>
      <c r="AE1032" s="39"/>
      <c r="AF1032" s="39"/>
      <c r="AG1032" s="39"/>
      <c r="AH1032" s="39"/>
      <c r="AI1032" s="39"/>
      <c r="AJ1032" s="39"/>
      <c r="AK1032" s="39"/>
      <c r="AL1032" s="39"/>
      <c r="AM1032" s="39"/>
      <c r="AN1032" s="39"/>
      <c r="AO1032" s="39"/>
      <c r="AP1032" s="39"/>
      <c r="AQ1032" s="39"/>
      <c r="AR1032" s="39"/>
      <c r="AS1032" s="39"/>
      <c r="AT1032" s="39"/>
      <c r="AU1032" s="39"/>
      <c r="AV1032" s="39"/>
      <c r="AW1032" s="94"/>
      <c r="AX1032" s="101"/>
      <c r="AY1032" s="94"/>
      <c r="AZ1032" s="40"/>
      <c r="BA1032" s="27"/>
      <c r="BB1032" s="27"/>
      <c r="BC1032" s="27"/>
      <c r="BD1032" s="27" t="str">
        <f t="shared" si="734"/>
        <v/>
      </c>
      <c r="BE1032" s="27" t="str">
        <f t="shared" si="735"/>
        <v/>
      </c>
      <c r="BF1032" s="27" t="str">
        <f t="shared" si="736"/>
        <v/>
      </c>
      <c r="BG1032" s="27" t="str">
        <f t="shared" si="737"/>
        <v/>
      </c>
      <c r="BH1032" s="27" t="str">
        <f t="shared" si="738"/>
        <v/>
      </c>
      <c r="BI1032" s="27" t="str">
        <f t="shared" si="739"/>
        <v/>
      </c>
      <c r="BJ1032" s="27" t="str">
        <f t="shared" si="740"/>
        <v/>
      </c>
      <c r="BK1032" s="27" t="str">
        <f t="shared" si="741"/>
        <v/>
      </c>
      <c r="BL1032" s="27" t="str">
        <f t="shared" si="742"/>
        <v/>
      </c>
      <c r="BM1032" s="27" t="str">
        <f t="shared" si="743"/>
        <v/>
      </c>
      <c r="BN1032" s="27" t="str">
        <f t="shared" si="744"/>
        <v/>
      </c>
      <c r="BO1032" s="27" t="str">
        <f t="shared" si="745"/>
        <v/>
      </c>
      <c r="BP1032" s="27" t="str">
        <f t="shared" si="722"/>
        <v/>
      </c>
      <c r="BQ1032" s="27" t="str">
        <f t="shared" si="723"/>
        <v/>
      </c>
      <c r="BR1032" s="27" t="str">
        <f t="shared" si="724"/>
        <v/>
      </c>
      <c r="BS1032" s="27" t="str">
        <f t="shared" si="725"/>
        <v/>
      </c>
      <c r="BT1032" s="27" t="str">
        <f t="shared" si="726"/>
        <v/>
      </c>
      <c r="BU1032" s="27" t="str">
        <f t="shared" si="727"/>
        <v/>
      </c>
      <c r="BV1032" s="27" t="str">
        <f t="shared" si="728"/>
        <v/>
      </c>
      <c r="BW1032" s="27" t="str">
        <f t="shared" si="729"/>
        <v/>
      </c>
      <c r="BX1032" s="27" t="str">
        <f t="shared" si="730"/>
        <v/>
      </c>
      <c r="BY1032" s="27" t="str">
        <f t="shared" si="731"/>
        <v/>
      </c>
      <c r="BZ1032" s="27" t="str">
        <f t="shared" si="732"/>
        <v/>
      </c>
      <c r="CA1032" s="27" t="str">
        <f t="shared" si="733"/>
        <v/>
      </c>
      <c r="CB1032" s="41"/>
      <c r="CC1032" s="41"/>
      <c r="CD1032" s="87"/>
      <c r="CE1032" s="87"/>
      <c r="CF1032" s="87"/>
      <c r="CG1032" s="87"/>
      <c r="CH1032" s="87"/>
      <c r="CI1032" s="87"/>
      <c r="CJ1032" s="7"/>
      <c r="CK1032" s="25"/>
      <c r="CL1032" s="25"/>
      <c r="CM1032" s="25"/>
      <c r="CN1032" s="39"/>
      <c r="CO1032" s="25"/>
      <c r="CP1032" s="39"/>
      <c r="CQ1032" s="25"/>
      <c r="CR1032" s="25"/>
      <c r="CS1032" s="25"/>
      <c r="CT1032" s="25"/>
      <c r="CU1032" s="25"/>
      <c r="CV1032" s="25"/>
      <c r="CW1032" s="36"/>
      <c r="CX1032" s="25"/>
      <c r="CY1032" s="25"/>
      <c r="DC1032" s="25"/>
      <c r="DD1032" s="36"/>
    </row>
    <row r="1033" spans="1:108" s="26" customFormat="1">
      <c r="A1033" s="108"/>
      <c r="B1033" s="94"/>
      <c r="C1033" s="40"/>
      <c r="D1033" s="39"/>
      <c r="E1033" s="40"/>
      <c r="F1033" s="40"/>
      <c r="G1033" s="40"/>
      <c r="H1033" s="40"/>
      <c r="I1033" s="40"/>
      <c r="J1033" s="40"/>
      <c r="K1033" s="40"/>
      <c r="L1033" s="40"/>
      <c r="M1033" s="40"/>
      <c r="N1033" s="40"/>
      <c r="O1033" s="40"/>
      <c r="P1033" s="40"/>
      <c r="Q1033" s="40"/>
      <c r="R1033" s="40"/>
      <c r="S1033" s="40"/>
      <c r="T1033" s="40"/>
      <c r="U1033" s="39"/>
      <c r="V1033" s="39"/>
      <c r="W1033" s="39"/>
      <c r="X1033" s="39"/>
      <c r="Y1033" s="39"/>
      <c r="Z1033" s="39"/>
      <c r="AA1033" s="39"/>
      <c r="AB1033" s="39"/>
      <c r="AC1033" s="39"/>
      <c r="AD1033" s="39"/>
      <c r="AE1033" s="39"/>
      <c r="AF1033" s="39"/>
      <c r="AG1033" s="39"/>
      <c r="AH1033" s="39"/>
      <c r="AI1033" s="39"/>
      <c r="AJ1033" s="39"/>
      <c r="AK1033" s="39"/>
      <c r="AL1033" s="39"/>
      <c r="AM1033" s="39"/>
      <c r="AN1033" s="39"/>
      <c r="AO1033" s="39"/>
      <c r="AP1033" s="39"/>
      <c r="AQ1033" s="39"/>
      <c r="AR1033" s="39"/>
      <c r="AS1033" s="39"/>
      <c r="AT1033" s="39"/>
      <c r="AU1033" s="39"/>
      <c r="AV1033" s="39"/>
      <c r="AW1033" s="94"/>
      <c r="AX1033" s="101"/>
      <c r="AY1033" s="94"/>
      <c r="AZ1033" s="40"/>
      <c r="BA1033" s="27"/>
      <c r="BB1033" s="27"/>
      <c r="BC1033" s="27"/>
      <c r="BD1033" s="27" t="str">
        <f t="shared" si="734"/>
        <v/>
      </c>
      <c r="BE1033" s="27" t="str">
        <f t="shared" si="735"/>
        <v/>
      </c>
      <c r="BF1033" s="27" t="str">
        <f t="shared" si="736"/>
        <v/>
      </c>
      <c r="BG1033" s="27" t="str">
        <f t="shared" si="737"/>
        <v/>
      </c>
      <c r="BH1033" s="27" t="str">
        <f t="shared" si="738"/>
        <v/>
      </c>
      <c r="BI1033" s="27" t="str">
        <f t="shared" si="739"/>
        <v/>
      </c>
      <c r="BJ1033" s="27" t="str">
        <f t="shared" si="740"/>
        <v/>
      </c>
      <c r="BK1033" s="27" t="str">
        <f t="shared" si="741"/>
        <v/>
      </c>
      <c r="BL1033" s="27" t="str">
        <f t="shared" si="742"/>
        <v/>
      </c>
      <c r="BM1033" s="27" t="str">
        <f t="shared" si="743"/>
        <v/>
      </c>
      <c r="BN1033" s="27" t="str">
        <f t="shared" si="744"/>
        <v/>
      </c>
      <c r="BO1033" s="27" t="str">
        <f t="shared" si="745"/>
        <v/>
      </c>
      <c r="BP1033" s="27" t="str">
        <f t="shared" si="722"/>
        <v/>
      </c>
      <c r="BQ1033" s="27" t="str">
        <f t="shared" si="723"/>
        <v/>
      </c>
      <c r="BR1033" s="27" t="str">
        <f t="shared" si="724"/>
        <v/>
      </c>
      <c r="BS1033" s="27" t="str">
        <f t="shared" si="725"/>
        <v/>
      </c>
      <c r="BT1033" s="27" t="str">
        <f t="shared" si="726"/>
        <v/>
      </c>
      <c r="BU1033" s="27" t="str">
        <f t="shared" si="727"/>
        <v/>
      </c>
      <c r="BV1033" s="27" t="str">
        <f t="shared" si="728"/>
        <v/>
      </c>
      <c r="BW1033" s="27" t="str">
        <f t="shared" si="729"/>
        <v/>
      </c>
      <c r="BX1033" s="27" t="str">
        <f t="shared" si="730"/>
        <v/>
      </c>
      <c r="BY1033" s="27" t="str">
        <f t="shared" si="731"/>
        <v/>
      </c>
      <c r="BZ1033" s="27" t="str">
        <f t="shared" si="732"/>
        <v/>
      </c>
      <c r="CA1033" s="27" t="str">
        <f t="shared" si="733"/>
        <v/>
      </c>
      <c r="CB1033" s="41"/>
      <c r="CC1033" s="41"/>
      <c r="CD1033" s="87"/>
      <c r="CE1033" s="87"/>
      <c r="CF1033" s="87"/>
      <c r="CG1033" s="87"/>
      <c r="CH1033" s="87"/>
      <c r="CI1033" s="87"/>
      <c r="CJ1033" s="7"/>
      <c r="CK1033" s="25"/>
      <c r="CL1033" s="25"/>
      <c r="CM1033" s="25"/>
      <c r="CN1033" s="39"/>
      <c r="CO1033" s="25"/>
      <c r="CP1033" s="39"/>
      <c r="CQ1033" s="25"/>
      <c r="CR1033" s="25"/>
      <c r="CS1033" s="25"/>
      <c r="CT1033" s="25"/>
      <c r="CU1033" s="25"/>
      <c r="CV1033" s="25"/>
      <c r="CW1033" s="36"/>
      <c r="CX1033" s="25"/>
      <c r="CY1033" s="25"/>
      <c r="DC1033" s="25"/>
      <c r="DD1033" s="36"/>
    </row>
    <row r="1034" spans="1:108" s="26" customFormat="1">
      <c r="A1034" s="108"/>
      <c r="B1034" s="94"/>
      <c r="C1034" s="40"/>
      <c r="D1034" s="39"/>
      <c r="E1034" s="40"/>
      <c r="F1034" s="40"/>
      <c r="G1034" s="40"/>
      <c r="H1034" s="40"/>
      <c r="I1034" s="40"/>
      <c r="J1034" s="40"/>
      <c r="K1034" s="40"/>
      <c r="L1034" s="40"/>
      <c r="M1034" s="40"/>
      <c r="N1034" s="40"/>
      <c r="O1034" s="40"/>
      <c r="P1034" s="40"/>
      <c r="Q1034" s="40"/>
      <c r="R1034" s="40"/>
      <c r="S1034" s="40"/>
      <c r="T1034" s="40"/>
      <c r="U1034" s="39"/>
      <c r="V1034" s="39"/>
      <c r="W1034" s="39"/>
      <c r="X1034" s="39"/>
      <c r="Y1034" s="39"/>
      <c r="Z1034" s="39"/>
      <c r="AA1034" s="39"/>
      <c r="AB1034" s="39"/>
      <c r="AC1034" s="39"/>
      <c r="AD1034" s="39"/>
      <c r="AE1034" s="39"/>
      <c r="AF1034" s="39"/>
      <c r="AG1034" s="39"/>
      <c r="AH1034" s="39"/>
      <c r="AI1034" s="39"/>
      <c r="AJ1034" s="39"/>
      <c r="AK1034" s="39"/>
      <c r="AL1034" s="39"/>
      <c r="AM1034" s="39"/>
      <c r="AN1034" s="39"/>
      <c r="AO1034" s="39"/>
      <c r="AP1034" s="39"/>
      <c r="AQ1034" s="39"/>
      <c r="AR1034" s="39"/>
      <c r="AS1034" s="39"/>
      <c r="AT1034" s="39"/>
      <c r="AU1034" s="39"/>
      <c r="AV1034" s="39"/>
      <c r="AW1034" s="94"/>
      <c r="AX1034" s="101"/>
      <c r="AY1034" s="94"/>
      <c r="AZ1034" s="40"/>
      <c r="BA1034" s="27"/>
      <c r="BB1034" s="27"/>
      <c r="BC1034" s="27"/>
      <c r="BD1034" s="27" t="str">
        <f t="shared" si="734"/>
        <v/>
      </c>
      <c r="BE1034" s="27" t="str">
        <f t="shared" si="735"/>
        <v/>
      </c>
      <c r="BF1034" s="27" t="str">
        <f t="shared" si="736"/>
        <v/>
      </c>
      <c r="BG1034" s="27" t="str">
        <f t="shared" si="737"/>
        <v/>
      </c>
      <c r="BH1034" s="27" t="str">
        <f t="shared" si="738"/>
        <v/>
      </c>
      <c r="BI1034" s="27" t="str">
        <f t="shared" si="739"/>
        <v/>
      </c>
      <c r="BJ1034" s="27" t="str">
        <f t="shared" si="740"/>
        <v/>
      </c>
      <c r="BK1034" s="27" t="str">
        <f t="shared" si="741"/>
        <v/>
      </c>
      <c r="BL1034" s="27" t="str">
        <f t="shared" si="742"/>
        <v/>
      </c>
      <c r="BM1034" s="27" t="str">
        <f t="shared" si="743"/>
        <v/>
      </c>
      <c r="BN1034" s="27" t="str">
        <f t="shared" si="744"/>
        <v/>
      </c>
      <c r="BO1034" s="27" t="str">
        <f t="shared" si="745"/>
        <v/>
      </c>
      <c r="BP1034" s="27" t="str">
        <f t="shared" si="722"/>
        <v/>
      </c>
      <c r="BQ1034" s="27" t="str">
        <f t="shared" si="723"/>
        <v/>
      </c>
      <c r="BR1034" s="27" t="str">
        <f t="shared" si="724"/>
        <v/>
      </c>
      <c r="BS1034" s="27" t="str">
        <f t="shared" si="725"/>
        <v/>
      </c>
      <c r="BT1034" s="27" t="str">
        <f t="shared" si="726"/>
        <v/>
      </c>
      <c r="BU1034" s="27" t="str">
        <f t="shared" si="727"/>
        <v/>
      </c>
      <c r="BV1034" s="27" t="str">
        <f t="shared" si="728"/>
        <v/>
      </c>
      <c r="BW1034" s="27" t="str">
        <f t="shared" si="729"/>
        <v/>
      </c>
      <c r="BX1034" s="27" t="str">
        <f t="shared" si="730"/>
        <v/>
      </c>
      <c r="BY1034" s="27" t="str">
        <f t="shared" si="731"/>
        <v/>
      </c>
      <c r="BZ1034" s="27" t="str">
        <f t="shared" si="732"/>
        <v/>
      </c>
      <c r="CA1034" s="27" t="str">
        <f t="shared" si="733"/>
        <v/>
      </c>
      <c r="CB1034" s="41"/>
      <c r="CC1034" s="41"/>
      <c r="CD1034" s="87"/>
      <c r="CE1034" s="87"/>
      <c r="CF1034" s="87"/>
      <c r="CG1034" s="87"/>
      <c r="CH1034" s="87"/>
      <c r="CI1034" s="87"/>
      <c r="CJ1034" s="7"/>
      <c r="CK1034" s="25"/>
      <c r="CL1034" s="25"/>
      <c r="CM1034" s="25"/>
      <c r="CN1034" s="39"/>
      <c r="CO1034" s="25"/>
      <c r="CP1034" s="39"/>
      <c r="CQ1034" s="25"/>
      <c r="CR1034" s="25"/>
      <c r="CS1034" s="25"/>
      <c r="CT1034" s="25"/>
      <c r="CU1034" s="25"/>
      <c r="CV1034" s="25"/>
      <c r="CW1034" s="36"/>
      <c r="CX1034" s="25"/>
      <c r="CY1034" s="25"/>
      <c r="DC1034" s="25"/>
      <c r="DD1034" s="36"/>
    </row>
    <row r="1035" spans="1:108" s="26" customFormat="1">
      <c r="A1035" s="108"/>
      <c r="B1035" s="94"/>
      <c r="C1035" s="40"/>
      <c r="D1035" s="39"/>
      <c r="E1035" s="40"/>
      <c r="F1035" s="40"/>
      <c r="G1035" s="40"/>
      <c r="H1035" s="40"/>
      <c r="I1035" s="40"/>
      <c r="J1035" s="40"/>
      <c r="K1035" s="40"/>
      <c r="L1035" s="40"/>
      <c r="M1035" s="40"/>
      <c r="N1035" s="40"/>
      <c r="O1035" s="40"/>
      <c r="P1035" s="40"/>
      <c r="Q1035" s="40"/>
      <c r="R1035" s="40"/>
      <c r="S1035" s="40"/>
      <c r="T1035" s="40"/>
      <c r="U1035" s="39"/>
      <c r="V1035" s="39"/>
      <c r="W1035" s="39"/>
      <c r="X1035" s="39"/>
      <c r="Y1035" s="39"/>
      <c r="Z1035" s="39"/>
      <c r="AA1035" s="39"/>
      <c r="AB1035" s="39"/>
      <c r="AC1035" s="39"/>
      <c r="AD1035" s="39"/>
      <c r="AE1035" s="39"/>
      <c r="AF1035" s="39"/>
      <c r="AG1035" s="39"/>
      <c r="AH1035" s="39"/>
      <c r="AI1035" s="39"/>
      <c r="AJ1035" s="39"/>
      <c r="AK1035" s="39"/>
      <c r="AL1035" s="39"/>
      <c r="AM1035" s="39"/>
      <c r="AN1035" s="39"/>
      <c r="AO1035" s="39"/>
      <c r="AP1035" s="39"/>
      <c r="AQ1035" s="39"/>
      <c r="AR1035" s="39"/>
      <c r="AS1035" s="39"/>
      <c r="AT1035" s="39"/>
      <c r="AU1035" s="39"/>
      <c r="AV1035" s="39"/>
      <c r="AW1035" s="94"/>
      <c r="AX1035" s="101"/>
      <c r="AY1035" s="94"/>
      <c r="AZ1035" s="40"/>
      <c r="BA1035" s="27"/>
      <c r="BB1035" s="27"/>
      <c r="BC1035" s="27"/>
      <c r="BD1035" s="27" t="str">
        <f t="shared" si="734"/>
        <v/>
      </c>
      <c r="BE1035" s="27" t="str">
        <f t="shared" si="735"/>
        <v/>
      </c>
      <c r="BF1035" s="27" t="str">
        <f t="shared" si="736"/>
        <v/>
      </c>
      <c r="BG1035" s="27" t="str">
        <f t="shared" si="737"/>
        <v/>
      </c>
      <c r="BH1035" s="27" t="str">
        <f t="shared" si="738"/>
        <v/>
      </c>
      <c r="BI1035" s="27" t="str">
        <f t="shared" si="739"/>
        <v/>
      </c>
      <c r="BJ1035" s="27" t="str">
        <f t="shared" si="740"/>
        <v/>
      </c>
      <c r="BK1035" s="27" t="str">
        <f t="shared" si="741"/>
        <v/>
      </c>
      <c r="BL1035" s="27" t="str">
        <f t="shared" si="742"/>
        <v/>
      </c>
      <c r="BM1035" s="27" t="str">
        <f t="shared" si="743"/>
        <v/>
      </c>
      <c r="BN1035" s="27" t="str">
        <f t="shared" si="744"/>
        <v/>
      </c>
      <c r="BO1035" s="27" t="str">
        <f t="shared" si="745"/>
        <v/>
      </c>
      <c r="BP1035" s="27" t="str">
        <f t="shared" si="722"/>
        <v/>
      </c>
      <c r="BQ1035" s="27" t="str">
        <f t="shared" si="723"/>
        <v/>
      </c>
      <c r="BR1035" s="27" t="str">
        <f t="shared" si="724"/>
        <v/>
      </c>
      <c r="BS1035" s="27" t="str">
        <f t="shared" si="725"/>
        <v/>
      </c>
      <c r="BT1035" s="27" t="str">
        <f t="shared" si="726"/>
        <v/>
      </c>
      <c r="BU1035" s="27" t="str">
        <f t="shared" si="727"/>
        <v/>
      </c>
      <c r="BV1035" s="27" t="str">
        <f t="shared" si="728"/>
        <v/>
      </c>
      <c r="BW1035" s="27" t="str">
        <f t="shared" si="729"/>
        <v/>
      </c>
      <c r="BX1035" s="27" t="str">
        <f t="shared" si="730"/>
        <v/>
      </c>
      <c r="BY1035" s="27" t="str">
        <f t="shared" si="731"/>
        <v/>
      </c>
      <c r="BZ1035" s="27" t="str">
        <f t="shared" si="732"/>
        <v/>
      </c>
      <c r="CA1035" s="27" t="str">
        <f t="shared" si="733"/>
        <v/>
      </c>
      <c r="CB1035" s="41"/>
      <c r="CC1035" s="41"/>
      <c r="CD1035" s="87"/>
      <c r="CE1035" s="87"/>
      <c r="CF1035" s="87"/>
      <c r="CG1035" s="87"/>
      <c r="CH1035" s="87"/>
      <c r="CI1035" s="87"/>
      <c r="CJ1035" s="7"/>
      <c r="CK1035" s="25"/>
      <c r="CL1035" s="25"/>
      <c r="CM1035" s="25"/>
      <c r="CN1035" s="39"/>
      <c r="CO1035" s="25"/>
      <c r="CP1035" s="39"/>
      <c r="CQ1035" s="25"/>
      <c r="CR1035" s="25"/>
      <c r="CS1035" s="25"/>
      <c r="CT1035" s="25"/>
      <c r="CU1035" s="25"/>
      <c r="CV1035" s="25"/>
      <c r="CW1035" s="36"/>
      <c r="CX1035" s="25"/>
      <c r="CY1035" s="25"/>
      <c r="DC1035" s="25"/>
      <c r="DD1035" s="36"/>
    </row>
    <row r="1036" spans="1:108" s="26" customFormat="1">
      <c r="A1036" s="108"/>
      <c r="B1036" s="94"/>
      <c r="C1036" s="40"/>
      <c r="D1036" s="39"/>
      <c r="E1036" s="40"/>
      <c r="F1036" s="40"/>
      <c r="G1036" s="40"/>
      <c r="H1036" s="40"/>
      <c r="I1036" s="40"/>
      <c r="J1036" s="40"/>
      <c r="K1036" s="40"/>
      <c r="L1036" s="40"/>
      <c r="M1036" s="40"/>
      <c r="N1036" s="40"/>
      <c r="O1036" s="40"/>
      <c r="P1036" s="40"/>
      <c r="Q1036" s="40"/>
      <c r="R1036" s="40"/>
      <c r="S1036" s="40"/>
      <c r="T1036" s="40"/>
      <c r="U1036" s="39"/>
      <c r="V1036" s="39"/>
      <c r="W1036" s="39"/>
      <c r="X1036" s="39"/>
      <c r="Y1036" s="39"/>
      <c r="Z1036" s="39"/>
      <c r="AA1036" s="39"/>
      <c r="AB1036" s="39"/>
      <c r="AC1036" s="39"/>
      <c r="AD1036" s="39"/>
      <c r="AE1036" s="39"/>
      <c r="AF1036" s="39"/>
      <c r="AG1036" s="39"/>
      <c r="AH1036" s="39"/>
      <c r="AI1036" s="39"/>
      <c r="AJ1036" s="39"/>
      <c r="AK1036" s="39"/>
      <c r="AL1036" s="39"/>
      <c r="AM1036" s="39"/>
      <c r="AN1036" s="39"/>
      <c r="AO1036" s="39"/>
      <c r="AP1036" s="39"/>
      <c r="AQ1036" s="39"/>
      <c r="AR1036" s="39"/>
      <c r="AS1036" s="39"/>
      <c r="AT1036" s="39"/>
      <c r="AU1036" s="39"/>
      <c r="AV1036" s="39"/>
      <c r="AW1036" s="94"/>
      <c r="AX1036" s="101"/>
      <c r="AY1036" s="94"/>
      <c r="AZ1036" s="40"/>
      <c r="BA1036" s="27"/>
      <c r="BB1036" s="27"/>
      <c r="BC1036" s="27"/>
      <c r="BD1036" s="27" t="str">
        <f t="shared" si="734"/>
        <v/>
      </c>
      <c r="BE1036" s="27" t="str">
        <f t="shared" si="735"/>
        <v/>
      </c>
      <c r="BF1036" s="27" t="str">
        <f t="shared" si="736"/>
        <v/>
      </c>
      <c r="BG1036" s="27" t="str">
        <f t="shared" si="737"/>
        <v/>
      </c>
      <c r="BH1036" s="27" t="str">
        <f t="shared" si="738"/>
        <v/>
      </c>
      <c r="BI1036" s="27" t="str">
        <f t="shared" si="739"/>
        <v/>
      </c>
      <c r="BJ1036" s="27" t="str">
        <f t="shared" si="740"/>
        <v/>
      </c>
      <c r="BK1036" s="27" t="str">
        <f t="shared" si="741"/>
        <v/>
      </c>
      <c r="BL1036" s="27" t="str">
        <f t="shared" si="742"/>
        <v/>
      </c>
      <c r="BM1036" s="27" t="str">
        <f t="shared" si="743"/>
        <v/>
      </c>
      <c r="BN1036" s="27" t="str">
        <f t="shared" si="744"/>
        <v/>
      </c>
      <c r="BO1036" s="27" t="str">
        <f t="shared" si="745"/>
        <v/>
      </c>
      <c r="BP1036" s="27" t="str">
        <f t="shared" si="722"/>
        <v/>
      </c>
      <c r="BQ1036" s="27" t="str">
        <f t="shared" si="723"/>
        <v/>
      </c>
      <c r="BR1036" s="27" t="str">
        <f t="shared" si="724"/>
        <v/>
      </c>
      <c r="BS1036" s="27" t="str">
        <f t="shared" si="725"/>
        <v/>
      </c>
      <c r="BT1036" s="27" t="str">
        <f t="shared" si="726"/>
        <v/>
      </c>
      <c r="BU1036" s="27" t="str">
        <f t="shared" si="727"/>
        <v/>
      </c>
      <c r="BV1036" s="27" t="str">
        <f t="shared" si="728"/>
        <v/>
      </c>
      <c r="BW1036" s="27" t="str">
        <f t="shared" si="729"/>
        <v/>
      </c>
      <c r="BX1036" s="27" t="str">
        <f t="shared" si="730"/>
        <v/>
      </c>
      <c r="BY1036" s="27" t="str">
        <f t="shared" si="731"/>
        <v/>
      </c>
      <c r="BZ1036" s="27" t="str">
        <f t="shared" si="732"/>
        <v/>
      </c>
      <c r="CA1036" s="27" t="str">
        <f t="shared" si="733"/>
        <v/>
      </c>
      <c r="CB1036" s="41"/>
      <c r="CC1036" s="41"/>
      <c r="CD1036" s="87"/>
      <c r="CE1036" s="87"/>
      <c r="CF1036" s="87"/>
      <c r="CG1036" s="87"/>
      <c r="CH1036" s="87"/>
      <c r="CI1036" s="87"/>
      <c r="CJ1036" s="7"/>
      <c r="CK1036" s="25"/>
      <c r="CL1036" s="25"/>
      <c r="CM1036" s="25"/>
      <c r="CN1036" s="39"/>
      <c r="CO1036" s="25"/>
      <c r="CP1036" s="39"/>
      <c r="CQ1036" s="25"/>
      <c r="CR1036" s="25"/>
      <c r="CS1036" s="25"/>
      <c r="CT1036" s="25"/>
      <c r="CU1036" s="25"/>
      <c r="CV1036" s="25"/>
      <c r="CW1036" s="36"/>
      <c r="CX1036" s="25"/>
      <c r="CY1036" s="25"/>
      <c r="DC1036" s="25"/>
      <c r="DD1036" s="36"/>
    </row>
    <row r="1037" spans="1:108" s="26" customFormat="1">
      <c r="A1037" s="108"/>
      <c r="B1037" s="94"/>
      <c r="C1037" s="40"/>
      <c r="D1037" s="39"/>
      <c r="E1037" s="40"/>
      <c r="F1037" s="40"/>
      <c r="G1037" s="40"/>
      <c r="H1037" s="40"/>
      <c r="I1037" s="40"/>
      <c r="J1037" s="40"/>
      <c r="K1037" s="40"/>
      <c r="L1037" s="40"/>
      <c r="M1037" s="40"/>
      <c r="N1037" s="40"/>
      <c r="O1037" s="40"/>
      <c r="P1037" s="40"/>
      <c r="Q1037" s="40"/>
      <c r="R1037" s="40"/>
      <c r="S1037" s="40"/>
      <c r="T1037" s="40"/>
      <c r="U1037" s="39"/>
      <c r="V1037" s="39"/>
      <c r="W1037" s="39"/>
      <c r="X1037" s="39"/>
      <c r="Y1037" s="39"/>
      <c r="Z1037" s="39"/>
      <c r="AA1037" s="39"/>
      <c r="AB1037" s="39"/>
      <c r="AC1037" s="39"/>
      <c r="AD1037" s="39"/>
      <c r="AE1037" s="39"/>
      <c r="AF1037" s="39"/>
      <c r="AG1037" s="39"/>
      <c r="AH1037" s="39"/>
      <c r="AI1037" s="39"/>
      <c r="AJ1037" s="39"/>
      <c r="AK1037" s="39"/>
      <c r="AL1037" s="39"/>
      <c r="AM1037" s="39"/>
      <c r="AN1037" s="39"/>
      <c r="AO1037" s="39"/>
      <c r="AP1037" s="39"/>
      <c r="AQ1037" s="39"/>
      <c r="AR1037" s="39"/>
      <c r="AS1037" s="39"/>
      <c r="AT1037" s="39"/>
      <c r="AU1037" s="39"/>
      <c r="AV1037" s="39"/>
      <c r="AW1037" s="94"/>
      <c r="AX1037" s="101"/>
      <c r="AY1037" s="94"/>
      <c r="AZ1037" s="40"/>
      <c r="BA1037" s="27"/>
      <c r="BB1037" s="27"/>
      <c r="BC1037" s="27"/>
      <c r="BD1037" s="27" t="str">
        <f t="shared" si="734"/>
        <v/>
      </c>
      <c r="BE1037" s="27" t="str">
        <f t="shared" si="735"/>
        <v/>
      </c>
      <c r="BF1037" s="27" t="str">
        <f t="shared" si="736"/>
        <v/>
      </c>
      <c r="BG1037" s="27" t="str">
        <f t="shared" si="737"/>
        <v/>
      </c>
      <c r="BH1037" s="27" t="str">
        <f t="shared" si="738"/>
        <v/>
      </c>
      <c r="BI1037" s="27" t="str">
        <f t="shared" si="739"/>
        <v/>
      </c>
      <c r="BJ1037" s="27" t="str">
        <f t="shared" si="740"/>
        <v/>
      </c>
      <c r="BK1037" s="27" t="str">
        <f t="shared" si="741"/>
        <v/>
      </c>
      <c r="BL1037" s="27" t="str">
        <f t="shared" si="742"/>
        <v/>
      </c>
      <c r="BM1037" s="27" t="str">
        <f t="shared" si="743"/>
        <v/>
      </c>
      <c r="BN1037" s="27" t="str">
        <f t="shared" si="744"/>
        <v/>
      </c>
      <c r="BO1037" s="27" t="str">
        <f t="shared" si="745"/>
        <v/>
      </c>
      <c r="BP1037" s="27" t="str">
        <f t="shared" si="722"/>
        <v/>
      </c>
      <c r="BQ1037" s="27" t="str">
        <f t="shared" si="723"/>
        <v/>
      </c>
      <c r="BR1037" s="27" t="str">
        <f t="shared" si="724"/>
        <v/>
      </c>
      <c r="BS1037" s="27" t="str">
        <f t="shared" si="725"/>
        <v/>
      </c>
      <c r="BT1037" s="27" t="str">
        <f t="shared" si="726"/>
        <v/>
      </c>
      <c r="BU1037" s="27" t="str">
        <f t="shared" si="727"/>
        <v/>
      </c>
      <c r="BV1037" s="27" t="str">
        <f t="shared" si="728"/>
        <v/>
      </c>
      <c r="BW1037" s="27" t="str">
        <f t="shared" si="729"/>
        <v/>
      </c>
      <c r="BX1037" s="27" t="str">
        <f t="shared" si="730"/>
        <v/>
      </c>
      <c r="BY1037" s="27" t="str">
        <f t="shared" si="731"/>
        <v/>
      </c>
      <c r="BZ1037" s="27" t="str">
        <f t="shared" si="732"/>
        <v/>
      </c>
      <c r="CA1037" s="27" t="str">
        <f t="shared" si="733"/>
        <v/>
      </c>
      <c r="CB1037" s="41"/>
      <c r="CC1037" s="41"/>
      <c r="CD1037" s="87"/>
      <c r="CE1037" s="87"/>
      <c r="CF1037" s="87"/>
      <c r="CG1037" s="87"/>
      <c r="CH1037" s="87"/>
      <c r="CI1037" s="87"/>
      <c r="CJ1037" s="7"/>
      <c r="CK1037" s="25"/>
      <c r="CL1037" s="25"/>
      <c r="CM1037" s="25"/>
      <c r="CN1037" s="39"/>
      <c r="CO1037" s="25"/>
      <c r="CP1037" s="39"/>
      <c r="CQ1037" s="25"/>
      <c r="CR1037" s="25"/>
      <c r="CS1037" s="25"/>
      <c r="CT1037" s="25"/>
      <c r="CU1037" s="25"/>
      <c r="CV1037" s="25"/>
      <c r="CW1037" s="36"/>
      <c r="CX1037" s="25"/>
      <c r="CY1037" s="25"/>
      <c r="DC1037" s="25"/>
      <c r="DD1037" s="36"/>
    </row>
    <row r="1038" spans="1:108" s="26" customFormat="1">
      <c r="A1038" s="108"/>
      <c r="B1038" s="94"/>
      <c r="C1038" s="40"/>
      <c r="D1038" s="39"/>
      <c r="E1038" s="40"/>
      <c r="F1038" s="40"/>
      <c r="G1038" s="40"/>
      <c r="H1038" s="40"/>
      <c r="I1038" s="40"/>
      <c r="J1038" s="40"/>
      <c r="K1038" s="40"/>
      <c r="L1038" s="40"/>
      <c r="M1038" s="40"/>
      <c r="N1038" s="40"/>
      <c r="O1038" s="40"/>
      <c r="P1038" s="40"/>
      <c r="Q1038" s="40"/>
      <c r="R1038" s="40"/>
      <c r="S1038" s="40"/>
      <c r="T1038" s="40"/>
      <c r="U1038" s="39"/>
      <c r="V1038" s="39"/>
      <c r="W1038" s="39"/>
      <c r="X1038" s="39"/>
      <c r="Y1038" s="39"/>
      <c r="Z1038" s="39"/>
      <c r="AA1038" s="39"/>
      <c r="AB1038" s="39"/>
      <c r="AC1038" s="39"/>
      <c r="AD1038" s="39"/>
      <c r="AE1038" s="39"/>
      <c r="AF1038" s="39"/>
      <c r="AG1038" s="39"/>
      <c r="AH1038" s="39"/>
      <c r="AI1038" s="39"/>
      <c r="AJ1038" s="39"/>
      <c r="AK1038" s="39"/>
      <c r="AL1038" s="39"/>
      <c r="AM1038" s="39"/>
      <c r="AN1038" s="39"/>
      <c r="AO1038" s="39"/>
      <c r="AP1038" s="39"/>
      <c r="AQ1038" s="39"/>
      <c r="AR1038" s="39"/>
      <c r="AS1038" s="39"/>
      <c r="AT1038" s="39"/>
      <c r="AU1038" s="39"/>
      <c r="AV1038" s="39"/>
      <c r="AW1038" s="94"/>
      <c r="AX1038" s="101"/>
      <c r="AY1038" s="94"/>
      <c r="AZ1038" s="40"/>
      <c r="BA1038" s="27"/>
      <c r="BB1038" s="27"/>
      <c r="BC1038" s="27"/>
      <c r="BD1038" s="27" t="str">
        <f t="shared" si="734"/>
        <v/>
      </c>
      <c r="BE1038" s="27" t="str">
        <f t="shared" si="735"/>
        <v/>
      </c>
      <c r="BF1038" s="27" t="str">
        <f t="shared" si="736"/>
        <v/>
      </c>
      <c r="BG1038" s="27" t="str">
        <f t="shared" si="737"/>
        <v/>
      </c>
      <c r="BH1038" s="27" t="str">
        <f t="shared" si="738"/>
        <v/>
      </c>
      <c r="BI1038" s="27" t="str">
        <f t="shared" si="739"/>
        <v/>
      </c>
      <c r="BJ1038" s="27" t="str">
        <f t="shared" si="740"/>
        <v/>
      </c>
      <c r="BK1038" s="27" t="str">
        <f t="shared" si="741"/>
        <v/>
      </c>
      <c r="BL1038" s="27" t="str">
        <f t="shared" si="742"/>
        <v/>
      </c>
      <c r="BM1038" s="27" t="str">
        <f t="shared" si="743"/>
        <v/>
      </c>
      <c r="BN1038" s="27" t="str">
        <f t="shared" si="744"/>
        <v/>
      </c>
      <c r="BO1038" s="27" t="str">
        <f t="shared" si="745"/>
        <v/>
      </c>
      <c r="BP1038" s="27" t="str">
        <f t="shared" si="722"/>
        <v/>
      </c>
      <c r="BQ1038" s="27" t="str">
        <f t="shared" si="723"/>
        <v/>
      </c>
      <c r="BR1038" s="27" t="str">
        <f t="shared" si="724"/>
        <v/>
      </c>
      <c r="BS1038" s="27" t="str">
        <f t="shared" si="725"/>
        <v/>
      </c>
      <c r="BT1038" s="27" t="str">
        <f t="shared" si="726"/>
        <v/>
      </c>
      <c r="BU1038" s="27" t="str">
        <f t="shared" si="727"/>
        <v/>
      </c>
      <c r="BV1038" s="27" t="str">
        <f t="shared" si="728"/>
        <v/>
      </c>
      <c r="BW1038" s="27" t="str">
        <f t="shared" si="729"/>
        <v/>
      </c>
      <c r="BX1038" s="27" t="str">
        <f t="shared" si="730"/>
        <v/>
      </c>
      <c r="BY1038" s="27" t="str">
        <f t="shared" si="731"/>
        <v/>
      </c>
      <c r="BZ1038" s="27" t="str">
        <f t="shared" si="732"/>
        <v/>
      </c>
      <c r="CA1038" s="27" t="str">
        <f t="shared" si="733"/>
        <v/>
      </c>
      <c r="CB1038" s="41"/>
      <c r="CC1038" s="41"/>
      <c r="CD1038" s="87"/>
      <c r="CE1038" s="87"/>
      <c r="CF1038" s="87"/>
      <c r="CG1038" s="87"/>
      <c r="CH1038" s="87"/>
      <c r="CI1038" s="41"/>
      <c r="CJ1038" s="7"/>
      <c r="CK1038" s="25"/>
      <c r="CL1038" s="25"/>
      <c r="CM1038" s="25"/>
      <c r="CN1038" s="39"/>
      <c r="CO1038" s="25"/>
      <c r="CP1038" s="39"/>
      <c r="CQ1038" s="25"/>
      <c r="CR1038" s="25"/>
      <c r="CS1038" s="25"/>
      <c r="CT1038" s="25"/>
      <c r="CU1038" s="25"/>
      <c r="CV1038" s="25"/>
      <c r="CW1038" s="36"/>
      <c r="CX1038" s="25"/>
      <c r="CY1038" s="25"/>
      <c r="DC1038" s="25"/>
      <c r="DD1038" s="36"/>
    </row>
    <row r="1039" spans="1:108" s="26" customFormat="1">
      <c r="A1039" s="108"/>
      <c r="B1039" s="94"/>
      <c r="C1039" s="40"/>
      <c r="D1039" s="39"/>
      <c r="E1039" s="40"/>
      <c r="F1039" s="40"/>
      <c r="G1039" s="40"/>
      <c r="H1039" s="40"/>
      <c r="I1039" s="40"/>
      <c r="J1039" s="40"/>
      <c r="K1039" s="40"/>
      <c r="L1039" s="40"/>
      <c r="M1039" s="40"/>
      <c r="N1039" s="40"/>
      <c r="O1039" s="40"/>
      <c r="P1039" s="40"/>
      <c r="Q1039" s="40"/>
      <c r="R1039" s="40"/>
      <c r="S1039" s="40"/>
      <c r="T1039" s="40"/>
      <c r="U1039" s="39"/>
      <c r="V1039" s="39"/>
      <c r="W1039" s="39"/>
      <c r="X1039" s="39"/>
      <c r="Y1039" s="39"/>
      <c r="Z1039" s="39"/>
      <c r="AA1039" s="39"/>
      <c r="AB1039" s="39"/>
      <c r="AC1039" s="39"/>
      <c r="AD1039" s="39"/>
      <c r="AE1039" s="39"/>
      <c r="AF1039" s="39"/>
      <c r="AG1039" s="39"/>
      <c r="AH1039" s="39"/>
      <c r="AI1039" s="39"/>
      <c r="AJ1039" s="39"/>
      <c r="AK1039" s="39"/>
      <c r="AL1039" s="39"/>
      <c r="AM1039" s="39"/>
      <c r="AN1039" s="39"/>
      <c r="AO1039" s="39"/>
      <c r="AP1039" s="39"/>
      <c r="AQ1039" s="39"/>
      <c r="AR1039" s="39"/>
      <c r="AS1039" s="39"/>
      <c r="AT1039" s="39"/>
      <c r="AU1039" s="39"/>
      <c r="AV1039" s="39"/>
      <c r="AW1039" s="94"/>
      <c r="AX1039" s="101"/>
      <c r="AY1039" s="94"/>
      <c r="AZ1039" s="40"/>
      <c r="BA1039" s="27"/>
      <c r="BB1039" s="27"/>
      <c r="BC1039" s="27"/>
      <c r="BD1039" s="27" t="str">
        <f t="shared" si="734"/>
        <v/>
      </c>
      <c r="BE1039" s="27" t="str">
        <f t="shared" si="735"/>
        <v/>
      </c>
      <c r="BF1039" s="27" t="str">
        <f t="shared" si="736"/>
        <v/>
      </c>
      <c r="BG1039" s="27" t="str">
        <f t="shared" si="737"/>
        <v/>
      </c>
      <c r="BH1039" s="27" t="str">
        <f t="shared" si="738"/>
        <v/>
      </c>
      <c r="BI1039" s="27" t="str">
        <f t="shared" si="739"/>
        <v/>
      </c>
      <c r="BJ1039" s="27" t="str">
        <f t="shared" si="740"/>
        <v/>
      </c>
      <c r="BK1039" s="27" t="str">
        <f t="shared" si="741"/>
        <v/>
      </c>
      <c r="BL1039" s="27" t="str">
        <f t="shared" si="742"/>
        <v/>
      </c>
      <c r="BM1039" s="27" t="str">
        <f t="shared" si="743"/>
        <v/>
      </c>
      <c r="BN1039" s="27" t="str">
        <f t="shared" si="744"/>
        <v/>
      </c>
      <c r="BO1039" s="27" t="str">
        <f t="shared" si="745"/>
        <v/>
      </c>
      <c r="BP1039" s="27" t="str">
        <f t="shared" si="722"/>
        <v/>
      </c>
      <c r="BQ1039" s="27" t="str">
        <f t="shared" si="723"/>
        <v/>
      </c>
      <c r="BR1039" s="27" t="str">
        <f t="shared" si="724"/>
        <v/>
      </c>
      <c r="BS1039" s="27" t="str">
        <f t="shared" si="725"/>
        <v/>
      </c>
      <c r="BT1039" s="27" t="str">
        <f t="shared" si="726"/>
        <v/>
      </c>
      <c r="BU1039" s="27" t="str">
        <f t="shared" si="727"/>
        <v/>
      </c>
      <c r="BV1039" s="27" t="str">
        <f t="shared" si="728"/>
        <v/>
      </c>
      <c r="BW1039" s="27" t="str">
        <f t="shared" si="729"/>
        <v/>
      </c>
      <c r="BX1039" s="27" t="str">
        <f t="shared" si="730"/>
        <v/>
      </c>
      <c r="BY1039" s="27" t="str">
        <f t="shared" si="731"/>
        <v/>
      </c>
      <c r="BZ1039" s="27" t="str">
        <f t="shared" si="732"/>
        <v/>
      </c>
      <c r="CA1039" s="27" t="str">
        <f t="shared" si="733"/>
        <v/>
      </c>
      <c r="CB1039" s="41"/>
      <c r="CC1039" s="41"/>
      <c r="CD1039" s="41"/>
      <c r="CE1039" s="41"/>
      <c r="CF1039" s="41"/>
      <c r="CG1039" s="41"/>
      <c r="CH1039" s="41"/>
      <c r="CI1039" s="41"/>
      <c r="CJ1039" s="7"/>
      <c r="CK1039" s="25"/>
      <c r="CL1039" s="25"/>
      <c r="CM1039" s="25"/>
      <c r="CN1039" s="39"/>
      <c r="CO1039" s="25"/>
      <c r="CP1039" s="39"/>
      <c r="CQ1039" s="25"/>
      <c r="CR1039" s="25"/>
      <c r="CS1039" s="25"/>
      <c r="CT1039" s="25"/>
      <c r="CU1039" s="25"/>
      <c r="CV1039" s="25"/>
      <c r="CW1039" s="36"/>
      <c r="CX1039" s="25"/>
      <c r="CY1039" s="25"/>
      <c r="DC1039" s="25"/>
      <c r="DD1039" s="36"/>
    </row>
    <row r="1040" spans="1:108" s="26" customFormat="1">
      <c r="A1040" s="108"/>
      <c r="B1040" s="94"/>
      <c r="C1040" s="40"/>
      <c r="D1040" s="39"/>
      <c r="E1040" s="40"/>
      <c r="F1040" s="40"/>
      <c r="G1040" s="40"/>
      <c r="H1040" s="40"/>
      <c r="I1040" s="40"/>
      <c r="J1040" s="40"/>
      <c r="K1040" s="40"/>
      <c r="L1040" s="40"/>
      <c r="M1040" s="40"/>
      <c r="N1040" s="40"/>
      <c r="O1040" s="40"/>
      <c r="P1040" s="40"/>
      <c r="Q1040" s="40"/>
      <c r="R1040" s="40"/>
      <c r="S1040" s="40"/>
      <c r="T1040" s="40"/>
      <c r="U1040" s="39"/>
      <c r="V1040" s="39"/>
      <c r="W1040" s="39"/>
      <c r="X1040" s="39"/>
      <c r="Y1040" s="39"/>
      <c r="Z1040" s="39"/>
      <c r="AA1040" s="39"/>
      <c r="AB1040" s="39"/>
      <c r="AC1040" s="39"/>
      <c r="AD1040" s="39"/>
      <c r="AE1040" s="39"/>
      <c r="AF1040" s="39"/>
      <c r="AG1040" s="39"/>
      <c r="AH1040" s="39"/>
      <c r="AI1040" s="39"/>
      <c r="AJ1040" s="39"/>
      <c r="AK1040" s="39"/>
      <c r="AL1040" s="39"/>
      <c r="AM1040" s="39"/>
      <c r="AN1040" s="39"/>
      <c r="AO1040" s="39"/>
      <c r="AP1040" s="39"/>
      <c r="AQ1040" s="39"/>
      <c r="AR1040" s="39"/>
      <c r="AS1040" s="39"/>
      <c r="AT1040" s="39"/>
      <c r="AU1040" s="39"/>
      <c r="AV1040" s="39"/>
      <c r="AW1040" s="94"/>
      <c r="AX1040" s="101"/>
      <c r="AY1040" s="94"/>
      <c r="AZ1040" s="40"/>
      <c r="BA1040" s="27"/>
      <c r="BB1040" s="27"/>
      <c r="BC1040" s="27"/>
      <c r="BD1040" s="27" t="str">
        <f t="shared" si="734"/>
        <v/>
      </c>
      <c r="BE1040" s="27" t="str">
        <f t="shared" si="735"/>
        <v/>
      </c>
      <c r="BF1040" s="27" t="str">
        <f t="shared" si="736"/>
        <v/>
      </c>
      <c r="BG1040" s="27" t="str">
        <f t="shared" si="737"/>
        <v/>
      </c>
      <c r="BH1040" s="27" t="str">
        <f t="shared" si="738"/>
        <v/>
      </c>
      <c r="BI1040" s="27" t="str">
        <f t="shared" si="739"/>
        <v/>
      </c>
      <c r="BJ1040" s="27" t="str">
        <f t="shared" si="740"/>
        <v/>
      </c>
      <c r="BK1040" s="27" t="str">
        <f t="shared" si="741"/>
        <v/>
      </c>
      <c r="BL1040" s="27" t="str">
        <f t="shared" si="742"/>
        <v/>
      </c>
      <c r="BM1040" s="27" t="str">
        <f t="shared" si="743"/>
        <v/>
      </c>
      <c r="BN1040" s="27" t="str">
        <f t="shared" si="744"/>
        <v/>
      </c>
      <c r="BO1040" s="27" t="str">
        <f t="shared" si="745"/>
        <v/>
      </c>
      <c r="BP1040" s="27" t="str">
        <f t="shared" si="722"/>
        <v/>
      </c>
      <c r="BQ1040" s="27" t="str">
        <f t="shared" si="723"/>
        <v/>
      </c>
      <c r="BR1040" s="27" t="str">
        <f t="shared" si="724"/>
        <v/>
      </c>
      <c r="BS1040" s="27" t="str">
        <f t="shared" si="725"/>
        <v/>
      </c>
      <c r="BT1040" s="27" t="str">
        <f t="shared" si="726"/>
        <v/>
      </c>
      <c r="BU1040" s="27" t="str">
        <f t="shared" si="727"/>
        <v/>
      </c>
      <c r="BV1040" s="27" t="str">
        <f t="shared" si="728"/>
        <v/>
      </c>
      <c r="BW1040" s="27" t="str">
        <f t="shared" si="729"/>
        <v/>
      </c>
      <c r="BX1040" s="27" t="str">
        <f t="shared" si="730"/>
        <v/>
      </c>
      <c r="BY1040" s="27" t="str">
        <f t="shared" si="731"/>
        <v/>
      </c>
      <c r="BZ1040" s="27" t="str">
        <f t="shared" si="732"/>
        <v/>
      </c>
      <c r="CA1040" s="27" t="str">
        <f t="shared" si="733"/>
        <v/>
      </c>
      <c r="CB1040" s="41"/>
      <c r="CC1040" s="41"/>
      <c r="CD1040"/>
      <c r="CE1040"/>
      <c r="CF1040"/>
      <c r="CG1040"/>
      <c r="CH1040"/>
      <c r="CI1040" s="41"/>
      <c r="CJ1040" s="7"/>
      <c r="CK1040" s="25"/>
      <c r="CL1040" s="25"/>
      <c r="CM1040" s="25"/>
      <c r="CN1040" s="39"/>
      <c r="CO1040" s="25"/>
      <c r="CP1040" s="39"/>
      <c r="CQ1040" s="25"/>
      <c r="CR1040" s="25"/>
      <c r="CS1040" s="25"/>
      <c r="CT1040" s="25"/>
      <c r="CU1040" s="25"/>
      <c r="CV1040" s="25"/>
      <c r="CW1040" s="36"/>
      <c r="CX1040" s="25"/>
      <c r="CY1040" s="25"/>
      <c r="DC1040" s="25"/>
      <c r="DD1040" s="36"/>
    </row>
    <row r="1041" spans="1:108" s="26" customFormat="1">
      <c r="A1041" s="108"/>
      <c r="B1041" s="94"/>
      <c r="C1041" s="40"/>
      <c r="D1041" s="39"/>
      <c r="E1041" s="40"/>
      <c r="F1041" s="40"/>
      <c r="G1041" s="40"/>
      <c r="H1041" s="40"/>
      <c r="I1041" s="40"/>
      <c r="J1041" s="40"/>
      <c r="K1041" s="40"/>
      <c r="L1041" s="40"/>
      <c r="M1041" s="40"/>
      <c r="N1041" s="40"/>
      <c r="O1041" s="40"/>
      <c r="P1041" s="40"/>
      <c r="Q1041" s="40"/>
      <c r="R1041" s="40"/>
      <c r="S1041" s="40"/>
      <c r="T1041" s="40"/>
      <c r="U1041" s="39"/>
      <c r="V1041" s="39"/>
      <c r="W1041" s="39"/>
      <c r="X1041" s="39"/>
      <c r="Y1041" s="39"/>
      <c r="Z1041" s="39"/>
      <c r="AA1041" s="39"/>
      <c r="AB1041" s="39"/>
      <c r="AC1041" s="39"/>
      <c r="AD1041" s="39"/>
      <c r="AE1041" s="39"/>
      <c r="AF1041" s="39"/>
      <c r="AG1041" s="39"/>
      <c r="AH1041" s="39"/>
      <c r="AI1041" s="39"/>
      <c r="AJ1041" s="39"/>
      <c r="AK1041" s="39"/>
      <c r="AL1041" s="39"/>
      <c r="AM1041" s="39"/>
      <c r="AN1041" s="39"/>
      <c r="AO1041" s="39"/>
      <c r="AP1041" s="39"/>
      <c r="AQ1041" s="39"/>
      <c r="AR1041" s="39"/>
      <c r="AS1041" s="39"/>
      <c r="AT1041" s="39"/>
      <c r="AU1041" s="39"/>
      <c r="AV1041" s="39"/>
      <c r="AW1041" s="94"/>
      <c r="AX1041" s="101"/>
      <c r="AY1041" s="94"/>
      <c r="AZ1041" s="40"/>
      <c r="BA1041" s="27"/>
      <c r="BB1041" s="27"/>
      <c r="BC1041" s="27"/>
      <c r="BD1041" s="27" t="str">
        <f t="shared" si="734"/>
        <v/>
      </c>
      <c r="BE1041" s="27" t="str">
        <f t="shared" si="735"/>
        <v/>
      </c>
      <c r="BF1041" s="27" t="str">
        <f t="shared" si="736"/>
        <v/>
      </c>
      <c r="BG1041" s="27" t="str">
        <f t="shared" si="737"/>
        <v/>
      </c>
      <c r="BH1041" s="27" t="str">
        <f t="shared" si="738"/>
        <v/>
      </c>
      <c r="BI1041" s="27" t="str">
        <f t="shared" si="739"/>
        <v/>
      </c>
      <c r="BJ1041" s="27" t="str">
        <f t="shared" si="740"/>
        <v/>
      </c>
      <c r="BK1041" s="27" t="str">
        <f t="shared" si="741"/>
        <v/>
      </c>
      <c r="BL1041" s="27" t="str">
        <f t="shared" si="742"/>
        <v/>
      </c>
      <c r="BM1041" s="27" t="str">
        <f t="shared" si="743"/>
        <v/>
      </c>
      <c r="BN1041" s="27" t="str">
        <f t="shared" si="744"/>
        <v/>
      </c>
      <c r="BO1041" s="27" t="str">
        <f t="shared" si="745"/>
        <v/>
      </c>
      <c r="BP1041" s="27" t="str">
        <f t="shared" si="722"/>
        <v/>
      </c>
      <c r="BQ1041" s="27" t="str">
        <f t="shared" si="723"/>
        <v/>
      </c>
      <c r="BR1041" s="27" t="str">
        <f t="shared" si="724"/>
        <v/>
      </c>
      <c r="BS1041" s="27" t="str">
        <f t="shared" si="725"/>
        <v/>
      </c>
      <c r="BT1041" s="27" t="str">
        <f t="shared" si="726"/>
        <v/>
      </c>
      <c r="BU1041" s="27" t="str">
        <f t="shared" si="727"/>
        <v/>
      </c>
      <c r="BV1041" s="27" t="str">
        <f t="shared" si="728"/>
        <v/>
      </c>
      <c r="BW1041" s="27" t="str">
        <f t="shared" si="729"/>
        <v/>
      </c>
      <c r="BX1041" s="27" t="str">
        <f t="shared" si="730"/>
        <v/>
      </c>
      <c r="BY1041" s="27" t="str">
        <f t="shared" si="731"/>
        <v/>
      </c>
      <c r="BZ1041" s="27" t="str">
        <f t="shared" si="732"/>
        <v/>
      </c>
      <c r="CA1041" s="27" t="str">
        <f t="shared" si="733"/>
        <v/>
      </c>
      <c r="CB1041" s="41"/>
      <c r="CC1041" s="41"/>
      <c r="CD1041"/>
      <c r="CE1041"/>
      <c r="CF1041"/>
      <c r="CG1041"/>
      <c r="CH1041"/>
      <c r="CI1041" s="41"/>
      <c r="CJ1041" s="38"/>
      <c r="CK1041" s="25"/>
      <c r="CL1041" s="25"/>
      <c r="CM1041" s="25"/>
      <c r="CN1041" s="39"/>
      <c r="CO1041" s="25"/>
      <c r="CP1041" s="39"/>
      <c r="CQ1041" s="25"/>
      <c r="CR1041" s="25"/>
      <c r="CS1041" s="25"/>
      <c r="CT1041" s="25"/>
      <c r="CU1041" s="25"/>
      <c r="CV1041" s="25"/>
      <c r="CW1041" s="36"/>
      <c r="CX1041" s="25"/>
      <c r="CY1041" s="25"/>
      <c r="DC1041" s="25"/>
      <c r="DD1041" s="36"/>
    </row>
    <row r="1042" spans="1:108" s="26" customFormat="1">
      <c r="A1042" s="108"/>
      <c r="B1042" s="94"/>
      <c r="C1042" s="40"/>
      <c r="D1042" s="39"/>
      <c r="E1042" s="40"/>
      <c r="F1042" s="40"/>
      <c r="G1042" s="40"/>
      <c r="H1042" s="40"/>
      <c r="I1042" s="40"/>
      <c r="J1042" s="40"/>
      <c r="K1042" s="40"/>
      <c r="L1042" s="40"/>
      <c r="M1042" s="40"/>
      <c r="N1042" s="40"/>
      <c r="O1042" s="40"/>
      <c r="P1042" s="40"/>
      <c r="Q1042" s="40"/>
      <c r="R1042" s="40"/>
      <c r="S1042" s="40"/>
      <c r="T1042" s="40"/>
      <c r="U1042" s="39"/>
      <c r="V1042" s="39"/>
      <c r="W1042" s="39"/>
      <c r="X1042" s="39"/>
      <c r="Y1042" s="39"/>
      <c r="Z1042" s="39"/>
      <c r="AA1042" s="39"/>
      <c r="AB1042" s="39"/>
      <c r="AC1042" s="39"/>
      <c r="AD1042" s="39"/>
      <c r="AE1042" s="39"/>
      <c r="AF1042" s="39"/>
      <c r="AG1042" s="39"/>
      <c r="AH1042" s="39"/>
      <c r="AI1042" s="39"/>
      <c r="AJ1042" s="39"/>
      <c r="AK1042" s="39"/>
      <c r="AL1042" s="39"/>
      <c r="AM1042" s="39"/>
      <c r="AN1042" s="39"/>
      <c r="AO1042" s="39"/>
      <c r="AP1042" s="39"/>
      <c r="AQ1042" s="39"/>
      <c r="AR1042" s="39"/>
      <c r="AS1042" s="39"/>
      <c r="AT1042" s="39"/>
      <c r="AU1042" s="39"/>
      <c r="AV1042" s="39"/>
      <c r="AW1042" s="94"/>
      <c r="AX1042" s="101"/>
      <c r="AY1042" s="94"/>
      <c r="AZ1042" s="40"/>
      <c r="BA1042" s="27"/>
      <c r="BB1042" s="27"/>
      <c r="BC1042" s="27"/>
      <c r="BD1042" s="27" t="str">
        <f t="shared" si="734"/>
        <v/>
      </c>
      <c r="BE1042" s="27" t="str">
        <f t="shared" si="735"/>
        <v/>
      </c>
      <c r="BF1042" s="27" t="str">
        <f t="shared" si="736"/>
        <v/>
      </c>
      <c r="BG1042" s="27" t="str">
        <f t="shared" si="737"/>
        <v/>
      </c>
      <c r="BH1042" s="27" t="str">
        <f t="shared" si="738"/>
        <v/>
      </c>
      <c r="BI1042" s="27" t="str">
        <f t="shared" si="739"/>
        <v/>
      </c>
      <c r="BJ1042" s="27" t="str">
        <f t="shared" si="740"/>
        <v/>
      </c>
      <c r="BK1042" s="27" t="str">
        <f t="shared" si="741"/>
        <v/>
      </c>
      <c r="BL1042" s="27" t="str">
        <f t="shared" si="742"/>
        <v/>
      </c>
      <c r="BM1042" s="27" t="str">
        <f t="shared" si="743"/>
        <v/>
      </c>
      <c r="BN1042" s="27" t="str">
        <f t="shared" si="744"/>
        <v/>
      </c>
      <c r="BO1042" s="27" t="str">
        <f t="shared" si="745"/>
        <v/>
      </c>
      <c r="BP1042" s="27" t="str">
        <f t="shared" si="722"/>
        <v/>
      </c>
      <c r="BQ1042" s="27" t="str">
        <f t="shared" si="723"/>
        <v/>
      </c>
      <c r="BR1042" s="27" t="str">
        <f t="shared" si="724"/>
        <v/>
      </c>
      <c r="BS1042" s="27" t="str">
        <f t="shared" si="725"/>
        <v/>
      </c>
      <c r="BT1042" s="27" t="str">
        <f t="shared" si="726"/>
        <v/>
      </c>
      <c r="BU1042" s="27" t="str">
        <f t="shared" si="727"/>
        <v/>
      </c>
      <c r="BV1042" s="27" t="str">
        <f t="shared" si="728"/>
        <v/>
      </c>
      <c r="BW1042" s="27" t="str">
        <f t="shared" si="729"/>
        <v/>
      </c>
      <c r="BX1042" s="27" t="str">
        <f t="shared" si="730"/>
        <v/>
      </c>
      <c r="BY1042" s="27" t="str">
        <f t="shared" si="731"/>
        <v/>
      </c>
      <c r="BZ1042" s="27" t="str">
        <f t="shared" si="732"/>
        <v/>
      </c>
      <c r="CA1042" s="27" t="str">
        <f t="shared" si="733"/>
        <v/>
      </c>
      <c r="CB1042" s="41"/>
      <c r="CC1042" s="41"/>
      <c r="CD1042"/>
      <c r="CE1042"/>
      <c r="CF1042"/>
      <c r="CG1042"/>
      <c r="CH1042"/>
      <c r="CI1042" s="41"/>
      <c r="CJ1042" s="38"/>
      <c r="CK1042" s="25"/>
      <c r="CL1042" s="25"/>
      <c r="CM1042" s="25"/>
      <c r="CN1042" s="39"/>
      <c r="CO1042" s="25"/>
      <c r="CP1042" s="39"/>
      <c r="CQ1042" s="25"/>
      <c r="CR1042" s="25"/>
      <c r="CS1042" s="25"/>
      <c r="CT1042" s="25"/>
      <c r="CU1042" s="25"/>
      <c r="CV1042" s="25"/>
      <c r="CW1042" s="36"/>
      <c r="CX1042" s="25"/>
      <c r="CY1042" s="25"/>
      <c r="DC1042" s="25"/>
      <c r="DD1042" s="36"/>
    </row>
    <row r="1043" spans="1:108" s="26" customFormat="1">
      <c r="A1043" s="108"/>
      <c r="B1043" s="94"/>
      <c r="C1043" s="40"/>
      <c r="D1043" s="39"/>
      <c r="E1043" s="40"/>
      <c r="F1043" s="40"/>
      <c r="G1043" s="40"/>
      <c r="H1043" s="40"/>
      <c r="I1043" s="40"/>
      <c r="J1043" s="40"/>
      <c r="K1043" s="40"/>
      <c r="L1043" s="40"/>
      <c r="M1043" s="40"/>
      <c r="N1043" s="40"/>
      <c r="O1043" s="40"/>
      <c r="P1043" s="40"/>
      <c r="Q1043" s="40"/>
      <c r="R1043" s="40"/>
      <c r="S1043" s="40"/>
      <c r="T1043" s="40"/>
      <c r="U1043" s="39"/>
      <c r="V1043" s="39"/>
      <c r="W1043" s="39"/>
      <c r="X1043" s="39"/>
      <c r="Y1043" s="39"/>
      <c r="Z1043" s="39"/>
      <c r="AA1043" s="39"/>
      <c r="AB1043" s="39"/>
      <c r="AC1043" s="39"/>
      <c r="AD1043" s="39"/>
      <c r="AE1043" s="39"/>
      <c r="AF1043" s="39"/>
      <c r="AG1043" s="39"/>
      <c r="AH1043" s="39"/>
      <c r="AI1043" s="39"/>
      <c r="AJ1043" s="39"/>
      <c r="AK1043" s="39"/>
      <c r="AL1043" s="39"/>
      <c r="AM1043" s="39"/>
      <c r="AN1043" s="39"/>
      <c r="AO1043" s="39"/>
      <c r="AP1043" s="39"/>
      <c r="AQ1043" s="39"/>
      <c r="AR1043" s="39"/>
      <c r="AS1043" s="39"/>
      <c r="AT1043" s="39"/>
      <c r="AU1043" s="39"/>
      <c r="AV1043" s="39"/>
      <c r="AW1043" s="94"/>
      <c r="AX1043" s="101"/>
      <c r="AY1043" s="94"/>
      <c r="AZ1043" s="40"/>
      <c r="BA1043" s="27"/>
      <c r="BB1043" s="27"/>
      <c r="BC1043" s="27"/>
      <c r="BD1043" s="27" t="str">
        <f t="shared" si="734"/>
        <v/>
      </c>
      <c r="BE1043" s="27" t="str">
        <f t="shared" si="735"/>
        <v/>
      </c>
      <c r="BF1043" s="27" t="str">
        <f t="shared" si="736"/>
        <v/>
      </c>
      <c r="BG1043" s="27" t="str">
        <f t="shared" si="737"/>
        <v/>
      </c>
      <c r="BH1043" s="27" t="str">
        <f t="shared" si="738"/>
        <v/>
      </c>
      <c r="BI1043" s="27" t="str">
        <f t="shared" si="739"/>
        <v/>
      </c>
      <c r="BJ1043" s="27" t="str">
        <f t="shared" si="740"/>
        <v/>
      </c>
      <c r="BK1043" s="27" t="str">
        <f t="shared" si="741"/>
        <v/>
      </c>
      <c r="BL1043" s="27" t="str">
        <f t="shared" si="742"/>
        <v/>
      </c>
      <c r="BM1043" s="27" t="str">
        <f t="shared" si="743"/>
        <v/>
      </c>
      <c r="BN1043" s="27" t="str">
        <f t="shared" si="744"/>
        <v/>
      </c>
      <c r="BO1043" s="27" t="str">
        <f t="shared" si="745"/>
        <v/>
      </c>
      <c r="BP1043" s="27" t="str">
        <f t="shared" si="722"/>
        <v/>
      </c>
      <c r="BQ1043" s="27" t="str">
        <f t="shared" si="723"/>
        <v/>
      </c>
      <c r="BR1043" s="27" t="str">
        <f t="shared" si="724"/>
        <v/>
      </c>
      <c r="BS1043" s="27" t="str">
        <f t="shared" si="725"/>
        <v/>
      </c>
      <c r="BT1043" s="27" t="str">
        <f t="shared" si="726"/>
        <v/>
      </c>
      <c r="BU1043" s="27" t="str">
        <f t="shared" si="727"/>
        <v/>
      </c>
      <c r="BV1043" s="27" t="str">
        <f t="shared" si="728"/>
        <v/>
      </c>
      <c r="BW1043" s="27" t="str">
        <f t="shared" si="729"/>
        <v/>
      </c>
      <c r="BX1043" s="27" t="str">
        <f t="shared" si="730"/>
        <v/>
      </c>
      <c r="BY1043" s="27" t="str">
        <f t="shared" si="731"/>
        <v/>
      </c>
      <c r="BZ1043" s="27" t="str">
        <f t="shared" si="732"/>
        <v/>
      </c>
      <c r="CA1043" s="27" t="str">
        <f t="shared" si="733"/>
        <v/>
      </c>
      <c r="CB1043" s="41"/>
      <c r="CC1043" s="41"/>
      <c r="CD1043"/>
      <c r="CE1043"/>
      <c r="CF1043"/>
      <c r="CG1043"/>
      <c r="CH1043"/>
      <c r="CI1043" s="41"/>
      <c r="CJ1043" s="38"/>
      <c r="CK1043" s="25"/>
      <c r="CL1043" s="25"/>
      <c r="CM1043" s="25"/>
      <c r="CN1043" s="39"/>
      <c r="CO1043" s="25"/>
      <c r="CP1043" s="39"/>
      <c r="CQ1043" s="25"/>
      <c r="CR1043" s="25"/>
      <c r="CS1043" s="25"/>
      <c r="CT1043" s="25"/>
      <c r="CU1043" s="25"/>
      <c r="CV1043" s="25"/>
      <c r="CW1043" s="36"/>
      <c r="CX1043" s="25"/>
      <c r="CY1043" s="25"/>
      <c r="DC1043" s="25"/>
      <c r="DD1043" s="36"/>
    </row>
    <row r="1044" spans="1:108" s="26" customFormat="1">
      <c r="A1044" s="108"/>
      <c r="B1044" s="94"/>
      <c r="C1044" s="40"/>
      <c r="D1044" s="39"/>
      <c r="E1044" s="40"/>
      <c r="F1044" s="40"/>
      <c r="G1044" s="40"/>
      <c r="H1044" s="40"/>
      <c r="I1044" s="40"/>
      <c r="J1044" s="40"/>
      <c r="K1044" s="40"/>
      <c r="L1044" s="40"/>
      <c r="M1044" s="40"/>
      <c r="N1044" s="40"/>
      <c r="O1044" s="40"/>
      <c r="P1044" s="40"/>
      <c r="Q1044" s="40"/>
      <c r="R1044" s="40"/>
      <c r="S1044" s="40"/>
      <c r="T1044" s="40"/>
      <c r="U1044" s="39"/>
      <c r="V1044" s="39"/>
      <c r="W1044" s="39"/>
      <c r="X1044" s="39"/>
      <c r="Y1044" s="39"/>
      <c r="Z1044" s="39"/>
      <c r="AA1044" s="39"/>
      <c r="AB1044" s="39"/>
      <c r="AC1044" s="39"/>
      <c r="AD1044" s="39"/>
      <c r="AE1044" s="39"/>
      <c r="AF1044" s="39"/>
      <c r="AG1044" s="39"/>
      <c r="AH1044" s="39"/>
      <c r="AI1044" s="39"/>
      <c r="AJ1044" s="39"/>
      <c r="AK1044" s="39"/>
      <c r="AL1044" s="39"/>
      <c r="AM1044" s="39"/>
      <c r="AN1044" s="39"/>
      <c r="AO1044" s="39"/>
      <c r="AP1044" s="39"/>
      <c r="AQ1044" s="39"/>
      <c r="AR1044" s="39"/>
      <c r="AS1044" s="39"/>
      <c r="AT1044" s="39"/>
      <c r="AU1044" s="39"/>
      <c r="AV1044" s="39"/>
      <c r="AW1044" s="94"/>
      <c r="AX1044" s="101"/>
      <c r="AY1044" s="94"/>
      <c r="AZ1044" s="40"/>
      <c r="BA1044" s="27"/>
      <c r="BB1044" s="27"/>
      <c r="BC1044" s="27"/>
      <c r="BD1044" s="27" t="str">
        <f t="shared" si="734"/>
        <v/>
      </c>
      <c r="BE1044" s="27" t="str">
        <f t="shared" si="735"/>
        <v/>
      </c>
      <c r="BF1044" s="27" t="str">
        <f t="shared" si="736"/>
        <v/>
      </c>
      <c r="BG1044" s="27" t="str">
        <f t="shared" si="737"/>
        <v/>
      </c>
      <c r="BH1044" s="27" t="str">
        <f t="shared" si="738"/>
        <v/>
      </c>
      <c r="BI1044" s="27" t="str">
        <f t="shared" si="739"/>
        <v/>
      </c>
      <c r="BJ1044" s="27" t="str">
        <f t="shared" si="740"/>
        <v/>
      </c>
      <c r="BK1044" s="27" t="str">
        <f t="shared" si="741"/>
        <v/>
      </c>
      <c r="BL1044" s="27" t="str">
        <f t="shared" si="742"/>
        <v/>
      </c>
      <c r="BM1044" s="27" t="str">
        <f t="shared" si="743"/>
        <v/>
      </c>
      <c r="BN1044" s="27" t="str">
        <f t="shared" si="744"/>
        <v/>
      </c>
      <c r="BO1044" s="27" t="str">
        <f t="shared" si="745"/>
        <v/>
      </c>
      <c r="BP1044" s="27" t="str">
        <f t="shared" si="722"/>
        <v/>
      </c>
      <c r="BQ1044" s="27" t="str">
        <f t="shared" si="723"/>
        <v/>
      </c>
      <c r="BR1044" s="27" t="str">
        <f t="shared" si="724"/>
        <v/>
      </c>
      <c r="BS1044" s="27" t="str">
        <f t="shared" si="725"/>
        <v/>
      </c>
      <c r="BT1044" s="27" t="str">
        <f t="shared" si="726"/>
        <v/>
      </c>
      <c r="BU1044" s="27" t="str">
        <f t="shared" si="727"/>
        <v/>
      </c>
      <c r="BV1044" s="27" t="str">
        <f t="shared" si="728"/>
        <v/>
      </c>
      <c r="BW1044" s="27" t="str">
        <f t="shared" si="729"/>
        <v/>
      </c>
      <c r="BX1044" s="27" t="str">
        <f t="shared" si="730"/>
        <v/>
      </c>
      <c r="BY1044" s="27" t="str">
        <f t="shared" si="731"/>
        <v/>
      </c>
      <c r="BZ1044" s="27" t="str">
        <f t="shared" si="732"/>
        <v/>
      </c>
      <c r="CA1044" s="27" t="str">
        <f t="shared" si="733"/>
        <v/>
      </c>
      <c r="CB1044" s="41"/>
      <c r="CC1044" s="41"/>
      <c r="CD1044"/>
      <c r="CE1044"/>
      <c r="CF1044"/>
      <c r="CG1044"/>
      <c r="CH1044"/>
      <c r="CI1044" s="41"/>
      <c r="CJ1044" s="38"/>
      <c r="CK1044" s="25"/>
      <c r="CL1044" s="25"/>
      <c r="CM1044" s="25"/>
      <c r="CN1044" s="39"/>
      <c r="CO1044" s="25"/>
      <c r="CP1044" s="39"/>
      <c r="CQ1044" s="25"/>
      <c r="CR1044" s="25"/>
      <c r="CS1044" s="25"/>
      <c r="CT1044" s="25"/>
      <c r="CU1044" s="25"/>
      <c r="CV1044" s="25"/>
      <c r="CW1044" s="36"/>
      <c r="CX1044" s="25"/>
      <c r="CY1044" s="25"/>
      <c r="DC1044" s="25"/>
      <c r="DD1044" s="36"/>
    </row>
    <row r="1045" spans="1:108" s="26" customFormat="1">
      <c r="A1045" s="108"/>
      <c r="B1045" s="94"/>
      <c r="C1045" s="40"/>
      <c r="D1045" s="39"/>
      <c r="E1045" s="40"/>
      <c r="F1045" s="40"/>
      <c r="G1045" s="40"/>
      <c r="H1045" s="40"/>
      <c r="I1045" s="40"/>
      <c r="J1045" s="40"/>
      <c r="K1045" s="40"/>
      <c r="L1045" s="40"/>
      <c r="M1045" s="40"/>
      <c r="N1045" s="40"/>
      <c r="O1045" s="40"/>
      <c r="P1045" s="40"/>
      <c r="Q1045" s="40"/>
      <c r="R1045" s="40"/>
      <c r="S1045" s="40"/>
      <c r="T1045" s="40"/>
      <c r="U1045" s="39"/>
      <c r="V1045" s="39"/>
      <c r="W1045" s="39"/>
      <c r="X1045" s="39"/>
      <c r="Y1045" s="39"/>
      <c r="Z1045" s="39"/>
      <c r="AA1045" s="39"/>
      <c r="AB1045" s="39"/>
      <c r="AC1045" s="39"/>
      <c r="AD1045" s="39"/>
      <c r="AE1045" s="39"/>
      <c r="AF1045" s="39"/>
      <c r="AG1045" s="39"/>
      <c r="AH1045" s="39"/>
      <c r="AI1045" s="39"/>
      <c r="AJ1045" s="39"/>
      <c r="AK1045" s="39"/>
      <c r="AL1045" s="39"/>
      <c r="AM1045" s="39"/>
      <c r="AN1045" s="39"/>
      <c r="AO1045" s="39"/>
      <c r="AP1045" s="39"/>
      <c r="AQ1045" s="39"/>
      <c r="AR1045" s="39"/>
      <c r="AS1045" s="39"/>
      <c r="AT1045" s="39"/>
      <c r="AU1045" s="39"/>
      <c r="AV1045" s="39"/>
      <c r="AW1045" s="94"/>
      <c r="AX1045" s="101"/>
      <c r="AY1045" s="94"/>
      <c r="AZ1045" s="40"/>
      <c r="BA1045" s="27"/>
      <c r="BB1045" s="27"/>
      <c r="BC1045" s="27"/>
      <c r="BD1045" s="27" t="str">
        <f t="shared" si="734"/>
        <v/>
      </c>
      <c r="BE1045" s="27" t="str">
        <f t="shared" si="735"/>
        <v/>
      </c>
      <c r="BF1045" s="27" t="str">
        <f t="shared" si="736"/>
        <v/>
      </c>
      <c r="BG1045" s="27" t="str">
        <f t="shared" si="737"/>
        <v/>
      </c>
      <c r="BH1045" s="27" t="str">
        <f t="shared" si="738"/>
        <v/>
      </c>
      <c r="BI1045" s="27" t="str">
        <f t="shared" si="739"/>
        <v/>
      </c>
      <c r="BJ1045" s="27" t="str">
        <f t="shared" si="740"/>
        <v/>
      </c>
      <c r="BK1045" s="27" t="str">
        <f t="shared" si="741"/>
        <v/>
      </c>
      <c r="BL1045" s="27" t="str">
        <f t="shared" si="742"/>
        <v/>
      </c>
      <c r="BM1045" s="27" t="str">
        <f t="shared" si="743"/>
        <v/>
      </c>
      <c r="BN1045" s="27" t="str">
        <f t="shared" si="744"/>
        <v/>
      </c>
      <c r="BO1045" s="27" t="str">
        <f t="shared" si="745"/>
        <v/>
      </c>
      <c r="BP1045" s="27" t="str">
        <f t="shared" si="722"/>
        <v/>
      </c>
      <c r="BQ1045" s="27" t="str">
        <f t="shared" si="723"/>
        <v/>
      </c>
      <c r="BR1045" s="27" t="str">
        <f t="shared" si="724"/>
        <v/>
      </c>
      <c r="BS1045" s="27" t="str">
        <f t="shared" si="725"/>
        <v/>
      </c>
      <c r="BT1045" s="27" t="str">
        <f t="shared" si="726"/>
        <v/>
      </c>
      <c r="BU1045" s="27" t="str">
        <f t="shared" si="727"/>
        <v/>
      </c>
      <c r="BV1045" s="27" t="str">
        <f t="shared" si="728"/>
        <v/>
      </c>
      <c r="BW1045" s="27" t="str">
        <f t="shared" si="729"/>
        <v/>
      </c>
      <c r="BX1045" s="27" t="str">
        <f t="shared" si="730"/>
        <v/>
      </c>
      <c r="BY1045" s="27" t="str">
        <f t="shared" si="731"/>
        <v/>
      </c>
      <c r="BZ1045" s="27" t="str">
        <f t="shared" si="732"/>
        <v/>
      </c>
      <c r="CA1045" s="27" t="str">
        <f t="shared" si="733"/>
        <v/>
      </c>
      <c r="CB1045" s="41"/>
      <c r="CC1045" s="41"/>
      <c r="CD1045"/>
      <c r="CE1045"/>
      <c r="CF1045"/>
      <c r="CG1045"/>
      <c r="CH1045"/>
      <c r="CI1045" s="41"/>
      <c r="CJ1045" s="38"/>
      <c r="CK1045" s="25"/>
      <c r="CL1045" s="25"/>
      <c r="CM1045" s="25"/>
      <c r="CN1045" s="39"/>
      <c r="CO1045" s="25"/>
      <c r="CP1045" s="39"/>
      <c r="CQ1045" s="25"/>
      <c r="CR1045" s="25"/>
      <c r="CS1045" s="25"/>
      <c r="CT1045" s="25"/>
      <c r="CU1045" s="25"/>
      <c r="CV1045" s="25"/>
      <c r="CW1045" s="36"/>
      <c r="CX1045" s="25"/>
      <c r="CY1045" s="25"/>
      <c r="DC1045" s="25"/>
      <c r="DD1045" s="36"/>
    </row>
    <row r="1046" spans="1:108" s="26" customFormat="1">
      <c r="A1046" s="108"/>
      <c r="B1046" s="94"/>
      <c r="C1046" s="40"/>
      <c r="D1046" s="39"/>
      <c r="E1046" s="40"/>
      <c r="F1046" s="40"/>
      <c r="G1046" s="40"/>
      <c r="H1046" s="40"/>
      <c r="I1046" s="40"/>
      <c r="J1046" s="40"/>
      <c r="K1046" s="40"/>
      <c r="L1046" s="40"/>
      <c r="M1046" s="40"/>
      <c r="N1046" s="40"/>
      <c r="O1046" s="40"/>
      <c r="P1046" s="40"/>
      <c r="Q1046" s="40"/>
      <c r="R1046" s="40"/>
      <c r="S1046" s="40"/>
      <c r="T1046" s="40"/>
      <c r="U1046" s="39"/>
      <c r="V1046" s="39"/>
      <c r="W1046" s="39"/>
      <c r="X1046" s="39"/>
      <c r="Y1046" s="39"/>
      <c r="Z1046" s="39"/>
      <c r="AA1046" s="39"/>
      <c r="AB1046" s="39"/>
      <c r="AC1046" s="39"/>
      <c r="AD1046" s="39"/>
      <c r="AE1046" s="39"/>
      <c r="AF1046" s="39"/>
      <c r="AG1046" s="39"/>
      <c r="AH1046" s="39"/>
      <c r="AI1046" s="39"/>
      <c r="AJ1046" s="39"/>
      <c r="AK1046" s="39"/>
      <c r="AL1046" s="39"/>
      <c r="AM1046" s="39"/>
      <c r="AN1046" s="39"/>
      <c r="AO1046" s="39"/>
      <c r="AP1046" s="39"/>
      <c r="AQ1046" s="39"/>
      <c r="AR1046" s="39"/>
      <c r="AS1046" s="39"/>
      <c r="AT1046" s="39"/>
      <c r="AU1046" s="39"/>
      <c r="AV1046" s="39"/>
      <c r="AW1046" s="94"/>
      <c r="AX1046" s="101"/>
      <c r="AY1046" s="94"/>
      <c r="AZ1046" s="40"/>
      <c r="BA1046" s="27"/>
      <c r="BB1046" s="27"/>
      <c r="BC1046" s="27"/>
      <c r="BD1046" s="27" t="str">
        <f t="shared" si="734"/>
        <v/>
      </c>
      <c r="BE1046" s="27" t="str">
        <f t="shared" si="735"/>
        <v/>
      </c>
      <c r="BF1046" s="27" t="str">
        <f t="shared" si="736"/>
        <v/>
      </c>
      <c r="BG1046" s="27" t="str">
        <f t="shared" si="737"/>
        <v/>
      </c>
      <c r="BH1046" s="27" t="str">
        <f t="shared" si="738"/>
        <v/>
      </c>
      <c r="BI1046" s="27" t="str">
        <f t="shared" si="739"/>
        <v/>
      </c>
      <c r="BJ1046" s="27" t="str">
        <f t="shared" si="740"/>
        <v/>
      </c>
      <c r="BK1046" s="27" t="str">
        <f t="shared" si="741"/>
        <v/>
      </c>
      <c r="BL1046" s="27" t="str">
        <f t="shared" si="742"/>
        <v/>
      </c>
      <c r="BM1046" s="27" t="str">
        <f t="shared" si="743"/>
        <v/>
      </c>
      <c r="BN1046" s="27" t="str">
        <f t="shared" si="744"/>
        <v/>
      </c>
      <c r="BO1046" s="27" t="str">
        <f t="shared" si="745"/>
        <v/>
      </c>
      <c r="BP1046" s="27" t="str">
        <f t="shared" si="722"/>
        <v/>
      </c>
      <c r="BQ1046" s="27" t="str">
        <f t="shared" si="723"/>
        <v/>
      </c>
      <c r="BR1046" s="27" t="str">
        <f t="shared" si="724"/>
        <v/>
      </c>
      <c r="BS1046" s="27" t="str">
        <f t="shared" si="725"/>
        <v/>
      </c>
      <c r="BT1046" s="27" t="str">
        <f t="shared" si="726"/>
        <v/>
      </c>
      <c r="BU1046" s="27" t="str">
        <f t="shared" si="727"/>
        <v/>
      </c>
      <c r="BV1046" s="27" t="str">
        <f t="shared" si="728"/>
        <v/>
      </c>
      <c r="BW1046" s="27" t="str">
        <f t="shared" si="729"/>
        <v/>
      </c>
      <c r="BX1046" s="27" t="str">
        <f t="shared" si="730"/>
        <v/>
      </c>
      <c r="BY1046" s="27" t="str">
        <f t="shared" si="731"/>
        <v/>
      </c>
      <c r="BZ1046" s="27" t="str">
        <f t="shared" si="732"/>
        <v/>
      </c>
      <c r="CA1046" s="27" t="str">
        <f t="shared" si="733"/>
        <v/>
      </c>
      <c r="CB1046" s="41"/>
      <c r="CC1046" s="41"/>
      <c r="CD1046"/>
      <c r="CE1046"/>
      <c r="CF1046"/>
      <c r="CG1046"/>
      <c r="CH1046"/>
      <c r="CI1046" s="41"/>
      <c r="CJ1046" s="38"/>
      <c r="CK1046" s="25"/>
      <c r="CL1046" s="25"/>
      <c r="CM1046" s="25"/>
      <c r="CN1046" s="39"/>
      <c r="CO1046" s="25"/>
      <c r="CP1046" s="39"/>
      <c r="CQ1046" s="25"/>
      <c r="CR1046" s="25"/>
      <c r="CS1046" s="25"/>
      <c r="CT1046" s="25"/>
      <c r="CU1046" s="25"/>
      <c r="CV1046" s="25"/>
      <c r="CW1046" s="36"/>
      <c r="CX1046" s="25"/>
      <c r="CY1046" s="25"/>
      <c r="DC1046" s="25"/>
      <c r="DD1046" s="36"/>
    </row>
    <row r="1047" spans="1:108" s="26" customFormat="1">
      <c r="A1047" s="108"/>
      <c r="B1047" s="94"/>
      <c r="C1047" s="40"/>
      <c r="D1047" s="39"/>
      <c r="E1047" s="40"/>
      <c r="F1047" s="40"/>
      <c r="G1047" s="40"/>
      <c r="H1047" s="40"/>
      <c r="I1047" s="40"/>
      <c r="J1047" s="40"/>
      <c r="K1047" s="40"/>
      <c r="L1047" s="40"/>
      <c r="M1047" s="40"/>
      <c r="N1047" s="40"/>
      <c r="O1047" s="40"/>
      <c r="P1047" s="40"/>
      <c r="Q1047" s="40"/>
      <c r="R1047" s="40"/>
      <c r="S1047" s="40"/>
      <c r="T1047" s="40"/>
      <c r="U1047" s="39"/>
      <c r="V1047" s="39"/>
      <c r="W1047" s="39"/>
      <c r="X1047" s="39"/>
      <c r="Y1047" s="39"/>
      <c r="Z1047" s="39"/>
      <c r="AA1047" s="39"/>
      <c r="AB1047" s="39"/>
      <c r="AC1047" s="39"/>
      <c r="AD1047" s="39"/>
      <c r="AE1047" s="39"/>
      <c r="AF1047" s="39"/>
      <c r="AG1047" s="39"/>
      <c r="AH1047" s="39"/>
      <c r="AI1047" s="39"/>
      <c r="AJ1047" s="39"/>
      <c r="AK1047" s="39"/>
      <c r="AL1047" s="39"/>
      <c r="AM1047" s="39"/>
      <c r="AN1047" s="39"/>
      <c r="AO1047" s="39"/>
      <c r="AP1047" s="39"/>
      <c r="AQ1047" s="39"/>
      <c r="AR1047" s="39"/>
      <c r="AS1047" s="39"/>
      <c r="AT1047" s="39"/>
      <c r="AU1047" s="39"/>
      <c r="AV1047" s="39"/>
      <c r="AW1047" s="94"/>
      <c r="AX1047" s="101"/>
      <c r="AY1047" s="94"/>
      <c r="AZ1047" s="40"/>
      <c r="BA1047" s="27"/>
      <c r="BB1047" s="27"/>
      <c r="BC1047" s="27"/>
      <c r="BD1047" s="27" t="str">
        <f t="shared" si="734"/>
        <v/>
      </c>
      <c r="BE1047" s="27" t="str">
        <f t="shared" si="735"/>
        <v/>
      </c>
      <c r="BF1047" s="27" t="str">
        <f t="shared" si="736"/>
        <v/>
      </c>
      <c r="BG1047" s="27" t="str">
        <f t="shared" si="737"/>
        <v/>
      </c>
      <c r="BH1047" s="27" t="str">
        <f t="shared" si="738"/>
        <v/>
      </c>
      <c r="BI1047" s="27" t="str">
        <f t="shared" si="739"/>
        <v/>
      </c>
      <c r="BJ1047" s="27" t="str">
        <f t="shared" si="740"/>
        <v/>
      </c>
      <c r="BK1047" s="27" t="str">
        <f t="shared" si="741"/>
        <v/>
      </c>
      <c r="BL1047" s="27" t="str">
        <f t="shared" si="742"/>
        <v/>
      </c>
      <c r="BM1047" s="27" t="str">
        <f t="shared" si="743"/>
        <v/>
      </c>
      <c r="BN1047" s="27" t="str">
        <f t="shared" si="744"/>
        <v/>
      </c>
      <c r="BO1047" s="27" t="str">
        <f t="shared" si="745"/>
        <v/>
      </c>
      <c r="BP1047" s="27" t="str">
        <f t="shared" si="722"/>
        <v/>
      </c>
      <c r="BQ1047" s="27" t="str">
        <f t="shared" si="723"/>
        <v/>
      </c>
      <c r="BR1047" s="27" t="str">
        <f t="shared" si="724"/>
        <v/>
      </c>
      <c r="BS1047" s="27" t="str">
        <f t="shared" si="725"/>
        <v/>
      </c>
      <c r="BT1047" s="27" t="str">
        <f t="shared" si="726"/>
        <v/>
      </c>
      <c r="BU1047" s="27" t="str">
        <f t="shared" si="727"/>
        <v/>
      </c>
      <c r="BV1047" s="27" t="str">
        <f t="shared" si="728"/>
        <v/>
      </c>
      <c r="BW1047" s="27" t="str">
        <f t="shared" si="729"/>
        <v/>
      </c>
      <c r="BX1047" s="27" t="str">
        <f t="shared" si="730"/>
        <v/>
      </c>
      <c r="BY1047" s="27" t="str">
        <f t="shared" si="731"/>
        <v/>
      </c>
      <c r="BZ1047" s="27" t="str">
        <f t="shared" si="732"/>
        <v/>
      </c>
      <c r="CA1047" s="27" t="str">
        <f t="shared" si="733"/>
        <v/>
      </c>
      <c r="CB1047" s="41"/>
      <c r="CC1047" s="41"/>
      <c r="CD1047"/>
      <c r="CE1047"/>
      <c r="CF1047"/>
      <c r="CG1047"/>
      <c r="CH1047"/>
      <c r="CI1047" s="41"/>
      <c r="CJ1047" s="38"/>
      <c r="CK1047" s="25"/>
      <c r="CL1047" s="25"/>
      <c r="CM1047" s="25"/>
      <c r="CN1047" s="39"/>
      <c r="CO1047" s="25"/>
      <c r="CP1047" s="39"/>
      <c r="CQ1047" s="25"/>
      <c r="CR1047" s="25"/>
      <c r="CS1047" s="25"/>
      <c r="CT1047" s="25"/>
      <c r="CU1047" s="25"/>
      <c r="CV1047" s="25"/>
      <c r="CW1047" s="36"/>
      <c r="CX1047" s="25"/>
      <c r="CY1047" s="25"/>
      <c r="DC1047" s="25"/>
      <c r="DD1047" s="36"/>
    </row>
    <row r="1048" spans="1:108" s="26" customFormat="1">
      <c r="A1048" s="108"/>
      <c r="B1048" s="94"/>
      <c r="C1048" s="40"/>
      <c r="D1048" s="39"/>
      <c r="E1048" s="40"/>
      <c r="F1048" s="40"/>
      <c r="G1048" s="40"/>
      <c r="H1048" s="40"/>
      <c r="I1048" s="40"/>
      <c r="J1048" s="40"/>
      <c r="K1048" s="40"/>
      <c r="L1048" s="40"/>
      <c r="M1048" s="40"/>
      <c r="N1048" s="40"/>
      <c r="O1048" s="40"/>
      <c r="P1048" s="40"/>
      <c r="Q1048" s="40"/>
      <c r="R1048" s="40"/>
      <c r="S1048" s="40"/>
      <c r="T1048" s="40"/>
      <c r="U1048" s="39"/>
      <c r="V1048" s="39"/>
      <c r="W1048" s="39"/>
      <c r="X1048" s="39"/>
      <c r="Y1048" s="39"/>
      <c r="Z1048" s="39"/>
      <c r="AA1048" s="39"/>
      <c r="AB1048" s="39"/>
      <c r="AC1048" s="39"/>
      <c r="AD1048" s="39"/>
      <c r="AE1048" s="39"/>
      <c r="AF1048" s="39"/>
      <c r="AG1048" s="39"/>
      <c r="AH1048" s="39"/>
      <c r="AI1048" s="39"/>
      <c r="AJ1048" s="39"/>
      <c r="AK1048" s="39"/>
      <c r="AL1048" s="39"/>
      <c r="AM1048" s="39"/>
      <c r="AN1048" s="39"/>
      <c r="AO1048" s="39"/>
      <c r="AP1048" s="39"/>
      <c r="AQ1048" s="39"/>
      <c r="AR1048" s="39"/>
      <c r="AS1048" s="39"/>
      <c r="AT1048" s="39"/>
      <c r="AU1048" s="39"/>
      <c r="AV1048" s="39"/>
      <c r="AW1048" s="94"/>
      <c r="AX1048" s="101"/>
      <c r="AY1048" s="94"/>
      <c r="AZ1048" s="40"/>
      <c r="BA1048" s="27"/>
      <c r="BB1048" s="27"/>
      <c r="BC1048" s="27"/>
      <c r="BD1048" s="27" t="str">
        <f t="shared" si="734"/>
        <v/>
      </c>
      <c r="BE1048" s="27" t="str">
        <f t="shared" si="735"/>
        <v/>
      </c>
      <c r="BF1048" s="27" t="str">
        <f t="shared" si="736"/>
        <v/>
      </c>
      <c r="BG1048" s="27" t="str">
        <f t="shared" si="737"/>
        <v/>
      </c>
      <c r="BH1048" s="27" t="str">
        <f t="shared" si="738"/>
        <v/>
      </c>
      <c r="BI1048" s="27" t="str">
        <f t="shared" si="739"/>
        <v/>
      </c>
      <c r="BJ1048" s="27" t="str">
        <f t="shared" si="740"/>
        <v/>
      </c>
      <c r="BK1048" s="27" t="str">
        <f t="shared" si="741"/>
        <v/>
      </c>
      <c r="BL1048" s="27" t="str">
        <f t="shared" si="742"/>
        <v/>
      </c>
      <c r="BM1048" s="27" t="str">
        <f t="shared" si="743"/>
        <v/>
      </c>
      <c r="BN1048" s="27" t="str">
        <f t="shared" si="744"/>
        <v/>
      </c>
      <c r="BO1048" s="27" t="str">
        <f t="shared" si="745"/>
        <v/>
      </c>
      <c r="BP1048" s="27" t="str">
        <f t="shared" ref="BP1048:BP1111" si="746">IF(W1048="","",CONCATENATE($U1048,","))</f>
        <v/>
      </c>
      <c r="BQ1048" s="27" t="str">
        <f t="shared" ref="BQ1048:BQ1111" si="747">IF(X1048="","",CONCATENATE($U1048,","))</f>
        <v/>
      </c>
      <c r="BR1048" s="27" t="str">
        <f t="shared" ref="BR1048:BR1111" si="748">IF(Y1048="","",CONCATENATE($U1048,","))</f>
        <v/>
      </c>
      <c r="BS1048" s="27" t="str">
        <f t="shared" ref="BS1048:BS1111" si="749">IF(Z1048="","",CONCATENATE($U1048,","))</f>
        <v/>
      </c>
      <c r="BT1048" s="27" t="str">
        <f t="shared" ref="BT1048:BT1111" si="750">IF(AA1048="","",CONCATENATE($U1048,","))</f>
        <v/>
      </c>
      <c r="BU1048" s="27" t="str">
        <f t="shared" ref="BU1048:BU1111" si="751">IF(AB1048="","",CONCATENATE($U1048,","))</f>
        <v/>
      </c>
      <c r="BV1048" s="27" t="str">
        <f t="shared" ref="BV1048:BV1111" si="752">IF(AC1048="","",CONCATENATE($U1048,","))</f>
        <v/>
      </c>
      <c r="BW1048" s="27" t="str">
        <f t="shared" ref="BW1048:BW1111" si="753">IF(AD1048="","",CONCATENATE($U1048,","))</f>
        <v/>
      </c>
      <c r="BX1048" s="27" t="str">
        <f t="shared" ref="BX1048:BX1111" si="754">IF(AE1048="","",CONCATENATE($U1048,","))</f>
        <v/>
      </c>
      <c r="BY1048" s="27" t="str">
        <f t="shared" ref="BY1048:BY1111" si="755">IF(AF1048="","",CONCATENATE($U1048,","))</f>
        <v/>
      </c>
      <c r="BZ1048" s="27" t="str">
        <f t="shared" ref="BZ1048:BZ1111" si="756">IF(AG1048="","",CONCATENATE($U1048,","))</f>
        <v/>
      </c>
      <c r="CA1048" s="27" t="str">
        <f t="shared" ref="CA1048:CA1111" si="757">IF(AH1048="","",CONCATENATE($U1048,","))</f>
        <v/>
      </c>
      <c r="CB1048" s="41"/>
      <c r="CC1048" s="41"/>
      <c r="CD1048"/>
      <c r="CE1048"/>
      <c r="CF1048"/>
      <c r="CG1048"/>
      <c r="CH1048"/>
      <c r="CI1048" s="41"/>
      <c r="CJ1048" s="38"/>
      <c r="CK1048" s="25"/>
      <c r="CL1048" s="25"/>
      <c r="CM1048" s="25"/>
      <c r="CN1048" s="39"/>
      <c r="CO1048" s="25"/>
      <c r="CP1048" s="39"/>
      <c r="CQ1048" s="25"/>
      <c r="CR1048" s="25"/>
      <c r="CS1048" s="25"/>
      <c r="CT1048" s="25"/>
      <c r="CU1048" s="25"/>
      <c r="CV1048" s="25"/>
      <c r="CW1048" s="36"/>
      <c r="CX1048" s="25"/>
      <c r="CY1048" s="25"/>
      <c r="DC1048" s="25"/>
      <c r="DD1048" s="36"/>
    </row>
    <row r="1049" spans="1:108" s="26" customFormat="1">
      <c r="A1049" s="108"/>
      <c r="B1049" s="94"/>
      <c r="C1049" s="40"/>
      <c r="D1049" s="39"/>
      <c r="E1049" s="40"/>
      <c r="F1049" s="40"/>
      <c r="G1049" s="40"/>
      <c r="H1049" s="40"/>
      <c r="I1049" s="40"/>
      <c r="J1049" s="40"/>
      <c r="K1049" s="40"/>
      <c r="L1049" s="40"/>
      <c r="M1049" s="40"/>
      <c r="N1049" s="40"/>
      <c r="O1049" s="40"/>
      <c r="P1049" s="40"/>
      <c r="Q1049" s="40"/>
      <c r="R1049" s="40"/>
      <c r="S1049" s="40"/>
      <c r="T1049" s="40"/>
      <c r="U1049" s="39"/>
      <c r="V1049" s="39"/>
      <c r="W1049" s="39"/>
      <c r="X1049" s="39"/>
      <c r="Y1049" s="39"/>
      <c r="Z1049" s="39"/>
      <c r="AA1049" s="39"/>
      <c r="AB1049" s="39"/>
      <c r="AC1049" s="39"/>
      <c r="AD1049" s="39"/>
      <c r="AE1049" s="39"/>
      <c r="AF1049" s="39"/>
      <c r="AG1049" s="39"/>
      <c r="AH1049" s="39"/>
      <c r="AI1049" s="39"/>
      <c r="AJ1049" s="39"/>
      <c r="AK1049" s="39"/>
      <c r="AL1049" s="39"/>
      <c r="AM1049" s="39"/>
      <c r="AN1049" s="39"/>
      <c r="AO1049" s="39"/>
      <c r="AP1049" s="39"/>
      <c r="AQ1049" s="39"/>
      <c r="AR1049" s="39"/>
      <c r="AS1049" s="39"/>
      <c r="AT1049" s="39"/>
      <c r="AU1049" s="39"/>
      <c r="AV1049" s="39"/>
      <c r="AW1049" s="94"/>
      <c r="AX1049" s="101"/>
      <c r="AY1049" s="94"/>
      <c r="AZ1049" s="40"/>
      <c r="BA1049" s="27"/>
      <c r="BB1049" s="27"/>
      <c r="BC1049" s="27"/>
      <c r="BD1049" s="27" t="str">
        <f t="shared" ref="BD1049:BD1112" si="758">IF(W1049&lt;&gt;"",IF(ABS(W1049)&lt;10,"S"&amp;RIGHT(W1049,1)&amp;",","S"&amp;W1049&amp;","),"")</f>
        <v/>
      </c>
      <c r="BE1049" s="27" t="str">
        <f t="shared" ref="BE1049:BE1112" si="759">IF(X1049&lt;&gt;"",IF(ABS(X1049)&lt;10,"S"&amp;RIGHT(X1049,1)&amp;",","S"&amp;X1049&amp;","),"")</f>
        <v/>
      </c>
      <c r="BF1049" s="27" t="str">
        <f t="shared" ref="BF1049:BF1112" si="760">IF(Y1049&lt;&gt;"",IF(ABS(Y1049)&lt;10,"S"&amp;RIGHT(Y1049,1)&amp;",","S"&amp;Y1049&amp;","),"")</f>
        <v/>
      </c>
      <c r="BG1049" s="27" t="str">
        <f t="shared" ref="BG1049:BG1112" si="761">IF(Z1049&lt;&gt;"",IF(ABS(Z1049)&lt;10,"S"&amp;RIGHT(Z1049,1)&amp;",","S"&amp;Z1049&amp;","),"")</f>
        <v/>
      </c>
      <c r="BH1049" s="27" t="str">
        <f t="shared" ref="BH1049:BH1112" si="762">IF(AA1049&lt;&gt;"",IF(ABS(AA1049)&lt;10,"S"&amp;RIGHT(AA1049,1)&amp;",","S"&amp;AA1049&amp;","),"")</f>
        <v/>
      </c>
      <c r="BI1049" s="27" t="str">
        <f t="shared" ref="BI1049:BI1112" si="763">IF(AB1049&lt;&gt;"",IF(ABS(AB1049)&lt;10,"S"&amp;RIGHT(AB1049,1)&amp;",","S"&amp;AB1049&amp;","),"")</f>
        <v/>
      </c>
      <c r="BJ1049" s="27" t="str">
        <f t="shared" ref="BJ1049:BJ1112" si="764">IF(AC1049&lt;&gt;"",IF(ABS(AC1049)&lt;10,"S"&amp;RIGHT(AC1049,1)&amp;",","S"&amp;AC1049&amp;","),"")</f>
        <v/>
      </c>
      <c r="BK1049" s="27" t="str">
        <f t="shared" ref="BK1049:BK1112" si="765">IF(AD1049&lt;&gt;"",IF(ABS(AD1049)&lt;10,"S"&amp;RIGHT(AD1049,1)&amp;",","S"&amp;AD1049&amp;","),"")</f>
        <v/>
      </c>
      <c r="BL1049" s="27" t="str">
        <f t="shared" ref="BL1049:BL1112" si="766">IF(AE1049&lt;&gt;"",IF(ABS(AE1049)&lt;10,"S"&amp;RIGHT(AE1049,1)&amp;",","S"&amp;AE1049&amp;","),"")</f>
        <v/>
      </c>
      <c r="BM1049" s="27" t="str">
        <f t="shared" ref="BM1049:BM1112" si="767">IF(AF1049&lt;&gt;"",IF(ABS(AF1049)&lt;10,"S"&amp;RIGHT(AF1049,1)&amp;",","S"&amp;AF1049&amp;","),"")</f>
        <v/>
      </c>
      <c r="BN1049" s="27" t="str">
        <f t="shared" ref="BN1049:BN1112" si="768">IF(AG1049&lt;&gt;"",IF(ABS(AG1049)&lt;10,"S"&amp;RIGHT(AG1049,1)&amp;",","S"&amp;AG1049&amp;","),"")</f>
        <v/>
      </c>
      <c r="BO1049" s="27" t="str">
        <f t="shared" ref="BO1049:BO1112" si="769">IF(AH1049&lt;&gt;"",IF(ABS(AH1049)&lt;10,"S"&amp;RIGHT(AH1049,1)&amp;",","S"&amp;AH1049&amp;","),"")</f>
        <v/>
      </c>
      <c r="BP1049" s="27" t="str">
        <f t="shared" si="746"/>
        <v/>
      </c>
      <c r="BQ1049" s="27" t="str">
        <f t="shared" si="747"/>
        <v/>
      </c>
      <c r="BR1049" s="27" t="str">
        <f t="shared" si="748"/>
        <v/>
      </c>
      <c r="BS1049" s="27" t="str">
        <f t="shared" si="749"/>
        <v/>
      </c>
      <c r="BT1049" s="27" t="str">
        <f t="shared" si="750"/>
        <v/>
      </c>
      <c r="BU1049" s="27" t="str">
        <f t="shared" si="751"/>
        <v/>
      </c>
      <c r="BV1049" s="27" t="str">
        <f t="shared" si="752"/>
        <v/>
      </c>
      <c r="BW1049" s="27" t="str">
        <f t="shared" si="753"/>
        <v/>
      </c>
      <c r="BX1049" s="27" t="str">
        <f t="shared" si="754"/>
        <v/>
      </c>
      <c r="BY1049" s="27" t="str">
        <f t="shared" si="755"/>
        <v/>
      </c>
      <c r="BZ1049" s="27" t="str">
        <f t="shared" si="756"/>
        <v/>
      </c>
      <c r="CA1049" s="27" t="str">
        <f t="shared" si="757"/>
        <v/>
      </c>
      <c r="CB1049" s="41"/>
      <c r="CC1049" s="41"/>
      <c r="CD1049"/>
      <c r="CE1049"/>
      <c r="CF1049"/>
      <c r="CG1049"/>
      <c r="CH1049"/>
      <c r="CI1049" s="41"/>
      <c r="CJ1049" s="38"/>
      <c r="CK1049" s="25"/>
      <c r="CL1049" s="25"/>
      <c r="CM1049" s="25"/>
      <c r="CN1049" s="39"/>
      <c r="CO1049" s="25"/>
      <c r="CP1049" s="39"/>
      <c r="CQ1049" s="25"/>
      <c r="CR1049" s="25"/>
      <c r="CS1049" s="25"/>
      <c r="CT1049" s="25"/>
      <c r="CU1049" s="25"/>
      <c r="CV1049" s="25"/>
      <c r="CW1049" s="36"/>
      <c r="CX1049" s="25"/>
      <c r="CY1049" s="25"/>
      <c r="DC1049" s="25"/>
      <c r="DD1049" s="36"/>
    </row>
    <row r="1050" spans="1:108" s="26" customFormat="1">
      <c r="A1050" s="108"/>
      <c r="B1050" s="94"/>
      <c r="C1050" s="40"/>
      <c r="D1050" s="39"/>
      <c r="E1050" s="40"/>
      <c r="F1050" s="40"/>
      <c r="G1050" s="40"/>
      <c r="H1050" s="40"/>
      <c r="I1050" s="40"/>
      <c r="J1050" s="40"/>
      <c r="K1050" s="40"/>
      <c r="L1050" s="40"/>
      <c r="M1050" s="40"/>
      <c r="N1050" s="40"/>
      <c r="O1050" s="40"/>
      <c r="P1050" s="40"/>
      <c r="Q1050" s="40"/>
      <c r="R1050" s="40"/>
      <c r="S1050" s="40"/>
      <c r="T1050" s="40"/>
      <c r="U1050" s="39"/>
      <c r="V1050" s="39"/>
      <c r="W1050" s="39"/>
      <c r="X1050" s="39"/>
      <c r="Y1050" s="39"/>
      <c r="Z1050" s="39"/>
      <c r="AA1050" s="39"/>
      <c r="AB1050" s="39"/>
      <c r="AC1050" s="39"/>
      <c r="AD1050" s="39"/>
      <c r="AE1050" s="39"/>
      <c r="AF1050" s="39"/>
      <c r="AG1050" s="39"/>
      <c r="AH1050" s="39"/>
      <c r="AI1050" s="39"/>
      <c r="AJ1050" s="39"/>
      <c r="AK1050" s="39"/>
      <c r="AL1050" s="39"/>
      <c r="AM1050" s="39"/>
      <c r="AN1050" s="39"/>
      <c r="AO1050" s="39"/>
      <c r="AP1050" s="39"/>
      <c r="AQ1050" s="39"/>
      <c r="AR1050" s="39"/>
      <c r="AS1050" s="39"/>
      <c r="AT1050" s="39"/>
      <c r="AU1050" s="39"/>
      <c r="AV1050" s="39"/>
      <c r="AW1050" s="94"/>
      <c r="AX1050" s="101"/>
      <c r="AY1050" s="94"/>
      <c r="AZ1050" s="40"/>
      <c r="BA1050" s="27"/>
      <c r="BB1050" s="27"/>
      <c r="BC1050" s="27"/>
      <c r="BD1050" s="27" t="str">
        <f t="shared" si="758"/>
        <v/>
      </c>
      <c r="BE1050" s="27" t="str">
        <f t="shared" si="759"/>
        <v/>
      </c>
      <c r="BF1050" s="27" t="str">
        <f t="shared" si="760"/>
        <v/>
      </c>
      <c r="BG1050" s="27" t="str">
        <f t="shared" si="761"/>
        <v/>
      </c>
      <c r="BH1050" s="27" t="str">
        <f t="shared" si="762"/>
        <v/>
      </c>
      <c r="BI1050" s="27" t="str">
        <f t="shared" si="763"/>
        <v/>
      </c>
      <c r="BJ1050" s="27" t="str">
        <f t="shared" si="764"/>
        <v/>
      </c>
      <c r="BK1050" s="27" t="str">
        <f t="shared" si="765"/>
        <v/>
      </c>
      <c r="BL1050" s="27" t="str">
        <f t="shared" si="766"/>
        <v/>
      </c>
      <c r="BM1050" s="27" t="str">
        <f t="shared" si="767"/>
        <v/>
      </c>
      <c r="BN1050" s="27" t="str">
        <f t="shared" si="768"/>
        <v/>
      </c>
      <c r="BO1050" s="27" t="str">
        <f t="shared" si="769"/>
        <v/>
      </c>
      <c r="BP1050" s="27" t="str">
        <f t="shared" si="746"/>
        <v/>
      </c>
      <c r="BQ1050" s="27" t="str">
        <f t="shared" si="747"/>
        <v/>
      </c>
      <c r="BR1050" s="27" t="str">
        <f t="shared" si="748"/>
        <v/>
      </c>
      <c r="BS1050" s="27" t="str">
        <f t="shared" si="749"/>
        <v/>
      </c>
      <c r="BT1050" s="27" t="str">
        <f t="shared" si="750"/>
        <v/>
      </c>
      <c r="BU1050" s="27" t="str">
        <f t="shared" si="751"/>
        <v/>
      </c>
      <c r="BV1050" s="27" t="str">
        <f t="shared" si="752"/>
        <v/>
      </c>
      <c r="BW1050" s="27" t="str">
        <f t="shared" si="753"/>
        <v/>
      </c>
      <c r="BX1050" s="27" t="str">
        <f t="shared" si="754"/>
        <v/>
      </c>
      <c r="BY1050" s="27" t="str">
        <f t="shared" si="755"/>
        <v/>
      </c>
      <c r="BZ1050" s="27" t="str">
        <f t="shared" si="756"/>
        <v/>
      </c>
      <c r="CA1050" s="27" t="str">
        <f t="shared" si="757"/>
        <v/>
      </c>
      <c r="CB1050" s="41"/>
      <c r="CC1050" s="41"/>
      <c r="CD1050"/>
      <c r="CE1050"/>
      <c r="CF1050"/>
      <c r="CG1050"/>
      <c r="CH1050"/>
      <c r="CI1050" s="41"/>
      <c r="CJ1050" s="38"/>
      <c r="CK1050" s="25"/>
      <c r="CL1050" s="25"/>
      <c r="CM1050" s="25"/>
      <c r="CN1050" s="39"/>
      <c r="CO1050" s="25"/>
      <c r="CP1050" s="39"/>
      <c r="CQ1050" s="25"/>
      <c r="CR1050" s="25"/>
      <c r="CS1050" s="25"/>
      <c r="CT1050" s="25"/>
      <c r="CU1050" s="25"/>
      <c r="CV1050" s="25"/>
      <c r="CW1050" s="36"/>
      <c r="CX1050" s="25"/>
      <c r="CY1050" s="25"/>
      <c r="DC1050" s="25"/>
      <c r="DD1050" s="36"/>
    </row>
    <row r="1051" spans="1:108" s="26" customFormat="1">
      <c r="A1051" s="108"/>
      <c r="B1051" s="94"/>
      <c r="C1051" s="40"/>
      <c r="D1051" s="39"/>
      <c r="E1051" s="40"/>
      <c r="F1051" s="40"/>
      <c r="G1051" s="40"/>
      <c r="H1051" s="40"/>
      <c r="I1051" s="40"/>
      <c r="J1051" s="40"/>
      <c r="K1051" s="40"/>
      <c r="L1051" s="40"/>
      <c r="M1051" s="40"/>
      <c r="N1051" s="40"/>
      <c r="O1051" s="40"/>
      <c r="P1051" s="40"/>
      <c r="Q1051" s="40"/>
      <c r="R1051" s="40"/>
      <c r="S1051" s="40"/>
      <c r="T1051" s="40"/>
      <c r="U1051" s="39"/>
      <c r="V1051" s="39"/>
      <c r="W1051" s="39"/>
      <c r="X1051" s="39"/>
      <c r="Y1051" s="39"/>
      <c r="Z1051" s="39"/>
      <c r="AA1051" s="39"/>
      <c r="AB1051" s="39"/>
      <c r="AC1051" s="39"/>
      <c r="AD1051" s="39"/>
      <c r="AE1051" s="39"/>
      <c r="AF1051" s="39"/>
      <c r="AG1051" s="39"/>
      <c r="AH1051" s="39"/>
      <c r="AI1051" s="39"/>
      <c r="AJ1051" s="39"/>
      <c r="AK1051" s="39"/>
      <c r="AL1051" s="39"/>
      <c r="AM1051" s="39"/>
      <c r="AN1051" s="39"/>
      <c r="AO1051" s="39"/>
      <c r="AP1051" s="39"/>
      <c r="AQ1051" s="39"/>
      <c r="AR1051" s="39"/>
      <c r="AS1051" s="39"/>
      <c r="AT1051" s="39"/>
      <c r="AU1051" s="39"/>
      <c r="AV1051" s="39"/>
      <c r="AW1051" s="94"/>
      <c r="AX1051" s="101"/>
      <c r="AY1051" s="94"/>
      <c r="AZ1051" s="40"/>
      <c r="BA1051" s="27"/>
      <c r="BB1051" s="27"/>
      <c r="BC1051" s="27"/>
      <c r="BD1051" s="27" t="str">
        <f t="shared" si="758"/>
        <v/>
      </c>
      <c r="BE1051" s="27" t="str">
        <f t="shared" si="759"/>
        <v/>
      </c>
      <c r="BF1051" s="27" t="str">
        <f t="shared" si="760"/>
        <v/>
      </c>
      <c r="BG1051" s="27" t="str">
        <f t="shared" si="761"/>
        <v/>
      </c>
      <c r="BH1051" s="27" t="str">
        <f t="shared" si="762"/>
        <v/>
      </c>
      <c r="BI1051" s="27" t="str">
        <f t="shared" si="763"/>
        <v/>
      </c>
      <c r="BJ1051" s="27" t="str">
        <f t="shared" si="764"/>
        <v/>
      </c>
      <c r="BK1051" s="27" t="str">
        <f t="shared" si="765"/>
        <v/>
      </c>
      <c r="BL1051" s="27" t="str">
        <f t="shared" si="766"/>
        <v/>
      </c>
      <c r="BM1051" s="27" t="str">
        <f t="shared" si="767"/>
        <v/>
      </c>
      <c r="BN1051" s="27" t="str">
        <f t="shared" si="768"/>
        <v/>
      </c>
      <c r="BO1051" s="27" t="str">
        <f t="shared" si="769"/>
        <v/>
      </c>
      <c r="BP1051" s="27" t="str">
        <f t="shared" si="746"/>
        <v/>
      </c>
      <c r="BQ1051" s="27" t="str">
        <f t="shared" si="747"/>
        <v/>
      </c>
      <c r="BR1051" s="27" t="str">
        <f t="shared" si="748"/>
        <v/>
      </c>
      <c r="BS1051" s="27" t="str">
        <f t="shared" si="749"/>
        <v/>
      </c>
      <c r="BT1051" s="27" t="str">
        <f t="shared" si="750"/>
        <v/>
      </c>
      <c r="BU1051" s="27" t="str">
        <f t="shared" si="751"/>
        <v/>
      </c>
      <c r="BV1051" s="27" t="str">
        <f t="shared" si="752"/>
        <v/>
      </c>
      <c r="BW1051" s="27" t="str">
        <f t="shared" si="753"/>
        <v/>
      </c>
      <c r="BX1051" s="27" t="str">
        <f t="shared" si="754"/>
        <v/>
      </c>
      <c r="BY1051" s="27" t="str">
        <f t="shared" si="755"/>
        <v/>
      </c>
      <c r="BZ1051" s="27" t="str">
        <f t="shared" si="756"/>
        <v/>
      </c>
      <c r="CA1051" s="27" t="str">
        <f t="shared" si="757"/>
        <v/>
      </c>
      <c r="CB1051" s="41"/>
      <c r="CC1051" s="41"/>
      <c r="CD1051"/>
      <c r="CE1051"/>
      <c r="CF1051"/>
      <c r="CG1051"/>
      <c r="CH1051"/>
      <c r="CI1051" s="41"/>
      <c r="CJ1051" s="38"/>
      <c r="CK1051" s="25"/>
      <c r="CL1051" s="25"/>
      <c r="CM1051" s="25"/>
      <c r="CN1051" s="39"/>
      <c r="CO1051" s="25"/>
      <c r="CP1051" s="39"/>
      <c r="CQ1051" s="25"/>
      <c r="CR1051" s="25"/>
      <c r="CS1051" s="25"/>
      <c r="CT1051" s="25"/>
      <c r="CU1051" s="25"/>
      <c r="CV1051" s="25"/>
      <c r="CW1051" s="36"/>
      <c r="CX1051" s="25"/>
      <c r="CY1051" s="25"/>
      <c r="DC1051" s="25"/>
      <c r="DD1051" s="36"/>
    </row>
    <row r="1052" spans="1:108" s="26" customFormat="1">
      <c r="A1052" s="108"/>
      <c r="B1052" s="94"/>
      <c r="C1052" s="40"/>
      <c r="D1052" s="39"/>
      <c r="E1052" s="40"/>
      <c r="F1052" s="40"/>
      <c r="G1052" s="40"/>
      <c r="H1052" s="40"/>
      <c r="I1052" s="40"/>
      <c r="J1052" s="40"/>
      <c r="K1052" s="40"/>
      <c r="L1052" s="40"/>
      <c r="M1052" s="40"/>
      <c r="N1052" s="40"/>
      <c r="O1052" s="40"/>
      <c r="P1052" s="40"/>
      <c r="Q1052" s="40"/>
      <c r="R1052" s="40"/>
      <c r="S1052" s="40"/>
      <c r="T1052" s="40"/>
      <c r="U1052" s="39"/>
      <c r="V1052" s="39"/>
      <c r="W1052" s="39"/>
      <c r="X1052" s="39"/>
      <c r="Y1052" s="39"/>
      <c r="Z1052" s="39"/>
      <c r="AA1052" s="39"/>
      <c r="AB1052" s="39"/>
      <c r="AC1052" s="39"/>
      <c r="AD1052" s="39"/>
      <c r="AE1052" s="39"/>
      <c r="AF1052" s="39"/>
      <c r="AG1052" s="39"/>
      <c r="AH1052" s="39"/>
      <c r="AI1052" s="39"/>
      <c r="AJ1052" s="39"/>
      <c r="AK1052" s="39"/>
      <c r="AL1052" s="39"/>
      <c r="AM1052" s="39"/>
      <c r="AN1052" s="39"/>
      <c r="AO1052" s="39"/>
      <c r="AP1052" s="39"/>
      <c r="AQ1052" s="39"/>
      <c r="AR1052" s="39"/>
      <c r="AS1052" s="39"/>
      <c r="AT1052" s="39"/>
      <c r="AU1052" s="39"/>
      <c r="AV1052" s="39"/>
      <c r="AW1052" s="94"/>
      <c r="AX1052" s="101"/>
      <c r="AY1052" s="94"/>
      <c r="AZ1052" s="40"/>
      <c r="BA1052" s="27"/>
      <c r="BB1052" s="27"/>
      <c r="BC1052" s="27"/>
      <c r="BD1052" s="27" t="str">
        <f t="shared" si="758"/>
        <v/>
      </c>
      <c r="BE1052" s="27" t="str">
        <f t="shared" si="759"/>
        <v/>
      </c>
      <c r="BF1052" s="27" t="str">
        <f t="shared" si="760"/>
        <v/>
      </c>
      <c r="BG1052" s="27" t="str">
        <f t="shared" si="761"/>
        <v/>
      </c>
      <c r="BH1052" s="27" t="str">
        <f t="shared" si="762"/>
        <v/>
      </c>
      <c r="BI1052" s="27" t="str">
        <f t="shared" si="763"/>
        <v/>
      </c>
      <c r="BJ1052" s="27" t="str">
        <f t="shared" si="764"/>
        <v/>
      </c>
      <c r="BK1052" s="27" t="str">
        <f t="shared" si="765"/>
        <v/>
      </c>
      <c r="BL1052" s="27" t="str">
        <f t="shared" si="766"/>
        <v/>
      </c>
      <c r="BM1052" s="27" t="str">
        <f t="shared" si="767"/>
        <v/>
      </c>
      <c r="BN1052" s="27" t="str">
        <f t="shared" si="768"/>
        <v/>
      </c>
      <c r="BO1052" s="27" t="str">
        <f t="shared" si="769"/>
        <v/>
      </c>
      <c r="BP1052" s="27" t="str">
        <f t="shared" si="746"/>
        <v/>
      </c>
      <c r="BQ1052" s="27" t="str">
        <f t="shared" si="747"/>
        <v/>
      </c>
      <c r="BR1052" s="27" t="str">
        <f t="shared" si="748"/>
        <v/>
      </c>
      <c r="BS1052" s="27" t="str">
        <f t="shared" si="749"/>
        <v/>
      </c>
      <c r="BT1052" s="27" t="str">
        <f t="shared" si="750"/>
        <v/>
      </c>
      <c r="BU1052" s="27" t="str">
        <f t="shared" si="751"/>
        <v/>
      </c>
      <c r="BV1052" s="27" t="str">
        <f t="shared" si="752"/>
        <v/>
      </c>
      <c r="BW1052" s="27" t="str">
        <f t="shared" si="753"/>
        <v/>
      </c>
      <c r="BX1052" s="27" t="str">
        <f t="shared" si="754"/>
        <v/>
      </c>
      <c r="BY1052" s="27" t="str">
        <f t="shared" si="755"/>
        <v/>
      </c>
      <c r="BZ1052" s="27" t="str">
        <f t="shared" si="756"/>
        <v/>
      </c>
      <c r="CA1052" s="27" t="str">
        <f t="shared" si="757"/>
        <v/>
      </c>
      <c r="CB1052" s="41"/>
      <c r="CC1052" s="41"/>
      <c r="CD1052"/>
      <c r="CE1052"/>
      <c r="CF1052"/>
      <c r="CG1052"/>
      <c r="CH1052"/>
      <c r="CI1052" s="41"/>
      <c r="CJ1052"/>
      <c r="CK1052" s="25"/>
      <c r="CL1052" s="25"/>
      <c r="CM1052" s="25"/>
      <c r="CN1052" s="39"/>
      <c r="CO1052" s="25"/>
      <c r="CP1052" s="39"/>
      <c r="CQ1052" s="25"/>
      <c r="CR1052" s="25"/>
      <c r="CS1052" s="25"/>
      <c r="CT1052" s="25"/>
      <c r="CU1052" s="25"/>
      <c r="CV1052" s="25"/>
      <c r="CW1052" s="36"/>
      <c r="CX1052" s="25"/>
      <c r="CY1052" s="25"/>
      <c r="DC1052" s="25"/>
      <c r="DD1052" s="36"/>
    </row>
    <row r="1053" spans="1:108" s="26" customFormat="1">
      <c r="A1053" s="108"/>
      <c r="B1053" s="94"/>
      <c r="C1053" s="40"/>
      <c r="D1053" s="39"/>
      <c r="E1053" s="40"/>
      <c r="F1053" s="40"/>
      <c r="G1053" s="40"/>
      <c r="H1053" s="40"/>
      <c r="I1053" s="40"/>
      <c r="J1053" s="40"/>
      <c r="K1053" s="40"/>
      <c r="L1053" s="40"/>
      <c r="M1053" s="40"/>
      <c r="N1053" s="40"/>
      <c r="O1053" s="40"/>
      <c r="P1053" s="40"/>
      <c r="Q1053" s="40"/>
      <c r="R1053" s="40"/>
      <c r="S1053" s="40"/>
      <c r="T1053" s="40"/>
      <c r="U1053" s="39"/>
      <c r="V1053" s="39"/>
      <c r="W1053" s="39"/>
      <c r="X1053" s="39"/>
      <c r="Y1053" s="39"/>
      <c r="Z1053" s="39"/>
      <c r="AA1053" s="39"/>
      <c r="AB1053" s="39"/>
      <c r="AC1053" s="39"/>
      <c r="AD1053" s="39"/>
      <c r="AE1053" s="39"/>
      <c r="AF1053" s="39"/>
      <c r="AG1053" s="39"/>
      <c r="AH1053" s="39"/>
      <c r="AI1053" s="39"/>
      <c r="AJ1053" s="39"/>
      <c r="AK1053" s="39"/>
      <c r="AL1053" s="39"/>
      <c r="AM1053" s="39"/>
      <c r="AN1053" s="39"/>
      <c r="AO1053" s="39"/>
      <c r="AP1053" s="39"/>
      <c r="AQ1053" s="39"/>
      <c r="AR1053" s="39"/>
      <c r="AS1053" s="39"/>
      <c r="AT1053" s="39"/>
      <c r="AU1053" s="39"/>
      <c r="AV1053" s="39"/>
      <c r="AW1053" s="94"/>
      <c r="AX1053" s="101"/>
      <c r="AY1053" s="94"/>
      <c r="AZ1053" s="40"/>
      <c r="BA1053" s="27"/>
      <c r="BB1053" s="27"/>
      <c r="BC1053" s="27"/>
      <c r="BD1053" s="27" t="str">
        <f t="shared" si="758"/>
        <v/>
      </c>
      <c r="BE1053" s="27" t="str">
        <f t="shared" si="759"/>
        <v/>
      </c>
      <c r="BF1053" s="27" t="str">
        <f t="shared" si="760"/>
        <v/>
      </c>
      <c r="BG1053" s="27" t="str">
        <f t="shared" si="761"/>
        <v/>
      </c>
      <c r="BH1053" s="27" t="str">
        <f t="shared" si="762"/>
        <v/>
      </c>
      <c r="BI1053" s="27" t="str">
        <f t="shared" si="763"/>
        <v/>
      </c>
      <c r="BJ1053" s="27" t="str">
        <f t="shared" si="764"/>
        <v/>
      </c>
      <c r="BK1053" s="27" t="str">
        <f t="shared" si="765"/>
        <v/>
      </c>
      <c r="BL1053" s="27" t="str">
        <f t="shared" si="766"/>
        <v/>
      </c>
      <c r="BM1053" s="27" t="str">
        <f t="shared" si="767"/>
        <v/>
      </c>
      <c r="BN1053" s="27" t="str">
        <f t="shared" si="768"/>
        <v/>
      </c>
      <c r="BO1053" s="27" t="str">
        <f t="shared" si="769"/>
        <v/>
      </c>
      <c r="BP1053" s="27" t="str">
        <f t="shared" si="746"/>
        <v/>
      </c>
      <c r="BQ1053" s="27" t="str">
        <f t="shared" si="747"/>
        <v/>
      </c>
      <c r="BR1053" s="27" t="str">
        <f t="shared" si="748"/>
        <v/>
      </c>
      <c r="BS1053" s="27" t="str">
        <f t="shared" si="749"/>
        <v/>
      </c>
      <c r="BT1053" s="27" t="str">
        <f t="shared" si="750"/>
        <v/>
      </c>
      <c r="BU1053" s="27" t="str">
        <f t="shared" si="751"/>
        <v/>
      </c>
      <c r="BV1053" s="27" t="str">
        <f t="shared" si="752"/>
        <v/>
      </c>
      <c r="BW1053" s="27" t="str">
        <f t="shared" si="753"/>
        <v/>
      </c>
      <c r="BX1053" s="27" t="str">
        <f t="shared" si="754"/>
        <v/>
      </c>
      <c r="BY1053" s="27" t="str">
        <f t="shared" si="755"/>
        <v/>
      </c>
      <c r="BZ1053" s="27" t="str">
        <f t="shared" si="756"/>
        <v/>
      </c>
      <c r="CA1053" s="27" t="str">
        <f t="shared" si="757"/>
        <v/>
      </c>
      <c r="CB1053" s="41"/>
      <c r="CC1053" s="41"/>
      <c r="CD1053"/>
      <c r="CE1053"/>
      <c r="CF1053"/>
      <c r="CG1053"/>
      <c r="CH1053"/>
      <c r="CI1053" s="41"/>
      <c r="CJ1053"/>
      <c r="CK1053" s="25"/>
      <c r="CL1053" s="25"/>
      <c r="CM1053" s="25"/>
      <c r="CN1053" s="39"/>
      <c r="CO1053" s="25"/>
      <c r="CP1053" s="39"/>
      <c r="CQ1053" s="25"/>
      <c r="CR1053" s="25"/>
      <c r="CS1053" s="25"/>
      <c r="CT1053" s="25"/>
      <c r="CU1053" s="25"/>
      <c r="CV1053" s="25"/>
      <c r="CW1053" s="36"/>
      <c r="CX1053" s="25"/>
      <c r="CY1053" s="25"/>
      <c r="DC1053" s="25"/>
      <c r="DD1053" s="36"/>
    </row>
    <row r="1054" spans="1:108" s="26" customFormat="1">
      <c r="A1054" s="108"/>
      <c r="B1054" s="94"/>
      <c r="C1054" s="40"/>
      <c r="D1054" s="39"/>
      <c r="E1054" s="40"/>
      <c r="F1054" s="40"/>
      <c r="G1054" s="40"/>
      <c r="H1054" s="40"/>
      <c r="I1054" s="40"/>
      <c r="J1054" s="40"/>
      <c r="K1054" s="40"/>
      <c r="L1054" s="40"/>
      <c r="M1054" s="40"/>
      <c r="N1054" s="40"/>
      <c r="O1054" s="40"/>
      <c r="P1054" s="40"/>
      <c r="Q1054" s="40"/>
      <c r="R1054" s="40"/>
      <c r="S1054" s="40"/>
      <c r="T1054" s="40"/>
      <c r="U1054" s="39"/>
      <c r="V1054" s="39"/>
      <c r="W1054" s="39"/>
      <c r="X1054" s="39"/>
      <c r="Y1054" s="39"/>
      <c r="Z1054" s="39"/>
      <c r="AA1054" s="39"/>
      <c r="AB1054" s="39"/>
      <c r="AC1054" s="39"/>
      <c r="AD1054" s="39"/>
      <c r="AE1054" s="39"/>
      <c r="AF1054" s="39"/>
      <c r="AG1054" s="39"/>
      <c r="AH1054" s="39"/>
      <c r="AI1054" s="39"/>
      <c r="AJ1054" s="39"/>
      <c r="AK1054" s="39"/>
      <c r="AL1054" s="39"/>
      <c r="AM1054" s="39"/>
      <c r="AN1054" s="39"/>
      <c r="AO1054" s="39"/>
      <c r="AP1054" s="39"/>
      <c r="AQ1054" s="39"/>
      <c r="AR1054" s="39"/>
      <c r="AS1054" s="39"/>
      <c r="AT1054" s="39"/>
      <c r="AU1054" s="39"/>
      <c r="AV1054" s="39"/>
      <c r="AW1054" s="94"/>
      <c r="AX1054" s="101"/>
      <c r="AY1054" s="94"/>
      <c r="AZ1054" s="40"/>
      <c r="BA1054" s="27"/>
      <c r="BB1054" s="27"/>
      <c r="BC1054" s="27"/>
      <c r="BD1054" s="27" t="str">
        <f t="shared" si="758"/>
        <v/>
      </c>
      <c r="BE1054" s="27" t="str">
        <f t="shared" si="759"/>
        <v/>
      </c>
      <c r="BF1054" s="27" t="str">
        <f t="shared" si="760"/>
        <v/>
      </c>
      <c r="BG1054" s="27" t="str">
        <f t="shared" si="761"/>
        <v/>
      </c>
      <c r="BH1054" s="27" t="str">
        <f t="shared" si="762"/>
        <v/>
      </c>
      <c r="BI1054" s="27" t="str">
        <f t="shared" si="763"/>
        <v/>
      </c>
      <c r="BJ1054" s="27" t="str">
        <f t="shared" si="764"/>
        <v/>
      </c>
      <c r="BK1054" s="27" t="str">
        <f t="shared" si="765"/>
        <v/>
      </c>
      <c r="BL1054" s="27" t="str">
        <f t="shared" si="766"/>
        <v/>
      </c>
      <c r="BM1054" s="27" t="str">
        <f t="shared" si="767"/>
        <v/>
      </c>
      <c r="BN1054" s="27" t="str">
        <f t="shared" si="768"/>
        <v/>
      </c>
      <c r="BO1054" s="27" t="str">
        <f t="shared" si="769"/>
        <v/>
      </c>
      <c r="BP1054" s="27" t="str">
        <f t="shared" si="746"/>
        <v/>
      </c>
      <c r="BQ1054" s="27" t="str">
        <f t="shared" si="747"/>
        <v/>
      </c>
      <c r="BR1054" s="27" t="str">
        <f t="shared" si="748"/>
        <v/>
      </c>
      <c r="BS1054" s="27" t="str">
        <f t="shared" si="749"/>
        <v/>
      </c>
      <c r="BT1054" s="27" t="str">
        <f t="shared" si="750"/>
        <v/>
      </c>
      <c r="BU1054" s="27" t="str">
        <f t="shared" si="751"/>
        <v/>
      </c>
      <c r="BV1054" s="27" t="str">
        <f t="shared" si="752"/>
        <v/>
      </c>
      <c r="BW1054" s="27" t="str">
        <f t="shared" si="753"/>
        <v/>
      </c>
      <c r="BX1054" s="27" t="str">
        <f t="shared" si="754"/>
        <v/>
      </c>
      <c r="BY1054" s="27" t="str">
        <f t="shared" si="755"/>
        <v/>
      </c>
      <c r="BZ1054" s="27" t="str">
        <f t="shared" si="756"/>
        <v/>
      </c>
      <c r="CA1054" s="27" t="str">
        <f t="shared" si="757"/>
        <v/>
      </c>
      <c r="CB1054" s="41"/>
      <c r="CC1054" s="41"/>
      <c r="CD1054"/>
      <c r="CE1054"/>
      <c r="CF1054"/>
      <c r="CG1054"/>
      <c r="CH1054"/>
      <c r="CI1054" s="41"/>
      <c r="CJ1054"/>
      <c r="CK1054" s="25"/>
      <c r="CL1054" s="25"/>
      <c r="CM1054" s="25"/>
      <c r="CN1054" s="39"/>
      <c r="CO1054" s="25"/>
      <c r="CP1054" s="39"/>
      <c r="CQ1054" s="25"/>
      <c r="CR1054" s="25"/>
      <c r="CS1054" s="25"/>
      <c r="CT1054" s="25"/>
      <c r="CU1054" s="25"/>
      <c r="CV1054" s="25"/>
      <c r="CW1054" s="36"/>
      <c r="CX1054" s="25"/>
      <c r="CY1054" s="25"/>
      <c r="DC1054" s="25"/>
      <c r="DD1054" s="36"/>
    </row>
    <row r="1055" spans="1:108" s="26" customFormat="1">
      <c r="A1055" s="108"/>
      <c r="B1055" s="94"/>
      <c r="C1055" s="40"/>
      <c r="D1055" s="39"/>
      <c r="E1055" s="40"/>
      <c r="F1055" s="40"/>
      <c r="G1055" s="40"/>
      <c r="H1055" s="40"/>
      <c r="I1055" s="40"/>
      <c r="J1055" s="40"/>
      <c r="K1055" s="40"/>
      <c r="L1055" s="40"/>
      <c r="M1055" s="40"/>
      <c r="N1055" s="40"/>
      <c r="O1055" s="40"/>
      <c r="P1055" s="40"/>
      <c r="Q1055" s="40"/>
      <c r="R1055" s="40"/>
      <c r="S1055" s="40"/>
      <c r="T1055" s="40"/>
      <c r="U1055" s="39"/>
      <c r="V1055" s="39"/>
      <c r="W1055" s="39"/>
      <c r="X1055" s="39"/>
      <c r="Y1055" s="39"/>
      <c r="Z1055" s="39"/>
      <c r="AA1055" s="39"/>
      <c r="AB1055" s="39"/>
      <c r="AC1055" s="39"/>
      <c r="AD1055" s="39"/>
      <c r="AE1055" s="39"/>
      <c r="AF1055" s="39"/>
      <c r="AG1055" s="39"/>
      <c r="AH1055" s="39"/>
      <c r="AI1055" s="39"/>
      <c r="AJ1055" s="39"/>
      <c r="AK1055" s="39"/>
      <c r="AL1055" s="39"/>
      <c r="AM1055" s="39"/>
      <c r="AN1055" s="39"/>
      <c r="AO1055" s="39"/>
      <c r="AP1055" s="39"/>
      <c r="AQ1055" s="39"/>
      <c r="AR1055" s="39"/>
      <c r="AS1055" s="39"/>
      <c r="AT1055" s="39"/>
      <c r="AU1055" s="39"/>
      <c r="AV1055" s="39"/>
      <c r="AW1055" s="94"/>
      <c r="AX1055" s="101"/>
      <c r="AY1055" s="94"/>
      <c r="AZ1055" s="40"/>
      <c r="BA1055" s="27"/>
      <c r="BB1055" s="27"/>
      <c r="BC1055" s="27"/>
      <c r="BD1055" s="27" t="str">
        <f t="shared" si="758"/>
        <v/>
      </c>
      <c r="BE1055" s="27" t="str">
        <f t="shared" si="759"/>
        <v/>
      </c>
      <c r="BF1055" s="27" t="str">
        <f t="shared" si="760"/>
        <v/>
      </c>
      <c r="BG1055" s="27" t="str">
        <f t="shared" si="761"/>
        <v/>
      </c>
      <c r="BH1055" s="27" t="str">
        <f t="shared" si="762"/>
        <v/>
      </c>
      <c r="BI1055" s="27" t="str">
        <f t="shared" si="763"/>
        <v/>
      </c>
      <c r="BJ1055" s="27" t="str">
        <f t="shared" si="764"/>
        <v/>
      </c>
      <c r="BK1055" s="27" t="str">
        <f t="shared" si="765"/>
        <v/>
      </c>
      <c r="BL1055" s="27" t="str">
        <f t="shared" si="766"/>
        <v/>
      </c>
      <c r="BM1055" s="27" t="str">
        <f t="shared" si="767"/>
        <v/>
      </c>
      <c r="BN1055" s="27" t="str">
        <f t="shared" si="768"/>
        <v/>
      </c>
      <c r="BO1055" s="27" t="str">
        <f t="shared" si="769"/>
        <v/>
      </c>
      <c r="BP1055" s="27" t="str">
        <f t="shared" si="746"/>
        <v/>
      </c>
      <c r="BQ1055" s="27" t="str">
        <f t="shared" si="747"/>
        <v/>
      </c>
      <c r="BR1055" s="27" t="str">
        <f t="shared" si="748"/>
        <v/>
      </c>
      <c r="BS1055" s="27" t="str">
        <f t="shared" si="749"/>
        <v/>
      </c>
      <c r="BT1055" s="27" t="str">
        <f t="shared" si="750"/>
        <v/>
      </c>
      <c r="BU1055" s="27" t="str">
        <f t="shared" si="751"/>
        <v/>
      </c>
      <c r="BV1055" s="27" t="str">
        <f t="shared" si="752"/>
        <v/>
      </c>
      <c r="BW1055" s="27" t="str">
        <f t="shared" si="753"/>
        <v/>
      </c>
      <c r="BX1055" s="27" t="str">
        <f t="shared" si="754"/>
        <v/>
      </c>
      <c r="BY1055" s="27" t="str">
        <f t="shared" si="755"/>
        <v/>
      </c>
      <c r="BZ1055" s="27" t="str">
        <f t="shared" si="756"/>
        <v/>
      </c>
      <c r="CA1055" s="27" t="str">
        <f t="shared" si="757"/>
        <v/>
      </c>
      <c r="CB1055" s="41"/>
      <c r="CC1055" s="41"/>
      <c r="CD1055"/>
      <c r="CE1055"/>
      <c r="CF1055"/>
      <c r="CG1055"/>
      <c r="CH1055"/>
      <c r="CI1055" s="41"/>
      <c r="CJ1055"/>
      <c r="CK1055" s="25"/>
      <c r="CL1055" s="25"/>
      <c r="CM1055" s="25"/>
      <c r="CN1055" s="39"/>
      <c r="CO1055" s="25"/>
      <c r="CP1055" s="39"/>
      <c r="CQ1055" s="25"/>
      <c r="CR1055" s="25"/>
      <c r="CS1055" s="25"/>
      <c r="CT1055" s="25"/>
      <c r="CU1055" s="25"/>
      <c r="CV1055" s="25"/>
      <c r="CW1055" s="36"/>
      <c r="CX1055" s="25"/>
      <c r="CY1055" s="25"/>
      <c r="DC1055" s="25"/>
      <c r="DD1055" s="36"/>
    </row>
    <row r="1056" spans="1:108" s="26" customFormat="1">
      <c r="A1056" s="108"/>
      <c r="B1056" s="94"/>
      <c r="C1056" s="40"/>
      <c r="D1056" s="39"/>
      <c r="E1056" s="40"/>
      <c r="F1056" s="40"/>
      <c r="G1056" s="40"/>
      <c r="H1056" s="40"/>
      <c r="I1056" s="40"/>
      <c r="J1056" s="40"/>
      <c r="K1056" s="40"/>
      <c r="L1056" s="40"/>
      <c r="M1056" s="40"/>
      <c r="N1056" s="40"/>
      <c r="O1056" s="40"/>
      <c r="P1056" s="40"/>
      <c r="Q1056" s="40"/>
      <c r="R1056" s="40"/>
      <c r="S1056" s="40"/>
      <c r="T1056" s="40"/>
      <c r="U1056" s="39"/>
      <c r="V1056" s="39"/>
      <c r="W1056" s="39"/>
      <c r="X1056" s="39"/>
      <c r="Y1056" s="39"/>
      <c r="Z1056" s="39"/>
      <c r="AA1056" s="39"/>
      <c r="AB1056" s="39"/>
      <c r="AC1056" s="39"/>
      <c r="AD1056" s="39"/>
      <c r="AE1056" s="39"/>
      <c r="AF1056" s="39"/>
      <c r="AG1056" s="39"/>
      <c r="AH1056" s="39"/>
      <c r="AI1056" s="39"/>
      <c r="AJ1056" s="39"/>
      <c r="AK1056" s="39"/>
      <c r="AL1056" s="39"/>
      <c r="AM1056" s="39"/>
      <c r="AN1056" s="39"/>
      <c r="AO1056" s="39"/>
      <c r="AP1056" s="39"/>
      <c r="AQ1056" s="39"/>
      <c r="AR1056" s="39"/>
      <c r="AS1056" s="39"/>
      <c r="AT1056" s="39"/>
      <c r="AU1056" s="39"/>
      <c r="AV1056" s="39"/>
      <c r="AW1056" s="94"/>
      <c r="AX1056" s="101"/>
      <c r="AY1056" s="94"/>
      <c r="AZ1056" s="40"/>
      <c r="BA1056" s="27"/>
      <c r="BB1056" s="27"/>
      <c r="BC1056" s="27"/>
      <c r="BD1056" s="27" t="str">
        <f t="shared" si="758"/>
        <v/>
      </c>
      <c r="BE1056" s="27" t="str">
        <f t="shared" si="759"/>
        <v/>
      </c>
      <c r="BF1056" s="27" t="str">
        <f t="shared" si="760"/>
        <v/>
      </c>
      <c r="BG1056" s="27" t="str">
        <f t="shared" si="761"/>
        <v/>
      </c>
      <c r="BH1056" s="27" t="str">
        <f t="shared" si="762"/>
        <v/>
      </c>
      <c r="BI1056" s="27" t="str">
        <f t="shared" si="763"/>
        <v/>
      </c>
      <c r="BJ1056" s="27" t="str">
        <f t="shared" si="764"/>
        <v/>
      </c>
      <c r="BK1056" s="27" t="str">
        <f t="shared" si="765"/>
        <v/>
      </c>
      <c r="BL1056" s="27" t="str">
        <f t="shared" si="766"/>
        <v/>
      </c>
      <c r="BM1056" s="27" t="str">
        <f t="shared" si="767"/>
        <v/>
      </c>
      <c r="BN1056" s="27" t="str">
        <f t="shared" si="768"/>
        <v/>
      </c>
      <c r="BO1056" s="27" t="str">
        <f t="shared" si="769"/>
        <v/>
      </c>
      <c r="BP1056" s="27" t="str">
        <f t="shared" si="746"/>
        <v/>
      </c>
      <c r="BQ1056" s="27" t="str">
        <f t="shared" si="747"/>
        <v/>
      </c>
      <c r="BR1056" s="27" t="str">
        <f t="shared" si="748"/>
        <v/>
      </c>
      <c r="BS1056" s="27" t="str">
        <f t="shared" si="749"/>
        <v/>
      </c>
      <c r="BT1056" s="27" t="str">
        <f t="shared" si="750"/>
        <v/>
      </c>
      <c r="BU1056" s="27" t="str">
        <f t="shared" si="751"/>
        <v/>
      </c>
      <c r="BV1056" s="27" t="str">
        <f t="shared" si="752"/>
        <v/>
      </c>
      <c r="BW1056" s="27" t="str">
        <f t="shared" si="753"/>
        <v/>
      </c>
      <c r="BX1056" s="27" t="str">
        <f t="shared" si="754"/>
        <v/>
      </c>
      <c r="BY1056" s="27" t="str">
        <f t="shared" si="755"/>
        <v/>
      </c>
      <c r="BZ1056" s="27" t="str">
        <f t="shared" si="756"/>
        <v/>
      </c>
      <c r="CA1056" s="27" t="str">
        <f t="shared" si="757"/>
        <v/>
      </c>
      <c r="CB1056" s="41"/>
      <c r="CC1056" s="41"/>
      <c r="CD1056"/>
      <c r="CE1056"/>
      <c r="CF1056"/>
      <c r="CG1056"/>
      <c r="CH1056"/>
      <c r="CI1056" s="41"/>
      <c r="CJ1056"/>
      <c r="CK1056" s="25"/>
      <c r="CL1056" s="25"/>
      <c r="CM1056" s="25"/>
      <c r="CN1056" s="39"/>
      <c r="CO1056" s="25"/>
      <c r="CP1056" s="39"/>
      <c r="CQ1056" s="25"/>
      <c r="CR1056" s="25"/>
      <c r="CS1056" s="25"/>
      <c r="CT1056" s="25"/>
      <c r="CU1056" s="25"/>
      <c r="CV1056" s="25"/>
      <c r="CW1056" s="36"/>
      <c r="CX1056" s="25"/>
      <c r="CY1056" s="25"/>
      <c r="DC1056" s="25"/>
      <c r="DD1056" s="36"/>
    </row>
    <row r="1057" spans="1:108" s="26" customFormat="1">
      <c r="A1057" s="108"/>
      <c r="B1057" s="94"/>
      <c r="C1057" s="40"/>
      <c r="D1057" s="39"/>
      <c r="E1057" s="40"/>
      <c r="F1057" s="40"/>
      <c r="G1057" s="40"/>
      <c r="H1057" s="40"/>
      <c r="I1057" s="40"/>
      <c r="J1057" s="40"/>
      <c r="K1057" s="40"/>
      <c r="L1057" s="40"/>
      <c r="M1057" s="40"/>
      <c r="N1057" s="40"/>
      <c r="O1057" s="40"/>
      <c r="P1057" s="40"/>
      <c r="Q1057" s="40"/>
      <c r="R1057" s="40"/>
      <c r="S1057" s="40"/>
      <c r="T1057" s="40"/>
      <c r="U1057" s="39"/>
      <c r="V1057" s="39"/>
      <c r="W1057" s="39"/>
      <c r="X1057" s="39"/>
      <c r="Y1057" s="39"/>
      <c r="Z1057" s="39"/>
      <c r="AA1057" s="39"/>
      <c r="AB1057" s="39"/>
      <c r="AC1057" s="39"/>
      <c r="AD1057" s="39"/>
      <c r="AE1057" s="39"/>
      <c r="AF1057" s="39"/>
      <c r="AG1057" s="39"/>
      <c r="AH1057" s="39"/>
      <c r="AI1057" s="39"/>
      <c r="AJ1057" s="39"/>
      <c r="AK1057" s="39"/>
      <c r="AL1057" s="39"/>
      <c r="AM1057" s="39"/>
      <c r="AN1057" s="39"/>
      <c r="AO1057" s="39"/>
      <c r="AP1057" s="39"/>
      <c r="AQ1057" s="39"/>
      <c r="AR1057" s="39"/>
      <c r="AS1057" s="39"/>
      <c r="AT1057" s="39"/>
      <c r="AU1057" s="39"/>
      <c r="AV1057" s="39"/>
      <c r="AW1057" s="94"/>
      <c r="AX1057" s="101"/>
      <c r="AY1057" s="94"/>
      <c r="AZ1057" s="40"/>
      <c r="BA1057" s="27"/>
      <c r="BB1057" s="27"/>
      <c r="BC1057" s="27"/>
      <c r="BD1057" s="27" t="str">
        <f t="shared" si="758"/>
        <v/>
      </c>
      <c r="BE1057" s="27" t="str">
        <f t="shared" si="759"/>
        <v/>
      </c>
      <c r="BF1057" s="27" t="str">
        <f t="shared" si="760"/>
        <v/>
      </c>
      <c r="BG1057" s="27" t="str">
        <f t="shared" si="761"/>
        <v/>
      </c>
      <c r="BH1057" s="27" t="str">
        <f t="shared" si="762"/>
        <v/>
      </c>
      <c r="BI1057" s="27" t="str">
        <f t="shared" si="763"/>
        <v/>
      </c>
      <c r="BJ1057" s="27" t="str">
        <f t="shared" si="764"/>
        <v/>
      </c>
      <c r="BK1057" s="27" t="str">
        <f t="shared" si="765"/>
        <v/>
      </c>
      <c r="BL1057" s="27" t="str">
        <f t="shared" si="766"/>
        <v/>
      </c>
      <c r="BM1057" s="27" t="str">
        <f t="shared" si="767"/>
        <v/>
      </c>
      <c r="BN1057" s="27" t="str">
        <f t="shared" si="768"/>
        <v/>
      </c>
      <c r="BO1057" s="27" t="str">
        <f t="shared" si="769"/>
        <v/>
      </c>
      <c r="BP1057" s="27" t="str">
        <f t="shared" si="746"/>
        <v/>
      </c>
      <c r="BQ1057" s="27" t="str">
        <f t="shared" si="747"/>
        <v/>
      </c>
      <c r="BR1057" s="27" t="str">
        <f t="shared" si="748"/>
        <v/>
      </c>
      <c r="BS1057" s="27" t="str">
        <f t="shared" si="749"/>
        <v/>
      </c>
      <c r="BT1057" s="27" t="str">
        <f t="shared" si="750"/>
        <v/>
      </c>
      <c r="BU1057" s="27" t="str">
        <f t="shared" si="751"/>
        <v/>
      </c>
      <c r="BV1057" s="27" t="str">
        <f t="shared" si="752"/>
        <v/>
      </c>
      <c r="BW1057" s="27" t="str">
        <f t="shared" si="753"/>
        <v/>
      </c>
      <c r="BX1057" s="27" t="str">
        <f t="shared" si="754"/>
        <v/>
      </c>
      <c r="BY1057" s="27" t="str">
        <f t="shared" si="755"/>
        <v/>
      </c>
      <c r="BZ1057" s="27" t="str">
        <f t="shared" si="756"/>
        <v/>
      </c>
      <c r="CA1057" s="27" t="str">
        <f t="shared" si="757"/>
        <v/>
      </c>
      <c r="CB1057" s="41"/>
      <c r="CC1057" s="41"/>
      <c r="CD1057"/>
      <c r="CE1057"/>
      <c r="CF1057"/>
      <c r="CG1057"/>
      <c r="CH1057"/>
      <c r="CI1057" s="41"/>
      <c r="CJ1057"/>
      <c r="CK1057" s="25"/>
      <c r="CL1057" s="25"/>
      <c r="CM1057" s="25"/>
      <c r="CN1057" s="39"/>
      <c r="CO1057" s="25"/>
      <c r="CP1057" s="39"/>
      <c r="CQ1057" s="25"/>
      <c r="CR1057" s="25"/>
      <c r="CS1057" s="25"/>
      <c r="CT1057" s="25"/>
      <c r="CU1057" s="25"/>
      <c r="CV1057" s="25"/>
      <c r="CW1057" s="36"/>
      <c r="CX1057" s="25"/>
      <c r="CY1057" s="25"/>
      <c r="DC1057" s="25"/>
      <c r="DD1057" s="36"/>
    </row>
    <row r="1058" spans="1:108" s="26" customFormat="1">
      <c r="A1058" s="108"/>
      <c r="B1058" s="94"/>
      <c r="C1058" s="40"/>
      <c r="D1058" s="39"/>
      <c r="E1058" s="40"/>
      <c r="F1058" s="40"/>
      <c r="G1058" s="40"/>
      <c r="H1058" s="40"/>
      <c r="I1058" s="40"/>
      <c r="J1058" s="40"/>
      <c r="K1058" s="40"/>
      <c r="L1058" s="40"/>
      <c r="M1058" s="40"/>
      <c r="N1058" s="40"/>
      <c r="O1058" s="40"/>
      <c r="P1058" s="40"/>
      <c r="Q1058" s="40"/>
      <c r="R1058" s="40"/>
      <c r="S1058" s="40"/>
      <c r="T1058" s="40"/>
      <c r="U1058" s="39"/>
      <c r="V1058" s="39"/>
      <c r="W1058" s="39"/>
      <c r="X1058" s="39"/>
      <c r="Y1058" s="39"/>
      <c r="Z1058" s="39"/>
      <c r="AA1058" s="39"/>
      <c r="AB1058" s="39"/>
      <c r="AC1058" s="39"/>
      <c r="AD1058" s="39"/>
      <c r="AE1058" s="39"/>
      <c r="AF1058" s="39"/>
      <c r="AG1058" s="39"/>
      <c r="AH1058" s="39"/>
      <c r="AI1058" s="39"/>
      <c r="AJ1058" s="39"/>
      <c r="AK1058" s="39"/>
      <c r="AL1058" s="39"/>
      <c r="AM1058" s="39"/>
      <c r="AN1058" s="39"/>
      <c r="AO1058" s="39"/>
      <c r="AP1058" s="39"/>
      <c r="AQ1058" s="39"/>
      <c r="AR1058" s="39"/>
      <c r="AS1058" s="39"/>
      <c r="AT1058" s="39"/>
      <c r="AU1058" s="39"/>
      <c r="AV1058" s="39"/>
      <c r="AW1058" s="94"/>
      <c r="AX1058" s="101"/>
      <c r="AY1058" s="94"/>
      <c r="AZ1058" s="40"/>
      <c r="BA1058" s="27"/>
      <c r="BB1058" s="27"/>
      <c r="BC1058" s="27"/>
      <c r="BD1058" s="27" t="str">
        <f t="shared" si="758"/>
        <v/>
      </c>
      <c r="BE1058" s="27" t="str">
        <f t="shared" si="759"/>
        <v/>
      </c>
      <c r="BF1058" s="27" t="str">
        <f t="shared" si="760"/>
        <v/>
      </c>
      <c r="BG1058" s="27" t="str">
        <f t="shared" si="761"/>
        <v/>
      </c>
      <c r="BH1058" s="27" t="str">
        <f t="shared" si="762"/>
        <v/>
      </c>
      <c r="BI1058" s="27" t="str">
        <f t="shared" si="763"/>
        <v/>
      </c>
      <c r="BJ1058" s="27" t="str">
        <f t="shared" si="764"/>
        <v/>
      </c>
      <c r="BK1058" s="27" t="str">
        <f t="shared" si="765"/>
        <v/>
      </c>
      <c r="BL1058" s="27" t="str">
        <f t="shared" si="766"/>
        <v/>
      </c>
      <c r="BM1058" s="27" t="str">
        <f t="shared" si="767"/>
        <v/>
      </c>
      <c r="BN1058" s="27" t="str">
        <f t="shared" si="768"/>
        <v/>
      </c>
      <c r="BO1058" s="27" t="str">
        <f t="shared" si="769"/>
        <v/>
      </c>
      <c r="BP1058" s="27" t="str">
        <f t="shared" si="746"/>
        <v/>
      </c>
      <c r="BQ1058" s="27" t="str">
        <f t="shared" si="747"/>
        <v/>
      </c>
      <c r="BR1058" s="27" t="str">
        <f t="shared" si="748"/>
        <v/>
      </c>
      <c r="BS1058" s="27" t="str">
        <f t="shared" si="749"/>
        <v/>
      </c>
      <c r="BT1058" s="27" t="str">
        <f t="shared" si="750"/>
        <v/>
      </c>
      <c r="BU1058" s="27" t="str">
        <f t="shared" si="751"/>
        <v/>
      </c>
      <c r="BV1058" s="27" t="str">
        <f t="shared" si="752"/>
        <v/>
      </c>
      <c r="BW1058" s="27" t="str">
        <f t="shared" si="753"/>
        <v/>
      </c>
      <c r="BX1058" s="27" t="str">
        <f t="shared" si="754"/>
        <v/>
      </c>
      <c r="BY1058" s="27" t="str">
        <f t="shared" si="755"/>
        <v/>
      </c>
      <c r="BZ1058" s="27" t="str">
        <f t="shared" si="756"/>
        <v/>
      </c>
      <c r="CA1058" s="27" t="str">
        <f t="shared" si="757"/>
        <v/>
      </c>
      <c r="CB1058" s="41"/>
      <c r="CC1058" s="41"/>
      <c r="CD1058"/>
      <c r="CE1058"/>
      <c r="CF1058"/>
      <c r="CG1058"/>
      <c r="CH1058"/>
      <c r="CI1058" s="41"/>
      <c r="CJ1058"/>
      <c r="CK1058" s="25"/>
      <c r="CL1058" s="25"/>
      <c r="CM1058" s="25"/>
      <c r="CN1058" s="39"/>
      <c r="CO1058" s="25"/>
      <c r="CP1058" s="39"/>
      <c r="CQ1058" s="25"/>
      <c r="CR1058" s="25"/>
      <c r="CS1058" s="25"/>
      <c r="CT1058" s="25"/>
      <c r="CU1058" s="25"/>
      <c r="CV1058" s="25"/>
      <c r="CW1058" s="36"/>
      <c r="CX1058" s="25"/>
      <c r="CY1058" s="25"/>
      <c r="DC1058" s="25"/>
      <c r="DD1058" s="36"/>
    </row>
    <row r="1059" spans="1:108" s="26" customFormat="1">
      <c r="A1059" s="108"/>
      <c r="B1059" s="94"/>
      <c r="C1059" s="40"/>
      <c r="D1059" s="39"/>
      <c r="E1059" s="40"/>
      <c r="F1059" s="40"/>
      <c r="G1059" s="40"/>
      <c r="H1059" s="40"/>
      <c r="I1059" s="40"/>
      <c r="J1059" s="40"/>
      <c r="K1059" s="40"/>
      <c r="L1059" s="40"/>
      <c r="M1059" s="40"/>
      <c r="N1059" s="40"/>
      <c r="O1059" s="40"/>
      <c r="P1059" s="40"/>
      <c r="Q1059" s="40"/>
      <c r="R1059" s="40"/>
      <c r="S1059" s="40"/>
      <c r="T1059" s="40"/>
      <c r="U1059" s="39"/>
      <c r="V1059" s="39"/>
      <c r="W1059" s="39"/>
      <c r="X1059" s="39"/>
      <c r="Y1059" s="39"/>
      <c r="Z1059" s="39"/>
      <c r="AA1059" s="39"/>
      <c r="AB1059" s="39"/>
      <c r="AC1059" s="39"/>
      <c r="AD1059" s="39"/>
      <c r="AE1059" s="39"/>
      <c r="AF1059" s="39"/>
      <c r="AG1059" s="39"/>
      <c r="AH1059" s="39"/>
      <c r="AI1059" s="39"/>
      <c r="AJ1059" s="39"/>
      <c r="AK1059" s="39"/>
      <c r="AL1059" s="39"/>
      <c r="AM1059" s="39"/>
      <c r="AN1059" s="39"/>
      <c r="AO1059" s="39"/>
      <c r="AP1059" s="39"/>
      <c r="AQ1059" s="39"/>
      <c r="AR1059" s="39"/>
      <c r="AS1059" s="39"/>
      <c r="AT1059" s="39"/>
      <c r="AU1059" s="39"/>
      <c r="AV1059" s="39"/>
      <c r="AW1059" s="94"/>
      <c r="AX1059" s="101"/>
      <c r="AY1059" s="94"/>
      <c r="AZ1059" s="40"/>
      <c r="BA1059" s="27"/>
      <c r="BB1059" s="27"/>
      <c r="BC1059" s="27"/>
      <c r="BD1059" s="27" t="str">
        <f t="shared" si="758"/>
        <v/>
      </c>
      <c r="BE1059" s="27" t="str">
        <f t="shared" si="759"/>
        <v/>
      </c>
      <c r="BF1059" s="27" t="str">
        <f t="shared" si="760"/>
        <v/>
      </c>
      <c r="BG1059" s="27" t="str">
        <f t="shared" si="761"/>
        <v/>
      </c>
      <c r="BH1059" s="27" t="str">
        <f t="shared" si="762"/>
        <v/>
      </c>
      <c r="BI1059" s="27" t="str">
        <f t="shared" si="763"/>
        <v/>
      </c>
      <c r="BJ1059" s="27" t="str">
        <f t="shared" si="764"/>
        <v/>
      </c>
      <c r="BK1059" s="27" t="str">
        <f t="shared" si="765"/>
        <v/>
      </c>
      <c r="BL1059" s="27" t="str">
        <f t="shared" si="766"/>
        <v/>
      </c>
      <c r="BM1059" s="27" t="str">
        <f t="shared" si="767"/>
        <v/>
      </c>
      <c r="BN1059" s="27" t="str">
        <f t="shared" si="768"/>
        <v/>
      </c>
      <c r="BO1059" s="27" t="str">
        <f t="shared" si="769"/>
        <v/>
      </c>
      <c r="BP1059" s="27" t="str">
        <f t="shared" si="746"/>
        <v/>
      </c>
      <c r="BQ1059" s="27" t="str">
        <f t="shared" si="747"/>
        <v/>
      </c>
      <c r="BR1059" s="27" t="str">
        <f t="shared" si="748"/>
        <v/>
      </c>
      <c r="BS1059" s="27" t="str">
        <f t="shared" si="749"/>
        <v/>
      </c>
      <c r="BT1059" s="27" t="str">
        <f t="shared" si="750"/>
        <v/>
      </c>
      <c r="BU1059" s="27" t="str">
        <f t="shared" si="751"/>
        <v/>
      </c>
      <c r="BV1059" s="27" t="str">
        <f t="shared" si="752"/>
        <v/>
      </c>
      <c r="BW1059" s="27" t="str">
        <f t="shared" si="753"/>
        <v/>
      </c>
      <c r="BX1059" s="27" t="str">
        <f t="shared" si="754"/>
        <v/>
      </c>
      <c r="BY1059" s="27" t="str">
        <f t="shared" si="755"/>
        <v/>
      </c>
      <c r="BZ1059" s="27" t="str">
        <f t="shared" si="756"/>
        <v/>
      </c>
      <c r="CA1059" s="27" t="str">
        <f t="shared" si="757"/>
        <v/>
      </c>
      <c r="CB1059" s="41"/>
      <c r="CC1059" s="41"/>
      <c r="CD1059"/>
      <c r="CE1059"/>
      <c r="CF1059"/>
      <c r="CG1059"/>
      <c r="CH1059"/>
      <c r="CI1059" s="41"/>
      <c r="CJ1059"/>
      <c r="CK1059" s="25"/>
      <c r="CL1059" s="25"/>
      <c r="CM1059" s="25"/>
      <c r="CN1059" s="39"/>
      <c r="CO1059" s="25"/>
      <c r="CP1059" s="39"/>
      <c r="CQ1059" s="25"/>
      <c r="CR1059" s="25"/>
      <c r="CS1059" s="25"/>
      <c r="CT1059" s="25"/>
      <c r="CU1059" s="25"/>
      <c r="CV1059" s="25"/>
      <c r="CW1059" s="36"/>
      <c r="CX1059" s="25"/>
      <c r="CY1059" s="25"/>
      <c r="DC1059" s="25"/>
      <c r="DD1059" s="36"/>
    </row>
    <row r="1060" spans="1:108" s="26" customFormat="1">
      <c r="A1060" s="108"/>
      <c r="B1060" s="94"/>
      <c r="C1060" s="40"/>
      <c r="D1060" s="39"/>
      <c r="E1060" s="40"/>
      <c r="F1060" s="40"/>
      <c r="G1060" s="40"/>
      <c r="H1060" s="40"/>
      <c r="I1060" s="40"/>
      <c r="J1060" s="40"/>
      <c r="K1060" s="40"/>
      <c r="L1060" s="40"/>
      <c r="M1060" s="40"/>
      <c r="N1060" s="40"/>
      <c r="O1060" s="40"/>
      <c r="P1060" s="40"/>
      <c r="Q1060" s="40"/>
      <c r="R1060" s="40"/>
      <c r="S1060" s="40"/>
      <c r="T1060" s="40"/>
      <c r="U1060" s="39"/>
      <c r="V1060" s="39"/>
      <c r="W1060" s="39"/>
      <c r="X1060" s="39"/>
      <c r="Y1060" s="39"/>
      <c r="Z1060" s="39"/>
      <c r="AA1060" s="39"/>
      <c r="AB1060" s="39"/>
      <c r="AC1060" s="39"/>
      <c r="AD1060" s="39"/>
      <c r="AE1060" s="39"/>
      <c r="AF1060" s="39"/>
      <c r="AG1060" s="39"/>
      <c r="AH1060" s="39"/>
      <c r="AI1060" s="39"/>
      <c r="AJ1060" s="39"/>
      <c r="AK1060" s="39"/>
      <c r="AL1060" s="39"/>
      <c r="AM1060" s="39"/>
      <c r="AN1060" s="39"/>
      <c r="AO1060" s="39"/>
      <c r="AP1060" s="39"/>
      <c r="AQ1060" s="39"/>
      <c r="AR1060" s="39"/>
      <c r="AS1060" s="39"/>
      <c r="AT1060" s="39"/>
      <c r="AU1060" s="39"/>
      <c r="AV1060" s="39"/>
      <c r="AW1060" s="94"/>
      <c r="AX1060" s="101"/>
      <c r="AY1060" s="94"/>
      <c r="AZ1060" s="40"/>
      <c r="BA1060" s="27"/>
      <c r="BB1060" s="27"/>
      <c r="BC1060" s="27"/>
      <c r="BD1060" s="27" t="str">
        <f t="shared" si="758"/>
        <v/>
      </c>
      <c r="BE1060" s="27" t="str">
        <f t="shared" si="759"/>
        <v/>
      </c>
      <c r="BF1060" s="27" t="str">
        <f t="shared" si="760"/>
        <v/>
      </c>
      <c r="BG1060" s="27" t="str">
        <f t="shared" si="761"/>
        <v/>
      </c>
      <c r="BH1060" s="27" t="str">
        <f t="shared" si="762"/>
        <v/>
      </c>
      <c r="BI1060" s="27" t="str">
        <f t="shared" si="763"/>
        <v/>
      </c>
      <c r="BJ1060" s="27" t="str">
        <f t="shared" si="764"/>
        <v/>
      </c>
      <c r="BK1060" s="27" t="str">
        <f t="shared" si="765"/>
        <v/>
      </c>
      <c r="BL1060" s="27" t="str">
        <f t="shared" si="766"/>
        <v/>
      </c>
      <c r="BM1060" s="27" t="str">
        <f t="shared" si="767"/>
        <v/>
      </c>
      <c r="BN1060" s="27" t="str">
        <f t="shared" si="768"/>
        <v/>
      </c>
      <c r="BO1060" s="27" t="str">
        <f t="shared" si="769"/>
        <v/>
      </c>
      <c r="BP1060" s="27" t="str">
        <f t="shared" si="746"/>
        <v/>
      </c>
      <c r="BQ1060" s="27" t="str">
        <f t="shared" si="747"/>
        <v/>
      </c>
      <c r="BR1060" s="27" t="str">
        <f t="shared" si="748"/>
        <v/>
      </c>
      <c r="BS1060" s="27" t="str">
        <f t="shared" si="749"/>
        <v/>
      </c>
      <c r="BT1060" s="27" t="str">
        <f t="shared" si="750"/>
        <v/>
      </c>
      <c r="BU1060" s="27" t="str">
        <f t="shared" si="751"/>
        <v/>
      </c>
      <c r="BV1060" s="27" t="str">
        <f t="shared" si="752"/>
        <v/>
      </c>
      <c r="BW1060" s="27" t="str">
        <f t="shared" si="753"/>
        <v/>
      </c>
      <c r="BX1060" s="27" t="str">
        <f t="shared" si="754"/>
        <v/>
      </c>
      <c r="BY1060" s="27" t="str">
        <f t="shared" si="755"/>
        <v/>
      </c>
      <c r="BZ1060" s="27" t="str">
        <f t="shared" si="756"/>
        <v/>
      </c>
      <c r="CA1060" s="27" t="str">
        <f t="shared" si="757"/>
        <v/>
      </c>
      <c r="CB1060" s="41"/>
      <c r="CC1060" s="41"/>
      <c r="CD1060"/>
      <c r="CE1060"/>
      <c r="CF1060"/>
      <c r="CG1060"/>
      <c r="CH1060"/>
      <c r="CI1060" s="41"/>
      <c r="CJ1060"/>
      <c r="CK1060" s="25"/>
      <c r="CL1060" s="25"/>
      <c r="CM1060" s="25"/>
      <c r="CN1060" s="39"/>
      <c r="CO1060" s="25"/>
      <c r="CP1060" s="39"/>
      <c r="CQ1060" s="25"/>
      <c r="CR1060" s="25"/>
      <c r="CS1060" s="25"/>
      <c r="CT1060" s="25"/>
      <c r="CU1060" s="25"/>
      <c r="CV1060" s="25"/>
      <c r="CW1060" s="36"/>
      <c r="CX1060" s="25"/>
      <c r="CY1060" s="25"/>
      <c r="DC1060" s="25"/>
      <c r="DD1060" s="36"/>
    </row>
    <row r="1061" spans="1:108" s="26" customFormat="1">
      <c r="A1061" s="108"/>
      <c r="B1061" s="94"/>
      <c r="C1061" s="40"/>
      <c r="D1061" s="39"/>
      <c r="E1061" s="40"/>
      <c r="F1061" s="40"/>
      <c r="G1061" s="40"/>
      <c r="H1061" s="40"/>
      <c r="I1061" s="40"/>
      <c r="J1061" s="40"/>
      <c r="K1061" s="40"/>
      <c r="L1061" s="40"/>
      <c r="M1061" s="40"/>
      <c r="N1061" s="40"/>
      <c r="O1061" s="40"/>
      <c r="P1061" s="40"/>
      <c r="Q1061" s="40"/>
      <c r="R1061" s="40"/>
      <c r="S1061" s="40"/>
      <c r="T1061" s="40"/>
      <c r="U1061" s="39"/>
      <c r="V1061" s="39"/>
      <c r="W1061" s="39"/>
      <c r="X1061" s="39"/>
      <c r="Y1061" s="39"/>
      <c r="Z1061" s="39"/>
      <c r="AA1061" s="39"/>
      <c r="AB1061" s="39"/>
      <c r="AC1061" s="39"/>
      <c r="AD1061" s="39"/>
      <c r="AE1061" s="39"/>
      <c r="AF1061" s="39"/>
      <c r="AG1061" s="39"/>
      <c r="AH1061" s="39"/>
      <c r="AI1061" s="39"/>
      <c r="AJ1061" s="39"/>
      <c r="AK1061" s="39"/>
      <c r="AL1061" s="39"/>
      <c r="AM1061" s="39"/>
      <c r="AN1061" s="39"/>
      <c r="AO1061" s="39"/>
      <c r="AP1061" s="39"/>
      <c r="AQ1061" s="39"/>
      <c r="AR1061" s="39"/>
      <c r="AS1061" s="39"/>
      <c r="AT1061" s="39"/>
      <c r="AU1061" s="39"/>
      <c r="AV1061" s="39"/>
      <c r="AW1061" s="94"/>
      <c r="AX1061" s="101"/>
      <c r="AY1061" s="94"/>
      <c r="AZ1061" s="40"/>
      <c r="BA1061" s="27"/>
      <c r="BB1061" s="27"/>
      <c r="BC1061" s="27"/>
      <c r="BD1061" s="27" t="str">
        <f t="shared" si="758"/>
        <v/>
      </c>
      <c r="BE1061" s="27" t="str">
        <f t="shared" si="759"/>
        <v/>
      </c>
      <c r="BF1061" s="27" t="str">
        <f t="shared" si="760"/>
        <v/>
      </c>
      <c r="BG1061" s="27" t="str">
        <f t="shared" si="761"/>
        <v/>
      </c>
      <c r="BH1061" s="27" t="str">
        <f t="shared" si="762"/>
        <v/>
      </c>
      <c r="BI1061" s="27" t="str">
        <f t="shared" si="763"/>
        <v/>
      </c>
      <c r="BJ1061" s="27" t="str">
        <f t="shared" si="764"/>
        <v/>
      </c>
      <c r="BK1061" s="27" t="str">
        <f t="shared" si="765"/>
        <v/>
      </c>
      <c r="BL1061" s="27" t="str">
        <f t="shared" si="766"/>
        <v/>
      </c>
      <c r="BM1061" s="27" t="str">
        <f t="shared" si="767"/>
        <v/>
      </c>
      <c r="BN1061" s="27" t="str">
        <f t="shared" si="768"/>
        <v/>
      </c>
      <c r="BO1061" s="27" t="str">
        <f t="shared" si="769"/>
        <v/>
      </c>
      <c r="BP1061" s="27" t="str">
        <f t="shared" si="746"/>
        <v/>
      </c>
      <c r="BQ1061" s="27" t="str">
        <f t="shared" si="747"/>
        <v/>
      </c>
      <c r="BR1061" s="27" t="str">
        <f t="shared" si="748"/>
        <v/>
      </c>
      <c r="BS1061" s="27" t="str">
        <f t="shared" si="749"/>
        <v/>
      </c>
      <c r="BT1061" s="27" t="str">
        <f t="shared" si="750"/>
        <v/>
      </c>
      <c r="BU1061" s="27" t="str">
        <f t="shared" si="751"/>
        <v/>
      </c>
      <c r="BV1061" s="27" t="str">
        <f t="shared" si="752"/>
        <v/>
      </c>
      <c r="BW1061" s="27" t="str">
        <f t="shared" si="753"/>
        <v/>
      </c>
      <c r="BX1061" s="27" t="str">
        <f t="shared" si="754"/>
        <v/>
      </c>
      <c r="BY1061" s="27" t="str">
        <f t="shared" si="755"/>
        <v/>
      </c>
      <c r="BZ1061" s="27" t="str">
        <f t="shared" si="756"/>
        <v/>
      </c>
      <c r="CA1061" s="27" t="str">
        <f t="shared" si="757"/>
        <v/>
      </c>
      <c r="CB1061" s="41"/>
      <c r="CC1061" s="41"/>
      <c r="CD1061"/>
      <c r="CE1061"/>
      <c r="CF1061"/>
      <c r="CG1061"/>
      <c r="CH1061"/>
      <c r="CI1061" s="41"/>
      <c r="CJ1061"/>
      <c r="CK1061" s="25"/>
      <c r="CL1061" s="25"/>
      <c r="CM1061" s="25"/>
      <c r="CN1061" s="39"/>
      <c r="CO1061" s="25"/>
      <c r="CP1061" s="39"/>
      <c r="CQ1061" s="25"/>
      <c r="CR1061" s="25"/>
      <c r="CS1061" s="25"/>
      <c r="CT1061" s="25"/>
      <c r="CU1061" s="25"/>
      <c r="CV1061" s="25"/>
      <c r="CW1061" s="36"/>
      <c r="CX1061" s="25"/>
      <c r="CY1061" s="25"/>
      <c r="DC1061" s="25"/>
      <c r="DD1061" s="36"/>
    </row>
    <row r="1062" spans="1:108" s="26" customFormat="1">
      <c r="A1062" s="108"/>
      <c r="B1062" s="94"/>
      <c r="C1062" s="40"/>
      <c r="D1062" s="39"/>
      <c r="E1062" s="40"/>
      <c r="F1062" s="40"/>
      <c r="G1062" s="40"/>
      <c r="H1062" s="40"/>
      <c r="I1062" s="40"/>
      <c r="J1062" s="40"/>
      <c r="K1062" s="40"/>
      <c r="L1062" s="40"/>
      <c r="M1062" s="40"/>
      <c r="N1062" s="40"/>
      <c r="O1062" s="40"/>
      <c r="P1062" s="40"/>
      <c r="Q1062" s="40"/>
      <c r="R1062" s="40"/>
      <c r="S1062" s="40"/>
      <c r="T1062" s="40"/>
      <c r="U1062" s="39"/>
      <c r="V1062" s="39"/>
      <c r="W1062" s="39"/>
      <c r="X1062" s="39"/>
      <c r="Y1062" s="39"/>
      <c r="Z1062" s="39"/>
      <c r="AA1062" s="39"/>
      <c r="AB1062" s="39"/>
      <c r="AC1062" s="39"/>
      <c r="AD1062" s="39"/>
      <c r="AE1062" s="39"/>
      <c r="AF1062" s="39"/>
      <c r="AG1062" s="39"/>
      <c r="AH1062" s="39"/>
      <c r="AI1062" s="39"/>
      <c r="AJ1062" s="39"/>
      <c r="AK1062" s="39"/>
      <c r="AL1062" s="39"/>
      <c r="AM1062" s="39"/>
      <c r="AN1062" s="39"/>
      <c r="AO1062" s="39"/>
      <c r="AP1062" s="39"/>
      <c r="AQ1062" s="39"/>
      <c r="AR1062" s="39"/>
      <c r="AS1062" s="39"/>
      <c r="AT1062" s="39"/>
      <c r="AU1062" s="39"/>
      <c r="AV1062" s="39"/>
      <c r="AW1062" s="94"/>
      <c r="AX1062" s="101"/>
      <c r="AY1062" s="94"/>
      <c r="AZ1062" s="40"/>
      <c r="BA1062" s="27"/>
      <c r="BB1062" s="27"/>
      <c r="BC1062" s="27"/>
      <c r="BD1062" s="27" t="str">
        <f t="shared" si="758"/>
        <v/>
      </c>
      <c r="BE1062" s="27" t="str">
        <f t="shared" si="759"/>
        <v/>
      </c>
      <c r="BF1062" s="27" t="str">
        <f t="shared" si="760"/>
        <v/>
      </c>
      <c r="BG1062" s="27" t="str">
        <f t="shared" si="761"/>
        <v/>
      </c>
      <c r="BH1062" s="27" t="str">
        <f t="shared" si="762"/>
        <v/>
      </c>
      <c r="BI1062" s="27" t="str">
        <f t="shared" si="763"/>
        <v/>
      </c>
      <c r="BJ1062" s="27" t="str">
        <f t="shared" si="764"/>
        <v/>
      </c>
      <c r="BK1062" s="27" t="str">
        <f t="shared" si="765"/>
        <v/>
      </c>
      <c r="BL1062" s="27" t="str">
        <f t="shared" si="766"/>
        <v/>
      </c>
      <c r="BM1062" s="27" t="str">
        <f t="shared" si="767"/>
        <v/>
      </c>
      <c r="BN1062" s="27" t="str">
        <f t="shared" si="768"/>
        <v/>
      </c>
      <c r="BO1062" s="27" t="str">
        <f t="shared" si="769"/>
        <v/>
      </c>
      <c r="BP1062" s="27" t="str">
        <f t="shared" si="746"/>
        <v/>
      </c>
      <c r="BQ1062" s="27" t="str">
        <f t="shared" si="747"/>
        <v/>
      </c>
      <c r="BR1062" s="27" t="str">
        <f t="shared" si="748"/>
        <v/>
      </c>
      <c r="BS1062" s="27" t="str">
        <f t="shared" si="749"/>
        <v/>
      </c>
      <c r="BT1062" s="27" t="str">
        <f t="shared" si="750"/>
        <v/>
      </c>
      <c r="BU1062" s="27" t="str">
        <f t="shared" si="751"/>
        <v/>
      </c>
      <c r="BV1062" s="27" t="str">
        <f t="shared" si="752"/>
        <v/>
      </c>
      <c r="BW1062" s="27" t="str">
        <f t="shared" si="753"/>
        <v/>
      </c>
      <c r="BX1062" s="27" t="str">
        <f t="shared" si="754"/>
        <v/>
      </c>
      <c r="BY1062" s="27" t="str">
        <f t="shared" si="755"/>
        <v/>
      </c>
      <c r="BZ1062" s="27" t="str">
        <f t="shared" si="756"/>
        <v/>
      </c>
      <c r="CA1062" s="27" t="str">
        <f t="shared" si="757"/>
        <v/>
      </c>
      <c r="CB1062" s="41"/>
      <c r="CC1062" s="41"/>
      <c r="CD1062"/>
      <c r="CE1062"/>
      <c r="CF1062"/>
      <c r="CG1062"/>
      <c r="CH1062"/>
      <c r="CI1062" s="41"/>
      <c r="CJ1062"/>
      <c r="CK1062" s="25"/>
      <c r="CL1062" s="25"/>
      <c r="CM1062" s="25"/>
      <c r="CN1062" s="39"/>
      <c r="CO1062" s="25"/>
      <c r="CP1062" s="39"/>
      <c r="CQ1062" s="25"/>
      <c r="CR1062" s="25"/>
      <c r="CS1062" s="25"/>
      <c r="CT1062" s="25"/>
      <c r="CU1062" s="25"/>
      <c r="CV1062" s="25"/>
      <c r="CW1062" s="36"/>
      <c r="CX1062" s="25"/>
      <c r="CY1062" s="25"/>
      <c r="DC1062" s="25"/>
      <c r="DD1062" s="36"/>
    </row>
    <row r="1063" spans="1:108" s="26" customFormat="1">
      <c r="A1063" s="108"/>
      <c r="B1063" s="94"/>
      <c r="C1063" s="40"/>
      <c r="D1063" s="39"/>
      <c r="E1063" s="40"/>
      <c r="F1063" s="40"/>
      <c r="G1063" s="40"/>
      <c r="H1063" s="40"/>
      <c r="I1063" s="40"/>
      <c r="J1063" s="40"/>
      <c r="K1063" s="40"/>
      <c r="L1063" s="40"/>
      <c r="M1063" s="40"/>
      <c r="N1063" s="40"/>
      <c r="O1063" s="40"/>
      <c r="P1063" s="40"/>
      <c r="Q1063" s="40"/>
      <c r="R1063" s="40"/>
      <c r="S1063" s="40"/>
      <c r="T1063" s="40"/>
      <c r="U1063" s="39"/>
      <c r="V1063" s="39"/>
      <c r="W1063" s="39"/>
      <c r="X1063" s="39"/>
      <c r="Y1063" s="39"/>
      <c r="Z1063" s="39"/>
      <c r="AA1063" s="39"/>
      <c r="AB1063" s="39"/>
      <c r="AC1063" s="39"/>
      <c r="AD1063" s="39"/>
      <c r="AE1063" s="39"/>
      <c r="AF1063" s="39"/>
      <c r="AG1063" s="39"/>
      <c r="AH1063" s="39"/>
      <c r="AI1063" s="39"/>
      <c r="AJ1063" s="39"/>
      <c r="AK1063" s="39"/>
      <c r="AL1063" s="39"/>
      <c r="AM1063" s="39"/>
      <c r="AN1063" s="39"/>
      <c r="AO1063" s="39"/>
      <c r="AP1063" s="39"/>
      <c r="AQ1063" s="39"/>
      <c r="AR1063" s="39"/>
      <c r="AS1063" s="39"/>
      <c r="AT1063" s="39"/>
      <c r="AU1063" s="39"/>
      <c r="AV1063" s="39"/>
      <c r="AW1063" s="94"/>
      <c r="AX1063" s="101"/>
      <c r="AY1063" s="94"/>
      <c r="AZ1063" s="40"/>
      <c r="BA1063" s="27"/>
      <c r="BB1063" s="27"/>
      <c r="BC1063" s="27"/>
      <c r="BD1063" s="27" t="str">
        <f t="shared" si="758"/>
        <v/>
      </c>
      <c r="BE1063" s="27" t="str">
        <f t="shared" si="759"/>
        <v/>
      </c>
      <c r="BF1063" s="27" t="str">
        <f t="shared" si="760"/>
        <v/>
      </c>
      <c r="BG1063" s="27" t="str">
        <f t="shared" si="761"/>
        <v/>
      </c>
      <c r="BH1063" s="27" t="str">
        <f t="shared" si="762"/>
        <v/>
      </c>
      <c r="BI1063" s="27" t="str">
        <f t="shared" si="763"/>
        <v/>
      </c>
      <c r="BJ1063" s="27" t="str">
        <f t="shared" si="764"/>
        <v/>
      </c>
      <c r="BK1063" s="27" t="str">
        <f t="shared" si="765"/>
        <v/>
      </c>
      <c r="BL1063" s="27" t="str">
        <f t="shared" si="766"/>
        <v/>
      </c>
      <c r="BM1063" s="27" t="str">
        <f t="shared" si="767"/>
        <v/>
      </c>
      <c r="BN1063" s="27" t="str">
        <f t="shared" si="768"/>
        <v/>
      </c>
      <c r="BO1063" s="27" t="str">
        <f t="shared" si="769"/>
        <v/>
      </c>
      <c r="BP1063" s="27" t="str">
        <f t="shared" si="746"/>
        <v/>
      </c>
      <c r="BQ1063" s="27" t="str">
        <f t="shared" si="747"/>
        <v/>
      </c>
      <c r="BR1063" s="27" t="str">
        <f t="shared" si="748"/>
        <v/>
      </c>
      <c r="BS1063" s="27" t="str">
        <f t="shared" si="749"/>
        <v/>
      </c>
      <c r="BT1063" s="27" t="str">
        <f t="shared" si="750"/>
        <v/>
      </c>
      <c r="BU1063" s="27" t="str">
        <f t="shared" si="751"/>
        <v/>
      </c>
      <c r="BV1063" s="27" t="str">
        <f t="shared" si="752"/>
        <v/>
      </c>
      <c r="BW1063" s="27" t="str">
        <f t="shared" si="753"/>
        <v/>
      </c>
      <c r="BX1063" s="27" t="str">
        <f t="shared" si="754"/>
        <v/>
      </c>
      <c r="BY1063" s="27" t="str">
        <f t="shared" si="755"/>
        <v/>
      </c>
      <c r="BZ1063" s="27" t="str">
        <f t="shared" si="756"/>
        <v/>
      </c>
      <c r="CA1063" s="27" t="str">
        <f t="shared" si="757"/>
        <v/>
      </c>
      <c r="CB1063" s="41"/>
      <c r="CC1063" s="41"/>
      <c r="CD1063"/>
      <c r="CE1063"/>
      <c r="CF1063"/>
      <c r="CG1063"/>
      <c r="CH1063"/>
      <c r="CI1063" s="41"/>
      <c r="CJ1063"/>
      <c r="CK1063" s="25"/>
      <c r="CL1063" s="25"/>
      <c r="CM1063" s="25"/>
      <c r="CN1063" s="39"/>
      <c r="CO1063" s="25"/>
      <c r="CP1063" s="39"/>
      <c r="CQ1063" s="25"/>
      <c r="CR1063" s="25"/>
      <c r="CS1063" s="25"/>
      <c r="CT1063" s="25"/>
      <c r="CU1063" s="25"/>
      <c r="CV1063" s="25"/>
      <c r="CW1063" s="36"/>
      <c r="CX1063" s="25"/>
      <c r="CY1063" s="25"/>
      <c r="DC1063" s="25"/>
      <c r="DD1063" s="36"/>
    </row>
    <row r="1064" spans="1:108" s="26" customFormat="1">
      <c r="A1064" s="108"/>
      <c r="B1064" s="94"/>
      <c r="C1064" s="40"/>
      <c r="D1064" s="39"/>
      <c r="E1064" s="40"/>
      <c r="F1064" s="40"/>
      <c r="G1064" s="40"/>
      <c r="H1064" s="40"/>
      <c r="I1064" s="40"/>
      <c r="J1064" s="40"/>
      <c r="K1064" s="40"/>
      <c r="L1064" s="40"/>
      <c r="M1064" s="40"/>
      <c r="N1064" s="40"/>
      <c r="O1064" s="40"/>
      <c r="P1064" s="40"/>
      <c r="Q1064" s="40"/>
      <c r="R1064" s="40"/>
      <c r="S1064" s="40"/>
      <c r="T1064" s="40"/>
      <c r="U1064" s="39"/>
      <c r="V1064" s="39"/>
      <c r="W1064" s="39"/>
      <c r="X1064" s="39"/>
      <c r="Y1064" s="39"/>
      <c r="Z1064" s="39"/>
      <c r="AA1064" s="39"/>
      <c r="AB1064" s="39"/>
      <c r="AC1064" s="39"/>
      <c r="AD1064" s="39"/>
      <c r="AE1064" s="39"/>
      <c r="AF1064" s="39"/>
      <c r="AG1064" s="39"/>
      <c r="AH1064" s="39"/>
      <c r="AI1064" s="39"/>
      <c r="AJ1064" s="39"/>
      <c r="AK1064" s="39"/>
      <c r="AL1064" s="39"/>
      <c r="AM1064" s="39"/>
      <c r="AN1064" s="39"/>
      <c r="AO1064" s="39"/>
      <c r="AP1064" s="39"/>
      <c r="AQ1064" s="39"/>
      <c r="AR1064" s="39"/>
      <c r="AS1064" s="39"/>
      <c r="AT1064" s="39"/>
      <c r="AU1064" s="39"/>
      <c r="AV1064" s="39"/>
      <c r="AW1064" s="94"/>
      <c r="AX1064" s="101"/>
      <c r="AY1064" s="94"/>
      <c r="AZ1064" s="40"/>
      <c r="BA1064" s="27"/>
      <c r="BB1064" s="27"/>
      <c r="BC1064" s="27"/>
      <c r="BD1064" s="27" t="str">
        <f t="shared" si="758"/>
        <v/>
      </c>
      <c r="BE1064" s="27" t="str">
        <f t="shared" si="759"/>
        <v/>
      </c>
      <c r="BF1064" s="27" t="str">
        <f t="shared" si="760"/>
        <v/>
      </c>
      <c r="BG1064" s="27" t="str">
        <f t="shared" si="761"/>
        <v/>
      </c>
      <c r="BH1064" s="27" t="str">
        <f t="shared" si="762"/>
        <v/>
      </c>
      <c r="BI1064" s="27" t="str">
        <f t="shared" si="763"/>
        <v/>
      </c>
      <c r="BJ1064" s="27" t="str">
        <f t="shared" si="764"/>
        <v/>
      </c>
      <c r="BK1064" s="27" t="str">
        <f t="shared" si="765"/>
        <v/>
      </c>
      <c r="BL1064" s="27" t="str">
        <f t="shared" si="766"/>
        <v/>
      </c>
      <c r="BM1064" s="27" t="str">
        <f t="shared" si="767"/>
        <v/>
      </c>
      <c r="BN1064" s="27" t="str">
        <f t="shared" si="768"/>
        <v/>
      </c>
      <c r="BO1064" s="27" t="str">
        <f t="shared" si="769"/>
        <v/>
      </c>
      <c r="BP1064" s="27" t="str">
        <f t="shared" si="746"/>
        <v/>
      </c>
      <c r="BQ1064" s="27" t="str">
        <f t="shared" si="747"/>
        <v/>
      </c>
      <c r="BR1064" s="27" t="str">
        <f t="shared" si="748"/>
        <v/>
      </c>
      <c r="BS1064" s="27" t="str">
        <f t="shared" si="749"/>
        <v/>
      </c>
      <c r="BT1064" s="27" t="str">
        <f t="shared" si="750"/>
        <v/>
      </c>
      <c r="BU1064" s="27" t="str">
        <f t="shared" si="751"/>
        <v/>
      </c>
      <c r="BV1064" s="27" t="str">
        <f t="shared" si="752"/>
        <v/>
      </c>
      <c r="BW1064" s="27" t="str">
        <f t="shared" si="753"/>
        <v/>
      </c>
      <c r="BX1064" s="27" t="str">
        <f t="shared" si="754"/>
        <v/>
      </c>
      <c r="BY1064" s="27" t="str">
        <f t="shared" si="755"/>
        <v/>
      </c>
      <c r="BZ1064" s="27" t="str">
        <f t="shared" si="756"/>
        <v/>
      </c>
      <c r="CA1064" s="27" t="str">
        <f t="shared" si="757"/>
        <v/>
      </c>
      <c r="CB1064" s="41"/>
      <c r="CC1064" s="41"/>
      <c r="CD1064"/>
      <c r="CE1064"/>
      <c r="CF1064"/>
      <c r="CG1064"/>
      <c r="CH1064"/>
      <c r="CI1064" s="41"/>
      <c r="CJ1064"/>
      <c r="CK1064" s="25"/>
      <c r="CL1064" s="25"/>
      <c r="CM1064" s="25"/>
      <c r="CN1064" s="39"/>
      <c r="CO1064" s="25"/>
      <c r="CP1064" s="39"/>
      <c r="CQ1064" s="25"/>
      <c r="CR1064" s="25"/>
      <c r="CS1064" s="25"/>
      <c r="CT1064" s="25"/>
      <c r="CU1064" s="25"/>
      <c r="CV1064" s="25"/>
      <c r="CW1064" s="36"/>
      <c r="CX1064" s="25"/>
      <c r="CY1064" s="25"/>
      <c r="DC1064" s="25"/>
      <c r="DD1064" s="36"/>
    </row>
    <row r="1065" spans="1:108" s="26" customFormat="1">
      <c r="A1065" s="108"/>
      <c r="B1065" s="94"/>
      <c r="C1065" s="40"/>
      <c r="D1065" s="39"/>
      <c r="E1065" s="40"/>
      <c r="F1065" s="40"/>
      <c r="G1065" s="40"/>
      <c r="H1065" s="40"/>
      <c r="I1065" s="40"/>
      <c r="J1065" s="40"/>
      <c r="K1065" s="40"/>
      <c r="L1065" s="40"/>
      <c r="M1065" s="40"/>
      <c r="N1065" s="40"/>
      <c r="O1065" s="40"/>
      <c r="P1065" s="40"/>
      <c r="Q1065" s="40"/>
      <c r="R1065" s="40"/>
      <c r="S1065" s="40"/>
      <c r="T1065" s="40"/>
      <c r="U1065" s="39"/>
      <c r="V1065" s="39"/>
      <c r="W1065" s="39"/>
      <c r="X1065" s="39"/>
      <c r="Y1065" s="39"/>
      <c r="Z1065" s="39"/>
      <c r="AA1065" s="39"/>
      <c r="AB1065" s="39"/>
      <c r="AC1065" s="39"/>
      <c r="AD1065" s="39"/>
      <c r="AE1065" s="39"/>
      <c r="AF1065" s="39"/>
      <c r="AG1065" s="39"/>
      <c r="AH1065" s="39"/>
      <c r="AI1065" s="39"/>
      <c r="AJ1065" s="39"/>
      <c r="AK1065" s="39"/>
      <c r="AL1065" s="39"/>
      <c r="AM1065" s="39"/>
      <c r="AN1065" s="39"/>
      <c r="AO1065" s="39"/>
      <c r="AP1065" s="39"/>
      <c r="AQ1065" s="39"/>
      <c r="AR1065" s="39"/>
      <c r="AS1065" s="39"/>
      <c r="AT1065" s="39"/>
      <c r="AU1065" s="39"/>
      <c r="AV1065" s="39"/>
      <c r="AW1065" s="94"/>
      <c r="AX1065" s="101"/>
      <c r="AY1065" s="94"/>
      <c r="AZ1065" s="40"/>
      <c r="BA1065" s="27"/>
      <c r="BB1065" s="27"/>
      <c r="BC1065" s="27"/>
      <c r="BD1065" s="27" t="str">
        <f t="shared" si="758"/>
        <v/>
      </c>
      <c r="BE1065" s="27" t="str">
        <f t="shared" si="759"/>
        <v/>
      </c>
      <c r="BF1065" s="27" t="str">
        <f t="shared" si="760"/>
        <v/>
      </c>
      <c r="BG1065" s="27" t="str">
        <f t="shared" si="761"/>
        <v/>
      </c>
      <c r="BH1065" s="27" t="str">
        <f t="shared" si="762"/>
        <v/>
      </c>
      <c r="BI1065" s="27" t="str">
        <f t="shared" si="763"/>
        <v/>
      </c>
      <c r="BJ1065" s="27" t="str">
        <f t="shared" si="764"/>
        <v/>
      </c>
      <c r="BK1065" s="27" t="str">
        <f t="shared" si="765"/>
        <v/>
      </c>
      <c r="BL1065" s="27" t="str">
        <f t="shared" si="766"/>
        <v/>
      </c>
      <c r="BM1065" s="27" t="str">
        <f t="shared" si="767"/>
        <v/>
      </c>
      <c r="BN1065" s="27" t="str">
        <f t="shared" si="768"/>
        <v/>
      </c>
      <c r="BO1065" s="27" t="str">
        <f t="shared" si="769"/>
        <v/>
      </c>
      <c r="BP1065" s="27" t="str">
        <f t="shared" si="746"/>
        <v/>
      </c>
      <c r="BQ1065" s="27" t="str">
        <f t="shared" si="747"/>
        <v/>
      </c>
      <c r="BR1065" s="27" t="str">
        <f t="shared" si="748"/>
        <v/>
      </c>
      <c r="BS1065" s="27" t="str">
        <f t="shared" si="749"/>
        <v/>
      </c>
      <c r="BT1065" s="27" t="str">
        <f t="shared" si="750"/>
        <v/>
      </c>
      <c r="BU1065" s="27" t="str">
        <f t="shared" si="751"/>
        <v/>
      </c>
      <c r="BV1065" s="27" t="str">
        <f t="shared" si="752"/>
        <v/>
      </c>
      <c r="BW1065" s="27" t="str">
        <f t="shared" si="753"/>
        <v/>
      </c>
      <c r="BX1065" s="27" t="str">
        <f t="shared" si="754"/>
        <v/>
      </c>
      <c r="BY1065" s="27" t="str">
        <f t="shared" si="755"/>
        <v/>
      </c>
      <c r="BZ1065" s="27" t="str">
        <f t="shared" si="756"/>
        <v/>
      </c>
      <c r="CA1065" s="27" t="str">
        <f t="shared" si="757"/>
        <v/>
      </c>
      <c r="CB1065" s="41"/>
      <c r="CC1065" s="41"/>
      <c r="CD1065"/>
      <c r="CE1065"/>
      <c r="CF1065"/>
      <c r="CG1065"/>
      <c r="CH1065"/>
      <c r="CI1065" s="41"/>
      <c r="CJ1065"/>
      <c r="CK1065" s="25"/>
      <c r="CL1065" s="25"/>
      <c r="CM1065" s="25"/>
      <c r="CN1065" s="39"/>
      <c r="CO1065" s="25"/>
      <c r="CP1065" s="39"/>
      <c r="CQ1065" s="25"/>
      <c r="CR1065" s="25"/>
      <c r="CS1065" s="25"/>
      <c r="CT1065" s="25"/>
      <c r="CU1065" s="25"/>
      <c r="CV1065" s="25"/>
      <c r="CW1065" s="36"/>
      <c r="CX1065" s="25"/>
      <c r="CY1065" s="25"/>
      <c r="DC1065" s="25"/>
      <c r="DD1065" s="36"/>
    </row>
    <row r="1066" spans="1:108" s="26" customFormat="1">
      <c r="A1066" s="108"/>
      <c r="B1066" s="94"/>
      <c r="C1066" s="40"/>
      <c r="D1066" s="39"/>
      <c r="E1066" s="40"/>
      <c r="F1066" s="40"/>
      <c r="G1066" s="40"/>
      <c r="H1066" s="40"/>
      <c r="I1066" s="40"/>
      <c r="J1066" s="40"/>
      <c r="K1066" s="40"/>
      <c r="L1066" s="40"/>
      <c r="M1066" s="40"/>
      <c r="N1066" s="40"/>
      <c r="O1066" s="40"/>
      <c r="P1066" s="40"/>
      <c r="Q1066" s="40"/>
      <c r="R1066" s="40"/>
      <c r="S1066" s="40"/>
      <c r="T1066" s="40"/>
      <c r="U1066" s="39"/>
      <c r="V1066" s="39"/>
      <c r="W1066" s="39"/>
      <c r="X1066" s="39"/>
      <c r="Y1066" s="39"/>
      <c r="Z1066" s="39"/>
      <c r="AA1066" s="39"/>
      <c r="AB1066" s="39"/>
      <c r="AC1066" s="39"/>
      <c r="AD1066" s="39"/>
      <c r="AE1066" s="39"/>
      <c r="AF1066" s="39"/>
      <c r="AG1066" s="39"/>
      <c r="AH1066" s="39"/>
      <c r="AI1066" s="39"/>
      <c r="AJ1066" s="39"/>
      <c r="AK1066" s="39"/>
      <c r="AL1066" s="39"/>
      <c r="AM1066" s="39"/>
      <c r="AN1066" s="39"/>
      <c r="AO1066" s="39"/>
      <c r="AP1066" s="39"/>
      <c r="AQ1066" s="39"/>
      <c r="AR1066" s="39"/>
      <c r="AS1066" s="39"/>
      <c r="AT1066" s="39"/>
      <c r="AU1066" s="39"/>
      <c r="AV1066" s="39"/>
      <c r="AW1066" s="94"/>
      <c r="AX1066" s="101"/>
      <c r="AY1066" s="94"/>
      <c r="AZ1066" s="40"/>
      <c r="BA1066" s="27"/>
      <c r="BB1066" s="27"/>
      <c r="BC1066" s="27"/>
      <c r="BD1066" s="27" t="str">
        <f t="shared" si="758"/>
        <v/>
      </c>
      <c r="BE1066" s="27" t="str">
        <f t="shared" si="759"/>
        <v/>
      </c>
      <c r="BF1066" s="27" t="str">
        <f t="shared" si="760"/>
        <v/>
      </c>
      <c r="BG1066" s="27" t="str">
        <f t="shared" si="761"/>
        <v/>
      </c>
      <c r="BH1066" s="27" t="str">
        <f t="shared" si="762"/>
        <v/>
      </c>
      <c r="BI1066" s="27" t="str">
        <f t="shared" si="763"/>
        <v/>
      </c>
      <c r="BJ1066" s="27" t="str">
        <f t="shared" si="764"/>
        <v/>
      </c>
      <c r="BK1066" s="27" t="str">
        <f t="shared" si="765"/>
        <v/>
      </c>
      <c r="BL1066" s="27" t="str">
        <f t="shared" si="766"/>
        <v/>
      </c>
      <c r="BM1066" s="27" t="str">
        <f t="shared" si="767"/>
        <v/>
      </c>
      <c r="BN1066" s="27" t="str">
        <f t="shared" si="768"/>
        <v/>
      </c>
      <c r="BO1066" s="27" t="str">
        <f t="shared" si="769"/>
        <v/>
      </c>
      <c r="BP1066" s="27" t="str">
        <f t="shared" si="746"/>
        <v/>
      </c>
      <c r="BQ1066" s="27" t="str">
        <f t="shared" si="747"/>
        <v/>
      </c>
      <c r="BR1066" s="27" t="str">
        <f t="shared" si="748"/>
        <v/>
      </c>
      <c r="BS1066" s="27" t="str">
        <f t="shared" si="749"/>
        <v/>
      </c>
      <c r="BT1066" s="27" t="str">
        <f t="shared" si="750"/>
        <v/>
      </c>
      <c r="BU1066" s="27" t="str">
        <f t="shared" si="751"/>
        <v/>
      </c>
      <c r="BV1066" s="27" t="str">
        <f t="shared" si="752"/>
        <v/>
      </c>
      <c r="BW1066" s="27" t="str">
        <f t="shared" si="753"/>
        <v/>
      </c>
      <c r="BX1066" s="27" t="str">
        <f t="shared" si="754"/>
        <v/>
      </c>
      <c r="BY1066" s="27" t="str">
        <f t="shared" si="755"/>
        <v/>
      </c>
      <c r="BZ1066" s="27" t="str">
        <f t="shared" si="756"/>
        <v/>
      </c>
      <c r="CA1066" s="27" t="str">
        <f t="shared" si="757"/>
        <v/>
      </c>
      <c r="CB1066" s="41"/>
      <c r="CC1066" s="41"/>
      <c r="CD1066"/>
      <c r="CE1066"/>
      <c r="CF1066"/>
      <c r="CG1066"/>
      <c r="CH1066"/>
      <c r="CI1066" s="41"/>
      <c r="CJ1066"/>
      <c r="CK1066" s="25"/>
      <c r="CL1066" s="25"/>
      <c r="CM1066" s="25"/>
      <c r="CN1066" s="39"/>
      <c r="CO1066" s="25"/>
      <c r="CP1066" s="39"/>
      <c r="CQ1066" s="25"/>
      <c r="CR1066" s="25"/>
      <c r="CS1066" s="25"/>
      <c r="CT1066" s="25"/>
      <c r="CU1066" s="25"/>
      <c r="CV1066" s="25"/>
      <c r="CW1066" s="36"/>
      <c r="CX1066" s="25"/>
      <c r="CY1066" s="25"/>
      <c r="DC1066" s="25"/>
      <c r="DD1066" s="36"/>
    </row>
    <row r="1067" spans="1:108" s="26" customFormat="1">
      <c r="A1067" s="108"/>
      <c r="B1067" s="94"/>
      <c r="C1067" s="40"/>
      <c r="D1067" s="39"/>
      <c r="E1067" s="40"/>
      <c r="F1067" s="40"/>
      <c r="G1067" s="40"/>
      <c r="H1067" s="40"/>
      <c r="I1067" s="40"/>
      <c r="J1067" s="40"/>
      <c r="K1067" s="40"/>
      <c r="L1067" s="40"/>
      <c r="M1067" s="40"/>
      <c r="N1067" s="40"/>
      <c r="O1067" s="40"/>
      <c r="P1067" s="40"/>
      <c r="Q1067" s="40"/>
      <c r="R1067" s="40"/>
      <c r="S1067" s="40"/>
      <c r="T1067" s="40"/>
      <c r="U1067" s="39"/>
      <c r="V1067" s="39"/>
      <c r="W1067" s="39"/>
      <c r="X1067" s="39"/>
      <c r="Y1067" s="39"/>
      <c r="Z1067" s="39"/>
      <c r="AA1067" s="39"/>
      <c r="AB1067" s="39"/>
      <c r="AC1067" s="39"/>
      <c r="AD1067" s="39"/>
      <c r="AE1067" s="39"/>
      <c r="AF1067" s="39"/>
      <c r="AG1067" s="39"/>
      <c r="AH1067" s="39"/>
      <c r="AI1067" s="39"/>
      <c r="AJ1067" s="39"/>
      <c r="AK1067" s="39"/>
      <c r="AL1067" s="39"/>
      <c r="AM1067" s="39"/>
      <c r="AN1067" s="39"/>
      <c r="AO1067" s="39"/>
      <c r="AP1067" s="39"/>
      <c r="AQ1067" s="39"/>
      <c r="AR1067" s="39"/>
      <c r="AS1067" s="39"/>
      <c r="AT1067" s="39"/>
      <c r="AU1067" s="39"/>
      <c r="AV1067" s="39"/>
      <c r="AW1067" s="94"/>
      <c r="AX1067" s="101"/>
      <c r="AY1067" s="94"/>
      <c r="AZ1067" s="40"/>
      <c r="BA1067" s="27"/>
      <c r="BB1067" s="27"/>
      <c r="BC1067" s="27"/>
      <c r="BD1067" s="27" t="str">
        <f t="shared" si="758"/>
        <v/>
      </c>
      <c r="BE1067" s="27" t="str">
        <f t="shared" si="759"/>
        <v/>
      </c>
      <c r="BF1067" s="27" t="str">
        <f t="shared" si="760"/>
        <v/>
      </c>
      <c r="BG1067" s="27" t="str">
        <f t="shared" si="761"/>
        <v/>
      </c>
      <c r="BH1067" s="27" t="str">
        <f t="shared" si="762"/>
        <v/>
      </c>
      <c r="BI1067" s="27" t="str">
        <f t="shared" si="763"/>
        <v/>
      </c>
      <c r="BJ1067" s="27" t="str">
        <f t="shared" si="764"/>
        <v/>
      </c>
      <c r="BK1067" s="27" t="str">
        <f t="shared" si="765"/>
        <v/>
      </c>
      <c r="BL1067" s="27" t="str">
        <f t="shared" si="766"/>
        <v/>
      </c>
      <c r="BM1067" s="27" t="str">
        <f t="shared" si="767"/>
        <v/>
      </c>
      <c r="BN1067" s="27" t="str">
        <f t="shared" si="768"/>
        <v/>
      </c>
      <c r="BO1067" s="27" t="str">
        <f t="shared" si="769"/>
        <v/>
      </c>
      <c r="BP1067" s="27" t="str">
        <f t="shared" si="746"/>
        <v/>
      </c>
      <c r="BQ1067" s="27" t="str">
        <f t="shared" si="747"/>
        <v/>
      </c>
      <c r="BR1067" s="27" t="str">
        <f t="shared" si="748"/>
        <v/>
      </c>
      <c r="BS1067" s="27" t="str">
        <f t="shared" si="749"/>
        <v/>
      </c>
      <c r="BT1067" s="27" t="str">
        <f t="shared" si="750"/>
        <v/>
      </c>
      <c r="BU1067" s="27" t="str">
        <f t="shared" si="751"/>
        <v/>
      </c>
      <c r="BV1067" s="27" t="str">
        <f t="shared" si="752"/>
        <v/>
      </c>
      <c r="BW1067" s="27" t="str">
        <f t="shared" si="753"/>
        <v/>
      </c>
      <c r="BX1067" s="27" t="str">
        <f t="shared" si="754"/>
        <v/>
      </c>
      <c r="BY1067" s="27" t="str">
        <f t="shared" si="755"/>
        <v/>
      </c>
      <c r="BZ1067" s="27" t="str">
        <f t="shared" si="756"/>
        <v/>
      </c>
      <c r="CA1067" s="27" t="str">
        <f t="shared" si="757"/>
        <v/>
      </c>
      <c r="CB1067" s="41"/>
      <c r="CC1067" s="41"/>
      <c r="CD1067"/>
      <c r="CE1067"/>
      <c r="CF1067"/>
      <c r="CG1067"/>
      <c r="CH1067"/>
      <c r="CI1067" s="41"/>
      <c r="CJ1067"/>
      <c r="CK1067" s="25"/>
      <c r="CL1067" s="25"/>
      <c r="CM1067" s="25"/>
      <c r="CN1067" s="39"/>
      <c r="CO1067" s="25"/>
      <c r="CP1067" s="39"/>
      <c r="CQ1067" s="25"/>
      <c r="CR1067" s="25"/>
      <c r="CS1067" s="25"/>
      <c r="CT1067" s="25"/>
      <c r="CU1067" s="25"/>
      <c r="CV1067" s="25"/>
      <c r="CW1067" s="36"/>
      <c r="CX1067" s="25"/>
      <c r="CY1067" s="25"/>
      <c r="DC1067" s="25"/>
      <c r="DD1067" s="36"/>
    </row>
    <row r="1068" spans="1:108" s="26" customFormat="1">
      <c r="A1068" s="108"/>
      <c r="B1068" s="94"/>
      <c r="C1068" s="40"/>
      <c r="D1068" s="39"/>
      <c r="E1068" s="40"/>
      <c r="F1068" s="40"/>
      <c r="G1068" s="40"/>
      <c r="H1068" s="40"/>
      <c r="I1068" s="40"/>
      <c r="J1068" s="40"/>
      <c r="K1068" s="40"/>
      <c r="L1068" s="40"/>
      <c r="M1068" s="40"/>
      <c r="N1068" s="40"/>
      <c r="O1068" s="40"/>
      <c r="P1068" s="40"/>
      <c r="Q1068" s="40"/>
      <c r="R1068" s="40"/>
      <c r="S1068" s="40"/>
      <c r="T1068" s="40"/>
      <c r="U1068" s="39"/>
      <c r="V1068" s="39"/>
      <c r="W1068" s="39"/>
      <c r="X1068" s="39"/>
      <c r="Y1068" s="39"/>
      <c r="Z1068" s="39"/>
      <c r="AA1068" s="39"/>
      <c r="AB1068" s="39"/>
      <c r="AC1068" s="39"/>
      <c r="AD1068" s="39"/>
      <c r="AE1068" s="39"/>
      <c r="AF1068" s="39"/>
      <c r="AG1068" s="39"/>
      <c r="AH1068" s="39"/>
      <c r="AI1068" s="39"/>
      <c r="AJ1068" s="39"/>
      <c r="AK1068" s="39"/>
      <c r="AL1068" s="39"/>
      <c r="AM1068" s="39"/>
      <c r="AN1068" s="39"/>
      <c r="AO1068" s="39"/>
      <c r="AP1068" s="39"/>
      <c r="AQ1068" s="39"/>
      <c r="AR1068" s="39"/>
      <c r="AS1068" s="39"/>
      <c r="AT1068" s="39"/>
      <c r="AU1068" s="39"/>
      <c r="AV1068" s="39"/>
      <c r="AW1068" s="94"/>
      <c r="AX1068" s="101"/>
      <c r="AY1068" s="94"/>
      <c r="AZ1068" s="40"/>
      <c r="BA1068" s="27"/>
      <c r="BB1068" s="27"/>
      <c r="BC1068" s="27"/>
      <c r="BD1068" s="27" t="str">
        <f t="shared" si="758"/>
        <v/>
      </c>
      <c r="BE1068" s="27" t="str">
        <f t="shared" si="759"/>
        <v/>
      </c>
      <c r="BF1068" s="27" t="str">
        <f t="shared" si="760"/>
        <v/>
      </c>
      <c r="BG1068" s="27" t="str">
        <f t="shared" si="761"/>
        <v/>
      </c>
      <c r="BH1068" s="27" t="str">
        <f t="shared" si="762"/>
        <v/>
      </c>
      <c r="BI1068" s="27" t="str">
        <f t="shared" si="763"/>
        <v/>
      </c>
      <c r="BJ1068" s="27" t="str">
        <f t="shared" si="764"/>
        <v/>
      </c>
      <c r="BK1068" s="27" t="str">
        <f t="shared" si="765"/>
        <v/>
      </c>
      <c r="BL1068" s="27" t="str">
        <f t="shared" si="766"/>
        <v/>
      </c>
      <c r="BM1068" s="27" t="str">
        <f t="shared" si="767"/>
        <v/>
      </c>
      <c r="BN1068" s="27" t="str">
        <f t="shared" si="768"/>
        <v/>
      </c>
      <c r="BO1068" s="27" t="str">
        <f t="shared" si="769"/>
        <v/>
      </c>
      <c r="BP1068" s="27" t="str">
        <f t="shared" si="746"/>
        <v/>
      </c>
      <c r="BQ1068" s="27" t="str">
        <f t="shared" si="747"/>
        <v/>
      </c>
      <c r="BR1068" s="27" t="str">
        <f t="shared" si="748"/>
        <v/>
      </c>
      <c r="BS1068" s="27" t="str">
        <f t="shared" si="749"/>
        <v/>
      </c>
      <c r="BT1068" s="27" t="str">
        <f t="shared" si="750"/>
        <v/>
      </c>
      <c r="BU1068" s="27" t="str">
        <f t="shared" si="751"/>
        <v/>
      </c>
      <c r="BV1068" s="27" t="str">
        <f t="shared" si="752"/>
        <v/>
      </c>
      <c r="BW1068" s="27" t="str">
        <f t="shared" si="753"/>
        <v/>
      </c>
      <c r="BX1068" s="27" t="str">
        <f t="shared" si="754"/>
        <v/>
      </c>
      <c r="BY1068" s="27" t="str">
        <f t="shared" si="755"/>
        <v/>
      </c>
      <c r="BZ1068" s="27" t="str">
        <f t="shared" si="756"/>
        <v/>
      </c>
      <c r="CA1068" s="27" t="str">
        <f t="shared" si="757"/>
        <v/>
      </c>
      <c r="CB1068" s="41"/>
      <c r="CC1068" s="41"/>
      <c r="CD1068"/>
      <c r="CE1068"/>
      <c r="CF1068"/>
      <c r="CG1068"/>
      <c r="CH1068"/>
      <c r="CI1068" s="41"/>
      <c r="CJ1068"/>
      <c r="CK1068" s="25"/>
      <c r="CL1068" s="25"/>
      <c r="CM1068" s="25"/>
      <c r="CN1068" s="39"/>
      <c r="CO1068" s="25"/>
      <c r="CP1068" s="39"/>
      <c r="CQ1068" s="25"/>
      <c r="CR1068" s="25"/>
      <c r="CS1068" s="25"/>
      <c r="CT1068" s="25"/>
      <c r="CU1068" s="25"/>
      <c r="CV1068" s="25"/>
      <c r="CW1068" s="36"/>
      <c r="CX1068" s="25"/>
      <c r="CY1068" s="25"/>
      <c r="DC1068" s="25"/>
      <c r="DD1068" s="36"/>
    </row>
    <row r="1069" spans="1:108" s="26" customFormat="1">
      <c r="A1069" s="108"/>
      <c r="B1069" s="94"/>
      <c r="C1069" s="40"/>
      <c r="D1069" s="39"/>
      <c r="E1069" s="40"/>
      <c r="F1069" s="40"/>
      <c r="G1069" s="40"/>
      <c r="H1069" s="40"/>
      <c r="I1069" s="40"/>
      <c r="J1069" s="40"/>
      <c r="K1069" s="40"/>
      <c r="L1069" s="40"/>
      <c r="M1069" s="40"/>
      <c r="N1069" s="40"/>
      <c r="O1069" s="40"/>
      <c r="P1069" s="40"/>
      <c r="Q1069" s="40"/>
      <c r="R1069" s="40"/>
      <c r="S1069" s="40"/>
      <c r="T1069" s="40"/>
      <c r="U1069" s="39"/>
      <c r="V1069" s="39"/>
      <c r="W1069" s="39"/>
      <c r="X1069" s="39"/>
      <c r="Y1069" s="39"/>
      <c r="Z1069" s="39"/>
      <c r="AA1069" s="39"/>
      <c r="AB1069" s="39"/>
      <c r="AC1069" s="39"/>
      <c r="AD1069" s="39"/>
      <c r="AE1069" s="39"/>
      <c r="AF1069" s="39"/>
      <c r="AG1069" s="39"/>
      <c r="AH1069" s="39"/>
      <c r="AI1069" s="39"/>
      <c r="AJ1069" s="39"/>
      <c r="AK1069" s="39"/>
      <c r="AL1069" s="39"/>
      <c r="AM1069" s="39"/>
      <c r="AN1069" s="39"/>
      <c r="AO1069" s="39"/>
      <c r="AP1069" s="39"/>
      <c r="AQ1069" s="39"/>
      <c r="AR1069" s="39"/>
      <c r="AS1069" s="39"/>
      <c r="AT1069" s="39"/>
      <c r="AU1069" s="39"/>
      <c r="AV1069" s="39"/>
      <c r="AW1069" s="94"/>
      <c r="AX1069" s="101"/>
      <c r="AY1069" s="94"/>
      <c r="AZ1069" s="40"/>
      <c r="BA1069" s="27"/>
      <c r="BB1069" s="27"/>
      <c r="BC1069" s="27"/>
      <c r="BD1069" s="27" t="str">
        <f t="shared" si="758"/>
        <v/>
      </c>
      <c r="BE1069" s="27" t="str">
        <f t="shared" si="759"/>
        <v/>
      </c>
      <c r="BF1069" s="27" t="str">
        <f t="shared" si="760"/>
        <v/>
      </c>
      <c r="BG1069" s="27" t="str">
        <f t="shared" si="761"/>
        <v/>
      </c>
      <c r="BH1069" s="27" t="str">
        <f t="shared" si="762"/>
        <v/>
      </c>
      <c r="BI1069" s="27" t="str">
        <f t="shared" si="763"/>
        <v/>
      </c>
      <c r="BJ1069" s="27" t="str">
        <f t="shared" si="764"/>
        <v/>
      </c>
      <c r="BK1069" s="27" t="str">
        <f t="shared" si="765"/>
        <v/>
      </c>
      <c r="BL1069" s="27" t="str">
        <f t="shared" si="766"/>
        <v/>
      </c>
      <c r="BM1069" s="27" t="str">
        <f t="shared" si="767"/>
        <v/>
      </c>
      <c r="BN1069" s="27" t="str">
        <f t="shared" si="768"/>
        <v/>
      </c>
      <c r="BO1069" s="27" t="str">
        <f t="shared" si="769"/>
        <v/>
      </c>
      <c r="BP1069" s="27" t="str">
        <f t="shared" si="746"/>
        <v/>
      </c>
      <c r="BQ1069" s="27" t="str">
        <f t="shared" si="747"/>
        <v/>
      </c>
      <c r="BR1069" s="27" t="str">
        <f t="shared" si="748"/>
        <v/>
      </c>
      <c r="BS1069" s="27" t="str">
        <f t="shared" si="749"/>
        <v/>
      </c>
      <c r="BT1069" s="27" t="str">
        <f t="shared" si="750"/>
        <v/>
      </c>
      <c r="BU1069" s="27" t="str">
        <f t="shared" si="751"/>
        <v/>
      </c>
      <c r="BV1069" s="27" t="str">
        <f t="shared" si="752"/>
        <v/>
      </c>
      <c r="BW1069" s="27" t="str">
        <f t="shared" si="753"/>
        <v/>
      </c>
      <c r="BX1069" s="27" t="str">
        <f t="shared" si="754"/>
        <v/>
      </c>
      <c r="BY1069" s="27" t="str">
        <f t="shared" si="755"/>
        <v/>
      </c>
      <c r="BZ1069" s="27" t="str">
        <f t="shared" si="756"/>
        <v/>
      </c>
      <c r="CA1069" s="27" t="str">
        <f t="shared" si="757"/>
        <v/>
      </c>
      <c r="CB1069" s="41"/>
      <c r="CC1069" s="41"/>
      <c r="CD1069"/>
      <c r="CE1069"/>
      <c r="CF1069"/>
      <c r="CG1069"/>
      <c r="CH1069"/>
      <c r="CI1069" s="41"/>
      <c r="CJ1069"/>
      <c r="CK1069" s="25"/>
      <c r="CL1069" s="25"/>
      <c r="CM1069" s="25"/>
      <c r="CN1069" s="39"/>
      <c r="CO1069" s="25"/>
      <c r="CP1069" s="39"/>
      <c r="CQ1069" s="25"/>
      <c r="CR1069" s="25"/>
      <c r="CS1069" s="25"/>
      <c r="CT1069" s="25"/>
      <c r="CU1069" s="25"/>
      <c r="CV1069" s="25"/>
      <c r="CW1069" s="36"/>
      <c r="CX1069" s="25"/>
      <c r="CY1069" s="25"/>
      <c r="DC1069" s="25"/>
      <c r="DD1069" s="36"/>
    </row>
    <row r="1070" spans="1:108" s="26" customFormat="1">
      <c r="A1070" s="108"/>
      <c r="B1070" s="94"/>
      <c r="C1070" s="40"/>
      <c r="D1070" s="39"/>
      <c r="E1070" s="40"/>
      <c r="F1070" s="40"/>
      <c r="G1070" s="40"/>
      <c r="H1070" s="40"/>
      <c r="I1070" s="40"/>
      <c r="J1070" s="40"/>
      <c r="K1070" s="40"/>
      <c r="L1070" s="40"/>
      <c r="M1070" s="40"/>
      <c r="N1070" s="40"/>
      <c r="O1070" s="40"/>
      <c r="P1070" s="40"/>
      <c r="Q1070" s="40"/>
      <c r="R1070" s="40"/>
      <c r="S1070" s="40"/>
      <c r="T1070" s="40"/>
      <c r="U1070" s="39"/>
      <c r="V1070" s="39"/>
      <c r="W1070" s="39"/>
      <c r="X1070" s="39"/>
      <c r="Y1070" s="39"/>
      <c r="Z1070" s="39"/>
      <c r="AA1070" s="39"/>
      <c r="AB1070" s="39"/>
      <c r="AC1070" s="39"/>
      <c r="AD1070" s="39"/>
      <c r="AE1070" s="39"/>
      <c r="AF1070" s="39"/>
      <c r="AG1070" s="39"/>
      <c r="AH1070" s="39"/>
      <c r="AI1070" s="39"/>
      <c r="AJ1070" s="39"/>
      <c r="AK1070" s="39"/>
      <c r="AL1070" s="39"/>
      <c r="AM1070" s="39"/>
      <c r="AN1070" s="39"/>
      <c r="AO1070" s="39"/>
      <c r="AP1070" s="39"/>
      <c r="AQ1070" s="39"/>
      <c r="AR1070" s="39"/>
      <c r="AS1070" s="39"/>
      <c r="AT1070" s="39"/>
      <c r="AU1070" s="39"/>
      <c r="AV1070" s="39"/>
      <c r="AW1070" s="94"/>
      <c r="AX1070" s="101"/>
      <c r="AY1070" s="94"/>
      <c r="AZ1070" s="40"/>
      <c r="BA1070" s="27"/>
      <c r="BB1070" s="27"/>
      <c r="BC1070" s="27"/>
      <c r="BD1070" s="27" t="str">
        <f t="shared" si="758"/>
        <v/>
      </c>
      <c r="BE1070" s="27" t="str">
        <f t="shared" si="759"/>
        <v/>
      </c>
      <c r="BF1070" s="27" t="str">
        <f t="shared" si="760"/>
        <v/>
      </c>
      <c r="BG1070" s="27" t="str">
        <f t="shared" si="761"/>
        <v/>
      </c>
      <c r="BH1070" s="27" t="str">
        <f t="shared" si="762"/>
        <v/>
      </c>
      <c r="BI1070" s="27" t="str">
        <f t="shared" si="763"/>
        <v/>
      </c>
      <c r="BJ1070" s="27" t="str">
        <f t="shared" si="764"/>
        <v/>
      </c>
      <c r="BK1070" s="27" t="str">
        <f t="shared" si="765"/>
        <v/>
      </c>
      <c r="BL1070" s="27" t="str">
        <f t="shared" si="766"/>
        <v/>
      </c>
      <c r="BM1070" s="27" t="str">
        <f t="shared" si="767"/>
        <v/>
      </c>
      <c r="BN1070" s="27" t="str">
        <f t="shared" si="768"/>
        <v/>
      </c>
      <c r="BO1070" s="27" t="str">
        <f t="shared" si="769"/>
        <v/>
      </c>
      <c r="BP1070" s="27" t="str">
        <f t="shared" si="746"/>
        <v/>
      </c>
      <c r="BQ1070" s="27" t="str">
        <f t="shared" si="747"/>
        <v/>
      </c>
      <c r="BR1070" s="27" t="str">
        <f t="shared" si="748"/>
        <v/>
      </c>
      <c r="BS1070" s="27" t="str">
        <f t="shared" si="749"/>
        <v/>
      </c>
      <c r="BT1070" s="27" t="str">
        <f t="shared" si="750"/>
        <v/>
      </c>
      <c r="BU1070" s="27" t="str">
        <f t="shared" si="751"/>
        <v/>
      </c>
      <c r="BV1070" s="27" t="str">
        <f t="shared" si="752"/>
        <v/>
      </c>
      <c r="BW1070" s="27" t="str">
        <f t="shared" si="753"/>
        <v/>
      </c>
      <c r="BX1070" s="27" t="str">
        <f t="shared" si="754"/>
        <v/>
      </c>
      <c r="BY1070" s="27" t="str">
        <f t="shared" si="755"/>
        <v/>
      </c>
      <c r="BZ1070" s="27" t="str">
        <f t="shared" si="756"/>
        <v/>
      </c>
      <c r="CA1070" s="27" t="str">
        <f t="shared" si="757"/>
        <v/>
      </c>
      <c r="CB1070" s="41"/>
      <c r="CC1070" s="41"/>
      <c r="CD1070"/>
      <c r="CE1070"/>
      <c r="CF1070"/>
      <c r="CG1070"/>
      <c r="CH1070"/>
      <c r="CI1070" s="41"/>
      <c r="CJ1070"/>
      <c r="CK1070" s="25"/>
      <c r="CL1070" s="25"/>
      <c r="CM1070" s="25"/>
      <c r="CN1070" s="39"/>
      <c r="CO1070" s="25"/>
      <c r="CP1070" s="39"/>
      <c r="CQ1070" s="25"/>
      <c r="CR1070" s="25"/>
      <c r="CS1070" s="25"/>
      <c r="CT1070" s="25"/>
      <c r="CU1070" s="25"/>
      <c r="CV1070" s="25"/>
      <c r="CW1070" s="36"/>
      <c r="CX1070" s="25"/>
      <c r="CY1070" s="25"/>
      <c r="DC1070" s="25"/>
      <c r="DD1070" s="36"/>
    </row>
    <row r="1071" spans="1:108" s="26" customFormat="1">
      <c r="A1071" s="108"/>
      <c r="B1071" s="94"/>
      <c r="C1071" s="40"/>
      <c r="D1071" s="39"/>
      <c r="E1071" s="40"/>
      <c r="F1071" s="40"/>
      <c r="G1071" s="40"/>
      <c r="H1071" s="40"/>
      <c r="I1071" s="40"/>
      <c r="J1071" s="40"/>
      <c r="K1071" s="40"/>
      <c r="L1071" s="40"/>
      <c r="M1071" s="40"/>
      <c r="N1071" s="40"/>
      <c r="O1071" s="40"/>
      <c r="P1071" s="40"/>
      <c r="Q1071" s="40"/>
      <c r="R1071" s="40"/>
      <c r="S1071" s="40"/>
      <c r="T1071" s="40"/>
      <c r="U1071" s="39"/>
      <c r="V1071" s="39"/>
      <c r="W1071" s="39"/>
      <c r="X1071" s="39"/>
      <c r="Y1071" s="39"/>
      <c r="Z1071" s="39"/>
      <c r="AA1071" s="39"/>
      <c r="AB1071" s="39"/>
      <c r="AC1071" s="39"/>
      <c r="AD1071" s="39"/>
      <c r="AE1071" s="39"/>
      <c r="AF1071" s="39"/>
      <c r="AG1071" s="39"/>
      <c r="AH1071" s="39"/>
      <c r="AI1071" s="39"/>
      <c r="AJ1071" s="39"/>
      <c r="AK1071" s="39"/>
      <c r="AL1071" s="39"/>
      <c r="AM1071" s="39"/>
      <c r="AN1071" s="39"/>
      <c r="AO1071" s="39"/>
      <c r="AP1071" s="39"/>
      <c r="AQ1071" s="39"/>
      <c r="AR1071" s="39"/>
      <c r="AS1071" s="39"/>
      <c r="AT1071" s="39"/>
      <c r="AU1071" s="39"/>
      <c r="AV1071" s="39"/>
      <c r="AW1071" s="94"/>
      <c r="AX1071" s="101"/>
      <c r="AY1071" s="94"/>
      <c r="AZ1071" s="40"/>
      <c r="BA1071" s="27"/>
      <c r="BB1071" s="27"/>
      <c r="BC1071" s="27"/>
      <c r="BD1071" s="27" t="str">
        <f t="shared" si="758"/>
        <v/>
      </c>
      <c r="BE1071" s="27" t="str">
        <f t="shared" si="759"/>
        <v/>
      </c>
      <c r="BF1071" s="27" t="str">
        <f t="shared" si="760"/>
        <v/>
      </c>
      <c r="BG1071" s="27" t="str">
        <f t="shared" si="761"/>
        <v/>
      </c>
      <c r="BH1071" s="27" t="str">
        <f t="shared" si="762"/>
        <v/>
      </c>
      <c r="BI1071" s="27" t="str">
        <f t="shared" si="763"/>
        <v/>
      </c>
      <c r="BJ1071" s="27" t="str">
        <f t="shared" si="764"/>
        <v/>
      </c>
      <c r="BK1071" s="27" t="str">
        <f t="shared" si="765"/>
        <v/>
      </c>
      <c r="BL1071" s="27" t="str">
        <f t="shared" si="766"/>
        <v/>
      </c>
      <c r="BM1071" s="27" t="str">
        <f t="shared" si="767"/>
        <v/>
      </c>
      <c r="BN1071" s="27" t="str">
        <f t="shared" si="768"/>
        <v/>
      </c>
      <c r="BO1071" s="27" t="str">
        <f t="shared" si="769"/>
        <v/>
      </c>
      <c r="BP1071" s="27" t="str">
        <f t="shared" si="746"/>
        <v/>
      </c>
      <c r="BQ1071" s="27" t="str">
        <f t="shared" si="747"/>
        <v/>
      </c>
      <c r="BR1071" s="27" t="str">
        <f t="shared" si="748"/>
        <v/>
      </c>
      <c r="BS1071" s="27" t="str">
        <f t="shared" si="749"/>
        <v/>
      </c>
      <c r="BT1071" s="27" t="str">
        <f t="shared" si="750"/>
        <v/>
      </c>
      <c r="BU1071" s="27" t="str">
        <f t="shared" si="751"/>
        <v/>
      </c>
      <c r="BV1071" s="27" t="str">
        <f t="shared" si="752"/>
        <v/>
      </c>
      <c r="BW1071" s="27" t="str">
        <f t="shared" si="753"/>
        <v/>
      </c>
      <c r="BX1071" s="27" t="str">
        <f t="shared" si="754"/>
        <v/>
      </c>
      <c r="BY1071" s="27" t="str">
        <f t="shared" si="755"/>
        <v/>
      </c>
      <c r="BZ1071" s="27" t="str">
        <f t="shared" si="756"/>
        <v/>
      </c>
      <c r="CA1071" s="27" t="str">
        <f t="shared" si="757"/>
        <v/>
      </c>
      <c r="CB1071" s="41"/>
      <c r="CC1071" s="41"/>
      <c r="CD1071"/>
      <c r="CE1071"/>
      <c r="CF1071"/>
      <c r="CG1071"/>
      <c r="CH1071"/>
      <c r="CI1071" s="41"/>
      <c r="CJ1071"/>
      <c r="CK1071" s="25"/>
      <c r="CL1071" s="25"/>
      <c r="CM1071" s="25"/>
      <c r="CN1071" s="39"/>
      <c r="CO1071" s="25"/>
      <c r="CP1071" s="39"/>
      <c r="CQ1071" s="25"/>
      <c r="CR1071" s="25"/>
      <c r="CS1071" s="25"/>
      <c r="CT1071" s="25"/>
      <c r="CU1071" s="25"/>
      <c r="CV1071" s="25"/>
      <c r="CW1071" s="36"/>
      <c r="CX1071" s="25"/>
      <c r="CY1071" s="25"/>
      <c r="DC1071" s="25"/>
      <c r="DD1071" s="36"/>
    </row>
    <row r="1072" spans="1:108" s="26" customFormat="1">
      <c r="A1072" s="108"/>
      <c r="B1072" s="94"/>
      <c r="C1072" s="40"/>
      <c r="D1072" s="39"/>
      <c r="E1072" s="40"/>
      <c r="F1072" s="40"/>
      <c r="G1072" s="40"/>
      <c r="H1072" s="40"/>
      <c r="I1072" s="40"/>
      <c r="J1072" s="40"/>
      <c r="K1072" s="40"/>
      <c r="L1072" s="40"/>
      <c r="M1072" s="40"/>
      <c r="N1072" s="40"/>
      <c r="O1072" s="40"/>
      <c r="P1072" s="40"/>
      <c r="Q1072" s="40"/>
      <c r="R1072" s="40"/>
      <c r="S1072" s="40"/>
      <c r="T1072" s="40"/>
      <c r="U1072" s="39"/>
      <c r="V1072" s="39"/>
      <c r="W1072" s="39"/>
      <c r="X1072" s="39"/>
      <c r="Y1072" s="39"/>
      <c r="Z1072" s="39"/>
      <c r="AA1072" s="39"/>
      <c r="AB1072" s="39"/>
      <c r="AC1072" s="39"/>
      <c r="AD1072" s="39"/>
      <c r="AE1072" s="39"/>
      <c r="AF1072" s="39"/>
      <c r="AG1072" s="39"/>
      <c r="AH1072" s="39"/>
      <c r="AI1072" s="39"/>
      <c r="AJ1072" s="39"/>
      <c r="AK1072" s="39"/>
      <c r="AL1072" s="39"/>
      <c r="AM1072" s="39"/>
      <c r="AN1072" s="39"/>
      <c r="AO1072" s="39"/>
      <c r="AP1072" s="39"/>
      <c r="AQ1072" s="39"/>
      <c r="AR1072" s="39"/>
      <c r="AS1072" s="39"/>
      <c r="AT1072" s="39"/>
      <c r="AU1072" s="39"/>
      <c r="AV1072" s="39"/>
      <c r="AW1072" s="94"/>
      <c r="AX1072" s="101"/>
      <c r="AY1072" s="94"/>
      <c r="AZ1072" s="40"/>
      <c r="BA1072" s="27"/>
      <c r="BB1072" s="27"/>
      <c r="BC1072" s="27"/>
      <c r="BD1072" s="27" t="str">
        <f t="shared" si="758"/>
        <v/>
      </c>
      <c r="BE1072" s="27" t="str">
        <f t="shared" si="759"/>
        <v/>
      </c>
      <c r="BF1072" s="27" t="str">
        <f t="shared" si="760"/>
        <v/>
      </c>
      <c r="BG1072" s="27" t="str">
        <f t="shared" si="761"/>
        <v/>
      </c>
      <c r="BH1072" s="27" t="str">
        <f t="shared" si="762"/>
        <v/>
      </c>
      <c r="BI1072" s="27" t="str">
        <f t="shared" si="763"/>
        <v/>
      </c>
      <c r="BJ1072" s="27" t="str">
        <f t="shared" si="764"/>
        <v/>
      </c>
      <c r="BK1072" s="27" t="str">
        <f t="shared" si="765"/>
        <v/>
      </c>
      <c r="BL1072" s="27" t="str">
        <f t="shared" si="766"/>
        <v/>
      </c>
      <c r="BM1072" s="27" t="str">
        <f t="shared" si="767"/>
        <v/>
      </c>
      <c r="BN1072" s="27" t="str">
        <f t="shared" si="768"/>
        <v/>
      </c>
      <c r="BO1072" s="27" t="str">
        <f t="shared" si="769"/>
        <v/>
      </c>
      <c r="BP1072" s="27" t="str">
        <f t="shared" si="746"/>
        <v/>
      </c>
      <c r="BQ1072" s="27" t="str">
        <f t="shared" si="747"/>
        <v/>
      </c>
      <c r="BR1072" s="27" t="str">
        <f t="shared" si="748"/>
        <v/>
      </c>
      <c r="BS1072" s="27" t="str">
        <f t="shared" si="749"/>
        <v/>
      </c>
      <c r="BT1072" s="27" t="str">
        <f t="shared" si="750"/>
        <v/>
      </c>
      <c r="BU1072" s="27" t="str">
        <f t="shared" si="751"/>
        <v/>
      </c>
      <c r="BV1072" s="27" t="str">
        <f t="shared" si="752"/>
        <v/>
      </c>
      <c r="BW1072" s="27" t="str">
        <f t="shared" si="753"/>
        <v/>
      </c>
      <c r="BX1072" s="27" t="str">
        <f t="shared" si="754"/>
        <v/>
      </c>
      <c r="BY1072" s="27" t="str">
        <f t="shared" si="755"/>
        <v/>
      </c>
      <c r="BZ1072" s="27" t="str">
        <f t="shared" si="756"/>
        <v/>
      </c>
      <c r="CA1072" s="27" t="str">
        <f t="shared" si="757"/>
        <v/>
      </c>
      <c r="CB1072" s="41"/>
      <c r="CC1072" s="41"/>
      <c r="CD1072"/>
      <c r="CE1072"/>
      <c r="CF1072"/>
      <c r="CG1072"/>
      <c r="CH1072"/>
      <c r="CI1072" s="41"/>
      <c r="CJ1072"/>
      <c r="CK1072" s="25"/>
      <c r="CL1072" s="25"/>
      <c r="CM1072" s="25"/>
      <c r="CN1072" s="39"/>
      <c r="CO1072" s="25"/>
      <c r="CP1072" s="39"/>
      <c r="CQ1072" s="25"/>
      <c r="CR1072" s="25"/>
      <c r="CS1072" s="25"/>
      <c r="CT1072" s="25"/>
      <c r="CU1072" s="25"/>
      <c r="CV1072" s="25"/>
      <c r="CW1072" s="36"/>
      <c r="CX1072" s="25"/>
      <c r="CY1072" s="25"/>
      <c r="DC1072" s="25"/>
      <c r="DD1072" s="36"/>
    </row>
    <row r="1073" spans="1:108" s="26" customFormat="1">
      <c r="A1073" s="108"/>
      <c r="B1073" s="94"/>
      <c r="C1073" s="40"/>
      <c r="D1073" s="39"/>
      <c r="E1073" s="40"/>
      <c r="F1073" s="40"/>
      <c r="G1073" s="40"/>
      <c r="H1073" s="40"/>
      <c r="I1073" s="40"/>
      <c r="J1073" s="40"/>
      <c r="K1073" s="40"/>
      <c r="L1073" s="40"/>
      <c r="M1073" s="40"/>
      <c r="N1073" s="40"/>
      <c r="O1073" s="40"/>
      <c r="P1073" s="40"/>
      <c r="Q1073" s="40"/>
      <c r="R1073" s="40"/>
      <c r="S1073" s="40"/>
      <c r="T1073" s="40"/>
      <c r="U1073" s="39"/>
      <c r="V1073" s="39"/>
      <c r="W1073" s="39"/>
      <c r="X1073" s="39"/>
      <c r="Y1073" s="39"/>
      <c r="Z1073" s="39"/>
      <c r="AA1073" s="39"/>
      <c r="AB1073" s="39"/>
      <c r="AC1073" s="39"/>
      <c r="AD1073" s="39"/>
      <c r="AE1073" s="39"/>
      <c r="AF1073" s="39"/>
      <c r="AG1073" s="39"/>
      <c r="AH1073" s="39"/>
      <c r="AI1073" s="39"/>
      <c r="AJ1073" s="39"/>
      <c r="AK1073" s="39"/>
      <c r="AL1073" s="39"/>
      <c r="AM1073" s="39"/>
      <c r="AN1073" s="39"/>
      <c r="AO1073" s="39"/>
      <c r="AP1073" s="39"/>
      <c r="AQ1073" s="39"/>
      <c r="AR1073" s="39"/>
      <c r="AS1073" s="39"/>
      <c r="AT1073" s="39"/>
      <c r="AU1073" s="39"/>
      <c r="AV1073" s="39"/>
      <c r="AW1073" s="94"/>
      <c r="AX1073" s="101"/>
      <c r="AY1073" s="94"/>
      <c r="AZ1073" s="40"/>
      <c r="BA1073" s="27"/>
      <c r="BB1073" s="27"/>
      <c r="BC1073" s="27"/>
      <c r="BD1073" s="27" t="str">
        <f t="shared" si="758"/>
        <v/>
      </c>
      <c r="BE1073" s="27" t="str">
        <f t="shared" si="759"/>
        <v/>
      </c>
      <c r="BF1073" s="27" t="str">
        <f t="shared" si="760"/>
        <v/>
      </c>
      <c r="BG1073" s="27" t="str">
        <f t="shared" si="761"/>
        <v/>
      </c>
      <c r="BH1073" s="27" t="str">
        <f t="shared" si="762"/>
        <v/>
      </c>
      <c r="BI1073" s="27" t="str">
        <f t="shared" si="763"/>
        <v/>
      </c>
      <c r="BJ1073" s="27" t="str">
        <f t="shared" si="764"/>
        <v/>
      </c>
      <c r="BK1073" s="27" t="str">
        <f t="shared" si="765"/>
        <v/>
      </c>
      <c r="BL1073" s="27" t="str">
        <f t="shared" si="766"/>
        <v/>
      </c>
      <c r="BM1073" s="27" t="str">
        <f t="shared" si="767"/>
        <v/>
      </c>
      <c r="BN1073" s="27" t="str">
        <f t="shared" si="768"/>
        <v/>
      </c>
      <c r="BO1073" s="27" t="str">
        <f t="shared" si="769"/>
        <v/>
      </c>
      <c r="BP1073" s="27" t="str">
        <f t="shared" si="746"/>
        <v/>
      </c>
      <c r="BQ1073" s="27" t="str">
        <f t="shared" si="747"/>
        <v/>
      </c>
      <c r="BR1073" s="27" t="str">
        <f t="shared" si="748"/>
        <v/>
      </c>
      <c r="BS1073" s="27" t="str">
        <f t="shared" si="749"/>
        <v/>
      </c>
      <c r="BT1073" s="27" t="str">
        <f t="shared" si="750"/>
        <v/>
      </c>
      <c r="BU1073" s="27" t="str">
        <f t="shared" si="751"/>
        <v/>
      </c>
      <c r="BV1073" s="27" t="str">
        <f t="shared" si="752"/>
        <v/>
      </c>
      <c r="BW1073" s="27" t="str">
        <f t="shared" si="753"/>
        <v/>
      </c>
      <c r="BX1073" s="27" t="str">
        <f t="shared" si="754"/>
        <v/>
      </c>
      <c r="BY1073" s="27" t="str">
        <f t="shared" si="755"/>
        <v/>
      </c>
      <c r="BZ1073" s="27" t="str">
        <f t="shared" si="756"/>
        <v/>
      </c>
      <c r="CA1073" s="27" t="str">
        <f t="shared" si="757"/>
        <v/>
      </c>
      <c r="CB1073" s="41"/>
      <c r="CC1073" s="41"/>
      <c r="CD1073"/>
      <c r="CE1073"/>
      <c r="CF1073"/>
      <c r="CG1073"/>
      <c r="CH1073"/>
      <c r="CI1073" s="41"/>
      <c r="CJ1073"/>
      <c r="CK1073" s="25"/>
      <c r="CL1073" s="25"/>
      <c r="CM1073" s="25"/>
      <c r="CN1073" s="39"/>
      <c r="CO1073" s="25"/>
      <c r="CP1073" s="39"/>
      <c r="CQ1073" s="25"/>
      <c r="CR1073" s="25"/>
      <c r="CS1073" s="25"/>
      <c r="CT1073" s="25"/>
      <c r="CU1073" s="25"/>
      <c r="CV1073" s="25"/>
      <c r="CW1073" s="36"/>
      <c r="CX1073" s="25"/>
      <c r="CY1073" s="25"/>
      <c r="DC1073" s="25"/>
      <c r="DD1073" s="36"/>
    </row>
    <row r="1074" spans="1:108" s="26" customFormat="1">
      <c r="A1074" s="108"/>
      <c r="B1074" s="94"/>
      <c r="C1074" s="40"/>
      <c r="D1074" s="39"/>
      <c r="E1074" s="40"/>
      <c r="F1074" s="40"/>
      <c r="G1074" s="40"/>
      <c r="H1074" s="40"/>
      <c r="I1074" s="40"/>
      <c r="J1074" s="40"/>
      <c r="K1074" s="40"/>
      <c r="L1074" s="40"/>
      <c r="M1074" s="40"/>
      <c r="N1074" s="40"/>
      <c r="O1074" s="40"/>
      <c r="P1074" s="40"/>
      <c r="Q1074" s="40"/>
      <c r="R1074" s="40"/>
      <c r="S1074" s="40"/>
      <c r="T1074" s="40"/>
      <c r="U1074" s="39"/>
      <c r="V1074" s="39"/>
      <c r="W1074" s="39"/>
      <c r="X1074" s="39"/>
      <c r="Y1074" s="39"/>
      <c r="Z1074" s="39"/>
      <c r="AA1074" s="39"/>
      <c r="AB1074" s="39"/>
      <c r="AC1074" s="39"/>
      <c r="AD1074" s="39"/>
      <c r="AE1074" s="39"/>
      <c r="AF1074" s="39"/>
      <c r="AG1074" s="39"/>
      <c r="AH1074" s="39"/>
      <c r="AI1074" s="39"/>
      <c r="AJ1074" s="39"/>
      <c r="AK1074" s="39"/>
      <c r="AL1074" s="39"/>
      <c r="AM1074" s="39"/>
      <c r="AN1074" s="39"/>
      <c r="AO1074" s="39"/>
      <c r="AP1074" s="39"/>
      <c r="AQ1074" s="39"/>
      <c r="AR1074" s="39"/>
      <c r="AS1074" s="39"/>
      <c r="AT1074" s="39"/>
      <c r="AU1074" s="39"/>
      <c r="AV1074" s="39"/>
      <c r="AW1074" s="94"/>
      <c r="AX1074" s="101"/>
      <c r="AY1074" s="94"/>
      <c r="AZ1074" s="40"/>
      <c r="BA1074" s="27"/>
      <c r="BB1074" s="27"/>
      <c r="BC1074" s="27"/>
      <c r="BD1074" s="27" t="str">
        <f t="shared" si="758"/>
        <v/>
      </c>
      <c r="BE1074" s="27" t="str">
        <f t="shared" si="759"/>
        <v/>
      </c>
      <c r="BF1074" s="27" t="str">
        <f t="shared" si="760"/>
        <v/>
      </c>
      <c r="BG1074" s="27" t="str">
        <f t="shared" si="761"/>
        <v/>
      </c>
      <c r="BH1074" s="27" t="str">
        <f t="shared" si="762"/>
        <v/>
      </c>
      <c r="BI1074" s="27" t="str">
        <f t="shared" si="763"/>
        <v/>
      </c>
      <c r="BJ1074" s="27" t="str">
        <f t="shared" si="764"/>
        <v/>
      </c>
      <c r="BK1074" s="27" t="str">
        <f t="shared" si="765"/>
        <v/>
      </c>
      <c r="BL1074" s="27" t="str">
        <f t="shared" si="766"/>
        <v/>
      </c>
      <c r="BM1074" s="27" t="str">
        <f t="shared" si="767"/>
        <v/>
      </c>
      <c r="BN1074" s="27" t="str">
        <f t="shared" si="768"/>
        <v/>
      </c>
      <c r="BO1074" s="27" t="str">
        <f t="shared" si="769"/>
        <v/>
      </c>
      <c r="BP1074" s="27" t="str">
        <f t="shared" si="746"/>
        <v/>
      </c>
      <c r="BQ1074" s="27" t="str">
        <f t="shared" si="747"/>
        <v/>
      </c>
      <c r="BR1074" s="27" t="str">
        <f t="shared" si="748"/>
        <v/>
      </c>
      <c r="BS1074" s="27" t="str">
        <f t="shared" si="749"/>
        <v/>
      </c>
      <c r="BT1074" s="27" t="str">
        <f t="shared" si="750"/>
        <v/>
      </c>
      <c r="BU1074" s="27" t="str">
        <f t="shared" si="751"/>
        <v/>
      </c>
      <c r="BV1074" s="27" t="str">
        <f t="shared" si="752"/>
        <v/>
      </c>
      <c r="BW1074" s="27" t="str">
        <f t="shared" si="753"/>
        <v/>
      </c>
      <c r="BX1074" s="27" t="str">
        <f t="shared" si="754"/>
        <v/>
      </c>
      <c r="BY1074" s="27" t="str">
        <f t="shared" si="755"/>
        <v/>
      </c>
      <c r="BZ1074" s="27" t="str">
        <f t="shared" si="756"/>
        <v/>
      </c>
      <c r="CA1074" s="27" t="str">
        <f t="shared" si="757"/>
        <v/>
      </c>
      <c r="CB1074" s="41"/>
      <c r="CC1074" s="41"/>
      <c r="CD1074"/>
      <c r="CE1074"/>
      <c r="CF1074"/>
      <c r="CG1074"/>
      <c r="CH1074"/>
      <c r="CI1074" s="41"/>
      <c r="CJ1074" s="41"/>
      <c r="CK1074" s="25"/>
      <c r="CL1074" s="25"/>
      <c r="CM1074" s="25"/>
      <c r="CN1074" s="39"/>
      <c r="CO1074" s="25"/>
      <c r="CP1074" s="39"/>
      <c r="CQ1074" s="25"/>
      <c r="CR1074" s="25"/>
      <c r="CS1074" s="25"/>
      <c r="CT1074" s="25"/>
      <c r="CU1074" s="25"/>
      <c r="CV1074" s="25"/>
      <c r="CW1074" s="36"/>
      <c r="CX1074" s="25"/>
      <c r="CY1074" s="25"/>
      <c r="DC1074" s="25"/>
      <c r="DD1074" s="36"/>
    </row>
    <row r="1075" spans="1:108" s="26" customFormat="1">
      <c r="A1075" s="108"/>
      <c r="B1075" s="94"/>
      <c r="C1075" s="40"/>
      <c r="D1075" s="39"/>
      <c r="E1075" s="40"/>
      <c r="F1075" s="40"/>
      <c r="G1075" s="40"/>
      <c r="H1075" s="40"/>
      <c r="I1075" s="40"/>
      <c r="J1075" s="40"/>
      <c r="K1075" s="40"/>
      <c r="L1075" s="40"/>
      <c r="M1075" s="40"/>
      <c r="N1075" s="40"/>
      <c r="O1075" s="40"/>
      <c r="P1075" s="40"/>
      <c r="Q1075" s="40"/>
      <c r="R1075" s="40"/>
      <c r="S1075" s="40"/>
      <c r="T1075" s="40"/>
      <c r="U1075" s="39"/>
      <c r="V1075" s="39"/>
      <c r="W1075" s="39"/>
      <c r="X1075" s="39"/>
      <c r="Y1075" s="39"/>
      <c r="Z1075" s="39"/>
      <c r="AA1075" s="39"/>
      <c r="AB1075" s="39"/>
      <c r="AC1075" s="39"/>
      <c r="AD1075" s="39"/>
      <c r="AE1075" s="39"/>
      <c r="AF1075" s="39"/>
      <c r="AG1075" s="39"/>
      <c r="AH1075" s="39"/>
      <c r="AI1075" s="39"/>
      <c r="AJ1075" s="39"/>
      <c r="AK1075" s="39"/>
      <c r="AL1075" s="39"/>
      <c r="AM1075" s="39"/>
      <c r="AN1075" s="39"/>
      <c r="AO1075" s="39"/>
      <c r="AP1075" s="39"/>
      <c r="AQ1075" s="39"/>
      <c r="AR1075" s="39"/>
      <c r="AS1075" s="39"/>
      <c r="AT1075" s="39"/>
      <c r="AU1075" s="39"/>
      <c r="AV1075" s="39"/>
      <c r="AW1075" s="94"/>
      <c r="AX1075" s="101"/>
      <c r="AY1075" s="94"/>
      <c r="AZ1075" s="40"/>
      <c r="BA1075" s="27"/>
      <c r="BB1075" s="27"/>
      <c r="BC1075" s="27"/>
      <c r="BD1075" s="27" t="str">
        <f t="shared" si="758"/>
        <v/>
      </c>
      <c r="BE1075" s="27" t="str">
        <f t="shared" si="759"/>
        <v/>
      </c>
      <c r="BF1075" s="27" t="str">
        <f t="shared" si="760"/>
        <v/>
      </c>
      <c r="BG1075" s="27" t="str">
        <f t="shared" si="761"/>
        <v/>
      </c>
      <c r="BH1075" s="27" t="str">
        <f t="shared" si="762"/>
        <v/>
      </c>
      <c r="BI1075" s="27" t="str">
        <f t="shared" si="763"/>
        <v/>
      </c>
      <c r="BJ1075" s="27" t="str">
        <f t="shared" si="764"/>
        <v/>
      </c>
      <c r="BK1075" s="27" t="str">
        <f t="shared" si="765"/>
        <v/>
      </c>
      <c r="BL1075" s="27" t="str">
        <f t="shared" si="766"/>
        <v/>
      </c>
      <c r="BM1075" s="27" t="str">
        <f t="shared" si="767"/>
        <v/>
      </c>
      <c r="BN1075" s="27" t="str">
        <f t="shared" si="768"/>
        <v/>
      </c>
      <c r="BO1075" s="27" t="str">
        <f t="shared" si="769"/>
        <v/>
      </c>
      <c r="BP1075" s="27" t="str">
        <f t="shared" si="746"/>
        <v/>
      </c>
      <c r="BQ1075" s="27" t="str">
        <f t="shared" si="747"/>
        <v/>
      </c>
      <c r="BR1075" s="27" t="str">
        <f t="shared" si="748"/>
        <v/>
      </c>
      <c r="BS1075" s="27" t="str">
        <f t="shared" si="749"/>
        <v/>
      </c>
      <c r="BT1075" s="27" t="str">
        <f t="shared" si="750"/>
        <v/>
      </c>
      <c r="BU1075" s="27" t="str">
        <f t="shared" si="751"/>
        <v/>
      </c>
      <c r="BV1075" s="27" t="str">
        <f t="shared" si="752"/>
        <v/>
      </c>
      <c r="BW1075" s="27" t="str">
        <f t="shared" si="753"/>
        <v/>
      </c>
      <c r="BX1075" s="27" t="str">
        <f t="shared" si="754"/>
        <v/>
      </c>
      <c r="BY1075" s="27" t="str">
        <f t="shared" si="755"/>
        <v/>
      </c>
      <c r="BZ1075" s="27" t="str">
        <f t="shared" si="756"/>
        <v/>
      </c>
      <c r="CA1075" s="27" t="str">
        <f t="shared" si="757"/>
        <v/>
      </c>
      <c r="CB1075" s="41"/>
      <c r="CC1075" s="41"/>
      <c r="CD1075"/>
      <c r="CE1075"/>
      <c r="CF1075"/>
      <c r="CG1075"/>
      <c r="CH1075"/>
      <c r="CI1075" s="41"/>
      <c r="CJ1075" s="41"/>
      <c r="CK1075" s="25"/>
      <c r="CL1075" s="25"/>
      <c r="CM1075" s="25"/>
      <c r="CN1075" s="39"/>
      <c r="CO1075" s="25"/>
      <c r="CP1075" s="39"/>
      <c r="CQ1075" s="25"/>
      <c r="CR1075" s="25"/>
      <c r="CS1075" s="25"/>
      <c r="CT1075" s="25"/>
      <c r="CU1075" s="25"/>
      <c r="CV1075" s="25"/>
      <c r="CW1075" s="36"/>
      <c r="CX1075" s="25"/>
      <c r="CY1075" s="25"/>
      <c r="DC1075" s="25"/>
      <c r="DD1075" s="36"/>
    </row>
    <row r="1076" spans="1:108" s="26" customFormat="1">
      <c r="A1076" s="108"/>
      <c r="B1076" s="94"/>
      <c r="C1076" s="40"/>
      <c r="D1076" s="39"/>
      <c r="E1076" s="40"/>
      <c r="F1076" s="40"/>
      <c r="G1076" s="40"/>
      <c r="H1076" s="40"/>
      <c r="I1076" s="40"/>
      <c r="J1076" s="40"/>
      <c r="K1076" s="40"/>
      <c r="L1076" s="40"/>
      <c r="M1076" s="40"/>
      <c r="N1076" s="40"/>
      <c r="O1076" s="40"/>
      <c r="P1076" s="40"/>
      <c r="Q1076" s="40"/>
      <c r="R1076" s="40"/>
      <c r="S1076" s="40"/>
      <c r="T1076" s="40"/>
      <c r="U1076" s="39"/>
      <c r="V1076" s="39"/>
      <c r="W1076" s="39"/>
      <c r="X1076" s="39"/>
      <c r="Y1076" s="39"/>
      <c r="Z1076" s="39"/>
      <c r="AA1076" s="39"/>
      <c r="AB1076" s="39"/>
      <c r="AC1076" s="39"/>
      <c r="AD1076" s="39"/>
      <c r="AE1076" s="39"/>
      <c r="AF1076" s="39"/>
      <c r="AG1076" s="39"/>
      <c r="AH1076" s="39"/>
      <c r="AI1076" s="39"/>
      <c r="AJ1076" s="39"/>
      <c r="AK1076" s="39"/>
      <c r="AL1076" s="39"/>
      <c r="AM1076" s="39"/>
      <c r="AN1076" s="39"/>
      <c r="AO1076" s="39"/>
      <c r="AP1076" s="39"/>
      <c r="AQ1076" s="39"/>
      <c r="AR1076" s="39"/>
      <c r="AS1076" s="39"/>
      <c r="AT1076" s="39"/>
      <c r="AU1076" s="39"/>
      <c r="AV1076" s="39"/>
      <c r="AW1076" s="94"/>
      <c r="AX1076" s="101"/>
      <c r="AY1076" s="94"/>
      <c r="AZ1076" s="40"/>
      <c r="BA1076" s="27"/>
      <c r="BB1076" s="27"/>
      <c r="BC1076" s="27"/>
      <c r="BD1076" s="27" t="str">
        <f t="shared" si="758"/>
        <v/>
      </c>
      <c r="BE1076" s="27" t="str">
        <f t="shared" si="759"/>
        <v/>
      </c>
      <c r="BF1076" s="27" t="str">
        <f t="shared" si="760"/>
        <v/>
      </c>
      <c r="BG1076" s="27" t="str">
        <f t="shared" si="761"/>
        <v/>
      </c>
      <c r="BH1076" s="27" t="str">
        <f t="shared" si="762"/>
        <v/>
      </c>
      <c r="BI1076" s="27" t="str">
        <f t="shared" si="763"/>
        <v/>
      </c>
      <c r="BJ1076" s="27" t="str">
        <f t="shared" si="764"/>
        <v/>
      </c>
      <c r="BK1076" s="27" t="str">
        <f t="shared" si="765"/>
        <v/>
      </c>
      <c r="BL1076" s="27" t="str">
        <f t="shared" si="766"/>
        <v/>
      </c>
      <c r="BM1076" s="27" t="str">
        <f t="shared" si="767"/>
        <v/>
      </c>
      <c r="BN1076" s="27" t="str">
        <f t="shared" si="768"/>
        <v/>
      </c>
      <c r="BO1076" s="27" t="str">
        <f t="shared" si="769"/>
        <v/>
      </c>
      <c r="BP1076" s="27" t="str">
        <f t="shared" si="746"/>
        <v/>
      </c>
      <c r="BQ1076" s="27" t="str">
        <f t="shared" si="747"/>
        <v/>
      </c>
      <c r="BR1076" s="27" t="str">
        <f t="shared" si="748"/>
        <v/>
      </c>
      <c r="BS1076" s="27" t="str">
        <f t="shared" si="749"/>
        <v/>
      </c>
      <c r="BT1076" s="27" t="str">
        <f t="shared" si="750"/>
        <v/>
      </c>
      <c r="BU1076" s="27" t="str">
        <f t="shared" si="751"/>
        <v/>
      </c>
      <c r="BV1076" s="27" t="str">
        <f t="shared" si="752"/>
        <v/>
      </c>
      <c r="BW1076" s="27" t="str">
        <f t="shared" si="753"/>
        <v/>
      </c>
      <c r="BX1076" s="27" t="str">
        <f t="shared" si="754"/>
        <v/>
      </c>
      <c r="BY1076" s="27" t="str">
        <f t="shared" si="755"/>
        <v/>
      </c>
      <c r="BZ1076" s="27" t="str">
        <f t="shared" si="756"/>
        <v/>
      </c>
      <c r="CA1076" s="27" t="str">
        <f t="shared" si="757"/>
        <v/>
      </c>
      <c r="CB1076" s="41"/>
      <c r="CC1076" s="41"/>
      <c r="CD1076"/>
      <c r="CE1076"/>
      <c r="CF1076"/>
      <c r="CG1076"/>
      <c r="CH1076"/>
      <c r="CI1076" s="41"/>
      <c r="CJ1076" s="41"/>
      <c r="CK1076" s="25"/>
      <c r="CL1076" s="25"/>
      <c r="CM1076" s="25"/>
      <c r="CN1076" s="39"/>
      <c r="CO1076" s="25"/>
      <c r="CP1076" s="39"/>
      <c r="CQ1076" s="25"/>
      <c r="CR1076" s="25"/>
      <c r="CS1076" s="25"/>
      <c r="CT1076" s="25"/>
      <c r="CU1076" s="25"/>
      <c r="CV1076" s="25"/>
      <c r="CW1076" s="36"/>
      <c r="CX1076" s="25"/>
      <c r="CY1076" s="25"/>
      <c r="DC1076" s="25"/>
      <c r="DD1076" s="36"/>
    </row>
    <row r="1077" spans="1:108" s="26" customFormat="1">
      <c r="A1077" s="108"/>
      <c r="B1077" s="94"/>
      <c r="C1077" s="40"/>
      <c r="D1077" s="39"/>
      <c r="E1077" s="40"/>
      <c r="F1077" s="40"/>
      <c r="G1077" s="40"/>
      <c r="H1077" s="40"/>
      <c r="I1077" s="40"/>
      <c r="J1077" s="40"/>
      <c r="K1077" s="40"/>
      <c r="L1077" s="40"/>
      <c r="M1077" s="40"/>
      <c r="N1077" s="40"/>
      <c r="O1077" s="40"/>
      <c r="P1077" s="40"/>
      <c r="Q1077" s="40"/>
      <c r="R1077" s="40"/>
      <c r="S1077" s="40"/>
      <c r="T1077" s="40"/>
      <c r="U1077" s="39"/>
      <c r="V1077" s="39"/>
      <c r="W1077" s="39"/>
      <c r="X1077" s="39"/>
      <c r="Y1077" s="39"/>
      <c r="Z1077" s="39"/>
      <c r="AA1077" s="39"/>
      <c r="AB1077" s="39"/>
      <c r="AC1077" s="39"/>
      <c r="AD1077" s="39"/>
      <c r="AE1077" s="39"/>
      <c r="AF1077" s="39"/>
      <c r="AG1077" s="39"/>
      <c r="AH1077" s="39"/>
      <c r="AI1077" s="39"/>
      <c r="AJ1077" s="39"/>
      <c r="AK1077" s="39"/>
      <c r="AL1077" s="39"/>
      <c r="AM1077" s="39"/>
      <c r="AN1077" s="39"/>
      <c r="AO1077" s="39"/>
      <c r="AP1077" s="39"/>
      <c r="AQ1077" s="39"/>
      <c r="AR1077" s="39"/>
      <c r="AS1077" s="39"/>
      <c r="AT1077" s="39"/>
      <c r="AU1077" s="39"/>
      <c r="AV1077" s="39"/>
      <c r="AW1077" s="94"/>
      <c r="AX1077" s="101"/>
      <c r="AY1077" s="94"/>
      <c r="AZ1077" s="40"/>
      <c r="BA1077" s="27"/>
      <c r="BB1077" s="27"/>
      <c r="BC1077" s="27"/>
      <c r="BD1077" s="27" t="str">
        <f t="shared" si="758"/>
        <v/>
      </c>
      <c r="BE1077" s="27" t="str">
        <f t="shared" si="759"/>
        <v/>
      </c>
      <c r="BF1077" s="27" t="str">
        <f t="shared" si="760"/>
        <v/>
      </c>
      <c r="BG1077" s="27" t="str">
        <f t="shared" si="761"/>
        <v/>
      </c>
      <c r="BH1077" s="27" t="str">
        <f t="shared" si="762"/>
        <v/>
      </c>
      <c r="BI1077" s="27" t="str">
        <f t="shared" si="763"/>
        <v/>
      </c>
      <c r="BJ1077" s="27" t="str">
        <f t="shared" si="764"/>
        <v/>
      </c>
      <c r="BK1077" s="27" t="str">
        <f t="shared" si="765"/>
        <v/>
      </c>
      <c r="BL1077" s="27" t="str">
        <f t="shared" si="766"/>
        <v/>
      </c>
      <c r="BM1077" s="27" t="str">
        <f t="shared" si="767"/>
        <v/>
      </c>
      <c r="BN1077" s="27" t="str">
        <f t="shared" si="768"/>
        <v/>
      </c>
      <c r="BO1077" s="27" t="str">
        <f t="shared" si="769"/>
        <v/>
      </c>
      <c r="BP1077" s="27" t="str">
        <f t="shared" si="746"/>
        <v/>
      </c>
      <c r="BQ1077" s="27" t="str">
        <f t="shared" si="747"/>
        <v/>
      </c>
      <c r="BR1077" s="27" t="str">
        <f t="shared" si="748"/>
        <v/>
      </c>
      <c r="BS1077" s="27" t="str">
        <f t="shared" si="749"/>
        <v/>
      </c>
      <c r="BT1077" s="27" t="str">
        <f t="shared" si="750"/>
        <v/>
      </c>
      <c r="BU1077" s="27" t="str">
        <f t="shared" si="751"/>
        <v/>
      </c>
      <c r="BV1077" s="27" t="str">
        <f t="shared" si="752"/>
        <v/>
      </c>
      <c r="BW1077" s="27" t="str">
        <f t="shared" si="753"/>
        <v/>
      </c>
      <c r="BX1077" s="27" t="str">
        <f t="shared" si="754"/>
        <v/>
      </c>
      <c r="BY1077" s="27" t="str">
        <f t="shared" si="755"/>
        <v/>
      </c>
      <c r="BZ1077" s="27" t="str">
        <f t="shared" si="756"/>
        <v/>
      </c>
      <c r="CA1077" s="27" t="str">
        <f t="shared" si="757"/>
        <v/>
      </c>
      <c r="CB1077" s="41"/>
      <c r="CC1077" s="41"/>
      <c r="CD1077"/>
      <c r="CE1077"/>
      <c r="CF1077"/>
      <c r="CG1077"/>
      <c r="CH1077"/>
      <c r="CI1077" s="41"/>
      <c r="CJ1077" s="41"/>
      <c r="CK1077" s="25"/>
      <c r="CL1077" s="25"/>
      <c r="CM1077" s="25"/>
      <c r="CN1077" s="39"/>
      <c r="CO1077" s="25"/>
      <c r="CP1077" s="39"/>
      <c r="CQ1077" s="25"/>
      <c r="CR1077" s="25"/>
      <c r="CS1077" s="25"/>
      <c r="CT1077" s="25"/>
      <c r="CU1077" s="25"/>
      <c r="CV1077" s="25"/>
      <c r="CW1077" s="36"/>
      <c r="CX1077" s="25"/>
      <c r="CY1077" s="25"/>
      <c r="DC1077" s="25"/>
      <c r="DD1077" s="36"/>
    </row>
    <row r="1078" spans="1:108" s="26" customFormat="1">
      <c r="A1078" s="108"/>
      <c r="B1078" s="94"/>
      <c r="C1078" s="40"/>
      <c r="D1078" s="39"/>
      <c r="E1078" s="40"/>
      <c r="F1078" s="40"/>
      <c r="G1078" s="40"/>
      <c r="H1078" s="40"/>
      <c r="I1078" s="40"/>
      <c r="J1078" s="40"/>
      <c r="K1078" s="40"/>
      <c r="L1078" s="40"/>
      <c r="M1078" s="40"/>
      <c r="N1078" s="40"/>
      <c r="O1078" s="40"/>
      <c r="P1078" s="40"/>
      <c r="Q1078" s="40"/>
      <c r="R1078" s="40"/>
      <c r="S1078" s="40"/>
      <c r="T1078" s="40"/>
      <c r="U1078" s="39"/>
      <c r="V1078" s="39"/>
      <c r="W1078" s="39"/>
      <c r="X1078" s="39"/>
      <c r="Y1078" s="39"/>
      <c r="Z1078" s="39"/>
      <c r="AA1078" s="39"/>
      <c r="AB1078" s="39"/>
      <c r="AC1078" s="39"/>
      <c r="AD1078" s="39"/>
      <c r="AE1078" s="39"/>
      <c r="AF1078" s="39"/>
      <c r="AG1078" s="39"/>
      <c r="AH1078" s="39"/>
      <c r="AI1078" s="39"/>
      <c r="AJ1078" s="39"/>
      <c r="AK1078" s="39"/>
      <c r="AL1078" s="39"/>
      <c r="AM1078" s="39"/>
      <c r="AN1078" s="39"/>
      <c r="AO1078" s="39"/>
      <c r="AP1078" s="39"/>
      <c r="AQ1078" s="39"/>
      <c r="AR1078" s="39"/>
      <c r="AS1078" s="39"/>
      <c r="AT1078" s="39"/>
      <c r="AU1078" s="39"/>
      <c r="AV1078" s="39"/>
      <c r="AW1078" s="94"/>
      <c r="AX1078" s="101"/>
      <c r="AY1078" s="94"/>
      <c r="AZ1078" s="40"/>
      <c r="BA1078" s="27"/>
      <c r="BB1078" s="27"/>
      <c r="BC1078" s="27"/>
      <c r="BD1078" s="27" t="str">
        <f t="shared" si="758"/>
        <v/>
      </c>
      <c r="BE1078" s="27" t="str">
        <f t="shared" si="759"/>
        <v/>
      </c>
      <c r="BF1078" s="27" t="str">
        <f t="shared" si="760"/>
        <v/>
      </c>
      <c r="BG1078" s="27" t="str">
        <f t="shared" si="761"/>
        <v/>
      </c>
      <c r="BH1078" s="27" t="str">
        <f t="shared" si="762"/>
        <v/>
      </c>
      <c r="BI1078" s="27" t="str">
        <f t="shared" si="763"/>
        <v/>
      </c>
      <c r="BJ1078" s="27" t="str">
        <f t="shared" si="764"/>
        <v/>
      </c>
      <c r="BK1078" s="27" t="str">
        <f t="shared" si="765"/>
        <v/>
      </c>
      <c r="BL1078" s="27" t="str">
        <f t="shared" si="766"/>
        <v/>
      </c>
      <c r="BM1078" s="27" t="str">
        <f t="shared" si="767"/>
        <v/>
      </c>
      <c r="BN1078" s="27" t="str">
        <f t="shared" si="768"/>
        <v/>
      </c>
      <c r="BO1078" s="27" t="str">
        <f t="shared" si="769"/>
        <v/>
      </c>
      <c r="BP1078" s="27" t="str">
        <f t="shared" si="746"/>
        <v/>
      </c>
      <c r="BQ1078" s="27" t="str">
        <f t="shared" si="747"/>
        <v/>
      </c>
      <c r="BR1078" s="27" t="str">
        <f t="shared" si="748"/>
        <v/>
      </c>
      <c r="BS1078" s="27" t="str">
        <f t="shared" si="749"/>
        <v/>
      </c>
      <c r="BT1078" s="27" t="str">
        <f t="shared" si="750"/>
        <v/>
      </c>
      <c r="BU1078" s="27" t="str">
        <f t="shared" si="751"/>
        <v/>
      </c>
      <c r="BV1078" s="27" t="str">
        <f t="shared" si="752"/>
        <v/>
      </c>
      <c r="BW1078" s="27" t="str">
        <f t="shared" si="753"/>
        <v/>
      </c>
      <c r="BX1078" s="27" t="str">
        <f t="shared" si="754"/>
        <v/>
      </c>
      <c r="BY1078" s="27" t="str">
        <f t="shared" si="755"/>
        <v/>
      </c>
      <c r="BZ1078" s="27" t="str">
        <f t="shared" si="756"/>
        <v/>
      </c>
      <c r="CA1078" s="27" t="str">
        <f t="shared" si="757"/>
        <v/>
      </c>
      <c r="CB1078" s="41"/>
      <c r="CC1078" s="41"/>
      <c r="CD1078"/>
      <c r="CE1078"/>
      <c r="CF1078"/>
      <c r="CG1078"/>
      <c r="CH1078"/>
      <c r="CI1078" s="41"/>
      <c r="CJ1078" s="41"/>
      <c r="CK1078" s="25"/>
      <c r="CL1078" s="25"/>
      <c r="CM1078" s="25"/>
      <c r="CN1078" s="39"/>
      <c r="CO1078" s="25"/>
      <c r="CP1078" s="39"/>
      <c r="CQ1078" s="25"/>
      <c r="CR1078" s="25"/>
      <c r="CS1078" s="25"/>
      <c r="CT1078" s="25"/>
      <c r="CU1078" s="25"/>
      <c r="CV1078" s="25"/>
      <c r="CW1078" s="36"/>
      <c r="CX1078" s="25"/>
      <c r="CY1078" s="25"/>
      <c r="DC1078" s="25"/>
      <c r="DD1078" s="36"/>
    </row>
    <row r="1079" spans="1:108" s="26" customFormat="1">
      <c r="A1079" s="108"/>
      <c r="B1079" s="94"/>
      <c r="C1079" s="40"/>
      <c r="D1079" s="39"/>
      <c r="E1079" s="40"/>
      <c r="F1079" s="40"/>
      <c r="G1079" s="40"/>
      <c r="H1079" s="40"/>
      <c r="I1079" s="40"/>
      <c r="J1079" s="40"/>
      <c r="K1079" s="40"/>
      <c r="L1079" s="40"/>
      <c r="M1079" s="40"/>
      <c r="N1079" s="40"/>
      <c r="O1079" s="40"/>
      <c r="P1079" s="40"/>
      <c r="Q1079" s="40"/>
      <c r="R1079" s="40"/>
      <c r="S1079" s="40"/>
      <c r="T1079" s="40"/>
      <c r="U1079" s="39"/>
      <c r="V1079" s="39"/>
      <c r="W1079" s="39"/>
      <c r="X1079" s="39"/>
      <c r="Y1079" s="39"/>
      <c r="Z1079" s="39"/>
      <c r="AA1079" s="39"/>
      <c r="AB1079" s="39"/>
      <c r="AC1079" s="39"/>
      <c r="AD1079" s="39"/>
      <c r="AE1079" s="39"/>
      <c r="AF1079" s="39"/>
      <c r="AG1079" s="39"/>
      <c r="AH1079" s="39"/>
      <c r="AI1079" s="39"/>
      <c r="AJ1079" s="39"/>
      <c r="AK1079" s="39"/>
      <c r="AL1079" s="39"/>
      <c r="AM1079" s="39"/>
      <c r="AN1079" s="39"/>
      <c r="AO1079" s="39"/>
      <c r="AP1079" s="39"/>
      <c r="AQ1079" s="39"/>
      <c r="AR1079" s="39"/>
      <c r="AS1079" s="39"/>
      <c r="AT1079" s="39"/>
      <c r="AU1079" s="39"/>
      <c r="AV1079" s="39"/>
      <c r="AW1079" s="94"/>
      <c r="AX1079" s="101"/>
      <c r="AY1079" s="94"/>
      <c r="AZ1079" s="40"/>
      <c r="BA1079" s="27"/>
      <c r="BB1079" s="27"/>
      <c r="BC1079" s="27"/>
      <c r="BD1079" s="27" t="str">
        <f t="shared" si="758"/>
        <v/>
      </c>
      <c r="BE1079" s="27" t="str">
        <f t="shared" si="759"/>
        <v/>
      </c>
      <c r="BF1079" s="27" t="str">
        <f t="shared" si="760"/>
        <v/>
      </c>
      <c r="BG1079" s="27" t="str">
        <f t="shared" si="761"/>
        <v/>
      </c>
      <c r="BH1079" s="27" t="str">
        <f t="shared" si="762"/>
        <v/>
      </c>
      <c r="BI1079" s="27" t="str">
        <f t="shared" si="763"/>
        <v/>
      </c>
      <c r="BJ1079" s="27" t="str">
        <f t="shared" si="764"/>
        <v/>
      </c>
      <c r="BK1079" s="27" t="str">
        <f t="shared" si="765"/>
        <v/>
      </c>
      <c r="BL1079" s="27" t="str">
        <f t="shared" si="766"/>
        <v/>
      </c>
      <c r="BM1079" s="27" t="str">
        <f t="shared" si="767"/>
        <v/>
      </c>
      <c r="BN1079" s="27" t="str">
        <f t="shared" si="768"/>
        <v/>
      </c>
      <c r="BO1079" s="27" t="str">
        <f t="shared" si="769"/>
        <v/>
      </c>
      <c r="BP1079" s="27" t="str">
        <f t="shared" si="746"/>
        <v/>
      </c>
      <c r="BQ1079" s="27" t="str">
        <f t="shared" si="747"/>
        <v/>
      </c>
      <c r="BR1079" s="27" t="str">
        <f t="shared" si="748"/>
        <v/>
      </c>
      <c r="BS1079" s="27" t="str">
        <f t="shared" si="749"/>
        <v/>
      </c>
      <c r="BT1079" s="27" t="str">
        <f t="shared" si="750"/>
        <v/>
      </c>
      <c r="BU1079" s="27" t="str">
        <f t="shared" si="751"/>
        <v/>
      </c>
      <c r="BV1079" s="27" t="str">
        <f t="shared" si="752"/>
        <v/>
      </c>
      <c r="BW1079" s="27" t="str">
        <f t="shared" si="753"/>
        <v/>
      </c>
      <c r="BX1079" s="27" t="str">
        <f t="shared" si="754"/>
        <v/>
      </c>
      <c r="BY1079" s="27" t="str">
        <f t="shared" si="755"/>
        <v/>
      </c>
      <c r="BZ1079" s="27" t="str">
        <f t="shared" si="756"/>
        <v/>
      </c>
      <c r="CA1079" s="27" t="str">
        <f t="shared" si="757"/>
        <v/>
      </c>
      <c r="CB1079" s="41"/>
      <c r="CC1079" s="41"/>
      <c r="CD1079"/>
      <c r="CE1079"/>
      <c r="CF1079"/>
      <c r="CG1079"/>
      <c r="CH1079"/>
      <c r="CI1079" s="41"/>
      <c r="CJ1079" s="41"/>
      <c r="CK1079" s="25"/>
      <c r="CL1079" s="25"/>
      <c r="CM1079" s="25"/>
      <c r="CN1079" s="39"/>
      <c r="CO1079" s="25"/>
      <c r="CP1079" s="39"/>
      <c r="CQ1079" s="25"/>
      <c r="CR1079" s="25"/>
      <c r="CS1079" s="25"/>
      <c r="CT1079" s="25"/>
      <c r="CU1079" s="25"/>
      <c r="CV1079" s="25"/>
      <c r="CW1079" s="36"/>
      <c r="CX1079" s="25"/>
      <c r="CY1079" s="25"/>
      <c r="DC1079" s="25"/>
      <c r="DD1079" s="36"/>
    </row>
    <row r="1080" spans="1:108" s="26" customFormat="1">
      <c r="A1080" s="108"/>
      <c r="B1080" s="94"/>
      <c r="C1080" s="40"/>
      <c r="D1080" s="39"/>
      <c r="E1080" s="40"/>
      <c r="F1080" s="40"/>
      <c r="G1080" s="40"/>
      <c r="H1080" s="40"/>
      <c r="I1080" s="40"/>
      <c r="J1080" s="40"/>
      <c r="K1080" s="40"/>
      <c r="L1080" s="40"/>
      <c r="M1080" s="40"/>
      <c r="N1080" s="40"/>
      <c r="O1080" s="40"/>
      <c r="P1080" s="40"/>
      <c r="Q1080" s="40"/>
      <c r="R1080" s="40"/>
      <c r="S1080" s="40"/>
      <c r="T1080" s="40"/>
      <c r="U1080" s="39"/>
      <c r="V1080" s="39"/>
      <c r="W1080" s="39"/>
      <c r="X1080" s="39"/>
      <c r="Y1080" s="39"/>
      <c r="Z1080" s="39"/>
      <c r="AA1080" s="39"/>
      <c r="AB1080" s="39"/>
      <c r="AC1080" s="39"/>
      <c r="AD1080" s="39"/>
      <c r="AE1080" s="39"/>
      <c r="AF1080" s="39"/>
      <c r="AG1080" s="39"/>
      <c r="AH1080" s="39"/>
      <c r="AI1080" s="39"/>
      <c r="AJ1080" s="39"/>
      <c r="AK1080" s="39"/>
      <c r="AL1080" s="39"/>
      <c r="AM1080" s="39"/>
      <c r="AN1080" s="39"/>
      <c r="AO1080" s="39"/>
      <c r="AP1080" s="39"/>
      <c r="AQ1080" s="39"/>
      <c r="AR1080" s="39"/>
      <c r="AS1080" s="39"/>
      <c r="AT1080" s="39"/>
      <c r="AU1080" s="39"/>
      <c r="AV1080" s="39"/>
      <c r="AW1080" s="94"/>
      <c r="AX1080" s="101"/>
      <c r="AY1080" s="94"/>
      <c r="AZ1080" s="40"/>
      <c r="BA1080" s="27"/>
      <c r="BB1080" s="27"/>
      <c r="BC1080" s="27"/>
      <c r="BD1080" s="27" t="str">
        <f t="shared" si="758"/>
        <v/>
      </c>
      <c r="BE1080" s="27" t="str">
        <f t="shared" si="759"/>
        <v/>
      </c>
      <c r="BF1080" s="27" t="str">
        <f t="shared" si="760"/>
        <v/>
      </c>
      <c r="BG1080" s="27" t="str">
        <f t="shared" si="761"/>
        <v/>
      </c>
      <c r="BH1080" s="27" t="str">
        <f t="shared" si="762"/>
        <v/>
      </c>
      <c r="BI1080" s="27" t="str">
        <f t="shared" si="763"/>
        <v/>
      </c>
      <c r="BJ1080" s="27" t="str">
        <f t="shared" si="764"/>
        <v/>
      </c>
      <c r="BK1080" s="27" t="str">
        <f t="shared" si="765"/>
        <v/>
      </c>
      <c r="BL1080" s="27" t="str">
        <f t="shared" si="766"/>
        <v/>
      </c>
      <c r="BM1080" s="27" t="str">
        <f t="shared" si="767"/>
        <v/>
      </c>
      <c r="BN1080" s="27" t="str">
        <f t="shared" si="768"/>
        <v/>
      </c>
      <c r="BO1080" s="27" t="str">
        <f t="shared" si="769"/>
        <v/>
      </c>
      <c r="BP1080" s="27" t="str">
        <f t="shared" si="746"/>
        <v/>
      </c>
      <c r="BQ1080" s="27" t="str">
        <f t="shared" si="747"/>
        <v/>
      </c>
      <c r="BR1080" s="27" t="str">
        <f t="shared" si="748"/>
        <v/>
      </c>
      <c r="BS1080" s="27" t="str">
        <f t="shared" si="749"/>
        <v/>
      </c>
      <c r="BT1080" s="27" t="str">
        <f t="shared" si="750"/>
        <v/>
      </c>
      <c r="BU1080" s="27" t="str">
        <f t="shared" si="751"/>
        <v/>
      </c>
      <c r="BV1080" s="27" t="str">
        <f t="shared" si="752"/>
        <v/>
      </c>
      <c r="BW1080" s="27" t="str">
        <f t="shared" si="753"/>
        <v/>
      </c>
      <c r="BX1080" s="27" t="str">
        <f t="shared" si="754"/>
        <v/>
      </c>
      <c r="BY1080" s="27" t="str">
        <f t="shared" si="755"/>
        <v/>
      </c>
      <c r="BZ1080" s="27" t="str">
        <f t="shared" si="756"/>
        <v/>
      </c>
      <c r="CA1080" s="27" t="str">
        <f t="shared" si="757"/>
        <v/>
      </c>
      <c r="CB1080" s="41"/>
      <c r="CC1080" s="41"/>
      <c r="CD1080"/>
      <c r="CE1080"/>
      <c r="CF1080"/>
      <c r="CG1080"/>
      <c r="CH1080"/>
      <c r="CI1080" s="41"/>
      <c r="CJ1080" s="41"/>
      <c r="CK1080" s="25"/>
      <c r="CL1080" s="25"/>
      <c r="CM1080" s="25"/>
      <c r="CN1080" s="39"/>
      <c r="CO1080" s="25"/>
      <c r="CP1080" s="39"/>
      <c r="CQ1080" s="25"/>
      <c r="CR1080" s="25"/>
      <c r="CS1080" s="25"/>
      <c r="CT1080" s="25"/>
      <c r="CU1080" s="25"/>
      <c r="CV1080" s="25"/>
      <c r="CW1080" s="36"/>
      <c r="CX1080" s="25"/>
      <c r="CY1080" s="25"/>
      <c r="DC1080" s="25"/>
      <c r="DD1080" s="36"/>
    </row>
    <row r="1081" spans="1:108" s="26" customFormat="1">
      <c r="A1081" s="108"/>
      <c r="B1081" s="94"/>
      <c r="C1081" s="40"/>
      <c r="D1081" s="39"/>
      <c r="E1081" s="40"/>
      <c r="F1081" s="40"/>
      <c r="G1081" s="40"/>
      <c r="H1081" s="40"/>
      <c r="I1081" s="40"/>
      <c r="J1081" s="40"/>
      <c r="K1081" s="40"/>
      <c r="L1081" s="40"/>
      <c r="M1081" s="40"/>
      <c r="N1081" s="40"/>
      <c r="O1081" s="40"/>
      <c r="P1081" s="40"/>
      <c r="Q1081" s="40"/>
      <c r="R1081" s="40"/>
      <c r="S1081" s="40"/>
      <c r="T1081" s="40"/>
      <c r="U1081" s="39"/>
      <c r="V1081" s="39"/>
      <c r="W1081" s="39"/>
      <c r="X1081" s="39"/>
      <c r="Y1081" s="39"/>
      <c r="Z1081" s="39"/>
      <c r="AA1081" s="39"/>
      <c r="AB1081" s="39"/>
      <c r="AC1081" s="39"/>
      <c r="AD1081" s="39"/>
      <c r="AE1081" s="39"/>
      <c r="AF1081" s="39"/>
      <c r="AG1081" s="39"/>
      <c r="AH1081" s="39"/>
      <c r="AI1081" s="39"/>
      <c r="AJ1081" s="39"/>
      <c r="AK1081" s="39"/>
      <c r="AL1081" s="39"/>
      <c r="AM1081" s="39"/>
      <c r="AN1081" s="39"/>
      <c r="AO1081" s="39"/>
      <c r="AP1081" s="39"/>
      <c r="AQ1081" s="39"/>
      <c r="AR1081" s="39"/>
      <c r="AS1081" s="39"/>
      <c r="AT1081" s="39"/>
      <c r="AU1081" s="39"/>
      <c r="AV1081" s="39"/>
      <c r="AW1081" s="94"/>
      <c r="AX1081" s="101"/>
      <c r="AY1081" s="94"/>
      <c r="AZ1081" s="40"/>
      <c r="BA1081" s="27"/>
      <c r="BB1081" s="27"/>
      <c r="BC1081" s="27"/>
      <c r="BD1081" s="27" t="str">
        <f t="shared" si="758"/>
        <v/>
      </c>
      <c r="BE1081" s="27" t="str">
        <f t="shared" si="759"/>
        <v/>
      </c>
      <c r="BF1081" s="27" t="str">
        <f t="shared" si="760"/>
        <v/>
      </c>
      <c r="BG1081" s="27" t="str">
        <f t="shared" si="761"/>
        <v/>
      </c>
      <c r="BH1081" s="27" t="str">
        <f t="shared" si="762"/>
        <v/>
      </c>
      <c r="BI1081" s="27" t="str">
        <f t="shared" si="763"/>
        <v/>
      </c>
      <c r="BJ1081" s="27" t="str">
        <f t="shared" si="764"/>
        <v/>
      </c>
      <c r="BK1081" s="27" t="str">
        <f t="shared" si="765"/>
        <v/>
      </c>
      <c r="BL1081" s="27" t="str">
        <f t="shared" si="766"/>
        <v/>
      </c>
      <c r="BM1081" s="27" t="str">
        <f t="shared" si="767"/>
        <v/>
      </c>
      <c r="BN1081" s="27" t="str">
        <f t="shared" si="768"/>
        <v/>
      </c>
      <c r="BO1081" s="27" t="str">
        <f t="shared" si="769"/>
        <v/>
      </c>
      <c r="BP1081" s="27" t="str">
        <f t="shared" si="746"/>
        <v/>
      </c>
      <c r="BQ1081" s="27" t="str">
        <f t="shared" si="747"/>
        <v/>
      </c>
      <c r="BR1081" s="27" t="str">
        <f t="shared" si="748"/>
        <v/>
      </c>
      <c r="BS1081" s="27" t="str">
        <f t="shared" si="749"/>
        <v/>
      </c>
      <c r="BT1081" s="27" t="str">
        <f t="shared" si="750"/>
        <v/>
      </c>
      <c r="BU1081" s="27" t="str">
        <f t="shared" si="751"/>
        <v/>
      </c>
      <c r="BV1081" s="27" t="str">
        <f t="shared" si="752"/>
        <v/>
      </c>
      <c r="BW1081" s="27" t="str">
        <f t="shared" si="753"/>
        <v/>
      </c>
      <c r="BX1081" s="27" t="str">
        <f t="shared" si="754"/>
        <v/>
      </c>
      <c r="BY1081" s="27" t="str">
        <f t="shared" si="755"/>
        <v/>
      </c>
      <c r="BZ1081" s="27" t="str">
        <f t="shared" si="756"/>
        <v/>
      </c>
      <c r="CA1081" s="27" t="str">
        <f t="shared" si="757"/>
        <v/>
      </c>
      <c r="CB1081" s="41"/>
      <c r="CC1081" s="41"/>
      <c r="CD1081"/>
      <c r="CE1081"/>
      <c r="CF1081"/>
      <c r="CG1081"/>
      <c r="CH1081"/>
      <c r="CI1081" s="41"/>
      <c r="CJ1081" s="41"/>
      <c r="CK1081" s="25"/>
      <c r="CL1081" s="25"/>
      <c r="CM1081" s="25"/>
      <c r="CN1081" s="39"/>
      <c r="CO1081" s="25"/>
      <c r="CP1081" s="39"/>
      <c r="CQ1081" s="25"/>
      <c r="CR1081" s="25"/>
      <c r="CS1081" s="25"/>
      <c r="CT1081" s="25"/>
      <c r="CU1081" s="25"/>
      <c r="CV1081" s="25"/>
      <c r="CW1081" s="36"/>
      <c r="CX1081" s="25"/>
      <c r="CY1081" s="25"/>
      <c r="DC1081" s="25"/>
      <c r="DD1081" s="36"/>
    </row>
    <row r="1082" spans="1:108" s="26" customFormat="1">
      <c r="A1082" s="108"/>
      <c r="B1082" s="94"/>
      <c r="C1082" s="40"/>
      <c r="D1082" s="39"/>
      <c r="E1082" s="40"/>
      <c r="F1082" s="40"/>
      <c r="G1082" s="40"/>
      <c r="H1082" s="40"/>
      <c r="I1082" s="40"/>
      <c r="J1082" s="40"/>
      <c r="K1082" s="40"/>
      <c r="L1082" s="40"/>
      <c r="M1082" s="40"/>
      <c r="N1082" s="40"/>
      <c r="O1082" s="40"/>
      <c r="P1082" s="40"/>
      <c r="Q1082" s="40"/>
      <c r="R1082" s="40"/>
      <c r="S1082" s="40"/>
      <c r="T1082" s="40"/>
      <c r="U1082" s="39"/>
      <c r="V1082" s="39"/>
      <c r="W1082" s="39"/>
      <c r="X1082" s="39"/>
      <c r="Y1082" s="39"/>
      <c r="Z1082" s="39"/>
      <c r="AA1082" s="39"/>
      <c r="AB1082" s="39"/>
      <c r="AC1082" s="39"/>
      <c r="AD1082" s="39"/>
      <c r="AE1082" s="39"/>
      <c r="AF1082" s="39"/>
      <c r="AG1082" s="39"/>
      <c r="AH1082" s="39"/>
      <c r="AI1082" s="39"/>
      <c r="AJ1082" s="39"/>
      <c r="AK1082" s="39"/>
      <c r="AL1082" s="39"/>
      <c r="AM1082" s="39"/>
      <c r="AN1082" s="39"/>
      <c r="AO1082" s="39"/>
      <c r="AP1082" s="39"/>
      <c r="AQ1082" s="39"/>
      <c r="AR1082" s="39"/>
      <c r="AS1082" s="39"/>
      <c r="AT1082" s="39"/>
      <c r="AU1082" s="39"/>
      <c r="AV1082" s="39"/>
      <c r="AW1082" s="94"/>
      <c r="AX1082" s="101"/>
      <c r="AY1082" s="94"/>
      <c r="AZ1082" s="40"/>
      <c r="BA1082" s="27"/>
      <c r="BB1082" s="27"/>
      <c r="BC1082" s="27"/>
      <c r="BD1082" s="27" t="str">
        <f t="shared" si="758"/>
        <v/>
      </c>
      <c r="BE1082" s="27" t="str">
        <f t="shared" si="759"/>
        <v/>
      </c>
      <c r="BF1082" s="27" t="str">
        <f t="shared" si="760"/>
        <v/>
      </c>
      <c r="BG1082" s="27" t="str">
        <f t="shared" si="761"/>
        <v/>
      </c>
      <c r="BH1082" s="27" t="str">
        <f t="shared" si="762"/>
        <v/>
      </c>
      <c r="BI1082" s="27" t="str">
        <f t="shared" si="763"/>
        <v/>
      </c>
      <c r="BJ1082" s="27" t="str">
        <f t="shared" si="764"/>
        <v/>
      </c>
      <c r="BK1082" s="27" t="str">
        <f t="shared" si="765"/>
        <v/>
      </c>
      <c r="BL1082" s="27" t="str">
        <f t="shared" si="766"/>
        <v/>
      </c>
      <c r="BM1082" s="27" t="str">
        <f t="shared" si="767"/>
        <v/>
      </c>
      <c r="BN1082" s="27" t="str">
        <f t="shared" si="768"/>
        <v/>
      </c>
      <c r="BO1082" s="27" t="str">
        <f t="shared" si="769"/>
        <v/>
      </c>
      <c r="BP1082" s="27" t="str">
        <f t="shared" si="746"/>
        <v/>
      </c>
      <c r="BQ1082" s="27" t="str">
        <f t="shared" si="747"/>
        <v/>
      </c>
      <c r="BR1082" s="27" t="str">
        <f t="shared" si="748"/>
        <v/>
      </c>
      <c r="BS1082" s="27" t="str">
        <f t="shared" si="749"/>
        <v/>
      </c>
      <c r="BT1082" s="27" t="str">
        <f t="shared" si="750"/>
        <v/>
      </c>
      <c r="BU1082" s="27" t="str">
        <f t="shared" si="751"/>
        <v/>
      </c>
      <c r="BV1082" s="27" t="str">
        <f t="shared" si="752"/>
        <v/>
      </c>
      <c r="BW1082" s="27" t="str">
        <f t="shared" si="753"/>
        <v/>
      </c>
      <c r="BX1082" s="27" t="str">
        <f t="shared" si="754"/>
        <v/>
      </c>
      <c r="BY1082" s="27" t="str">
        <f t="shared" si="755"/>
        <v/>
      </c>
      <c r="BZ1082" s="27" t="str">
        <f t="shared" si="756"/>
        <v/>
      </c>
      <c r="CA1082" s="27" t="str">
        <f t="shared" si="757"/>
        <v/>
      </c>
      <c r="CB1082" s="41"/>
      <c r="CC1082" s="41"/>
      <c r="CD1082"/>
      <c r="CE1082"/>
      <c r="CF1082"/>
      <c r="CG1082"/>
      <c r="CH1082"/>
      <c r="CI1082" s="41"/>
      <c r="CJ1082" s="41"/>
      <c r="CK1082" s="25"/>
      <c r="CL1082" s="25"/>
      <c r="CM1082" s="25"/>
      <c r="CN1082" s="39"/>
      <c r="CO1082" s="25"/>
      <c r="CP1082" s="39"/>
      <c r="CQ1082" s="25"/>
      <c r="CR1082" s="25"/>
      <c r="CS1082" s="25"/>
      <c r="CT1082" s="25"/>
      <c r="CU1082" s="25"/>
      <c r="CV1082" s="25"/>
      <c r="CW1082" s="36"/>
      <c r="CX1082" s="25"/>
      <c r="CY1082" s="25"/>
      <c r="DC1082" s="25"/>
      <c r="DD1082" s="36"/>
    </row>
    <row r="1083" spans="1:108" s="26" customFormat="1">
      <c r="A1083" s="108"/>
      <c r="B1083" s="94"/>
      <c r="C1083" s="40"/>
      <c r="D1083" s="39"/>
      <c r="E1083" s="40"/>
      <c r="F1083" s="40"/>
      <c r="G1083" s="40"/>
      <c r="H1083" s="40"/>
      <c r="I1083" s="40"/>
      <c r="J1083" s="40"/>
      <c r="K1083" s="40"/>
      <c r="L1083" s="40"/>
      <c r="M1083" s="40"/>
      <c r="N1083" s="40"/>
      <c r="O1083" s="40"/>
      <c r="P1083" s="40"/>
      <c r="Q1083" s="40"/>
      <c r="R1083" s="40"/>
      <c r="S1083" s="40"/>
      <c r="T1083" s="40"/>
      <c r="U1083" s="39"/>
      <c r="V1083" s="39"/>
      <c r="W1083" s="39"/>
      <c r="X1083" s="39"/>
      <c r="Y1083" s="39"/>
      <c r="Z1083" s="39"/>
      <c r="AA1083" s="39"/>
      <c r="AB1083" s="39"/>
      <c r="AC1083" s="39"/>
      <c r="AD1083" s="39"/>
      <c r="AE1083" s="39"/>
      <c r="AF1083" s="39"/>
      <c r="AG1083" s="39"/>
      <c r="AH1083" s="39"/>
      <c r="AI1083" s="39"/>
      <c r="AJ1083" s="39"/>
      <c r="AK1083" s="39"/>
      <c r="AL1083" s="39"/>
      <c r="AM1083" s="39"/>
      <c r="AN1083" s="39"/>
      <c r="AO1083" s="39"/>
      <c r="AP1083" s="39"/>
      <c r="AQ1083" s="39"/>
      <c r="AR1083" s="39"/>
      <c r="AS1083" s="39"/>
      <c r="AT1083" s="39"/>
      <c r="AU1083" s="39"/>
      <c r="AV1083" s="39"/>
      <c r="AW1083" s="94"/>
      <c r="AX1083" s="101"/>
      <c r="AY1083" s="94"/>
      <c r="AZ1083" s="40"/>
      <c r="BA1083" s="27"/>
      <c r="BB1083" s="27"/>
      <c r="BC1083" s="27"/>
      <c r="BD1083" s="27" t="str">
        <f t="shared" si="758"/>
        <v/>
      </c>
      <c r="BE1083" s="27" t="str">
        <f t="shared" si="759"/>
        <v/>
      </c>
      <c r="BF1083" s="27" t="str">
        <f t="shared" si="760"/>
        <v/>
      </c>
      <c r="BG1083" s="27" t="str">
        <f t="shared" si="761"/>
        <v/>
      </c>
      <c r="BH1083" s="27" t="str">
        <f t="shared" si="762"/>
        <v/>
      </c>
      <c r="BI1083" s="27" t="str">
        <f t="shared" si="763"/>
        <v/>
      </c>
      <c r="BJ1083" s="27" t="str">
        <f t="shared" si="764"/>
        <v/>
      </c>
      <c r="BK1083" s="27" t="str">
        <f t="shared" si="765"/>
        <v/>
      </c>
      <c r="BL1083" s="27" t="str">
        <f t="shared" si="766"/>
        <v/>
      </c>
      <c r="BM1083" s="27" t="str">
        <f t="shared" si="767"/>
        <v/>
      </c>
      <c r="BN1083" s="27" t="str">
        <f t="shared" si="768"/>
        <v/>
      </c>
      <c r="BO1083" s="27" t="str">
        <f t="shared" si="769"/>
        <v/>
      </c>
      <c r="BP1083" s="27" t="str">
        <f t="shared" si="746"/>
        <v/>
      </c>
      <c r="BQ1083" s="27" t="str">
        <f t="shared" si="747"/>
        <v/>
      </c>
      <c r="BR1083" s="27" t="str">
        <f t="shared" si="748"/>
        <v/>
      </c>
      <c r="BS1083" s="27" t="str">
        <f t="shared" si="749"/>
        <v/>
      </c>
      <c r="BT1083" s="27" t="str">
        <f t="shared" si="750"/>
        <v/>
      </c>
      <c r="BU1083" s="27" t="str">
        <f t="shared" si="751"/>
        <v/>
      </c>
      <c r="BV1083" s="27" t="str">
        <f t="shared" si="752"/>
        <v/>
      </c>
      <c r="BW1083" s="27" t="str">
        <f t="shared" si="753"/>
        <v/>
      </c>
      <c r="BX1083" s="27" t="str">
        <f t="shared" si="754"/>
        <v/>
      </c>
      <c r="BY1083" s="27" t="str">
        <f t="shared" si="755"/>
        <v/>
      </c>
      <c r="BZ1083" s="27" t="str">
        <f t="shared" si="756"/>
        <v/>
      </c>
      <c r="CA1083" s="27" t="str">
        <f t="shared" si="757"/>
        <v/>
      </c>
      <c r="CB1083" s="41"/>
      <c r="CC1083" s="41"/>
      <c r="CD1083"/>
      <c r="CE1083"/>
      <c r="CF1083"/>
      <c r="CG1083"/>
      <c r="CH1083"/>
      <c r="CI1083" s="41"/>
      <c r="CJ1083" s="41"/>
      <c r="CK1083" s="25"/>
      <c r="CL1083" s="25"/>
      <c r="CM1083" s="25"/>
      <c r="CN1083" s="39"/>
      <c r="CO1083" s="25"/>
      <c r="CP1083" s="39"/>
      <c r="CQ1083" s="25"/>
      <c r="CR1083" s="25"/>
      <c r="CS1083" s="25"/>
      <c r="CT1083" s="25"/>
      <c r="CU1083" s="25"/>
      <c r="CV1083" s="25"/>
      <c r="CW1083" s="36"/>
      <c r="CX1083" s="25"/>
      <c r="CY1083" s="25"/>
      <c r="DC1083" s="25"/>
      <c r="DD1083" s="36"/>
    </row>
    <row r="1084" spans="1:108" s="26" customFormat="1">
      <c r="A1084" s="108"/>
      <c r="B1084" s="94"/>
      <c r="C1084" s="40"/>
      <c r="D1084" s="39"/>
      <c r="E1084" s="40"/>
      <c r="F1084" s="40"/>
      <c r="G1084" s="40"/>
      <c r="H1084" s="40"/>
      <c r="I1084" s="40"/>
      <c r="J1084" s="40"/>
      <c r="K1084" s="40"/>
      <c r="L1084" s="40"/>
      <c r="M1084" s="40"/>
      <c r="N1084" s="40"/>
      <c r="O1084" s="40"/>
      <c r="P1084" s="40"/>
      <c r="Q1084" s="40"/>
      <c r="R1084" s="40"/>
      <c r="S1084" s="40"/>
      <c r="T1084" s="40"/>
      <c r="U1084" s="39"/>
      <c r="V1084" s="39"/>
      <c r="W1084" s="39"/>
      <c r="X1084" s="39"/>
      <c r="Y1084" s="39"/>
      <c r="Z1084" s="39"/>
      <c r="AA1084" s="39"/>
      <c r="AB1084" s="39"/>
      <c r="AC1084" s="39"/>
      <c r="AD1084" s="39"/>
      <c r="AE1084" s="39"/>
      <c r="AF1084" s="39"/>
      <c r="AG1084" s="39"/>
      <c r="AH1084" s="39"/>
      <c r="AI1084" s="39"/>
      <c r="AJ1084" s="39"/>
      <c r="AK1084" s="39"/>
      <c r="AL1084" s="39"/>
      <c r="AM1084" s="39"/>
      <c r="AN1084" s="39"/>
      <c r="AO1084" s="39"/>
      <c r="AP1084" s="39"/>
      <c r="AQ1084" s="39"/>
      <c r="AR1084" s="39"/>
      <c r="AS1084" s="39"/>
      <c r="AT1084" s="39"/>
      <c r="AU1084" s="39"/>
      <c r="AV1084" s="39"/>
      <c r="AW1084" s="94"/>
      <c r="AX1084" s="101"/>
      <c r="AY1084" s="94"/>
      <c r="AZ1084" s="40"/>
      <c r="BA1084" s="27"/>
      <c r="BB1084" s="27"/>
      <c r="BC1084" s="27"/>
      <c r="BD1084" s="27" t="str">
        <f t="shared" si="758"/>
        <v/>
      </c>
      <c r="BE1084" s="27" t="str">
        <f t="shared" si="759"/>
        <v/>
      </c>
      <c r="BF1084" s="27" t="str">
        <f t="shared" si="760"/>
        <v/>
      </c>
      <c r="BG1084" s="27" t="str">
        <f t="shared" si="761"/>
        <v/>
      </c>
      <c r="BH1084" s="27" t="str">
        <f t="shared" si="762"/>
        <v/>
      </c>
      <c r="BI1084" s="27" t="str">
        <f t="shared" si="763"/>
        <v/>
      </c>
      <c r="BJ1084" s="27" t="str">
        <f t="shared" si="764"/>
        <v/>
      </c>
      <c r="BK1084" s="27" t="str">
        <f t="shared" si="765"/>
        <v/>
      </c>
      <c r="BL1084" s="27" t="str">
        <f t="shared" si="766"/>
        <v/>
      </c>
      <c r="BM1084" s="27" t="str">
        <f t="shared" si="767"/>
        <v/>
      </c>
      <c r="BN1084" s="27" t="str">
        <f t="shared" si="768"/>
        <v/>
      </c>
      <c r="BO1084" s="27" t="str">
        <f t="shared" si="769"/>
        <v/>
      </c>
      <c r="BP1084" s="27" t="str">
        <f t="shared" si="746"/>
        <v/>
      </c>
      <c r="BQ1084" s="27" t="str">
        <f t="shared" si="747"/>
        <v/>
      </c>
      <c r="BR1084" s="27" t="str">
        <f t="shared" si="748"/>
        <v/>
      </c>
      <c r="BS1084" s="27" t="str">
        <f t="shared" si="749"/>
        <v/>
      </c>
      <c r="BT1084" s="27" t="str">
        <f t="shared" si="750"/>
        <v/>
      </c>
      <c r="BU1084" s="27" t="str">
        <f t="shared" si="751"/>
        <v/>
      </c>
      <c r="BV1084" s="27" t="str">
        <f t="shared" si="752"/>
        <v/>
      </c>
      <c r="BW1084" s="27" t="str">
        <f t="shared" si="753"/>
        <v/>
      </c>
      <c r="BX1084" s="27" t="str">
        <f t="shared" si="754"/>
        <v/>
      </c>
      <c r="BY1084" s="27" t="str">
        <f t="shared" si="755"/>
        <v/>
      </c>
      <c r="BZ1084" s="27" t="str">
        <f t="shared" si="756"/>
        <v/>
      </c>
      <c r="CA1084" s="27" t="str">
        <f t="shared" si="757"/>
        <v/>
      </c>
      <c r="CB1084" s="41"/>
      <c r="CC1084" s="41"/>
      <c r="CD1084"/>
      <c r="CE1084"/>
      <c r="CF1084"/>
      <c r="CG1084"/>
      <c r="CH1084"/>
      <c r="CI1084" s="41"/>
      <c r="CJ1084" s="41"/>
      <c r="CK1084" s="25"/>
      <c r="CL1084" s="25"/>
      <c r="CM1084" s="25"/>
      <c r="CN1084" s="39"/>
      <c r="CO1084" s="25"/>
      <c r="CP1084" s="39"/>
      <c r="CQ1084" s="25"/>
      <c r="CR1084" s="25"/>
      <c r="CS1084" s="25"/>
      <c r="CT1084" s="25"/>
      <c r="CU1084" s="25"/>
      <c r="CV1084" s="25"/>
      <c r="CW1084" s="36"/>
      <c r="CX1084" s="25"/>
      <c r="CY1084" s="25"/>
      <c r="DC1084" s="25"/>
      <c r="DD1084" s="36"/>
    </row>
    <row r="1085" spans="1:108" s="26" customFormat="1">
      <c r="A1085" s="108"/>
      <c r="B1085" s="94"/>
      <c r="C1085" s="40"/>
      <c r="D1085" s="39"/>
      <c r="E1085" s="40"/>
      <c r="F1085" s="40"/>
      <c r="G1085" s="40"/>
      <c r="H1085" s="40"/>
      <c r="I1085" s="40"/>
      <c r="J1085" s="40"/>
      <c r="K1085" s="40"/>
      <c r="L1085" s="40"/>
      <c r="M1085" s="40"/>
      <c r="N1085" s="40"/>
      <c r="O1085" s="40"/>
      <c r="P1085" s="40"/>
      <c r="Q1085" s="40"/>
      <c r="R1085" s="40"/>
      <c r="S1085" s="40"/>
      <c r="T1085" s="40"/>
      <c r="U1085" s="39"/>
      <c r="V1085" s="39"/>
      <c r="W1085" s="39"/>
      <c r="X1085" s="39"/>
      <c r="Y1085" s="39"/>
      <c r="Z1085" s="39"/>
      <c r="AA1085" s="39"/>
      <c r="AB1085" s="39"/>
      <c r="AC1085" s="39"/>
      <c r="AD1085" s="39"/>
      <c r="AE1085" s="39"/>
      <c r="AF1085" s="39"/>
      <c r="AG1085" s="39"/>
      <c r="AH1085" s="39"/>
      <c r="AI1085" s="39"/>
      <c r="AJ1085" s="39"/>
      <c r="AK1085" s="39"/>
      <c r="AL1085" s="39"/>
      <c r="AM1085" s="39"/>
      <c r="AN1085" s="39"/>
      <c r="AO1085" s="39"/>
      <c r="AP1085" s="39"/>
      <c r="AQ1085" s="39"/>
      <c r="AR1085" s="39"/>
      <c r="AS1085" s="39"/>
      <c r="AT1085" s="39"/>
      <c r="AU1085" s="39"/>
      <c r="AV1085" s="39"/>
      <c r="AW1085" s="94"/>
      <c r="AX1085" s="101"/>
      <c r="AY1085" s="94"/>
      <c r="AZ1085" s="40"/>
      <c r="BA1085" s="27"/>
      <c r="BB1085" s="27"/>
      <c r="BC1085" s="27"/>
      <c r="BD1085" s="27" t="str">
        <f t="shared" si="758"/>
        <v/>
      </c>
      <c r="BE1085" s="27" t="str">
        <f t="shared" si="759"/>
        <v/>
      </c>
      <c r="BF1085" s="27" t="str">
        <f t="shared" si="760"/>
        <v/>
      </c>
      <c r="BG1085" s="27" t="str">
        <f t="shared" si="761"/>
        <v/>
      </c>
      <c r="BH1085" s="27" t="str">
        <f t="shared" si="762"/>
        <v/>
      </c>
      <c r="BI1085" s="27" t="str">
        <f t="shared" si="763"/>
        <v/>
      </c>
      <c r="BJ1085" s="27" t="str">
        <f t="shared" si="764"/>
        <v/>
      </c>
      <c r="BK1085" s="27" t="str">
        <f t="shared" si="765"/>
        <v/>
      </c>
      <c r="BL1085" s="27" t="str">
        <f t="shared" si="766"/>
        <v/>
      </c>
      <c r="BM1085" s="27" t="str">
        <f t="shared" si="767"/>
        <v/>
      </c>
      <c r="BN1085" s="27" t="str">
        <f t="shared" si="768"/>
        <v/>
      </c>
      <c r="BO1085" s="27" t="str">
        <f t="shared" si="769"/>
        <v/>
      </c>
      <c r="BP1085" s="27" t="str">
        <f t="shared" si="746"/>
        <v/>
      </c>
      <c r="BQ1085" s="27" t="str">
        <f t="shared" si="747"/>
        <v/>
      </c>
      <c r="BR1085" s="27" t="str">
        <f t="shared" si="748"/>
        <v/>
      </c>
      <c r="BS1085" s="27" t="str">
        <f t="shared" si="749"/>
        <v/>
      </c>
      <c r="BT1085" s="27" t="str">
        <f t="shared" si="750"/>
        <v/>
      </c>
      <c r="BU1085" s="27" t="str">
        <f t="shared" si="751"/>
        <v/>
      </c>
      <c r="BV1085" s="27" t="str">
        <f t="shared" si="752"/>
        <v/>
      </c>
      <c r="BW1085" s="27" t="str">
        <f t="shared" si="753"/>
        <v/>
      </c>
      <c r="BX1085" s="27" t="str">
        <f t="shared" si="754"/>
        <v/>
      </c>
      <c r="BY1085" s="27" t="str">
        <f t="shared" si="755"/>
        <v/>
      </c>
      <c r="BZ1085" s="27" t="str">
        <f t="shared" si="756"/>
        <v/>
      </c>
      <c r="CA1085" s="27" t="str">
        <f t="shared" si="757"/>
        <v/>
      </c>
      <c r="CB1085" s="41"/>
      <c r="CC1085" s="41"/>
      <c r="CD1085"/>
      <c r="CE1085"/>
      <c r="CF1085"/>
      <c r="CG1085"/>
      <c r="CH1085"/>
      <c r="CI1085" s="41"/>
      <c r="CJ1085" s="41"/>
      <c r="CK1085" s="25"/>
      <c r="CL1085" s="25"/>
      <c r="CM1085" s="25"/>
      <c r="CN1085" s="39"/>
      <c r="CO1085" s="25"/>
      <c r="CP1085" s="39"/>
      <c r="CQ1085" s="25"/>
      <c r="CR1085" s="25"/>
      <c r="CS1085" s="25"/>
      <c r="CT1085" s="25"/>
      <c r="CU1085" s="25"/>
      <c r="CV1085" s="25"/>
      <c r="CW1085" s="36"/>
      <c r="CX1085" s="25"/>
      <c r="CY1085" s="25"/>
      <c r="DC1085" s="25"/>
      <c r="DD1085" s="36"/>
    </row>
    <row r="1086" spans="1:108" s="26" customFormat="1">
      <c r="A1086" s="108"/>
      <c r="B1086" s="94"/>
      <c r="C1086" s="40"/>
      <c r="D1086" s="39"/>
      <c r="E1086" s="40"/>
      <c r="F1086" s="40"/>
      <c r="G1086" s="40"/>
      <c r="H1086" s="40"/>
      <c r="I1086" s="40"/>
      <c r="J1086" s="40"/>
      <c r="K1086" s="40"/>
      <c r="L1086" s="40"/>
      <c r="M1086" s="40"/>
      <c r="N1086" s="40"/>
      <c r="O1086" s="40"/>
      <c r="P1086" s="40"/>
      <c r="Q1086" s="40"/>
      <c r="R1086" s="40"/>
      <c r="S1086" s="40"/>
      <c r="T1086" s="40"/>
      <c r="U1086" s="39"/>
      <c r="V1086" s="39"/>
      <c r="W1086" s="39"/>
      <c r="X1086" s="39"/>
      <c r="Y1086" s="39"/>
      <c r="Z1086" s="39"/>
      <c r="AA1086" s="39"/>
      <c r="AB1086" s="39"/>
      <c r="AC1086" s="39"/>
      <c r="AD1086" s="39"/>
      <c r="AE1086" s="39"/>
      <c r="AF1086" s="39"/>
      <c r="AG1086" s="39"/>
      <c r="AH1086" s="39"/>
      <c r="AI1086" s="39"/>
      <c r="AJ1086" s="39"/>
      <c r="AK1086" s="39"/>
      <c r="AL1086" s="39"/>
      <c r="AM1086" s="39"/>
      <c r="AN1086" s="39"/>
      <c r="AO1086" s="39"/>
      <c r="AP1086" s="39"/>
      <c r="AQ1086" s="39"/>
      <c r="AR1086" s="39"/>
      <c r="AS1086" s="39"/>
      <c r="AT1086" s="39"/>
      <c r="AU1086" s="39"/>
      <c r="AV1086" s="39"/>
      <c r="AW1086" s="94"/>
      <c r="AX1086" s="101"/>
      <c r="AY1086" s="94"/>
      <c r="AZ1086" s="40"/>
      <c r="BA1086" s="27"/>
      <c r="BB1086" s="27"/>
      <c r="BC1086" s="27"/>
      <c r="BD1086" s="27" t="str">
        <f t="shared" si="758"/>
        <v/>
      </c>
      <c r="BE1086" s="27" t="str">
        <f t="shared" si="759"/>
        <v/>
      </c>
      <c r="BF1086" s="27" t="str">
        <f t="shared" si="760"/>
        <v/>
      </c>
      <c r="BG1086" s="27" t="str">
        <f t="shared" si="761"/>
        <v/>
      </c>
      <c r="BH1086" s="27" t="str">
        <f t="shared" si="762"/>
        <v/>
      </c>
      <c r="BI1086" s="27" t="str">
        <f t="shared" si="763"/>
        <v/>
      </c>
      <c r="BJ1086" s="27" t="str">
        <f t="shared" si="764"/>
        <v/>
      </c>
      <c r="BK1086" s="27" t="str">
        <f t="shared" si="765"/>
        <v/>
      </c>
      <c r="BL1086" s="27" t="str">
        <f t="shared" si="766"/>
        <v/>
      </c>
      <c r="BM1086" s="27" t="str">
        <f t="shared" si="767"/>
        <v/>
      </c>
      <c r="BN1086" s="27" t="str">
        <f t="shared" si="768"/>
        <v/>
      </c>
      <c r="BO1086" s="27" t="str">
        <f t="shared" si="769"/>
        <v/>
      </c>
      <c r="BP1086" s="27" t="str">
        <f t="shared" si="746"/>
        <v/>
      </c>
      <c r="BQ1086" s="27" t="str">
        <f t="shared" si="747"/>
        <v/>
      </c>
      <c r="BR1086" s="27" t="str">
        <f t="shared" si="748"/>
        <v/>
      </c>
      <c r="BS1086" s="27" t="str">
        <f t="shared" si="749"/>
        <v/>
      </c>
      <c r="BT1086" s="27" t="str">
        <f t="shared" si="750"/>
        <v/>
      </c>
      <c r="BU1086" s="27" t="str">
        <f t="shared" si="751"/>
        <v/>
      </c>
      <c r="BV1086" s="27" t="str">
        <f t="shared" si="752"/>
        <v/>
      </c>
      <c r="BW1086" s="27" t="str">
        <f t="shared" si="753"/>
        <v/>
      </c>
      <c r="BX1086" s="27" t="str">
        <f t="shared" si="754"/>
        <v/>
      </c>
      <c r="BY1086" s="27" t="str">
        <f t="shared" si="755"/>
        <v/>
      </c>
      <c r="BZ1086" s="27" t="str">
        <f t="shared" si="756"/>
        <v/>
      </c>
      <c r="CA1086" s="27" t="str">
        <f t="shared" si="757"/>
        <v/>
      </c>
      <c r="CB1086" s="41"/>
      <c r="CC1086" s="41"/>
      <c r="CD1086"/>
      <c r="CE1086"/>
      <c r="CF1086"/>
      <c r="CG1086"/>
      <c r="CH1086"/>
      <c r="CI1086" s="41"/>
      <c r="CJ1086" s="41"/>
      <c r="CK1086" s="25"/>
      <c r="CL1086" s="25"/>
      <c r="CM1086" s="25"/>
      <c r="CN1086" s="39"/>
      <c r="CO1086" s="25"/>
      <c r="CP1086" s="39"/>
      <c r="CQ1086" s="25"/>
      <c r="CR1086" s="25"/>
      <c r="CS1086" s="25"/>
      <c r="CT1086" s="25"/>
      <c r="CU1086" s="25"/>
      <c r="CV1086" s="25"/>
      <c r="CW1086" s="36"/>
      <c r="CX1086" s="25"/>
      <c r="CY1086" s="25"/>
      <c r="DC1086" s="25"/>
      <c r="DD1086" s="36"/>
    </row>
    <row r="1087" spans="1:108" s="26" customFormat="1">
      <c r="A1087" s="108"/>
      <c r="B1087" s="94"/>
      <c r="C1087" s="40"/>
      <c r="D1087" s="39"/>
      <c r="E1087" s="40"/>
      <c r="F1087" s="40"/>
      <c r="G1087" s="40"/>
      <c r="H1087" s="40"/>
      <c r="I1087" s="40"/>
      <c r="J1087" s="40"/>
      <c r="K1087" s="40"/>
      <c r="L1087" s="40"/>
      <c r="M1087" s="40"/>
      <c r="N1087" s="40"/>
      <c r="O1087" s="40"/>
      <c r="P1087" s="40"/>
      <c r="Q1087" s="40"/>
      <c r="R1087" s="40"/>
      <c r="S1087" s="40"/>
      <c r="T1087" s="40"/>
      <c r="U1087" s="39"/>
      <c r="V1087" s="39"/>
      <c r="W1087" s="39"/>
      <c r="X1087" s="39"/>
      <c r="Y1087" s="39"/>
      <c r="Z1087" s="39"/>
      <c r="AA1087" s="39"/>
      <c r="AB1087" s="39"/>
      <c r="AC1087" s="39"/>
      <c r="AD1087" s="39"/>
      <c r="AE1087" s="39"/>
      <c r="AF1087" s="39"/>
      <c r="AG1087" s="39"/>
      <c r="AH1087" s="39"/>
      <c r="AI1087" s="39"/>
      <c r="AJ1087" s="39"/>
      <c r="AK1087" s="39"/>
      <c r="AL1087" s="39"/>
      <c r="AM1087" s="39"/>
      <c r="AN1087" s="39"/>
      <c r="AO1087" s="39"/>
      <c r="AP1087" s="39"/>
      <c r="AQ1087" s="39"/>
      <c r="AR1087" s="39"/>
      <c r="AS1087" s="39"/>
      <c r="AT1087" s="39"/>
      <c r="AU1087" s="39"/>
      <c r="AV1087" s="39"/>
      <c r="AW1087" s="94"/>
      <c r="AX1087" s="101"/>
      <c r="AY1087" s="94"/>
      <c r="AZ1087" s="40"/>
      <c r="BA1087" s="27"/>
      <c r="BB1087" s="27"/>
      <c r="BC1087" s="27"/>
      <c r="BD1087" s="27" t="str">
        <f t="shared" si="758"/>
        <v/>
      </c>
      <c r="BE1087" s="27" t="str">
        <f t="shared" si="759"/>
        <v/>
      </c>
      <c r="BF1087" s="27" t="str">
        <f t="shared" si="760"/>
        <v/>
      </c>
      <c r="BG1087" s="27" t="str">
        <f t="shared" si="761"/>
        <v/>
      </c>
      <c r="BH1087" s="27" t="str">
        <f t="shared" si="762"/>
        <v/>
      </c>
      <c r="BI1087" s="27" t="str">
        <f t="shared" si="763"/>
        <v/>
      </c>
      <c r="BJ1087" s="27" t="str">
        <f t="shared" si="764"/>
        <v/>
      </c>
      <c r="BK1087" s="27" t="str">
        <f t="shared" si="765"/>
        <v/>
      </c>
      <c r="BL1087" s="27" t="str">
        <f t="shared" si="766"/>
        <v/>
      </c>
      <c r="BM1087" s="27" t="str">
        <f t="shared" si="767"/>
        <v/>
      </c>
      <c r="BN1087" s="27" t="str">
        <f t="shared" si="768"/>
        <v/>
      </c>
      <c r="BO1087" s="27" t="str">
        <f t="shared" si="769"/>
        <v/>
      </c>
      <c r="BP1087" s="27" t="str">
        <f t="shared" si="746"/>
        <v/>
      </c>
      <c r="BQ1087" s="27" t="str">
        <f t="shared" si="747"/>
        <v/>
      </c>
      <c r="BR1087" s="27" t="str">
        <f t="shared" si="748"/>
        <v/>
      </c>
      <c r="BS1087" s="27" t="str">
        <f t="shared" si="749"/>
        <v/>
      </c>
      <c r="BT1087" s="27" t="str">
        <f t="shared" si="750"/>
        <v/>
      </c>
      <c r="BU1087" s="27" t="str">
        <f t="shared" si="751"/>
        <v/>
      </c>
      <c r="BV1087" s="27" t="str">
        <f t="shared" si="752"/>
        <v/>
      </c>
      <c r="BW1087" s="27" t="str">
        <f t="shared" si="753"/>
        <v/>
      </c>
      <c r="BX1087" s="27" t="str">
        <f t="shared" si="754"/>
        <v/>
      </c>
      <c r="BY1087" s="27" t="str">
        <f t="shared" si="755"/>
        <v/>
      </c>
      <c r="BZ1087" s="27" t="str">
        <f t="shared" si="756"/>
        <v/>
      </c>
      <c r="CA1087" s="27" t="str">
        <f t="shared" si="757"/>
        <v/>
      </c>
      <c r="CB1087" s="41"/>
      <c r="CC1087" s="41"/>
      <c r="CD1087"/>
      <c r="CE1087"/>
      <c r="CF1087"/>
      <c r="CG1087"/>
      <c r="CH1087"/>
      <c r="CI1087" s="41"/>
      <c r="CJ1087" s="41"/>
      <c r="CK1087" s="25"/>
      <c r="CL1087" s="25"/>
      <c r="CM1087" s="25"/>
      <c r="CN1087" s="39"/>
      <c r="CO1087" s="25"/>
      <c r="CP1087" s="39"/>
      <c r="CQ1087" s="25"/>
      <c r="CR1087" s="25"/>
      <c r="CS1087" s="25"/>
      <c r="CT1087" s="25"/>
      <c r="CU1087" s="25"/>
      <c r="CV1087" s="25"/>
      <c r="CW1087" s="36"/>
      <c r="CX1087" s="25"/>
      <c r="CY1087" s="25"/>
      <c r="DC1087" s="25"/>
      <c r="DD1087" s="36"/>
    </row>
    <row r="1088" spans="1:108" s="26" customFormat="1">
      <c r="A1088" s="108"/>
      <c r="B1088" s="94"/>
      <c r="C1088" s="40"/>
      <c r="D1088" s="39"/>
      <c r="E1088" s="40"/>
      <c r="F1088" s="40"/>
      <c r="G1088" s="40"/>
      <c r="H1088" s="40"/>
      <c r="I1088" s="40"/>
      <c r="J1088" s="40"/>
      <c r="K1088" s="40"/>
      <c r="L1088" s="40"/>
      <c r="M1088" s="40"/>
      <c r="N1088" s="40"/>
      <c r="O1088" s="40"/>
      <c r="P1088" s="40"/>
      <c r="Q1088" s="40"/>
      <c r="R1088" s="40"/>
      <c r="S1088" s="40"/>
      <c r="T1088" s="40"/>
      <c r="U1088" s="39"/>
      <c r="V1088" s="39"/>
      <c r="W1088" s="39"/>
      <c r="X1088" s="39"/>
      <c r="Y1088" s="39"/>
      <c r="Z1088" s="39"/>
      <c r="AA1088" s="39"/>
      <c r="AB1088" s="39"/>
      <c r="AC1088" s="39"/>
      <c r="AD1088" s="39"/>
      <c r="AE1088" s="39"/>
      <c r="AF1088" s="39"/>
      <c r="AG1088" s="39"/>
      <c r="AH1088" s="39"/>
      <c r="AI1088" s="39"/>
      <c r="AJ1088" s="39"/>
      <c r="AK1088" s="39"/>
      <c r="AL1088" s="39"/>
      <c r="AM1088" s="39"/>
      <c r="AN1088" s="39"/>
      <c r="AO1088" s="39"/>
      <c r="AP1088" s="39"/>
      <c r="AQ1088" s="39"/>
      <c r="AR1088" s="39"/>
      <c r="AS1088" s="39"/>
      <c r="AT1088" s="39"/>
      <c r="AU1088" s="39"/>
      <c r="AV1088" s="39"/>
      <c r="AW1088" s="94"/>
      <c r="AX1088" s="101"/>
      <c r="AY1088" s="94"/>
      <c r="AZ1088" s="40"/>
      <c r="BA1088" s="27"/>
      <c r="BB1088" s="27"/>
      <c r="BC1088" s="27"/>
      <c r="BD1088" s="27" t="str">
        <f t="shared" si="758"/>
        <v/>
      </c>
      <c r="BE1088" s="27" t="str">
        <f t="shared" si="759"/>
        <v/>
      </c>
      <c r="BF1088" s="27" t="str">
        <f t="shared" si="760"/>
        <v/>
      </c>
      <c r="BG1088" s="27" t="str">
        <f t="shared" si="761"/>
        <v/>
      </c>
      <c r="BH1088" s="27" t="str">
        <f t="shared" si="762"/>
        <v/>
      </c>
      <c r="BI1088" s="27" t="str">
        <f t="shared" si="763"/>
        <v/>
      </c>
      <c r="BJ1088" s="27" t="str">
        <f t="shared" si="764"/>
        <v/>
      </c>
      <c r="BK1088" s="27" t="str">
        <f t="shared" si="765"/>
        <v/>
      </c>
      <c r="BL1088" s="27" t="str">
        <f t="shared" si="766"/>
        <v/>
      </c>
      <c r="BM1088" s="27" t="str">
        <f t="shared" si="767"/>
        <v/>
      </c>
      <c r="BN1088" s="27" t="str">
        <f t="shared" si="768"/>
        <v/>
      </c>
      <c r="BO1088" s="27" t="str">
        <f t="shared" si="769"/>
        <v/>
      </c>
      <c r="BP1088" s="27" t="str">
        <f t="shared" si="746"/>
        <v/>
      </c>
      <c r="BQ1088" s="27" t="str">
        <f t="shared" si="747"/>
        <v/>
      </c>
      <c r="BR1088" s="27" t="str">
        <f t="shared" si="748"/>
        <v/>
      </c>
      <c r="BS1088" s="27" t="str">
        <f t="shared" si="749"/>
        <v/>
      </c>
      <c r="BT1088" s="27" t="str">
        <f t="shared" si="750"/>
        <v/>
      </c>
      <c r="BU1088" s="27" t="str">
        <f t="shared" si="751"/>
        <v/>
      </c>
      <c r="BV1088" s="27" t="str">
        <f t="shared" si="752"/>
        <v/>
      </c>
      <c r="BW1088" s="27" t="str">
        <f t="shared" si="753"/>
        <v/>
      </c>
      <c r="BX1088" s="27" t="str">
        <f t="shared" si="754"/>
        <v/>
      </c>
      <c r="BY1088" s="27" t="str">
        <f t="shared" si="755"/>
        <v/>
      </c>
      <c r="BZ1088" s="27" t="str">
        <f t="shared" si="756"/>
        <v/>
      </c>
      <c r="CA1088" s="27" t="str">
        <f t="shared" si="757"/>
        <v/>
      </c>
      <c r="CB1088" s="41"/>
      <c r="CC1088" s="41"/>
      <c r="CD1088" s="87"/>
      <c r="CE1088" s="87"/>
      <c r="CF1088" s="87"/>
      <c r="CG1088" s="87"/>
      <c r="CH1088" s="87"/>
      <c r="CI1088" s="87"/>
      <c r="CJ1088" s="87"/>
      <c r="CK1088" s="25"/>
      <c r="CL1088" s="25"/>
      <c r="CM1088" s="25"/>
      <c r="CN1088" s="39"/>
      <c r="CO1088" s="25"/>
      <c r="CP1088" s="39"/>
      <c r="CQ1088" s="25"/>
      <c r="CR1088" s="25"/>
      <c r="CS1088" s="25"/>
      <c r="CT1088" s="25"/>
      <c r="CU1088" s="25"/>
      <c r="CV1088" s="25"/>
      <c r="CW1088" s="36"/>
      <c r="CX1088" s="25"/>
      <c r="CY1088" s="25"/>
      <c r="DC1088" s="25"/>
      <c r="DD1088" s="36"/>
    </row>
    <row r="1089" spans="1:108" s="26" customFormat="1">
      <c r="A1089" s="108"/>
      <c r="B1089" s="94"/>
      <c r="C1089" s="40"/>
      <c r="D1089" s="39"/>
      <c r="E1089" s="40"/>
      <c r="F1089" s="40"/>
      <c r="G1089" s="40"/>
      <c r="H1089" s="40"/>
      <c r="I1089" s="40"/>
      <c r="J1089" s="40"/>
      <c r="K1089" s="40"/>
      <c r="L1089" s="40"/>
      <c r="M1089" s="40"/>
      <c r="N1089" s="40"/>
      <c r="O1089" s="40"/>
      <c r="P1089" s="40"/>
      <c r="Q1089" s="40"/>
      <c r="R1089" s="40"/>
      <c r="S1089" s="40"/>
      <c r="T1089" s="40"/>
      <c r="U1089" s="39"/>
      <c r="V1089" s="39"/>
      <c r="W1089" s="39"/>
      <c r="X1089" s="39"/>
      <c r="Y1089" s="39"/>
      <c r="Z1089" s="39"/>
      <c r="AA1089" s="39"/>
      <c r="AB1089" s="39"/>
      <c r="AC1089" s="39"/>
      <c r="AD1089" s="39"/>
      <c r="AE1089" s="39"/>
      <c r="AF1089" s="39"/>
      <c r="AG1089" s="39"/>
      <c r="AH1089" s="39"/>
      <c r="AI1089" s="39"/>
      <c r="AJ1089" s="39"/>
      <c r="AK1089" s="39"/>
      <c r="AL1089" s="39"/>
      <c r="AM1089" s="39"/>
      <c r="AN1089" s="39"/>
      <c r="AO1089" s="39"/>
      <c r="AP1089" s="39"/>
      <c r="AQ1089" s="39"/>
      <c r="AR1089" s="39"/>
      <c r="AS1089" s="39"/>
      <c r="AT1089" s="39"/>
      <c r="AU1089" s="39"/>
      <c r="AV1089" s="39"/>
      <c r="AW1089" s="94"/>
      <c r="AX1089" s="101"/>
      <c r="AY1089" s="94"/>
      <c r="AZ1089" s="40"/>
      <c r="BA1089" s="27"/>
      <c r="BB1089" s="27"/>
      <c r="BC1089" s="27"/>
      <c r="BD1089" s="27" t="str">
        <f t="shared" si="758"/>
        <v/>
      </c>
      <c r="BE1089" s="27" t="str">
        <f t="shared" si="759"/>
        <v/>
      </c>
      <c r="BF1089" s="27" t="str">
        <f t="shared" si="760"/>
        <v/>
      </c>
      <c r="BG1089" s="27" t="str">
        <f t="shared" si="761"/>
        <v/>
      </c>
      <c r="BH1089" s="27" t="str">
        <f t="shared" si="762"/>
        <v/>
      </c>
      <c r="BI1089" s="27" t="str">
        <f t="shared" si="763"/>
        <v/>
      </c>
      <c r="BJ1089" s="27" t="str">
        <f t="shared" si="764"/>
        <v/>
      </c>
      <c r="BK1089" s="27" t="str">
        <f t="shared" si="765"/>
        <v/>
      </c>
      <c r="BL1089" s="27" t="str">
        <f t="shared" si="766"/>
        <v/>
      </c>
      <c r="BM1089" s="27" t="str">
        <f t="shared" si="767"/>
        <v/>
      </c>
      <c r="BN1089" s="27" t="str">
        <f t="shared" si="768"/>
        <v/>
      </c>
      <c r="BO1089" s="27" t="str">
        <f t="shared" si="769"/>
        <v/>
      </c>
      <c r="BP1089" s="27" t="str">
        <f t="shared" si="746"/>
        <v/>
      </c>
      <c r="BQ1089" s="27" t="str">
        <f t="shared" si="747"/>
        <v/>
      </c>
      <c r="BR1089" s="27" t="str">
        <f t="shared" si="748"/>
        <v/>
      </c>
      <c r="BS1089" s="27" t="str">
        <f t="shared" si="749"/>
        <v/>
      </c>
      <c r="BT1089" s="27" t="str">
        <f t="shared" si="750"/>
        <v/>
      </c>
      <c r="BU1089" s="27" t="str">
        <f t="shared" si="751"/>
        <v/>
      </c>
      <c r="BV1089" s="27" t="str">
        <f t="shared" si="752"/>
        <v/>
      </c>
      <c r="BW1089" s="27" t="str">
        <f t="shared" si="753"/>
        <v/>
      </c>
      <c r="BX1089" s="27" t="str">
        <f t="shared" si="754"/>
        <v/>
      </c>
      <c r="BY1089" s="27" t="str">
        <f t="shared" si="755"/>
        <v/>
      </c>
      <c r="BZ1089" s="27" t="str">
        <f t="shared" si="756"/>
        <v/>
      </c>
      <c r="CA1089" s="27" t="str">
        <f t="shared" si="757"/>
        <v/>
      </c>
      <c r="CB1089" s="41"/>
      <c r="CC1089" s="41"/>
      <c r="CD1089" s="87"/>
      <c r="CE1089" s="87"/>
      <c r="CF1089" s="87"/>
      <c r="CG1089" s="87"/>
      <c r="CH1089" s="87"/>
      <c r="CI1089" s="87"/>
      <c r="CJ1089" s="87"/>
      <c r="CK1089" s="25"/>
      <c r="CL1089" s="25"/>
      <c r="CM1089" s="25"/>
      <c r="CN1089" s="39"/>
      <c r="CO1089" s="25"/>
      <c r="CP1089" s="39"/>
      <c r="CQ1089" s="25"/>
      <c r="CR1089" s="25"/>
      <c r="CS1089" s="25"/>
      <c r="CT1089" s="25"/>
      <c r="CU1089" s="25"/>
      <c r="CV1089" s="25"/>
      <c r="CW1089" s="36"/>
      <c r="CX1089" s="25"/>
      <c r="CY1089" s="25"/>
      <c r="DC1089" s="25"/>
      <c r="DD1089" s="36"/>
    </row>
    <row r="1090" spans="1:108" s="26" customFormat="1">
      <c r="A1090" s="108"/>
      <c r="B1090" s="94"/>
      <c r="C1090" s="40"/>
      <c r="D1090" s="39"/>
      <c r="E1090" s="40"/>
      <c r="F1090" s="40"/>
      <c r="G1090" s="40"/>
      <c r="H1090" s="40"/>
      <c r="I1090" s="40"/>
      <c r="J1090" s="40"/>
      <c r="K1090" s="40"/>
      <c r="L1090" s="40"/>
      <c r="M1090" s="40"/>
      <c r="N1090" s="40"/>
      <c r="O1090" s="40"/>
      <c r="P1090" s="40"/>
      <c r="Q1090" s="40"/>
      <c r="R1090" s="40"/>
      <c r="S1090" s="40"/>
      <c r="T1090" s="40"/>
      <c r="U1090" s="39"/>
      <c r="V1090" s="39"/>
      <c r="W1090" s="39"/>
      <c r="X1090" s="39"/>
      <c r="Y1090" s="39"/>
      <c r="Z1090" s="39"/>
      <c r="AA1090" s="39"/>
      <c r="AB1090" s="39"/>
      <c r="AC1090" s="39"/>
      <c r="AD1090" s="39"/>
      <c r="AE1090" s="39"/>
      <c r="AF1090" s="39"/>
      <c r="AG1090" s="39"/>
      <c r="AH1090" s="39"/>
      <c r="AI1090" s="39"/>
      <c r="AJ1090" s="39"/>
      <c r="AK1090" s="39"/>
      <c r="AL1090" s="39"/>
      <c r="AM1090" s="39"/>
      <c r="AN1090" s="39"/>
      <c r="AO1090" s="39"/>
      <c r="AP1090" s="39"/>
      <c r="AQ1090" s="39"/>
      <c r="AR1090" s="39"/>
      <c r="AS1090" s="39"/>
      <c r="AT1090" s="39"/>
      <c r="AU1090" s="39"/>
      <c r="AV1090" s="39"/>
      <c r="AW1090" s="94"/>
      <c r="AX1090" s="101"/>
      <c r="AY1090" s="94"/>
      <c r="AZ1090" s="40"/>
      <c r="BA1090" s="27"/>
      <c r="BB1090" s="27"/>
      <c r="BC1090" s="27"/>
      <c r="BD1090" s="27" t="str">
        <f t="shared" si="758"/>
        <v/>
      </c>
      <c r="BE1090" s="27" t="str">
        <f t="shared" si="759"/>
        <v/>
      </c>
      <c r="BF1090" s="27" t="str">
        <f t="shared" si="760"/>
        <v/>
      </c>
      <c r="BG1090" s="27" t="str">
        <f t="shared" si="761"/>
        <v/>
      </c>
      <c r="BH1090" s="27" t="str">
        <f t="shared" si="762"/>
        <v/>
      </c>
      <c r="BI1090" s="27" t="str">
        <f t="shared" si="763"/>
        <v/>
      </c>
      <c r="BJ1090" s="27" t="str">
        <f t="shared" si="764"/>
        <v/>
      </c>
      <c r="BK1090" s="27" t="str">
        <f t="shared" si="765"/>
        <v/>
      </c>
      <c r="BL1090" s="27" t="str">
        <f t="shared" si="766"/>
        <v/>
      </c>
      <c r="BM1090" s="27" t="str">
        <f t="shared" si="767"/>
        <v/>
      </c>
      <c r="BN1090" s="27" t="str">
        <f t="shared" si="768"/>
        <v/>
      </c>
      <c r="BO1090" s="27" t="str">
        <f t="shared" si="769"/>
        <v/>
      </c>
      <c r="BP1090" s="27" t="str">
        <f t="shared" si="746"/>
        <v/>
      </c>
      <c r="BQ1090" s="27" t="str">
        <f t="shared" si="747"/>
        <v/>
      </c>
      <c r="BR1090" s="27" t="str">
        <f t="shared" si="748"/>
        <v/>
      </c>
      <c r="BS1090" s="27" t="str">
        <f t="shared" si="749"/>
        <v/>
      </c>
      <c r="BT1090" s="27" t="str">
        <f t="shared" si="750"/>
        <v/>
      </c>
      <c r="BU1090" s="27" t="str">
        <f t="shared" si="751"/>
        <v/>
      </c>
      <c r="BV1090" s="27" t="str">
        <f t="shared" si="752"/>
        <v/>
      </c>
      <c r="BW1090" s="27" t="str">
        <f t="shared" si="753"/>
        <v/>
      </c>
      <c r="BX1090" s="27" t="str">
        <f t="shared" si="754"/>
        <v/>
      </c>
      <c r="BY1090" s="27" t="str">
        <f t="shared" si="755"/>
        <v/>
      </c>
      <c r="BZ1090" s="27" t="str">
        <f t="shared" si="756"/>
        <v/>
      </c>
      <c r="CA1090" s="27" t="str">
        <f t="shared" si="757"/>
        <v/>
      </c>
      <c r="CB1090" s="41"/>
      <c r="CC1090" s="41"/>
      <c r="CD1090" s="87"/>
      <c r="CE1090" s="87"/>
      <c r="CF1090" s="87"/>
      <c r="CG1090" s="87"/>
      <c r="CH1090" s="87"/>
      <c r="CI1090" s="87"/>
      <c r="CJ1090" s="87"/>
      <c r="CK1090" s="25"/>
      <c r="CL1090" s="25"/>
      <c r="CM1090" s="25"/>
      <c r="CN1090" s="39"/>
      <c r="CO1090" s="25"/>
      <c r="CP1090" s="39"/>
      <c r="CQ1090" s="25"/>
      <c r="CR1090" s="25"/>
      <c r="CS1090" s="25"/>
      <c r="CT1090" s="25"/>
      <c r="CU1090" s="25"/>
      <c r="CV1090" s="25"/>
      <c r="CW1090" s="36"/>
      <c r="CX1090" s="25"/>
      <c r="CY1090" s="25"/>
      <c r="DC1090" s="25"/>
      <c r="DD1090" s="36"/>
    </row>
    <row r="1091" spans="1:108" s="26" customFormat="1">
      <c r="A1091" s="108"/>
      <c r="B1091" s="94"/>
      <c r="C1091" s="40"/>
      <c r="D1091" s="39"/>
      <c r="E1091" s="40"/>
      <c r="F1091" s="40"/>
      <c r="G1091" s="40"/>
      <c r="H1091" s="40"/>
      <c r="I1091" s="40"/>
      <c r="J1091" s="40"/>
      <c r="K1091" s="40"/>
      <c r="L1091" s="40"/>
      <c r="M1091" s="40"/>
      <c r="N1091" s="40"/>
      <c r="O1091" s="40"/>
      <c r="P1091" s="40"/>
      <c r="Q1091" s="40"/>
      <c r="R1091" s="40"/>
      <c r="S1091" s="40"/>
      <c r="T1091" s="40"/>
      <c r="U1091" s="39"/>
      <c r="V1091" s="39"/>
      <c r="W1091" s="39"/>
      <c r="X1091" s="39"/>
      <c r="Y1091" s="39"/>
      <c r="Z1091" s="39"/>
      <c r="AA1091" s="39"/>
      <c r="AB1091" s="39"/>
      <c r="AC1091" s="39"/>
      <c r="AD1091" s="39"/>
      <c r="AE1091" s="39"/>
      <c r="AF1091" s="39"/>
      <c r="AG1091" s="39"/>
      <c r="AH1091" s="39"/>
      <c r="AI1091" s="39"/>
      <c r="AJ1091" s="39"/>
      <c r="AK1091" s="39"/>
      <c r="AL1091" s="39"/>
      <c r="AM1091" s="39"/>
      <c r="AN1091" s="39"/>
      <c r="AO1091" s="39"/>
      <c r="AP1091" s="39"/>
      <c r="AQ1091" s="39"/>
      <c r="AR1091" s="39"/>
      <c r="AS1091" s="39"/>
      <c r="AT1091" s="39"/>
      <c r="AU1091" s="39"/>
      <c r="AV1091" s="39"/>
      <c r="AW1091" s="94"/>
      <c r="AX1091" s="101"/>
      <c r="AY1091" s="94"/>
      <c r="AZ1091" s="40"/>
      <c r="BA1091" s="27"/>
      <c r="BB1091" s="27"/>
      <c r="BC1091" s="27"/>
      <c r="BD1091" s="27" t="str">
        <f t="shared" si="758"/>
        <v/>
      </c>
      <c r="BE1091" s="27" t="str">
        <f t="shared" si="759"/>
        <v/>
      </c>
      <c r="BF1091" s="27" t="str">
        <f t="shared" si="760"/>
        <v/>
      </c>
      <c r="BG1091" s="27" t="str">
        <f t="shared" si="761"/>
        <v/>
      </c>
      <c r="BH1091" s="27" t="str">
        <f t="shared" si="762"/>
        <v/>
      </c>
      <c r="BI1091" s="27" t="str">
        <f t="shared" si="763"/>
        <v/>
      </c>
      <c r="BJ1091" s="27" t="str">
        <f t="shared" si="764"/>
        <v/>
      </c>
      <c r="BK1091" s="27" t="str">
        <f t="shared" si="765"/>
        <v/>
      </c>
      <c r="BL1091" s="27" t="str">
        <f t="shared" si="766"/>
        <v/>
      </c>
      <c r="BM1091" s="27" t="str">
        <f t="shared" si="767"/>
        <v/>
      </c>
      <c r="BN1091" s="27" t="str">
        <f t="shared" si="768"/>
        <v/>
      </c>
      <c r="BO1091" s="27" t="str">
        <f t="shared" si="769"/>
        <v/>
      </c>
      <c r="BP1091" s="27" t="str">
        <f t="shared" si="746"/>
        <v/>
      </c>
      <c r="BQ1091" s="27" t="str">
        <f t="shared" si="747"/>
        <v/>
      </c>
      <c r="BR1091" s="27" t="str">
        <f t="shared" si="748"/>
        <v/>
      </c>
      <c r="BS1091" s="27" t="str">
        <f t="shared" si="749"/>
        <v/>
      </c>
      <c r="BT1091" s="27" t="str">
        <f t="shared" si="750"/>
        <v/>
      </c>
      <c r="BU1091" s="27" t="str">
        <f t="shared" si="751"/>
        <v/>
      </c>
      <c r="BV1091" s="27" t="str">
        <f t="shared" si="752"/>
        <v/>
      </c>
      <c r="BW1091" s="27" t="str">
        <f t="shared" si="753"/>
        <v/>
      </c>
      <c r="BX1091" s="27" t="str">
        <f t="shared" si="754"/>
        <v/>
      </c>
      <c r="BY1091" s="27" t="str">
        <f t="shared" si="755"/>
        <v/>
      </c>
      <c r="BZ1091" s="27" t="str">
        <f t="shared" si="756"/>
        <v/>
      </c>
      <c r="CA1091" s="27" t="str">
        <f t="shared" si="757"/>
        <v/>
      </c>
      <c r="CB1091" s="41"/>
      <c r="CC1091" s="41"/>
      <c r="CD1091" s="87"/>
      <c r="CE1091" s="87"/>
      <c r="CF1091" s="87"/>
      <c r="CG1091" s="87"/>
      <c r="CH1091" s="87"/>
      <c r="CI1091" s="87"/>
      <c r="CJ1091" s="87"/>
      <c r="CK1091" s="25"/>
      <c r="CL1091" s="25"/>
      <c r="CM1091" s="25"/>
      <c r="CN1091" s="39"/>
      <c r="CO1091" s="25"/>
      <c r="CP1091" s="39"/>
      <c r="CQ1091" s="25"/>
      <c r="CR1091" s="25"/>
      <c r="CS1091" s="25"/>
      <c r="CT1091" s="25"/>
      <c r="CU1091" s="25"/>
      <c r="CV1091" s="25"/>
      <c r="CW1091" s="36"/>
      <c r="CX1091" s="25"/>
      <c r="CY1091" s="25"/>
      <c r="DC1091" s="25"/>
      <c r="DD1091" s="36"/>
    </row>
    <row r="1092" spans="1:108" s="26" customFormat="1">
      <c r="A1092" s="108"/>
      <c r="B1092" s="94"/>
      <c r="C1092" s="40"/>
      <c r="D1092" s="39"/>
      <c r="E1092" s="40"/>
      <c r="F1092" s="40"/>
      <c r="G1092" s="40"/>
      <c r="H1092" s="40"/>
      <c r="I1092" s="40"/>
      <c r="J1092" s="40"/>
      <c r="K1092" s="40"/>
      <c r="L1092" s="40"/>
      <c r="M1092" s="40"/>
      <c r="N1092" s="40"/>
      <c r="O1092" s="40"/>
      <c r="P1092" s="40"/>
      <c r="Q1092" s="40"/>
      <c r="R1092" s="40"/>
      <c r="S1092" s="40"/>
      <c r="T1092" s="40"/>
      <c r="U1092" s="39"/>
      <c r="V1092" s="39"/>
      <c r="W1092" s="39"/>
      <c r="X1092" s="39"/>
      <c r="Y1092" s="39"/>
      <c r="Z1092" s="39"/>
      <c r="AA1092" s="39"/>
      <c r="AB1092" s="39"/>
      <c r="AC1092" s="39"/>
      <c r="AD1092" s="39"/>
      <c r="AE1092" s="39"/>
      <c r="AF1092" s="39"/>
      <c r="AG1092" s="39"/>
      <c r="AH1092" s="39"/>
      <c r="AI1092" s="39"/>
      <c r="AJ1092" s="39"/>
      <c r="AK1092" s="39"/>
      <c r="AL1092" s="39"/>
      <c r="AM1092" s="39"/>
      <c r="AN1092" s="39"/>
      <c r="AO1092" s="39"/>
      <c r="AP1092" s="39"/>
      <c r="AQ1092" s="39"/>
      <c r="AR1092" s="39"/>
      <c r="AS1092" s="39"/>
      <c r="AT1092" s="39"/>
      <c r="AU1092" s="39"/>
      <c r="AV1092" s="39"/>
      <c r="AW1092" s="94"/>
      <c r="AX1092" s="101"/>
      <c r="AY1092" s="94"/>
      <c r="AZ1092" s="40"/>
      <c r="BA1092" s="27"/>
      <c r="BB1092" s="27"/>
      <c r="BC1092" s="27"/>
      <c r="BD1092" s="27" t="str">
        <f t="shared" si="758"/>
        <v/>
      </c>
      <c r="BE1092" s="27" t="str">
        <f t="shared" si="759"/>
        <v/>
      </c>
      <c r="BF1092" s="27" t="str">
        <f t="shared" si="760"/>
        <v/>
      </c>
      <c r="BG1092" s="27" t="str">
        <f t="shared" si="761"/>
        <v/>
      </c>
      <c r="BH1092" s="27" t="str">
        <f t="shared" si="762"/>
        <v/>
      </c>
      <c r="BI1092" s="27" t="str">
        <f t="shared" si="763"/>
        <v/>
      </c>
      <c r="BJ1092" s="27" t="str">
        <f t="shared" si="764"/>
        <v/>
      </c>
      <c r="BK1092" s="27" t="str">
        <f t="shared" si="765"/>
        <v/>
      </c>
      <c r="BL1092" s="27" t="str">
        <f t="shared" si="766"/>
        <v/>
      </c>
      <c r="BM1092" s="27" t="str">
        <f t="shared" si="767"/>
        <v/>
      </c>
      <c r="BN1092" s="27" t="str">
        <f t="shared" si="768"/>
        <v/>
      </c>
      <c r="BO1092" s="27" t="str">
        <f t="shared" si="769"/>
        <v/>
      </c>
      <c r="BP1092" s="27" t="str">
        <f t="shared" si="746"/>
        <v/>
      </c>
      <c r="BQ1092" s="27" t="str">
        <f t="shared" si="747"/>
        <v/>
      </c>
      <c r="BR1092" s="27" t="str">
        <f t="shared" si="748"/>
        <v/>
      </c>
      <c r="BS1092" s="27" t="str">
        <f t="shared" si="749"/>
        <v/>
      </c>
      <c r="BT1092" s="27" t="str">
        <f t="shared" si="750"/>
        <v/>
      </c>
      <c r="BU1092" s="27" t="str">
        <f t="shared" si="751"/>
        <v/>
      </c>
      <c r="BV1092" s="27" t="str">
        <f t="shared" si="752"/>
        <v/>
      </c>
      <c r="BW1092" s="27" t="str">
        <f t="shared" si="753"/>
        <v/>
      </c>
      <c r="BX1092" s="27" t="str">
        <f t="shared" si="754"/>
        <v/>
      </c>
      <c r="BY1092" s="27" t="str">
        <f t="shared" si="755"/>
        <v/>
      </c>
      <c r="BZ1092" s="27" t="str">
        <f t="shared" si="756"/>
        <v/>
      </c>
      <c r="CA1092" s="27" t="str">
        <f t="shared" si="757"/>
        <v/>
      </c>
      <c r="CB1092" s="41"/>
      <c r="CC1092" s="41"/>
      <c r="CD1092" s="87"/>
      <c r="CE1092" s="87"/>
      <c r="CF1092" s="87"/>
      <c r="CG1092" s="87"/>
      <c r="CH1092" s="87"/>
      <c r="CI1092" s="87"/>
      <c r="CJ1092" s="87"/>
      <c r="CK1092" s="25"/>
      <c r="CL1092" s="25"/>
      <c r="CM1092" s="25"/>
      <c r="CN1092" s="39"/>
      <c r="CO1092" s="25"/>
      <c r="CP1092" s="39"/>
      <c r="CQ1092" s="25"/>
      <c r="CR1092" s="25"/>
      <c r="CS1092" s="25"/>
      <c r="CT1092" s="25"/>
      <c r="CU1092" s="25"/>
      <c r="CV1092" s="25"/>
      <c r="CW1092" s="36"/>
      <c r="CX1092" s="25"/>
      <c r="CY1092" s="25"/>
      <c r="DC1092" s="25"/>
      <c r="DD1092" s="36"/>
    </row>
    <row r="1093" spans="1:108" s="26" customFormat="1">
      <c r="A1093" s="108"/>
      <c r="B1093" s="94"/>
      <c r="C1093" s="40"/>
      <c r="D1093" s="39"/>
      <c r="E1093" s="40"/>
      <c r="F1093" s="40"/>
      <c r="G1093" s="40"/>
      <c r="H1093" s="40"/>
      <c r="I1093" s="40"/>
      <c r="J1093" s="40"/>
      <c r="K1093" s="40"/>
      <c r="L1093" s="40"/>
      <c r="M1093" s="40"/>
      <c r="N1093" s="40"/>
      <c r="O1093" s="40"/>
      <c r="P1093" s="40"/>
      <c r="Q1093" s="40"/>
      <c r="R1093" s="40"/>
      <c r="S1093" s="40"/>
      <c r="T1093" s="40"/>
      <c r="U1093" s="39"/>
      <c r="V1093" s="39"/>
      <c r="W1093" s="39"/>
      <c r="X1093" s="39"/>
      <c r="Y1093" s="39"/>
      <c r="Z1093" s="39"/>
      <c r="AA1093" s="39"/>
      <c r="AB1093" s="39"/>
      <c r="AC1093" s="39"/>
      <c r="AD1093" s="39"/>
      <c r="AE1093" s="39"/>
      <c r="AF1093" s="39"/>
      <c r="AG1093" s="39"/>
      <c r="AH1093" s="39"/>
      <c r="AI1093" s="39"/>
      <c r="AJ1093" s="39"/>
      <c r="AK1093" s="39"/>
      <c r="AL1093" s="39"/>
      <c r="AM1093" s="39"/>
      <c r="AN1093" s="39"/>
      <c r="AO1093" s="39"/>
      <c r="AP1093" s="39"/>
      <c r="AQ1093" s="39"/>
      <c r="AR1093" s="39"/>
      <c r="AS1093" s="39"/>
      <c r="AT1093" s="39"/>
      <c r="AU1093" s="39"/>
      <c r="AV1093" s="39"/>
      <c r="AW1093" s="94"/>
      <c r="AX1093" s="101"/>
      <c r="AY1093" s="94"/>
      <c r="AZ1093" s="40"/>
      <c r="BA1093" s="27"/>
      <c r="BB1093" s="27"/>
      <c r="BC1093" s="27"/>
      <c r="BD1093" s="27" t="str">
        <f t="shared" si="758"/>
        <v/>
      </c>
      <c r="BE1093" s="27" t="str">
        <f t="shared" si="759"/>
        <v/>
      </c>
      <c r="BF1093" s="27" t="str">
        <f t="shared" si="760"/>
        <v/>
      </c>
      <c r="BG1093" s="27" t="str">
        <f t="shared" si="761"/>
        <v/>
      </c>
      <c r="BH1093" s="27" t="str">
        <f t="shared" si="762"/>
        <v/>
      </c>
      <c r="BI1093" s="27" t="str">
        <f t="shared" si="763"/>
        <v/>
      </c>
      <c r="BJ1093" s="27" t="str">
        <f t="shared" si="764"/>
        <v/>
      </c>
      <c r="BK1093" s="27" t="str">
        <f t="shared" si="765"/>
        <v/>
      </c>
      <c r="BL1093" s="27" t="str">
        <f t="shared" si="766"/>
        <v/>
      </c>
      <c r="BM1093" s="27" t="str">
        <f t="shared" si="767"/>
        <v/>
      </c>
      <c r="BN1093" s="27" t="str">
        <f t="shared" si="768"/>
        <v/>
      </c>
      <c r="BO1093" s="27" t="str">
        <f t="shared" si="769"/>
        <v/>
      </c>
      <c r="BP1093" s="27" t="str">
        <f t="shared" si="746"/>
        <v/>
      </c>
      <c r="BQ1093" s="27" t="str">
        <f t="shared" si="747"/>
        <v/>
      </c>
      <c r="BR1093" s="27" t="str">
        <f t="shared" si="748"/>
        <v/>
      </c>
      <c r="BS1093" s="27" t="str">
        <f t="shared" si="749"/>
        <v/>
      </c>
      <c r="BT1093" s="27" t="str">
        <f t="shared" si="750"/>
        <v/>
      </c>
      <c r="BU1093" s="27" t="str">
        <f t="shared" si="751"/>
        <v/>
      </c>
      <c r="BV1093" s="27" t="str">
        <f t="shared" si="752"/>
        <v/>
      </c>
      <c r="BW1093" s="27" t="str">
        <f t="shared" si="753"/>
        <v/>
      </c>
      <c r="BX1093" s="27" t="str">
        <f t="shared" si="754"/>
        <v/>
      </c>
      <c r="BY1093" s="27" t="str">
        <f t="shared" si="755"/>
        <v/>
      </c>
      <c r="BZ1093" s="27" t="str">
        <f t="shared" si="756"/>
        <v/>
      </c>
      <c r="CA1093" s="27" t="str">
        <f t="shared" si="757"/>
        <v/>
      </c>
      <c r="CB1093" s="41"/>
      <c r="CC1093" s="41"/>
      <c r="CD1093" s="87"/>
      <c r="CE1093" s="87"/>
      <c r="CF1093" s="87"/>
      <c r="CG1093" s="87"/>
      <c r="CH1093" s="87"/>
      <c r="CI1093" s="87"/>
      <c r="CJ1093" s="87"/>
      <c r="CK1093" s="25"/>
      <c r="CL1093" s="25"/>
      <c r="CM1093" s="25"/>
      <c r="CN1093" s="39"/>
      <c r="CO1093" s="25"/>
      <c r="CP1093" s="39"/>
      <c r="CQ1093" s="25"/>
      <c r="CR1093" s="25"/>
      <c r="CS1093" s="25"/>
      <c r="CT1093" s="25"/>
      <c r="CU1093" s="25"/>
      <c r="CV1093" s="25"/>
      <c r="CW1093" s="36"/>
      <c r="CX1093" s="25"/>
      <c r="CY1093" s="25"/>
      <c r="DC1093" s="25"/>
      <c r="DD1093" s="36"/>
    </row>
    <row r="1094" spans="1:108" s="26" customFormat="1">
      <c r="A1094" s="108"/>
      <c r="B1094" s="94"/>
      <c r="C1094" s="40"/>
      <c r="D1094" s="39"/>
      <c r="E1094" s="40"/>
      <c r="F1094" s="40"/>
      <c r="G1094" s="40"/>
      <c r="H1094" s="40"/>
      <c r="I1094" s="40"/>
      <c r="J1094" s="40"/>
      <c r="K1094" s="40"/>
      <c r="L1094" s="40"/>
      <c r="M1094" s="40"/>
      <c r="N1094" s="40"/>
      <c r="O1094" s="40"/>
      <c r="P1094" s="40"/>
      <c r="Q1094" s="40"/>
      <c r="R1094" s="40"/>
      <c r="S1094" s="40"/>
      <c r="T1094" s="40"/>
      <c r="U1094" s="39"/>
      <c r="V1094" s="39"/>
      <c r="W1094" s="39"/>
      <c r="X1094" s="39"/>
      <c r="Y1094" s="39"/>
      <c r="Z1094" s="39"/>
      <c r="AA1094" s="39"/>
      <c r="AB1094" s="39"/>
      <c r="AC1094" s="39"/>
      <c r="AD1094" s="39"/>
      <c r="AE1094" s="39"/>
      <c r="AF1094" s="39"/>
      <c r="AG1094" s="39"/>
      <c r="AH1094" s="39"/>
      <c r="AI1094" s="39"/>
      <c r="AJ1094" s="39"/>
      <c r="AK1094" s="39"/>
      <c r="AL1094" s="39"/>
      <c r="AM1094" s="39"/>
      <c r="AN1094" s="39"/>
      <c r="AO1094" s="39"/>
      <c r="AP1094" s="39"/>
      <c r="AQ1094" s="39"/>
      <c r="AR1094" s="39"/>
      <c r="AS1094" s="39"/>
      <c r="AT1094" s="39"/>
      <c r="AU1094" s="39"/>
      <c r="AV1094" s="39"/>
      <c r="AW1094" s="94"/>
      <c r="AX1094" s="101"/>
      <c r="AY1094" s="94"/>
      <c r="AZ1094" s="40"/>
      <c r="BA1094" s="27"/>
      <c r="BB1094" s="27"/>
      <c r="BC1094" s="27"/>
      <c r="BD1094" s="27" t="str">
        <f t="shared" si="758"/>
        <v/>
      </c>
      <c r="BE1094" s="27" t="str">
        <f t="shared" si="759"/>
        <v/>
      </c>
      <c r="BF1094" s="27" t="str">
        <f t="shared" si="760"/>
        <v/>
      </c>
      <c r="BG1094" s="27" t="str">
        <f t="shared" si="761"/>
        <v/>
      </c>
      <c r="BH1094" s="27" t="str">
        <f t="shared" si="762"/>
        <v/>
      </c>
      <c r="BI1094" s="27" t="str">
        <f t="shared" si="763"/>
        <v/>
      </c>
      <c r="BJ1094" s="27" t="str">
        <f t="shared" si="764"/>
        <v/>
      </c>
      <c r="BK1094" s="27" t="str">
        <f t="shared" si="765"/>
        <v/>
      </c>
      <c r="BL1094" s="27" t="str">
        <f t="shared" si="766"/>
        <v/>
      </c>
      <c r="BM1094" s="27" t="str">
        <f t="shared" si="767"/>
        <v/>
      </c>
      <c r="BN1094" s="27" t="str">
        <f t="shared" si="768"/>
        <v/>
      </c>
      <c r="BO1094" s="27" t="str">
        <f t="shared" si="769"/>
        <v/>
      </c>
      <c r="BP1094" s="27" t="str">
        <f t="shared" si="746"/>
        <v/>
      </c>
      <c r="BQ1094" s="27" t="str">
        <f t="shared" si="747"/>
        <v/>
      </c>
      <c r="BR1094" s="27" t="str">
        <f t="shared" si="748"/>
        <v/>
      </c>
      <c r="BS1094" s="27" t="str">
        <f t="shared" si="749"/>
        <v/>
      </c>
      <c r="BT1094" s="27" t="str">
        <f t="shared" si="750"/>
        <v/>
      </c>
      <c r="BU1094" s="27" t="str">
        <f t="shared" si="751"/>
        <v/>
      </c>
      <c r="BV1094" s="27" t="str">
        <f t="shared" si="752"/>
        <v/>
      </c>
      <c r="BW1094" s="27" t="str">
        <f t="shared" si="753"/>
        <v/>
      </c>
      <c r="BX1094" s="27" t="str">
        <f t="shared" si="754"/>
        <v/>
      </c>
      <c r="BY1094" s="27" t="str">
        <f t="shared" si="755"/>
        <v/>
      </c>
      <c r="BZ1094" s="27" t="str">
        <f t="shared" si="756"/>
        <v/>
      </c>
      <c r="CA1094" s="27" t="str">
        <f t="shared" si="757"/>
        <v/>
      </c>
      <c r="CB1094" s="88"/>
      <c r="CC1094" s="29"/>
      <c r="CD1094" s="88"/>
      <c r="CE1094" s="88"/>
      <c r="CF1094" s="29"/>
      <c r="CG1094" s="88"/>
      <c r="CH1094" s="88"/>
      <c r="CI1094" s="39"/>
      <c r="CJ1094" s="56"/>
      <c r="CK1094" s="25"/>
      <c r="CL1094" s="25"/>
      <c r="CM1094" s="25"/>
      <c r="CN1094" s="39"/>
      <c r="CO1094" s="25"/>
      <c r="CP1094" s="39"/>
      <c r="CQ1094" s="25"/>
      <c r="CR1094" s="25"/>
      <c r="CS1094" s="25"/>
      <c r="CT1094" s="25"/>
      <c r="CU1094" s="25"/>
      <c r="CV1094" s="25"/>
      <c r="CW1094" s="36"/>
      <c r="CX1094" s="25"/>
      <c r="CY1094" s="25"/>
      <c r="DC1094" s="25"/>
      <c r="DD1094" s="36"/>
    </row>
    <row r="1095" spans="1:108" s="26" customFormat="1">
      <c r="A1095" s="108"/>
      <c r="B1095" s="94"/>
      <c r="C1095" s="40"/>
      <c r="D1095" s="39"/>
      <c r="E1095" s="40"/>
      <c r="F1095" s="40"/>
      <c r="G1095" s="40"/>
      <c r="H1095" s="40"/>
      <c r="I1095" s="40"/>
      <c r="J1095" s="40"/>
      <c r="K1095" s="40"/>
      <c r="L1095" s="40"/>
      <c r="M1095" s="40"/>
      <c r="N1095" s="40"/>
      <c r="O1095" s="40"/>
      <c r="P1095" s="40"/>
      <c r="Q1095" s="40"/>
      <c r="R1095" s="40"/>
      <c r="S1095" s="40"/>
      <c r="T1095" s="40"/>
      <c r="U1095" s="39"/>
      <c r="V1095" s="39"/>
      <c r="W1095" s="39"/>
      <c r="X1095" s="39"/>
      <c r="Y1095" s="39"/>
      <c r="Z1095" s="39"/>
      <c r="AA1095" s="39"/>
      <c r="AB1095" s="39"/>
      <c r="AC1095" s="39"/>
      <c r="AD1095" s="39"/>
      <c r="AE1095" s="39"/>
      <c r="AF1095" s="39"/>
      <c r="AG1095" s="39"/>
      <c r="AH1095" s="39"/>
      <c r="AI1095" s="39"/>
      <c r="AJ1095" s="39"/>
      <c r="AK1095" s="39"/>
      <c r="AL1095" s="39"/>
      <c r="AM1095" s="39"/>
      <c r="AN1095" s="39"/>
      <c r="AO1095" s="39"/>
      <c r="AP1095" s="39"/>
      <c r="AQ1095" s="39"/>
      <c r="AR1095" s="39"/>
      <c r="AS1095" s="39"/>
      <c r="AT1095" s="39"/>
      <c r="AU1095" s="39"/>
      <c r="AV1095" s="39"/>
      <c r="AW1095" s="94"/>
      <c r="AX1095" s="101"/>
      <c r="AY1095" s="94"/>
      <c r="AZ1095" s="40"/>
      <c r="BA1095" s="27"/>
      <c r="BB1095" s="27"/>
      <c r="BC1095" s="27"/>
      <c r="BD1095" s="27" t="str">
        <f t="shared" si="758"/>
        <v/>
      </c>
      <c r="BE1095" s="27" t="str">
        <f t="shared" si="759"/>
        <v/>
      </c>
      <c r="BF1095" s="27" t="str">
        <f t="shared" si="760"/>
        <v/>
      </c>
      <c r="BG1095" s="27" t="str">
        <f t="shared" si="761"/>
        <v/>
      </c>
      <c r="BH1095" s="27" t="str">
        <f t="shared" si="762"/>
        <v/>
      </c>
      <c r="BI1095" s="27" t="str">
        <f t="shared" si="763"/>
        <v/>
      </c>
      <c r="BJ1095" s="27" t="str">
        <f t="shared" si="764"/>
        <v/>
      </c>
      <c r="BK1095" s="27" t="str">
        <f t="shared" si="765"/>
        <v/>
      </c>
      <c r="BL1095" s="27" t="str">
        <f t="shared" si="766"/>
        <v/>
      </c>
      <c r="BM1095" s="27" t="str">
        <f t="shared" si="767"/>
        <v/>
      </c>
      <c r="BN1095" s="27" t="str">
        <f t="shared" si="768"/>
        <v/>
      </c>
      <c r="BO1095" s="27" t="str">
        <f t="shared" si="769"/>
        <v/>
      </c>
      <c r="BP1095" s="27" t="str">
        <f t="shared" si="746"/>
        <v/>
      </c>
      <c r="BQ1095" s="27" t="str">
        <f t="shared" si="747"/>
        <v/>
      </c>
      <c r="BR1095" s="27" t="str">
        <f t="shared" si="748"/>
        <v/>
      </c>
      <c r="BS1095" s="27" t="str">
        <f t="shared" si="749"/>
        <v/>
      </c>
      <c r="BT1095" s="27" t="str">
        <f t="shared" si="750"/>
        <v/>
      </c>
      <c r="BU1095" s="27" t="str">
        <f t="shared" si="751"/>
        <v/>
      </c>
      <c r="BV1095" s="27" t="str">
        <f t="shared" si="752"/>
        <v/>
      </c>
      <c r="BW1095" s="27" t="str">
        <f t="shared" si="753"/>
        <v/>
      </c>
      <c r="BX1095" s="27" t="str">
        <f t="shared" si="754"/>
        <v/>
      </c>
      <c r="BY1095" s="27" t="str">
        <f t="shared" si="755"/>
        <v/>
      </c>
      <c r="BZ1095" s="27" t="str">
        <f t="shared" si="756"/>
        <v/>
      </c>
      <c r="CA1095" s="27" t="str">
        <f t="shared" si="757"/>
        <v/>
      </c>
      <c r="CB1095" s="88"/>
      <c r="CC1095" s="29"/>
      <c r="CD1095" s="88"/>
      <c r="CE1095" s="88"/>
      <c r="CF1095" s="29"/>
      <c r="CG1095" s="88"/>
      <c r="CH1095" s="88"/>
      <c r="CI1095" s="39"/>
      <c r="CJ1095" s="56"/>
      <c r="CK1095" s="25"/>
      <c r="CL1095" s="25"/>
      <c r="CM1095" s="25"/>
      <c r="CN1095" s="39"/>
      <c r="CO1095" s="25"/>
      <c r="CP1095" s="39"/>
      <c r="CQ1095" s="25"/>
      <c r="CR1095" s="25"/>
      <c r="CS1095" s="25"/>
      <c r="CT1095" s="25"/>
      <c r="CU1095" s="25"/>
      <c r="CV1095" s="25"/>
      <c r="CW1095" s="36"/>
      <c r="CX1095" s="25"/>
      <c r="CY1095" s="25"/>
      <c r="DC1095" s="25"/>
      <c r="DD1095" s="36"/>
    </row>
    <row r="1096" spans="1:108" s="26" customFormat="1">
      <c r="A1096" s="108"/>
      <c r="B1096" s="94"/>
      <c r="C1096" s="40"/>
      <c r="D1096" s="39"/>
      <c r="E1096" s="40"/>
      <c r="F1096" s="40"/>
      <c r="G1096" s="40"/>
      <c r="H1096" s="40"/>
      <c r="I1096" s="40"/>
      <c r="J1096" s="40"/>
      <c r="K1096" s="40"/>
      <c r="L1096" s="40"/>
      <c r="M1096" s="40"/>
      <c r="N1096" s="40"/>
      <c r="O1096" s="40"/>
      <c r="P1096" s="40"/>
      <c r="Q1096" s="40"/>
      <c r="R1096" s="40"/>
      <c r="S1096" s="40"/>
      <c r="T1096" s="40"/>
      <c r="U1096" s="39"/>
      <c r="V1096" s="39"/>
      <c r="W1096" s="39"/>
      <c r="X1096" s="39"/>
      <c r="Y1096" s="39"/>
      <c r="Z1096" s="39"/>
      <c r="AA1096" s="39"/>
      <c r="AB1096" s="39"/>
      <c r="AC1096" s="39"/>
      <c r="AD1096" s="39"/>
      <c r="AE1096" s="39"/>
      <c r="AF1096" s="39"/>
      <c r="AG1096" s="39"/>
      <c r="AH1096" s="39"/>
      <c r="AI1096" s="39"/>
      <c r="AJ1096" s="39"/>
      <c r="AK1096" s="39"/>
      <c r="AL1096" s="39"/>
      <c r="AM1096" s="39"/>
      <c r="AN1096" s="39"/>
      <c r="AO1096" s="39"/>
      <c r="AP1096" s="39"/>
      <c r="AQ1096" s="39"/>
      <c r="AR1096" s="39"/>
      <c r="AS1096" s="39"/>
      <c r="AT1096" s="39"/>
      <c r="AU1096" s="39"/>
      <c r="AV1096" s="39"/>
      <c r="AW1096" s="94"/>
      <c r="AX1096" s="101"/>
      <c r="AY1096" s="94"/>
      <c r="AZ1096" s="40"/>
      <c r="BA1096" s="27"/>
      <c r="BB1096" s="27"/>
      <c r="BC1096" s="27"/>
      <c r="BD1096" s="27" t="str">
        <f t="shared" si="758"/>
        <v/>
      </c>
      <c r="BE1096" s="27" t="str">
        <f t="shared" si="759"/>
        <v/>
      </c>
      <c r="BF1096" s="27" t="str">
        <f t="shared" si="760"/>
        <v/>
      </c>
      <c r="BG1096" s="27" t="str">
        <f t="shared" si="761"/>
        <v/>
      </c>
      <c r="BH1096" s="27" t="str">
        <f t="shared" si="762"/>
        <v/>
      </c>
      <c r="BI1096" s="27" t="str">
        <f t="shared" si="763"/>
        <v/>
      </c>
      <c r="BJ1096" s="27" t="str">
        <f t="shared" si="764"/>
        <v/>
      </c>
      <c r="BK1096" s="27" t="str">
        <f t="shared" si="765"/>
        <v/>
      </c>
      <c r="BL1096" s="27" t="str">
        <f t="shared" si="766"/>
        <v/>
      </c>
      <c r="BM1096" s="27" t="str">
        <f t="shared" si="767"/>
        <v/>
      </c>
      <c r="BN1096" s="27" t="str">
        <f t="shared" si="768"/>
        <v/>
      </c>
      <c r="BO1096" s="27" t="str">
        <f t="shared" si="769"/>
        <v/>
      </c>
      <c r="BP1096" s="27" t="str">
        <f t="shared" si="746"/>
        <v/>
      </c>
      <c r="BQ1096" s="27" t="str">
        <f t="shared" si="747"/>
        <v/>
      </c>
      <c r="BR1096" s="27" t="str">
        <f t="shared" si="748"/>
        <v/>
      </c>
      <c r="BS1096" s="27" t="str">
        <f t="shared" si="749"/>
        <v/>
      </c>
      <c r="BT1096" s="27" t="str">
        <f t="shared" si="750"/>
        <v/>
      </c>
      <c r="BU1096" s="27" t="str">
        <f t="shared" si="751"/>
        <v/>
      </c>
      <c r="BV1096" s="27" t="str">
        <f t="shared" si="752"/>
        <v/>
      </c>
      <c r="BW1096" s="27" t="str">
        <f t="shared" si="753"/>
        <v/>
      </c>
      <c r="BX1096" s="27" t="str">
        <f t="shared" si="754"/>
        <v/>
      </c>
      <c r="BY1096" s="27" t="str">
        <f t="shared" si="755"/>
        <v/>
      </c>
      <c r="BZ1096" s="27" t="str">
        <f t="shared" si="756"/>
        <v/>
      </c>
      <c r="CA1096" s="27" t="str">
        <f t="shared" si="757"/>
        <v/>
      </c>
      <c r="CB1096" s="88"/>
      <c r="CC1096" s="29"/>
      <c r="CD1096" s="88"/>
      <c r="CE1096" s="88"/>
      <c r="CF1096" s="29"/>
      <c r="CG1096" s="88"/>
      <c r="CH1096" s="88"/>
      <c r="CI1096" s="39"/>
      <c r="CJ1096" s="56"/>
      <c r="CK1096" s="25"/>
      <c r="CL1096" s="25"/>
      <c r="CM1096" s="25"/>
      <c r="CN1096" s="39"/>
      <c r="CO1096" s="25"/>
      <c r="CP1096" s="39"/>
      <c r="CQ1096" s="25"/>
      <c r="CR1096" s="25"/>
      <c r="CS1096" s="25"/>
      <c r="CT1096" s="25"/>
      <c r="CU1096" s="25"/>
      <c r="CV1096" s="25"/>
      <c r="CW1096" s="36"/>
      <c r="CX1096" s="25"/>
      <c r="CY1096" s="25"/>
      <c r="DC1096" s="25"/>
      <c r="DD1096" s="36"/>
    </row>
    <row r="1097" spans="1:108" s="26" customFormat="1">
      <c r="A1097" s="108"/>
      <c r="B1097" s="94"/>
      <c r="C1097" s="40"/>
      <c r="D1097" s="39"/>
      <c r="E1097" s="40"/>
      <c r="F1097" s="40"/>
      <c r="G1097" s="40"/>
      <c r="H1097" s="40"/>
      <c r="I1097" s="40"/>
      <c r="J1097" s="40"/>
      <c r="K1097" s="40"/>
      <c r="L1097" s="40"/>
      <c r="M1097" s="40"/>
      <c r="N1097" s="40"/>
      <c r="O1097" s="40"/>
      <c r="P1097" s="40"/>
      <c r="Q1097" s="40"/>
      <c r="R1097" s="40"/>
      <c r="S1097" s="40"/>
      <c r="T1097" s="40"/>
      <c r="U1097" s="39"/>
      <c r="V1097" s="39"/>
      <c r="W1097" s="39"/>
      <c r="X1097" s="39"/>
      <c r="Y1097" s="39"/>
      <c r="Z1097" s="39"/>
      <c r="AA1097" s="39"/>
      <c r="AB1097" s="39"/>
      <c r="AC1097" s="39"/>
      <c r="AD1097" s="39"/>
      <c r="AE1097" s="39"/>
      <c r="AF1097" s="39"/>
      <c r="AG1097" s="39"/>
      <c r="AH1097" s="39"/>
      <c r="AI1097" s="39"/>
      <c r="AJ1097" s="39"/>
      <c r="AK1097" s="39"/>
      <c r="AL1097" s="39"/>
      <c r="AM1097" s="39"/>
      <c r="AN1097" s="39"/>
      <c r="AO1097" s="39"/>
      <c r="AP1097" s="39"/>
      <c r="AQ1097" s="39"/>
      <c r="AR1097" s="39"/>
      <c r="AS1097" s="39"/>
      <c r="AT1097" s="39"/>
      <c r="AU1097" s="39"/>
      <c r="AV1097" s="39"/>
      <c r="AW1097" s="94"/>
      <c r="AX1097" s="101"/>
      <c r="AY1097" s="94"/>
      <c r="AZ1097" s="40"/>
      <c r="BA1097" s="27"/>
      <c r="BB1097" s="27"/>
      <c r="BC1097" s="27"/>
      <c r="BD1097" s="27" t="str">
        <f t="shared" si="758"/>
        <v/>
      </c>
      <c r="BE1097" s="27" t="str">
        <f t="shared" si="759"/>
        <v/>
      </c>
      <c r="BF1097" s="27" t="str">
        <f t="shared" si="760"/>
        <v/>
      </c>
      <c r="BG1097" s="27" t="str">
        <f t="shared" si="761"/>
        <v/>
      </c>
      <c r="BH1097" s="27" t="str">
        <f t="shared" si="762"/>
        <v/>
      </c>
      <c r="BI1097" s="27" t="str">
        <f t="shared" si="763"/>
        <v/>
      </c>
      <c r="BJ1097" s="27" t="str">
        <f t="shared" si="764"/>
        <v/>
      </c>
      <c r="BK1097" s="27" t="str">
        <f t="shared" si="765"/>
        <v/>
      </c>
      <c r="BL1097" s="27" t="str">
        <f t="shared" si="766"/>
        <v/>
      </c>
      <c r="BM1097" s="27" t="str">
        <f t="shared" si="767"/>
        <v/>
      </c>
      <c r="BN1097" s="27" t="str">
        <f t="shared" si="768"/>
        <v/>
      </c>
      <c r="BO1097" s="27" t="str">
        <f t="shared" si="769"/>
        <v/>
      </c>
      <c r="BP1097" s="27" t="str">
        <f t="shared" si="746"/>
        <v/>
      </c>
      <c r="BQ1097" s="27" t="str">
        <f t="shared" si="747"/>
        <v/>
      </c>
      <c r="BR1097" s="27" t="str">
        <f t="shared" si="748"/>
        <v/>
      </c>
      <c r="BS1097" s="27" t="str">
        <f t="shared" si="749"/>
        <v/>
      </c>
      <c r="BT1097" s="27" t="str">
        <f t="shared" si="750"/>
        <v/>
      </c>
      <c r="BU1097" s="27" t="str">
        <f t="shared" si="751"/>
        <v/>
      </c>
      <c r="BV1097" s="27" t="str">
        <f t="shared" si="752"/>
        <v/>
      </c>
      <c r="BW1097" s="27" t="str">
        <f t="shared" si="753"/>
        <v/>
      </c>
      <c r="BX1097" s="27" t="str">
        <f t="shared" si="754"/>
        <v/>
      </c>
      <c r="BY1097" s="27" t="str">
        <f t="shared" si="755"/>
        <v/>
      </c>
      <c r="BZ1097" s="27" t="str">
        <f t="shared" si="756"/>
        <v/>
      </c>
      <c r="CA1097" s="27" t="str">
        <f t="shared" si="757"/>
        <v/>
      </c>
      <c r="CB1097" s="88"/>
      <c r="CC1097" s="88"/>
      <c r="CD1097" s="88"/>
      <c r="CE1097" s="88"/>
      <c r="CF1097" s="88"/>
      <c r="CG1097" s="88"/>
      <c r="CH1097" s="88"/>
      <c r="CI1097" s="39"/>
      <c r="CJ1097" s="56"/>
      <c r="CK1097" s="25"/>
      <c r="CL1097" s="25"/>
      <c r="CM1097" s="25"/>
      <c r="CN1097" s="39"/>
      <c r="CO1097" s="25"/>
      <c r="CP1097" s="39"/>
      <c r="CQ1097" s="25"/>
      <c r="CR1097" s="25"/>
      <c r="CS1097" s="25"/>
      <c r="CT1097" s="25"/>
      <c r="CU1097" s="25"/>
      <c r="CV1097" s="25"/>
      <c r="CW1097" s="36"/>
      <c r="CX1097" s="25"/>
      <c r="CY1097" s="25"/>
      <c r="DC1097" s="25"/>
      <c r="DD1097" s="36"/>
    </row>
    <row r="1098" spans="1:108" s="26" customFormat="1">
      <c r="A1098" s="108"/>
      <c r="B1098" s="94"/>
      <c r="C1098" s="40"/>
      <c r="D1098" s="39"/>
      <c r="E1098" s="40"/>
      <c r="F1098" s="40"/>
      <c r="G1098" s="40"/>
      <c r="H1098" s="40"/>
      <c r="I1098" s="40"/>
      <c r="J1098" s="40"/>
      <c r="K1098" s="40"/>
      <c r="L1098" s="40"/>
      <c r="M1098" s="40"/>
      <c r="N1098" s="40"/>
      <c r="O1098" s="40"/>
      <c r="P1098" s="40"/>
      <c r="Q1098" s="40"/>
      <c r="R1098" s="40"/>
      <c r="S1098" s="40"/>
      <c r="T1098" s="40"/>
      <c r="U1098" s="39"/>
      <c r="V1098" s="39"/>
      <c r="W1098" s="39"/>
      <c r="X1098" s="39"/>
      <c r="Y1098" s="39"/>
      <c r="Z1098" s="39"/>
      <c r="AA1098" s="39"/>
      <c r="AB1098" s="39"/>
      <c r="AC1098" s="39"/>
      <c r="AD1098" s="39"/>
      <c r="AE1098" s="39"/>
      <c r="AF1098" s="39"/>
      <c r="AG1098" s="39"/>
      <c r="AH1098" s="39"/>
      <c r="AI1098" s="39"/>
      <c r="AJ1098" s="39"/>
      <c r="AK1098" s="39"/>
      <c r="AL1098" s="39"/>
      <c r="AM1098" s="39"/>
      <c r="AN1098" s="39"/>
      <c r="AO1098" s="39"/>
      <c r="AP1098" s="39"/>
      <c r="AQ1098" s="39"/>
      <c r="AR1098" s="39"/>
      <c r="AS1098" s="39"/>
      <c r="AT1098" s="39"/>
      <c r="AU1098" s="39"/>
      <c r="AV1098" s="39"/>
      <c r="AW1098" s="94"/>
      <c r="AX1098" s="101"/>
      <c r="AY1098" s="94"/>
      <c r="AZ1098" s="40"/>
      <c r="BA1098" s="27"/>
      <c r="BB1098" s="27"/>
      <c r="BC1098" s="27"/>
      <c r="BD1098" s="27" t="str">
        <f t="shared" si="758"/>
        <v/>
      </c>
      <c r="BE1098" s="27" t="str">
        <f t="shared" si="759"/>
        <v/>
      </c>
      <c r="BF1098" s="27" t="str">
        <f t="shared" si="760"/>
        <v/>
      </c>
      <c r="BG1098" s="27" t="str">
        <f t="shared" si="761"/>
        <v/>
      </c>
      <c r="BH1098" s="27" t="str">
        <f t="shared" si="762"/>
        <v/>
      </c>
      <c r="BI1098" s="27" t="str">
        <f t="shared" si="763"/>
        <v/>
      </c>
      <c r="BJ1098" s="27" t="str">
        <f t="shared" si="764"/>
        <v/>
      </c>
      <c r="BK1098" s="27" t="str">
        <f t="shared" si="765"/>
        <v/>
      </c>
      <c r="BL1098" s="27" t="str">
        <f t="shared" si="766"/>
        <v/>
      </c>
      <c r="BM1098" s="27" t="str">
        <f t="shared" si="767"/>
        <v/>
      </c>
      <c r="BN1098" s="27" t="str">
        <f t="shared" si="768"/>
        <v/>
      </c>
      <c r="BO1098" s="27" t="str">
        <f t="shared" si="769"/>
        <v/>
      </c>
      <c r="BP1098" s="27" t="str">
        <f t="shared" si="746"/>
        <v/>
      </c>
      <c r="BQ1098" s="27" t="str">
        <f t="shared" si="747"/>
        <v/>
      </c>
      <c r="BR1098" s="27" t="str">
        <f t="shared" si="748"/>
        <v/>
      </c>
      <c r="BS1098" s="27" t="str">
        <f t="shared" si="749"/>
        <v/>
      </c>
      <c r="BT1098" s="27" t="str">
        <f t="shared" si="750"/>
        <v/>
      </c>
      <c r="BU1098" s="27" t="str">
        <f t="shared" si="751"/>
        <v/>
      </c>
      <c r="BV1098" s="27" t="str">
        <f t="shared" si="752"/>
        <v/>
      </c>
      <c r="BW1098" s="27" t="str">
        <f t="shared" si="753"/>
        <v/>
      </c>
      <c r="BX1098" s="27" t="str">
        <f t="shared" si="754"/>
        <v/>
      </c>
      <c r="BY1098" s="27" t="str">
        <f t="shared" si="755"/>
        <v/>
      </c>
      <c r="BZ1098" s="27" t="str">
        <f t="shared" si="756"/>
        <v/>
      </c>
      <c r="CA1098" s="27" t="str">
        <f t="shared" si="757"/>
        <v/>
      </c>
      <c r="CB1098" s="88"/>
      <c r="CC1098" s="88"/>
      <c r="CD1098" s="88"/>
      <c r="CE1098" s="88"/>
      <c r="CF1098" s="88"/>
      <c r="CG1098" s="88"/>
      <c r="CH1098" s="88"/>
      <c r="CI1098" s="39"/>
      <c r="CJ1098" s="56"/>
      <c r="CK1098" s="25"/>
      <c r="CL1098" s="25"/>
      <c r="CM1098" s="25"/>
      <c r="CN1098" s="39"/>
      <c r="CO1098" s="25"/>
      <c r="CP1098" s="39"/>
      <c r="CQ1098" s="25"/>
      <c r="CR1098" s="25"/>
      <c r="CS1098" s="25"/>
      <c r="CT1098" s="25"/>
      <c r="CU1098" s="25"/>
      <c r="CV1098" s="25"/>
      <c r="CW1098" s="36"/>
      <c r="CX1098" s="25"/>
      <c r="CY1098" s="25"/>
      <c r="DC1098" s="25"/>
      <c r="DD1098" s="36"/>
    </row>
    <row r="1099" spans="1:108" s="26" customFormat="1">
      <c r="A1099" s="108"/>
      <c r="B1099" s="94"/>
      <c r="C1099" s="40"/>
      <c r="D1099" s="39"/>
      <c r="E1099" s="40"/>
      <c r="F1099" s="40"/>
      <c r="G1099" s="40"/>
      <c r="H1099" s="40"/>
      <c r="I1099" s="40"/>
      <c r="J1099" s="40"/>
      <c r="K1099" s="40"/>
      <c r="L1099" s="40"/>
      <c r="M1099" s="40"/>
      <c r="N1099" s="40"/>
      <c r="O1099" s="40"/>
      <c r="P1099" s="40"/>
      <c r="Q1099" s="40"/>
      <c r="R1099" s="40"/>
      <c r="S1099" s="40"/>
      <c r="T1099" s="40"/>
      <c r="U1099" s="39"/>
      <c r="V1099" s="39"/>
      <c r="W1099" s="39"/>
      <c r="X1099" s="39"/>
      <c r="Y1099" s="39"/>
      <c r="Z1099" s="39"/>
      <c r="AA1099" s="39"/>
      <c r="AB1099" s="39"/>
      <c r="AC1099" s="39"/>
      <c r="AD1099" s="39"/>
      <c r="AE1099" s="39"/>
      <c r="AF1099" s="39"/>
      <c r="AG1099" s="39"/>
      <c r="AH1099" s="39"/>
      <c r="AI1099" s="39"/>
      <c r="AJ1099" s="39"/>
      <c r="AK1099" s="39"/>
      <c r="AL1099" s="39"/>
      <c r="AM1099" s="39"/>
      <c r="AN1099" s="39"/>
      <c r="AO1099" s="39"/>
      <c r="AP1099" s="39"/>
      <c r="AQ1099" s="39"/>
      <c r="AR1099" s="39"/>
      <c r="AS1099" s="39"/>
      <c r="AT1099" s="39"/>
      <c r="AU1099" s="39"/>
      <c r="AV1099" s="39"/>
      <c r="AW1099" s="94"/>
      <c r="AX1099" s="101"/>
      <c r="AY1099" s="94"/>
      <c r="AZ1099" s="40"/>
      <c r="BA1099" s="27"/>
      <c r="BB1099" s="27"/>
      <c r="BC1099" s="27"/>
      <c r="BD1099" s="27" t="str">
        <f t="shared" si="758"/>
        <v/>
      </c>
      <c r="BE1099" s="27" t="str">
        <f t="shared" si="759"/>
        <v/>
      </c>
      <c r="BF1099" s="27" t="str">
        <f t="shared" si="760"/>
        <v/>
      </c>
      <c r="BG1099" s="27" t="str">
        <f t="shared" si="761"/>
        <v/>
      </c>
      <c r="BH1099" s="27" t="str">
        <f t="shared" si="762"/>
        <v/>
      </c>
      <c r="BI1099" s="27" t="str">
        <f t="shared" si="763"/>
        <v/>
      </c>
      <c r="BJ1099" s="27" t="str">
        <f t="shared" si="764"/>
        <v/>
      </c>
      <c r="BK1099" s="27" t="str">
        <f t="shared" si="765"/>
        <v/>
      </c>
      <c r="BL1099" s="27" t="str">
        <f t="shared" si="766"/>
        <v/>
      </c>
      <c r="BM1099" s="27" t="str">
        <f t="shared" si="767"/>
        <v/>
      </c>
      <c r="BN1099" s="27" t="str">
        <f t="shared" si="768"/>
        <v/>
      </c>
      <c r="BO1099" s="27" t="str">
        <f t="shared" si="769"/>
        <v/>
      </c>
      <c r="BP1099" s="27" t="str">
        <f t="shared" si="746"/>
        <v/>
      </c>
      <c r="BQ1099" s="27" t="str">
        <f t="shared" si="747"/>
        <v/>
      </c>
      <c r="BR1099" s="27" t="str">
        <f t="shared" si="748"/>
        <v/>
      </c>
      <c r="BS1099" s="27" t="str">
        <f t="shared" si="749"/>
        <v/>
      </c>
      <c r="BT1099" s="27" t="str">
        <f t="shared" si="750"/>
        <v/>
      </c>
      <c r="BU1099" s="27" t="str">
        <f t="shared" si="751"/>
        <v/>
      </c>
      <c r="BV1099" s="27" t="str">
        <f t="shared" si="752"/>
        <v/>
      </c>
      <c r="BW1099" s="27" t="str">
        <f t="shared" si="753"/>
        <v/>
      </c>
      <c r="BX1099" s="27" t="str">
        <f t="shared" si="754"/>
        <v/>
      </c>
      <c r="BY1099" s="27" t="str">
        <f t="shared" si="755"/>
        <v/>
      </c>
      <c r="BZ1099" s="27" t="str">
        <f t="shared" si="756"/>
        <v/>
      </c>
      <c r="CA1099" s="27" t="str">
        <f t="shared" si="757"/>
        <v/>
      </c>
      <c r="CB1099" s="88"/>
      <c r="CC1099" s="88"/>
      <c r="CD1099" s="88"/>
      <c r="CE1099" s="88"/>
      <c r="CF1099" s="88"/>
      <c r="CG1099" s="88"/>
      <c r="CH1099" s="88"/>
      <c r="CI1099" s="39"/>
      <c r="CJ1099" s="56"/>
      <c r="CK1099" s="25"/>
      <c r="CL1099" s="25"/>
      <c r="CM1099" s="25"/>
      <c r="CN1099" s="39"/>
      <c r="CO1099" s="25"/>
      <c r="CP1099" s="39"/>
      <c r="CQ1099" s="25"/>
      <c r="CR1099" s="25"/>
      <c r="CS1099" s="25"/>
      <c r="CT1099" s="25"/>
      <c r="CU1099" s="25"/>
      <c r="CV1099" s="25"/>
      <c r="CW1099" s="36"/>
      <c r="CX1099" s="25"/>
      <c r="CY1099" s="25"/>
      <c r="DC1099" s="25"/>
      <c r="DD1099" s="36"/>
    </row>
    <row r="1100" spans="1:108" s="26" customFormat="1">
      <c r="A1100" s="108"/>
      <c r="B1100" s="94"/>
      <c r="C1100" s="40"/>
      <c r="D1100" s="39"/>
      <c r="E1100" s="40"/>
      <c r="F1100" s="40"/>
      <c r="G1100" s="40"/>
      <c r="H1100" s="40"/>
      <c r="I1100" s="40"/>
      <c r="J1100" s="40"/>
      <c r="K1100" s="40"/>
      <c r="L1100" s="40"/>
      <c r="M1100" s="40"/>
      <c r="N1100" s="40"/>
      <c r="O1100" s="40"/>
      <c r="P1100" s="40"/>
      <c r="Q1100" s="40"/>
      <c r="R1100" s="40"/>
      <c r="S1100" s="40"/>
      <c r="T1100" s="40"/>
      <c r="U1100" s="39"/>
      <c r="V1100" s="39"/>
      <c r="W1100" s="39"/>
      <c r="X1100" s="39"/>
      <c r="Y1100" s="39"/>
      <c r="Z1100" s="39"/>
      <c r="AA1100" s="39"/>
      <c r="AB1100" s="39"/>
      <c r="AC1100" s="39"/>
      <c r="AD1100" s="39"/>
      <c r="AE1100" s="39"/>
      <c r="AF1100" s="39"/>
      <c r="AG1100" s="39"/>
      <c r="AH1100" s="39"/>
      <c r="AI1100" s="39"/>
      <c r="AJ1100" s="39"/>
      <c r="AK1100" s="39"/>
      <c r="AL1100" s="39"/>
      <c r="AM1100" s="39"/>
      <c r="AN1100" s="39"/>
      <c r="AO1100" s="39"/>
      <c r="AP1100" s="39"/>
      <c r="AQ1100" s="39"/>
      <c r="AR1100" s="39"/>
      <c r="AS1100" s="39"/>
      <c r="AT1100" s="39"/>
      <c r="AU1100" s="39"/>
      <c r="AV1100" s="39"/>
      <c r="AW1100" s="94"/>
      <c r="AX1100" s="101"/>
      <c r="AY1100" s="94"/>
      <c r="AZ1100" s="40"/>
      <c r="BA1100" s="27"/>
      <c r="BB1100" s="27"/>
      <c r="BC1100" s="27"/>
      <c r="BD1100" s="27" t="str">
        <f t="shared" si="758"/>
        <v/>
      </c>
      <c r="BE1100" s="27" t="str">
        <f t="shared" si="759"/>
        <v/>
      </c>
      <c r="BF1100" s="27" t="str">
        <f t="shared" si="760"/>
        <v/>
      </c>
      <c r="BG1100" s="27" t="str">
        <f t="shared" si="761"/>
        <v/>
      </c>
      <c r="BH1100" s="27" t="str">
        <f t="shared" si="762"/>
        <v/>
      </c>
      <c r="BI1100" s="27" t="str">
        <f t="shared" si="763"/>
        <v/>
      </c>
      <c r="BJ1100" s="27" t="str">
        <f t="shared" si="764"/>
        <v/>
      </c>
      <c r="BK1100" s="27" t="str">
        <f t="shared" si="765"/>
        <v/>
      </c>
      <c r="BL1100" s="27" t="str">
        <f t="shared" si="766"/>
        <v/>
      </c>
      <c r="BM1100" s="27" t="str">
        <f t="shared" si="767"/>
        <v/>
      </c>
      <c r="BN1100" s="27" t="str">
        <f t="shared" si="768"/>
        <v/>
      </c>
      <c r="BO1100" s="27" t="str">
        <f t="shared" si="769"/>
        <v/>
      </c>
      <c r="BP1100" s="27" t="str">
        <f t="shared" si="746"/>
        <v/>
      </c>
      <c r="BQ1100" s="27" t="str">
        <f t="shared" si="747"/>
        <v/>
      </c>
      <c r="BR1100" s="27" t="str">
        <f t="shared" si="748"/>
        <v/>
      </c>
      <c r="BS1100" s="27" t="str">
        <f t="shared" si="749"/>
        <v/>
      </c>
      <c r="BT1100" s="27" t="str">
        <f t="shared" si="750"/>
        <v/>
      </c>
      <c r="BU1100" s="27" t="str">
        <f t="shared" si="751"/>
        <v/>
      </c>
      <c r="BV1100" s="27" t="str">
        <f t="shared" si="752"/>
        <v/>
      </c>
      <c r="BW1100" s="27" t="str">
        <f t="shared" si="753"/>
        <v/>
      </c>
      <c r="BX1100" s="27" t="str">
        <f t="shared" si="754"/>
        <v/>
      </c>
      <c r="BY1100" s="27" t="str">
        <f t="shared" si="755"/>
        <v/>
      </c>
      <c r="BZ1100" s="27" t="str">
        <f t="shared" si="756"/>
        <v/>
      </c>
      <c r="CA1100" s="27" t="str">
        <f t="shared" si="757"/>
        <v/>
      </c>
      <c r="CB1100" s="88"/>
      <c r="CC1100" s="88"/>
      <c r="CD1100" s="88"/>
      <c r="CE1100" s="88"/>
      <c r="CF1100" s="88"/>
      <c r="CG1100" s="88"/>
      <c r="CH1100" s="88"/>
      <c r="CI1100" s="39"/>
      <c r="CJ1100" s="56"/>
      <c r="CK1100" s="25"/>
      <c r="CL1100" s="25"/>
      <c r="CM1100" s="25"/>
      <c r="CN1100" s="39"/>
      <c r="CO1100" s="25"/>
      <c r="CP1100" s="39"/>
      <c r="CQ1100" s="25"/>
      <c r="CR1100" s="25"/>
      <c r="CS1100" s="25"/>
      <c r="CT1100" s="25"/>
      <c r="CU1100" s="25"/>
      <c r="CV1100" s="25"/>
      <c r="CW1100" s="36"/>
      <c r="CX1100" s="25"/>
      <c r="CY1100" s="25"/>
      <c r="DC1100" s="25"/>
      <c r="DD1100" s="36"/>
    </row>
    <row r="1101" spans="1:108" s="26" customFormat="1">
      <c r="A1101" s="108"/>
      <c r="B1101" s="94"/>
      <c r="C1101" s="40"/>
      <c r="D1101" s="39"/>
      <c r="E1101" s="40"/>
      <c r="F1101" s="40"/>
      <c r="G1101" s="40"/>
      <c r="H1101" s="40"/>
      <c r="I1101" s="40"/>
      <c r="J1101" s="40"/>
      <c r="K1101" s="40"/>
      <c r="L1101" s="40"/>
      <c r="M1101" s="40"/>
      <c r="N1101" s="40"/>
      <c r="O1101" s="40"/>
      <c r="P1101" s="40"/>
      <c r="Q1101" s="40"/>
      <c r="R1101" s="40"/>
      <c r="S1101" s="40"/>
      <c r="T1101" s="40"/>
      <c r="U1101" s="39"/>
      <c r="V1101" s="39"/>
      <c r="W1101" s="39"/>
      <c r="X1101" s="39"/>
      <c r="Y1101" s="39"/>
      <c r="Z1101" s="39"/>
      <c r="AA1101" s="39"/>
      <c r="AB1101" s="39"/>
      <c r="AC1101" s="39"/>
      <c r="AD1101" s="39"/>
      <c r="AE1101" s="39"/>
      <c r="AF1101" s="39"/>
      <c r="AG1101" s="39"/>
      <c r="AH1101" s="39"/>
      <c r="AI1101" s="39"/>
      <c r="AJ1101" s="39"/>
      <c r="AK1101" s="39"/>
      <c r="AL1101" s="39"/>
      <c r="AM1101" s="39"/>
      <c r="AN1101" s="39"/>
      <c r="AO1101" s="39"/>
      <c r="AP1101" s="39"/>
      <c r="AQ1101" s="39"/>
      <c r="AR1101" s="39"/>
      <c r="AS1101" s="39"/>
      <c r="AT1101" s="39"/>
      <c r="AU1101" s="39"/>
      <c r="AV1101" s="39"/>
      <c r="AW1101" s="94"/>
      <c r="AX1101" s="101"/>
      <c r="AY1101" s="94"/>
      <c r="AZ1101" s="40"/>
      <c r="BA1101" s="27"/>
      <c r="BB1101" s="27"/>
      <c r="BC1101" s="27"/>
      <c r="BD1101" s="27" t="str">
        <f t="shared" si="758"/>
        <v/>
      </c>
      <c r="BE1101" s="27" t="str">
        <f t="shared" si="759"/>
        <v/>
      </c>
      <c r="BF1101" s="27" t="str">
        <f t="shared" si="760"/>
        <v/>
      </c>
      <c r="BG1101" s="27" t="str">
        <f t="shared" si="761"/>
        <v/>
      </c>
      <c r="BH1101" s="27" t="str">
        <f t="shared" si="762"/>
        <v/>
      </c>
      <c r="BI1101" s="27" t="str">
        <f t="shared" si="763"/>
        <v/>
      </c>
      <c r="BJ1101" s="27" t="str">
        <f t="shared" si="764"/>
        <v/>
      </c>
      <c r="BK1101" s="27" t="str">
        <f t="shared" si="765"/>
        <v/>
      </c>
      <c r="BL1101" s="27" t="str">
        <f t="shared" si="766"/>
        <v/>
      </c>
      <c r="BM1101" s="27" t="str">
        <f t="shared" si="767"/>
        <v/>
      </c>
      <c r="BN1101" s="27" t="str">
        <f t="shared" si="768"/>
        <v/>
      </c>
      <c r="BO1101" s="27" t="str">
        <f t="shared" si="769"/>
        <v/>
      </c>
      <c r="BP1101" s="27" t="str">
        <f t="shared" si="746"/>
        <v/>
      </c>
      <c r="BQ1101" s="27" t="str">
        <f t="shared" si="747"/>
        <v/>
      </c>
      <c r="BR1101" s="27" t="str">
        <f t="shared" si="748"/>
        <v/>
      </c>
      <c r="BS1101" s="27" t="str">
        <f t="shared" si="749"/>
        <v/>
      </c>
      <c r="BT1101" s="27" t="str">
        <f t="shared" si="750"/>
        <v/>
      </c>
      <c r="BU1101" s="27" t="str">
        <f t="shared" si="751"/>
        <v/>
      </c>
      <c r="BV1101" s="27" t="str">
        <f t="shared" si="752"/>
        <v/>
      </c>
      <c r="BW1101" s="27" t="str">
        <f t="shared" si="753"/>
        <v/>
      </c>
      <c r="BX1101" s="27" t="str">
        <f t="shared" si="754"/>
        <v/>
      </c>
      <c r="BY1101" s="27" t="str">
        <f t="shared" si="755"/>
        <v/>
      </c>
      <c r="BZ1101" s="27" t="str">
        <f t="shared" si="756"/>
        <v/>
      </c>
      <c r="CA1101" s="27" t="str">
        <f t="shared" si="757"/>
        <v/>
      </c>
      <c r="CB1101" s="88"/>
      <c r="CC1101" s="88"/>
      <c r="CD1101" s="88"/>
      <c r="CE1101" s="88"/>
      <c r="CF1101" s="88"/>
      <c r="CG1101" s="88"/>
      <c r="CH1101" s="88"/>
      <c r="CI1101" s="39"/>
      <c r="CJ1101" s="56"/>
      <c r="CK1101" s="25"/>
      <c r="CL1101" s="25"/>
      <c r="CM1101" s="25"/>
      <c r="CN1101" s="39"/>
      <c r="CO1101" s="25"/>
      <c r="CP1101" s="39"/>
      <c r="CQ1101" s="25"/>
      <c r="CR1101" s="25"/>
      <c r="CS1101" s="25"/>
      <c r="CT1101" s="25"/>
      <c r="CU1101" s="25"/>
      <c r="CV1101" s="25"/>
      <c r="CW1101" s="36"/>
      <c r="CX1101" s="25"/>
      <c r="CY1101" s="25"/>
      <c r="DC1101" s="25"/>
      <c r="DD1101" s="36"/>
    </row>
    <row r="1102" spans="1:108" s="26" customFormat="1">
      <c r="A1102" s="108"/>
      <c r="B1102" s="94"/>
      <c r="C1102" s="40"/>
      <c r="D1102" s="39"/>
      <c r="E1102" s="40"/>
      <c r="F1102" s="40"/>
      <c r="G1102" s="40"/>
      <c r="H1102" s="40"/>
      <c r="I1102" s="40"/>
      <c r="J1102" s="40"/>
      <c r="K1102" s="40"/>
      <c r="L1102" s="40"/>
      <c r="M1102" s="40"/>
      <c r="N1102" s="40"/>
      <c r="O1102" s="40"/>
      <c r="P1102" s="40"/>
      <c r="Q1102" s="40"/>
      <c r="R1102" s="40"/>
      <c r="S1102" s="40"/>
      <c r="T1102" s="40"/>
      <c r="U1102" s="39"/>
      <c r="V1102" s="39"/>
      <c r="W1102" s="39"/>
      <c r="X1102" s="39"/>
      <c r="Y1102" s="39"/>
      <c r="Z1102" s="39"/>
      <c r="AA1102" s="39"/>
      <c r="AB1102" s="39"/>
      <c r="AC1102" s="39"/>
      <c r="AD1102" s="39"/>
      <c r="AE1102" s="39"/>
      <c r="AF1102" s="39"/>
      <c r="AG1102" s="39"/>
      <c r="AH1102" s="39"/>
      <c r="AI1102" s="39"/>
      <c r="AJ1102" s="39"/>
      <c r="AK1102" s="39"/>
      <c r="AL1102" s="39"/>
      <c r="AM1102" s="39"/>
      <c r="AN1102" s="39"/>
      <c r="AO1102" s="39"/>
      <c r="AP1102" s="39"/>
      <c r="AQ1102" s="39"/>
      <c r="AR1102" s="39"/>
      <c r="AS1102" s="39"/>
      <c r="AT1102" s="39"/>
      <c r="AU1102" s="39"/>
      <c r="AV1102" s="39"/>
      <c r="AW1102" s="94"/>
      <c r="AX1102" s="101"/>
      <c r="AY1102" s="94"/>
      <c r="AZ1102" s="40"/>
      <c r="BA1102" s="27"/>
      <c r="BB1102" s="27"/>
      <c r="BC1102" s="27"/>
      <c r="BD1102" s="27" t="str">
        <f t="shared" si="758"/>
        <v/>
      </c>
      <c r="BE1102" s="27" t="str">
        <f t="shared" si="759"/>
        <v/>
      </c>
      <c r="BF1102" s="27" t="str">
        <f t="shared" si="760"/>
        <v/>
      </c>
      <c r="BG1102" s="27" t="str">
        <f t="shared" si="761"/>
        <v/>
      </c>
      <c r="BH1102" s="27" t="str">
        <f t="shared" si="762"/>
        <v/>
      </c>
      <c r="BI1102" s="27" t="str">
        <f t="shared" si="763"/>
        <v/>
      </c>
      <c r="BJ1102" s="27" t="str">
        <f t="shared" si="764"/>
        <v/>
      </c>
      <c r="BK1102" s="27" t="str">
        <f t="shared" si="765"/>
        <v/>
      </c>
      <c r="BL1102" s="27" t="str">
        <f t="shared" si="766"/>
        <v/>
      </c>
      <c r="BM1102" s="27" t="str">
        <f t="shared" si="767"/>
        <v/>
      </c>
      <c r="BN1102" s="27" t="str">
        <f t="shared" si="768"/>
        <v/>
      </c>
      <c r="BO1102" s="27" t="str">
        <f t="shared" si="769"/>
        <v/>
      </c>
      <c r="BP1102" s="27" t="str">
        <f t="shared" si="746"/>
        <v/>
      </c>
      <c r="BQ1102" s="27" t="str">
        <f t="shared" si="747"/>
        <v/>
      </c>
      <c r="BR1102" s="27" t="str">
        <f t="shared" si="748"/>
        <v/>
      </c>
      <c r="BS1102" s="27" t="str">
        <f t="shared" si="749"/>
        <v/>
      </c>
      <c r="BT1102" s="27" t="str">
        <f t="shared" si="750"/>
        <v/>
      </c>
      <c r="BU1102" s="27" t="str">
        <f t="shared" si="751"/>
        <v/>
      </c>
      <c r="BV1102" s="27" t="str">
        <f t="shared" si="752"/>
        <v/>
      </c>
      <c r="BW1102" s="27" t="str">
        <f t="shared" si="753"/>
        <v/>
      </c>
      <c r="BX1102" s="27" t="str">
        <f t="shared" si="754"/>
        <v/>
      </c>
      <c r="BY1102" s="27" t="str">
        <f t="shared" si="755"/>
        <v/>
      </c>
      <c r="BZ1102" s="27" t="str">
        <f t="shared" si="756"/>
        <v/>
      </c>
      <c r="CA1102" s="27" t="str">
        <f t="shared" si="757"/>
        <v/>
      </c>
      <c r="CB1102" s="88"/>
      <c r="CC1102" s="88"/>
      <c r="CD1102" s="88"/>
      <c r="CE1102" s="88"/>
      <c r="CF1102" s="88"/>
      <c r="CG1102" s="88"/>
      <c r="CH1102" s="88"/>
      <c r="CI1102" s="39"/>
      <c r="CJ1102" s="56"/>
      <c r="CK1102" s="25"/>
      <c r="CL1102" s="25"/>
      <c r="CM1102" s="25"/>
      <c r="CN1102" s="39"/>
      <c r="CO1102" s="25"/>
      <c r="CP1102" s="39"/>
      <c r="CQ1102" s="25"/>
      <c r="CR1102" s="25"/>
      <c r="CS1102" s="25"/>
      <c r="CT1102" s="25"/>
      <c r="CU1102" s="25"/>
      <c r="CV1102" s="25"/>
      <c r="CW1102" s="36"/>
      <c r="CX1102" s="25"/>
      <c r="CY1102" s="25"/>
      <c r="DC1102" s="25"/>
      <c r="DD1102" s="36"/>
    </row>
    <row r="1103" spans="1:108" s="26" customFormat="1">
      <c r="A1103" s="108"/>
      <c r="B1103" s="94"/>
      <c r="C1103" s="40"/>
      <c r="D1103" s="39"/>
      <c r="E1103" s="40"/>
      <c r="F1103" s="40"/>
      <c r="G1103" s="40"/>
      <c r="H1103" s="40"/>
      <c r="I1103" s="40"/>
      <c r="J1103" s="40"/>
      <c r="K1103" s="40"/>
      <c r="L1103" s="40"/>
      <c r="M1103" s="40"/>
      <c r="N1103" s="40"/>
      <c r="O1103" s="40"/>
      <c r="P1103" s="40"/>
      <c r="Q1103" s="40"/>
      <c r="R1103" s="40"/>
      <c r="S1103" s="40"/>
      <c r="T1103" s="40"/>
      <c r="U1103" s="39"/>
      <c r="V1103" s="39"/>
      <c r="W1103" s="39"/>
      <c r="X1103" s="39"/>
      <c r="Y1103" s="39"/>
      <c r="Z1103" s="39"/>
      <c r="AA1103" s="39"/>
      <c r="AB1103" s="39"/>
      <c r="AC1103" s="39"/>
      <c r="AD1103" s="39"/>
      <c r="AE1103" s="39"/>
      <c r="AF1103" s="39"/>
      <c r="AG1103" s="39"/>
      <c r="AH1103" s="39"/>
      <c r="AI1103" s="39"/>
      <c r="AJ1103" s="39"/>
      <c r="AK1103" s="39"/>
      <c r="AL1103" s="39"/>
      <c r="AM1103" s="39"/>
      <c r="AN1103" s="39"/>
      <c r="AO1103" s="39"/>
      <c r="AP1103" s="39"/>
      <c r="AQ1103" s="39"/>
      <c r="AR1103" s="39"/>
      <c r="AS1103" s="39"/>
      <c r="AT1103" s="39"/>
      <c r="AU1103" s="39"/>
      <c r="AV1103" s="39"/>
      <c r="AW1103" s="94"/>
      <c r="AX1103" s="101"/>
      <c r="AY1103" s="94"/>
      <c r="AZ1103" s="40"/>
      <c r="BA1103" s="27"/>
      <c r="BB1103" s="27"/>
      <c r="BC1103" s="27"/>
      <c r="BD1103" s="27" t="str">
        <f t="shared" si="758"/>
        <v/>
      </c>
      <c r="BE1103" s="27" t="str">
        <f t="shared" si="759"/>
        <v/>
      </c>
      <c r="BF1103" s="27" t="str">
        <f t="shared" si="760"/>
        <v/>
      </c>
      <c r="BG1103" s="27" t="str">
        <f t="shared" si="761"/>
        <v/>
      </c>
      <c r="BH1103" s="27" t="str">
        <f t="shared" si="762"/>
        <v/>
      </c>
      <c r="BI1103" s="27" t="str">
        <f t="shared" si="763"/>
        <v/>
      </c>
      <c r="BJ1103" s="27" t="str">
        <f t="shared" si="764"/>
        <v/>
      </c>
      <c r="BK1103" s="27" t="str">
        <f t="shared" si="765"/>
        <v/>
      </c>
      <c r="BL1103" s="27" t="str">
        <f t="shared" si="766"/>
        <v/>
      </c>
      <c r="BM1103" s="27" t="str">
        <f t="shared" si="767"/>
        <v/>
      </c>
      <c r="BN1103" s="27" t="str">
        <f t="shared" si="768"/>
        <v/>
      </c>
      <c r="BO1103" s="27" t="str">
        <f t="shared" si="769"/>
        <v/>
      </c>
      <c r="BP1103" s="27" t="str">
        <f t="shared" si="746"/>
        <v/>
      </c>
      <c r="BQ1103" s="27" t="str">
        <f t="shared" si="747"/>
        <v/>
      </c>
      <c r="BR1103" s="27" t="str">
        <f t="shared" si="748"/>
        <v/>
      </c>
      <c r="BS1103" s="27" t="str">
        <f t="shared" si="749"/>
        <v/>
      </c>
      <c r="BT1103" s="27" t="str">
        <f t="shared" si="750"/>
        <v/>
      </c>
      <c r="BU1103" s="27" t="str">
        <f t="shared" si="751"/>
        <v/>
      </c>
      <c r="BV1103" s="27" t="str">
        <f t="shared" si="752"/>
        <v/>
      </c>
      <c r="BW1103" s="27" t="str">
        <f t="shared" si="753"/>
        <v/>
      </c>
      <c r="BX1103" s="27" t="str">
        <f t="shared" si="754"/>
        <v/>
      </c>
      <c r="BY1103" s="27" t="str">
        <f t="shared" si="755"/>
        <v/>
      </c>
      <c r="BZ1103" s="27" t="str">
        <f t="shared" si="756"/>
        <v/>
      </c>
      <c r="CA1103" s="27" t="str">
        <f t="shared" si="757"/>
        <v/>
      </c>
      <c r="CB1103" s="88"/>
      <c r="CC1103" s="88"/>
      <c r="CD1103" s="88"/>
      <c r="CE1103" s="88"/>
      <c r="CF1103" s="88"/>
      <c r="CG1103" s="88"/>
      <c r="CH1103" s="88"/>
      <c r="CI1103" s="39"/>
      <c r="CJ1103" s="56"/>
      <c r="CK1103" s="25"/>
      <c r="CL1103" s="25"/>
      <c r="CM1103" s="25"/>
      <c r="CN1103" s="39"/>
      <c r="CO1103" s="25"/>
      <c r="CP1103" s="39"/>
      <c r="CQ1103" s="25"/>
      <c r="CR1103" s="25"/>
      <c r="CS1103" s="25"/>
      <c r="CT1103" s="25"/>
      <c r="CU1103" s="25"/>
      <c r="CV1103" s="25"/>
      <c r="CW1103" s="36"/>
      <c r="CX1103" s="25"/>
      <c r="CY1103" s="25"/>
      <c r="DC1103" s="25"/>
      <c r="DD1103" s="36"/>
    </row>
    <row r="1104" spans="1:108" s="26" customFormat="1">
      <c r="A1104" s="108"/>
      <c r="B1104" s="94"/>
      <c r="C1104" s="40"/>
      <c r="D1104" s="39"/>
      <c r="E1104" s="40"/>
      <c r="F1104" s="40"/>
      <c r="G1104" s="40"/>
      <c r="H1104" s="40"/>
      <c r="I1104" s="40"/>
      <c r="J1104" s="40"/>
      <c r="K1104" s="40"/>
      <c r="L1104" s="40"/>
      <c r="M1104" s="40"/>
      <c r="N1104" s="40"/>
      <c r="O1104" s="40"/>
      <c r="P1104" s="40"/>
      <c r="Q1104" s="40"/>
      <c r="R1104" s="40"/>
      <c r="S1104" s="40"/>
      <c r="T1104" s="40"/>
      <c r="U1104" s="39"/>
      <c r="V1104" s="39"/>
      <c r="W1104" s="39"/>
      <c r="X1104" s="39"/>
      <c r="Y1104" s="39"/>
      <c r="Z1104" s="39"/>
      <c r="AA1104" s="39"/>
      <c r="AB1104" s="39"/>
      <c r="AC1104" s="39"/>
      <c r="AD1104" s="39"/>
      <c r="AE1104" s="39"/>
      <c r="AF1104" s="39"/>
      <c r="AG1104" s="39"/>
      <c r="AH1104" s="39"/>
      <c r="AI1104" s="39"/>
      <c r="AJ1104" s="39"/>
      <c r="AK1104" s="39"/>
      <c r="AL1104" s="39"/>
      <c r="AM1104" s="39"/>
      <c r="AN1104" s="39"/>
      <c r="AO1104" s="39"/>
      <c r="AP1104" s="39"/>
      <c r="AQ1104" s="39"/>
      <c r="AR1104" s="39"/>
      <c r="AS1104" s="39"/>
      <c r="AT1104" s="39"/>
      <c r="AU1104" s="39"/>
      <c r="AV1104" s="39"/>
      <c r="AW1104" s="94"/>
      <c r="AX1104" s="101"/>
      <c r="AY1104" s="94"/>
      <c r="AZ1104" s="40"/>
      <c r="BA1104" s="27"/>
      <c r="BB1104" s="27"/>
      <c r="BC1104" s="27"/>
      <c r="BD1104" s="27" t="str">
        <f t="shared" si="758"/>
        <v/>
      </c>
      <c r="BE1104" s="27" t="str">
        <f t="shared" si="759"/>
        <v/>
      </c>
      <c r="BF1104" s="27" t="str">
        <f t="shared" si="760"/>
        <v/>
      </c>
      <c r="BG1104" s="27" t="str">
        <f t="shared" si="761"/>
        <v/>
      </c>
      <c r="BH1104" s="27" t="str">
        <f t="shared" si="762"/>
        <v/>
      </c>
      <c r="BI1104" s="27" t="str">
        <f t="shared" si="763"/>
        <v/>
      </c>
      <c r="BJ1104" s="27" t="str">
        <f t="shared" si="764"/>
        <v/>
      </c>
      <c r="BK1104" s="27" t="str">
        <f t="shared" si="765"/>
        <v/>
      </c>
      <c r="BL1104" s="27" t="str">
        <f t="shared" si="766"/>
        <v/>
      </c>
      <c r="BM1104" s="27" t="str">
        <f t="shared" si="767"/>
        <v/>
      </c>
      <c r="BN1104" s="27" t="str">
        <f t="shared" si="768"/>
        <v/>
      </c>
      <c r="BO1104" s="27" t="str">
        <f t="shared" si="769"/>
        <v/>
      </c>
      <c r="BP1104" s="27" t="str">
        <f t="shared" si="746"/>
        <v/>
      </c>
      <c r="BQ1104" s="27" t="str">
        <f t="shared" si="747"/>
        <v/>
      </c>
      <c r="BR1104" s="27" t="str">
        <f t="shared" si="748"/>
        <v/>
      </c>
      <c r="BS1104" s="27" t="str">
        <f t="shared" si="749"/>
        <v/>
      </c>
      <c r="BT1104" s="27" t="str">
        <f t="shared" si="750"/>
        <v/>
      </c>
      <c r="BU1104" s="27" t="str">
        <f t="shared" si="751"/>
        <v/>
      </c>
      <c r="BV1104" s="27" t="str">
        <f t="shared" si="752"/>
        <v/>
      </c>
      <c r="BW1104" s="27" t="str">
        <f t="shared" si="753"/>
        <v/>
      </c>
      <c r="BX1104" s="27" t="str">
        <f t="shared" si="754"/>
        <v/>
      </c>
      <c r="BY1104" s="27" t="str">
        <f t="shared" si="755"/>
        <v/>
      </c>
      <c r="BZ1104" s="27" t="str">
        <f t="shared" si="756"/>
        <v/>
      </c>
      <c r="CA1104" s="27" t="str">
        <f t="shared" si="757"/>
        <v/>
      </c>
      <c r="CB1104" s="58"/>
      <c r="CC1104" s="58"/>
      <c r="CD1104" s="58"/>
      <c r="CE1104" s="58"/>
      <c r="CF1104" s="58"/>
      <c r="CG1104" s="58"/>
      <c r="CH1104" s="58"/>
      <c r="CI1104" s="39"/>
      <c r="CJ1104" s="56"/>
      <c r="CK1104" s="25"/>
      <c r="CL1104" s="25"/>
      <c r="CM1104" s="25"/>
      <c r="CN1104" s="39"/>
      <c r="CO1104" s="25"/>
      <c r="CP1104" s="39"/>
      <c r="CQ1104" s="25"/>
      <c r="CR1104" s="25"/>
      <c r="CS1104" s="25"/>
      <c r="CT1104" s="25"/>
      <c r="CU1104" s="25"/>
      <c r="CV1104" s="25"/>
      <c r="CW1104" s="36"/>
      <c r="CX1104" s="25"/>
      <c r="CY1104" s="25"/>
      <c r="DC1104" s="25"/>
      <c r="DD1104" s="36"/>
    </row>
    <row r="1105" spans="1:108" s="26" customFormat="1">
      <c r="A1105" s="108"/>
      <c r="B1105" s="94"/>
      <c r="C1105" s="40"/>
      <c r="D1105" s="39"/>
      <c r="E1105" s="40"/>
      <c r="F1105" s="40"/>
      <c r="G1105" s="40"/>
      <c r="H1105" s="40"/>
      <c r="I1105" s="40"/>
      <c r="J1105" s="40"/>
      <c r="K1105" s="40"/>
      <c r="L1105" s="40"/>
      <c r="M1105" s="40"/>
      <c r="N1105" s="40"/>
      <c r="O1105" s="40"/>
      <c r="P1105" s="40"/>
      <c r="Q1105" s="40"/>
      <c r="R1105" s="40"/>
      <c r="S1105" s="40"/>
      <c r="T1105" s="40"/>
      <c r="U1105" s="39"/>
      <c r="V1105" s="39"/>
      <c r="W1105" s="39"/>
      <c r="X1105" s="39"/>
      <c r="Y1105" s="39"/>
      <c r="Z1105" s="39"/>
      <c r="AA1105" s="39"/>
      <c r="AB1105" s="39"/>
      <c r="AC1105" s="39"/>
      <c r="AD1105" s="39"/>
      <c r="AE1105" s="39"/>
      <c r="AF1105" s="39"/>
      <c r="AG1105" s="39"/>
      <c r="AH1105" s="39"/>
      <c r="AI1105" s="39"/>
      <c r="AJ1105" s="39"/>
      <c r="AK1105" s="39"/>
      <c r="AL1105" s="39"/>
      <c r="AM1105" s="39"/>
      <c r="AN1105" s="39"/>
      <c r="AO1105" s="39"/>
      <c r="AP1105" s="39"/>
      <c r="AQ1105" s="39"/>
      <c r="AR1105" s="39"/>
      <c r="AS1105" s="39"/>
      <c r="AT1105" s="39"/>
      <c r="AU1105" s="39"/>
      <c r="AV1105" s="39"/>
      <c r="AW1105" s="94"/>
      <c r="AX1105" s="101"/>
      <c r="AY1105" s="94"/>
      <c r="AZ1105" s="40"/>
      <c r="BA1105" s="27"/>
      <c r="BB1105" s="27"/>
      <c r="BC1105" s="27"/>
      <c r="BD1105" s="27" t="str">
        <f t="shared" si="758"/>
        <v/>
      </c>
      <c r="BE1105" s="27" t="str">
        <f t="shared" si="759"/>
        <v/>
      </c>
      <c r="BF1105" s="27" t="str">
        <f t="shared" si="760"/>
        <v/>
      </c>
      <c r="BG1105" s="27" t="str">
        <f t="shared" si="761"/>
        <v/>
      </c>
      <c r="BH1105" s="27" t="str">
        <f t="shared" si="762"/>
        <v/>
      </c>
      <c r="BI1105" s="27" t="str">
        <f t="shared" si="763"/>
        <v/>
      </c>
      <c r="BJ1105" s="27" t="str">
        <f t="shared" si="764"/>
        <v/>
      </c>
      <c r="BK1105" s="27" t="str">
        <f t="shared" si="765"/>
        <v/>
      </c>
      <c r="BL1105" s="27" t="str">
        <f t="shared" si="766"/>
        <v/>
      </c>
      <c r="BM1105" s="27" t="str">
        <f t="shared" si="767"/>
        <v/>
      </c>
      <c r="BN1105" s="27" t="str">
        <f t="shared" si="768"/>
        <v/>
      </c>
      <c r="BO1105" s="27" t="str">
        <f t="shared" si="769"/>
        <v/>
      </c>
      <c r="BP1105" s="27" t="str">
        <f t="shared" si="746"/>
        <v/>
      </c>
      <c r="BQ1105" s="27" t="str">
        <f t="shared" si="747"/>
        <v/>
      </c>
      <c r="BR1105" s="27" t="str">
        <f t="shared" si="748"/>
        <v/>
      </c>
      <c r="BS1105" s="27" t="str">
        <f t="shared" si="749"/>
        <v/>
      </c>
      <c r="BT1105" s="27" t="str">
        <f t="shared" si="750"/>
        <v/>
      </c>
      <c r="BU1105" s="27" t="str">
        <f t="shared" si="751"/>
        <v/>
      </c>
      <c r="BV1105" s="27" t="str">
        <f t="shared" si="752"/>
        <v/>
      </c>
      <c r="BW1105" s="27" t="str">
        <f t="shared" si="753"/>
        <v/>
      </c>
      <c r="BX1105" s="27" t="str">
        <f t="shared" si="754"/>
        <v/>
      </c>
      <c r="BY1105" s="27" t="str">
        <f t="shared" si="755"/>
        <v/>
      </c>
      <c r="BZ1105" s="27" t="str">
        <f t="shared" si="756"/>
        <v/>
      </c>
      <c r="CA1105" s="27" t="str">
        <f t="shared" si="757"/>
        <v/>
      </c>
      <c r="CB1105" s="41"/>
      <c r="CC1105"/>
      <c r="CD1105"/>
      <c r="CE1105"/>
      <c r="CF1105"/>
      <c r="CG1105"/>
      <c r="CH1105"/>
      <c r="CI1105" s="39"/>
      <c r="CJ1105" s="56"/>
      <c r="CK1105" s="25"/>
      <c r="CL1105" s="25"/>
      <c r="CM1105" s="25"/>
      <c r="CN1105" s="39"/>
      <c r="CO1105" s="25"/>
      <c r="CP1105" s="39"/>
      <c r="CQ1105" s="25"/>
      <c r="CR1105" s="25"/>
      <c r="CS1105" s="25"/>
      <c r="CT1105" s="25"/>
      <c r="CU1105" s="25"/>
      <c r="CV1105" s="25"/>
      <c r="CW1105" s="36"/>
      <c r="CX1105" s="25"/>
      <c r="CY1105" s="25"/>
      <c r="DC1105" s="25"/>
      <c r="DD1105" s="36"/>
    </row>
    <row r="1106" spans="1:108" s="26" customFormat="1">
      <c r="A1106" s="108"/>
      <c r="B1106" s="94"/>
      <c r="C1106" s="40"/>
      <c r="D1106" s="39"/>
      <c r="E1106" s="40"/>
      <c r="F1106" s="40"/>
      <c r="G1106" s="40"/>
      <c r="H1106" s="40"/>
      <c r="I1106" s="40"/>
      <c r="J1106" s="40"/>
      <c r="K1106" s="40"/>
      <c r="L1106" s="40"/>
      <c r="M1106" s="40"/>
      <c r="N1106" s="40"/>
      <c r="O1106" s="40"/>
      <c r="P1106" s="40"/>
      <c r="Q1106" s="40"/>
      <c r="R1106" s="40"/>
      <c r="S1106" s="40"/>
      <c r="T1106" s="40"/>
      <c r="U1106" s="39"/>
      <c r="V1106" s="39"/>
      <c r="W1106" s="39"/>
      <c r="X1106" s="39"/>
      <c r="Y1106" s="39"/>
      <c r="Z1106" s="39"/>
      <c r="AA1106" s="39"/>
      <c r="AB1106" s="39"/>
      <c r="AC1106" s="39"/>
      <c r="AD1106" s="39"/>
      <c r="AE1106" s="39"/>
      <c r="AF1106" s="39"/>
      <c r="AG1106" s="39"/>
      <c r="AH1106" s="39"/>
      <c r="AI1106" s="39"/>
      <c r="AJ1106" s="39"/>
      <c r="AK1106" s="39"/>
      <c r="AL1106" s="39"/>
      <c r="AM1106" s="39"/>
      <c r="AN1106" s="39"/>
      <c r="AO1106" s="39"/>
      <c r="AP1106" s="39"/>
      <c r="AQ1106" s="39"/>
      <c r="AR1106" s="39"/>
      <c r="AS1106" s="39"/>
      <c r="AT1106" s="39"/>
      <c r="AU1106" s="39"/>
      <c r="AV1106" s="39"/>
      <c r="AW1106" s="94"/>
      <c r="AX1106" s="101"/>
      <c r="AY1106" s="94"/>
      <c r="AZ1106" s="40"/>
      <c r="BA1106" s="27"/>
      <c r="BB1106" s="27"/>
      <c r="BC1106" s="27"/>
      <c r="BD1106" s="27" t="str">
        <f t="shared" si="758"/>
        <v/>
      </c>
      <c r="BE1106" s="27" t="str">
        <f t="shared" si="759"/>
        <v/>
      </c>
      <c r="BF1106" s="27" t="str">
        <f t="shared" si="760"/>
        <v/>
      </c>
      <c r="BG1106" s="27" t="str">
        <f t="shared" si="761"/>
        <v/>
      </c>
      <c r="BH1106" s="27" t="str">
        <f t="shared" si="762"/>
        <v/>
      </c>
      <c r="BI1106" s="27" t="str">
        <f t="shared" si="763"/>
        <v/>
      </c>
      <c r="BJ1106" s="27" t="str">
        <f t="shared" si="764"/>
        <v/>
      </c>
      <c r="BK1106" s="27" t="str">
        <f t="shared" si="765"/>
        <v/>
      </c>
      <c r="BL1106" s="27" t="str">
        <f t="shared" si="766"/>
        <v/>
      </c>
      <c r="BM1106" s="27" t="str">
        <f t="shared" si="767"/>
        <v/>
      </c>
      <c r="BN1106" s="27" t="str">
        <f t="shared" si="768"/>
        <v/>
      </c>
      <c r="BO1106" s="27" t="str">
        <f t="shared" si="769"/>
        <v/>
      </c>
      <c r="BP1106" s="27" t="str">
        <f t="shared" si="746"/>
        <v/>
      </c>
      <c r="BQ1106" s="27" t="str">
        <f t="shared" si="747"/>
        <v/>
      </c>
      <c r="BR1106" s="27" t="str">
        <f t="shared" si="748"/>
        <v/>
      </c>
      <c r="BS1106" s="27" t="str">
        <f t="shared" si="749"/>
        <v/>
      </c>
      <c r="BT1106" s="27" t="str">
        <f t="shared" si="750"/>
        <v/>
      </c>
      <c r="BU1106" s="27" t="str">
        <f t="shared" si="751"/>
        <v/>
      </c>
      <c r="BV1106" s="27" t="str">
        <f t="shared" si="752"/>
        <v/>
      </c>
      <c r="BW1106" s="27" t="str">
        <f t="shared" si="753"/>
        <v/>
      </c>
      <c r="BX1106" s="27" t="str">
        <f t="shared" si="754"/>
        <v/>
      </c>
      <c r="BY1106" s="27" t="str">
        <f t="shared" si="755"/>
        <v/>
      </c>
      <c r="BZ1106" s="27" t="str">
        <f t="shared" si="756"/>
        <v/>
      </c>
      <c r="CA1106" s="27" t="str">
        <f t="shared" si="757"/>
        <v/>
      </c>
      <c r="CB1106" s="41"/>
      <c r="CC1106"/>
      <c r="CD1106"/>
      <c r="CE1106"/>
      <c r="CF1106"/>
      <c r="CG1106"/>
      <c r="CH1106"/>
      <c r="CI1106" s="39"/>
      <c r="CJ1106" s="40"/>
      <c r="CK1106" s="25"/>
      <c r="CL1106" s="25"/>
      <c r="CM1106" s="25"/>
      <c r="CN1106" s="39"/>
      <c r="CO1106" s="25"/>
      <c r="CP1106" s="39"/>
      <c r="CQ1106" s="25"/>
      <c r="CR1106" s="25"/>
      <c r="CS1106" s="25"/>
      <c r="CT1106" s="25"/>
      <c r="CU1106" s="25"/>
      <c r="CV1106" s="25"/>
      <c r="CW1106" s="36"/>
      <c r="CX1106" s="25"/>
      <c r="CY1106" s="25"/>
      <c r="DC1106" s="25"/>
      <c r="DD1106" s="36"/>
    </row>
    <row r="1107" spans="1:108" s="26" customFormat="1">
      <c r="A1107" s="108"/>
      <c r="B1107" s="94"/>
      <c r="C1107" s="40"/>
      <c r="D1107" s="39"/>
      <c r="E1107" s="40"/>
      <c r="F1107" s="40"/>
      <c r="G1107" s="40"/>
      <c r="H1107" s="40"/>
      <c r="I1107" s="40"/>
      <c r="J1107" s="40"/>
      <c r="K1107" s="40"/>
      <c r="L1107" s="40"/>
      <c r="M1107" s="40"/>
      <c r="N1107" s="40"/>
      <c r="O1107" s="40"/>
      <c r="P1107" s="40"/>
      <c r="Q1107" s="40"/>
      <c r="R1107" s="40"/>
      <c r="S1107" s="40"/>
      <c r="T1107" s="40"/>
      <c r="U1107" s="39"/>
      <c r="V1107" s="39"/>
      <c r="W1107" s="39"/>
      <c r="X1107" s="39"/>
      <c r="Y1107" s="39"/>
      <c r="Z1107" s="39"/>
      <c r="AA1107" s="39"/>
      <c r="AB1107" s="39"/>
      <c r="AC1107" s="39"/>
      <c r="AD1107" s="39"/>
      <c r="AE1107" s="39"/>
      <c r="AF1107" s="39"/>
      <c r="AG1107" s="39"/>
      <c r="AH1107" s="39"/>
      <c r="AI1107" s="39"/>
      <c r="AJ1107" s="39"/>
      <c r="AK1107" s="39"/>
      <c r="AL1107" s="39"/>
      <c r="AM1107" s="39"/>
      <c r="AN1107" s="39"/>
      <c r="AO1107" s="39"/>
      <c r="AP1107" s="39"/>
      <c r="AQ1107" s="39"/>
      <c r="AR1107" s="39"/>
      <c r="AS1107" s="39"/>
      <c r="AT1107" s="39"/>
      <c r="AU1107" s="39"/>
      <c r="AV1107" s="39"/>
      <c r="AW1107" s="94"/>
      <c r="AX1107" s="101"/>
      <c r="AY1107" s="94"/>
      <c r="AZ1107" s="40"/>
      <c r="BA1107" s="27"/>
      <c r="BB1107" s="27"/>
      <c r="BC1107" s="27"/>
      <c r="BD1107" s="27" t="str">
        <f t="shared" si="758"/>
        <v/>
      </c>
      <c r="BE1107" s="27" t="str">
        <f t="shared" si="759"/>
        <v/>
      </c>
      <c r="BF1107" s="27" t="str">
        <f t="shared" si="760"/>
        <v/>
      </c>
      <c r="BG1107" s="27" t="str">
        <f t="shared" si="761"/>
        <v/>
      </c>
      <c r="BH1107" s="27" t="str">
        <f t="shared" si="762"/>
        <v/>
      </c>
      <c r="BI1107" s="27" t="str">
        <f t="shared" si="763"/>
        <v/>
      </c>
      <c r="BJ1107" s="27" t="str">
        <f t="shared" si="764"/>
        <v/>
      </c>
      <c r="BK1107" s="27" t="str">
        <f t="shared" si="765"/>
        <v/>
      </c>
      <c r="BL1107" s="27" t="str">
        <f t="shared" si="766"/>
        <v/>
      </c>
      <c r="BM1107" s="27" t="str">
        <f t="shared" si="767"/>
        <v/>
      </c>
      <c r="BN1107" s="27" t="str">
        <f t="shared" si="768"/>
        <v/>
      </c>
      <c r="BO1107" s="27" t="str">
        <f t="shared" si="769"/>
        <v/>
      </c>
      <c r="BP1107" s="27" t="str">
        <f t="shared" si="746"/>
        <v/>
      </c>
      <c r="BQ1107" s="27" t="str">
        <f t="shared" si="747"/>
        <v/>
      </c>
      <c r="BR1107" s="27" t="str">
        <f t="shared" si="748"/>
        <v/>
      </c>
      <c r="BS1107" s="27" t="str">
        <f t="shared" si="749"/>
        <v/>
      </c>
      <c r="BT1107" s="27" t="str">
        <f t="shared" si="750"/>
        <v/>
      </c>
      <c r="BU1107" s="27" t="str">
        <f t="shared" si="751"/>
        <v/>
      </c>
      <c r="BV1107" s="27" t="str">
        <f t="shared" si="752"/>
        <v/>
      </c>
      <c r="BW1107" s="27" t="str">
        <f t="shared" si="753"/>
        <v/>
      </c>
      <c r="BX1107" s="27" t="str">
        <f t="shared" si="754"/>
        <v/>
      </c>
      <c r="BY1107" s="27" t="str">
        <f t="shared" si="755"/>
        <v/>
      </c>
      <c r="BZ1107" s="27" t="str">
        <f t="shared" si="756"/>
        <v/>
      </c>
      <c r="CA1107" s="27" t="str">
        <f t="shared" si="757"/>
        <v/>
      </c>
      <c r="CB1107" s="41"/>
      <c r="CC1107"/>
      <c r="CD1107"/>
      <c r="CE1107"/>
      <c r="CF1107"/>
      <c r="CG1107"/>
      <c r="CH1107"/>
      <c r="CI1107" s="39"/>
      <c r="CJ1107" s="40"/>
      <c r="CK1107" s="25"/>
      <c r="CL1107" s="25"/>
      <c r="CM1107" s="25"/>
      <c r="CN1107" s="39"/>
      <c r="CO1107" s="25"/>
      <c r="CP1107" s="39"/>
      <c r="CQ1107" s="25"/>
      <c r="CR1107" s="25"/>
      <c r="CS1107" s="25"/>
      <c r="CT1107" s="25"/>
      <c r="CU1107" s="25"/>
      <c r="CV1107" s="25"/>
      <c r="CW1107" s="36"/>
      <c r="CX1107" s="25"/>
      <c r="CY1107" s="25"/>
      <c r="DC1107" s="25"/>
      <c r="DD1107" s="36"/>
    </row>
    <row r="1108" spans="1:108" s="26" customFormat="1">
      <c r="A1108" s="108"/>
      <c r="B1108" s="94"/>
      <c r="C1108" s="40"/>
      <c r="D1108" s="39"/>
      <c r="E1108" s="40"/>
      <c r="F1108" s="40"/>
      <c r="G1108" s="40"/>
      <c r="H1108" s="40"/>
      <c r="I1108" s="40"/>
      <c r="J1108" s="40"/>
      <c r="K1108" s="40"/>
      <c r="L1108" s="40"/>
      <c r="M1108" s="40"/>
      <c r="N1108" s="40"/>
      <c r="O1108" s="40"/>
      <c r="P1108" s="40"/>
      <c r="Q1108" s="40"/>
      <c r="R1108" s="40"/>
      <c r="S1108" s="40"/>
      <c r="T1108" s="40"/>
      <c r="U1108" s="39"/>
      <c r="V1108" s="39"/>
      <c r="W1108" s="39"/>
      <c r="X1108" s="39"/>
      <c r="Y1108" s="39"/>
      <c r="Z1108" s="39"/>
      <c r="AA1108" s="39"/>
      <c r="AB1108" s="39"/>
      <c r="AC1108" s="39"/>
      <c r="AD1108" s="39"/>
      <c r="AE1108" s="39"/>
      <c r="AF1108" s="39"/>
      <c r="AG1108" s="39"/>
      <c r="AH1108" s="39"/>
      <c r="AI1108" s="39"/>
      <c r="AJ1108" s="39"/>
      <c r="AK1108" s="39"/>
      <c r="AL1108" s="39"/>
      <c r="AM1108" s="39"/>
      <c r="AN1108" s="39"/>
      <c r="AO1108" s="39"/>
      <c r="AP1108" s="39"/>
      <c r="AQ1108" s="39"/>
      <c r="AR1108" s="39"/>
      <c r="AS1108" s="39"/>
      <c r="AT1108" s="39"/>
      <c r="AU1108" s="39"/>
      <c r="AV1108" s="39"/>
      <c r="AW1108" s="94"/>
      <c r="AX1108" s="101"/>
      <c r="AY1108" s="94"/>
      <c r="AZ1108" s="40"/>
      <c r="BA1108" s="27"/>
      <c r="BB1108" s="27"/>
      <c r="BC1108" s="27"/>
      <c r="BD1108" s="27" t="str">
        <f t="shared" si="758"/>
        <v/>
      </c>
      <c r="BE1108" s="27" t="str">
        <f t="shared" si="759"/>
        <v/>
      </c>
      <c r="BF1108" s="27" t="str">
        <f t="shared" si="760"/>
        <v/>
      </c>
      <c r="BG1108" s="27" t="str">
        <f t="shared" si="761"/>
        <v/>
      </c>
      <c r="BH1108" s="27" t="str">
        <f t="shared" si="762"/>
        <v/>
      </c>
      <c r="BI1108" s="27" t="str">
        <f t="shared" si="763"/>
        <v/>
      </c>
      <c r="BJ1108" s="27" t="str">
        <f t="shared" si="764"/>
        <v/>
      </c>
      <c r="BK1108" s="27" t="str">
        <f t="shared" si="765"/>
        <v/>
      </c>
      <c r="BL1108" s="27" t="str">
        <f t="shared" si="766"/>
        <v/>
      </c>
      <c r="BM1108" s="27" t="str">
        <f t="shared" si="767"/>
        <v/>
      </c>
      <c r="BN1108" s="27" t="str">
        <f t="shared" si="768"/>
        <v/>
      </c>
      <c r="BO1108" s="27" t="str">
        <f t="shared" si="769"/>
        <v/>
      </c>
      <c r="BP1108" s="27" t="str">
        <f t="shared" si="746"/>
        <v/>
      </c>
      <c r="BQ1108" s="27" t="str">
        <f t="shared" si="747"/>
        <v/>
      </c>
      <c r="BR1108" s="27" t="str">
        <f t="shared" si="748"/>
        <v/>
      </c>
      <c r="BS1108" s="27" t="str">
        <f t="shared" si="749"/>
        <v/>
      </c>
      <c r="BT1108" s="27" t="str">
        <f t="shared" si="750"/>
        <v/>
      </c>
      <c r="BU1108" s="27" t="str">
        <f t="shared" si="751"/>
        <v/>
      </c>
      <c r="BV1108" s="27" t="str">
        <f t="shared" si="752"/>
        <v/>
      </c>
      <c r="BW1108" s="27" t="str">
        <f t="shared" si="753"/>
        <v/>
      </c>
      <c r="BX1108" s="27" t="str">
        <f t="shared" si="754"/>
        <v/>
      </c>
      <c r="BY1108" s="27" t="str">
        <f t="shared" si="755"/>
        <v/>
      </c>
      <c r="BZ1108" s="27" t="str">
        <f t="shared" si="756"/>
        <v/>
      </c>
      <c r="CA1108" s="27" t="str">
        <f t="shared" si="757"/>
        <v/>
      </c>
      <c r="CB1108" s="41"/>
      <c r="CC1108"/>
      <c r="CD1108"/>
      <c r="CE1108"/>
      <c r="CF1108"/>
      <c r="CG1108"/>
      <c r="CH1108"/>
      <c r="CI1108" s="39"/>
      <c r="CJ1108" s="40"/>
      <c r="CK1108" s="25"/>
      <c r="CL1108" s="25"/>
      <c r="CM1108" s="25"/>
      <c r="CN1108" s="39"/>
      <c r="CO1108" s="25"/>
      <c r="CP1108" s="39"/>
      <c r="CQ1108" s="25"/>
      <c r="CR1108" s="25"/>
      <c r="CS1108" s="25"/>
      <c r="CT1108" s="25"/>
      <c r="CU1108" s="25"/>
      <c r="CV1108" s="25"/>
      <c r="CW1108" s="36"/>
      <c r="CX1108" s="25"/>
      <c r="CY1108" s="25"/>
      <c r="DC1108" s="25"/>
      <c r="DD1108" s="36"/>
    </row>
    <row r="1109" spans="1:108" s="26" customFormat="1">
      <c r="A1109" s="108"/>
      <c r="B1109" s="94"/>
      <c r="C1109" s="40"/>
      <c r="D1109" s="39"/>
      <c r="E1109" s="40"/>
      <c r="F1109" s="40"/>
      <c r="G1109" s="40"/>
      <c r="H1109" s="40"/>
      <c r="I1109" s="40"/>
      <c r="J1109" s="40"/>
      <c r="K1109" s="40"/>
      <c r="L1109" s="40"/>
      <c r="M1109" s="40"/>
      <c r="N1109" s="40"/>
      <c r="O1109" s="40"/>
      <c r="P1109" s="40"/>
      <c r="Q1109" s="40"/>
      <c r="R1109" s="40"/>
      <c r="S1109" s="40"/>
      <c r="T1109" s="40"/>
      <c r="U1109" s="39"/>
      <c r="V1109" s="39"/>
      <c r="W1109" s="39"/>
      <c r="X1109" s="39"/>
      <c r="Y1109" s="39"/>
      <c r="Z1109" s="39"/>
      <c r="AA1109" s="39"/>
      <c r="AB1109" s="39"/>
      <c r="AC1109" s="39"/>
      <c r="AD1109" s="39"/>
      <c r="AE1109" s="39"/>
      <c r="AF1109" s="39"/>
      <c r="AG1109" s="39"/>
      <c r="AH1109" s="39"/>
      <c r="AI1109" s="39"/>
      <c r="AJ1109" s="39"/>
      <c r="AK1109" s="39"/>
      <c r="AL1109" s="39"/>
      <c r="AM1109" s="39"/>
      <c r="AN1109" s="39"/>
      <c r="AO1109" s="39"/>
      <c r="AP1109" s="39"/>
      <c r="AQ1109" s="39"/>
      <c r="AR1109" s="39"/>
      <c r="AS1109" s="39"/>
      <c r="AT1109" s="39"/>
      <c r="AU1109" s="39"/>
      <c r="AV1109" s="39"/>
      <c r="AW1109" s="94"/>
      <c r="AX1109" s="101"/>
      <c r="AY1109" s="94"/>
      <c r="AZ1109" s="40"/>
      <c r="BA1109" s="27"/>
      <c r="BB1109" s="27"/>
      <c r="BC1109" s="27"/>
      <c r="BD1109" s="27" t="str">
        <f t="shared" si="758"/>
        <v/>
      </c>
      <c r="BE1109" s="27" t="str">
        <f t="shared" si="759"/>
        <v/>
      </c>
      <c r="BF1109" s="27" t="str">
        <f t="shared" si="760"/>
        <v/>
      </c>
      <c r="BG1109" s="27" t="str">
        <f t="shared" si="761"/>
        <v/>
      </c>
      <c r="BH1109" s="27" t="str">
        <f t="shared" si="762"/>
        <v/>
      </c>
      <c r="BI1109" s="27" t="str">
        <f t="shared" si="763"/>
        <v/>
      </c>
      <c r="BJ1109" s="27" t="str">
        <f t="shared" si="764"/>
        <v/>
      </c>
      <c r="BK1109" s="27" t="str">
        <f t="shared" si="765"/>
        <v/>
      </c>
      <c r="BL1109" s="27" t="str">
        <f t="shared" si="766"/>
        <v/>
      </c>
      <c r="BM1109" s="27" t="str">
        <f t="shared" si="767"/>
        <v/>
      </c>
      <c r="BN1109" s="27" t="str">
        <f t="shared" si="768"/>
        <v/>
      </c>
      <c r="BO1109" s="27" t="str">
        <f t="shared" si="769"/>
        <v/>
      </c>
      <c r="BP1109" s="27" t="str">
        <f t="shared" si="746"/>
        <v/>
      </c>
      <c r="BQ1109" s="27" t="str">
        <f t="shared" si="747"/>
        <v/>
      </c>
      <c r="BR1109" s="27" t="str">
        <f t="shared" si="748"/>
        <v/>
      </c>
      <c r="BS1109" s="27" t="str">
        <f t="shared" si="749"/>
        <v/>
      </c>
      <c r="BT1109" s="27" t="str">
        <f t="shared" si="750"/>
        <v/>
      </c>
      <c r="BU1109" s="27" t="str">
        <f t="shared" si="751"/>
        <v/>
      </c>
      <c r="BV1109" s="27" t="str">
        <f t="shared" si="752"/>
        <v/>
      </c>
      <c r="BW1109" s="27" t="str">
        <f t="shared" si="753"/>
        <v/>
      </c>
      <c r="BX1109" s="27" t="str">
        <f t="shared" si="754"/>
        <v/>
      </c>
      <c r="BY1109" s="27" t="str">
        <f t="shared" si="755"/>
        <v/>
      </c>
      <c r="BZ1109" s="27" t="str">
        <f t="shared" si="756"/>
        <v/>
      </c>
      <c r="CA1109" s="27" t="str">
        <f t="shared" si="757"/>
        <v/>
      </c>
      <c r="CB1109" s="41"/>
      <c r="CC1109" s="5"/>
      <c r="CD1109"/>
      <c r="CE1109"/>
      <c r="CF1109"/>
      <c r="CG1109"/>
      <c r="CH1109"/>
      <c r="CI1109" s="39"/>
      <c r="CJ1109" s="40"/>
      <c r="CK1109" s="25"/>
      <c r="CL1109" s="25"/>
      <c r="CM1109" s="25"/>
      <c r="CN1109" s="39"/>
      <c r="CO1109" s="25"/>
      <c r="CP1109" s="39"/>
      <c r="CQ1109" s="25"/>
      <c r="CR1109" s="25"/>
      <c r="CS1109" s="25"/>
      <c r="CT1109" s="25"/>
      <c r="CU1109" s="25"/>
      <c r="CV1109" s="25"/>
      <c r="CW1109" s="36"/>
      <c r="CX1109" s="25"/>
      <c r="CY1109" s="25"/>
      <c r="DC1109" s="25"/>
      <c r="DD1109" s="36"/>
    </row>
    <row r="1110" spans="1:108" s="26" customFormat="1">
      <c r="A1110" s="108"/>
      <c r="B1110" s="94"/>
      <c r="C1110" s="40"/>
      <c r="D1110" s="39"/>
      <c r="E1110" s="40"/>
      <c r="F1110" s="40"/>
      <c r="G1110" s="40"/>
      <c r="H1110" s="40"/>
      <c r="I1110" s="40"/>
      <c r="J1110" s="40"/>
      <c r="K1110" s="40"/>
      <c r="L1110" s="40"/>
      <c r="M1110" s="40"/>
      <c r="N1110" s="40"/>
      <c r="O1110" s="40"/>
      <c r="P1110" s="40"/>
      <c r="Q1110" s="40"/>
      <c r="R1110" s="40"/>
      <c r="S1110" s="40"/>
      <c r="T1110" s="40"/>
      <c r="U1110" s="39"/>
      <c r="V1110" s="39"/>
      <c r="W1110" s="39"/>
      <c r="X1110" s="39"/>
      <c r="Y1110" s="39"/>
      <c r="Z1110" s="39"/>
      <c r="AA1110" s="39"/>
      <c r="AB1110" s="39"/>
      <c r="AC1110" s="39"/>
      <c r="AD1110" s="39"/>
      <c r="AE1110" s="39"/>
      <c r="AF1110" s="39"/>
      <c r="AG1110" s="39"/>
      <c r="AH1110" s="39"/>
      <c r="AI1110" s="39"/>
      <c r="AJ1110" s="39"/>
      <c r="AK1110" s="39"/>
      <c r="AL1110" s="39"/>
      <c r="AM1110" s="39"/>
      <c r="AN1110" s="39"/>
      <c r="AO1110" s="39"/>
      <c r="AP1110" s="39"/>
      <c r="AQ1110" s="39"/>
      <c r="AR1110" s="39"/>
      <c r="AS1110" s="39"/>
      <c r="AT1110" s="39"/>
      <c r="AU1110" s="39"/>
      <c r="AV1110" s="39"/>
      <c r="AW1110" s="94"/>
      <c r="AX1110" s="101"/>
      <c r="AY1110" s="94"/>
      <c r="AZ1110" s="40"/>
      <c r="BA1110" s="27"/>
      <c r="BB1110" s="27"/>
      <c r="BC1110" s="27"/>
      <c r="BD1110" s="27" t="str">
        <f t="shared" si="758"/>
        <v/>
      </c>
      <c r="BE1110" s="27" t="str">
        <f t="shared" si="759"/>
        <v/>
      </c>
      <c r="BF1110" s="27" t="str">
        <f t="shared" si="760"/>
        <v/>
      </c>
      <c r="BG1110" s="27" t="str">
        <f t="shared" si="761"/>
        <v/>
      </c>
      <c r="BH1110" s="27" t="str">
        <f t="shared" si="762"/>
        <v/>
      </c>
      <c r="BI1110" s="27" t="str">
        <f t="shared" si="763"/>
        <v/>
      </c>
      <c r="BJ1110" s="27" t="str">
        <f t="shared" si="764"/>
        <v/>
      </c>
      <c r="BK1110" s="27" t="str">
        <f t="shared" si="765"/>
        <v/>
      </c>
      <c r="BL1110" s="27" t="str">
        <f t="shared" si="766"/>
        <v/>
      </c>
      <c r="BM1110" s="27" t="str">
        <f t="shared" si="767"/>
        <v/>
      </c>
      <c r="BN1110" s="27" t="str">
        <f t="shared" si="768"/>
        <v/>
      </c>
      <c r="BO1110" s="27" t="str">
        <f t="shared" si="769"/>
        <v/>
      </c>
      <c r="BP1110" s="27" t="str">
        <f t="shared" si="746"/>
        <v/>
      </c>
      <c r="BQ1110" s="27" t="str">
        <f t="shared" si="747"/>
        <v/>
      </c>
      <c r="BR1110" s="27" t="str">
        <f t="shared" si="748"/>
        <v/>
      </c>
      <c r="BS1110" s="27" t="str">
        <f t="shared" si="749"/>
        <v/>
      </c>
      <c r="BT1110" s="27" t="str">
        <f t="shared" si="750"/>
        <v/>
      </c>
      <c r="BU1110" s="27" t="str">
        <f t="shared" si="751"/>
        <v/>
      </c>
      <c r="BV1110" s="27" t="str">
        <f t="shared" si="752"/>
        <v/>
      </c>
      <c r="BW1110" s="27" t="str">
        <f t="shared" si="753"/>
        <v/>
      </c>
      <c r="BX1110" s="27" t="str">
        <f t="shared" si="754"/>
        <v/>
      </c>
      <c r="BY1110" s="27" t="str">
        <f t="shared" si="755"/>
        <v/>
      </c>
      <c r="BZ1110" s="27" t="str">
        <f t="shared" si="756"/>
        <v/>
      </c>
      <c r="CA1110" s="27" t="str">
        <f t="shared" si="757"/>
        <v/>
      </c>
      <c r="CB1110" s="41"/>
      <c r="CC1110" s="5"/>
      <c r="CD1110"/>
      <c r="CE1110"/>
      <c r="CF1110"/>
      <c r="CG1110"/>
      <c r="CH1110"/>
      <c r="CI1110" s="39"/>
      <c r="CJ1110" s="40"/>
      <c r="CK1110" s="25"/>
      <c r="CL1110" s="25"/>
      <c r="CM1110" s="25"/>
      <c r="CN1110" s="39"/>
      <c r="CO1110" s="25"/>
      <c r="CP1110" s="39"/>
      <c r="CQ1110" s="25"/>
      <c r="CR1110" s="25"/>
      <c r="CS1110" s="25"/>
      <c r="CT1110" s="25"/>
      <c r="CU1110" s="25"/>
      <c r="CV1110" s="25"/>
      <c r="CW1110" s="36"/>
      <c r="CX1110" s="25"/>
      <c r="CY1110" s="25"/>
      <c r="DC1110" s="25"/>
      <c r="DD1110" s="36"/>
    </row>
    <row r="1111" spans="1:108" s="26" customFormat="1">
      <c r="A1111" s="108"/>
      <c r="B1111" s="94"/>
      <c r="C1111" s="40"/>
      <c r="D1111" s="39"/>
      <c r="E1111" s="40"/>
      <c r="F1111" s="40"/>
      <c r="G1111" s="40"/>
      <c r="H1111" s="40"/>
      <c r="I1111" s="40"/>
      <c r="J1111" s="40"/>
      <c r="K1111" s="40"/>
      <c r="L1111" s="40"/>
      <c r="M1111" s="40"/>
      <c r="N1111" s="40"/>
      <c r="O1111" s="40"/>
      <c r="P1111" s="40"/>
      <c r="Q1111" s="40"/>
      <c r="R1111" s="40"/>
      <c r="S1111" s="40"/>
      <c r="T1111" s="40"/>
      <c r="U1111" s="39"/>
      <c r="V1111" s="39"/>
      <c r="W1111" s="39"/>
      <c r="X1111" s="39"/>
      <c r="Y1111" s="39"/>
      <c r="Z1111" s="39"/>
      <c r="AA1111" s="39"/>
      <c r="AB1111" s="39"/>
      <c r="AC1111" s="39"/>
      <c r="AD1111" s="39"/>
      <c r="AE1111" s="39"/>
      <c r="AF1111" s="39"/>
      <c r="AG1111" s="39"/>
      <c r="AH1111" s="39"/>
      <c r="AI1111" s="39"/>
      <c r="AJ1111" s="39"/>
      <c r="AK1111" s="39"/>
      <c r="AL1111" s="39"/>
      <c r="AM1111" s="39"/>
      <c r="AN1111" s="39"/>
      <c r="AO1111" s="39"/>
      <c r="AP1111" s="39"/>
      <c r="AQ1111" s="39"/>
      <c r="AR1111" s="39"/>
      <c r="AS1111" s="39"/>
      <c r="AT1111" s="39"/>
      <c r="AU1111" s="39"/>
      <c r="AV1111" s="39"/>
      <c r="AW1111" s="94"/>
      <c r="AX1111" s="101"/>
      <c r="AY1111" s="94"/>
      <c r="AZ1111" s="40"/>
      <c r="BA1111" s="27"/>
      <c r="BB1111" s="27"/>
      <c r="BC1111" s="27"/>
      <c r="BD1111" s="27" t="str">
        <f t="shared" si="758"/>
        <v/>
      </c>
      <c r="BE1111" s="27" t="str">
        <f t="shared" si="759"/>
        <v/>
      </c>
      <c r="BF1111" s="27" t="str">
        <f t="shared" si="760"/>
        <v/>
      </c>
      <c r="BG1111" s="27" t="str">
        <f t="shared" si="761"/>
        <v/>
      </c>
      <c r="BH1111" s="27" t="str">
        <f t="shared" si="762"/>
        <v/>
      </c>
      <c r="BI1111" s="27" t="str">
        <f t="shared" si="763"/>
        <v/>
      </c>
      <c r="BJ1111" s="27" t="str">
        <f t="shared" si="764"/>
        <v/>
      </c>
      <c r="BK1111" s="27" t="str">
        <f t="shared" si="765"/>
        <v/>
      </c>
      <c r="BL1111" s="27" t="str">
        <f t="shared" si="766"/>
        <v/>
      </c>
      <c r="BM1111" s="27" t="str">
        <f t="shared" si="767"/>
        <v/>
      </c>
      <c r="BN1111" s="27" t="str">
        <f t="shared" si="768"/>
        <v/>
      </c>
      <c r="BO1111" s="27" t="str">
        <f t="shared" si="769"/>
        <v/>
      </c>
      <c r="BP1111" s="27" t="str">
        <f t="shared" si="746"/>
        <v/>
      </c>
      <c r="BQ1111" s="27" t="str">
        <f t="shared" si="747"/>
        <v/>
      </c>
      <c r="BR1111" s="27" t="str">
        <f t="shared" si="748"/>
        <v/>
      </c>
      <c r="BS1111" s="27" t="str">
        <f t="shared" si="749"/>
        <v/>
      </c>
      <c r="BT1111" s="27" t="str">
        <f t="shared" si="750"/>
        <v/>
      </c>
      <c r="BU1111" s="27" t="str">
        <f t="shared" si="751"/>
        <v/>
      </c>
      <c r="BV1111" s="27" t="str">
        <f t="shared" si="752"/>
        <v/>
      </c>
      <c r="BW1111" s="27" t="str">
        <f t="shared" si="753"/>
        <v/>
      </c>
      <c r="BX1111" s="27" t="str">
        <f t="shared" si="754"/>
        <v/>
      </c>
      <c r="BY1111" s="27" t="str">
        <f t="shared" si="755"/>
        <v/>
      </c>
      <c r="BZ1111" s="27" t="str">
        <f t="shared" si="756"/>
        <v/>
      </c>
      <c r="CA1111" s="27" t="str">
        <f t="shared" si="757"/>
        <v/>
      </c>
      <c r="CB1111" s="41"/>
      <c r="CC1111" s="5"/>
      <c r="CD1111"/>
      <c r="CE1111"/>
      <c r="CF1111"/>
      <c r="CG1111"/>
      <c r="CH1111"/>
      <c r="CI1111" s="87"/>
      <c r="CJ1111" s="54"/>
      <c r="CK1111" s="25"/>
      <c r="CL1111" s="25"/>
      <c r="CM1111" s="25"/>
      <c r="CN1111" s="39"/>
      <c r="CO1111" s="25"/>
      <c r="CP1111" s="39"/>
      <c r="CQ1111" s="25"/>
      <c r="CR1111" s="25"/>
      <c r="CS1111" s="25"/>
      <c r="CT1111" s="25"/>
      <c r="CU1111" s="25"/>
      <c r="CV1111" s="25"/>
      <c r="CW1111" s="36"/>
      <c r="CX1111" s="25"/>
      <c r="CY1111" s="25"/>
      <c r="DC1111" s="25"/>
      <c r="DD1111" s="36"/>
    </row>
    <row r="1112" spans="1:108" s="26" customFormat="1">
      <c r="A1112" s="108"/>
      <c r="B1112" s="94"/>
      <c r="C1112" s="40"/>
      <c r="D1112" s="39"/>
      <c r="E1112" s="40"/>
      <c r="F1112" s="40"/>
      <c r="G1112" s="40"/>
      <c r="H1112" s="40"/>
      <c r="I1112" s="40"/>
      <c r="J1112" s="40"/>
      <c r="K1112" s="40"/>
      <c r="L1112" s="40"/>
      <c r="M1112" s="40"/>
      <c r="N1112" s="40"/>
      <c r="O1112" s="40"/>
      <c r="P1112" s="40"/>
      <c r="Q1112" s="40"/>
      <c r="R1112" s="40"/>
      <c r="S1112" s="40"/>
      <c r="T1112" s="40"/>
      <c r="U1112" s="39"/>
      <c r="V1112" s="39"/>
      <c r="W1112" s="39"/>
      <c r="X1112" s="39"/>
      <c r="Y1112" s="39"/>
      <c r="Z1112" s="39"/>
      <c r="AA1112" s="39"/>
      <c r="AB1112" s="39"/>
      <c r="AC1112" s="39"/>
      <c r="AD1112" s="39"/>
      <c r="AE1112" s="39"/>
      <c r="AF1112" s="39"/>
      <c r="AG1112" s="39"/>
      <c r="AH1112" s="39"/>
      <c r="AI1112" s="39"/>
      <c r="AJ1112" s="39"/>
      <c r="AK1112" s="39"/>
      <c r="AL1112" s="39"/>
      <c r="AM1112" s="39"/>
      <c r="AN1112" s="39"/>
      <c r="AO1112" s="39"/>
      <c r="AP1112" s="39"/>
      <c r="AQ1112" s="39"/>
      <c r="AR1112" s="39"/>
      <c r="AS1112" s="39"/>
      <c r="AT1112" s="39"/>
      <c r="AU1112" s="39"/>
      <c r="AV1112" s="39"/>
      <c r="AW1112" s="94"/>
      <c r="AX1112" s="101"/>
      <c r="AY1112" s="94"/>
      <c r="AZ1112" s="40"/>
      <c r="BA1112" s="27"/>
      <c r="BB1112" s="27"/>
      <c r="BC1112" s="27"/>
      <c r="BD1112" s="27" t="str">
        <f t="shared" si="758"/>
        <v/>
      </c>
      <c r="BE1112" s="27" t="str">
        <f t="shared" si="759"/>
        <v/>
      </c>
      <c r="BF1112" s="27" t="str">
        <f t="shared" si="760"/>
        <v/>
      </c>
      <c r="BG1112" s="27" t="str">
        <f t="shared" si="761"/>
        <v/>
      </c>
      <c r="BH1112" s="27" t="str">
        <f t="shared" si="762"/>
        <v/>
      </c>
      <c r="BI1112" s="27" t="str">
        <f t="shared" si="763"/>
        <v/>
      </c>
      <c r="BJ1112" s="27" t="str">
        <f t="shared" si="764"/>
        <v/>
      </c>
      <c r="BK1112" s="27" t="str">
        <f t="shared" si="765"/>
        <v/>
      </c>
      <c r="BL1112" s="27" t="str">
        <f t="shared" si="766"/>
        <v/>
      </c>
      <c r="BM1112" s="27" t="str">
        <f t="shared" si="767"/>
        <v/>
      </c>
      <c r="BN1112" s="27" t="str">
        <f t="shared" si="768"/>
        <v/>
      </c>
      <c r="BO1112" s="27" t="str">
        <f t="shared" si="769"/>
        <v/>
      </c>
      <c r="BP1112" s="27" t="str">
        <f t="shared" ref="BP1112:BP1175" si="770">IF(W1112="","",CONCATENATE($U1112,","))</f>
        <v/>
      </c>
      <c r="BQ1112" s="27" t="str">
        <f t="shared" ref="BQ1112:BQ1175" si="771">IF(X1112="","",CONCATENATE($U1112,","))</f>
        <v/>
      </c>
      <c r="BR1112" s="27" t="str">
        <f t="shared" ref="BR1112:BR1175" si="772">IF(Y1112="","",CONCATENATE($U1112,","))</f>
        <v/>
      </c>
      <c r="BS1112" s="27" t="str">
        <f t="shared" ref="BS1112:BS1175" si="773">IF(Z1112="","",CONCATENATE($U1112,","))</f>
        <v/>
      </c>
      <c r="BT1112" s="27" t="str">
        <f t="shared" ref="BT1112:BT1175" si="774">IF(AA1112="","",CONCATENATE($U1112,","))</f>
        <v/>
      </c>
      <c r="BU1112" s="27" t="str">
        <f t="shared" ref="BU1112:BU1175" si="775">IF(AB1112="","",CONCATENATE($U1112,","))</f>
        <v/>
      </c>
      <c r="BV1112" s="27" t="str">
        <f t="shared" ref="BV1112:BV1175" si="776">IF(AC1112="","",CONCATENATE($U1112,","))</f>
        <v/>
      </c>
      <c r="BW1112" s="27" t="str">
        <f t="shared" ref="BW1112:BW1175" si="777">IF(AD1112="","",CONCATENATE($U1112,","))</f>
        <v/>
      </c>
      <c r="BX1112" s="27" t="str">
        <f t="shared" ref="BX1112:BX1175" si="778">IF(AE1112="","",CONCATENATE($U1112,","))</f>
        <v/>
      </c>
      <c r="BY1112" s="27" t="str">
        <f t="shared" ref="BY1112:BY1175" si="779">IF(AF1112="","",CONCATENATE($U1112,","))</f>
        <v/>
      </c>
      <c r="BZ1112" s="27" t="str">
        <f t="shared" ref="BZ1112:BZ1175" si="780">IF(AG1112="","",CONCATENATE($U1112,","))</f>
        <v/>
      </c>
      <c r="CA1112" s="27" t="str">
        <f t="shared" ref="CA1112:CA1175" si="781">IF(AH1112="","",CONCATENATE($U1112,","))</f>
        <v/>
      </c>
      <c r="CB1112" s="41"/>
      <c r="CC1112" s="5"/>
      <c r="CD1112"/>
      <c r="CE1112"/>
      <c r="CF1112"/>
      <c r="CG1112"/>
      <c r="CH1112"/>
      <c r="CI1112" s="87"/>
      <c r="CJ1112" s="7"/>
      <c r="CK1112" s="25"/>
      <c r="CL1112" s="25"/>
      <c r="CM1112" s="25"/>
      <c r="CN1112" s="39"/>
      <c r="CO1112" s="25"/>
      <c r="CP1112" s="39"/>
      <c r="CQ1112" s="25"/>
      <c r="CR1112" s="25"/>
      <c r="CS1112" s="25"/>
      <c r="CT1112" s="25"/>
      <c r="CU1112" s="25"/>
      <c r="CV1112" s="25"/>
      <c r="CW1112" s="36"/>
      <c r="CX1112" s="25"/>
      <c r="CY1112" s="25"/>
      <c r="DC1112" s="25"/>
      <c r="DD1112" s="36"/>
    </row>
    <row r="1113" spans="1:108" s="26" customFormat="1">
      <c r="A1113" s="108"/>
      <c r="B1113" s="94"/>
      <c r="C1113" s="40"/>
      <c r="D1113" s="39"/>
      <c r="E1113" s="40"/>
      <c r="F1113" s="40"/>
      <c r="G1113" s="40"/>
      <c r="H1113" s="40"/>
      <c r="I1113" s="40"/>
      <c r="J1113" s="40"/>
      <c r="K1113" s="40"/>
      <c r="L1113" s="40"/>
      <c r="M1113" s="40"/>
      <c r="N1113" s="40"/>
      <c r="O1113" s="40"/>
      <c r="P1113" s="40"/>
      <c r="Q1113" s="40"/>
      <c r="R1113" s="40"/>
      <c r="S1113" s="40"/>
      <c r="T1113" s="40"/>
      <c r="U1113" s="39"/>
      <c r="V1113" s="39"/>
      <c r="W1113" s="39"/>
      <c r="X1113" s="39"/>
      <c r="Y1113" s="39"/>
      <c r="Z1113" s="39"/>
      <c r="AA1113" s="39"/>
      <c r="AB1113" s="39"/>
      <c r="AC1113" s="39"/>
      <c r="AD1113" s="39"/>
      <c r="AE1113" s="39"/>
      <c r="AF1113" s="39"/>
      <c r="AG1113" s="39"/>
      <c r="AH1113" s="39"/>
      <c r="AI1113" s="39"/>
      <c r="AJ1113" s="39"/>
      <c r="AK1113" s="39"/>
      <c r="AL1113" s="39"/>
      <c r="AM1113" s="39"/>
      <c r="AN1113" s="39"/>
      <c r="AO1113" s="39"/>
      <c r="AP1113" s="39"/>
      <c r="AQ1113" s="39"/>
      <c r="AR1113" s="39"/>
      <c r="AS1113" s="39"/>
      <c r="AT1113" s="39"/>
      <c r="AU1113" s="39"/>
      <c r="AV1113" s="39"/>
      <c r="AW1113" s="94"/>
      <c r="AX1113" s="101"/>
      <c r="AY1113" s="94"/>
      <c r="AZ1113" s="40"/>
      <c r="BA1113" s="27"/>
      <c r="BB1113" s="27"/>
      <c r="BC1113" s="27"/>
      <c r="BD1113" s="27" t="str">
        <f t="shared" ref="BD1113:BD1176" si="782">IF(W1113&lt;&gt;"",IF(ABS(W1113)&lt;10,"S"&amp;RIGHT(W1113,1)&amp;",","S"&amp;W1113&amp;","),"")</f>
        <v/>
      </c>
      <c r="BE1113" s="27" t="str">
        <f t="shared" ref="BE1113:BE1176" si="783">IF(X1113&lt;&gt;"",IF(ABS(X1113)&lt;10,"S"&amp;RIGHT(X1113,1)&amp;",","S"&amp;X1113&amp;","),"")</f>
        <v/>
      </c>
      <c r="BF1113" s="27" t="str">
        <f t="shared" ref="BF1113:BF1176" si="784">IF(Y1113&lt;&gt;"",IF(ABS(Y1113)&lt;10,"S"&amp;RIGHT(Y1113,1)&amp;",","S"&amp;Y1113&amp;","),"")</f>
        <v/>
      </c>
      <c r="BG1113" s="27" t="str">
        <f t="shared" ref="BG1113:BG1176" si="785">IF(Z1113&lt;&gt;"",IF(ABS(Z1113)&lt;10,"S"&amp;RIGHT(Z1113,1)&amp;",","S"&amp;Z1113&amp;","),"")</f>
        <v/>
      </c>
      <c r="BH1113" s="27" t="str">
        <f t="shared" ref="BH1113:BH1176" si="786">IF(AA1113&lt;&gt;"",IF(ABS(AA1113)&lt;10,"S"&amp;RIGHT(AA1113,1)&amp;",","S"&amp;AA1113&amp;","),"")</f>
        <v/>
      </c>
      <c r="BI1113" s="27" t="str">
        <f t="shared" ref="BI1113:BI1176" si="787">IF(AB1113&lt;&gt;"",IF(ABS(AB1113)&lt;10,"S"&amp;RIGHT(AB1113,1)&amp;",","S"&amp;AB1113&amp;","),"")</f>
        <v/>
      </c>
      <c r="BJ1113" s="27" t="str">
        <f t="shared" ref="BJ1113:BJ1176" si="788">IF(AC1113&lt;&gt;"",IF(ABS(AC1113)&lt;10,"S"&amp;RIGHT(AC1113,1)&amp;",","S"&amp;AC1113&amp;","),"")</f>
        <v/>
      </c>
      <c r="BK1113" s="27" t="str">
        <f t="shared" ref="BK1113:BK1176" si="789">IF(AD1113&lt;&gt;"",IF(ABS(AD1113)&lt;10,"S"&amp;RIGHT(AD1113,1)&amp;",","S"&amp;AD1113&amp;","),"")</f>
        <v/>
      </c>
      <c r="BL1113" s="27" t="str">
        <f t="shared" ref="BL1113:BL1176" si="790">IF(AE1113&lt;&gt;"",IF(ABS(AE1113)&lt;10,"S"&amp;RIGHT(AE1113,1)&amp;",","S"&amp;AE1113&amp;","),"")</f>
        <v/>
      </c>
      <c r="BM1113" s="27" t="str">
        <f t="shared" ref="BM1113:BM1176" si="791">IF(AF1113&lt;&gt;"",IF(ABS(AF1113)&lt;10,"S"&amp;RIGHT(AF1113,1)&amp;",","S"&amp;AF1113&amp;","),"")</f>
        <v/>
      </c>
      <c r="BN1113" s="27" t="str">
        <f t="shared" ref="BN1113:BN1176" si="792">IF(AG1113&lt;&gt;"",IF(ABS(AG1113)&lt;10,"S"&amp;RIGHT(AG1113,1)&amp;",","S"&amp;AG1113&amp;","),"")</f>
        <v/>
      </c>
      <c r="BO1113" s="27" t="str">
        <f t="shared" ref="BO1113:BO1176" si="793">IF(AH1113&lt;&gt;"",IF(ABS(AH1113)&lt;10,"S"&amp;RIGHT(AH1113,1)&amp;",","S"&amp;AH1113&amp;","),"")</f>
        <v/>
      </c>
      <c r="BP1113" s="27" t="str">
        <f t="shared" si="770"/>
        <v/>
      </c>
      <c r="BQ1113" s="27" t="str">
        <f t="shared" si="771"/>
        <v/>
      </c>
      <c r="BR1113" s="27" t="str">
        <f t="shared" si="772"/>
        <v/>
      </c>
      <c r="BS1113" s="27" t="str">
        <f t="shared" si="773"/>
        <v/>
      </c>
      <c r="BT1113" s="27" t="str">
        <f t="shared" si="774"/>
        <v/>
      </c>
      <c r="BU1113" s="27" t="str">
        <f t="shared" si="775"/>
        <v/>
      </c>
      <c r="BV1113" s="27" t="str">
        <f t="shared" si="776"/>
        <v/>
      </c>
      <c r="BW1113" s="27" t="str">
        <f t="shared" si="777"/>
        <v/>
      </c>
      <c r="BX1113" s="27" t="str">
        <f t="shared" si="778"/>
        <v/>
      </c>
      <c r="BY1113" s="27" t="str">
        <f t="shared" si="779"/>
        <v/>
      </c>
      <c r="BZ1113" s="27" t="str">
        <f t="shared" si="780"/>
        <v/>
      </c>
      <c r="CA1113" s="27" t="str">
        <f t="shared" si="781"/>
        <v/>
      </c>
      <c r="CB1113" s="41"/>
      <c r="CC1113" s="5"/>
      <c r="CD1113"/>
      <c r="CE1113"/>
      <c r="CF1113"/>
      <c r="CG1113"/>
      <c r="CH1113"/>
      <c r="CI1113" s="87"/>
      <c r="CJ1113" s="7"/>
      <c r="CK1113" s="25"/>
      <c r="CL1113" s="25"/>
      <c r="CM1113" s="25"/>
      <c r="CN1113" s="39"/>
      <c r="CO1113" s="25"/>
      <c r="CP1113" s="39"/>
      <c r="CQ1113" s="25"/>
      <c r="CR1113" s="25"/>
      <c r="CS1113" s="25"/>
      <c r="CT1113" s="25"/>
      <c r="CU1113" s="25"/>
      <c r="CV1113" s="25"/>
      <c r="CW1113" s="36"/>
      <c r="CX1113" s="25"/>
      <c r="CY1113" s="25"/>
      <c r="DC1113" s="25"/>
      <c r="DD1113" s="36"/>
    </row>
    <row r="1114" spans="1:108" s="26" customFormat="1">
      <c r="A1114" s="108"/>
      <c r="B1114" s="94"/>
      <c r="C1114" s="40"/>
      <c r="D1114" s="39"/>
      <c r="E1114" s="40"/>
      <c r="F1114" s="40"/>
      <c r="G1114" s="40"/>
      <c r="H1114" s="40"/>
      <c r="I1114" s="40"/>
      <c r="J1114" s="40"/>
      <c r="K1114" s="40"/>
      <c r="L1114" s="40"/>
      <c r="M1114" s="40"/>
      <c r="N1114" s="40"/>
      <c r="O1114" s="40"/>
      <c r="P1114" s="40"/>
      <c r="Q1114" s="40"/>
      <c r="R1114" s="40"/>
      <c r="S1114" s="40"/>
      <c r="T1114" s="40"/>
      <c r="U1114" s="39"/>
      <c r="V1114" s="39"/>
      <c r="W1114" s="39"/>
      <c r="X1114" s="39"/>
      <c r="Y1114" s="39"/>
      <c r="Z1114" s="39"/>
      <c r="AA1114" s="39"/>
      <c r="AB1114" s="39"/>
      <c r="AC1114" s="39"/>
      <c r="AD1114" s="39"/>
      <c r="AE1114" s="39"/>
      <c r="AF1114" s="39"/>
      <c r="AG1114" s="39"/>
      <c r="AH1114" s="39"/>
      <c r="AI1114" s="39"/>
      <c r="AJ1114" s="39"/>
      <c r="AK1114" s="39"/>
      <c r="AL1114" s="39"/>
      <c r="AM1114" s="39"/>
      <c r="AN1114" s="39"/>
      <c r="AO1114" s="39"/>
      <c r="AP1114" s="39"/>
      <c r="AQ1114" s="39"/>
      <c r="AR1114" s="39"/>
      <c r="AS1114" s="39"/>
      <c r="AT1114" s="39"/>
      <c r="AU1114" s="39"/>
      <c r="AV1114" s="39"/>
      <c r="AW1114" s="94"/>
      <c r="AX1114" s="101"/>
      <c r="AY1114" s="94"/>
      <c r="AZ1114" s="40"/>
      <c r="BA1114" s="27"/>
      <c r="BB1114" s="27"/>
      <c r="BC1114" s="27"/>
      <c r="BD1114" s="27" t="str">
        <f t="shared" si="782"/>
        <v/>
      </c>
      <c r="BE1114" s="27" t="str">
        <f t="shared" si="783"/>
        <v/>
      </c>
      <c r="BF1114" s="27" t="str">
        <f t="shared" si="784"/>
        <v/>
      </c>
      <c r="BG1114" s="27" t="str">
        <f t="shared" si="785"/>
        <v/>
      </c>
      <c r="BH1114" s="27" t="str">
        <f t="shared" si="786"/>
        <v/>
      </c>
      <c r="BI1114" s="27" t="str">
        <f t="shared" si="787"/>
        <v/>
      </c>
      <c r="BJ1114" s="27" t="str">
        <f t="shared" si="788"/>
        <v/>
      </c>
      <c r="BK1114" s="27" t="str">
        <f t="shared" si="789"/>
        <v/>
      </c>
      <c r="BL1114" s="27" t="str">
        <f t="shared" si="790"/>
        <v/>
      </c>
      <c r="BM1114" s="27" t="str">
        <f t="shared" si="791"/>
        <v/>
      </c>
      <c r="BN1114" s="27" t="str">
        <f t="shared" si="792"/>
        <v/>
      </c>
      <c r="BO1114" s="27" t="str">
        <f t="shared" si="793"/>
        <v/>
      </c>
      <c r="BP1114" s="27" t="str">
        <f t="shared" si="770"/>
        <v/>
      </c>
      <c r="BQ1114" s="27" t="str">
        <f t="shared" si="771"/>
        <v/>
      </c>
      <c r="BR1114" s="27" t="str">
        <f t="shared" si="772"/>
        <v/>
      </c>
      <c r="BS1114" s="27" t="str">
        <f t="shared" si="773"/>
        <v/>
      </c>
      <c r="BT1114" s="27" t="str">
        <f t="shared" si="774"/>
        <v/>
      </c>
      <c r="BU1114" s="27" t="str">
        <f t="shared" si="775"/>
        <v/>
      </c>
      <c r="BV1114" s="27" t="str">
        <f t="shared" si="776"/>
        <v/>
      </c>
      <c r="BW1114" s="27" t="str">
        <f t="shared" si="777"/>
        <v/>
      </c>
      <c r="BX1114" s="27" t="str">
        <f t="shared" si="778"/>
        <v/>
      </c>
      <c r="BY1114" s="27" t="str">
        <f t="shared" si="779"/>
        <v/>
      </c>
      <c r="BZ1114" s="27" t="str">
        <f t="shared" si="780"/>
        <v/>
      </c>
      <c r="CA1114" s="27" t="str">
        <f t="shared" si="781"/>
        <v/>
      </c>
      <c r="CB1114" s="41"/>
      <c r="CC1114" s="5"/>
      <c r="CD1114"/>
      <c r="CE1114"/>
      <c r="CF1114"/>
      <c r="CG1114"/>
      <c r="CH1114"/>
      <c r="CI1114" s="87"/>
      <c r="CJ1114" s="7"/>
      <c r="CK1114" s="25"/>
      <c r="CL1114" s="25"/>
      <c r="CM1114" s="25"/>
      <c r="CN1114" s="39"/>
      <c r="CO1114" s="25"/>
      <c r="CP1114" s="39"/>
      <c r="CQ1114" s="25"/>
      <c r="CR1114" s="25"/>
      <c r="CS1114" s="25"/>
      <c r="CT1114" s="25"/>
      <c r="CU1114" s="25"/>
      <c r="CV1114" s="25"/>
      <c r="CW1114" s="36"/>
      <c r="CX1114" s="25"/>
      <c r="CY1114" s="25"/>
      <c r="DC1114" s="25"/>
      <c r="DD1114" s="36"/>
    </row>
    <row r="1115" spans="1:108" s="26" customFormat="1">
      <c r="A1115" s="108"/>
      <c r="B1115" s="94"/>
      <c r="C1115" s="40"/>
      <c r="D1115" s="39"/>
      <c r="E1115" s="40"/>
      <c r="F1115" s="40"/>
      <c r="G1115" s="40"/>
      <c r="H1115" s="40"/>
      <c r="I1115" s="40"/>
      <c r="J1115" s="40"/>
      <c r="K1115" s="40"/>
      <c r="L1115" s="40"/>
      <c r="M1115" s="40"/>
      <c r="N1115" s="40"/>
      <c r="O1115" s="40"/>
      <c r="P1115" s="40"/>
      <c r="Q1115" s="40"/>
      <c r="R1115" s="40"/>
      <c r="S1115" s="40"/>
      <c r="T1115" s="40"/>
      <c r="U1115" s="39"/>
      <c r="V1115" s="39"/>
      <c r="W1115" s="39"/>
      <c r="X1115" s="39"/>
      <c r="Y1115" s="39"/>
      <c r="Z1115" s="39"/>
      <c r="AA1115" s="39"/>
      <c r="AB1115" s="39"/>
      <c r="AC1115" s="39"/>
      <c r="AD1115" s="39"/>
      <c r="AE1115" s="39"/>
      <c r="AF1115" s="39"/>
      <c r="AG1115" s="39"/>
      <c r="AH1115" s="39"/>
      <c r="AI1115" s="39"/>
      <c r="AJ1115" s="39"/>
      <c r="AK1115" s="39"/>
      <c r="AL1115" s="39"/>
      <c r="AM1115" s="39"/>
      <c r="AN1115" s="39"/>
      <c r="AO1115" s="39"/>
      <c r="AP1115" s="39"/>
      <c r="AQ1115" s="39"/>
      <c r="AR1115" s="39"/>
      <c r="AS1115" s="39"/>
      <c r="AT1115" s="39"/>
      <c r="AU1115" s="39"/>
      <c r="AV1115" s="39"/>
      <c r="AW1115" s="94"/>
      <c r="AX1115" s="101"/>
      <c r="AY1115" s="94"/>
      <c r="AZ1115" s="40"/>
      <c r="BA1115" s="27"/>
      <c r="BB1115" s="27"/>
      <c r="BC1115" s="27"/>
      <c r="BD1115" s="27" t="str">
        <f t="shared" si="782"/>
        <v/>
      </c>
      <c r="BE1115" s="27" t="str">
        <f t="shared" si="783"/>
        <v/>
      </c>
      <c r="BF1115" s="27" t="str">
        <f t="shared" si="784"/>
        <v/>
      </c>
      <c r="BG1115" s="27" t="str">
        <f t="shared" si="785"/>
        <v/>
      </c>
      <c r="BH1115" s="27" t="str">
        <f t="shared" si="786"/>
        <v/>
      </c>
      <c r="BI1115" s="27" t="str">
        <f t="shared" si="787"/>
        <v/>
      </c>
      <c r="BJ1115" s="27" t="str">
        <f t="shared" si="788"/>
        <v/>
      </c>
      <c r="BK1115" s="27" t="str">
        <f t="shared" si="789"/>
        <v/>
      </c>
      <c r="BL1115" s="27" t="str">
        <f t="shared" si="790"/>
        <v/>
      </c>
      <c r="BM1115" s="27" t="str">
        <f t="shared" si="791"/>
        <v/>
      </c>
      <c r="BN1115" s="27" t="str">
        <f t="shared" si="792"/>
        <v/>
      </c>
      <c r="BO1115" s="27" t="str">
        <f t="shared" si="793"/>
        <v/>
      </c>
      <c r="BP1115" s="27" t="str">
        <f t="shared" si="770"/>
        <v/>
      </c>
      <c r="BQ1115" s="27" t="str">
        <f t="shared" si="771"/>
        <v/>
      </c>
      <c r="BR1115" s="27" t="str">
        <f t="shared" si="772"/>
        <v/>
      </c>
      <c r="BS1115" s="27" t="str">
        <f t="shared" si="773"/>
        <v/>
      </c>
      <c r="BT1115" s="27" t="str">
        <f t="shared" si="774"/>
        <v/>
      </c>
      <c r="BU1115" s="27" t="str">
        <f t="shared" si="775"/>
        <v/>
      </c>
      <c r="BV1115" s="27" t="str">
        <f t="shared" si="776"/>
        <v/>
      </c>
      <c r="BW1115" s="27" t="str">
        <f t="shared" si="777"/>
        <v/>
      </c>
      <c r="BX1115" s="27" t="str">
        <f t="shared" si="778"/>
        <v/>
      </c>
      <c r="BY1115" s="27" t="str">
        <f t="shared" si="779"/>
        <v/>
      </c>
      <c r="BZ1115" s="27" t="str">
        <f t="shared" si="780"/>
        <v/>
      </c>
      <c r="CA1115" s="27" t="str">
        <f t="shared" si="781"/>
        <v/>
      </c>
      <c r="CB1115" s="41"/>
      <c r="CC1115" s="5"/>
      <c r="CD1115"/>
      <c r="CE1115"/>
      <c r="CF1115"/>
      <c r="CG1115"/>
      <c r="CH1115"/>
      <c r="CI1115" s="41"/>
      <c r="CJ1115" s="7"/>
      <c r="CK1115" s="25"/>
      <c r="CL1115" s="25"/>
      <c r="CM1115" s="25"/>
      <c r="CN1115" s="39"/>
      <c r="CO1115" s="25"/>
      <c r="CP1115" s="39"/>
      <c r="CQ1115" s="25"/>
      <c r="CR1115" s="25"/>
      <c r="CS1115" s="25"/>
      <c r="CT1115" s="25"/>
      <c r="CU1115" s="25"/>
      <c r="CV1115" s="25"/>
      <c r="CW1115" s="36"/>
      <c r="CX1115" s="25"/>
      <c r="CY1115" s="25"/>
      <c r="DC1115" s="25"/>
      <c r="DD1115" s="36"/>
    </row>
    <row r="1116" spans="1:108" s="26" customFormat="1">
      <c r="A1116" s="108"/>
      <c r="B1116" s="94"/>
      <c r="C1116" s="40"/>
      <c r="D1116" s="39"/>
      <c r="E1116" s="40"/>
      <c r="F1116" s="40"/>
      <c r="G1116" s="40"/>
      <c r="H1116" s="40"/>
      <c r="I1116" s="40"/>
      <c r="J1116" s="40"/>
      <c r="K1116" s="40"/>
      <c r="L1116" s="40"/>
      <c r="M1116" s="40"/>
      <c r="N1116" s="40"/>
      <c r="O1116" s="40"/>
      <c r="P1116" s="40"/>
      <c r="Q1116" s="40"/>
      <c r="R1116" s="40"/>
      <c r="S1116" s="40"/>
      <c r="T1116" s="40"/>
      <c r="U1116" s="39"/>
      <c r="V1116" s="39"/>
      <c r="W1116" s="39"/>
      <c r="X1116" s="39"/>
      <c r="Y1116" s="39"/>
      <c r="Z1116" s="39"/>
      <c r="AA1116" s="39"/>
      <c r="AB1116" s="39"/>
      <c r="AC1116" s="39"/>
      <c r="AD1116" s="39"/>
      <c r="AE1116" s="39"/>
      <c r="AF1116" s="39"/>
      <c r="AG1116" s="39"/>
      <c r="AH1116" s="39"/>
      <c r="AI1116" s="39"/>
      <c r="AJ1116" s="39"/>
      <c r="AK1116" s="39"/>
      <c r="AL1116" s="39"/>
      <c r="AM1116" s="39"/>
      <c r="AN1116" s="39"/>
      <c r="AO1116" s="39"/>
      <c r="AP1116" s="39"/>
      <c r="AQ1116" s="39"/>
      <c r="AR1116" s="39"/>
      <c r="AS1116" s="39"/>
      <c r="AT1116" s="39"/>
      <c r="AU1116" s="39"/>
      <c r="AV1116" s="39"/>
      <c r="AW1116" s="94"/>
      <c r="AX1116" s="101"/>
      <c r="AY1116" s="94"/>
      <c r="AZ1116" s="40"/>
      <c r="BA1116" s="27"/>
      <c r="BB1116" s="27"/>
      <c r="BC1116" s="27"/>
      <c r="BD1116" s="27" t="str">
        <f t="shared" si="782"/>
        <v/>
      </c>
      <c r="BE1116" s="27" t="str">
        <f t="shared" si="783"/>
        <v/>
      </c>
      <c r="BF1116" s="27" t="str">
        <f t="shared" si="784"/>
        <v/>
      </c>
      <c r="BG1116" s="27" t="str">
        <f t="shared" si="785"/>
        <v/>
      </c>
      <c r="BH1116" s="27" t="str">
        <f t="shared" si="786"/>
        <v/>
      </c>
      <c r="BI1116" s="27" t="str">
        <f t="shared" si="787"/>
        <v/>
      </c>
      <c r="BJ1116" s="27" t="str">
        <f t="shared" si="788"/>
        <v/>
      </c>
      <c r="BK1116" s="27" t="str">
        <f t="shared" si="789"/>
        <v/>
      </c>
      <c r="BL1116" s="27" t="str">
        <f t="shared" si="790"/>
        <v/>
      </c>
      <c r="BM1116" s="27" t="str">
        <f t="shared" si="791"/>
        <v/>
      </c>
      <c r="BN1116" s="27" t="str">
        <f t="shared" si="792"/>
        <v/>
      </c>
      <c r="BO1116" s="27" t="str">
        <f t="shared" si="793"/>
        <v/>
      </c>
      <c r="BP1116" s="27" t="str">
        <f t="shared" si="770"/>
        <v/>
      </c>
      <c r="BQ1116" s="27" t="str">
        <f t="shared" si="771"/>
        <v/>
      </c>
      <c r="BR1116" s="27" t="str">
        <f t="shared" si="772"/>
        <v/>
      </c>
      <c r="BS1116" s="27" t="str">
        <f t="shared" si="773"/>
        <v/>
      </c>
      <c r="BT1116" s="27" t="str">
        <f t="shared" si="774"/>
        <v/>
      </c>
      <c r="BU1116" s="27" t="str">
        <f t="shared" si="775"/>
        <v/>
      </c>
      <c r="BV1116" s="27" t="str">
        <f t="shared" si="776"/>
        <v/>
      </c>
      <c r="BW1116" s="27" t="str">
        <f t="shared" si="777"/>
        <v/>
      </c>
      <c r="BX1116" s="27" t="str">
        <f t="shared" si="778"/>
        <v/>
      </c>
      <c r="BY1116" s="27" t="str">
        <f t="shared" si="779"/>
        <v/>
      </c>
      <c r="BZ1116" s="27" t="str">
        <f t="shared" si="780"/>
        <v/>
      </c>
      <c r="CA1116" s="27" t="str">
        <f t="shared" si="781"/>
        <v/>
      </c>
      <c r="CB1116" s="41"/>
      <c r="CC1116" s="5"/>
      <c r="CD1116"/>
      <c r="CE1116"/>
      <c r="CF1116"/>
      <c r="CG1116"/>
      <c r="CH1116"/>
      <c r="CI1116" s="41"/>
      <c r="CJ1116" s="7"/>
      <c r="CK1116" s="25"/>
      <c r="CL1116" s="25"/>
      <c r="CM1116" s="25"/>
      <c r="CN1116" s="39"/>
      <c r="CO1116" s="25"/>
      <c r="CP1116" s="39"/>
      <c r="CQ1116" s="25"/>
      <c r="CR1116" s="25"/>
      <c r="CS1116" s="25"/>
      <c r="CT1116" s="25"/>
      <c r="CU1116" s="25"/>
      <c r="CV1116" s="25"/>
      <c r="CW1116" s="36"/>
      <c r="CX1116" s="25"/>
      <c r="CY1116" s="25"/>
      <c r="DC1116" s="25"/>
      <c r="DD1116" s="36"/>
    </row>
    <row r="1117" spans="1:108" s="26" customFormat="1">
      <c r="A1117" s="108"/>
      <c r="B1117" s="94"/>
      <c r="C1117" s="40"/>
      <c r="D1117" s="39"/>
      <c r="E1117" s="40"/>
      <c r="F1117" s="40"/>
      <c r="G1117" s="40"/>
      <c r="H1117" s="40"/>
      <c r="I1117" s="40"/>
      <c r="J1117" s="40"/>
      <c r="K1117" s="40"/>
      <c r="L1117" s="40"/>
      <c r="M1117" s="40"/>
      <c r="N1117" s="40"/>
      <c r="O1117" s="40"/>
      <c r="P1117" s="40"/>
      <c r="Q1117" s="40"/>
      <c r="R1117" s="40"/>
      <c r="S1117" s="40"/>
      <c r="T1117" s="40"/>
      <c r="U1117" s="39"/>
      <c r="V1117" s="39"/>
      <c r="W1117" s="39"/>
      <c r="X1117" s="39"/>
      <c r="Y1117" s="39"/>
      <c r="Z1117" s="39"/>
      <c r="AA1117" s="39"/>
      <c r="AB1117" s="39"/>
      <c r="AC1117" s="39"/>
      <c r="AD1117" s="39"/>
      <c r="AE1117" s="39"/>
      <c r="AF1117" s="39"/>
      <c r="AG1117" s="39"/>
      <c r="AH1117" s="39"/>
      <c r="AI1117" s="39"/>
      <c r="AJ1117" s="39"/>
      <c r="AK1117" s="39"/>
      <c r="AL1117" s="39"/>
      <c r="AM1117" s="39"/>
      <c r="AN1117" s="39"/>
      <c r="AO1117" s="39"/>
      <c r="AP1117" s="39"/>
      <c r="AQ1117" s="39"/>
      <c r="AR1117" s="39"/>
      <c r="AS1117" s="39"/>
      <c r="AT1117" s="39"/>
      <c r="AU1117" s="39"/>
      <c r="AV1117" s="39"/>
      <c r="AW1117" s="94"/>
      <c r="AX1117" s="101"/>
      <c r="AY1117" s="94"/>
      <c r="AZ1117" s="40"/>
      <c r="BA1117" s="27"/>
      <c r="BB1117" s="27"/>
      <c r="BC1117" s="27"/>
      <c r="BD1117" s="27" t="str">
        <f t="shared" si="782"/>
        <v/>
      </c>
      <c r="BE1117" s="27" t="str">
        <f t="shared" si="783"/>
        <v/>
      </c>
      <c r="BF1117" s="27" t="str">
        <f t="shared" si="784"/>
        <v/>
      </c>
      <c r="BG1117" s="27" t="str">
        <f t="shared" si="785"/>
        <v/>
      </c>
      <c r="BH1117" s="27" t="str">
        <f t="shared" si="786"/>
        <v/>
      </c>
      <c r="BI1117" s="27" t="str">
        <f t="shared" si="787"/>
        <v/>
      </c>
      <c r="BJ1117" s="27" t="str">
        <f t="shared" si="788"/>
        <v/>
      </c>
      <c r="BK1117" s="27" t="str">
        <f t="shared" si="789"/>
        <v/>
      </c>
      <c r="BL1117" s="27" t="str">
        <f t="shared" si="790"/>
        <v/>
      </c>
      <c r="BM1117" s="27" t="str">
        <f t="shared" si="791"/>
        <v/>
      </c>
      <c r="BN1117" s="27" t="str">
        <f t="shared" si="792"/>
        <v/>
      </c>
      <c r="BO1117" s="27" t="str">
        <f t="shared" si="793"/>
        <v/>
      </c>
      <c r="BP1117" s="27" t="str">
        <f t="shared" si="770"/>
        <v/>
      </c>
      <c r="BQ1117" s="27" t="str">
        <f t="shared" si="771"/>
        <v/>
      </c>
      <c r="BR1117" s="27" t="str">
        <f t="shared" si="772"/>
        <v/>
      </c>
      <c r="BS1117" s="27" t="str">
        <f t="shared" si="773"/>
        <v/>
      </c>
      <c r="BT1117" s="27" t="str">
        <f t="shared" si="774"/>
        <v/>
      </c>
      <c r="BU1117" s="27" t="str">
        <f t="shared" si="775"/>
        <v/>
      </c>
      <c r="BV1117" s="27" t="str">
        <f t="shared" si="776"/>
        <v/>
      </c>
      <c r="BW1117" s="27" t="str">
        <f t="shared" si="777"/>
        <v/>
      </c>
      <c r="BX1117" s="27" t="str">
        <f t="shared" si="778"/>
        <v/>
      </c>
      <c r="BY1117" s="27" t="str">
        <f t="shared" si="779"/>
        <v/>
      </c>
      <c r="BZ1117" s="27" t="str">
        <f t="shared" si="780"/>
        <v/>
      </c>
      <c r="CA1117" s="27" t="str">
        <f t="shared" si="781"/>
        <v/>
      </c>
      <c r="CB1117" s="41"/>
      <c r="CC1117" s="5"/>
      <c r="CD1117"/>
      <c r="CE1117"/>
      <c r="CF1117"/>
      <c r="CG1117"/>
      <c r="CH1117"/>
      <c r="CI1117" s="41"/>
      <c r="CJ1117" s="7"/>
      <c r="CK1117" s="25"/>
      <c r="CL1117" s="25"/>
      <c r="CM1117" s="25"/>
      <c r="CN1117" s="39"/>
      <c r="CO1117" s="25"/>
      <c r="CP1117" s="39"/>
      <c r="CQ1117" s="25"/>
      <c r="CR1117" s="25"/>
      <c r="CS1117" s="25"/>
      <c r="CT1117" s="25"/>
      <c r="CU1117" s="25"/>
      <c r="CV1117" s="25"/>
      <c r="CW1117" s="36"/>
      <c r="CX1117" s="25"/>
      <c r="CY1117" s="25"/>
      <c r="DC1117" s="25"/>
      <c r="DD1117" s="36"/>
    </row>
    <row r="1118" spans="1:108" s="26" customFormat="1">
      <c r="A1118" s="108"/>
      <c r="B1118" s="94"/>
      <c r="C1118" s="40"/>
      <c r="D1118" s="39"/>
      <c r="E1118" s="40"/>
      <c r="F1118" s="40"/>
      <c r="G1118" s="40"/>
      <c r="H1118" s="40"/>
      <c r="I1118" s="40"/>
      <c r="J1118" s="40"/>
      <c r="K1118" s="40"/>
      <c r="L1118" s="40"/>
      <c r="M1118" s="40"/>
      <c r="N1118" s="40"/>
      <c r="O1118" s="40"/>
      <c r="P1118" s="40"/>
      <c r="Q1118" s="40"/>
      <c r="R1118" s="40"/>
      <c r="S1118" s="40"/>
      <c r="T1118" s="40"/>
      <c r="U1118" s="39"/>
      <c r="V1118" s="39"/>
      <c r="W1118" s="39"/>
      <c r="X1118" s="39"/>
      <c r="Y1118" s="39"/>
      <c r="Z1118" s="39"/>
      <c r="AA1118" s="39"/>
      <c r="AB1118" s="39"/>
      <c r="AC1118" s="39"/>
      <c r="AD1118" s="39"/>
      <c r="AE1118" s="39"/>
      <c r="AF1118" s="39"/>
      <c r="AG1118" s="39"/>
      <c r="AH1118" s="39"/>
      <c r="AI1118" s="39"/>
      <c r="AJ1118" s="39"/>
      <c r="AK1118" s="39"/>
      <c r="AL1118" s="39"/>
      <c r="AM1118" s="39"/>
      <c r="AN1118" s="39"/>
      <c r="AO1118" s="39"/>
      <c r="AP1118" s="39"/>
      <c r="AQ1118" s="39"/>
      <c r="AR1118" s="39"/>
      <c r="AS1118" s="39"/>
      <c r="AT1118" s="39"/>
      <c r="AU1118" s="39"/>
      <c r="AV1118" s="39"/>
      <c r="AW1118" s="94"/>
      <c r="AX1118" s="101"/>
      <c r="AY1118" s="94"/>
      <c r="AZ1118" s="40"/>
      <c r="BA1118" s="27"/>
      <c r="BB1118" s="27"/>
      <c r="BC1118" s="27"/>
      <c r="BD1118" s="27" t="str">
        <f t="shared" si="782"/>
        <v/>
      </c>
      <c r="BE1118" s="27" t="str">
        <f t="shared" si="783"/>
        <v/>
      </c>
      <c r="BF1118" s="27" t="str">
        <f t="shared" si="784"/>
        <v/>
      </c>
      <c r="BG1118" s="27" t="str">
        <f t="shared" si="785"/>
        <v/>
      </c>
      <c r="BH1118" s="27" t="str">
        <f t="shared" si="786"/>
        <v/>
      </c>
      <c r="BI1118" s="27" t="str">
        <f t="shared" si="787"/>
        <v/>
      </c>
      <c r="BJ1118" s="27" t="str">
        <f t="shared" si="788"/>
        <v/>
      </c>
      <c r="BK1118" s="27" t="str">
        <f t="shared" si="789"/>
        <v/>
      </c>
      <c r="BL1118" s="27" t="str">
        <f t="shared" si="790"/>
        <v/>
      </c>
      <c r="BM1118" s="27" t="str">
        <f t="shared" si="791"/>
        <v/>
      </c>
      <c r="BN1118" s="27" t="str">
        <f t="shared" si="792"/>
        <v/>
      </c>
      <c r="BO1118" s="27" t="str">
        <f t="shared" si="793"/>
        <v/>
      </c>
      <c r="BP1118" s="27" t="str">
        <f t="shared" si="770"/>
        <v/>
      </c>
      <c r="BQ1118" s="27" t="str">
        <f t="shared" si="771"/>
        <v/>
      </c>
      <c r="BR1118" s="27" t="str">
        <f t="shared" si="772"/>
        <v/>
      </c>
      <c r="BS1118" s="27" t="str">
        <f t="shared" si="773"/>
        <v/>
      </c>
      <c r="BT1118" s="27" t="str">
        <f t="shared" si="774"/>
        <v/>
      </c>
      <c r="BU1118" s="27" t="str">
        <f t="shared" si="775"/>
        <v/>
      </c>
      <c r="BV1118" s="27" t="str">
        <f t="shared" si="776"/>
        <v/>
      </c>
      <c r="BW1118" s="27" t="str">
        <f t="shared" si="777"/>
        <v/>
      </c>
      <c r="BX1118" s="27" t="str">
        <f t="shared" si="778"/>
        <v/>
      </c>
      <c r="BY1118" s="27" t="str">
        <f t="shared" si="779"/>
        <v/>
      </c>
      <c r="BZ1118" s="27" t="str">
        <f t="shared" si="780"/>
        <v/>
      </c>
      <c r="CA1118" s="27" t="str">
        <f t="shared" si="781"/>
        <v/>
      </c>
      <c r="CB1118" s="41"/>
      <c r="CC1118" s="5"/>
      <c r="CD1118"/>
      <c r="CE1118"/>
      <c r="CF1118"/>
      <c r="CG1118"/>
      <c r="CH1118"/>
      <c r="CI1118" s="41"/>
      <c r="CJ1118" s="7"/>
      <c r="CK1118" s="25"/>
      <c r="CL1118" s="25"/>
      <c r="CM1118" s="25"/>
      <c r="CN1118" s="39"/>
      <c r="CO1118" s="25"/>
      <c r="CP1118" s="39"/>
      <c r="CQ1118" s="25"/>
      <c r="CR1118" s="25"/>
      <c r="CS1118" s="25"/>
      <c r="CT1118" s="25"/>
      <c r="CU1118" s="25"/>
      <c r="CV1118" s="25"/>
      <c r="CW1118" s="36"/>
      <c r="CX1118" s="25"/>
      <c r="CY1118" s="25"/>
      <c r="DC1118" s="25"/>
      <c r="DD1118" s="36"/>
    </row>
    <row r="1119" spans="1:108" s="26" customFormat="1">
      <c r="A1119" s="108"/>
      <c r="B1119" s="94"/>
      <c r="C1119" s="40"/>
      <c r="D1119" s="39"/>
      <c r="E1119" s="40"/>
      <c r="F1119" s="40"/>
      <c r="G1119" s="40"/>
      <c r="H1119" s="40"/>
      <c r="I1119" s="40"/>
      <c r="J1119" s="40"/>
      <c r="K1119" s="40"/>
      <c r="L1119" s="40"/>
      <c r="M1119" s="40"/>
      <c r="N1119" s="40"/>
      <c r="O1119" s="40"/>
      <c r="P1119" s="40"/>
      <c r="Q1119" s="40"/>
      <c r="R1119" s="40"/>
      <c r="S1119" s="40"/>
      <c r="T1119" s="40"/>
      <c r="U1119" s="39"/>
      <c r="V1119" s="39"/>
      <c r="W1119" s="39"/>
      <c r="X1119" s="39"/>
      <c r="Y1119" s="39"/>
      <c r="Z1119" s="39"/>
      <c r="AA1119" s="39"/>
      <c r="AB1119" s="39"/>
      <c r="AC1119" s="39"/>
      <c r="AD1119" s="39"/>
      <c r="AE1119" s="39"/>
      <c r="AF1119" s="39"/>
      <c r="AG1119" s="39"/>
      <c r="AH1119" s="39"/>
      <c r="AI1119" s="39"/>
      <c r="AJ1119" s="39"/>
      <c r="AK1119" s="39"/>
      <c r="AL1119" s="39"/>
      <c r="AM1119" s="39"/>
      <c r="AN1119" s="39"/>
      <c r="AO1119" s="39"/>
      <c r="AP1119" s="39"/>
      <c r="AQ1119" s="39"/>
      <c r="AR1119" s="39"/>
      <c r="AS1119" s="39"/>
      <c r="AT1119" s="39"/>
      <c r="AU1119" s="39"/>
      <c r="AV1119" s="39"/>
      <c r="AW1119" s="94"/>
      <c r="AX1119" s="101"/>
      <c r="AY1119" s="94"/>
      <c r="AZ1119" s="40"/>
      <c r="BA1119" s="27"/>
      <c r="BB1119" s="27"/>
      <c r="BC1119" s="27"/>
      <c r="BD1119" s="27" t="str">
        <f t="shared" si="782"/>
        <v/>
      </c>
      <c r="BE1119" s="27" t="str">
        <f t="shared" si="783"/>
        <v/>
      </c>
      <c r="BF1119" s="27" t="str">
        <f t="shared" si="784"/>
        <v/>
      </c>
      <c r="BG1119" s="27" t="str">
        <f t="shared" si="785"/>
        <v/>
      </c>
      <c r="BH1119" s="27" t="str">
        <f t="shared" si="786"/>
        <v/>
      </c>
      <c r="BI1119" s="27" t="str">
        <f t="shared" si="787"/>
        <v/>
      </c>
      <c r="BJ1119" s="27" t="str">
        <f t="shared" si="788"/>
        <v/>
      </c>
      <c r="BK1119" s="27" t="str">
        <f t="shared" si="789"/>
        <v/>
      </c>
      <c r="BL1119" s="27" t="str">
        <f t="shared" si="790"/>
        <v/>
      </c>
      <c r="BM1119" s="27" t="str">
        <f t="shared" si="791"/>
        <v/>
      </c>
      <c r="BN1119" s="27" t="str">
        <f t="shared" si="792"/>
        <v/>
      </c>
      <c r="BO1119" s="27" t="str">
        <f t="shared" si="793"/>
        <v/>
      </c>
      <c r="BP1119" s="27" t="str">
        <f t="shared" si="770"/>
        <v/>
      </c>
      <c r="BQ1119" s="27" t="str">
        <f t="shared" si="771"/>
        <v/>
      </c>
      <c r="BR1119" s="27" t="str">
        <f t="shared" si="772"/>
        <v/>
      </c>
      <c r="BS1119" s="27" t="str">
        <f t="shared" si="773"/>
        <v/>
      </c>
      <c r="BT1119" s="27" t="str">
        <f t="shared" si="774"/>
        <v/>
      </c>
      <c r="BU1119" s="27" t="str">
        <f t="shared" si="775"/>
        <v/>
      </c>
      <c r="BV1119" s="27" t="str">
        <f t="shared" si="776"/>
        <v/>
      </c>
      <c r="BW1119" s="27" t="str">
        <f t="shared" si="777"/>
        <v/>
      </c>
      <c r="BX1119" s="27" t="str">
        <f t="shared" si="778"/>
        <v/>
      </c>
      <c r="BY1119" s="27" t="str">
        <f t="shared" si="779"/>
        <v/>
      </c>
      <c r="BZ1119" s="27" t="str">
        <f t="shared" si="780"/>
        <v/>
      </c>
      <c r="CA1119" s="27" t="str">
        <f t="shared" si="781"/>
        <v/>
      </c>
      <c r="CB1119" s="41"/>
      <c r="CC1119" s="5"/>
      <c r="CD1119"/>
      <c r="CE1119"/>
      <c r="CF1119"/>
      <c r="CG1119"/>
      <c r="CH1119"/>
      <c r="CI1119" s="41"/>
      <c r="CJ1119" s="7"/>
      <c r="CK1119" s="25"/>
      <c r="CL1119" s="25"/>
      <c r="CM1119" s="25"/>
      <c r="CN1119" s="39"/>
      <c r="CO1119" s="25"/>
      <c r="CP1119" s="39"/>
      <c r="CQ1119" s="25"/>
      <c r="CR1119" s="25"/>
      <c r="CS1119" s="25"/>
      <c r="CT1119" s="25"/>
      <c r="CU1119" s="25"/>
      <c r="CV1119" s="25"/>
      <c r="CW1119" s="36"/>
      <c r="CX1119" s="25"/>
      <c r="CY1119" s="25"/>
      <c r="DC1119" s="25"/>
      <c r="DD1119" s="36"/>
    </row>
    <row r="1120" spans="1:108" s="26" customFormat="1">
      <c r="A1120" s="108"/>
      <c r="B1120" s="94"/>
      <c r="C1120" s="40"/>
      <c r="D1120" s="39"/>
      <c r="E1120" s="40"/>
      <c r="F1120" s="40"/>
      <c r="G1120" s="40"/>
      <c r="H1120" s="40"/>
      <c r="I1120" s="40"/>
      <c r="J1120" s="40"/>
      <c r="K1120" s="40"/>
      <c r="L1120" s="40"/>
      <c r="M1120" s="40"/>
      <c r="N1120" s="40"/>
      <c r="O1120" s="40"/>
      <c r="P1120" s="40"/>
      <c r="Q1120" s="40"/>
      <c r="R1120" s="40"/>
      <c r="S1120" s="40"/>
      <c r="T1120" s="40"/>
      <c r="U1120" s="39"/>
      <c r="V1120" s="39"/>
      <c r="W1120" s="39"/>
      <c r="X1120" s="39"/>
      <c r="Y1120" s="39"/>
      <c r="Z1120" s="39"/>
      <c r="AA1120" s="39"/>
      <c r="AB1120" s="39"/>
      <c r="AC1120" s="39"/>
      <c r="AD1120" s="39"/>
      <c r="AE1120" s="39"/>
      <c r="AF1120" s="39"/>
      <c r="AG1120" s="39"/>
      <c r="AH1120" s="39"/>
      <c r="AI1120" s="39"/>
      <c r="AJ1120" s="39"/>
      <c r="AK1120" s="39"/>
      <c r="AL1120" s="39"/>
      <c r="AM1120" s="39"/>
      <c r="AN1120" s="39"/>
      <c r="AO1120" s="39"/>
      <c r="AP1120" s="39"/>
      <c r="AQ1120" s="39"/>
      <c r="AR1120" s="39"/>
      <c r="AS1120" s="39"/>
      <c r="AT1120" s="39"/>
      <c r="AU1120" s="39"/>
      <c r="AV1120" s="39"/>
      <c r="AW1120" s="94"/>
      <c r="AX1120" s="101"/>
      <c r="AY1120" s="94"/>
      <c r="AZ1120" s="40"/>
      <c r="BA1120" s="27"/>
      <c r="BB1120" s="27"/>
      <c r="BC1120" s="27"/>
      <c r="BD1120" s="27" t="str">
        <f t="shared" si="782"/>
        <v/>
      </c>
      <c r="BE1120" s="27" t="str">
        <f t="shared" si="783"/>
        <v/>
      </c>
      <c r="BF1120" s="27" t="str">
        <f t="shared" si="784"/>
        <v/>
      </c>
      <c r="BG1120" s="27" t="str">
        <f t="shared" si="785"/>
        <v/>
      </c>
      <c r="BH1120" s="27" t="str">
        <f t="shared" si="786"/>
        <v/>
      </c>
      <c r="BI1120" s="27" t="str">
        <f t="shared" si="787"/>
        <v/>
      </c>
      <c r="BJ1120" s="27" t="str">
        <f t="shared" si="788"/>
        <v/>
      </c>
      <c r="BK1120" s="27" t="str">
        <f t="shared" si="789"/>
        <v/>
      </c>
      <c r="BL1120" s="27" t="str">
        <f t="shared" si="790"/>
        <v/>
      </c>
      <c r="BM1120" s="27" t="str">
        <f t="shared" si="791"/>
        <v/>
      </c>
      <c r="BN1120" s="27" t="str">
        <f t="shared" si="792"/>
        <v/>
      </c>
      <c r="BO1120" s="27" t="str">
        <f t="shared" si="793"/>
        <v/>
      </c>
      <c r="BP1120" s="27" t="str">
        <f t="shared" si="770"/>
        <v/>
      </c>
      <c r="BQ1120" s="27" t="str">
        <f t="shared" si="771"/>
        <v/>
      </c>
      <c r="BR1120" s="27" t="str">
        <f t="shared" si="772"/>
        <v/>
      </c>
      <c r="BS1120" s="27" t="str">
        <f t="shared" si="773"/>
        <v/>
      </c>
      <c r="BT1120" s="27" t="str">
        <f t="shared" si="774"/>
        <v/>
      </c>
      <c r="BU1120" s="27" t="str">
        <f t="shared" si="775"/>
        <v/>
      </c>
      <c r="BV1120" s="27" t="str">
        <f t="shared" si="776"/>
        <v/>
      </c>
      <c r="BW1120" s="27" t="str">
        <f t="shared" si="777"/>
        <v/>
      </c>
      <c r="BX1120" s="27" t="str">
        <f t="shared" si="778"/>
        <v/>
      </c>
      <c r="BY1120" s="27" t="str">
        <f t="shared" si="779"/>
        <v/>
      </c>
      <c r="BZ1120" s="27" t="str">
        <f t="shared" si="780"/>
        <v/>
      </c>
      <c r="CA1120" s="27" t="str">
        <f t="shared" si="781"/>
        <v/>
      </c>
      <c r="CB1120" s="41"/>
      <c r="CC1120" s="5"/>
      <c r="CD1120"/>
      <c r="CE1120"/>
      <c r="CF1120"/>
      <c r="CG1120"/>
      <c r="CH1120"/>
      <c r="CI1120" s="41"/>
      <c r="CJ1120" s="7"/>
      <c r="CK1120" s="25"/>
      <c r="CL1120" s="25"/>
      <c r="CM1120" s="25"/>
      <c r="CN1120" s="39"/>
      <c r="CO1120" s="25"/>
      <c r="CP1120" s="39"/>
      <c r="CQ1120" s="25"/>
      <c r="CR1120" s="25"/>
      <c r="CS1120" s="25"/>
      <c r="CT1120" s="25"/>
      <c r="CU1120" s="25"/>
      <c r="CV1120" s="25"/>
      <c r="CW1120" s="36"/>
      <c r="CX1120" s="25"/>
      <c r="CY1120" s="25"/>
      <c r="DC1120" s="25"/>
      <c r="DD1120" s="36"/>
    </row>
    <row r="1121" spans="1:108" s="26" customFormat="1">
      <c r="A1121" s="108"/>
      <c r="B1121" s="94"/>
      <c r="C1121" s="40"/>
      <c r="D1121" s="39"/>
      <c r="E1121" s="40"/>
      <c r="F1121" s="40"/>
      <c r="G1121" s="40"/>
      <c r="H1121" s="40"/>
      <c r="I1121" s="40"/>
      <c r="J1121" s="40"/>
      <c r="K1121" s="40"/>
      <c r="L1121" s="40"/>
      <c r="M1121" s="40"/>
      <c r="N1121" s="40"/>
      <c r="O1121" s="40"/>
      <c r="P1121" s="40"/>
      <c r="Q1121" s="40"/>
      <c r="R1121" s="40"/>
      <c r="S1121" s="40"/>
      <c r="T1121" s="40"/>
      <c r="U1121" s="39"/>
      <c r="V1121" s="39"/>
      <c r="W1121" s="39"/>
      <c r="X1121" s="39"/>
      <c r="Y1121" s="39"/>
      <c r="Z1121" s="39"/>
      <c r="AA1121" s="39"/>
      <c r="AB1121" s="39"/>
      <c r="AC1121" s="39"/>
      <c r="AD1121" s="39"/>
      <c r="AE1121" s="39"/>
      <c r="AF1121" s="39"/>
      <c r="AG1121" s="39"/>
      <c r="AH1121" s="39"/>
      <c r="AI1121" s="39"/>
      <c r="AJ1121" s="39"/>
      <c r="AK1121" s="39"/>
      <c r="AL1121" s="39"/>
      <c r="AM1121" s="39"/>
      <c r="AN1121" s="39"/>
      <c r="AO1121" s="39"/>
      <c r="AP1121" s="39"/>
      <c r="AQ1121" s="39"/>
      <c r="AR1121" s="39"/>
      <c r="AS1121" s="39"/>
      <c r="AT1121" s="39"/>
      <c r="AU1121" s="39"/>
      <c r="AV1121" s="39"/>
      <c r="AW1121" s="94"/>
      <c r="AX1121" s="101"/>
      <c r="AY1121" s="94"/>
      <c r="AZ1121" s="40"/>
      <c r="BA1121" s="27"/>
      <c r="BB1121" s="27"/>
      <c r="BC1121" s="27"/>
      <c r="BD1121" s="27" t="str">
        <f t="shared" si="782"/>
        <v/>
      </c>
      <c r="BE1121" s="27" t="str">
        <f t="shared" si="783"/>
        <v/>
      </c>
      <c r="BF1121" s="27" t="str">
        <f t="shared" si="784"/>
        <v/>
      </c>
      <c r="BG1121" s="27" t="str">
        <f t="shared" si="785"/>
        <v/>
      </c>
      <c r="BH1121" s="27" t="str">
        <f t="shared" si="786"/>
        <v/>
      </c>
      <c r="BI1121" s="27" t="str">
        <f t="shared" si="787"/>
        <v/>
      </c>
      <c r="BJ1121" s="27" t="str">
        <f t="shared" si="788"/>
        <v/>
      </c>
      <c r="BK1121" s="27" t="str">
        <f t="shared" si="789"/>
        <v/>
      </c>
      <c r="BL1121" s="27" t="str">
        <f t="shared" si="790"/>
        <v/>
      </c>
      <c r="BM1121" s="27" t="str">
        <f t="shared" si="791"/>
        <v/>
      </c>
      <c r="BN1121" s="27" t="str">
        <f t="shared" si="792"/>
        <v/>
      </c>
      <c r="BO1121" s="27" t="str">
        <f t="shared" si="793"/>
        <v/>
      </c>
      <c r="BP1121" s="27" t="str">
        <f t="shared" si="770"/>
        <v/>
      </c>
      <c r="BQ1121" s="27" t="str">
        <f t="shared" si="771"/>
        <v/>
      </c>
      <c r="BR1121" s="27" t="str">
        <f t="shared" si="772"/>
        <v/>
      </c>
      <c r="BS1121" s="27" t="str">
        <f t="shared" si="773"/>
        <v/>
      </c>
      <c r="BT1121" s="27" t="str">
        <f t="shared" si="774"/>
        <v/>
      </c>
      <c r="BU1121" s="27" t="str">
        <f t="shared" si="775"/>
        <v/>
      </c>
      <c r="BV1121" s="27" t="str">
        <f t="shared" si="776"/>
        <v/>
      </c>
      <c r="BW1121" s="27" t="str">
        <f t="shared" si="777"/>
        <v/>
      </c>
      <c r="BX1121" s="27" t="str">
        <f t="shared" si="778"/>
        <v/>
      </c>
      <c r="BY1121" s="27" t="str">
        <f t="shared" si="779"/>
        <v/>
      </c>
      <c r="BZ1121" s="27" t="str">
        <f t="shared" si="780"/>
        <v/>
      </c>
      <c r="CA1121" s="27" t="str">
        <f t="shared" si="781"/>
        <v/>
      </c>
      <c r="CB1121" s="41"/>
      <c r="CC1121"/>
      <c r="CD1121"/>
      <c r="CE1121"/>
      <c r="CF1121"/>
      <c r="CG1121"/>
      <c r="CH1121"/>
      <c r="CI1121" s="41"/>
      <c r="CJ1121" s="7"/>
      <c r="CK1121" s="25"/>
      <c r="CL1121" s="25"/>
      <c r="CM1121" s="25"/>
      <c r="CN1121" s="39"/>
      <c r="CO1121" s="25"/>
      <c r="CP1121" s="39"/>
      <c r="CQ1121" s="25"/>
      <c r="CR1121" s="25"/>
      <c r="CS1121" s="25"/>
      <c r="CT1121" s="25"/>
      <c r="CU1121" s="25"/>
      <c r="CV1121" s="25"/>
      <c r="CW1121" s="36"/>
      <c r="CX1121" s="25"/>
      <c r="CY1121" s="25"/>
      <c r="DC1121" s="25"/>
      <c r="DD1121" s="36"/>
    </row>
    <row r="1122" spans="1:108" s="26" customFormat="1">
      <c r="A1122" s="108"/>
      <c r="B1122" s="94"/>
      <c r="C1122" s="40"/>
      <c r="D1122" s="39"/>
      <c r="E1122" s="40"/>
      <c r="F1122" s="40"/>
      <c r="G1122" s="40"/>
      <c r="H1122" s="40"/>
      <c r="I1122" s="40"/>
      <c r="J1122" s="40"/>
      <c r="K1122" s="40"/>
      <c r="L1122" s="40"/>
      <c r="M1122" s="40"/>
      <c r="N1122" s="40"/>
      <c r="O1122" s="40"/>
      <c r="P1122" s="40"/>
      <c r="Q1122" s="40"/>
      <c r="R1122" s="40"/>
      <c r="S1122" s="40"/>
      <c r="T1122" s="40"/>
      <c r="U1122" s="39"/>
      <c r="V1122" s="39"/>
      <c r="W1122" s="39"/>
      <c r="X1122" s="39"/>
      <c r="Y1122" s="39"/>
      <c r="Z1122" s="39"/>
      <c r="AA1122" s="39"/>
      <c r="AB1122" s="39"/>
      <c r="AC1122" s="39"/>
      <c r="AD1122" s="39"/>
      <c r="AE1122" s="39"/>
      <c r="AF1122" s="39"/>
      <c r="AG1122" s="39"/>
      <c r="AH1122" s="39"/>
      <c r="AI1122" s="39"/>
      <c r="AJ1122" s="39"/>
      <c r="AK1122" s="39"/>
      <c r="AL1122" s="39"/>
      <c r="AM1122" s="39"/>
      <c r="AN1122" s="39"/>
      <c r="AO1122" s="39"/>
      <c r="AP1122" s="39"/>
      <c r="AQ1122" s="39"/>
      <c r="AR1122" s="39"/>
      <c r="AS1122" s="39"/>
      <c r="AT1122" s="39"/>
      <c r="AU1122" s="39"/>
      <c r="AV1122" s="39"/>
      <c r="AW1122" s="94"/>
      <c r="AX1122" s="101"/>
      <c r="AY1122" s="94"/>
      <c r="AZ1122" s="40"/>
      <c r="BA1122" s="27"/>
      <c r="BB1122" s="27"/>
      <c r="BC1122" s="27"/>
      <c r="BD1122" s="27" t="str">
        <f t="shared" si="782"/>
        <v/>
      </c>
      <c r="BE1122" s="27" t="str">
        <f t="shared" si="783"/>
        <v/>
      </c>
      <c r="BF1122" s="27" t="str">
        <f t="shared" si="784"/>
        <v/>
      </c>
      <c r="BG1122" s="27" t="str">
        <f t="shared" si="785"/>
        <v/>
      </c>
      <c r="BH1122" s="27" t="str">
        <f t="shared" si="786"/>
        <v/>
      </c>
      <c r="BI1122" s="27" t="str">
        <f t="shared" si="787"/>
        <v/>
      </c>
      <c r="BJ1122" s="27" t="str">
        <f t="shared" si="788"/>
        <v/>
      </c>
      <c r="BK1122" s="27" t="str">
        <f t="shared" si="789"/>
        <v/>
      </c>
      <c r="BL1122" s="27" t="str">
        <f t="shared" si="790"/>
        <v/>
      </c>
      <c r="BM1122" s="27" t="str">
        <f t="shared" si="791"/>
        <v/>
      </c>
      <c r="BN1122" s="27" t="str">
        <f t="shared" si="792"/>
        <v/>
      </c>
      <c r="BO1122" s="27" t="str">
        <f t="shared" si="793"/>
        <v/>
      </c>
      <c r="BP1122" s="27" t="str">
        <f t="shared" si="770"/>
        <v/>
      </c>
      <c r="BQ1122" s="27" t="str">
        <f t="shared" si="771"/>
        <v/>
      </c>
      <c r="BR1122" s="27" t="str">
        <f t="shared" si="772"/>
        <v/>
      </c>
      <c r="BS1122" s="27" t="str">
        <f t="shared" si="773"/>
        <v/>
      </c>
      <c r="BT1122" s="27" t="str">
        <f t="shared" si="774"/>
        <v/>
      </c>
      <c r="BU1122" s="27" t="str">
        <f t="shared" si="775"/>
        <v/>
      </c>
      <c r="BV1122" s="27" t="str">
        <f t="shared" si="776"/>
        <v/>
      </c>
      <c r="BW1122" s="27" t="str">
        <f t="shared" si="777"/>
        <v/>
      </c>
      <c r="BX1122" s="27" t="str">
        <f t="shared" si="778"/>
        <v/>
      </c>
      <c r="BY1122" s="27" t="str">
        <f t="shared" si="779"/>
        <v/>
      </c>
      <c r="BZ1122" s="27" t="str">
        <f t="shared" si="780"/>
        <v/>
      </c>
      <c r="CA1122" s="27" t="str">
        <f t="shared" si="781"/>
        <v/>
      </c>
      <c r="CB1122" s="41"/>
      <c r="CC1122"/>
      <c r="CD1122"/>
      <c r="CE1122"/>
      <c r="CF1122"/>
      <c r="CG1122"/>
      <c r="CH1122"/>
      <c r="CI1122" s="41"/>
      <c r="CJ1122" s="7"/>
      <c r="CK1122" s="25"/>
      <c r="CL1122" s="25"/>
      <c r="CM1122" s="25"/>
      <c r="CN1122" s="39"/>
      <c r="CO1122" s="25"/>
      <c r="CP1122" s="39"/>
      <c r="CQ1122" s="25"/>
      <c r="CR1122" s="25"/>
      <c r="CS1122" s="25"/>
      <c r="CT1122" s="25"/>
      <c r="CU1122" s="25"/>
      <c r="CV1122" s="25"/>
      <c r="CW1122" s="36"/>
      <c r="CX1122" s="25"/>
      <c r="CY1122" s="25"/>
      <c r="DC1122" s="25"/>
      <c r="DD1122" s="36"/>
    </row>
    <row r="1123" spans="1:108" s="26" customFormat="1">
      <c r="A1123" s="108"/>
      <c r="B1123" s="94"/>
      <c r="C1123" s="40"/>
      <c r="D1123" s="39"/>
      <c r="E1123" s="40"/>
      <c r="F1123" s="40"/>
      <c r="G1123" s="40"/>
      <c r="H1123" s="40"/>
      <c r="I1123" s="40"/>
      <c r="J1123" s="40"/>
      <c r="K1123" s="40"/>
      <c r="L1123" s="40"/>
      <c r="M1123" s="40"/>
      <c r="N1123" s="40"/>
      <c r="O1123" s="40"/>
      <c r="P1123" s="40"/>
      <c r="Q1123" s="40"/>
      <c r="R1123" s="40"/>
      <c r="S1123" s="40"/>
      <c r="T1123" s="40"/>
      <c r="U1123" s="39"/>
      <c r="V1123" s="39"/>
      <c r="W1123" s="39"/>
      <c r="X1123" s="39"/>
      <c r="Y1123" s="39"/>
      <c r="Z1123" s="39"/>
      <c r="AA1123" s="39"/>
      <c r="AB1123" s="39"/>
      <c r="AC1123" s="39"/>
      <c r="AD1123" s="39"/>
      <c r="AE1123" s="39"/>
      <c r="AF1123" s="39"/>
      <c r="AG1123" s="39"/>
      <c r="AH1123" s="39"/>
      <c r="AI1123" s="39"/>
      <c r="AJ1123" s="39"/>
      <c r="AK1123" s="39"/>
      <c r="AL1123" s="39"/>
      <c r="AM1123" s="39"/>
      <c r="AN1123" s="39"/>
      <c r="AO1123" s="39"/>
      <c r="AP1123" s="39"/>
      <c r="AQ1123" s="39"/>
      <c r="AR1123" s="39"/>
      <c r="AS1123" s="39"/>
      <c r="AT1123" s="39"/>
      <c r="AU1123" s="39"/>
      <c r="AV1123" s="39"/>
      <c r="AW1123" s="94"/>
      <c r="AX1123" s="101"/>
      <c r="AY1123" s="94"/>
      <c r="AZ1123" s="40"/>
      <c r="BA1123" s="27"/>
      <c r="BB1123" s="27"/>
      <c r="BC1123" s="27"/>
      <c r="BD1123" s="27" t="str">
        <f t="shared" si="782"/>
        <v/>
      </c>
      <c r="BE1123" s="27" t="str">
        <f t="shared" si="783"/>
        <v/>
      </c>
      <c r="BF1123" s="27" t="str">
        <f t="shared" si="784"/>
        <v/>
      </c>
      <c r="BG1123" s="27" t="str">
        <f t="shared" si="785"/>
        <v/>
      </c>
      <c r="BH1123" s="27" t="str">
        <f t="shared" si="786"/>
        <v/>
      </c>
      <c r="BI1123" s="27" t="str">
        <f t="shared" si="787"/>
        <v/>
      </c>
      <c r="BJ1123" s="27" t="str">
        <f t="shared" si="788"/>
        <v/>
      </c>
      <c r="BK1123" s="27" t="str">
        <f t="shared" si="789"/>
        <v/>
      </c>
      <c r="BL1123" s="27" t="str">
        <f t="shared" si="790"/>
        <v/>
      </c>
      <c r="BM1123" s="27" t="str">
        <f t="shared" si="791"/>
        <v/>
      </c>
      <c r="BN1123" s="27" t="str">
        <f t="shared" si="792"/>
        <v/>
      </c>
      <c r="BO1123" s="27" t="str">
        <f t="shared" si="793"/>
        <v/>
      </c>
      <c r="BP1123" s="27" t="str">
        <f t="shared" si="770"/>
        <v/>
      </c>
      <c r="BQ1123" s="27" t="str">
        <f t="shared" si="771"/>
        <v/>
      </c>
      <c r="BR1123" s="27" t="str">
        <f t="shared" si="772"/>
        <v/>
      </c>
      <c r="BS1123" s="27" t="str">
        <f t="shared" si="773"/>
        <v/>
      </c>
      <c r="BT1123" s="27" t="str">
        <f t="shared" si="774"/>
        <v/>
      </c>
      <c r="BU1123" s="27" t="str">
        <f t="shared" si="775"/>
        <v/>
      </c>
      <c r="BV1123" s="27" t="str">
        <f t="shared" si="776"/>
        <v/>
      </c>
      <c r="BW1123" s="27" t="str">
        <f t="shared" si="777"/>
        <v/>
      </c>
      <c r="BX1123" s="27" t="str">
        <f t="shared" si="778"/>
        <v/>
      </c>
      <c r="BY1123" s="27" t="str">
        <f t="shared" si="779"/>
        <v/>
      </c>
      <c r="BZ1123" s="27" t="str">
        <f t="shared" si="780"/>
        <v/>
      </c>
      <c r="CA1123" s="27" t="str">
        <f t="shared" si="781"/>
        <v/>
      </c>
      <c r="CB1123" s="41"/>
      <c r="CC1123"/>
      <c r="CD1123"/>
      <c r="CE1123"/>
      <c r="CF1123"/>
      <c r="CG1123"/>
      <c r="CH1123"/>
      <c r="CI1123" s="41"/>
      <c r="CJ1123" s="7"/>
      <c r="CK1123" s="25"/>
      <c r="CL1123" s="25"/>
      <c r="CM1123" s="25"/>
      <c r="CN1123" s="39"/>
      <c r="CO1123" s="25"/>
      <c r="CP1123" s="39"/>
      <c r="CQ1123" s="25"/>
      <c r="CR1123" s="25"/>
      <c r="CS1123" s="25"/>
      <c r="CT1123" s="25"/>
      <c r="CU1123" s="25"/>
      <c r="CV1123" s="25"/>
      <c r="CW1123" s="36"/>
      <c r="CX1123" s="25"/>
      <c r="CY1123" s="25"/>
      <c r="DC1123" s="25"/>
      <c r="DD1123" s="36"/>
    </row>
    <row r="1124" spans="1:108" s="26" customFormat="1">
      <c r="A1124" s="108"/>
      <c r="B1124" s="94"/>
      <c r="C1124" s="40"/>
      <c r="D1124" s="39"/>
      <c r="E1124" s="40"/>
      <c r="F1124" s="40"/>
      <c r="G1124" s="40"/>
      <c r="H1124" s="40"/>
      <c r="I1124" s="40"/>
      <c r="J1124" s="40"/>
      <c r="K1124" s="40"/>
      <c r="L1124" s="40"/>
      <c r="M1124" s="40"/>
      <c r="N1124" s="40"/>
      <c r="O1124" s="40"/>
      <c r="P1124" s="40"/>
      <c r="Q1124" s="40"/>
      <c r="R1124" s="40"/>
      <c r="S1124" s="40"/>
      <c r="T1124" s="40"/>
      <c r="U1124" s="39"/>
      <c r="V1124" s="39"/>
      <c r="W1124" s="39"/>
      <c r="X1124" s="39"/>
      <c r="Y1124" s="39"/>
      <c r="Z1124" s="39"/>
      <c r="AA1124" s="39"/>
      <c r="AB1124" s="39"/>
      <c r="AC1124" s="39"/>
      <c r="AD1124" s="39"/>
      <c r="AE1124" s="39"/>
      <c r="AF1124" s="39"/>
      <c r="AG1124" s="39"/>
      <c r="AH1124" s="39"/>
      <c r="AI1124" s="39"/>
      <c r="AJ1124" s="39"/>
      <c r="AK1124" s="39"/>
      <c r="AL1124" s="39"/>
      <c r="AM1124" s="39"/>
      <c r="AN1124" s="39"/>
      <c r="AO1124" s="39"/>
      <c r="AP1124" s="39"/>
      <c r="AQ1124" s="39"/>
      <c r="AR1124" s="39"/>
      <c r="AS1124" s="39"/>
      <c r="AT1124" s="39"/>
      <c r="AU1124" s="39"/>
      <c r="AV1124" s="39"/>
      <c r="AW1124" s="94"/>
      <c r="AX1124" s="101"/>
      <c r="AY1124" s="94"/>
      <c r="AZ1124" s="40"/>
      <c r="BA1124" s="27"/>
      <c r="BB1124" s="27"/>
      <c r="BC1124" s="27"/>
      <c r="BD1124" s="27" t="str">
        <f t="shared" si="782"/>
        <v/>
      </c>
      <c r="BE1124" s="27" t="str">
        <f t="shared" si="783"/>
        <v/>
      </c>
      <c r="BF1124" s="27" t="str">
        <f t="shared" si="784"/>
        <v/>
      </c>
      <c r="BG1124" s="27" t="str">
        <f t="shared" si="785"/>
        <v/>
      </c>
      <c r="BH1124" s="27" t="str">
        <f t="shared" si="786"/>
        <v/>
      </c>
      <c r="BI1124" s="27" t="str">
        <f t="shared" si="787"/>
        <v/>
      </c>
      <c r="BJ1124" s="27" t="str">
        <f t="shared" si="788"/>
        <v/>
      </c>
      <c r="BK1124" s="27" t="str">
        <f t="shared" si="789"/>
        <v/>
      </c>
      <c r="BL1124" s="27" t="str">
        <f t="shared" si="790"/>
        <v/>
      </c>
      <c r="BM1124" s="27" t="str">
        <f t="shared" si="791"/>
        <v/>
      </c>
      <c r="BN1124" s="27" t="str">
        <f t="shared" si="792"/>
        <v/>
      </c>
      <c r="BO1124" s="27" t="str">
        <f t="shared" si="793"/>
        <v/>
      </c>
      <c r="BP1124" s="27" t="str">
        <f t="shared" si="770"/>
        <v/>
      </c>
      <c r="BQ1124" s="27" t="str">
        <f t="shared" si="771"/>
        <v/>
      </c>
      <c r="BR1124" s="27" t="str">
        <f t="shared" si="772"/>
        <v/>
      </c>
      <c r="BS1124" s="27" t="str">
        <f t="shared" si="773"/>
        <v/>
      </c>
      <c r="BT1124" s="27" t="str">
        <f t="shared" si="774"/>
        <v/>
      </c>
      <c r="BU1124" s="27" t="str">
        <f t="shared" si="775"/>
        <v/>
      </c>
      <c r="BV1124" s="27" t="str">
        <f t="shared" si="776"/>
        <v/>
      </c>
      <c r="BW1124" s="27" t="str">
        <f t="shared" si="777"/>
        <v/>
      </c>
      <c r="BX1124" s="27" t="str">
        <f t="shared" si="778"/>
        <v/>
      </c>
      <c r="BY1124" s="27" t="str">
        <f t="shared" si="779"/>
        <v/>
      </c>
      <c r="BZ1124" s="27" t="str">
        <f t="shared" si="780"/>
        <v/>
      </c>
      <c r="CA1124" s="27" t="str">
        <f t="shared" si="781"/>
        <v/>
      </c>
      <c r="CB1124" s="41"/>
      <c r="CC1124"/>
      <c r="CD1124"/>
      <c r="CE1124"/>
      <c r="CF1124"/>
      <c r="CG1124"/>
      <c r="CH1124"/>
      <c r="CI1124" s="41"/>
      <c r="CJ1124" s="7"/>
      <c r="CK1124" s="25"/>
      <c r="CL1124" s="25"/>
      <c r="CM1124" s="25"/>
      <c r="CN1124" s="39"/>
      <c r="CO1124" s="25"/>
      <c r="CP1124" s="39"/>
      <c r="CQ1124" s="25"/>
      <c r="CR1124" s="25"/>
      <c r="CS1124" s="25"/>
      <c r="CT1124" s="25"/>
      <c r="CU1124" s="25"/>
      <c r="CV1124" s="25"/>
      <c r="CW1124" s="36"/>
      <c r="CX1124" s="25"/>
      <c r="CY1124" s="25"/>
      <c r="DC1124" s="25"/>
      <c r="DD1124" s="36"/>
    </row>
    <row r="1125" spans="1:108" s="26" customFormat="1">
      <c r="A1125" s="108"/>
      <c r="B1125" s="94"/>
      <c r="C1125" s="40"/>
      <c r="D1125" s="39"/>
      <c r="E1125" s="40"/>
      <c r="F1125" s="40"/>
      <c r="G1125" s="40"/>
      <c r="H1125" s="40"/>
      <c r="I1125" s="40"/>
      <c r="J1125" s="40"/>
      <c r="K1125" s="40"/>
      <c r="L1125" s="40"/>
      <c r="M1125" s="40"/>
      <c r="N1125" s="40"/>
      <c r="O1125" s="40"/>
      <c r="P1125" s="40"/>
      <c r="Q1125" s="40"/>
      <c r="R1125" s="40"/>
      <c r="S1125" s="40"/>
      <c r="T1125" s="40"/>
      <c r="U1125" s="39"/>
      <c r="V1125" s="39"/>
      <c r="W1125" s="39"/>
      <c r="X1125" s="39"/>
      <c r="Y1125" s="39"/>
      <c r="Z1125" s="39"/>
      <c r="AA1125" s="39"/>
      <c r="AB1125" s="39"/>
      <c r="AC1125" s="39"/>
      <c r="AD1125" s="39"/>
      <c r="AE1125" s="39"/>
      <c r="AF1125" s="39"/>
      <c r="AG1125" s="39"/>
      <c r="AH1125" s="39"/>
      <c r="AI1125" s="39"/>
      <c r="AJ1125" s="39"/>
      <c r="AK1125" s="39"/>
      <c r="AL1125" s="39"/>
      <c r="AM1125" s="39"/>
      <c r="AN1125" s="39"/>
      <c r="AO1125" s="39"/>
      <c r="AP1125" s="39"/>
      <c r="AQ1125" s="39"/>
      <c r="AR1125" s="39"/>
      <c r="AS1125" s="39"/>
      <c r="AT1125" s="39"/>
      <c r="AU1125" s="39"/>
      <c r="AV1125" s="39"/>
      <c r="AW1125" s="94"/>
      <c r="AX1125" s="101"/>
      <c r="AY1125" s="94"/>
      <c r="AZ1125" s="40"/>
      <c r="BA1125" s="27"/>
      <c r="BB1125" s="27"/>
      <c r="BC1125" s="27"/>
      <c r="BD1125" s="27" t="str">
        <f t="shared" si="782"/>
        <v/>
      </c>
      <c r="BE1125" s="27" t="str">
        <f t="shared" si="783"/>
        <v/>
      </c>
      <c r="BF1125" s="27" t="str">
        <f t="shared" si="784"/>
        <v/>
      </c>
      <c r="BG1125" s="27" t="str">
        <f t="shared" si="785"/>
        <v/>
      </c>
      <c r="BH1125" s="27" t="str">
        <f t="shared" si="786"/>
        <v/>
      </c>
      <c r="BI1125" s="27" t="str">
        <f t="shared" si="787"/>
        <v/>
      </c>
      <c r="BJ1125" s="27" t="str">
        <f t="shared" si="788"/>
        <v/>
      </c>
      <c r="BK1125" s="27" t="str">
        <f t="shared" si="789"/>
        <v/>
      </c>
      <c r="BL1125" s="27" t="str">
        <f t="shared" si="790"/>
        <v/>
      </c>
      <c r="BM1125" s="27" t="str">
        <f t="shared" si="791"/>
        <v/>
      </c>
      <c r="BN1125" s="27" t="str">
        <f t="shared" si="792"/>
        <v/>
      </c>
      <c r="BO1125" s="27" t="str">
        <f t="shared" si="793"/>
        <v/>
      </c>
      <c r="BP1125" s="27" t="str">
        <f t="shared" si="770"/>
        <v/>
      </c>
      <c r="BQ1125" s="27" t="str">
        <f t="shared" si="771"/>
        <v/>
      </c>
      <c r="BR1125" s="27" t="str">
        <f t="shared" si="772"/>
        <v/>
      </c>
      <c r="BS1125" s="27" t="str">
        <f t="shared" si="773"/>
        <v/>
      </c>
      <c r="BT1125" s="27" t="str">
        <f t="shared" si="774"/>
        <v/>
      </c>
      <c r="BU1125" s="27" t="str">
        <f t="shared" si="775"/>
        <v/>
      </c>
      <c r="BV1125" s="27" t="str">
        <f t="shared" si="776"/>
        <v/>
      </c>
      <c r="BW1125" s="27" t="str">
        <f t="shared" si="777"/>
        <v/>
      </c>
      <c r="BX1125" s="27" t="str">
        <f t="shared" si="778"/>
        <v/>
      </c>
      <c r="BY1125" s="27" t="str">
        <f t="shared" si="779"/>
        <v/>
      </c>
      <c r="BZ1125" s="27" t="str">
        <f t="shared" si="780"/>
        <v/>
      </c>
      <c r="CA1125" s="27" t="str">
        <f t="shared" si="781"/>
        <v/>
      </c>
      <c r="CB1125" s="41"/>
      <c r="CC1125"/>
      <c r="CD1125"/>
      <c r="CE1125"/>
      <c r="CF1125"/>
      <c r="CG1125"/>
      <c r="CH1125"/>
      <c r="CI1125" s="41"/>
      <c r="CJ1125" s="7"/>
      <c r="CK1125" s="25"/>
      <c r="CL1125" s="25"/>
      <c r="CM1125" s="25"/>
      <c r="CN1125" s="39"/>
      <c r="CO1125" s="25"/>
      <c r="CP1125" s="39"/>
      <c r="CQ1125" s="25"/>
      <c r="CR1125" s="25"/>
      <c r="CS1125" s="25"/>
      <c r="CT1125" s="25"/>
      <c r="CU1125" s="25"/>
      <c r="CV1125" s="25"/>
      <c r="CW1125" s="36"/>
      <c r="CX1125" s="25"/>
      <c r="CY1125" s="25"/>
      <c r="DC1125" s="25"/>
      <c r="DD1125" s="36"/>
    </row>
    <row r="1126" spans="1:108" s="26" customFormat="1">
      <c r="A1126" s="108"/>
      <c r="B1126" s="94"/>
      <c r="C1126" s="40"/>
      <c r="D1126" s="39"/>
      <c r="E1126" s="40"/>
      <c r="F1126" s="40"/>
      <c r="G1126" s="40"/>
      <c r="H1126" s="40"/>
      <c r="I1126" s="40"/>
      <c r="J1126" s="40"/>
      <c r="K1126" s="40"/>
      <c r="L1126" s="40"/>
      <c r="M1126" s="40"/>
      <c r="N1126" s="40"/>
      <c r="O1126" s="40"/>
      <c r="P1126" s="40"/>
      <c r="Q1126" s="40"/>
      <c r="R1126" s="40"/>
      <c r="S1126" s="40"/>
      <c r="T1126" s="40"/>
      <c r="U1126" s="39"/>
      <c r="V1126" s="39"/>
      <c r="W1126" s="39"/>
      <c r="X1126" s="39"/>
      <c r="Y1126" s="39"/>
      <c r="Z1126" s="39"/>
      <c r="AA1126" s="39"/>
      <c r="AB1126" s="39"/>
      <c r="AC1126" s="39"/>
      <c r="AD1126" s="39"/>
      <c r="AE1126" s="39"/>
      <c r="AF1126" s="39"/>
      <c r="AG1126" s="39"/>
      <c r="AH1126" s="39"/>
      <c r="AI1126" s="39"/>
      <c r="AJ1126" s="39"/>
      <c r="AK1126" s="39"/>
      <c r="AL1126" s="39"/>
      <c r="AM1126" s="39"/>
      <c r="AN1126" s="39"/>
      <c r="AO1126" s="39"/>
      <c r="AP1126" s="39"/>
      <c r="AQ1126" s="39"/>
      <c r="AR1126" s="39"/>
      <c r="AS1126" s="39"/>
      <c r="AT1126" s="39"/>
      <c r="AU1126" s="39"/>
      <c r="AV1126" s="39"/>
      <c r="AW1126" s="94"/>
      <c r="AX1126" s="101"/>
      <c r="AY1126" s="94"/>
      <c r="AZ1126" s="40"/>
      <c r="BA1126" s="27"/>
      <c r="BB1126" s="27"/>
      <c r="BC1126" s="27"/>
      <c r="BD1126" s="27" t="str">
        <f t="shared" si="782"/>
        <v/>
      </c>
      <c r="BE1126" s="27" t="str">
        <f t="shared" si="783"/>
        <v/>
      </c>
      <c r="BF1126" s="27" t="str">
        <f t="shared" si="784"/>
        <v/>
      </c>
      <c r="BG1126" s="27" t="str">
        <f t="shared" si="785"/>
        <v/>
      </c>
      <c r="BH1126" s="27" t="str">
        <f t="shared" si="786"/>
        <v/>
      </c>
      <c r="BI1126" s="27" t="str">
        <f t="shared" si="787"/>
        <v/>
      </c>
      <c r="BJ1126" s="27" t="str">
        <f t="shared" si="788"/>
        <v/>
      </c>
      <c r="BK1126" s="27" t="str">
        <f t="shared" si="789"/>
        <v/>
      </c>
      <c r="BL1126" s="27" t="str">
        <f t="shared" si="790"/>
        <v/>
      </c>
      <c r="BM1126" s="27" t="str">
        <f t="shared" si="791"/>
        <v/>
      </c>
      <c r="BN1126" s="27" t="str">
        <f t="shared" si="792"/>
        <v/>
      </c>
      <c r="BO1126" s="27" t="str">
        <f t="shared" si="793"/>
        <v/>
      </c>
      <c r="BP1126" s="27" t="str">
        <f t="shared" si="770"/>
        <v/>
      </c>
      <c r="BQ1126" s="27" t="str">
        <f t="shared" si="771"/>
        <v/>
      </c>
      <c r="BR1126" s="27" t="str">
        <f t="shared" si="772"/>
        <v/>
      </c>
      <c r="BS1126" s="27" t="str">
        <f t="shared" si="773"/>
        <v/>
      </c>
      <c r="BT1126" s="27" t="str">
        <f t="shared" si="774"/>
        <v/>
      </c>
      <c r="BU1126" s="27" t="str">
        <f t="shared" si="775"/>
        <v/>
      </c>
      <c r="BV1126" s="27" t="str">
        <f t="shared" si="776"/>
        <v/>
      </c>
      <c r="BW1126" s="27" t="str">
        <f t="shared" si="777"/>
        <v/>
      </c>
      <c r="BX1126" s="27" t="str">
        <f t="shared" si="778"/>
        <v/>
      </c>
      <c r="BY1126" s="27" t="str">
        <f t="shared" si="779"/>
        <v/>
      </c>
      <c r="BZ1126" s="27" t="str">
        <f t="shared" si="780"/>
        <v/>
      </c>
      <c r="CA1126" s="27" t="str">
        <f t="shared" si="781"/>
        <v/>
      </c>
      <c r="CB1126" s="41"/>
      <c r="CC1126"/>
      <c r="CD1126"/>
      <c r="CE1126"/>
      <c r="CF1126"/>
      <c r="CG1126"/>
      <c r="CH1126"/>
      <c r="CI1126" s="41"/>
      <c r="CJ1126" s="7"/>
      <c r="CK1126" s="25"/>
      <c r="CL1126" s="25"/>
      <c r="CM1126" s="25"/>
      <c r="CN1126" s="39"/>
      <c r="CO1126" s="25"/>
      <c r="CP1126" s="39"/>
      <c r="CQ1126" s="25"/>
      <c r="CR1126" s="25"/>
      <c r="CS1126" s="25"/>
      <c r="CT1126" s="25"/>
      <c r="CU1126" s="25"/>
      <c r="CV1126" s="25"/>
      <c r="CW1126" s="36"/>
      <c r="CX1126" s="25"/>
      <c r="CY1126" s="25"/>
      <c r="DC1126" s="25"/>
      <c r="DD1126" s="36"/>
    </row>
    <row r="1127" spans="1:108" s="26" customFormat="1">
      <c r="A1127" s="108"/>
      <c r="B1127" s="94"/>
      <c r="C1127" s="40"/>
      <c r="D1127" s="39"/>
      <c r="E1127" s="40"/>
      <c r="F1127" s="40"/>
      <c r="G1127" s="40"/>
      <c r="H1127" s="40"/>
      <c r="I1127" s="40"/>
      <c r="J1127" s="40"/>
      <c r="K1127" s="40"/>
      <c r="L1127" s="40"/>
      <c r="M1127" s="40"/>
      <c r="N1127" s="40"/>
      <c r="O1127" s="40"/>
      <c r="P1127" s="40"/>
      <c r="Q1127" s="40"/>
      <c r="R1127" s="40"/>
      <c r="S1127" s="40"/>
      <c r="T1127" s="40"/>
      <c r="U1127" s="39"/>
      <c r="V1127" s="39"/>
      <c r="W1127" s="39"/>
      <c r="X1127" s="39"/>
      <c r="Y1127" s="39"/>
      <c r="Z1127" s="39"/>
      <c r="AA1127" s="39"/>
      <c r="AB1127" s="39"/>
      <c r="AC1127" s="39"/>
      <c r="AD1127" s="39"/>
      <c r="AE1127" s="39"/>
      <c r="AF1127" s="39"/>
      <c r="AG1127" s="39"/>
      <c r="AH1127" s="39"/>
      <c r="AI1127" s="39"/>
      <c r="AJ1127" s="39"/>
      <c r="AK1127" s="39"/>
      <c r="AL1127" s="39"/>
      <c r="AM1127" s="39"/>
      <c r="AN1127" s="39"/>
      <c r="AO1127" s="39"/>
      <c r="AP1127" s="39"/>
      <c r="AQ1127" s="39"/>
      <c r="AR1127" s="39"/>
      <c r="AS1127" s="39"/>
      <c r="AT1127" s="39"/>
      <c r="AU1127" s="39"/>
      <c r="AV1127" s="39"/>
      <c r="AW1127" s="94"/>
      <c r="AX1127" s="101"/>
      <c r="AY1127" s="94"/>
      <c r="AZ1127" s="40"/>
      <c r="BA1127" s="27"/>
      <c r="BB1127" s="27"/>
      <c r="BC1127" s="27"/>
      <c r="BD1127" s="27" t="str">
        <f t="shared" si="782"/>
        <v/>
      </c>
      <c r="BE1127" s="27" t="str">
        <f t="shared" si="783"/>
        <v/>
      </c>
      <c r="BF1127" s="27" t="str">
        <f t="shared" si="784"/>
        <v/>
      </c>
      <c r="BG1127" s="27" t="str">
        <f t="shared" si="785"/>
        <v/>
      </c>
      <c r="BH1127" s="27" t="str">
        <f t="shared" si="786"/>
        <v/>
      </c>
      <c r="BI1127" s="27" t="str">
        <f t="shared" si="787"/>
        <v/>
      </c>
      <c r="BJ1127" s="27" t="str">
        <f t="shared" si="788"/>
        <v/>
      </c>
      <c r="BK1127" s="27" t="str">
        <f t="shared" si="789"/>
        <v/>
      </c>
      <c r="BL1127" s="27" t="str">
        <f t="shared" si="790"/>
        <v/>
      </c>
      <c r="BM1127" s="27" t="str">
        <f t="shared" si="791"/>
        <v/>
      </c>
      <c r="BN1127" s="27" t="str">
        <f t="shared" si="792"/>
        <v/>
      </c>
      <c r="BO1127" s="27" t="str">
        <f t="shared" si="793"/>
        <v/>
      </c>
      <c r="BP1127" s="27" t="str">
        <f t="shared" si="770"/>
        <v/>
      </c>
      <c r="BQ1127" s="27" t="str">
        <f t="shared" si="771"/>
        <v/>
      </c>
      <c r="BR1127" s="27" t="str">
        <f t="shared" si="772"/>
        <v/>
      </c>
      <c r="BS1127" s="27" t="str">
        <f t="shared" si="773"/>
        <v/>
      </c>
      <c r="BT1127" s="27" t="str">
        <f t="shared" si="774"/>
        <v/>
      </c>
      <c r="BU1127" s="27" t="str">
        <f t="shared" si="775"/>
        <v/>
      </c>
      <c r="BV1127" s="27" t="str">
        <f t="shared" si="776"/>
        <v/>
      </c>
      <c r="BW1127" s="27" t="str">
        <f t="shared" si="777"/>
        <v/>
      </c>
      <c r="BX1127" s="27" t="str">
        <f t="shared" si="778"/>
        <v/>
      </c>
      <c r="BY1127" s="27" t="str">
        <f t="shared" si="779"/>
        <v/>
      </c>
      <c r="BZ1127" s="27" t="str">
        <f t="shared" si="780"/>
        <v/>
      </c>
      <c r="CA1127" s="27" t="str">
        <f t="shared" si="781"/>
        <v/>
      </c>
      <c r="CB1127" s="41"/>
      <c r="CC1127"/>
      <c r="CD1127"/>
      <c r="CE1127"/>
      <c r="CF1127"/>
      <c r="CG1127"/>
      <c r="CH1127"/>
      <c r="CI1127" s="41"/>
      <c r="CJ1127" s="7"/>
      <c r="CK1127" s="25"/>
      <c r="CL1127" s="25"/>
      <c r="CM1127" s="25"/>
      <c r="CN1127" s="39"/>
      <c r="CO1127" s="25"/>
      <c r="CP1127" s="39"/>
      <c r="CQ1127" s="25"/>
      <c r="CR1127" s="25"/>
      <c r="CS1127" s="25"/>
      <c r="CT1127" s="25"/>
      <c r="CU1127" s="25"/>
      <c r="CV1127" s="25"/>
      <c r="CW1127" s="36"/>
      <c r="CX1127" s="25"/>
      <c r="CY1127" s="25"/>
      <c r="DC1127" s="25"/>
      <c r="DD1127" s="36"/>
    </row>
    <row r="1128" spans="1:108" s="26" customFormat="1">
      <c r="A1128" s="108"/>
      <c r="B1128" s="94"/>
      <c r="C1128" s="40"/>
      <c r="D1128" s="39"/>
      <c r="E1128" s="40"/>
      <c r="F1128" s="40"/>
      <c r="G1128" s="40"/>
      <c r="H1128" s="40"/>
      <c r="I1128" s="40"/>
      <c r="J1128" s="40"/>
      <c r="K1128" s="40"/>
      <c r="L1128" s="40"/>
      <c r="M1128" s="40"/>
      <c r="N1128" s="40"/>
      <c r="O1128" s="40"/>
      <c r="P1128" s="40"/>
      <c r="Q1128" s="40"/>
      <c r="R1128" s="40"/>
      <c r="S1128" s="40"/>
      <c r="T1128" s="40"/>
      <c r="U1128" s="39"/>
      <c r="V1128" s="39"/>
      <c r="W1128" s="39"/>
      <c r="X1128" s="39"/>
      <c r="Y1128" s="39"/>
      <c r="Z1128" s="39"/>
      <c r="AA1128" s="39"/>
      <c r="AB1128" s="39"/>
      <c r="AC1128" s="39"/>
      <c r="AD1128" s="39"/>
      <c r="AE1128" s="39"/>
      <c r="AF1128" s="39"/>
      <c r="AG1128" s="39"/>
      <c r="AH1128" s="39"/>
      <c r="AI1128" s="39"/>
      <c r="AJ1128" s="39"/>
      <c r="AK1128" s="39"/>
      <c r="AL1128" s="39"/>
      <c r="AM1128" s="39"/>
      <c r="AN1128" s="39"/>
      <c r="AO1128" s="39"/>
      <c r="AP1128" s="39"/>
      <c r="AQ1128" s="39"/>
      <c r="AR1128" s="39"/>
      <c r="AS1128" s="39"/>
      <c r="AT1128" s="39"/>
      <c r="AU1128" s="39"/>
      <c r="AV1128" s="39"/>
      <c r="AW1128" s="94"/>
      <c r="AX1128" s="101"/>
      <c r="AY1128" s="94"/>
      <c r="AZ1128" s="40"/>
      <c r="BA1128" s="27"/>
      <c r="BB1128" s="27"/>
      <c r="BC1128" s="27"/>
      <c r="BD1128" s="27" t="str">
        <f t="shared" si="782"/>
        <v/>
      </c>
      <c r="BE1128" s="27" t="str">
        <f t="shared" si="783"/>
        <v/>
      </c>
      <c r="BF1128" s="27" t="str">
        <f t="shared" si="784"/>
        <v/>
      </c>
      <c r="BG1128" s="27" t="str">
        <f t="shared" si="785"/>
        <v/>
      </c>
      <c r="BH1128" s="27" t="str">
        <f t="shared" si="786"/>
        <v/>
      </c>
      <c r="BI1128" s="27" t="str">
        <f t="shared" si="787"/>
        <v/>
      </c>
      <c r="BJ1128" s="27" t="str">
        <f t="shared" si="788"/>
        <v/>
      </c>
      <c r="BK1128" s="27" t="str">
        <f t="shared" si="789"/>
        <v/>
      </c>
      <c r="BL1128" s="27" t="str">
        <f t="shared" si="790"/>
        <v/>
      </c>
      <c r="BM1128" s="27" t="str">
        <f t="shared" si="791"/>
        <v/>
      </c>
      <c r="BN1128" s="27" t="str">
        <f t="shared" si="792"/>
        <v/>
      </c>
      <c r="BO1128" s="27" t="str">
        <f t="shared" si="793"/>
        <v/>
      </c>
      <c r="BP1128" s="27" t="str">
        <f t="shared" si="770"/>
        <v/>
      </c>
      <c r="BQ1128" s="27" t="str">
        <f t="shared" si="771"/>
        <v/>
      </c>
      <c r="BR1128" s="27" t="str">
        <f t="shared" si="772"/>
        <v/>
      </c>
      <c r="BS1128" s="27" t="str">
        <f t="shared" si="773"/>
        <v/>
      </c>
      <c r="BT1128" s="27" t="str">
        <f t="shared" si="774"/>
        <v/>
      </c>
      <c r="BU1128" s="27" t="str">
        <f t="shared" si="775"/>
        <v/>
      </c>
      <c r="BV1128" s="27" t="str">
        <f t="shared" si="776"/>
        <v/>
      </c>
      <c r="BW1128" s="27" t="str">
        <f t="shared" si="777"/>
        <v/>
      </c>
      <c r="BX1128" s="27" t="str">
        <f t="shared" si="778"/>
        <v/>
      </c>
      <c r="BY1128" s="27" t="str">
        <f t="shared" si="779"/>
        <v/>
      </c>
      <c r="BZ1128" s="27" t="str">
        <f t="shared" si="780"/>
        <v/>
      </c>
      <c r="CA1128" s="27" t="str">
        <f t="shared" si="781"/>
        <v/>
      </c>
      <c r="CB1128" s="41"/>
      <c r="CC1128" s="41"/>
      <c r="CD1128"/>
      <c r="CE1128"/>
      <c r="CF1128"/>
      <c r="CG1128"/>
      <c r="CH1128"/>
      <c r="CI1128" s="41"/>
      <c r="CJ1128" s="7"/>
      <c r="CK1128" s="25"/>
      <c r="CL1128" s="25"/>
      <c r="CM1128" s="25"/>
      <c r="CN1128" s="39"/>
      <c r="CO1128" s="25"/>
      <c r="CP1128" s="39"/>
      <c r="CQ1128" s="25"/>
      <c r="CR1128" s="25"/>
      <c r="CS1128" s="25"/>
      <c r="CT1128" s="25"/>
      <c r="CU1128" s="25"/>
      <c r="CV1128" s="25"/>
      <c r="CW1128" s="36"/>
      <c r="CX1128" s="25"/>
      <c r="CY1128" s="25"/>
      <c r="DC1128" s="25"/>
      <c r="DD1128" s="36"/>
    </row>
    <row r="1129" spans="1:108" s="26" customFormat="1">
      <c r="A1129" s="108"/>
      <c r="B1129" s="94"/>
      <c r="C1129" s="40"/>
      <c r="D1129" s="39"/>
      <c r="E1129" s="40"/>
      <c r="F1129" s="40"/>
      <c r="G1129" s="40"/>
      <c r="H1129" s="40"/>
      <c r="I1129" s="40"/>
      <c r="J1129" s="40"/>
      <c r="K1129" s="40"/>
      <c r="L1129" s="40"/>
      <c r="M1129" s="40"/>
      <c r="N1129" s="40"/>
      <c r="O1129" s="40"/>
      <c r="P1129" s="40"/>
      <c r="Q1129" s="40"/>
      <c r="R1129" s="40"/>
      <c r="S1129" s="40"/>
      <c r="T1129" s="40"/>
      <c r="U1129" s="39"/>
      <c r="V1129" s="39"/>
      <c r="W1129" s="39"/>
      <c r="X1129" s="39"/>
      <c r="Y1129" s="39"/>
      <c r="Z1129" s="39"/>
      <c r="AA1129" s="39"/>
      <c r="AB1129" s="39"/>
      <c r="AC1129" s="39"/>
      <c r="AD1129" s="39"/>
      <c r="AE1129" s="39"/>
      <c r="AF1129" s="39"/>
      <c r="AG1129" s="39"/>
      <c r="AH1129" s="39"/>
      <c r="AI1129" s="39"/>
      <c r="AJ1129" s="39"/>
      <c r="AK1129" s="39"/>
      <c r="AL1129" s="39"/>
      <c r="AM1129" s="39"/>
      <c r="AN1129" s="39"/>
      <c r="AO1129" s="39"/>
      <c r="AP1129" s="39"/>
      <c r="AQ1129" s="39"/>
      <c r="AR1129" s="39"/>
      <c r="AS1129" s="39"/>
      <c r="AT1129" s="39"/>
      <c r="AU1129" s="39"/>
      <c r="AV1129" s="39"/>
      <c r="AW1129" s="94"/>
      <c r="AX1129" s="101"/>
      <c r="AY1129" s="94"/>
      <c r="AZ1129" s="40"/>
      <c r="BA1129" s="27"/>
      <c r="BB1129" s="27"/>
      <c r="BC1129" s="27"/>
      <c r="BD1129" s="27" t="str">
        <f t="shared" si="782"/>
        <v/>
      </c>
      <c r="BE1129" s="27" t="str">
        <f t="shared" si="783"/>
        <v/>
      </c>
      <c r="BF1129" s="27" t="str">
        <f t="shared" si="784"/>
        <v/>
      </c>
      <c r="BG1129" s="27" t="str">
        <f t="shared" si="785"/>
        <v/>
      </c>
      <c r="BH1129" s="27" t="str">
        <f t="shared" si="786"/>
        <v/>
      </c>
      <c r="BI1129" s="27" t="str">
        <f t="shared" si="787"/>
        <v/>
      </c>
      <c r="BJ1129" s="27" t="str">
        <f t="shared" si="788"/>
        <v/>
      </c>
      <c r="BK1129" s="27" t="str">
        <f t="shared" si="789"/>
        <v/>
      </c>
      <c r="BL1129" s="27" t="str">
        <f t="shared" si="790"/>
        <v/>
      </c>
      <c r="BM1129" s="27" t="str">
        <f t="shared" si="791"/>
        <v/>
      </c>
      <c r="BN1129" s="27" t="str">
        <f t="shared" si="792"/>
        <v/>
      </c>
      <c r="BO1129" s="27" t="str">
        <f t="shared" si="793"/>
        <v/>
      </c>
      <c r="BP1129" s="27" t="str">
        <f t="shared" si="770"/>
        <v/>
      </c>
      <c r="BQ1129" s="27" t="str">
        <f t="shared" si="771"/>
        <v/>
      </c>
      <c r="BR1129" s="27" t="str">
        <f t="shared" si="772"/>
        <v/>
      </c>
      <c r="BS1129" s="27" t="str">
        <f t="shared" si="773"/>
        <v/>
      </c>
      <c r="BT1129" s="27" t="str">
        <f t="shared" si="774"/>
        <v/>
      </c>
      <c r="BU1129" s="27" t="str">
        <f t="shared" si="775"/>
        <v/>
      </c>
      <c r="BV1129" s="27" t="str">
        <f t="shared" si="776"/>
        <v/>
      </c>
      <c r="BW1129" s="27" t="str">
        <f t="shared" si="777"/>
        <v/>
      </c>
      <c r="BX1129" s="27" t="str">
        <f t="shared" si="778"/>
        <v/>
      </c>
      <c r="BY1129" s="27" t="str">
        <f t="shared" si="779"/>
        <v/>
      </c>
      <c r="BZ1129" s="27" t="str">
        <f t="shared" si="780"/>
        <v/>
      </c>
      <c r="CA1129" s="27" t="str">
        <f t="shared" si="781"/>
        <v/>
      </c>
      <c r="CB1129" s="41"/>
      <c r="CC1129" s="41"/>
      <c r="CD1129"/>
      <c r="CE1129"/>
      <c r="CF1129"/>
      <c r="CG1129"/>
      <c r="CH1129"/>
      <c r="CI1129" s="41"/>
      <c r="CJ1129" s="7"/>
      <c r="CK1129" s="25"/>
      <c r="CL1129" s="25"/>
      <c r="CM1129" s="25"/>
      <c r="CN1129" s="39"/>
      <c r="CO1129" s="25"/>
      <c r="CP1129" s="39"/>
      <c r="CQ1129" s="25"/>
      <c r="CR1129" s="25"/>
      <c r="CS1129" s="25"/>
      <c r="CT1129" s="25"/>
      <c r="CU1129" s="25"/>
      <c r="CV1129" s="25"/>
      <c r="CW1129" s="36"/>
      <c r="CX1129" s="25"/>
      <c r="CY1129" s="25"/>
      <c r="DC1129" s="25"/>
      <c r="DD1129" s="36"/>
    </row>
    <row r="1130" spans="1:108" s="26" customFormat="1">
      <c r="A1130" s="108"/>
      <c r="B1130" s="94"/>
      <c r="C1130" s="40"/>
      <c r="D1130" s="39"/>
      <c r="E1130" s="40"/>
      <c r="F1130" s="40"/>
      <c r="G1130" s="40"/>
      <c r="H1130" s="40"/>
      <c r="I1130" s="40"/>
      <c r="J1130" s="40"/>
      <c r="K1130" s="40"/>
      <c r="L1130" s="40"/>
      <c r="M1130" s="40"/>
      <c r="N1130" s="40"/>
      <c r="O1130" s="40"/>
      <c r="P1130" s="40"/>
      <c r="Q1130" s="40"/>
      <c r="R1130" s="40"/>
      <c r="S1130" s="40"/>
      <c r="T1130" s="40"/>
      <c r="U1130" s="39"/>
      <c r="V1130" s="39"/>
      <c r="W1130" s="39"/>
      <c r="X1130" s="39"/>
      <c r="Y1130" s="39"/>
      <c r="Z1130" s="39"/>
      <c r="AA1130" s="39"/>
      <c r="AB1130" s="39"/>
      <c r="AC1130" s="39"/>
      <c r="AD1130" s="39"/>
      <c r="AE1130" s="39"/>
      <c r="AF1130" s="39"/>
      <c r="AG1130" s="39"/>
      <c r="AH1130" s="39"/>
      <c r="AI1130" s="39"/>
      <c r="AJ1130" s="39"/>
      <c r="AK1130" s="39"/>
      <c r="AL1130" s="39"/>
      <c r="AM1130" s="39"/>
      <c r="AN1130" s="39"/>
      <c r="AO1130" s="39"/>
      <c r="AP1130" s="39"/>
      <c r="AQ1130" s="39"/>
      <c r="AR1130" s="39"/>
      <c r="AS1130" s="39"/>
      <c r="AT1130" s="39"/>
      <c r="AU1130" s="39"/>
      <c r="AV1130" s="39"/>
      <c r="AW1130" s="94"/>
      <c r="AX1130" s="101"/>
      <c r="AY1130" s="94"/>
      <c r="AZ1130" s="40"/>
      <c r="BA1130" s="27"/>
      <c r="BB1130" s="27"/>
      <c r="BC1130" s="27"/>
      <c r="BD1130" s="27" t="str">
        <f t="shared" si="782"/>
        <v/>
      </c>
      <c r="BE1130" s="27" t="str">
        <f t="shared" si="783"/>
        <v/>
      </c>
      <c r="BF1130" s="27" t="str">
        <f t="shared" si="784"/>
        <v/>
      </c>
      <c r="BG1130" s="27" t="str">
        <f t="shared" si="785"/>
        <v/>
      </c>
      <c r="BH1130" s="27" t="str">
        <f t="shared" si="786"/>
        <v/>
      </c>
      <c r="BI1130" s="27" t="str">
        <f t="shared" si="787"/>
        <v/>
      </c>
      <c r="BJ1130" s="27" t="str">
        <f t="shared" si="788"/>
        <v/>
      </c>
      <c r="BK1130" s="27" t="str">
        <f t="shared" si="789"/>
        <v/>
      </c>
      <c r="BL1130" s="27" t="str">
        <f t="shared" si="790"/>
        <v/>
      </c>
      <c r="BM1130" s="27" t="str">
        <f t="shared" si="791"/>
        <v/>
      </c>
      <c r="BN1130" s="27" t="str">
        <f t="shared" si="792"/>
        <v/>
      </c>
      <c r="BO1130" s="27" t="str">
        <f t="shared" si="793"/>
        <v/>
      </c>
      <c r="BP1130" s="27" t="str">
        <f t="shared" si="770"/>
        <v/>
      </c>
      <c r="BQ1130" s="27" t="str">
        <f t="shared" si="771"/>
        <v/>
      </c>
      <c r="BR1130" s="27" t="str">
        <f t="shared" si="772"/>
        <v/>
      </c>
      <c r="BS1130" s="27" t="str">
        <f t="shared" si="773"/>
        <v/>
      </c>
      <c r="BT1130" s="27" t="str">
        <f t="shared" si="774"/>
        <v/>
      </c>
      <c r="BU1130" s="27" t="str">
        <f t="shared" si="775"/>
        <v/>
      </c>
      <c r="BV1130" s="27" t="str">
        <f t="shared" si="776"/>
        <v/>
      </c>
      <c r="BW1130" s="27" t="str">
        <f t="shared" si="777"/>
        <v/>
      </c>
      <c r="BX1130" s="27" t="str">
        <f t="shared" si="778"/>
        <v/>
      </c>
      <c r="BY1130" s="27" t="str">
        <f t="shared" si="779"/>
        <v/>
      </c>
      <c r="BZ1130" s="27" t="str">
        <f t="shared" si="780"/>
        <v/>
      </c>
      <c r="CA1130" s="27" t="str">
        <f t="shared" si="781"/>
        <v/>
      </c>
      <c r="CB1130" s="41"/>
      <c r="CC1130" s="41"/>
      <c r="CD1130"/>
      <c r="CE1130"/>
      <c r="CF1130"/>
      <c r="CG1130"/>
      <c r="CH1130"/>
      <c r="CI1130" s="41"/>
      <c r="CJ1130" s="7"/>
      <c r="CK1130" s="25"/>
      <c r="CL1130" s="25"/>
      <c r="CM1130" s="25"/>
      <c r="CN1130" s="39"/>
      <c r="CO1130" s="25"/>
      <c r="CP1130" s="39"/>
      <c r="CQ1130" s="25"/>
      <c r="CR1130" s="25"/>
      <c r="CS1130" s="25"/>
      <c r="CT1130" s="25"/>
      <c r="CU1130" s="25"/>
      <c r="CV1130" s="25"/>
      <c r="CW1130" s="36"/>
      <c r="CX1130" s="25"/>
      <c r="CY1130" s="25"/>
      <c r="DC1130" s="25"/>
      <c r="DD1130" s="36"/>
    </row>
    <row r="1131" spans="1:108" s="26" customFormat="1">
      <c r="A1131" s="108"/>
      <c r="B1131" s="94"/>
      <c r="C1131" s="40"/>
      <c r="D1131" s="39"/>
      <c r="E1131" s="40"/>
      <c r="F1131" s="40"/>
      <c r="G1131" s="40"/>
      <c r="H1131" s="40"/>
      <c r="I1131" s="40"/>
      <c r="J1131" s="40"/>
      <c r="K1131" s="40"/>
      <c r="L1131" s="40"/>
      <c r="M1131" s="40"/>
      <c r="N1131" s="40"/>
      <c r="O1131" s="40"/>
      <c r="P1131" s="40"/>
      <c r="Q1131" s="40"/>
      <c r="R1131" s="40"/>
      <c r="S1131" s="40"/>
      <c r="T1131" s="40"/>
      <c r="U1131" s="39"/>
      <c r="V1131" s="39"/>
      <c r="W1131" s="39"/>
      <c r="X1131" s="39"/>
      <c r="Y1131" s="39"/>
      <c r="Z1131" s="39"/>
      <c r="AA1131" s="39"/>
      <c r="AB1131" s="39"/>
      <c r="AC1131" s="39"/>
      <c r="AD1131" s="39"/>
      <c r="AE1131" s="39"/>
      <c r="AF1131" s="39"/>
      <c r="AG1131" s="39"/>
      <c r="AH1131" s="39"/>
      <c r="AI1131" s="39"/>
      <c r="AJ1131" s="39"/>
      <c r="AK1131" s="39"/>
      <c r="AL1131" s="39"/>
      <c r="AM1131" s="39"/>
      <c r="AN1131" s="39"/>
      <c r="AO1131" s="39"/>
      <c r="AP1131" s="39"/>
      <c r="AQ1131" s="39"/>
      <c r="AR1131" s="39"/>
      <c r="AS1131" s="39"/>
      <c r="AT1131" s="39"/>
      <c r="AU1131" s="39"/>
      <c r="AV1131" s="39"/>
      <c r="AW1131" s="94"/>
      <c r="AX1131" s="101"/>
      <c r="AY1131" s="94"/>
      <c r="AZ1131" s="40"/>
      <c r="BA1131" s="27"/>
      <c r="BB1131" s="27"/>
      <c r="BC1131" s="27"/>
      <c r="BD1131" s="27" t="str">
        <f t="shared" si="782"/>
        <v/>
      </c>
      <c r="BE1131" s="27" t="str">
        <f t="shared" si="783"/>
        <v/>
      </c>
      <c r="BF1131" s="27" t="str">
        <f t="shared" si="784"/>
        <v/>
      </c>
      <c r="BG1131" s="27" t="str">
        <f t="shared" si="785"/>
        <v/>
      </c>
      <c r="BH1131" s="27" t="str">
        <f t="shared" si="786"/>
        <v/>
      </c>
      <c r="BI1131" s="27" t="str">
        <f t="shared" si="787"/>
        <v/>
      </c>
      <c r="BJ1131" s="27" t="str">
        <f t="shared" si="788"/>
        <v/>
      </c>
      <c r="BK1131" s="27" t="str">
        <f t="shared" si="789"/>
        <v/>
      </c>
      <c r="BL1131" s="27" t="str">
        <f t="shared" si="790"/>
        <v/>
      </c>
      <c r="BM1131" s="27" t="str">
        <f t="shared" si="791"/>
        <v/>
      </c>
      <c r="BN1131" s="27" t="str">
        <f t="shared" si="792"/>
        <v/>
      </c>
      <c r="BO1131" s="27" t="str">
        <f t="shared" si="793"/>
        <v/>
      </c>
      <c r="BP1131" s="27" t="str">
        <f t="shared" si="770"/>
        <v/>
      </c>
      <c r="BQ1131" s="27" t="str">
        <f t="shared" si="771"/>
        <v/>
      </c>
      <c r="BR1131" s="27" t="str">
        <f t="shared" si="772"/>
        <v/>
      </c>
      <c r="BS1131" s="27" t="str">
        <f t="shared" si="773"/>
        <v/>
      </c>
      <c r="BT1131" s="27" t="str">
        <f t="shared" si="774"/>
        <v/>
      </c>
      <c r="BU1131" s="27" t="str">
        <f t="shared" si="775"/>
        <v/>
      </c>
      <c r="BV1131" s="27" t="str">
        <f t="shared" si="776"/>
        <v/>
      </c>
      <c r="BW1131" s="27" t="str">
        <f t="shared" si="777"/>
        <v/>
      </c>
      <c r="BX1131" s="27" t="str">
        <f t="shared" si="778"/>
        <v/>
      </c>
      <c r="BY1131" s="27" t="str">
        <f t="shared" si="779"/>
        <v/>
      </c>
      <c r="BZ1131" s="27" t="str">
        <f t="shared" si="780"/>
        <v/>
      </c>
      <c r="CA1131" s="27" t="str">
        <f t="shared" si="781"/>
        <v/>
      </c>
      <c r="CB1131" s="41"/>
      <c r="CC1131" s="41"/>
      <c r="CD1131"/>
      <c r="CE1131"/>
      <c r="CF1131"/>
      <c r="CG1131"/>
      <c r="CH1131"/>
      <c r="CI1131" s="41"/>
      <c r="CJ1131" s="7"/>
      <c r="CK1131" s="25"/>
      <c r="CL1131" s="25"/>
      <c r="CM1131" s="25"/>
      <c r="CN1131" s="39"/>
      <c r="CO1131" s="25"/>
      <c r="CP1131" s="39"/>
      <c r="CQ1131" s="25"/>
      <c r="CR1131" s="25"/>
      <c r="CS1131" s="25"/>
      <c r="CT1131" s="25"/>
      <c r="CU1131" s="25"/>
      <c r="CV1131" s="25"/>
      <c r="CW1131" s="36"/>
      <c r="CX1131" s="25"/>
      <c r="CY1131" s="25"/>
      <c r="DC1131" s="25"/>
      <c r="DD1131" s="36"/>
    </row>
    <row r="1132" spans="1:108" s="26" customFormat="1">
      <c r="A1132" s="108"/>
      <c r="B1132" s="94"/>
      <c r="C1132" s="40"/>
      <c r="D1132" s="39"/>
      <c r="E1132" s="40"/>
      <c r="F1132" s="40"/>
      <c r="G1132" s="40"/>
      <c r="H1132" s="40"/>
      <c r="I1132" s="40"/>
      <c r="J1132" s="40"/>
      <c r="K1132" s="40"/>
      <c r="L1132" s="40"/>
      <c r="M1132" s="40"/>
      <c r="N1132" s="40"/>
      <c r="O1132" s="40"/>
      <c r="P1132" s="40"/>
      <c r="Q1132" s="40"/>
      <c r="R1132" s="40"/>
      <c r="S1132" s="40"/>
      <c r="T1132" s="40"/>
      <c r="U1132" s="39"/>
      <c r="V1132" s="39"/>
      <c r="W1132" s="39"/>
      <c r="X1132" s="39"/>
      <c r="Y1132" s="39"/>
      <c r="Z1132" s="39"/>
      <c r="AA1132" s="39"/>
      <c r="AB1132" s="39"/>
      <c r="AC1132" s="39"/>
      <c r="AD1132" s="39"/>
      <c r="AE1132" s="39"/>
      <c r="AF1132" s="39"/>
      <c r="AG1132" s="39"/>
      <c r="AH1132" s="39"/>
      <c r="AI1132" s="39"/>
      <c r="AJ1132" s="39"/>
      <c r="AK1132" s="39"/>
      <c r="AL1132" s="39"/>
      <c r="AM1132" s="39"/>
      <c r="AN1132" s="39"/>
      <c r="AO1132" s="39"/>
      <c r="AP1132" s="39"/>
      <c r="AQ1132" s="39"/>
      <c r="AR1132" s="39"/>
      <c r="AS1132" s="39"/>
      <c r="AT1132" s="39"/>
      <c r="AU1132" s="39"/>
      <c r="AV1132" s="39"/>
      <c r="AW1132" s="94"/>
      <c r="AX1132" s="101"/>
      <c r="AY1132" s="94"/>
      <c r="AZ1132" s="40"/>
      <c r="BA1132" s="27"/>
      <c r="BB1132" s="27"/>
      <c r="BC1132" s="27"/>
      <c r="BD1132" s="27" t="str">
        <f t="shared" si="782"/>
        <v/>
      </c>
      <c r="BE1132" s="27" t="str">
        <f t="shared" si="783"/>
        <v/>
      </c>
      <c r="BF1132" s="27" t="str">
        <f t="shared" si="784"/>
        <v/>
      </c>
      <c r="BG1132" s="27" t="str">
        <f t="shared" si="785"/>
        <v/>
      </c>
      <c r="BH1132" s="27" t="str">
        <f t="shared" si="786"/>
        <v/>
      </c>
      <c r="BI1132" s="27" t="str">
        <f t="shared" si="787"/>
        <v/>
      </c>
      <c r="BJ1132" s="27" t="str">
        <f t="shared" si="788"/>
        <v/>
      </c>
      <c r="BK1132" s="27" t="str">
        <f t="shared" si="789"/>
        <v/>
      </c>
      <c r="BL1132" s="27" t="str">
        <f t="shared" si="790"/>
        <v/>
      </c>
      <c r="BM1132" s="27" t="str">
        <f t="shared" si="791"/>
        <v/>
      </c>
      <c r="BN1132" s="27" t="str">
        <f t="shared" si="792"/>
        <v/>
      </c>
      <c r="BO1132" s="27" t="str">
        <f t="shared" si="793"/>
        <v/>
      </c>
      <c r="BP1132" s="27" t="str">
        <f t="shared" si="770"/>
        <v/>
      </c>
      <c r="BQ1132" s="27" t="str">
        <f t="shared" si="771"/>
        <v/>
      </c>
      <c r="BR1132" s="27" t="str">
        <f t="shared" si="772"/>
        <v/>
      </c>
      <c r="BS1132" s="27" t="str">
        <f t="shared" si="773"/>
        <v/>
      </c>
      <c r="BT1132" s="27" t="str">
        <f t="shared" si="774"/>
        <v/>
      </c>
      <c r="BU1132" s="27" t="str">
        <f t="shared" si="775"/>
        <v/>
      </c>
      <c r="BV1132" s="27" t="str">
        <f t="shared" si="776"/>
        <v/>
      </c>
      <c r="BW1132" s="27" t="str">
        <f t="shared" si="777"/>
        <v/>
      </c>
      <c r="BX1132" s="27" t="str">
        <f t="shared" si="778"/>
        <v/>
      </c>
      <c r="BY1132" s="27" t="str">
        <f t="shared" si="779"/>
        <v/>
      </c>
      <c r="BZ1132" s="27" t="str">
        <f t="shared" si="780"/>
        <v/>
      </c>
      <c r="CA1132" s="27" t="str">
        <f t="shared" si="781"/>
        <v/>
      </c>
      <c r="CB1132" s="41"/>
      <c r="CC1132" s="41"/>
      <c r="CD1132"/>
      <c r="CE1132"/>
      <c r="CF1132"/>
      <c r="CG1132"/>
      <c r="CH1132"/>
      <c r="CI1132" s="41"/>
      <c r="CJ1132" s="7"/>
      <c r="CK1132" s="25"/>
      <c r="CL1132" s="25"/>
      <c r="CM1132" s="25"/>
      <c r="CN1132" s="39"/>
      <c r="CO1132" s="25"/>
      <c r="CP1132" s="39"/>
      <c r="CQ1132" s="25"/>
      <c r="CR1132" s="25"/>
      <c r="CS1132" s="25"/>
      <c r="CT1132" s="25"/>
      <c r="CU1132" s="25"/>
      <c r="CV1132" s="25"/>
      <c r="CW1132" s="36"/>
      <c r="CX1132" s="25"/>
      <c r="CY1132" s="25"/>
      <c r="DC1132" s="25"/>
      <c r="DD1132" s="36"/>
    </row>
    <row r="1133" spans="1:108" s="26" customFormat="1">
      <c r="A1133" s="108"/>
      <c r="B1133" s="94"/>
      <c r="C1133" s="40"/>
      <c r="D1133" s="39"/>
      <c r="E1133" s="40"/>
      <c r="F1133" s="40"/>
      <c r="G1133" s="40"/>
      <c r="H1133" s="40"/>
      <c r="I1133" s="40"/>
      <c r="J1133" s="40"/>
      <c r="K1133" s="40"/>
      <c r="L1133" s="40"/>
      <c r="M1133" s="40"/>
      <c r="N1133" s="40"/>
      <c r="O1133" s="40"/>
      <c r="P1133" s="40"/>
      <c r="Q1133" s="40"/>
      <c r="R1133" s="40"/>
      <c r="S1133" s="40"/>
      <c r="T1133" s="40"/>
      <c r="U1133" s="39"/>
      <c r="V1133" s="39"/>
      <c r="W1133" s="39"/>
      <c r="X1133" s="39"/>
      <c r="Y1133" s="39"/>
      <c r="Z1133" s="39"/>
      <c r="AA1133" s="39"/>
      <c r="AB1133" s="39"/>
      <c r="AC1133" s="39"/>
      <c r="AD1133" s="39"/>
      <c r="AE1133" s="39"/>
      <c r="AF1133" s="39"/>
      <c r="AG1133" s="39"/>
      <c r="AH1133" s="39"/>
      <c r="AI1133" s="39"/>
      <c r="AJ1133" s="39"/>
      <c r="AK1133" s="39"/>
      <c r="AL1133" s="39"/>
      <c r="AM1133" s="39"/>
      <c r="AN1133" s="39"/>
      <c r="AO1133" s="39"/>
      <c r="AP1133" s="39"/>
      <c r="AQ1133" s="39"/>
      <c r="AR1133" s="39"/>
      <c r="AS1133" s="39"/>
      <c r="AT1133" s="39"/>
      <c r="AU1133" s="39"/>
      <c r="AV1133" s="39"/>
      <c r="AW1133" s="94"/>
      <c r="AX1133" s="101"/>
      <c r="AY1133" s="94"/>
      <c r="AZ1133" s="40"/>
      <c r="BA1133" s="27"/>
      <c r="BB1133" s="27"/>
      <c r="BC1133" s="27"/>
      <c r="BD1133" s="27" t="str">
        <f t="shared" si="782"/>
        <v/>
      </c>
      <c r="BE1133" s="27" t="str">
        <f t="shared" si="783"/>
        <v/>
      </c>
      <c r="BF1133" s="27" t="str">
        <f t="shared" si="784"/>
        <v/>
      </c>
      <c r="BG1133" s="27" t="str">
        <f t="shared" si="785"/>
        <v/>
      </c>
      <c r="BH1133" s="27" t="str">
        <f t="shared" si="786"/>
        <v/>
      </c>
      <c r="BI1133" s="27" t="str">
        <f t="shared" si="787"/>
        <v/>
      </c>
      <c r="BJ1133" s="27" t="str">
        <f t="shared" si="788"/>
        <v/>
      </c>
      <c r="BK1133" s="27" t="str">
        <f t="shared" si="789"/>
        <v/>
      </c>
      <c r="BL1133" s="27" t="str">
        <f t="shared" si="790"/>
        <v/>
      </c>
      <c r="BM1133" s="27" t="str">
        <f t="shared" si="791"/>
        <v/>
      </c>
      <c r="BN1133" s="27" t="str">
        <f t="shared" si="792"/>
        <v/>
      </c>
      <c r="BO1133" s="27" t="str">
        <f t="shared" si="793"/>
        <v/>
      </c>
      <c r="BP1133" s="27" t="str">
        <f t="shared" si="770"/>
        <v/>
      </c>
      <c r="BQ1133" s="27" t="str">
        <f t="shared" si="771"/>
        <v/>
      </c>
      <c r="BR1133" s="27" t="str">
        <f t="shared" si="772"/>
        <v/>
      </c>
      <c r="BS1133" s="27" t="str">
        <f t="shared" si="773"/>
        <v/>
      </c>
      <c r="BT1133" s="27" t="str">
        <f t="shared" si="774"/>
        <v/>
      </c>
      <c r="BU1133" s="27" t="str">
        <f t="shared" si="775"/>
        <v/>
      </c>
      <c r="BV1133" s="27" t="str">
        <f t="shared" si="776"/>
        <v/>
      </c>
      <c r="BW1133" s="27" t="str">
        <f t="shared" si="777"/>
        <v/>
      </c>
      <c r="BX1133" s="27" t="str">
        <f t="shared" si="778"/>
        <v/>
      </c>
      <c r="BY1133" s="27" t="str">
        <f t="shared" si="779"/>
        <v/>
      </c>
      <c r="BZ1133" s="27" t="str">
        <f t="shared" si="780"/>
        <v/>
      </c>
      <c r="CA1133" s="27" t="str">
        <f t="shared" si="781"/>
        <v/>
      </c>
      <c r="CB1133" s="41"/>
      <c r="CC1133" s="41"/>
      <c r="CD1133"/>
      <c r="CE1133"/>
      <c r="CF1133"/>
      <c r="CG1133"/>
      <c r="CH1133"/>
      <c r="CI1133" s="41"/>
      <c r="CJ1133" s="7"/>
      <c r="CK1133" s="25"/>
      <c r="CL1133" s="25"/>
      <c r="CM1133" s="25"/>
      <c r="CN1133" s="39"/>
      <c r="CO1133" s="25"/>
      <c r="CP1133" s="39"/>
      <c r="CQ1133" s="25"/>
      <c r="CR1133" s="25"/>
      <c r="CS1133" s="25"/>
      <c r="CT1133" s="25"/>
      <c r="CU1133" s="25"/>
      <c r="CV1133" s="25"/>
      <c r="CW1133" s="36"/>
      <c r="CX1133" s="25"/>
      <c r="CY1133" s="25"/>
      <c r="DC1133" s="25"/>
      <c r="DD1133" s="36"/>
    </row>
    <row r="1134" spans="1:108" s="26" customFormat="1">
      <c r="A1134" s="108"/>
      <c r="B1134" s="94"/>
      <c r="C1134" s="40"/>
      <c r="D1134" s="39"/>
      <c r="E1134" s="40"/>
      <c r="F1134" s="40"/>
      <c r="G1134" s="40"/>
      <c r="H1134" s="40"/>
      <c r="I1134" s="40"/>
      <c r="J1134" s="40"/>
      <c r="K1134" s="40"/>
      <c r="L1134" s="40"/>
      <c r="M1134" s="40"/>
      <c r="N1134" s="40"/>
      <c r="O1134" s="40"/>
      <c r="P1134" s="40"/>
      <c r="Q1134" s="40"/>
      <c r="R1134" s="40"/>
      <c r="S1134" s="40"/>
      <c r="T1134" s="40"/>
      <c r="U1134" s="39"/>
      <c r="V1134" s="39"/>
      <c r="W1134" s="39"/>
      <c r="X1134" s="39"/>
      <c r="Y1134" s="39"/>
      <c r="Z1134" s="39"/>
      <c r="AA1134" s="39"/>
      <c r="AB1134" s="39"/>
      <c r="AC1134" s="39"/>
      <c r="AD1134" s="39"/>
      <c r="AE1134" s="39"/>
      <c r="AF1134" s="39"/>
      <c r="AG1134" s="39"/>
      <c r="AH1134" s="39"/>
      <c r="AI1134" s="39"/>
      <c r="AJ1134" s="39"/>
      <c r="AK1134" s="39"/>
      <c r="AL1134" s="39"/>
      <c r="AM1134" s="39"/>
      <c r="AN1134" s="39"/>
      <c r="AO1134" s="39"/>
      <c r="AP1134" s="39"/>
      <c r="AQ1134" s="39"/>
      <c r="AR1134" s="39"/>
      <c r="AS1134" s="39"/>
      <c r="AT1134" s="39"/>
      <c r="AU1134" s="39"/>
      <c r="AV1134" s="39"/>
      <c r="AW1134" s="94"/>
      <c r="AX1134" s="101"/>
      <c r="AY1134" s="94"/>
      <c r="AZ1134" s="40"/>
      <c r="BA1134" s="27"/>
      <c r="BB1134" s="27"/>
      <c r="BC1134" s="27"/>
      <c r="BD1134" s="27" t="str">
        <f t="shared" si="782"/>
        <v/>
      </c>
      <c r="BE1134" s="27" t="str">
        <f t="shared" si="783"/>
        <v/>
      </c>
      <c r="BF1134" s="27" t="str">
        <f t="shared" si="784"/>
        <v/>
      </c>
      <c r="BG1134" s="27" t="str">
        <f t="shared" si="785"/>
        <v/>
      </c>
      <c r="BH1134" s="27" t="str">
        <f t="shared" si="786"/>
        <v/>
      </c>
      <c r="BI1134" s="27" t="str">
        <f t="shared" si="787"/>
        <v/>
      </c>
      <c r="BJ1134" s="27" t="str">
        <f t="shared" si="788"/>
        <v/>
      </c>
      <c r="BK1134" s="27" t="str">
        <f t="shared" si="789"/>
        <v/>
      </c>
      <c r="BL1134" s="27" t="str">
        <f t="shared" si="790"/>
        <v/>
      </c>
      <c r="BM1134" s="27" t="str">
        <f t="shared" si="791"/>
        <v/>
      </c>
      <c r="BN1134" s="27" t="str">
        <f t="shared" si="792"/>
        <v/>
      </c>
      <c r="BO1134" s="27" t="str">
        <f t="shared" si="793"/>
        <v/>
      </c>
      <c r="BP1134" s="27" t="str">
        <f t="shared" si="770"/>
        <v/>
      </c>
      <c r="BQ1134" s="27" t="str">
        <f t="shared" si="771"/>
        <v/>
      </c>
      <c r="BR1134" s="27" t="str">
        <f t="shared" si="772"/>
        <v/>
      </c>
      <c r="BS1134" s="27" t="str">
        <f t="shared" si="773"/>
        <v/>
      </c>
      <c r="BT1134" s="27" t="str">
        <f t="shared" si="774"/>
        <v/>
      </c>
      <c r="BU1134" s="27" t="str">
        <f t="shared" si="775"/>
        <v/>
      </c>
      <c r="BV1134" s="27" t="str">
        <f t="shared" si="776"/>
        <v/>
      </c>
      <c r="BW1134" s="27" t="str">
        <f t="shared" si="777"/>
        <v/>
      </c>
      <c r="BX1134" s="27" t="str">
        <f t="shared" si="778"/>
        <v/>
      </c>
      <c r="BY1134" s="27" t="str">
        <f t="shared" si="779"/>
        <v/>
      </c>
      <c r="BZ1134" s="27" t="str">
        <f t="shared" si="780"/>
        <v/>
      </c>
      <c r="CA1134" s="27" t="str">
        <f t="shared" si="781"/>
        <v/>
      </c>
      <c r="CB1134" s="41"/>
      <c r="CC1134" s="41"/>
      <c r="CD1134"/>
      <c r="CE1134"/>
      <c r="CF1134"/>
      <c r="CG1134"/>
      <c r="CH1134"/>
      <c r="CI1134" s="41"/>
      <c r="CJ1134" s="7"/>
      <c r="CK1134" s="25"/>
      <c r="CL1134" s="25"/>
      <c r="CM1134" s="25"/>
      <c r="CN1134" s="39"/>
      <c r="CO1134" s="25"/>
      <c r="CP1134" s="39"/>
      <c r="CQ1134" s="25"/>
      <c r="CR1134" s="25"/>
      <c r="CS1134" s="25"/>
      <c r="CT1134" s="25"/>
      <c r="CU1134" s="25"/>
      <c r="CV1134" s="25"/>
      <c r="CW1134" s="36"/>
      <c r="CX1134" s="25"/>
      <c r="CY1134" s="25"/>
      <c r="DC1134" s="25"/>
      <c r="DD1134" s="36"/>
    </row>
    <row r="1135" spans="1:108" s="26" customFormat="1">
      <c r="A1135" s="108"/>
      <c r="B1135" s="94"/>
      <c r="C1135" s="40"/>
      <c r="D1135" s="39"/>
      <c r="E1135" s="40"/>
      <c r="F1135" s="40"/>
      <c r="G1135" s="40"/>
      <c r="H1135" s="40"/>
      <c r="I1135" s="40"/>
      <c r="J1135" s="40"/>
      <c r="K1135" s="40"/>
      <c r="L1135" s="40"/>
      <c r="M1135" s="40"/>
      <c r="N1135" s="40"/>
      <c r="O1135" s="40"/>
      <c r="P1135" s="40"/>
      <c r="Q1135" s="40"/>
      <c r="R1135" s="40"/>
      <c r="S1135" s="40"/>
      <c r="T1135" s="40"/>
      <c r="U1135" s="39"/>
      <c r="V1135" s="39"/>
      <c r="W1135" s="39"/>
      <c r="X1135" s="39"/>
      <c r="Y1135" s="39"/>
      <c r="Z1135" s="39"/>
      <c r="AA1135" s="39"/>
      <c r="AB1135" s="39"/>
      <c r="AC1135" s="39"/>
      <c r="AD1135" s="39"/>
      <c r="AE1135" s="39"/>
      <c r="AF1135" s="39"/>
      <c r="AG1135" s="39"/>
      <c r="AH1135" s="39"/>
      <c r="AI1135" s="39"/>
      <c r="AJ1135" s="39"/>
      <c r="AK1135" s="39"/>
      <c r="AL1135" s="39"/>
      <c r="AM1135" s="39"/>
      <c r="AN1135" s="39"/>
      <c r="AO1135" s="39"/>
      <c r="AP1135" s="39"/>
      <c r="AQ1135" s="39"/>
      <c r="AR1135" s="39"/>
      <c r="AS1135" s="39"/>
      <c r="AT1135" s="39"/>
      <c r="AU1135" s="39"/>
      <c r="AV1135" s="39"/>
      <c r="AW1135" s="94"/>
      <c r="AX1135" s="101"/>
      <c r="AY1135" s="94"/>
      <c r="AZ1135" s="40"/>
      <c r="BA1135" s="27"/>
      <c r="BB1135" s="27"/>
      <c r="BC1135" s="27"/>
      <c r="BD1135" s="27" t="str">
        <f t="shared" si="782"/>
        <v/>
      </c>
      <c r="BE1135" s="27" t="str">
        <f t="shared" si="783"/>
        <v/>
      </c>
      <c r="BF1135" s="27" t="str">
        <f t="shared" si="784"/>
        <v/>
      </c>
      <c r="BG1135" s="27" t="str">
        <f t="shared" si="785"/>
        <v/>
      </c>
      <c r="BH1135" s="27" t="str">
        <f t="shared" si="786"/>
        <v/>
      </c>
      <c r="BI1135" s="27" t="str">
        <f t="shared" si="787"/>
        <v/>
      </c>
      <c r="BJ1135" s="27" t="str">
        <f t="shared" si="788"/>
        <v/>
      </c>
      <c r="BK1135" s="27" t="str">
        <f t="shared" si="789"/>
        <v/>
      </c>
      <c r="BL1135" s="27" t="str">
        <f t="shared" si="790"/>
        <v/>
      </c>
      <c r="BM1135" s="27" t="str">
        <f t="shared" si="791"/>
        <v/>
      </c>
      <c r="BN1135" s="27" t="str">
        <f t="shared" si="792"/>
        <v/>
      </c>
      <c r="BO1135" s="27" t="str">
        <f t="shared" si="793"/>
        <v/>
      </c>
      <c r="BP1135" s="27" t="str">
        <f t="shared" si="770"/>
        <v/>
      </c>
      <c r="BQ1135" s="27" t="str">
        <f t="shared" si="771"/>
        <v/>
      </c>
      <c r="BR1135" s="27" t="str">
        <f t="shared" si="772"/>
        <v/>
      </c>
      <c r="BS1135" s="27" t="str">
        <f t="shared" si="773"/>
        <v/>
      </c>
      <c r="BT1135" s="27" t="str">
        <f t="shared" si="774"/>
        <v/>
      </c>
      <c r="BU1135" s="27" t="str">
        <f t="shared" si="775"/>
        <v/>
      </c>
      <c r="BV1135" s="27" t="str">
        <f t="shared" si="776"/>
        <v/>
      </c>
      <c r="BW1135" s="27" t="str">
        <f t="shared" si="777"/>
        <v/>
      </c>
      <c r="BX1135" s="27" t="str">
        <f t="shared" si="778"/>
        <v/>
      </c>
      <c r="BY1135" s="27" t="str">
        <f t="shared" si="779"/>
        <v/>
      </c>
      <c r="BZ1135" s="27" t="str">
        <f t="shared" si="780"/>
        <v/>
      </c>
      <c r="CA1135" s="27" t="str">
        <f t="shared" si="781"/>
        <v/>
      </c>
      <c r="CB1135" s="41"/>
      <c r="CC1135" s="41"/>
      <c r="CD1135"/>
      <c r="CE1135"/>
      <c r="CF1135"/>
      <c r="CG1135"/>
      <c r="CH1135"/>
      <c r="CI1135" s="41"/>
      <c r="CJ1135" s="7"/>
      <c r="CK1135" s="25"/>
      <c r="CL1135" s="25"/>
      <c r="CM1135" s="25"/>
      <c r="CN1135" s="39"/>
      <c r="CO1135" s="25"/>
      <c r="CP1135" s="39"/>
      <c r="CQ1135" s="25"/>
      <c r="CR1135" s="25"/>
      <c r="CS1135" s="25"/>
      <c r="CT1135" s="25"/>
      <c r="CU1135" s="25"/>
      <c r="CV1135" s="25"/>
      <c r="CW1135" s="36"/>
      <c r="CX1135" s="25"/>
      <c r="CY1135" s="25"/>
      <c r="DC1135" s="25"/>
      <c r="DD1135" s="36"/>
    </row>
    <row r="1136" spans="1:108" s="26" customFormat="1">
      <c r="A1136" s="108"/>
      <c r="B1136" s="94"/>
      <c r="C1136" s="40"/>
      <c r="D1136" s="39"/>
      <c r="E1136" s="40"/>
      <c r="F1136" s="40"/>
      <c r="G1136" s="40"/>
      <c r="H1136" s="40"/>
      <c r="I1136" s="40"/>
      <c r="J1136" s="40"/>
      <c r="K1136" s="40"/>
      <c r="L1136" s="40"/>
      <c r="M1136" s="40"/>
      <c r="N1136" s="40"/>
      <c r="O1136" s="40"/>
      <c r="P1136" s="40"/>
      <c r="Q1136" s="40"/>
      <c r="R1136" s="40"/>
      <c r="S1136" s="40"/>
      <c r="T1136" s="40"/>
      <c r="U1136" s="39"/>
      <c r="V1136" s="39"/>
      <c r="W1136" s="39"/>
      <c r="X1136" s="39"/>
      <c r="Y1136" s="39"/>
      <c r="Z1136" s="39"/>
      <c r="AA1136" s="39"/>
      <c r="AB1136" s="39"/>
      <c r="AC1136" s="39"/>
      <c r="AD1136" s="39"/>
      <c r="AE1136" s="39"/>
      <c r="AF1136" s="39"/>
      <c r="AG1136" s="39"/>
      <c r="AH1136" s="39"/>
      <c r="AI1136" s="39"/>
      <c r="AJ1136" s="39"/>
      <c r="AK1136" s="39"/>
      <c r="AL1136" s="39"/>
      <c r="AM1136" s="39"/>
      <c r="AN1136" s="39"/>
      <c r="AO1136" s="39"/>
      <c r="AP1136" s="39"/>
      <c r="AQ1136" s="39"/>
      <c r="AR1136" s="39"/>
      <c r="AS1136" s="39"/>
      <c r="AT1136" s="39"/>
      <c r="AU1136" s="39"/>
      <c r="AV1136" s="39"/>
      <c r="AW1136" s="94"/>
      <c r="AX1136" s="101"/>
      <c r="AY1136" s="94"/>
      <c r="AZ1136" s="40"/>
      <c r="BA1136" s="27"/>
      <c r="BB1136" s="27"/>
      <c r="BC1136" s="27"/>
      <c r="BD1136" s="27" t="str">
        <f t="shared" si="782"/>
        <v/>
      </c>
      <c r="BE1136" s="27" t="str">
        <f t="shared" si="783"/>
        <v/>
      </c>
      <c r="BF1136" s="27" t="str">
        <f t="shared" si="784"/>
        <v/>
      </c>
      <c r="BG1136" s="27" t="str">
        <f t="shared" si="785"/>
        <v/>
      </c>
      <c r="BH1136" s="27" t="str">
        <f t="shared" si="786"/>
        <v/>
      </c>
      <c r="BI1136" s="27" t="str">
        <f t="shared" si="787"/>
        <v/>
      </c>
      <c r="BJ1136" s="27" t="str">
        <f t="shared" si="788"/>
        <v/>
      </c>
      <c r="BK1136" s="27" t="str">
        <f t="shared" si="789"/>
        <v/>
      </c>
      <c r="BL1136" s="27" t="str">
        <f t="shared" si="790"/>
        <v/>
      </c>
      <c r="BM1136" s="27" t="str">
        <f t="shared" si="791"/>
        <v/>
      </c>
      <c r="BN1136" s="27" t="str">
        <f t="shared" si="792"/>
        <v/>
      </c>
      <c r="BO1136" s="27" t="str">
        <f t="shared" si="793"/>
        <v/>
      </c>
      <c r="BP1136" s="27" t="str">
        <f t="shared" si="770"/>
        <v/>
      </c>
      <c r="BQ1136" s="27" t="str">
        <f t="shared" si="771"/>
        <v/>
      </c>
      <c r="BR1136" s="27" t="str">
        <f t="shared" si="772"/>
        <v/>
      </c>
      <c r="BS1136" s="27" t="str">
        <f t="shared" si="773"/>
        <v/>
      </c>
      <c r="BT1136" s="27" t="str">
        <f t="shared" si="774"/>
        <v/>
      </c>
      <c r="BU1136" s="27" t="str">
        <f t="shared" si="775"/>
        <v/>
      </c>
      <c r="BV1136" s="27" t="str">
        <f t="shared" si="776"/>
        <v/>
      </c>
      <c r="BW1136" s="27" t="str">
        <f t="shared" si="777"/>
        <v/>
      </c>
      <c r="BX1136" s="27" t="str">
        <f t="shared" si="778"/>
        <v/>
      </c>
      <c r="BY1136" s="27" t="str">
        <f t="shared" si="779"/>
        <v/>
      </c>
      <c r="BZ1136" s="27" t="str">
        <f t="shared" si="780"/>
        <v/>
      </c>
      <c r="CA1136" s="27" t="str">
        <f t="shared" si="781"/>
        <v/>
      </c>
      <c r="CB1136" s="41"/>
      <c r="CC1136" s="41"/>
      <c r="CD1136"/>
      <c r="CE1136"/>
      <c r="CF1136"/>
      <c r="CG1136"/>
      <c r="CH1136"/>
      <c r="CI1136" s="41"/>
      <c r="CJ1136" s="7"/>
      <c r="CK1136" s="25"/>
      <c r="CL1136" s="25"/>
      <c r="CM1136" s="25"/>
      <c r="CN1136" s="39"/>
      <c r="CO1136" s="25"/>
      <c r="CP1136" s="39"/>
      <c r="CQ1136" s="25"/>
      <c r="CR1136" s="25"/>
      <c r="CS1136" s="25"/>
      <c r="CT1136" s="25"/>
      <c r="CU1136" s="25"/>
      <c r="CV1136" s="25"/>
      <c r="CW1136" s="36"/>
      <c r="CX1136" s="25"/>
      <c r="CY1136" s="25"/>
      <c r="DC1136" s="25"/>
      <c r="DD1136" s="36"/>
    </row>
    <row r="1137" spans="1:108" s="26" customFormat="1">
      <c r="A1137" s="108"/>
      <c r="B1137" s="94"/>
      <c r="C1137" s="40"/>
      <c r="D1137" s="39"/>
      <c r="E1137" s="40"/>
      <c r="F1137" s="40"/>
      <c r="G1137" s="40"/>
      <c r="H1137" s="40"/>
      <c r="I1137" s="40"/>
      <c r="J1137" s="40"/>
      <c r="K1137" s="40"/>
      <c r="L1137" s="40"/>
      <c r="M1137" s="40"/>
      <c r="N1137" s="40"/>
      <c r="O1137" s="40"/>
      <c r="P1137" s="40"/>
      <c r="Q1137" s="40"/>
      <c r="R1137" s="40"/>
      <c r="S1137" s="40"/>
      <c r="T1137" s="40"/>
      <c r="U1137" s="39"/>
      <c r="V1137" s="39"/>
      <c r="W1137" s="39"/>
      <c r="X1137" s="39"/>
      <c r="Y1137" s="39"/>
      <c r="Z1137" s="39"/>
      <c r="AA1137" s="39"/>
      <c r="AB1137" s="39"/>
      <c r="AC1137" s="39"/>
      <c r="AD1137" s="39"/>
      <c r="AE1137" s="39"/>
      <c r="AF1137" s="39"/>
      <c r="AG1137" s="39"/>
      <c r="AH1137" s="39"/>
      <c r="AI1137" s="39"/>
      <c r="AJ1137" s="39"/>
      <c r="AK1137" s="39"/>
      <c r="AL1137" s="39"/>
      <c r="AM1137" s="39"/>
      <c r="AN1137" s="39"/>
      <c r="AO1137" s="39"/>
      <c r="AP1137" s="39"/>
      <c r="AQ1137" s="39"/>
      <c r="AR1137" s="39"/>
      <c r="AS1137" s="39"/>
      <c r="AT1137" s="39"/>
      <c r="AU1137" s="39"/>
      <c r="AV1137" s="39"/>
      <c r="AW1137" s="94"/>
      <c r="AX1137" s="101"/>
      <c r="AY1137" s="94"/>
      <c r="AZ1137" s="40"/>
      <c r="BA1137" s="27"/>
      <c r="BB1137" s="27"/>
      <c r="BC1137" s="27"/>
      <c r="BD1137" s="27" t="str">
        <f t="shared" si="782"/>
        <v/>
      </c>
      <c r="BE1137" s="27" t="str">
        <f t="shared" si="783"/>
        <v/>
      </c>
      <c r="BF1137" s="27" t="str">
        <f t="shared" si="784"/>
        <v/>
      </c>
      <c r="BG1137" s="27" t="str">
        <f t="shared" si="785"/>
        <v/>
      </c>
      <c r="BH1137" s="27" t="str">
        <f t="shared" si="786"/>
        <v/>
      </c>
      <c r="BI1137" s="27" t="str">
        <f t="shared" si="787"/>
        <v/>
      </c>
      <c r="BJ1137" s="27" t="str">
        <f t="shared" si="788"/>
        <v/>
      </c>
      <c r="BK1137" s="27" t="str">
        <f t="shared" si="789"/>
        <v/>
      </c>
      <c r="BL1137" s="27" t="str">
        <f t="shared" si="790"/>
        <v/>
      </c>
      <c r="BM1137" s="27" t="str">
        <f t="shared" si="791"/>
        <v/>
      </c>
      <c r="BN1137" s="27" t="str">
        <f t="shared" si="792"/>
        <v/>
      </c>
      <c r="BO1137" s="27" t="str">
        <f t="shared" si="793"/>
        <v/>
      </c>
      <c r="BP1137" s="27" t="str">
        <f t="shared" si="770"/>
        <v/>
      </c>
      <c r="BQ1137" s="27" t="str">
        <f t="shared" si="771"/>
        <v/>
      </c>
      <c r="BR1137" s="27" t="str">
        <f t="shared" si="772"/>
        <v/>
      </c>
      <c r="BS1137" s="27" t="str">
        <f t="shared" si="773"/>
        <v/>
      </c>
      <c r="BT1137" s="27" t="str">
        <f t="shared" si="774"/>
        <v/>
      </c>
      <c r="BU1137" s="27" t="str">
        <f t="shared" si="775"/>
        <v/>
      </c>
      <c r="BV1137" s="27" t="str">
        <f t="shared" si="776"/>
        <v/>
      </c>
      <c r="BW1137" s="27" t="str">
        <f t="shared" si="777"/>
        <v/>
      </c>
      <c r="BX1137" s="27" t="str">
        <f t="shared" si="778"/>
        <v/>
      </c>
      <c r="BY1137" s="27" t="str">
        <f t="shared" si="779"/>
        <v/>
      </c>
      <c r="BZ1137" s="27" t="str">
        <f t="shared" si="780"/>
        <v/>
      </c>
      <c r="CA1137" s="27" t="str">
        <f t="shared" si="781"/>
        <v/>
      </c>
      <c r="CB1137" s="41"/>
      <c r="CC1137" s="41"/>
      <c r="CD1137"/>
      <c r="CE1137"/>
      <c r="CF1137"/>
      <c r="CG1137"/>
      <c r="CH1137"/>
      <c r="CI1137" s="41"/>
      <c r="CJ1137" s="7"/>
      <c r="CK1137" s="25"/>
      <c r="CL1137" s="25"/>
      <c r="CM1137" s="25"/>
      <c r="CN1137" s="39"/>
      <c r="CO1137" s="25"/>
      <c r="CP1137" s="39"/>
      <c r="CQ1137" s="25"/>
      <c r="CR1137" s="25"/>
      <c r="CS1137" s="25"/>
      <c r="CT1137" s="25"/>
      <c r="CU1137" s="25"/>
      <c r="CV1137" s="25"/>
      <c r="CW1137" s="36"/>
      <c r="CX1137" s="25"/>
      <c r="CY1137" s="25"/>
      <c r="DC1137" s="25"/>
      <c r="DD1137" s="36"/>
    </row>
    <row r="1138" spans="1:108" s="26" customFormat="1">
      <c r="A1138" s="108"/>
      <c r="B1138" s="94"/>
      <c r="C1138" s="40"/>
      <c r="D1138" s="39"/>
      <c r="E1138" s="40"/>
      <c r="F1138" s="40"/>
      <c r="G1138" s="40"/>
      <c r="H1138" s="40"/>
      <c r="I1138" s="40"/>
      <c r="J1138" s="40"/>
      <c r="K1138" s="40"/>
      <c r="L1138" s="40"/>
      <c r="M1138" s="40"/>
      <c r="N1138" s="40"/>
      <c r="O1138" s="40"/>
      <c r="P1138" s="40"/>
      <c r="Q1138" s="40"/>
      <c r="R1138" s="40"/>
      <c r="S1138" s="40"/>
      <c r="T1138" s="40"/>
      <c r="U1138" s="39"/>
      <c r="V1138" s="39"/>
      <c r="W1138" s="39"/>
      <c r="X1138" s="39"/>
      <c r="Y1138" s="39"/>
      <c r="Z1138" s="39"/>
      <c r="AA1138" s="39"/>
      <c r="AB1138" s="39"/>
      <c r="AC1138" s="39"/>
      <c r="AD1138" s="39"/>
      <c r="AE1138" s="39"/>
      <c r="AF1138" s="39"/>
      <c r="AG1138" s="39"/>
      <c r="AH1138" s="39"/>
      <c r="AI1138" s="39"/>
      <c r="AJ1138" s="39"/>
      <c r="AK1138" s="39"/>
      <c r="AL1138" s="39"/>
      <c r="AM1138" s="39"/>
      <c r="AN1138" s="39"/>
      <c r="AO1138" s="39"/>
      <c r="AP1138" s="39"/>
      <c r="AQ1138" s="39"/>
      <c r="AR1138" s="39"/>
      <c r="AS1138" s="39"/>
      <c r="AT1138" s="39"/>
      <c r="AU1138" s="39"/>
      <c r="AV1138" s="39"/>
      <c r="AW1138" s="94"/>
      <c r="AX1138" s="101"/>
      <c r="AY1138" s="94"/>
      <c r="AZ1138" s="40"/>
      <c r="BA1138" s="27"/>
      <c r="BB1138" s="27"/>
      <c r="BC1138" s="27"/>
      <c r="BD1138" s="27" t="str">
        <f t="shared" si="782"/>
        <v/>
      </c>
      <c r="BE1138" s="27" t="str">
        <f t="shared" si="783"/>
        <v/>
      </c>
      <c r="BF1138" s="27" t="str">
        <f t="shared" si="784"/>
        <v/>
      </c>
      <c r="BG1138" s="27" t="str">
        <f t="shared" si="785"/>
        <v/>
      </c>
      <c r="BH1138" s="27" t="str">
        <f t="shared" si="786"/>
        <v/>
      </c>
      <c r="BI1138" s="27" t="str">
        <f t="shared" si="787"/>
        <v/>
      </c>
      <c r="BJ1138" s="27" t="str">
        <f t="shared" si="788"/>
        <v/>
      </c>
      <c r="BK1138" s="27" t="str">
        <f t="shared" si="789"/>
        <v/>
      </c>
      <c r="BL1138" s="27" t="str">
        <f t="shared" si="790"/>
        <v/>
      </c>
      <c r="BM1138" s="27" t="str">
        <f t="shared" si="791"/>
        <v/>
      </c>
      <c r="BN1138" s="27" t="str">
        <f t="shared" si="792"/>
        <v/>
      </c>
      <c r="BO1138" s="27" t="str">
        <f t="shared" si="793"/>
        <v/>
      </c>
      <c r="BP1138" s="27" t="str">
        <f t="shared" si="770"/>
        <v/>
      </c>
      <c r="BQ1138" s="27" t="str">
        <f t="shared" si="771"/>
        <v/>
      </c>
      <c r="BR1138" s="27" t="str">
        <f t="shared" si="772"/>
        <v/>
      </c>
      <c r="BS1138" s="27" t="str">
        <f t="shared" si="773"/>
        <v/>
      </c>
      <c r="BT1138" s="27" t="str">
        <f t="shared" si="774"/>
        <v/>
      </c>
      <c r="BU1138" s="27" t="str">
        <f t="shared" si="775"/>
        <v/>
      </c>
      <c r="BV1138" s="27" t="str">
        <f t="shared" si="776"/>
        <v/>
      </c>
      <c r="BW1138" s="27" t="str">
        <f t="shared" si="777"/>
        <v/>
      </c>
      <c r="BX1138" s="27" t="str">
        <f t="shared" si="778"/>
        <v/>
      </c>
      <c r="BY1138" s="27" t="str">
        <f t="shared" si="779"/>
        <v/>
      </c>
      <c r="BZ1138" s="27" t="str">
        <f t="shared" si="780"/>
        <v/>
      </c>
      <c r="CA1138" s="27" t="str">
        <f t="shared" si="781"/>
        <v/>
      </c>
      <c r="CB1138" s="41"/>
      <c r="CC1138" s="41"/>
      <c r="CD1138"/>
      <c r="CE1138"/>
      <c r="CF1138"/>
      <c r="CG1138"/>
      <c r="CH1138"/>
      <c r="CI1138" s="41"/>
      <c r="CJ1138" s="7"/>
      <c r="CK1138" s="25"/>
      <c r="CL1138" s="25"/>
      <c r="CM1138" s="25"/>
      <c r="CN1138" s="39"/>
      <c r="CO1138" s="25"/>
      <c r="CP1138" s="39"/>
      <c r="CQ1138" s="25"/>
      <c r="CR1138" s="25"/>
      <c r="CS1138" s="25"/>
      <c r="CT1138" s="25"/>
      <c r="CU1138" s="25"/>
      <c r="CV1138" s="25"/>
      <c r="CW1138" s="36"/>
      <c r="CX1138" s="25"/>
      <c r="CY1138" s="25"/>
      <c r="DC1138" s="25"/>
      <c r="DD1138" s="36"/>
    </row>
    <row r="1139" spans="1:108" s="26" customFormat="1">
      <c r="A1139" s="43"/>
      <c r="B1139" s="94"/>
      <c r="C1139" s="40"/>
      <c r="D1139" s="39"/>
      <c r="E1139" s="40"/>
      <c r="F1139" s="40"/>
      <c r="G1139" s="40"/>
      <c r="H1139" s="40"/>
      <c r="I1139" s="40"/>
      <c r="J1139" s="40"/>
      <c r="K1139" s="40"/>
      <c r="L1139" s="40"/>
      <c r="M1139" s="40"/>
      <c r="N1139" s="40"/>
      <c r="O1139" s="40"/>
      <c r="P1139" s="40"/>
      <c r="Q1139" s="40"/>
      <c r="R1139" s="40"/>
      <c r="S1139" s="40"/>
      <c r="T1139" s="40"/>
      <c r="U1139" s="39"/>
      <c r="V1139" s="39"/>
      <c r="W1139" s="39"/>
      <c r="X1139" s="39"/>
      <c r="Y1139" s="39"/>
      <c r="Z1139" s="39"/>
      <c r="AA1139" s="39"/>
      <c r="AB1139" s="39"/>
      <c r="AC1139" s="39"/>
      <c r="AD1139" s="39"/>
      <c r="AE1139" s="39"/>
      <c r="AF1139" s="39"/>
      <c r="AG1139" s="39"/>
      <c r="AH1139" s="39"/>
      <c r="AI1139" s="39"/>
      <c r="AJ1139" s="39"/>
      <c r="AK1139" s="39"/>
      <c r="AL1139" s="39"/>
      <c r="AM1139" s="39"/>
      <c r="AN1139" s="39"/>
      <c r="AO1139" s="39"/>
      <c r="AP1139" s="39"/>
      <c r="AQ1139" s="39"/>
      <c r="AR1139" s="39"/>
      <c r="AS1139" s="39"/>
      <c r="AT1139" s="39"/>
      <c r="AU1139" s="39"/>
      <c r="AV1139" s="39"/>
      <c r="AW1139" s="94"/>
      <c r="AX1139" s="101"/>
      <c r="AY1139" s="94"/>
      <c r="AZ1139" s="40"/>
      <c r="BA1139" s="27"/>
      <c r="BB1139" s="27"/>
      <c r="BC1139" s="27"/>
      <c r="BD1139" s="27" t="str">
        <f t="shared" si="782"/>
        <v/>
      </c>
      <c r="BE1139" s="27" t="str">
        <f t="shared" si="783"/>
        <v/>
      </c>
      <c r="BF1139" s="27" t="str">
        <f t="shared" si="784"/>
        <v/>
      </c>
      <c r="BG1139" s="27" t="str">
        <f t="shared" si="785"/>
        <v/>
      </c>
      <c r="BH1139" s="27" t="str">
        <f t="shared" si="786"/>
        <v/>
      </c>
      <c r="BI1139" s="27" t="str">
        <f t="shared" si="787"/>
        <v/>
      </c>
      <c r="BJ1139" s="27" t="str">
        <f t="shared" si="788"/>
        <v/>
      </c>
      <c r="BK1139" s="27" t="str">
        <f t="shared" si="789"/>
        <v/>
      </c>
      <c r="BL1139" s="27" t="str">
        <f t="shared" si="790"/>
        <v/>
      </c>
      <c r="BM1139" s="27" t="str">
        <f t="shared" si="791"/>
        <v/>
      </c>
      <c r="BN1139" s="27" t="str">
        <f t="shared" si="792"/>
        <v/>
      </c>
      <c r="BO1139" s="27" t="str">
        <f t="shared" si="793"/>
        <v/>
      </c>
      <c r="BP1139" s="27" t="str">
        <f t="shared" si="770"/>
        <v/>
      </c>
      <c r="BQ1139" s="27" t="str">
        <f t="shared" si="771"/>
        <v/>
      </c>
      <c r="BR1139" s="27" t="str">
        <f t="shared" si="772"/>
        <v/>
      </c>
      <c r="BS1139" s="27" t="str">
        <f t="shared" si="773"/>
        <v/>
      </c>
      <c r="BT1139" s="27" t="str">
        <f t="shared" si="774"/>
        <v/>
      </c>
      <c r="BU1139" s="27" t="str">
        <f t="shared" si="775"/>
        <v/>
      </c>
      <c r="BV1139" s="27" t="str">
        <f t="shared" si="776"/>
        <v/>
      </c>
      <c r="BW1139" s="27" t="str">
        <f t="shared" si="777"/>
        <v/>
      </c>
      <c r="BX1139" s="27" t="str">
        <f t="shared" si="778"/>
        <v/>
      </c>
      <c r="BY1139" s="27" t="str">
        <f t="shared" si="779"/>
        <v/>
      </c>
      <c r="BZ1139" s="27" t="str">
        <f t="shared" si="780"/>
        <v/>
      </c>
      <c r="CA1139" s="27" t="str">
        <f t="shared" si="781"/>
        <v/>
      </c>
      <c r="CB1139" s="41"/>
      <c r="CC1139" s="41"/>
      <c r="CD1139"/>
      <c r="CE1139"/>
      <c r="CF1139"/>
      <c r="CG1139"/>
      <c r="CH1139"/>
      <c r="CI1139" s="41"/>
      <c r="CJ1139" s="7"/>
      <c r="CK1139" s="25"/>
      <c r="CL1139" s="25"/>
      <c r="CM1139" s="25"/>
      <c r="CN1139" s="39"/>
      <c r="CO1139" s="25"/>
      <c r="CP1139" s="39"/>
      <c r="CQ1139" s="25"/>
      <c r="CR1139" s="25"/>
      <c r="CS1139" s="25"/>
      <c r="CT1139" s="25"/>
      <c r="CU1139" s="25"/>
      <c r="CV1139" s="25"/>
      <c r="CW1139" s="35"/>
      <c r="CX1139" s="25"/>
      <c r="CY1139" s="25"/>
      <c r="DC1139" s="25"/>
      <c r="DD1139" s="35"/>
    </row>
    <row r="1140" spans="1:108" s="26" customFormat="1">
      <c r="A1140" s="43"/>
      <c r="B1140" s="94"/>
      <c r="C1140" s="40"/>
      <c r="D1140" s="39"/>
      <c r="E1140" s="40"/>
      <c r="F1140" s="40"/>
      <c r="G1140" s="40"/>
      <c r="H1140" s="40"/>
      <c r="I1140" s="40"/>
      <c r="J1140" s="40"/>
      <c r="K1140" s="40"/>
      <c r="L1140" s="40"/>
      <c r="M1140" s="40"/>
      <c r="N1140" s="40"/>
      <c r="O1140" s="40"/>
      <c r="P1140" s="40"/>
      <c r="Q1140" s="40"/>
      <c r="R1140" s="40"/>
      <c r="S1140" s="40"/>
      <c r="T1140" s="40"/>
      <c r="U1140" s="39"/>
      <c r="V1140" s="39"/>
      <c r="W1140" s="39"/>
      <c r="X1140" s="39"/>
      <c r="Y1140" s="39"/>
      <c r="Z1140" s="39"/>
      <c r="AA1140" s="39"/>
      <c r="AB1140" s="39"/>
      <c r="AC1140" s="39"/>
      <c r="AD1140" s="39"/>
      <c r="AE1140" s="39"/>
      <c r="AF1140" s="39"/>
      <c r="AG1140" s="39"/>
      <c r="AH1140" s="39"/>
      <c r="AI1140" s="39"/>
      <c r="AJ1140" s="39"/>
      <c r="AK1140" s="39"/>
      <c r="AL1140" s="39"/>
      <c r="AM1140" s="39"/>
      <c r="AN1140" s="39"/>
      <c r="AO1140" s="39"/>
      <c r="AP1140" s="39"/>
      <c r="AQ1140" s="39"/>
      <c r="AR1140" s="39"/>
      <c r="AS1140" s="39"/>
      <c r="AT1140" s="39"/>
      <c r="AU1140" s="39"/>
      <c r="AV1140" s="39"/>
      <c r="AW1140" s="94"/>
      <c r="AX1140" s="101"/>
      <c r="AY1140" s="94"/>
      <c r="AZ1140" s="40"/>
      <c r="BA1140" s="27"/>
      <c r="BB1140" s="27"/>
      <c r="BC1140" s="27"/>
      <c r="BD1140" s="27" t="str">
        <f t="shared" si="782"/>
        <v/>
      </c>
      <c r="BE1140" s="27" t="str">
        <f t="shared" si="783"/>
        <v/>
      </c>
      <c r="BF1140" s="27" t="str">
        <f t="shared" si="784"/>
        <v/>
      </c>
      <c r="BG1140" s="27" t="str">
        <f t="shared" si="785"/>
        <v/>
      </c>
      <c r="BH1140" s="27" t="str">
        <f t="shared" si="786"/>
        <v/>
      </c>
      <c r="BI1140" s="27" t="str">
        <f t="shared" si="787"/>
        <v/>
      </c>
      <c r="BJ1140" s="27" t="str">
        <f t="shared" si="788"/>
        <v/>
      </c>
      <c r="BK1140" s="27" t="str">
        <f t="shared" si="789"/>
        <v/>
      </c>
      <c r="BL1140" s="27" t="str">
        <f t="shared" si="790"/>
        <v/>
      </c>
      <c r="BM1140" s="27" t="str">
        <f t="shared" si="791"/>
        <v/>
      </c>
      <c r="BN1140" s="27" t="str">
        <f t="shared" si="792"/>
        <v/>
      </c>
      <c r="BO1140" s="27" t="str">
        <f t="shared" si="793"/>
        <v/>
      </c>
      <c r="BP1140" s="27" t="str">
        <f t="shared" si="770"/>
        <v/>
      </c>
      <c r="BQ1140" s="27" t="str">
        <f t="shared" si="771"/>
        <v/>
      </c>
      <c r="BR1140" s="27" t="str">
        <f t="shared" si="772"/>
        <v/>
      </c>
      <c r="BS1140" s="27" t="str">
        <f t="shared" si="773"/>
        <v/>
      </c>
      <c r="BT1140" s="27" t="str">
        <f t="shared" si="774"/>
        <v/>
      </c>
      <c r="BU1140" s="27" t="str">
        <f t="shared" si="775"/>
        <v/>
      </c>
      <c r="BV1140" s="27" t="str">
        <f t="shared" si="776"/>
        <v/>
      </c>
      <c r="BW1140" s="27" t="str">
        <f t="shared" si="777"/>
        <v/>
      </c>
      <c r="BX1140" s="27" t="str">
        <f t="shared" si="778"/>
        <v/>
      </c>
      <c r="BY1140" s="27" t="str">
        <f t="shared" si="779"/>
        <v/>
      </c>
      <c r="BZ1140" s="27" t="str">
        <f t="shared" si="780"/>
        <v/>
      </c>
      <c r="CA1140" s="27" t="str">
        <f t="shared" si="781"/>
        <v/>
      </c>
      <c r="CB1140" s="41"/>
      <c r="CC1140" s="41"/>
      <c r="CD1140"/>
      <c r="CE1140"/>
      <c r="CF1140"/>
      <c r="CG1140"/>
      <c r="CH1140"/>
      <c r="CI1140" s="41"/>
      <c r="CJ1140" s="7"/>
      <c r="CK1140" s="25"/>
      <c r="CL1140" s="25"/>
      <c r="CM1140" s="25"/>
      <c r="CN1140" s="39"/>
      <c r="CO1140" s="25"/>
      <c r="CP1140" s="39"/>
      <c r="CQ1140" s="25"/>
      <c r="CR1140" s="25"/>
      <c r="CS1140" s="25"/>
      <c r="CT1140" s="25"/>
      <c r="CU1140" s="25"/>
      <c r="CV1140" s="25"/>
      <c r="CW1140" s="35"/>
      <c r="CX1140" s="25"/>
      <c r="CY1140" s="25"/>
      <c r="DC1140" s="25"/>
      <c r="DD1140" s="35"/>
    </row>
    <row r="1141" spans="1:108" s="26" customFormat="1">
      <c r="A1141" s="43"/>
      <c r="B1141" s="94"/>
      <c r="C1141" s="40"/>
      <c r="D1141" s="39"/>
      <c r="E1141" s="40"/>
      <c r="F1141" s="40"/>
      <c r="G1141" s="40"/>
      <c r="H1141" s="40"/>
      <c r="I1141" s="40"/>
      <c r="J1141" s="40"/>
      <c r="K1141" s="40"/>
      <c r="L1141" s="40"/>
      <c r="M1141" s="40"/>
      <c r="N1141" s="40"/>
      <c r="O1141" s="40"/>
      <c r="P1141" s="40"/>
      <c r="Q1141" s="40"/>
      <c r="R1141" s="40"/>
      <c r="S1141" s="40"/>
      <c r="T1141" s="40"/>
      <c r="U1141" s="39"/>
      <c r="V1141" s="39"/>
      <c r="W1141" s="39"/>
      <c r="X1141" s="39"/>
      <c r="Y1141" s="39"/>
      <c r="Z1141" s="39"/>
      <c r="AA1141" s="39"/>
      <c r="AB1141" s="39"/>
      <c r="AC1141" s="39"/>
      <c r="AD1141" s="39"/>
      <c r="AE1141" s="39"/>
      <c r="AF1141" s="39"/>
      <c r="AG1141" s="39"/>
      <c r="AH1141" s="39"/>
      <c r="AI1141" s="39"/>
      <c r="AJ1141" s="39"/>
      <c r="AK1141" s="39"/>
      <c r="AL1141" s="39"/>
      <c r="AM1141" s="39"/>
      <c r="AN1141" s="39"/>
      <c r="AO1141" s="39"/>
      <c r="AP1141" s="39"/>
      <c r="AQ1141" s="39"/>
      <c r="AR1141" s="39"/>
      <c r="AS1141" s="39"/>
      <c r="AT1141" s="39"/>
      <c r="AU1141" s="39"/>
      <c r="AV1141" s="39"/>
      <c r="AW1141" s="94"/>
      <c r="AX1141" s="101"/>
      <c r="AY1141" s="94"/>
      <c r="AZ1141" s="40"/>
      <c r="BA1141" s="27"/>
      <c r="BB1141" s="27"/>
      <c r="BC1141" s="27"/>
      <c r="BD1141" s="27" t="str">
        <f t="shared" si="782"/>
        <v/>
      </c>
      <c r="BE1141" s="27" t="str">
        <f t="shared" si="783"/>
        <v/>
      </c>
      <c r="BF1141" s="27" t="str">
        <f t="shared" si="784"/>
        <v/>
      </c>
      <c r="BG1141" s="27" t="str">
        <f t="shared" si="785"/>
        <v/>
      </c>
      <c r="BH1141" s="27" t="str">
        <f t="shared" si="786"/>
        <v/>
      </c>
      <c r="BI1141" s="27" t="str">
        <f t="shared" si="787"/>
        <v/>
      </c>
      <c r="BJ1141" s="27" t="str">
        <f t="shared" si="788"/>
        <v/>
      </c>
      <c r="BK1141" s="27" t="str">
        <f t="shared" si="789"/>
        <v/>
      </c>
      <c r="BL1141" s="27" t="str">
        <f t="shared" si="790"/>
        <v/>
      </c>
      <c r="BM1141" s="27" t="str">
        <f t="shared" si="791"/>
        <v/>
      </c>
      <c r="BN1141" s="27" t="str">
        <f t="shared" si="792"/>
        <v/>
      </c>
      <c r="BO1141" s="27" t="str">
        <f t="shared" si="793"/>
        <v/>
      </c>
      <c r="BP1141" s="27" t="str">
        <f t="shared" si="770"/>
        <v/>
      </c>
      <c r="BQ1141" s="27" t="str">
        <f t="shared" si="771"/>
        <v/>
      </c>
      <c r="BR1141" s="27" t="str">
        <f t="shared" si="772"/>
        <v/>
      </c>
      <c r="BS1141" s="27" t="str">
        <f t="shared" si="773"/>
        <v/>
      </c>
      <c r="BT1141" s="27" t="str">
        <f t="shared" si="774"/>
        <v/>
      </c>
      <c r="BU1141" s="27" t="str">
        <f t="shared" si="775"/>
        <v/>
      </c>
      <c r="BV1141" s="27" t="str">
        <f t="shared" si="776"/>
        <v/>
      </c>
      <c r="BW1141" s="27" t="str">
        <f t="shared" si="777"/>
        <v/>
      </c>
      <c r="BX1141" s="27" t="str">
        <f t="shared" si="778"/>
        <v/>
      </c>
      <c r="BY1141" s="27" t="str">
        <f t="shared" si="779"/>
        <v/>
      </c>
      <c r="BZ1141" s="27" t="str">
        <f t="shared" si="780"/>
        <v/>
      </c>
      <c r="CA1141" s="27" t="str">
        <f t="shared" si="781"/>
        <v/>
      </c>
      <c r="CB1141" s="41"/>
      <c r="CC1141" s="41"/>
      <c r="CD1141"/>
      <c r="CE1141"/>
      <c r="CF1141"/>
      <c r="CG1141"/>
      <c r="CH1141"/>
      <c r="CI1141" s="41"/>
      <c r="CJ1141" s="7"/>
      <c r="CK1141" s="25"/>
      <c r="CL1141" s="25"/>
      <c r="CM1141" s="25"/>
      <c r="CN1141" s="39"/>
      <c r="CO1141" s="25"/>
      <c r="CP1141" s="39"/>
      <c r="CQ1141" s="25"/>
      <c r="CR1141" s="25"/>
      <c r="CS1141" s="25"/>
      <c r="CT1141" s="25"/>
      <c r="CU1141" s="25"/>
      <c r="CV1141" s="25"/>
      <c r="CW1141" s="35"/>
      <c r="CX1141" s="25"/>
      <c r="CY1141" s="25"/>
      <c r="DC1141" s="25"/>
      <c r="DD1141" s="35"/>
    </row>
    <row r="1142" spans="1:108" s="26" customFormat="1">
      <c r="A1142" s="43"/>
      <c r="B1142" s="94"/>
      <c r="C1142" s="40"/>
      <c r="D1142" s="39"/>
      <c r="E1142" s="40"/>
      <c r="F1142" s="40"/>
      <c r="G1142" s="40"/>
      <c r="H1142" s="40"/>
      <c r="I1142" s="40"/>
      <c r="J1142" s="40"/>
      <c r="K1142" s="40"/>
      <c r="L1142" s="40"/>
      <c r="M1142" s="40"/>
      <c r="N1142" s="40"/>
      <c r="O1142" s="40"/>
      <c r="P1142" s="40"/>
      <c r="Q1142" s="40"/>
      <c r="R1142" s="40"/>
      <c r="S1142" s="40"/>
      <c r="T1142" s="40"/>
      <c r="U1142" s="39"/>
      <c r="V1142" s="39"/>
      <c r="W1142" s="39"/>
      <c r="X1142" s="39"/>
      <c r="Y1142" s="39"/>
      <c r="Z1142" s="39"/>
      <c r="AA1142" s="39"/>
      <c r="AB1142" s="39"/>
      <c r="AC1142" s="39"/>
      <c r="AD1142" s="39"/>
      <c r="AE1142" s="39"/>
      <c r="AF1142" s="39"/>
      <c r="AG1142" s="39"/>
      <c r="AH1142" s="39"/>
      <c r="AI1142" s="39"/>
      <c r="AJ1142" s="39"/>
      <c r="AK1142" s="39"/>
      <c r="AL1142" s="39"/>
      <c r="AM1142" s="39"/>
      <c r="AN1142" s="39"/>
      <c r="AO1142" s="39"/>
      <c r="AP1142" s="39"/>
      <c r="AQ1142" s="39"/>
      <c r="AR1142" s="39"/>
      <c r="AS1142" s="39"/>
      <c r="AT1142" s="39"/>
      <c r="AU1142" s="39"/>
      <c r="AV1142" s="39"/>
      <c r="AW1142" s="94"/>
      <c r="AX1142" s="101"/>
      <c r="AY1142" s="94"/>
      <c r="AZ1142" s="40"/>
      <c r="BA1142" s="27"/>
      <c r="BB1142" s="27"/>
      <c r="BC1142" s="27"/>
      <c r="BD1142" s="27" t="str">
        <f t="shared" si="782"/>
        <v/>
      </c>
      <c r="BE1142" s="27" t="str">
        <f t="shared" si="783"/>
        <v/>
      </c>
      <c r="BF1142" s="27" t="str">
        <f t="shared" si="784"/>
        <v/>
      </c>
      <c r="BG1142" s="27" t="str">
        <f t="shared" si="785"/>
        <v/>
      </c>
      <c r="BH1142" s="27" t="str">
        <f t="shared" si="786"/>
        <v/>
      </c>
      <c r="BI1142" s="27" t="str">
        <f t="shared" si="787"/>
        <v/>
      </c>
      <c r="BJ1142" s="27" t="str">
        <f t="shared" si="788"/>
        <v/>
      </c>
      <c r="BK1142" s="27" t="str">
        <f t="shared" si="789"/>
        <v/>
      </c>
      <c r="BL1142" s="27" t="str">
        <f t="shared" si="790"/>
        <v/>
      </c>
      <c r="BM1142" s="27" t="str">
        <f t="shared" si="791"/>
        <v/>
      </c>
      <c r="BN1142" s="27" t="str">
        <f t="shared" si="792"/>
        <v/>
      </c>
      <c r="BO1142" s="27" t="str">
        <f t="shared" si="793"/>
        <v/>
      </c>
      <c r="BP1142" s="27" t="str">
        <f t="shared" si="770"/>
        <v/>
      </c>
      <c r="BQ1142" s="27" t="str">
        <f t="shared" si="771"/>
        <v/>
      </c>
      <c r="BR1142" s="27" t="str">
        <f t="shared" si="772"/>
        <v/>
      </c>
      <c r="BS1142" s="27" t="str">
        <f t="shared" si="773"/>
        <v/>
      </c>
      <c r="BT1142" s="27" t="str">
        <f t="shared" si="774"/>
        <v/>
      </c>
      <c r="BU1142" s="27" t="str">
        <f t="shared" si="775"/>
        <v/>
      </c>
      <c r="BV1142" s="27" t="str">
        <f t="shared" si="776"/>
        <v/>
      </c>
      <c r="BW1142" s="27" t="str">
        <f t="shared" si="777"/>
        <v/>
      </c>
      <c r="BX1142" s="27" t="str">
        <f t="shared" si="778"/>
        <v/>
      </c>
      <c r="BY1142" s="27" t="str">
        <f t="shared" si="779"/>
        <v/>
      </c>
      <c r="BZ1142" s="27" t="str">
        <f t="shared" si="780"/>
        <v/>
      </c>
      <c r="CA1142" s="27" t="str">
        <f t="shared" si="781"/>
        <v/>
      </c>
      <c r="CB1142" s="41"/>
      <c r="CC1142" s="41"/>
      <c r="CD1142"/>
      <c r="CE1142"/>
      <c r="CF1142"/>
      <c r="CG1142"/>
      <c r="CH1142"/>
      <c r="CI1142" s="41"/>
      <c r="CJ1142" s="7"/>
      <c r="CK1142" s="25"/>
      <c r="CL1142" s="25"/>
      <c r="CM1142" s="25"/>
      <c r="CN1142" s="39"/>
      <c r="CO1142" s="25"/>
      <c r="CP1142" s="39"/>
      <c r="CQ1142" s="25"/>
      <c r="CR1142" s="25"/>
      <c r="CS1142" s="25"/>
      <c r="CT1142" s="25"/>
      <c r="CU1142" s="25"/>
      <c r="CV1142" s="25"/>
      <c r="CW1142" s="35"/>
      <c r="CX1142" s="25"/>
      <c r="CY1142" s="25"/>
      <c r="DC1142" s="25"/>
      <c r="DD1142" s="35"/>
    </row>
    <row r="1143" spans="1:108" s="26" customFormat="1">
      <c r="A1143" s="43"/>
      <c r="B1143" s="94"/>
      <c r="C1143" s="40"/>
      <c r="D1143" s="39"/>
      <c r="E1143" s="40"/>
      <c r="F1143" s="40"/>
      <c r="G1143" s="40"/>
      <c r="H1143" s="40"/>
      <c r="I1143" s="40"/>
      <c r="J1143" s="40"/>
      <c r="K1143" s="40"/>
      <c r="L1143" s="40"/>
      <c r="M1143" s="40"/>
      <c r="N1143" s="40"/>
      <c r="O1143" s="40"/>
      <c r="P1143" s="40"/>
      <c r="Q1143" s="40"/>
      <c r="R1143" s="40"/>
      <c r="S1143" s="40"/>
      <c r="T1143" s="40"/>
      <c r="U1143" s="39"/>
      <c r="V1143" s="39"/>
      <c r="W1143" s="39"/>
      <c r="X1143" s="39"/>
      <c r="Y1143" s="39"/>
      <c r="Z1143" s="39"/>
      <c r="AA1143" s="39"/>
      <c r="AB1143" s="39"/>
      <c r="AC1143" s="39"/>
      <c r="AD1143" s="39"/>
      <c r="AE1143" s="39"/>
      <c r="AF1143" s="39"/>
      <c r="AG1143" s="39"/>
      <c r="AH1143" s="39"/>
      <c r="AI1143" s="39"/>
      <c r="AJ1143" s="39"/>
      <c r="AK1143" s="39"/>
      <c r="AL1143" s="39"/>
      <c r="AM1143" s="39"/>
      <c r="AN1143" s="39"/>
      <c r="AO1143" s="39"/>
      <c r="AP1143" s="39"/>
      <c r="AQ1143" s="39"/>
      <c r="AR1143" s="39"/>
      <c r="AS1143" s="39"/>
      <c r="AT1143" s="39"/>
      <c r="AU1143" s="39"/>
      <c r="AV1143" s="39"/>
      <c r="AW1143" s="94"/>
      <c r="AX1143" s="101"/>
      <c r="AY1143" s="94"/>
      <c r="AZ1143" s="40"/>
      <c r="BA1143" s="27"/>
      <c r="BB1143" s="27"/>
      <c r="BC1143" s="27"/>
      <c r="BD1143" s="27" t="str">
        <f t="shared" si="782"/>
        <v/>
      </c>
      <c r="BE1143" s="27" t="str">
        <f t="shared" si="783"/>
        <v/>
      </c>
      <c r="BF1143" s="27" t="str">
        <f t="shared" si="784"/>
        <v/>
      </c>
      <c r="BG1143" s="27" t="str">
        <f t="shared" si="785"/>
        <v/>
      </c>
      <c r="BH1143" s="27" t="str">
        <f t="shared" si="786"/>
        <v/>
      </c>
      <c r="BI1143" s="27" t="str">
        <f t="shared" si="787"/>
        <v/>
      </c>
      <c r="BJ1143" s="27" t="str">
        <f t="shared" si="788"/>
        <v/>
      </c>
      <c r="BK1143" s="27" t="str">
        <f t="shared" si="789"/>
        <v/>
      </c>
      <c r="BL1143" s="27" t="str">
        <f t="shared" si="790"/>
        <v/>
      </c>
      <c r="BM1143" s="27" t="str">
        <f t="shared" si="791"/>
        <v/>
      </c>
      <c r="BN1143" s="27" t="str">
        <f t="shared" si="792"/>
        <v/>
      </c>
      <c r="BO1143" s="27" t="str">
        <f t="shared" si="793"/>
        <v/>
      </c>
      <c r="BP1143" s="27" t="str">
        <f t="shared" si="770"/>
        <v/>
      </c>
      <c r="BQ1143" s="27" t="str">
        <f t="shared" si="771"/>
        <v/>
      </c>
      <c r="BR1143" s="27" t="str">
        <f t="shared" si="772"/>
        <v/>
      </c>
      <c r="BS1143" s="27" t="str">
        <f t="shared" si="773"/>
        <v/>
      </c>
      <c r="BT1143" s="27" t="str">
        <f t="shared" si="774"/>
        <v/>
      </c>
      <c r="BU1143" s="27" t="str">
        <f t="shared" si="775"/>
        <v/>
      </c>
      <c r="BV1143" s="27" t="str">
        <f t="shared" si="776"/>
        <v/>
      </c>
      <c r="BW1143" s="27" t="str">
        <f t="shared" si="777"/>
        <v/>
      </c>
      <c r="BX1143" s="27" t="str">
        <f t="shared" si="778"/>
        <v/>
      </c>
      <c r="BY1143" s="27" t="str">
        <f t="shared" si="779"/>
        <v/>
      </c>
      <c r="BZ1143" s="27" t="str">
        <f t="shared" si="780"/>
        <v/>
      </c>
      <c r="CA1143" s="27" t="str">
        <f t="shared" si="781"/>
        <v/>
      </c>
      <c r="CB1143" s="41"/>
      <c r="CC1143" s="41"/>
      <c r="CD1143"/>
      <c r="CE1143"/>
      <c r="CF1143"/>
      <c r="CG1143"/>
      <c r="CH1143"/>
      <c r="CI1143" s="41"/>
      <c r="CJ1143" s="7"/>
      <c r="CK1143" s="25"/>
      <c r="CL1143" s="25"/>
      <c r="CM1143" s="25"/>
      <c r="CN1143" s="39"/>
      <c r="CO1143" s="25"/>
      <c r="CP1143" s="39"/>
      <c r="CQ1143" s="25"/>
      <c r="CR1143" s="25"/>
      <c r="CS1143" s="25"/>
      <c r="CT1143" s="25"/>
      <c r="CU1143" s="25"/>
      <c r="CV1143" s="25"/>
      <c r="CW1143" s="35"/>
      <c r="CX1143" s="25"/>
      <c r="CY1143" s="25"/>
      <c r="DC1143" s="25"/>
      <c r="DD1143" s="35"/>
    </row>
    <row r="1144" spans="1:108" s="26" customFormat="1">
      <c r="A1144" s="43"/>
      <c r="B1144" s="94"/>
      <c r="C1144" s="40"/>
      <c r="D1144" s="39"/>
      <c r="E1144" s="40"/>
      <c r="F1144" s="40"/>
      <c r="G1144" s="40"/>
      <c r="H1144" s="40"/>
      <c r="I1144" s="40"/>
      <c r="J1144" s="40"/>
      <c r="K1144" s="40"/>
      <c r="L1144" s="40"/>
      <c r="M1144" s="40"/>
      <c r="N1144" s="40"/>
      <c r="O1144" s="40"/>
      <c r="P1144" s="40"/>
      <c r="Q1144" s="40"/>
      <c r="R1144" s="40"/>
      <c r="S1144" s="40"/>
      <c r="T1144" s="40"/>
      <c r="U1144" s="39"/>
      <c r="V1144" s="39"/>
      <c r="W1144" s="39"/>
      <c r="X1144" s="39"/>
      <c r="Y1144" s="39"/>
      <c r="Z1144" s="39"/>
      <c r="AA1144" s="39"/>
      <c r="AB1144" s="39"/>
      <c r="AC1144" s="39"/>
      <c r="AD1144" s="39"/>
      <c r="AE1144" s="39"/>
      <c r="AF1144" s="39"/>
      <c r="AG1144" s="39"/>
      <c r="AH1144" s="39"/>
      <c r="AI1144" s="39"/>
      <c r="AJ1144" s="39"/>
      <c r="AK1144" s="39"/>
      <c r="AL1144" s="39"/>
      <c r="AM1144" s="39"/>
      <c r="AN1144" s="39"/>
      <c r="AO1144" s="39"/>
      <c r="AP1144" s="39"/>
      <c r="AQ1144" s="39"/>
      <c r="AR1144" s="39"/>
      <c r="AS1144" s="39"/>
      <c r="AT1144" s="39"/>
      <c r="AU1144" s="39"/>
      <c r="AV1144" s="39"/>
      <c r="AW1144" s="94"/>
      <c r="AX1144" s="101"/>
      <c r="AY1144" s="94"/>
      <c r="AZ1144" s="40"/>
      <c r="BA1144" s="27"/>
      <c r="BB1144" s="27"/>
      <c r="BC1144" s="27"/>
      <c r="BD1144" s="27" t="str">
        <f t="shared" si="782"/>
        <v/>
      </c>
      <c r="BE1144" s="27" t="str">
        <f t="shared" si="783"/>
        <v/>
      </c>
      <c r="BF1144" s="27" t="str">
        <f t="shared" si="784"/>
        <v/>
      </c>
      <c r="BG1144" s="27" t="str">
        <f t="shared" si="785"/>
        <v/>
      </c>
      <c r="BH1144" s="27" t="str">
        <f t="shared" si="786"/>
        <v/>
      </c>
      <c r="BI1144" s="27" t="str">
        <f t="shared" si="787"/>
        <v/>
      </c>
      <c r="BJ1144" s="27" t="str">
        <f t="shared" si="788"/>
        <v/>
      </c>
      <c r="BK1144" s="27" t="str">
        <f t="shared" si="789"/>
        <v/>
      </c>
      <c r="BL1144" s="27" t="str">
        <f t="shared" si="790"/>
        <v/>
      </c>
      <c r="BM1144" s="27" t="str">
        <f t="shared" si="791"/>
        <v/>
      </c>
      <c r="BN1144" s="27" t="str">
        <f t="shared" si="792"/>
        <v/>
      </c>
      <c r="BO1144" s="27" t="str">
        <f t="shared" si="793"/>
        <v/>
      </c>
      <c r="BP1144" s="27" t="str">
        <f t="shared" si="770"/>
        <v/>
      </c>
      <c r="BQ1144" s="27" t="str">
        <f t="shared" si="771"/>
        <v/>
      </c>
      <c r="BR1144" s="27" t="str">
        <f t="shared" si="772"/>
        <v/>
      </c>
      <c r="BS1144" s="27" t="str">
        <f t="shared" si="773"/>
        <v/>
      </c>
      <c r="BT1144" s="27" t="str">
        <f t="shared" si="774"/>
        <v/>
      </c>
      <c r="BU1144" s="27" t="str">
        <f t="shared" si="775"/>
        <v/>
      </c>
      <c r="BV1144" s="27" t="str">
        <f t="shared" si="776"/>
        <v/>
      </c>
      <c r="BW1144" s="27" t="str">
        <f t="shared" si="777"/>
        <v/>
      </c>
      <c r="BX1144" s="27" t="str">
        <f t="shared" si="778"/>
        <v/>
      </c>
      <c r="BY1144" s="27" t="str">
        <f t="shared" si="779"/>
        <v/>
      </c>
      <c r="BZ1144" s="27" t="str">
        <f t="shared" si="780"/>
        <v/>
      </c>
      <c r="CA1144" s="27" t="str">
        <f t="shared" si="781"/>
        <v/>
      </c>
      <c r="CB1144" s="41"/>
      <c r="CC1144" s="41"/>
      <c r="CD1144"/>
      <c r="CE1144"/>
      <c r="CF1144"/>
      <c r="CG1144"/>
      <c r="CH1144"/>
      <c r="CI1144" s="41"/>
      <c r="CJ1144" s="7"/>
      <c r="CK1144" s="25"/>
      <c r="CL1144" s="25"/>
      <c r="CM1144" s="25"/>
      <c r="CN1144" s="39"/>
      <c r="CO1144" s="25"/>
      <c r="CP1144" s="39"/>
      <c r="CQ1144" s="25"/>
      <c r="CR1144" s="25"/>
      <c r="CS1144" s="25"/>
      <c r="CT1144" s="25"/>
      <c r="CU1144" s="25"/>
      <c r="CV1144" s="25"/>
      <c r="CW1144" s="35"/>
      <c r="CX1144" s="25"/>
      <c r="CY1144" s="25"/>
      <c r="DC1144" s="25"/>
      <c r="DD1144" s="35"/>
    </row>
    <row r="1145" spans="1:108" s="26" customFormat="1">
      <c r="A1145" s="43"/>
      <c r="B1145" s="94"/>
      <c r="C1145" s="40"/>
      <c r="D1145" s="39"/>
      <c r="E1145" s="40"/>
      <c r="F1145" s="40"/>
      <c r="G1145" s="40"/>
      <c r="H1145" s="40"/>
      <c r="I1145" s="40"/>
      <c r="J1145" s="40"/>
      <c r="K1145" s="40"/>
      <c r="L1145" s="40"/>
      <c r="M1145" s="40"/>
      <c r="N1145" s="40"/>
      <c r="O1145" s="40"/>
      <c r="P1145" s="40"/>
      <c r="Q1145" s="40"/>
      <c r="R1145" s="40"/>
      <c r="S1145" s="40"/>
      <c r="T1145" s="40"/>
      <c r="U1145" s="39"/>
      <c r="V1145" s="39"/>
      <c r="W1145" s="39"/>
      <c r="X1145" s="39"/>
      <c r="Y1145" s="39"/>
      <c r="Z1145" s="39"/>
      <c r="AA1145" s="39"/>
      <c r="AB1145" s="39"/>
      <c r="AC1145" s="39"/>
      <c r="AD1145" s="39"/>
      <c r="AE1145" s="39"/>
      <c r="AF1145" s="39"/>
      <c r="AG1145" s="39"/>
      <c r="AH1145" s="39"/>
      <c r="AI1145" s="39"/>
      <c r="AJ1145" s="39"/>
      <c r="AK1145" s="39"/>
      <c r="AL1145" s="39"/>
      <c r="AM1145" s="39"/>
      <c r="AN1145" s="39"/>
      <c r="AO1145" s="39"/>
      <c r="AP1145" s="39"/>
      <c r="AQ1145" s="39"/>
      <c r="AR1145" s="39"/>
      <c r="AS1145" s="39"/>
      <c r="AT1145" s="39"/>
      <c r="AU1145" s="39"/>
      <c r="AV1145" s="39"/>
      <c r="AW1145" s="94"/>
      <c r="AX1145" s="101"/>
      <c r="AY1145" s="94"/>
      <c r="AZ1145" s="40"/>
      <c r="BA1145" s="27"/>
      <c r="BB1145" s="27"/>
      <c r="BC1145" s="27"/>
      <c r="BD1145" s="27" t="str">
        <f t="shared" si="782"/>
        <v/>
      </c>
      <c r="BE1145" s="27" t="str">
        <f t="shared" si="783"/>
        <v/>
      </c>
      <c r="BF1145" s="27" t="str">
        <f t="shared" si="784"/>
        <v/>
      </c>
      <c r="BG1145" s="27" t="str">
        <f t="shared" si="785"/>
        <v/>
      </c>
      <c r="BH1145" s="27" t="str">
        <f t="shared" si="786"/>
        <v/>
      </c>
      <c r="BI1145" s="27" t="str">
        <f t="shared" si="787"/>
        <v/>
      </c>
      <c r="BJ1145" s="27" t="str">
        <f t="shared" si="788"/>
        <v/>
      </c>
      <c r="BK1145" s="27" t="str">
        <f t="shared" si="789"/>
        <v/>
      </c>
      <c r="BL1145" s="27" t="str">
        <f t="shared" si="790"/>
        <v/>
      </c>
      <c r="BM1145" s="27" t="str">
        <f t="shared" si="791"/>
        <v/>
      </c>
      <c r="BN1145" s="27" t="str">
        <f t="shared" si="792"/>
        <v/>
      </c>
      <c r="BO1145" s="27" t="str">
        <f t="shared" si="793"/>
        <v/>
      </c>
      <c r="BP1145" s="27" t="str">
        <f t="shared" si="770"/>
        <v/>
      </c>
      <c r="BQ1145" s="27" t="str">
        <f t="shared" si="771"/>
        <v/>
      </c>
      <c r="BR1145" s="27" t="str">
        <f t="shared" si="772"/>
        <v/>
      </c>
      <c r="BS1145" s="27" t="str">
        <f t="shared" si="773"/>
        <v/>
      </c>
      <c r="BT1145" s="27" t="str">
        <f t="shared" si="774"/>
        <v/>
      </c>
      <c r="BU1145" s="27" t="str">
        <f t="shared" si="775"/>
        <v/>
      </c>
      <c r="BV1145" s="27" t="str">
        <f t="shared" si="776"/>
        <v/>
      </c>
      <c r="BW1145" s="27" t="str">
        <f t="shared" si="777"/>
        <v/>
      </c>
      <c r="BX1145" s="27" t="str">
        <f t="shared" si="778"/>
        <v/>
      </c>
      <c r="BY1145" s="27" t="str">
        <f t="shared" si="779"/>
        <v/>
      </c>
      <c r="BZ1145" s="27" t="str">
        <f t="shared" si="780"/>
        <v/>
      </c>
      <c r="CA1145" s="27" t="str">
        <f t="shared" si="781"/>
        <v/>
      </c>
      <c r="CB1145" s="41"/>
      <c r="CC1145" s="41"/>
      <c r="CD1145"/>
      <c r="CE1145"/>
      <c r="CF1145"/>
      <c r="CG1145"/>
      <c r="CH1145"/>
      <c r="CI1145" s="41"/>
      <c r="CJ1145" s="7"/>
      <c r="CK1145" s="25"/>
      <c r="CL1145" s="25"/>
      <c r="CM1145" s="25"/>
      <c r="CN1145" s="39"/>
      <c r="CO1145" s="25"/>
      <c r="CP1145" s="39"/>
      <c r="CQ1145" s="25"/>
      <c r="CR1145" s="25"/>
      <c r="CS1145" s="25"/>
      <c r="CT1145" s="25"/>
      <c r="CU1145" s="25"/>
      <c r="CV1145" s="25"/>
      <c r="CW1145" s="35"/>
      <c r="CX1145" s="25"/>
      <c r="CY1145" s="25"/>
      <c r="DC1145" s="25"/>
      <c r="DD1145" s="35"/>
    </row>
    <row r="1146" spans="1:108" s="26" customFormat="1">
      <c r="A1146" s="43"/>
      <c r="B1146" s="94"/>
      <c r="C1146" s="40"/>
      <c r="D1146" s="39"/>
      <c r="E1146" s="40"/>
      <c r="F1146" s="40"/>
      <c r="G1146" s="40"/>
      <c r="H1146" s="40"/>
      <c r="I1146" s="40"/>
      <c r="J1146" s="40"/>
      <c r="K1146" s="40"/>
      <c r="L1146" s="40"/>
      <c r="M1146" s="40"/>
      <c r="N1146" s="40"/>
      <c r="O1146" s="40"/>
      <c r="P1146" s="40"/>
      <c r="Q1146" s="40"/>
      <c r="R1146" s="40"/>
      <c r="S1146" s="40"/>
      <c r="T1146" s="40"/>
      <c r="U1146" s="39"/>
      <c r="V1146" s="39"/>
      <c r="W1146" s="39"/>
      <c r="X1146" s="39"/>
      <c r="Y1146" s="39"/>
      <c r="Z1146" s="39"/>
      <c r="AA1146" s="39"/>
      <c r="AB1146" s="39"/>
      <c r="AC1146" s="39"/>
      <c r="AD1146" s="39"/>
      <c r="AE1146" s="39"/>
      <c r="AF1146" s="39"/>
      <c r="AG1146" s="39"/>
      <c r="AH1146" s="39"/>
      <c r="AI1146" s="39"/>
      <c r="AJ1146" s="39"/>
      <c r="AK1146" s="39"/>
      <c r="AL1146" s="39"/>
      <c r="AM1146" s="39"/>
      <c r="AN1146" s="39"/>
      <c r="AO1146" s="39"/>
      <c r="AP1146" s="39"/>
      <c r="AQ1146" s="39"/>
      <c r="AR1146" s="39"/>
      <c r="AS1146" s="39"/>
      <c r="AT1146" s="39"/>
      <c r="AU1146" s="39"/>
      <c r="AV1146" s="39"/>
      <c r="AW1146" s="94"/>
      <c r="AX1146" s="101"/>
      <c r="AY1146" s="94"/>
      <c r="AZ1146" s="40"/>
      <c r="BA1146" s="27"/>
      <c r="BB1146" s="27"/>
      <c r="BC1146" s="27"/>
      <c r="BD1146" s="27" t="str">
        <f t="shared" si="782"/>
        <v/>
      </c>
      <c r="BE1146" s="27" t="str">
        <f t="shared" si="783"/>
        <v/>
      </c>
      <c r="BF1146" s="27" t="str">
        <f t="shared" si="784"/>
        <v/>
      </c>
      <c r="BG1146" s="27" t="str">
        <f t="shared" si="785"/>
        <v/>
      </c>
      <c r="BH1146" s="27" t="str">
        <f t="shared" si="786"/>
        <v/>
      </c>
      <c r="BI1146" s="27" t="str">
        <f t="shared" si="787"/>
        <v/>
      </c>
      <c r="BJ1146" s="27" t="str">
        <f t="shared" si="788"/>
        <v/>
      </c>
      <c r="BK1146" s="27" t="str">
        <f t="shared" si="789"/>
        <v/>
      </c>
      <c r="BL1146" s="27" t="str">
        <f t="shared" si="790"/>
        <v/>
      </c>
      <c r="BM1146" s="27" t="str">
        <f t="shared" si="791"/>
        <v/>
      </c>
      <c r="BN1146" s="27" t="str">
        <f t="shared" si="792"/>
        <v/>
      </c>
      <c r="BO1146" s="27" t="str">
        <f t="shared" si="793"/>
        <v/>
      </c>
      <c r="BP1146" s="27" t="str">
        <f t="shared" si="770"/>
        <v/>
      </c>
      <c r="BQ1146" s="27" t="str">
        <f t="shared" si="771"/>
        <v/>
      </c>
      <c r="BR1146" s="27" t="str">
        <f t="shared" si="772"/>
        <v/>
      </c>
      <c r="BS1146" s="27" t="str">
        <f t="shared" si="773"/>
        <v/>
      </c>
      <c r="BT1146" s="27" t="str">
        <f t="shared" si="774"/>
        <v/>
      </c>
      <c r="BU1146" s="27" t="str">
        <f t="shared" si="775"/>
        <v/>
      </c>
      <c r="BV1146" s="27" t="str">
        <f t="shared" si="776"/>
        <v/>
      </c>
      <c r="BW1146" s="27" t="str">
        <f t="shared" si="777"/>
        <v/>
      </c>
      <c r="BX1146" s="27" t="str">
        <f t="shared" si="778"/>
        <v/>
      </c>
      <c r="BY1146" s="27" t="str">
        <f t="shared" si="779"/>
        <v/>
      </c>
      <c r="BZ1146" s="27" t="str">
        <f t="shared" si="780"/>
        <v/>
      </c>
      <c r="CA1146" s="27" t="str">
        <f t="shared" si="781"/>
        <v/>
      </c>
      <c r="CB1146" s="41"/>
      <c r="CC1146" s="41"/>
      <c r="CD1146"/>
      <c r="CE1146"/>
      <c r="CF1146"/>
      <c r="CG1146"/>
      <c r="CH1146"/>
      <c r="CI1146" s="41"/>
      <c r="CJ1146" s="7"/>
      <c r="CK1146" s="25"/>
      <c r="CL1146" s="25"/>
      <c r="CM1146" s="25"/>
      <c r="CN1146" s="39"/>
      <c r="CO1146" s="25"/>
      <c r="CP1146" s="39"/>
      <c r="CQ1146" s="25"/>
      <c r="CR1146" s="25"/>
      <c r="CS1146" s="25"/>
      <c r="CT1146" s="25"/>
      <c r="CU1146" s="25"/>
      <c r="CV1146" s="25"/>
      <c r="CW1146" s="35"/>
      <c r="CX1146" s="25"/>
      <c r="CY1146" s="25"/>
      <c r="DC1146" s="25"/>
      <c r="DD1146" s="35"/>
    </row>
    <row r="1147" spans="1:108" s="26" customFormat="1">
      <c r="A1147" s="43"/>
      <c r="B1147" s="94"/>
      <c r="C1147" s="40"/>
      <c r="D1147" s="39"/>
      <c r="E1147" s="40"/>
      <c r="F1147" s="40"/>
      <c r="G1147" s="40"/>
      <c r="H1147" s="40"/>
      <c r="I1147" s="40"/>
      <c r="J1147" s="40"/>
      <c r="K1147" s="40"/>
      <c r="L1147" s="40"/>
      <c r="M1147" s="40"/>
      <c r="N1147" s="40"/>
      <c r="O1147" s="40"/>
      <c r="P1147" s="40"/>
      <c r="Q1147" s="40"/>
      <c r="R1147" s="40"/>
      <c r="S1147" s="40"/>
      <c r="T1147" s="40"/>
      <c r="U1147" s="39"/>
      <c r="V1147" s="39"/>
      <c r="W1147" s="39"/>
      <c r="X1147" s="39"/>
      <c r="Y1147" s="39"/>
      <c r="Z1147" s="39"/>
      <c r="AA1147" s="39"/>
      <c r="AB1147" s="39"/>
      <c r="AC1147" s="39"/>
      <c r="AD1147" s="39"/>
      <c r="AE1147" s="39"/>
      <c r="AF1147" s="39"/>
      <c r="AG1147" s="39"/>
      <c r="AH1147" s="39"/>
      <c r="AI1147" s="39"/>
      <c r="AJ1147" s="39"/>
      <c r="AK1147" s="39"/>
      <c r="AL1147" s="39"/>
      <c r="AM1147" s="39"/>
      <c r="AN1147" s="39"/>
      <c r="AO1147" s="39"/>
      <c r="AP1147" s="39"/>
      <c r="AQ1147" s="39"/>
      <c r="AR1147" s="39"/>
      <c r="AS1147" s="39"/>
      <c r="AT1147" s="39"/>
      <c r="AU1147" s="39"/>
      <c r="AV1147" s="39"/>
      <c r="AW1147" s="94"/>
      <c r="AX1147" s="101"/>
      <c r="AY1147" s="94"/>
      <c r="AZ1147" s="40"/>
      <c r="BA1147" s="27"/>
      <c r="BB1147" s="27"/>
      <c r="BC1147" s="27"/>
      <c r="BD1147" s="27" t="str">
        <f t="shared" si="782"/>
        <v/>
      </c>
      <c r="BE1147" s="27" t="str">
        <f t="shared" si="783"/>
        <v/>
      </c>
      <c r="BF1147" s="27" t="str">
        <f t="shared" si="784"/>
        <v/>
      </c>
      <c r="BG1147" s="27" t="str">
        <f t="shared" si="785"/>
        <v/>
      </c>
      <c r="BH1147" s="27" t="str">
        <f t="shared" si="786"/>
        <v/>
      </c>
      <c r="BI1147" s="27" t="str">
        <f t="shared" si="787"/>
        <v/>
      </c>
      <c r="BJ1147" s="27" t="str">
        <f t="shared" si="788"/>
        <v/>
      </c>
      <c r="BK1147" s="27" t="str">
        <f t="shared" si="789"/>
        <v/>
      </c>
      <c r="BL1147" s="27" t="str">
        <f t="shared" si="790"/>
        <v/>
      </c>
      <c r="BM1147" s="27" t="str">
        <f t="shared" si="791"/>
        <v/>
      </c>
      <c r="BN1147" s="27" t="str">
        <f t="shared" si="792"/>
        <v/>
      </c>
      <c r="BO1147" s="27" t="str">
        <f t="shared" si="793"/>
        <v/>
      </c>
      <c r="BP1147" s="27" t="str">
        <f t="shared" si="770"/>
        <v/>
      </c>
      <c r="BQ1147" s="27" t="str">
        <f t="shared" si="771"/>
        <v/>
      </c>
      <c r="BR1147" s="27" t="str">
        <f t="shared" si="772"/>
        <v/>
      </c>
      <c r="BS1147" s="27" t="str">
        <f t="shared" si="773"/>
        <v/>
      </c>
      <c r="BT1147" s="27" t="str">
        <f t="shared" si="774"/>
        <v/>
      </c>
      <c r="BU1147" s="27" t="str">
        <f t="shared" si="775"/>
        <v/>
      </c>
      <c r="BV1147" s="27" t="str">
        <f t="shared" si="776"/>
        <v/>
      </c>
      <c r="BW1147" s="27" t="str">
        <f t="shared" si="777"/>
        <v/>
      </c>
      <c r="BX1147" s="27" t="str">
        <f t="shared" si="778"/>
        <v/>
      </c>
      <c r="BY1147" s="27" t="str">
        <f t="shared" si="779"/>
        <v/>
      </c>
      <c r="BZ1147" s="27" t="str">
        <f t="shared" si="780"/>
        <v/>
      </c>
      <c r="CA1147" s="27" t="str">
        <f t="shared" si="781"/>
        <v/>
      </c>
      <c r="CB1147" s="41"/>
      <c r="CC1147" s="41"/>
      <c r="CD1147"/>
      <c r="CE1147"/>
      <c r="CF1147"/>
      <c r="CG1147"/>
      <c r="CH1147"/>
      <c r="CI1147" s="41"/>
      <c r="CJ1147" s="7"/>
      <c r="CK1147" s="25"/>
      <c r="CL1147" s="25"/>
      <c r="CM1147" s="25"/>
      <c r="CN1147" s="39"/>
      <c r="CO1147" s="25"/>
      <c r="CP1147" s="39"/>
      <c r="CQ1147" s="25"/>
      <c r="CR1147" s="25"/>
      <c r="CS1147" s="25"/>
      <c r="CT1147" s="25"/>
      <c r="CU1147" s="25"/>
      <c r="CV1147" s="25"/>
      <c r="CW1147" s="35"/>
      <c r="CX1147" s="25"/>
      <c r="CY1147" s="25"/>
      <c r="DC1147" s="25"/>
      <c r="DD1147" s="35"/>
    </row>
    <row r="1148" spans="1:108" s="26" customFormat="1">
      <c r="A1148" s="43"/>
      <c r="B1148" s="94"/>
      <c r="C1148" s="40"/>
      <c r="D1148" s="39"/>
      <c r="E1148" s="40"/>
      <c r="F1148" s="40"/>
      <c r="G1148" s="40"/>
      <c r="H1148" s="40"/>
      <c r="I1148" s="40"/>
      <c r="J1148" s="40"/>
      <c r="K1148" s="40"/>
      <c r="L1148" s="40"/>
      <c r="M1148" s="40"/>
      <c r="N1148" s="40"/>
      <c r="O1148" s="40"/>
      <c r="P1148" s="40"/>
      <c r="Q1148" s="40"/>
      <c r="R1148" s="40"/>
      <c r="S1148" s="40"/>
      <c r="T1148" s="40"/>
      <c r="U1148" s="39"/>
      <c r="V1148" s="39"/>
      <c r="W1148" s="39"/>
      <c r="X1148" s="39"/>
      <c r="Y1148" s="39"/>
      <c r="Z1148" s="39"/>
      <c r="AA1148" s="39"/>
      <c r="AB1148" s="39"/>
      <c r="AC1148" s="39"/>
      <c r="AD1148" s="39"/>
      <c r="AE1148" s="39"/>
      <c r="AF1148" s="39"/>
      <c r="AG1148" s="39"/>
      <c r="AH1148" s="39"/>
      <c r="AI1148" s="39"/>
      <c r="AJ1148" s="39"/>
      <c r="AK1148" s="39"/>
      <c r="AL1148" s="39"/>
      <c r="AM1148" s="39"/>
      <c r="AN1148" s="39"/>
      <c r="AO1148" s="39"/>
      <c r="AP1148" s="39"/>
      <c r="AQ1148" s="39"/>
      <c r="AR1148" s="39"/>
      <c r="AS1148" s="39"/>
      <c r="AT1148" s="39"/>
      <c r="AU1148" s="39"/>
      <c r="AV1148" s="39"/>
      <c r="AW1148" s="94"/>
      <c r="AX1148" s="101"/>
      <c r="AY1148" s="94"/>
      <c r="AZ1148" s="40"/>
      <c r="BA1148" s="27"/>
      <c r="BB1148" s="27"/>
      <c r="BC1148" s="27"/>
      <c r="BD1148" s="27" t="str">
        <f t="shared" si="782"/>
        <v/>
      </c>
      <c r="BE1148" s="27" t="str">
        <f t="shared" si="783"/>
        <v/>
      </c>
      <c r="BF1148" s="27" t="str">
        <f t="shared" si="784"/>
        <v/>
      </c>
      <c r="BG1148" s="27" t="str">
        <f t="shared" si="785"/>
        <v/>
      </c>
      <c r="BH1148" s="27" t="str">
        <f t="shared" si="786"/>
        <v/>
      </c>
      <c r="BI1148" s="27" t="str">
        <f t="shared" si="787"/>
        <v/>
      </c>
      <c r="BJ1148" s="27" t="str">
        <f t="shared" si="788"/>
        <v/>
      </c>
      <c r="BK1148" s="27" t="str">
        <f t="shared" si="789"/>
        <v/>
      </c>
      <c r="BL1148" s="27" t="str">
        <f t="shared" si="790"/>
        <v/>
      </c>
      <c r="BM1148" s="27" t="str">
        <f t="shared" si="791"/>
        <v/>
      </c>
      <c r="BN1148" s="27" t="str">
        <f t="shared" si="792"/>
        <v/>
      </c>
      <c r="BO1148" s="27" t="str">
        <f t="shared" si="793"/>
        <v/>
      </c>
      <c r="BP1148" s="27" t="str">
        <f t="shared" si="770"/>
        <v/>
      </c>
      <c r="BQ1148" s="27" t="str">
        <f t="shared" si="771"/>
        <v/>
      </c>
      <c r="BR1148" s="27" t="str">
        <f t="shared" si="772"/>
        <v/>
      </c>
      <c r="BS1148" s="27" t="str">
        <f t="shared" si="773"/>
        <v/>
      </c>
      <c r="BT1148" s="27" t="str">
        <f t="shared" si="774"/>
        <v/>
      </c>
      <c r="BU1148" s="27" t="str">
        <f t="shared" si="775"/>
        <v/>
      </c>
      <c r="BV1148" s="27" t="str">
        <f t="shared" si="776"/>
        <v/>
      </c>
      <c r="BW1148" s="27" t="str">
        <f t="shared" si="777"/>
        <v/>
      </c>
      <c r="BX1148" s="27" t="str">
        <f t="shared" si="778"/>
        <v/>
      </c>
      <c r="BY1148" s="27" t="str">
        <f t="shared" si="779"/>
        <v/>
      </c>
      <c r="BZ1148" s="27" t="str">
        <f t="shared" si="780"/>
        <v/>
      </c>
      <c r="CA1148" s="27" t="str">
        <f t="shared" si="781"/>
        <v/>
      </c>
      <c r="CB1148" s="41"/>
      <c r="CC1148" s="41"/>
      <c r="CD1148"/>
      <c r="CE1148"/>
      <c r="CF1148"/>
      <c r="CG1148"/>
      <c r="CH1148"/>
      <c r="CI1148" s="41"/>
      <c r="CJ1148" s="7"/>
      <c r="CK1148" s="25"/>
      <c r="CL1148" s="25"/>
      <c r="CM1148" s="25"/>
      <c r="CN1148" s="39"/>
      <c r="CO1148" s="25"/>
      <c r="CP1148" s="39"/>
      <c r="CQ1148" s="25"/>
      <c r="CR1148" s="25"/>
      <c r="CS1148" s="25"/>
      <c r="CT1148" s="25"/>
      <c r="CU1148" s="25"/>
      <c r="CV1148" s="25"/>
      <c r="CW1148" s="35"/>
      <c r="CX1148" s="25"/>
      <c r="CY1148" s="25"/>
      <c r="DC1148" s="25"/>
      <c r="DD1148" s="35"/>
    </row>
    <row r="1149" spans="1:108" s="26" customFormat="1">
      <c r="A1149" s="43"/>
      <c r="B1149" s="94"/>
      <c r="C1149" s="40"/>
      <c r="D1149" s="39"/>
      <c r="E1149" s="40"/>
      <c r="F1149" s="40"/>
      <c r="G1149" s="40"/>
      <c r="H1149" s="40"/>
      <c r="I1149" s="40"/>
      <c r="J1149" s="40"/>
      <c r="K1149" s="40"/>
      <c r="L1149" s="40"/>
      <c r="M1149" s="40"/>
      <c r="N1149" s="40"/>
      <c r="O1149" s="40"/>
      <c r="P1149" s="40"/>
      <c r="Q1149" s="40"/>
      <c r="R1149" s="40"/>
      <c r="S1149" s="40"/>
      <c r="T1149" s="40"/>
      <c r="U1149" s="39"/>
      <c r="V1149" s="39"/>
      <c r="W1149" s="39"/>
      <c r="X1149" s="39"/>
      <c r="Y1149" s="39"/>
      <c r="Z1149" s="39"/>
      <c r="AA1149" s="39"/>
      <c r="AB1149" s="39"/>
      <c r="AC1149" s="39"/>
      <c r="AD1149" s="39"/>
      <c r="AE1149" s="39"/>
      <c r="AF1149" s="39"/>
      <c r="AG1149" s="39"/>
      <c r="AH1149" s="39"/>
      <c r="AI1149" s="39"/>
      <c r="AJ1149" s="39"/>
      <c r="AK1149" s="39"/>
      <c r="AL1149" s="39"/>
      <c r="AM1149" s="39"/>
      <c r="AN1149" s="39"/>
      <c r="AO1149" s="39"/>
      <c r="AP1149" s="39"/>
      <c r="AQ1149" s="39"/>
      <c r="AR1149" s="39"/>
      <c r="AS1149" s="39"/>
      <c r="AT1149" s="39"/>
      <c r="AU1149" s="39"/>
      <c r="AV1149" s="39"/>
      <c r="AW1149" s="94"/>
      <c r="AX1149" s="101"/>
      <c r="AY1149" s="94"/>
      <c r="AZ1149" s="40"/>
      <c r="BA1149" s="27"/>
      <c r="BB1149" s="27"/>
      <c r="BC1149" s="27"/>
      <c r="BD1149" s="27" t="str">
        <f t="shared" si="782"/>
        <v/>
      </c>
      <c r="BE1149" s="27" t="str">
        <f t="shared" si="783"/>
        <v/>
      </c>
      <c r="BF1149" s="27" t="str">
        <f t="shared" si="784"/>
        <v/>
      </c>
      <c r="BG1149" s="27" t="str">
        <f t="shared" si="785"/>
        <v/>
      </c>
      <c r="BH1149" s="27" t="str">
        <f t="shared" si="786"/>
        <v/>
      </c>
      <c r="BI1149" s="27" t="str">
        <f t="shared" si="787"/>
        <v/>
      </c>
      <c r="BJ1149" s="27" t="str">
        <f t="shared" si="788"/>
        <v/>
      </c>
      <c r="BK1149" s="27" t="str">
        <f t="shared" si="789"/>
        <v/>
      </c>
      <c r="BL1149" s="27" t="str">
        <f t="shared" si="790"/>
        <v/>
      </c>
      <c r="BM1149" s="27" t="str">
        <f t="shared" si="791"/>
        <v/>
      </c>
      <c r="BN1149" s="27" t="str">
        <f t="shared" si="792"/>
        <v/>
      </c>
      <c r="BO1149" s="27" t="str">
        <f t="shared" si="793"/>
        <v/>
      </c>
      <c r="BP1149" s="27" t="str">
        <f t="shared" si="770"/>
        <v/>
      </c>
      <c r="BQ1149" s="27" t="str">
        <f t="shared" si="771"/>
        <v/>
      </c>
      <c r="BR1149" s="27" t="str">
        <f t="shared" si="772"/>
        <v/>
      </c>
      <c r="BS1149" s="27" t="str">
        <f t="shared" si="773"/>
        <v/>
      </c>
      <c r="BT1149" s="27" t="str">
        <f t="shared" si="774"/>
        <v/>
      </c>
      <c r="BU1149" s="27" t="str">
        <f t="shared" si="775"/>
        <v/>
      </c>
      <c r="BV1149" s="27" t="str">
        <f t="shared" si="776"/>
        <v/>
      </c>
      <c r="BW1149" s="27" t="str">
        <f t="shared" si="777"/>
        <v/>
      </c>
      <c r="BX1149" s="27" t="str">
        <f t="shared" si="778"/>
        <v/>
      </c>
      <c r="BY1149" s="27" t="str">
        <f t="shared" si="779"/>
        <v/>
      </c>
      <c r="BZ1149" s="27" t="str">
        <f t="shared" si="780"/>
        <v/>
      </c>
      <c r="CA1149" s="27" t="str">
        <f t="shared" si="781"/>
        <v/>
      </c>
      <c r="CB1149" s="41"/>
      <c r="CC1149" s="41"/>
      <c r="CD1149"/>
      <c r="CE1149"/>
      <c r="CF1149"/>
      <c r="CG1149"/>
      <c r="CH1149"/>
      <c r="CI1149" s="41"/>
      <c r="CJ1149" s="7"/>
      <c r="CK1149" s="25"/>
      <c r="CL1149" s="25"/>
      <c r="CM1149" s="25"/>
      <c r="CN1149" s="39"/>
      <c r="CO1149" s="25"/>
      <c r="CP1149" s="39"/>
      <c r="CQ1149" s="25"/>
      <c r="CR1149" s="25"/>
      <c r="CS1149" s="25"/>
      <c r="CT1149" s="25"/>
      <c r="CU1149" s="25"/>
      <c r="CV1149" s="25"/>
      <c r="CW1149" s="35"/>
      <c r="CX1149" s="25"/>
      <c r="CY1149" s="25"/>
      <c r="DC1149" s="25"/>
      <c r="DD1149" s="35"/>
    </row>
    <row r="1150" spans="1:108" s="26" customFormat="1">
      <c r="A1150" s="43"/>
      <c r="B1150" s="94"/>
      <c r="C1150" s="40"/>
      <c r="D1150" s="39"/>
      <c r="E1150" s="40"/>
      <c r="F1150" s="40"/>
      <c r="G1150" s="40"/>
      <c r="H1150" s="40"/>
      <c r="I1150" s="40"/>
      <c r="J1150" s="40"/>
      <c r="K1150" s="40"/>
      <c r="L1150" s="40"/>
      <c r="M1150" s="40"/>
      <c r="N1150" s="40"/>
      <c r="O1150" s="40"/>
      <c r="P1150" s="40"/>
      <c r="Q1150" s="40"/>
      <c r="R1150" s="40"/>
      <c r="S1150" s="40"/>
      <c r="T1150" s="40"/>
      <c r="U1150" s="39"/>
      <c r="V1150" s="39"/>
      <c r="W1150" s="39"/>
      <c r="X1150" s="39"/>
      <c r="Y1150" s="39"/>
      <c r="Z1150" s="39"/>
      <c r="AA1150" s="39"/>
      <c r="AB1150" s="39"/>
      <c r="AC1150" s="39"/>
      <c r="AD1150" s="39"/>
      <c r="AE1150" s="39"/>
      <c r="AF1150" s="39"/>
      <c r="AG1150" s="39"/>
      <c r="AH1150" s="39"/>
      <c r="AI1150" s="39"/>
      <c r="AJ1150" s="39"/>
      <c r="AK1150" s="39"/>
      <c r="AL1150" s="39"/>
      <c r="AM1150" s="39"/>
      <c r="AN1150" s="39"/>
      <c r="AO1150" s="39"/>
      <c r="AP1150" s="39"/>
      <c r="AQ1150" s="39"/>
      <c r="AR1150" s="39"/>
      <c r="AS1150" s="39"/>
      <c r="AT1150" s="39"/>
      <c r="AU1150" s="39"/>
      <c r="AV1150" s="39"/>
      <c r="AW1150" s="94"/>
      <c r="AX1150" s="101"/>
      <c r="AY1150" s="94"/>
      <c r="AZ1150" s="40"/>
      <c r="BA1150" s="27"/>
      <c r="BB1150" s="27"/>
      <c r="BC1150" s="27"/>
      <c r="BD1150" s="27" t="str">
        <f t="shared" si="782"/>
        <v/>
      </c>
      <c r="BE1150" s="27" t="str">
        <f t="shared" si="783"/>
        <v/>
      </c>
      <c r="BF1150" s="27" t="str">
        <f t="shared" si="784"/>
        <v/>
      </c>
      <c r="BG1150" s="27" t="str">
        <f t="shared" si="785"/>
        <v/>
      </c>
      <c r="BH1150" s="27" t="str">
        <f t="shared" si="786"/>
        <v/>
      </c>
      <c r="BI1150" s="27" t="str">
        <f t="shared" si="787"/>
        <v/>
      </c>
      <c r="BJ1150" s="27" t="str">
        <f t="shared" si="788"/>
        <v/>
      </c>
      <c r="BK1150" s="27" t="str">
        <f t="shared" si="789"/>
        <v/>
      </c>
      <c r="BL1150" s="27" t="str">
        <f t="shared" si="790"/>
        <v/>
      </c>
      <c r="BM1150" s="27" t="str">
        <f t="shared" si="791"/>
        <v/>
      </c>
      <c r="BN1150" s="27" t="str">
        <f t="shared" si="792"/>
        <v/>
      </c>
      <c r="BO1150" s="27" t="str">
        <f t="shared" si="793"/>
        <v/>
      </c>
      <c r="BP1150" s="27" t="str">
        <f t="shared" si="770"/>
        <v/>
      </c>
      <c r="BQ1150" s="27" t="str">
        <f t="shared" si="771"/>
        <v/>
      </c>
      <c r="BR1150" s="27" t="str">
        <f t="shared" si="772"/>
        <v/>
      </c>
      <c r="BS1150" s="27" t="str">
        <f t="shared" si="773"/>
        <v/>
      </c>
      <c r="BT1150" s="27" t="str">
        <f t="shared" si="774"/>
        <v/>
      </c>
      <c r="BU1150" s="27" t="str">
        <f t="shared" si="775"/>
        <v/>
      </c>
      <c r="BV1150" s="27" t="str">
        <f t="shared" si="776"/>
        <v/>
      </c>
      <c r="BW1150" s="27" t="str">
        <f t="shared" si="777"/>
        <v/>
      </c>
      <c r="BX1150" s="27" t="str">
        <f t="shared" si="778"/>
        <v/>
      </c>
      <c r="BY1150" s="27" t="str">
        <f t="shared" si="779"/>
        <v/>
      </c>
      <c r="BZ1150" s="27" t="str">
        <f t="shared" si="780"/>
        <v/>
      </c>
      <c r="CA1150" s="27" t="str">
        <f t="shared" si="781"/>
        <v/>
      </c>
      <c r="CB1150" s="41"/>
      <c r="CC1150" s="41"/>
      <c r="CD1150"/>
      <c r="CE1150"/>
      <c r="CF1150"/>
      <c r="CG1150"/>
      <c r="CH1150"/>
      <c r="CI1150" s="41"/>
      <c r="CJ1150" s="7"/>
      <c r="CK1150" s="25"/>
      <c r="CL1150" s="25"/>
      <c r="CM1150" s="25"/>
      <c r="CN1150" s="39"/>
      <c r="CO1150" s="25"/>
      <c r="CP1150" s="39"/>
      <c r="CQ1150" s="25"/>
      <c r="CR1150" s="25"/>
      <c r="CS1150" s="25"/>
      <c r="CT1150" s="25"/>
      <c r="CU1150" s="25"/>
      <c r="CV1150" s="25"/>
      <c r="CW1150" s="35"/>
      <c r="CX1150" s="25"/>
      <c r="CY1150" s="25"/>
      <c r="DC1150" s="25"/>
      <c r="DD1150" s="35"/>
    </row>
    <row r="1151" spans="1:108" s="26" customFormat="1">
      <c r="A1151" s="43"/>
      <c r="B1151" s="94"/>
      <c r="C1151" s="40"/>
      <c r="D1151" s="39"/>
      <c r="E1151" s="40"/>
      <c r="F1151" s="40"/>
      <c r="G1151" s="40"/>
      <c r="H1151" s="40"/>
      <c r="I1151" s="40"/>
      <c r="J1151" s="40"/>
      <c r="K1151" s="40"/>
      <c r="L1151" s="40"/>
      <c r="M1151" s="40"/>
      <c r="N1151" s="40"/>
      <c r="O1151" s="40"/>
      <c r="P1151" s="40"/>
      <c r="Q1151" s="40"/>
      <c r="R1151" s="40"/>
      <c r="S1151" s="40"/>
      <c r="T1151" s="40"/>
      <c r="U1151" s="39"/>
      <c r="V1151" s="39"/>
      <c r="W1151" s="39"/>
      <c r="X1151" s="39"/>
      <c r="Y1151" s="39"/>
      <c r="Z1151" s="39"/>
      <c r="AA1151" s="39"/>
      <c r="AB1151" s="39"/>
      <c r="AC1151" s="39"/>
      <c r="AD1151" s="39"/>
      <c r="AE1151" s="39"/>
      <c r="AF1151" s="39"/>
      <c r="AG1151" s="39"/>
      <c r="AH1151" s="39"/>
      <c r="AI1151" s="39"/>
      <c r="AJ1151" s="39"/>
      <c r="AK1151" s="39"/>
      <c r="AL1151" s="39"/>
      <c r="AM1151" s="39"/>
      <c r="AN1151" s="39"/>
      <c r="AO1151" s="39"/>
      <c r="AP1151" s="39"/>
      <c r="AQ1151" s="39"/>
      <c r="AR1151" s="39"/>
      <c r="AS1151" s="39"/>
      <c r="AT1151" s="39"/>
      <c r="AU1151" s="39"/>
      <c r="AV1151" s="39"/>
      <c r="AW1151" s="94"/>
      <c r="AX1151" s="101"/>
      <c r="AY1151" s="94"/>
      <c r="AZ1151" s="40"/>
      <c r="BA1151" s="27"/>
      <c r="BB1151" s="27"/>
      <c r="BC1151" s="27"/>
      <c r="BD1151" s="27" t="str">
        <f t="shared" si="782"/>
        <v/>
      </c>
      <c r="BE1151" s="27" t="str">
        <f t="shared" si="783"/>
        <v/>
      </c>
      <c r="BF1151" s="27" t="str">
        <f t="shared" si="784"/>
        <v/>
      </c>
      <c r="BG1151" s="27" t="str">
        <f t="shared" si="785"/>
        <v/>
      </c>
      <c r="BH1151" s="27" t="str">
        <f t="shared" si="786"/>
        <v/>
      </c>
      <c r="BI1151" s="27" t="str">
        <f t="shared" si="787"/>
        <v/>
      </c>
      <c r="BJ1151" s="27" t="str">
        <f t="shared" si="788"/>
        <v/>
      </c>
      <c r="BK1151" s="27" t="str">
        <f t="shared" si="789"/>
        <v/>
      </c>
      <c r="BL1151" s="27" t="str">
        <f t="shared" si="790"/>
        <v/>
      </c>
      <c r="BM1151" s="27" t="str">
        <f t="shared" si="791"/>
        <v/>
      </c>
      <c r="BN1151" s="27" t="str">
        <f t="shared" si="792"/>
        <v/>
      </c>
      <c r="BO1151" s="27" t="str">
        <f t="shared" si="793"/>
        <v/>
      </c>
      <c r="BP1151" s="27" t="str">
        <f t="shared" si="770"/>
        <v/>
      </c>
      <c r="BQ1151" s="27" t="str">
        <f t="shared" si="771"/>
        <v/>
      </c>
      <c r="BR1151" s="27" t="str">
        <f t="shared" si="772"/>
        <v/>
      </c>
      <c r="BS1151" s="27" t="str">
        <f t="shared" si="773"/>
        <v/>
      </c>
      <c r="BT1151" s="27" t="str">
        <f t="shared" si="774"/>
        <v/>
      </c>
      <c r="BU1151" s="27" t="str">
        <f t="shared" si="775"/>
        <v/>
      </c>
      <c r="BV1151" s="27" t="str">
        <f t="shared" si="776"/>
        <v/>
      </c>
      <c r="BW1151" s="27" t="str">
        <f t="shared" si="777"/>
        <v/>
      </c>
      <c r="BX1151" s="27" t="str">
        <f t="shared" si="778"/>
        <v/>
      </c>
      <c r="BY1151" s="27" t="str">
        <f t="shared" si="779"/>
        <v/>
      </c>
      <c r="BZ1151" s="27" t="str">
        <f t="shared" si="780"/>
        <v/>
      </c>
      <c r="CA1151" s="27" t="str">
        <f t="shared" si="781"/>
        <v/>
      </c>
      <c r="CB1151" s="41"/>
      <c r="CC1151" s="41"/>
      <c r="CD1151"/>
      <c r="CE1151"/>
      <c r="CF1151"/>
      <c r="CG1151"/>
      <c r="CH1151"/>
      <c r="CI1151" s="41"/>
      <c r="CJ1151" s="7"/>
      <c r="CK1151" s="25"/>
      <c r="CL1151" s="25"/>
      <c r="CM1151" s="25"/>
      <c r="CN1151" s="39"/>
      <c r="CO1151" s="25"/>
      <c r="CP1151" s="39"/>
      <c r="CQ1151" s="25"/>
      <c r="CR1151" s="25"/>
      <c r="CS1151" s="25"/>
      <c r="CT1151" s="25"/>
      <c r="CU1151" s="25"/>
      <c r="CV1151" s="25"/>
      <c r="CW1151" s="35"/>
      <c r="CX1151" s="25"/>
      <c r="CY1151" s="25"/>
      <c r="DC1151" s="25"/>
      <c r="DD1151" s="35"/>
    </row>
    <row r="1152" spans="1:108" s="26" customFormat="1">
      <c r="A1152" s="43"/>
      <c r="B1152" s="94"/>
      <c r="C1152" s="40"/>
      <c r="D1152" s="39"/>
      <c r="E1152" s="40"/>
      <c r="F1152" s="40"/>
      <c r="G1152" s="40"/>
      <c r="H1152" s="40"/>
      <c r="I1152" s="40"/>
      <c r="J1152" s="40"/>
      <c r="K1152" s="40"/>
      <c r="L1152" s="40"/>
      <c r="M1152" s="40"/>
      <c r="N1152" s="40"/>
      <c r="O1152" s="40"/>
      <c r="P1152" s="40"/>
      <c r="Q1152" s="40"/>
      <c r="R1152" s="40"/>
      <c r="S1152" s="40"/>
      <c r="T1152" s="40"/>
      <c r="U1152" s="39"/>
      <c r="V1152" s="39"/>
      <c r="W1152" s="39"/>
      <c r="X1152" s="39"/>
      <c r="Y1152" s="39"/>
      <c r="Z1152" s="39"/>
      <c r="AA1152" s="39"/>
      <c r="AB1152" s="39"/>
      <c r="AC1152" s="39"/>
      <c r="AD1152" s="39"/>
      <c r="AE1152" s="39"/>
      <c r="AF1152" s="39"/>
      <c r="AG1152" s="39"/>
      <c r="AH1152" s="39"/>
      <c r="AI1152" s="39"/>
      <c r="AJ1152" s="39"/>
      <c r="AK1152" s="39"/>
      <c r="AL1152" s="39"/>
      <c r="AM1152" s="39"/>
      <c r="AN1152" s="39"/>
      <c r="AO1152" s="39"/>
      <c r="AP1152" s="39"/>
      <c r="AQ1152" s="39"/>
      <c r="AR1152" s="39"/>
      <c r="AS1152" s="39"/>
      <c r="AT1152" s="39"/>
      <c r="AU1152" s="39"/>
      <c r="AV1152" s="39"/>
      <c r="AW1152" s="94"/>
      <c r="AX1152" s="101"/>
      <c r="AY1152" s="94"/>
      <c r="AZ1152" s="40"/>
      <c r="BA1152" s="27"/>
      <c r="BB1152" s="27"/>
      <c r="BC1152" s="27"/>
      <c r="BD1152" s="27" t="str">
        <f t="shared" si="782"/>
        <v/>
      </c>
      <c r="BE1152" s="27" t="str">
        <f t="shared" si="783"/>
        <v/>
      </c>
      <c r="BF1152" s="27" t="str">
        <f t="shared" si="784"/>
        <v/>
      </c>
      <c r="BG1152" s="27" t="str">
        <f t="shared" si="785"/>
        <v/>
      </c>
      <c r="BH1152" s="27" t="str">
        <f t="shared" si="786"/>
        <v/>
      </c>
      <c r="BI1152" s="27" t="str">
        <f t="shared" si="787"/>
        <v/>
      </c>
      <c r="BJ1152" s="27" t="str">
        <f t="shared" si="788"/>
        <v/>
      </c>
      <c r="BK1152" s="27" t="str">
        <f t="shared" si="789"/>
        <v/>
      </c>
      <c r="BL1152" s="27" t="str">
        <f t="shared" si="790"/>
        <v/>
      </c>
      <c r="BM1152" s="27" t="str">
        <f t="shared" si="791"/>
        <v/>
      </c>
      <c r="BN1152" s="27" t="str">
        <f t="shared" si="792"/>
        <v/>
      </c>
      <c r="BO1152" s="27" t="str">
        <f t="shared" si="793"/>
        <v/>
      </c>
      <c r="BP1152" s="27" t="str">
        <f t="shared" si="770"/>
        <v/>
      </c>
      <c r="BQ1152" s="27" t="str">
        <f t="shared" si="771"/>
        <v/>
      </c>
      <c r="BR1152" s="27" t="str">
        <f t="shared" si="772"/>
        <v/>
      </c>
      <c r="BS1152" s="27" t="str">
        <f t="shared" si="773"/>
        <v/>
      </c>
      <c r="BT1152" s="27" t="str">
        <f t="shared" si="774"/>
        <v/>
      </c>
      <c r="BU1152" s="27" t="str">
        <f t="shared" si="775"/>
        <v/>
      </c>
      <c r="BV1152" s="27" t="str">
        <f t="shared" si="776"/>
        <v/>
      </c>
      <c r="BW1152" s="27" t="str">
        <f t="shared" si="777"/>
        <v/>
      </c>
      <c r="BX1152" s="27" t="str">
        <f t="shared" si="778"/>
        <v/>
      </c>
      <c r="BY1152" s="27" t="str">
        <f t="shared" si="779"/>
        <v/>
      </c>
      <c r="BZ1152" s="27" t="str">
        <f t="shared" si="780"/>
        <v/>
      </c>
      <c r="CA1152" s="27" t="str">
        <f t="shared" si="781"/>
        <v/>
      </c>
      <c r="CB1152" s="41"/>
      <c r="CC1152" s="41"/>
      <c r="CD1152"/>
      <c r="CE1152"/>
      <c r="CF1152"/>
      <c r="CG1152"/>
      <c r="CH1152"/>
      <c r="CI1152" s="41"/>
      <c r="CJ1152" s="7"/>
      <c r="CK1152" s="25"/>
      <c r="CL1152" s="25"/>
      <c r="CM1152" s="25"/>
      <c r="CN1152" s="39"/>
      <c r="CO1152" s="25"/>
      <c r="CP1152" s="39"/>
      <c r="CQ1152" s="25"/>
      <c r="CR1152" s="25"/>
      <c r="CS1152" s="25"/>
      <c r="CT1152" s="25"/>
      <c r="CU1152" s="25"/>
      <c r="CV1152" s="25"/>
      <c r="CW1152" s="35"/>
      <c r="CX1152" s="25"/>
      <c r="CY1152" s="25"/>
      <c r="DC1152" s="25"/>
      <c r="DD1152" s="35"/>
    </row>
    <row r="1153" spans="1:108" s="26" customFormat="1">
      <c r="A1153" s="43"/>
      <c r="B1153" s="94"/>
      <c r="C1153" s="40"/>
      <c r="D1153" s="39"/>
      <c r="E1153" s="40"/>
      <c r="F1153" s="40"/>
      <c r="G1153" s="40"/>
      <c r="H1153" s="40"/>
      <c r="I1153" s="40"/>
      <c r="J1153" s="40"/>
      <c r="K1153" s="40"/>
      <c r="L1153" s="40"/>
      <c r="M1153" s="40"/>
      <c r="N1153" s="40"/>
      <c r="O1153" s="40"/>
      <c r="P1153" s="40"/>
      <c r="Q1153" s="40"/>
      <c r="R1153" s="40"/>
      <c r="S1153" s="40"/>
      <c r="T1153" s="40"/>
      <c r="U1153" s="39"/>
      <c r="V1153" s="39"/>
      <c r="W1153" s="39"/>
      <c r="X1153" s="39"/>
      <c r="Y1153" s="39"/>
      <c r="Z1153" s="39"/>
      <c r="AA1153" s="39"/>
      <c r="AB1153" s="39"/>
      <c r="AC1153" s="39"/>
      <c r="AD1153" s="39"/>
      <c r="AE1153" s="39"/>
      <c r="AF1153" s="39"/>
      <c r="AG1153" s="39"/>
      <c r="AH1153" s="39"/>
      <c r="AI1153" s="39"/>
      <c r="AJ1153" s="39"/>
      <c r="AK1153" s="39"/>
      <c r="AL1153" s="39"/>
      <c r="AM1153" s="39"/>
      <c r="AN1153" s="39"/>
      <c r="AO1153" s="39"/>
      <c r="AP1153" s="39"/>
      <c r="AQ1153" s="39"/>
      <c r="AR1153" s="39"/>
      <c r="AS1153" s="39"/>
      <c r="AT1153" s="39"/>
      <c r="AU1153" s="39"/>
      <c r="AV1153" s="39"/>
      <c r="AW1153" s="94"/>
      <c r="AX1153" s="101"/>
      <c r="AY1153" s="94"/>
      <c r="AZ1153" s="40"/>
      <c r="BA1153" s="27"/>
      <c r="BB1153" s="27"/>
      <c r="BC1153" s="27"/>
      <c r="BD1153" s="27" t="str">
        <f t="shared" si="782"/>
        <v/>
      </c>
      <c r="BE1153" s="27" t="str">
        <f t="shared" si="783"/>
        <v/>
      </c>
      <c r="BF1153" s="27" t="str">
        <f t="shared" si="784"/>
        <v/>
      </c>
      <c r="BG1153" s="27" t="str">
        <f t="shared" si="785"/>
        <v/>
      </c>
      <c r="BH1153" s="27" t="str">
        <f t="shared" si="786"/>
        <v/>
      </c>
      <c r="BI1153" s="27" t="str">
        <f t="shared" si="787"/>
        <v/>
      </c>
      <c r="BJ1153" s="27" t="str">
        <f t="shared" si="788"/>
        <v/>
      </c>
      <c r="BK1153" s="27" t="str">
        <f t="shared" si="789"/>
        <v/>
      </c>
      <c r="BL1153" s="27" t="str">
        <f t="shared" si="790"/>
        <v/>
      </c>
      <c r="BM1153" s="27" t="str">
        <f t="shared" si="791"/>
        <v/>
      </c>
      <c r="BN1153" s="27" t="str">
        <f t="shared" si="792"/>
        <v/>
      </c>
      <c r="BO1153" s="27" t="str">
        <f t="shared" si="793"/>
        <v/>
      </c>
      <c r="BP1153" s="27" t="str">
        <f t="shared" si="770"/>
        <v/>
      </c>
      <c r="BQ1153" s="27" t="str">
        <f t="shared" si="771"/>
        <v/>
      </c>
      <c r="BR1153" s="27" t="str">
        <f t="shared" si="772"/>
        <v/>
      </c>
      <c r="BS1153" s="27" t="str">
        <f t="shared" si="773"/>
        <v/>
      </c>
      <c r="BT1153" s="27" t="str">
        <f t="shared" si="774"/>
        <v/>
      </c>
      <c r="BU1153" s="27" t="str">
        <f t="shared" si="775"/>
        <v/>
      </c>
      <c r="BV1153" s="27" t="str">
        <f t="shared" si="776"/>
        <v/>
      </c>
      <c r="BW1153" s="27" t="str">
        <f t="shared" si="777"/>
        <v/>
      </c>
      <c r="BX1153" s="27" t="str">
        <f t="shared" si="778"/>
        <v/>
      </c>
      <c r="BY1153" s="27" t="str">
        <f t="shared" si="779"/>
        <v/>
      </c>
      <c r="BZ1153" s="27" t="str">
        <f t="shared" si="780"/>
        <v/>
      </c>
      <c r="CA1153" s="27" t="str">
        <f t="shared" si="781"/>
        <v/>
      </c>
      <c r="CB1153" s="41"/>
      <c r="CC1153" s="41"/>
      <c r="CD1153"/>
      <c r="CE1153"/>
      <c r="CF1153"/>
      <c r="CG1153"/>
      <c r="CH1153"/>
      <c r="CI1153" s="41"/>
      <c r="CJ1153" s="7"/>
      <c r="CK1153" s="25"/>
      <c r="CL1153" s="25"/>
      <c r="CM1153" s="25"/>
      <c r="CN1153" s="39"/>
      <c r="CO1153" s="25"/>
      <c r="CP1153" s="39"/>
      <c r="CQ1153" s="25"/>
      <c r="CR1153" s="25"/>
      <c r="CS1153" s="25"/>
      <c r="CT1153" s="25"/>
      <c r="CU1153" s="25"/>
      <c r="CV1153" s="25"/>
      <c r="CW1153" s="35"/>
      <c r="CX1153" s="25"/>
      <c r="CY1153" s="25"/>
      <c r="DC1153" s="25"/>
      <c r="DD1153" s="35"/>
    </row>
    <row r="1154" spans="1:108" s="26" customFormat="1">
      <c r="A1154" s="43"/>
      <c r="B1154" s="94"/>
      <c r="C1154" s="40"/>
      <c r="D1154" s="39"/>
      <c r="E1154" s="40"/>
      <c r="F1154" s="40"/>
      <c r="G1154" s="40"/>
      <c r="H1154" s="40"/>
      <c r="I1154" s="40"/>
      <c r="J1154" s="40"/>
      <c r="K1154" s="40"/>
      <c r="L1154" s="40"/>
      <c r="M1154" s="40"/>
      <c r="N1154" s="40"/>
      <c r="O1154" s="40"/>
      <c r="P1154" s="40"/>
      <c r="Q1154" s="40"/>
      <c r="R1154" s="40"/>
      <c r="S1154" s="40"/>
      <c r="T1154" s="40"/>
      <c r="U1154" s="39"/>
      <c r="V1154" s="39"/>
      <c r="W1154" s="39"/>
      <c r="X1154" s="39"/>
      <c r="Y1154" s="39"/>
      <c r="Z1154" s="39"/>
      <c r="AA1154" s="39"/>
      <c r="AB1154" s="39"/>
      <c r="AC1154" s="39"/>
      <c r="AD1154" s="39"/>
      <c r="AE1154" s="39"/>
      <c r="AF1154" s="39"/>
      <c r="AG1154" s="39"/>
      <c r="AH1154" s="39"/>
      <c r="AI1154" s="39"/>
      <c r="AJ1154" s="39"/>
      <c r="AK1154" s="39"/>
      <c r="AL1154" s="39"/>
      <c r="AM1154" s="39"/>
      <c r="AN1154" s="39"/>
      <c r="AO1154" s="39"/>
      <c r="AP1154" s="39"/>
      <c r="AQ1154" s="39"/>
      <c r="AR1154" s="39"/>
      <c r="AS1154" s="39"/>
      <c r="AT1154" s="39"/>
      <c r="AU1154" s="39"/>
      <c r="AV1154" s="39"/>
      <c r="AW1154" s="94"/>
      <c r="AX1154" s="101"/>
      <c r="AY1154" s="94"/>
      <c r="AZ1154" s="40"/>
      <c r="BA1154" s="27"/>
      <c r="BB1154" s="27"/>
      <c r="BC1154" s="27"/>
      <c r="BD1154" s="27" t="str">
        <f t="shared" si="782"/>
        <v/>
      </c>
      <c r="BE1154" s="27" t="str">
        <f t="shared" si="783"/>
        <v/>
      </c>
      <c r="BF1154" s="27" t="str">
        <f t="shared" si="784"/>
        <v/>
      </c>
      <c r="BG1154" s="27" t="str">
        <f t="shared" si="785"/>
        <v/>
      </c>
      <c r="BH1154" s="27" t="str">
        <f t="shared" si="786"/>
        <v/>
      </c>
      <c r="BI1154" s="27" t="str">
        <f t="shared" si="787"/>
        <v/>
      </c>
      <c r="BJ1154" s="27" t="str">
        <f t="shared" si="788"/>
        <v/>
      </c>
      <c r="BK1154" s="27" t="str">
        <f t="shared" si="789"/>
        <v/>
      </c>
      <c r="BL1154" s="27" t="str">
        <f t="shared" si="790"/>
        <v/>
      </c>
      <c r="BM1154" s="27" t="str">
        <f t="shared" si="791"/>
        <v/>
      </c>
      <c r="BN1154" s="27" t="str">
        <f t="shared" si="792"/>
        <v/>
      </c>
      <c r="BO1154" s="27" t="str">
        <f t="shared" si="793"/>
        <v/>
      </c>
      <c r="BP1154" s="27" t="str">
        <f t="shared" si="770"/>
        <v/>
      </c>
      <c r="BQ1154" s="27" t="str">
        <f t="shared" si="771"/>
        <v/>
      </c>
      <c r="BR1154" s="27" t="str">
        <f t="shared" si="772"/>
        <v/>
      </c>
      <c r="BS1154" s="27" t="str">
        <f t="shared" si="773"/>
        <v/>
      </c>
      <c r="BT1154" s="27" t="str">
        <f t="shared" si="774"/>
        <v/>
      </c>
      <c r="BU1154" s="27" t="str">
        <f t="shared" si="775"/>
        <v/>
      </c>
      <c r="BV1154" s="27" t="str">
        <f t="shared" si="776"/>
        <v/>
      </c>
      <c r="BW1154" s="27" t="str">
        <f t="shared" si="777"/>
        <v/>
      </c>
      <c r="BX1154" s="27" t="str">
        <f t="shared" si="778"/>
        <v/>
      </c>
      <c r="BY1154" s="27" t="str">
        <f t="shared" si="779"/>
        <v/>
      </c>
      <c r="BZ1154" s="27" t="str">
        <f t="shared" si="780"/>
        <v/>
      </c>
      <c r="CA1154" s="27" t="str">
        <f t="shared" si="781"/>
        <v/>
      </c>
      <c r="CB1154" s="41"/>
      <c r="CC1154" s="41"/>
      <c r="CD1154"/>
      <c r="CE1154"/>
      <c r="CF1154"/>
      <c r="CG1154"/>
      <c r="CH1154"/>
      <c r="CI1154" s="41"/>
      <c r="CJ1154" s="7"/>
      <c r="CK1154" s="25"/>
      <c r="CL1154" s="25"/>
      <c r="CM1154" s="25"/>
      <c r="CN1154" s="39"/>
      <c r="CO1154" s="25"/>
      <c r="CP1154" s="39"/>
      <c r="CQ1154" s="25"/>
      <c r="CR1154" s="25"/>
      <c r="CS1154" s="25"/>
      <c r="CT1154" s="25"/>
      <c r="CU1154" s="25"/>
      <c r="CV1154" s="25"/>
      <c r="CW1154" s="35"/>
      <c r="CX1154" s="25"/>
      <c r="CY1154" s="25"/>
      <c r="DC1154" s="25"/>
      <c r="DD1154" s="35"/>
    </row>
    <row r="1155" spans="1:108" s="26" customFormat="1">
      <c r="A1155" s="43"/>
      <c r="B1155" s="94"/>
      <c r="C1155" s="40"/>
      <c r="D1155" s="39"/>
      <c r="E1155" s="40"/>
      <c r="F1155" s="40"/>
      <c r="G1155" s="40"/>
      <c r="H1155" s="40"/>
      <c r="I1155" s="40"/>
      <c r="J1155" s="40"/>
      <c r="K1155" s="40"/>
      <c r="L1155" s="40"/>
      <c r="M1155" s="40"/>
      <c r="N1155" s="40"/>
      <c r="O1155" s="40"/>
      <c r="P1155" s="40"/>
      <c r="Q1155" s="40"/>
      <c r="R1155" s="40"/>
      <c r="S1155" s="40"/>
      <c r="T1155" s="40"/>
      <c r="U1155" s="39"/>
      <c r="V1155" s="39"/>
      <c r="W1155" s="39"/>
      <c r="X1155" s="39"/>
      <c r="Y1155" s="39"/>
      <c r="Z1155" s="39"/>
      <c r="AA1155" s="39"/>
      <c r="AB1155" s="39"/>
      <c r="AC1155" s="39"/>
      <c r="AD1155" s="39"/>
      <c r="AE1155" s="39"/>
      <c r="AF1155" s="39"/>
      <c r="AG1155" s="39"/>
      <c r="AH1155" s="39"/>
      <c r="AI1155" s="39"/>
      <c r="AJ1155" s="39"/>
      <c r="AK1155" s="39"/>
      <c r="AL1155" s="39"/>
      <c r="AM1155" s="39"/>
      <c r="AN1155" s="39"/>
      <c r="AO1155" s="39"/>
      <c r="AP1155" s="39"/>
      <c r="AQ1155" s="39"/>
      <c r="AR1155" s="39"/>
      <c r="AS1155" s="39"/>
      <c r="AT1155" s="39"/>
      <c r="AU1155" s="39"/>
      <c r="AV1155" s="39"/>
      <c r="AW1155" s="94"/>
      <c r="AX1155" s="101"/>
      <c r="AY1155" s="94"/>
      <c r="AZ1155" s="40"/>
      <c r="BA1155" s="27"/>
      <c r="BB1155" s="27"/>
      <c r="BC1155" s="27"/>
      <c r="BD1155" s="27" t="str">
        <f t="shared" si="782"/>
        <v/>
      </c>
      <c r="BE1155" s="27" t="str">
        <f t="shared" si="783"/>
        <v/>
      </c>
      <c r="BF1155" s="27" t="str">
        <f t="shared" si="784"/>
        <v/>
      </c>
      <c r="BG1155" s="27" t="str">
        <f t="shared" si="785"/>
        <v/>
      </c>
      <c r="BH1155" s="27" t="str">
        <f t="shared" si="786"/>
        <v/>
      </c>
      <c r="BI1155" s="27" t="str">
        <f t="shared" si="787"/>
        <v/>
      </c>
      <c r="BJ1155" s="27" t="str">
        <f t="shared" si="788"/>
        <v/>
      </c>
      <c r="BK1155" s="27" t="str">
        <f t="shared" si="789"/>
        <v/>
      </c>
      <c r="BL1155" s="27" t="str">
        <f t="shared" si="790"/>
        <v/>
      </c>
      <c r="BM1155" s="27" t="str">
        <f t="shared" si="791"/>
        <v/>
      </c>
      <c r="BN1155" s="27" t="str">
        <f t="shared" si="792"/>
        <v/>
      </c>
      <c r="BO1155" s="27" t="str">
        <f t="shared" si="793"/>
        <v/>
      </c>
      <c r="BP1155" s="27" t="str">
        <f t="shared" si="770"/>
        <v/>
      </c>
      <c r="BQ1155" s="27" t="str">
        <f t="shared" si="771"/>
        <v/>
      </c>
      <c r="BR1155" s="27" t="str">
        <f t="shared" si="772"/>
        <v/>
      </c>
      <c r="BS1155" s="27" t="str">
        <f t="shared" si="773"/>
        <v/>
      </c>
      <c r="BT1155" s="27" t="str">
        <f t="shared" si="774"/>
        <v/>
      </c>
      <c r="BU1155" s="27" t="str">
        <f t="shared" si="775"/>
        <v/>
      </c>
      <c r="BV1155" s="27" t="str">
        <f t="shared" si="776"/>
        <v/>
      </c>
      <c r="BW1155" s="27" t="str">
        <f t="shared" si="777"/>
        <v/>
      </c>
      <c r="BX1155" s="27" t="str">
        <f t="shared" si="778"/>
        <v/>
      </c>
      <c r="BY1155" s="27" t="str">
        <f t="shared" si="779"/>
        <v/>
      </c>
      <c r="BZ1155" s="27" t="str">
        <f t="shared" si="780"/>
        <v/>
      </c>
      <c r="CA1155" s="27" t="str">
        <f t="shared" si="781"/>
        <v/>
      </c>
      <c r="CB1155" s="41"/>
      <c r="CC1155" s="41"/>
      <c r="CD1155"/>
      <c r="CE1155"/>
      <c r="CF1155"/>
      <c r="CG1155"/>
      <c r="CH1155"/>
      <c r="CI1155" s="41"/>
      <c r="CJ1155" s="7"/>
      <c r="CK1155" s="25"/>
      <c r="CL1155" s="25"/>
      <c r="CM1155" s="25"/>
      <c r="CN1155" s="39"/>
      <c r="CO1155" s="25"/>
      <c r="CP1155" s="39"/>
      <c r="CQ1155" s="25"/>
      <c r="CR1155" s="25"/>
      <c r="CS1155" s="25"/>
      <c r="CT1155" s="25"/>
      <c r="CU1155" s="25"/>
      <c r="CV1155" s="25"/>
      <c r="CW1155" s="35"/>
      <c r="CX1155" s="25"/>
      <c r="CY1155" s="25"/>
      <c r="DC1155" s="25"/>
      <c r="DD1155" s="35"/>
    </row>
    <row r="1156" spans="1:108" s="26" customFormat="1">
      <c r="A1156" s="43"/>
      <c r="B1156" s="94"/>
      <c r="C1156" s="40"/>
      <c r="D1156" s="39"/>
      <c r="E1156" s="40"/>
      <c r="F1156" s="40"/>
      <c r="G1156" s="40"/>
      <c r="H1156" s="40"/>
      <c r="I1156" s="40"/>
      <c r="J1156" s="40"/>
      <c r="K1156" s="40"/>
      <c r="L1156" s="40"/>
      <c r="M1156" s="40"/>
      <c r="N1156" s="40"/>
      <c r="O1156" s="40"/>
      <c r="P1156" s="40"/>
      <c r="Q1156" s="40"/>
      <c r="R1156" s="40"/>
      <c r="S1156" s="40"/>
      <c r="T1156" s="40"/>
      <c r="U1156" s="39"/>
      <c r="V1156" s="39"/>
      <c r="W1156" s="39"/>
      <c r="X1156" s="39"/>
      <c r="Y1156" s="39"/>
      <c r="Z1156" s="39"/>
      <c r="AA1156" s="39"/>
      <c r="AB1156" s="39"/>
      <c r="AC1156" s="39"/>
      <c r="AD1156" s="39"/>
      <c r="AE1156" s="39"/>
      <c r="AF1156" s="39"/>
      <c r="AG1156" s="39"/>
      <c r="AH1156" s="39"/>
      <c r="AI1156" s="39"/>
      <c r="AJ1156" s="39"/>
      <c r="AK1156" s="39"/>
      <c r="AL1156" s="39"/>
      <c r="AM1156" s="39"/>
      <c r="AN1156" s="39"/>
      <c r="AO1156" s="39"/>
      <c r="AP1156" s="39"/>
      <c r="AQ1156" s="39"/>
      <c r="AR1156" s="39"/>
      <c r="AS1156" s="39"/>
      <c r="AT1156" s="39"/>
      <c r="AU1156" s="39"/>
      <c r="AV1156" s="39"/>
      <c r="AW1156" s="94"/>
      <c r="AX1156" s="101"/>
      <c r="AY1156" s="94"/>
      <c r="AZ1156" s="40"/>
      <c r="BA1156" s="27"/>
      <c r="BB1156" s="27"/>
      <c r="BC1156" s="27"/>
      <c r="BD1156" s="27" t="str">
        <f t="shared" si="782"/>
        <v/>
      </c>
      <c r="BE1156" s="27" t="str">
        <f t="shared" si="783"/>
        <v/>
      </c>
      <c r="BF1156" s="27" t="str">
        <f t="shared" si="784"/>
        <v/>
      </c>
      <c r="BG1156" s="27" t="str">
        <f t="shared" si="785"/>
        <v/>
      </c>
      <c r="BH1156" s="27" t="str">
        <f t="shared" si="786"/>
        <v/>
      </c>
      <c r="BI1156" s="27" t="str">
        <f t="shared" si="787"/>
        <v/>
      </c>
      <c r="BJ1156" s="27" t="str">
        <f t="shared" si="788"/>
        <v/>
      </c>
      <c r="BK1156" s="27" t="str">
        <f t="shared" si="789"/>
        <v/>
      </c>
      <c r="BL1156" s="27" t="str">
        <f t="shared" si="790"/>
        <v/>
      </c>
      <c r="BM1156" s="27" t="str">
        <f t="shared" si="791"/>
        <v/>
      </c>
      <c r="BN1156" s="27" t="str">
        <f t="shared" si="792"/>
        <v/>
      </c>
      <c r="BO1156" s="27" t="str">
        <f t="shared" si="793"/>
        <v/>
      </c>
      <c r="BP1156" s="27" t="str">
        <f t="shared" si="770"/>
        <v/>
      </c>
      <c r="BQ1156" s="27" t="str">
        <f t="shared" si="771"/>
        <v/>
      </c>
      <c r="BR1156" s="27" t="str">
        <f t="shared" si="772"/>
        <v/>
      </c>
      <c r="BS1156" s="27" t="str">
        <f t="shared" si="773"/>
        <v/>
      </c>
      <c r="BT1156" s="27" t="str">
        <f t="shared" si="774"/>
        <v/>
      </c>
      <c r="BU1156" s="27" t="str">
        <f t="shared" si="775"/>
        <v/>
      </c>
      <c r="BV1156" s="27" t="str">
        <f t="shared" si="776"/>
        <v/>
      </c>
      <c r="BW1156" s="27" t="str">
        <f t="shared" si="777"/>
        <v/>
      </c>
      <c r="BX1156" s="27" t="str">
        <f t="shared" si="778"/>
        <v/>
      </c>
      <c r="BY1156" s="27" t="str">
        <f t="shared" si="779"/>
        <v/>
      </c>
      <c r="BZ1156" s="27" t="str">
        <f t="shared" si="780"/>
        <v/>
      </c>
      <c r="CA1156" s="27" t="str">
        <f t="shared" si="781"/>
        <v/>
      </c>
      <c r="CB1156" s="41"/>
      <c r="CC1156" s="41"/>
      <c r="CD1156"/>
      <c r="CE1156"/>
      <c r="CF1156"/>
      <c r="CG1156"/>
      <c r="CH1156"/>
      <c r="CI1156" s="41"/>
      <c r="CJ1156" s="7"/>
      <c r="CK1156" s="25"/>
      <c r="CL1156" s="25"/>
      <c r="CM1156" s="25"/>
      <c r="CN1156" s="39"/>
      <c r="CO1156" s="25"/>
      <c r="CP1156" s="39"/>
      <c r="CQ1156" s="25"/>
      <c r="CR1156" s="25"/>
      <c r="CS1156" s="25"/>
      <c r="CT1156" s="25"/>
      <c r="CU1156" s="25"/>
      <c r="CV1156" s="25"/>
      <c r="CW1156" s="35"/>
      <c r="CX1156" s="25"/>
      <c r="CY1156" s="25"/>
      <c r="DC1156" s="25"/>
      <c r="DD1156" s="35"/>
    </row>
    <row r="1157" spans="1:108" s="26" customFormat="1">
      <c r="A1157" s="43"/>
      <c r="B1157" s="94"/>
      <c r="C1157" s="40"/>
      <c r="D1157" s="39"/>
      <c r="E1157" s="40"/>
      <c r="F1157" s="40"/>
      <c r="G1157" s="40"/>
      <c r="H1157" s="40"/>
      <c r="I1157" s="40"/>
      <c r="J1157" s="40"/>
      <c r="K1157" s="40"/>
      <c r="L1157" s="40"/>
      <c r="M1157" s="40"/>
      <c r="N1157" s="40"/>
      <c r="O1157" s="40"/>
      <c r="P1157" s="40"/>
      <c r="Q1157" s="40"/>
      <c r="R1157" s="40"/>
      <c r="S1157" s="40"/>
      <c r="T1157" s="40"/>
      <c r="U1157" s="39"/>
      <c r="V1157" s="39"/>
      <c r="W1157" s="39"/>
      <c r="X1157" s="39"/>
      <c r="Y1157" s="39"/>
      <c r="Z1157" s="39"/>
      <c r="AA1157" s="39"/>
      <c r="AB1157" s="39"/>
      <c r="AC1157" s="39"/>
      <c r="AD1157" s="39"/>
      <c r="AE1157" s="39"/>
      <c r="AF1157" s="39"/>
      <c r="AG1157" s="39"/>
      <c r="AH1157" s="39"/>
      <c r="AI1157" s="39"/>
      <c r="AJ1157" s="39"/>
      <c r="AK1157" s="39"/>
      <c r="AL1157" s="39"/>
      <c r="AM1157" s="39"/>
      <c r="AN1157" s="39"/>
      <c r="AO1157" s="39"/>
      <c r="AP1157" s="39"/>
      <c r="AQ1157" s="39"/>
      <c r="AR1157" s="39"/>
      <c r="AS1157" s="39"/>
      <c r="AT1157" s="39"/>
      <c r="AU1157" s="39"/>
      <c r="AV1157" s="39"/>
      <c r="AW1157" s="94"/>
      <c r="AX1157" s="101"/>
      <c r="AY1157" s="94"/>
      <c r="AZ1157" s="40"/>
      <c r="BA1157" s="27"/>
      <c r="BB1157" s="27"/>
      <c r="BC1157" s="27"/>
      <c r="BD1157" s="27" t="str">
        <f t="shared" si="782"/>
        <v/>
      </c>
      <c r="BE1157" s="27" t="str">
        <f t="shared" si="783"/>
        <v/>
      </c>
      <c r="BF1157" s="27" t="str">
        <f t="shared" si="784"/>
        <v/>
      </c>
      <c r="BG1157" s="27" t="str">
        <f t="shared" si="785"/>
        <v/>
      </c>
      <c r="BH1157" s="27" t="str">
        <f t="shared" si="786"/>
        <v/>
      </c>
      <c r="BI1157" s="27" t="str">
        <f t="shared" si="787"/>
        <v/>
      </c>
      <c r="BJ1157" s="27" t="str">
        <f t="shared" si="788"/>
        <v/>
      </c>
      <c r="BK1157" s="27" t="str">
        <f t="shared" si="789"/>
        <v/>
      </c>
      <c r="BL1157" s="27" t="str">
        <f t="shared" si="790"/>
        <v/>
      </c>
      <c r="BM1157" s="27" t="str">
        <f t="shared" si="791"/>
        <v/>
      </c>
      <c r="BN1157" s="27" t="str">
        <f t="shared" si="792"/>
        <v/>
      </c>
      <c r="BO1157" s="27" t="str">
        <f t="shared" si="793"/>
        <v/>
      </c>
      <c r="BP1157" s="27" t="str">
        <f t="shared" si="770"/>
        <v/>
      </c>
      <c r="BQ1157" s="27" t="str">
        <f t="shared" si="771"/>
        <v/>
      </c>
      <c r="BR1157" s="27" t="str">
        <f t="shared" si="772"/>
        <v/>
      </c>
      <c r="BS1157" s="27" t="str">
        <f t="shared" si="773"/>
        <v/>
      </c>
      <c r="BT1157" s="27" t="str">
        <f t="shared" si="774"/>
        <v/>
      </c>
      <c r="BU1157" s="27" t="str">
        <f t="shared" si="775"/>
        <v/>
      </c>
      <c r="BV1157" s="27" t="str">
        <f t="shared" si="776"/>
        <v/>
      </c>
      <c r="BW1157" s="27" t="str">
        <f t="shared" si="777"/>
        <v/>
      </c>
      <c r="BX1157" s="27" t="str">
        <f t="shared" si="778"/>
        <v/>
      </c>
      <c r="BY1157" s="27" t="str">
        <f t="shared" si="779"/>
        <v/>
      </c>
      <c r="BZ1157" s="27" t="str">
        <f t="shared" si="780"/>
        <v/>
      </c>
      <c r="CA1157" s="27" t="str">
        <f t="shared" si="781"/>
        <v/>
      </c>
      <c r="CB1157" s="41"/>
      <c r="CC1157" s="41"/>
      <c r="CD1157"/>
      <c r="CE1157"/>
      <c r="CF1157"/>
      <c r="CG1157"/>
      <c r="CH1157"/>
      <c r="CI1157" s="41"/>
      <c r="CJ1157" s="7"/>
      <c r="CK1157" s="25"/>
      <c r="CL1157" s="25"/>
      <c r="CM1157" s="25"/>
      <c r="CN1157" s="39"/>
      <c r="CO1157" s="25"/>
      <c r="CP1157" s="39"/>
      <c r="CQ1157" s="25"/>
      <c r="CR1157" s="25"/>
      <c r="CS1157" s="25"/>
      <c r="CT1157" s="25"/>
      <c r="CU1157" s="25"/>
      <c r="CV1157" s="25"/>
      <c r="CW1157" s="35"/>
      <c r="CX1157" s="25"/>
      <c r="CY1157" s="25"/>
      <c r="DC1157" s="25"/>
      <c r="DD1157" s="35"/>
    </row>
    <row r="1158" spans="1:108" s="26" customFormat="1">
      <c r="A1158" s="43"/>
      <c r="B1158" s="94"/>
      <c r="C1158" s="40"/>
      <c r="D1158" s="39"/>
      <c r="E1158" s="40"/>
      <c r="F1158" s="40"/>
      <c r="G1158" s="40"/>
      <c r="H1158" s="40"/>
      <c r="I1158" s="40"/>
      <c r="J1158" s="40"/>
      <c r="K1158" s="40"/>
      <c r="L1158" s="40"/>
      <c r="M1158" s="40"/>
      <c r="N1158" s="40"/>
      <c r="O1158" s="40"/>
      <c r="P1158" s="40"/>
      <c r="Q1158" s="40"/>
      <c r="R1158" s="40"/>
      <c r="S1158" s="40"/>
      <c r="T1158" s="40"/>
      <c r="U1158" s="39"/>
      <c r="V1158" s="39"/>
      <c r="W1158" s="39"/>
      <c r="X1158" s="39"/>
      <c r="Y1158" s="39"/>
      <c r="Z1158" s="39"/>
      <c r="AA1158" s="39"/>
      <c r="AB1158" s="39"/>
      <c r="AC1158" s="39"/>
      <c r="AD1158" s="39"/>
      <c r="AE1158" s="39"/>
      <c r="AF1158" s="39"/>
      <c r="AG1158" s="39"/>
      <c r="AH1158" s="39"/>
      <c r="AI1158" s="39"/>
      <c r="AJ1158" s="39"/>
      <c r="AK1158" s="39"/>
      <c r="AL1158" s="39"/>
      <c r="AM1158" s="39"/>
      <c r="AN1158" s="39"/>
      <c r="AO1158" s="39"/>
      <c r="AP1158" s="39"/>
      <c r="AQ1158" s="39"/>
      <c r="AR1158" s="39"/>
      <c r="AS1158" s="39"/>
      <c r="AT1158" s="39"/>
      <c r="AU1158" s="39"/>
      <c r="AV1158" s="39"/>
      <c r="AW1158" s="94"/>
      <c r="AX1158" s="101"/>
      <c r="AY1158" s="94"/>
      <c r="AZ1158" s="40"/>
      <c r="BA1158" s="27"/>
      <c r="BB1158" s="27"/>
      <c r="BC1158" s="27"/>
      <c r="BD1158" s="27" t="str">
        <f t="shared" si="782"/>
        <v/>
      </c>
      <c r="BE1158" s="27" t="str">
        <f t="shared" si="783"/>
        <v/>
      </c>
      <c r="BF1158" s="27" t="str">
        <f t="shared" si="784"/>
        <v/>
      </c>
      <c r="BG1158" s="27" t="str">
        <f t="shared" si="785"/>
        <v/>
      </c>
      <c r="BH1158" s="27" t="str">
        <f t="shared" si="786"/>
        <v/>
      </c>
      <c r="BI1158" s="27" t="str">
        <f t="shared" si="787"/>
        <v/>
      </c>
      <c r="BJ1158" s="27" t="str">
        <f t="shared" si="788"/>
        <v/>
      </c>
      <c r="BK1158" s="27" t="str">
        <f t="shared" si="789"/>
        <v/>
      </c>
      <c r="BL1158" s="27" t="str">
        <f t="shared" si="790"/>
        <v/>
      </c>
      <c r="BM1158" s="27" t="str">
        <f t="shared" si="791"/>
        <v/>
      </c>
      <c r="BN1158" s="27" t="str">
        <f t="shared" si="792"/>
        <v/>
      </c>
      <c r="BO1158" s="27" t="str">
        <f t="shared" si="793"/>
        <v/>
      </c>
      <c r="BP1158" s="27" t="str">
        <f t="shared" si="770"/>
        <v/>
      </c>
      <c r="BQ1158" s="27" t="str">
        <f t="shared" si="771"/>
        <v/>
      </c>
      <c r="BR1158" s="27" t="str">
        <f t="shared" si="772"/>
        <v/>
      </c>
      <c r="BS1158" s="27" t="str">
        <f t="shared" si="773"/>
        <v/>
      </c>
      <c r="BT1158" s="27" t="str">
        <f t="shared" si="774"/>
        <v/>
      </c>
      <c r="BU1158" s="27" t="str">
        <f t="shared" si="775"/>
        <v/>
      </c>
      <c r="BV1158" s="27" t="str">
        <f t="shared" si="776"/>
        <v/>
      </c>
      <c r="BW1158" s="27" t="str">
        <f t="shared" si="777"/>
        <v/>
      </c>
      <c r="BX1158" s="27" t="str">
        <f t="shared" si="778"/>
        <v/>
      </c>
      <c r="BY1158" s="27" t="str">
        <f t="shared" si="779"/>
        <v/>
      </c>
      <c r="BZ1158" s="27" t="str">
        <f t="shared" si="780"/>
        <v/>
      </c>
      <c r="CA1158" s="27" t="str">
        <f t="shared" si="781"/>
        <v/>
      </c>
      <c r="CB1158" s="41"/>
      <c r="CC1158" s="41"/>
      <c r="CD1158"/>
      <c r="CE1158"/>
      <c r="CF1158"/>
      <c r="CG1158"/>
      <c r="CH1158"/>
      <c r="CI1158" s="41"/>
      <c r="CJ1158" s="7"/>
      <c r="CK1158" s="25"/>
      <c r="CL1158" s="25"/>
      <c r="CM1158" s="25"/>
      <c r="CN1158" s="39"/>
      <c r="CO1158" s="25"/>
      <c r="CP1158" s="39"/>
      <c r="CQ1158" s="25"/>
      <c r="CR1158" s="25"/>
      <c r="CS1158" s="25"/>
      <c r="CT1158" s="25"/>
      <c r="CU1158" s="25"/>
      <c r="CV1158" s="25"/>
      <c r="CW1158" s="35"/>
      <c r="CX1158" s="25"/>
      <c r="CY1158" s="25"/>
      <c r="DC1158" s="25"/>
      <c r="DD1158" s="35"/>
    </row>
    <row r="1159" spans="1:108" s="26" customFormat="1">
      <c r="A1159" s="43"/>
      <c r="B1159" s="94"/>
      <c r="C1159" s="40"/>
      <c r="D1159" s="39"/>
      <c r="E1159" s="40"/>
      <c r="F1159" s="40"/>
      <c r="G1159" s="40"/>
      <c r="H1159" s="40"/>
      <c r="I1159" s="40"/>
      <c r="J1159" s="40"/>
      <c r="K1159" s="40"/>
      <c r="L1159" s="40"/>
      <c r="M1159" s="40"/>
      <c r="N1159" s="40"/>
      <c r="O1159" s="40"/>
      <c r="P1159" s="40"/>
      <c r="Q1159" s="40"/>
      <c r="R1159" s="40"/>
      <c r="S1159" s="40"/>
      <c r="T1159" s="40"/>
      <c r="U1159" s="39"/>
      <c r="V1159" s="39"/>
      <c r="W1159" s="39"/>
      <c r="X1159" s="39"/>
      <c r="Y1159" s="39"/>
      <c r="Z1159" s="39"/>
      <c r="AA1159" s="39"/>
      <c r="AB1159" s="39"/>
      <c r="AC1159" s="39"/>
      <c r="AD1159" s="39"/>
      <c r="AE1159" s="39"/>
      <c r="AF1159" s="39"/>
      <c r="AG1159" s="39"/>
      <c r="AH1159" s="39"/>
      <c r="AI1159" s="39"/>
      <c r="AJ1159" s="39"/>
      <c r="AK1159" s="39"/>
      <c r="AL1159" s="39"/>
      <c r="AM1159" s="39"/>
      <c r="AN1159" s="39"/>
      <c r="AO1159" s="39"/>
      <c r="AP1159" s="39"/>
      <c r="AQ1159" s="39"/>
      <c r="AR1159" s="39"/>
      <c r="AS1159" s="39"/>
      <c r="AT1159" s="39"/>
      <c r="AU1159" s="39"/>
      <c r="AV1159" s="39"/>
      <c r="AW1159" s="94"/>
      <c r="AX1159" s="101"/>
      <c r="AY1159" s="94"/>
      <c r="AZ1159" s="40"/>
      <c r="BA1159" s="27"/>
      <c r="BB1159" s="27"/>
      <c r="BC1159" s="27"/>
      <c r="BD1159" s="27" t="str">
        <f t="shared" si="782"/>
        <v/>
      </c>
      <c r="BE1159" s="27" t="str">
        <f t="shared" si="783"/>
        <v/>
      </c>
      <c r="BF1159" s="27" t="str">
        <f t="shared" si="784"/>
        <v/>
      </c>
      <c r="BG1159" s="27" t="str">
        <f t="shared" si="785"/>
        <v/>
      </c>
      <c r="BH1159" s="27" t="str">
        <f t="shared" si="786"/>
        <v/>
      </c>
      <c r="BI1159" s="27" t="str">
        <f t="shared" si="787"/>
        <v/>
      </c>
      <c r="BJ1159" s="27" t="str">
        <f t="shared" si="788"/>
        <v/>
      </c>
      <c r="BK1159" s="27" t="str">
        <f t="shared" si="789"/>
        <v/>
      </c>
      <c r="BL1159" s="27" t="str">
        <f t="shared" si="790"/>
        <v/>
      </c>
      <c r="BM1159" s="27" t="str">
        <f t="shared" si="791"/>
        <v/>
      </c>
      <c r="BN1159" s="27" t="str">
        <f t="shared" si="792"/>
        <v/>
      </c>
      <c r="BO1159" s="27" t="str">
        <f t="shared" si="793"/>
        <v/>
      </c>
      <c r="BP1159" s="27" t="str">
        <f t="shared" si="770"/>
        <v/>
      </c>
      <c r="BQ1159" s="27" t="str">
        <f t="shared" si="771"/>
        <v/>
      </c>
      <c r="BR1159" s="27" t="str">
        <f t="shared" si="772"/>
        <v/>
      </c>
      <c r="BS1159" s="27" t="str">
        <f t="shared" si="773"/>
        <v/>
      </c>
      <c r="BT1159" s="27" t="str">
        <f t="shared" si="774"/>
        <v/>
      </c>
      <c r="BU1159" s="27" t="str">
        <f t="shared" si="775"/>
        <v/>
      </c>
      <c r="BV1159" s="27" t="str">
        <f t="shared" si="776"/>
        <v/>
      </c>
      <c r="BW1159" s="27" t="str">
        <f t="shared" si="777"/>
        <v/>
      </c>
      <c r="BX1159" s="27" t="str">
        <f t="shared" si="778"/>
        <v/>
      </c>
      <c r="BY1159" s="27" t="str">
        <f t="shared" si="779"/>
        <v/>
      </c>
      <c r="BZ1159" s="27" t="str">
        <f t="shared" si="780"/>
        <v/>
      </c>
      <c r="CA1159" s="27" t="str">
        <f t="shared" si="781"/>
        <v/>
      </c>
      <c r="CB1159" s="41"/>
      <c r="CC1159" s="41"/>
      <c r="CD1159"/>
      <c r="CE1159"/>
      <c r="CF1159"/>
      <c r="CG1159"/>
      <c r="CH1159"/>
      <c r="CI1159" s="41"/>
      <c r="CJ1159" s="7"/>
      <c r="CK1159" s="25"/>
      <c r="CL1159" s="25"/>
      <c r="CM1159" s="25"/>
      <c r="CN1159" s="39"/>
      <c r="CO1159" s="25"/>
      <c r="CP1159" s="39"/>
      <c r="CQ1159" s="25"/>
      <c r="CR1159" s="25"/>
      <c r="CS1159" s="25"/>
      <c r="CT1159" s="25"/>
      <c r="CU1159" s="25"/>
      <c r="CV1159" s="25"/>
      <c r="CW1159" s="35"/>
      <c r="CX1159" s="25"/>
      <c r="CY1159" s="25"/>
      <c r="DC1159" s="25"/>
      <c r="DD1159" s="35"/>
    </row>
    <row r="1160" spans="1:108" s="26" customFormat="1">
      <c r="A1160" s="43"/>
      <c r="B1160" s="94"/>
      <c r="C1160" s="40"/>
      <c r="D1160" s="39"/>
      <c r="E1160" s="40"/>
      <c r="F1160" s="40"/>
      <c r="G1160" s="40"/>
      <c r="H1160" s="40"/>
      <c r="I1160" s="40"/>
      <c r="J1160" s="40"/>
      <c r="K1160" s="40"/>
      <c r="L1160" s="40"/>
      <c r="M1160" s="40"/>
      <c r="N1160" s="40"/>
      <c r="O1160" s="40"/>
      <c r="P1160" s="40"/>
      <c r="Q1160" s="40"/>
      <c r="R1160" s="40"/>
      <c r="S1160" s="40"/>
      <c r="T1160" s="40"/>
      <c r="U1160" s="39"/>
      <c r="V1160" s="39"/>
      <c r="W1160" s="39"/>
      <c r="X1160" s="39"/>
      <c r="Y1160" s="39"/>
      <c r="Z1160" s="39"/>
      <c r="AA1160" s="39"/>
      <c r="AB1160" s="39"/>
      <c r="AC1160" s="39"/>
      <c r="AD1160" s="39"/>
      <c r="AE1160" s="39"/>
      <c r="AF1160" s="39"/>
      <c r="AG1160" s="39"/>
      <c r="AH1160" s="39"/>
      <c r="AI1160" s="39"/>
      <c r="AJ1160" s="39"/>
      <c r="AK1160" s="39"/>
      <c r="AL1160" s="39"/>
      <c r="AM1160" s="39"/>
      <c r="AN1160" s="39"/>
      <c r="AO1160" s="39"/>
      <c r="AP1160" s="39"/>
      <c r="AQ1160" s="39"/>
      <c r="AR1160" s="39"/>
      <c r="AS1160" s="39"/>
      <c r="AT1160" s="39"/>
      <c r="AU1160" s="39"/>
      <c r="AV1160" s="39"/>
      <c r="AW1160" s="94"/>
      <c r="AX1160" s="101"/>
      <c r="AY1160" s="94"/>
      <c r="AZ1160" s="40"/>
      <c r="BA1160" s="27"/>
      <c r="BB1160" s="27"/>
      <c r="BC1160" s="27"/>
      <c r="BD1160" s="27" t="str">
        <f t="shared" si="782"/>
        <v/>
      </c>
      <c r="BE1160" s="27" t="str">
        <f t="shared" si="783"/>
        <v/>
      </c>
      <c r="BF1160" s="27" t="str">
        <f t="shared" si="784"/>
        <v/>
      </c>
      <c r="BG1160" s="27" t="str">
        <f t="shared" si="785"/>
        <v/>
      </c>
      <c r="BH1160" s="27" t="str">
        <f t="shared" si="786"/>
        <v/>
      </c>
      <c r="BI1160" s="27" t="str">
        <f t="shared" si="787"/>
        <v/>
      </c>
      <c r="BJ1160" s="27" t="str">
        <f t="shared" si="788"/>
        <v/>
      </c>
      <c r="BK1160" s="27" t="str">
        <f t="shared" si="789"/>
        <v/>
      </c>
      <c r="BL1160" s="27" t="str">
        <f t="shared" si="790"/>
        <v/>
      </c>
      <c r="BM1160" s="27" t="str">
        <f t="shared" si="791"/>
        <v/>
      </c>
      <c r="BN1160" s="27" t="str">
        <f t="shared" si="792"/>
        <v/>
      </c>
      <c r="BO1160" s="27" t="str">
        <f t="shared" si="793"/>
        <v/>
      </c>
      <c r="BP1160" s="27" t="str">
        <f t="shared" si="770"/>
        <v/>
      </c>
      <c r="BQ1160" s="27" t="str">
        <f t="shared" si="771"/>
        <v/>
      </c>
      <c r="BR1160" s="27" t="str">
        <f t="shared" si="772"/>
        <v/>
      </c>
      <c r="BS1160" s="27" t="str">
        <f t="shared" si="773"/>
        <v/>
      </c>
      <c r="BT1160" s="27" t="str">
        <f t="shared" si="774"/>
        <v/>
      </c>
      <c r="BU1160" s="27" t="str">
        <f t="shared" si="775"/>
        <v/>
      </c>
      <c r="BV1160" s="27" t="str">
        <f t="shared" si="776"/>
        <v/>
      </c>
      <c r="BW1160" s="27" t="str">
        <f t="shared" si="777"/>
        <v/>
      </c>
      <c r="BX1160" s="27" t="str">
        <f t="shared" si="778"/>
        <v/>
      </c>
      <c r="BY1160" s="27" t="str">
        <f t="shared" si="779"/>
        <v/>
      </c>
      <c r="BZ1160" s="27" t="str">
        <f t="shared" si="780"/>
        <v/>
      </c>
      <c r="CA1160" s="27" t="str">
        <f t="shared" si="781"/>
        <v/>
      </c>
      <c r="CB1160" s="41"/>
      <c r="CC1160" s="41"/>
      <c r="CD1160"/>
      <c r="CE1160"/>
      <c r="CF1160"/>
      <c r="CG1160"/>
      <c r="CH1160"/>
      <c r="CI1160" s="41"/>
      <c r="CJ1160" s="7"/>
      <c r="CK1160" s="25"/>
      <c r="CL1160" s="25"/>
      <c r="CM1160" s="25"/>
      <c r="CN1160" s="39"/>
      <c r="CO1160" s="25"/>
      <c r="CP1160" s="39"/>
      <c r="CQ1160" s="25"/>
      <c r="CR1160" s="25"/>
      <c r="CS1160" s="25"/>
      <c r="CT1160" s="25"/>
      <c r="CU1160" s="25"/>
      <c r="CV1160" s="25"/>
      <c r="CW1160" s="35"/>
      <c r="CX1160" s="25"/>
      <c r="CY1160" s="25"/>
      <c r="DC1160" s="25"/>
      <c r="DD1160" s="35"/>
    </row>
    <row r="1161" spans="1:108" s="26" customFormat="1">
      <c r="A1161" s="43"/>
      <c r="B1161" s="94"/>
      <c r="C1161" s="40"/>
      <c r="D1161" s="39"/>
      <c r="E1161" s="40"/>
      <c r="F1161" s="40"/>
      <c r="G1161" s="40"/>
      <c r="H1161" s="40"/>
      <c r="I1161" s="40"/>
      <c r="J1161" s="40"/>
      <c r="K1161" s="40"/>
      <c r="L1161" s="40"/>
      <c r="M1161" s="40"/>
      <c r="N1161" s="40"/>
      <c r="O1161" s="40"/>
      <c r="P1161" s="40"/>
      <c r="Q1161" s="40"/>
      <c r="R1161" s="40"/>
      <c r="S1161" s="40"/>
      <c r="T1161" s="40"/>
      <c r="U1161" s="39"/>
      <c r="V1161" s="39"/>
      <c r="W1161" s="39"/>
      <c r="X1161" s="39"/>
      <c r="Y1161" s="39"/>
      <c r="Z1161" s="39"/>
      <c r="AA1161" s="39"/>
      <c r="AB1161" s="39"/>
      <c r="AC1161" s="39"/>
      <c r="AD1161" s="39"/>
      <c r="AE1161" s="39"/>
      <c r="AF1161" s="39"/>
      <c r="AG1161" s="39"/>
      <c r="AH1161" s="39"/>
      <c r="AI1161" s="39"/>
      <c r="AJ1161" s="39"/>
      <c r="AK1161" s="39"/>
      <c r="AL1161" s="39"/>
      <c r="AM1161" s="39"/>
      <c r="AN1161" s="39"/>
      <c r="AO1161" s="39"/>
      <c r="AP1161" s="39"/>
      <c r="AQ1161" s="39"/>
      <c r="AR1161" s="39"/>
      <c r="AS1161" s="39"/>
      <c r="AT1161" s="39"/>
      <c r="AU1161" s="39"/>
      <c r="AV1161" s="39"/>
      <c r="AW1161" s="94"/>
      <c r="AX1161" s="101"/>
      <c r="AY1161" s="94"/>
      <c r="AZ1161" s="40"/>
      <c r="BA1161" s="27"/>
      <c r="BB1161" s="27"/>
      <c r="BC1161" s="27"/>
      <c r="BD1161" s="27" t="str">
        <f t="shared" si="782"/>
        <v/>
      </c>
      <c r="BE1161" s="27" t="str">
        <f t="shared" si="783"/>
        <v/>
      </c>
      <c r="BF1161" s="27" t="str">
        <f t="shared" si="784"/>
        <v/>
      </c>
      <c r="BG1161" s="27" t="str">
        <f t="shared" si="785"/>
        <v/>
      </c>
      <c r="BH1161" s="27" t="str">
        <f t="shared" si="786"/>
        <v/>
      </c>
      <c r="BI1161" s="27" t="str">
        <f t="shared" si="787"/>
        <v/>
      </c>
      <c r="BJ1161" s="27" t="str">
        <f t="shared" si="788"/>
        <v/>
      </c>
      <c r="BK1161" s="27" t="str">
        <f t="shared" si="789"/>
        <v/>
      </c>
      <c r="BL1161" s="27" t="str">
        <f t="shared" si="790"/>
        <v/>
      </c>
      <c r="BM1161" s="27" t="str">
        <f t="shared" si="791"/>
        <v/>
      </c>
      <c r="BN1161" s="27" t="str">
        <f t="shared" si="792"/>
        <v/>
      </c>
      <c r="BO1161" s="27" t="str">
        <f t="shared" si="793"/>
        <v/>
      </c>
      <c r="BP1161" s="27" t="str">
        <f t="shared" si="770"/>
        <v/>
      </c>
      <c r="BQ1161" s="27" t="str">
        <f t="shared" si="771"/>
        <v/>
      </c>
      <c r="BR1161" s="27" t="str">
        <f t="shared" si="772"/>
        <v/>
      </c>
      <c r="BS1161" s="27" t="str">
        <f t="shared" si="773"/>
        <v/>
      </c>
      <c r="BT1161" s="27" t="str">
        <f t="shared" si="774"/>
        <v/>
      </c>
      <c r="BU1161" s="27" t="str">
        <f t="shared" si="775"/>
        <v/>
      </c>
      <c r="BV1161" s="27" t="str">
        <f t="shared" si="776"/>
        <v/>
      </c>
      <c r="BW1161" s="27" t="str">
        <f t="shared" si="777"/>
        <v/>
      </c>
      <c r="BX1161" s="27" t="str">
        <f t="shared" si="778"/>
        <v/>
      </c>
      <c r="BY1161" s="27" t="str">
        <f t="shared" si="779"/>
        <v/>
      </c>
      <c r="BZ1161" s="27" t="str">
        <f t="shared" si="780"/>
        <v/>
      </c>
      <c r="CA1161" s="27" t="str">
        <f t="shared" si="781"/>
        <v/>
      </c>
      <c r="CB1161" s="41"/>
      <c r="CC1161" s="41"/>
      <c r="CD1161"/>
      <c r="CE1161"/>
      <c r="CF1161"/>
      <c r="CG1161"/>
      <c r="CH1161"/>
      <c r="CI1161" s="41"/>
      <c r="CJ1161" s="7"/>
      <c r="CK1161" s="25"/>
      <c r="CL1161" s="25"/>
      <c r="CM1161" s="25"/>
      <c r="CN1161" s="39"/>
      <c r="CO1161" s="25"/>
      <c r="CP1161" s="39"/>
      <c r="CQ1161" s="25"/>
      <c r="CR1161" s="25"/>
      <c r="CS1161" s="25"/>
      <c r="CT1161" s="25"/>
      <c r="CU1161" s="25"/>
      <c r="CV1161" s="25"/>
      <c r="CW1161" s="35"/>
      <c r="CX1161" s="25"/>
      <c r="CY1161" s="25"/>
      <c r="DC1161" s="25"/>
      <c r="DD1161" s="35"/>
    </row>
    <row r="1162" spans="1:108" s="26" customFormat="1">
      <c r="A1162" s="43"/>
      <c r="B1162" s="94"/>
      <c r="C1162" s="40"/>
      <c r="D1162" s="39"/>
      <c r="E1162" s="40"/>
      <c r="F1162" s="40"/>
      <c r="G1162" s="40"/>
      <c r="H1162" s="40"/>
      <c r="I1162" s="40"/>
      <c r="J1162" s="40"/>
      <c r="K1162" s="40"/>
      <c r="L1162" s="40"/>
      <c r="M1162" s="40"/>
      <c r="N1162" s="40"/>
      <c r="O1162" s="40"/>
      <c r="P1162" s="40"/>
      <c r="Q1162" s="40"/>
      <c r="R1162" s="40"/>
      <c r="S1162" s="40"/>
      <c r="T1162" s="40"/>
      <c r="U1162" s="39"/>
      <c r="V1162" s="39"/>
      <c r="W1162" s="39"/>
      <c r="X1162" s="39"/>
      <c r="Y1162" s="39"/>
      <c r="Z1162" s="39"/>
      <c r="AA1162" s="39"/>
      <c r="AB1162" s="39"/>
      <c r="AC1162" s="39"/>
      <c r="AD1162" s="39"/>
      <c r="AE1162" s="39"/>
      <c r="AF1162" s="39"/>
      <c r="AG1162" s="39"/>
      <c r="AH1162" s="39"/>
      <c r="AI1162" s="39"/>
      <c r="AJ1162" s="39"/>
      <c r="AK1162" s="39"/>
      <c r="AL1162" s="39"/>
      <c r="AM1162" s="39"/>
      <c r="AN1162" s="39"/>
      <c r="AO1162" s="39"/>
      <c r="AP1162" s="39"/>
      <c r="AQ1162" s="39"/>
      <c r="AR1162" s="39"/>
      <c r="AS1162" s="39"/>
      <c r="AT1162" s="39"/>
      <c r="AU1162" s="39"/>
      <c r="AV1162" s="39"/>
      <c r="AW1162" s="94"/>
      <c r="AX1162" s="101"/>
      <c r="AY1162" s="94"/>
      <c r="AZ1162" s="40"/>
      <c r="BA1162" s="27"/>
      <c r="BB1162" s="27"/>
      <c r="BC1162" s="27"/>
      <c r="BD1162" s="27" t="str">
        <f t="shared" si="782"/>
        <v/>
      </c>
      <c r="BE1162" s="27" t="str">
        <f t="shared" si="783"/>
        <v/>
      </c>
      <c r="BF1162" s="27" t="str">
        <f t="shared" si="784"/>
        <v/>
      </c>
      <c r="BG1162" s="27" t="str">
        <f t="shared" si="785"/>
        <v/>
      </c>
      <c r="BH1162" s="27" t="str">
        <f t="shared" si="786"/>
        <v/>
      </c>
      <c r="BI1162" s="27" t="str">
        <f t="shared" si="787"/>
        <v/>
      </c>
      <c r="BJ1162" s="27" t="str">
        <f t="shared" si="788"/>
        <v/>
      </c>
      <c r="BK1162" s="27" t="str">
        <f t="shared" si="789"/>
        <v/>
      </c>
      <c r="BL1162" s="27" t="str">
        <f t="shared" si="790"/>
        <v/>
      </c>
      <c r="BM1162" s="27" t="str">
        <f t="shared" si="791"/>
        <v/>
      </c>
      <c r="BN1162" s="27" t="str">
        <f t="shared" si="792"/>
        <v/>
      </c>
      <c r="BO1162" s="27" t="str">
        <f t="shared" si="793"/>
        <v/>
      </c>
      <c r="BP1162" s="27" t="str">
        <f t="shared" si="770"/>
        <v/>
      </c>
      <c r="BQ1162" s="27" t="str">
        <f t="shared" si="771"/>
        <v/>
      </c>
      <c r="BR1162" s="27" t="str">
        <f t="shared" si="772"/>
        <v/>
      </c>
      <c r="BS1162" s="27" t="str">
        <f t="shared" si="773"/>
        <v/>
      </c>
      <c r="BT1162" s="27" t="str">
        <f t="shared" si="774"/>
        <v/>
      </c>
      <c r="BU1162" s="27" t="str">
        <f t="shared" si="775"/>
        <v/>
      </c>
      <c r="BV1162" s="27" t="str">
        <f t="shared" si="776"/>
        <v/>
      </c>
      <c r="BW1162" s="27" t="str">
        <f t="shared" si="777"/>
        <v/>
      </c>
      <c r="BX1162" s="27" t="str">
        <f t="shared" si="778"/>
        <v/>
      </c>
      <c r="BY1162" s="27" t="str">
        <f t="shared" si="779"/>
        <v/>
      </c>
      <c r="BZ1162" s="27" t="str">
        <f t="shared" si="780"/>
        <v/>
      </c>
      <c r="CA1162" s="27" t="str">
        <f t="shared" si="781"/>
        <v/>
      </c>
      <c r="CB1162" s="41"/>
      <c r="CC1162" s="41"/>
      <c r="CD1162"/>
      <c r="CE1162"/>
      <c r="CF1162"/>
      <c r="CG1162"/>
      <c r="CH1162"/>
      <c r="CI1162" s="41"/>
      <c r="CJ1162" s="7"/>
      <c r="CK1162" s="25"/>
      <c r="CL1162" s="25"/>
      <c r="CM1162" s="25"/>
      <c r="CN1162" s="39"/>
      <c r="CO1162" s="25"/>
      <c r="CP1162" s="39"/>
      <c r="CQ1162" s="25"/>
      <c r="CR1162" s="25"/>
      <c r="CS1162" s="25"/>
      <c r="CT1162" s="25"/>
      <c r="CU1162" s="25"/>
      <c r="CV1162" s="25"/>
      <c r="CW1162" s="35"/>
      <c r="CX1162" s="25"/>
      <c r="CY1162" s="25"/>
      <c r="DC1162" s="25"/>
      <c r="DD1162" s="35"/>
    </row>
    <row r="1163" spans="1:108" s="26" customFormat="1">
      <c r="A1163" s="43"/>
      <c r="B1163" s="94"/>
      <c r="C1163" s="40"/>
      <c r="D1163" s="39"/>
      <c r="E1163" s="40"/>
      <c r="F1163" s="40"/>
      <c r="G1163" s="40"/>
      <c r="H1163" s="40"/>
      <c r="I1163" s="40"/>
      <c r="J1163" s="40"/>
      <c r="K1163" s="40"/>
      <c r="L1163" s="40"/>
      <c r="M1163" s="40"/>
      <c r="N1163" s="40"/>
      <c r="O1163" s="40"/>
      <c r="P1163" s="40"/>
      <c r="Q1163" s="40"/>
      <c r="R1163" s="40"/>
      <c r="S1163" s="40"/>
      <c r="T1163" s="40"/>
      <c r="U1163" s="39"/>
      <c r="V1163" s="39"/>
      <c r="W1163" s="39"/>
      <c r="X1163" s="39"/>
      <c r="Y1163" s="39"/>
      <c r="Z1163" s="39"/>
      <c r="AA1163" s="39"/>
      <c r="AB1163" s="39"/>
      <c r="AC1163" s="39"/>
      <c r="AD1163" s="39"/>
      <c r="AE1163" s="39"/>
      <c r="AF1163" s="39"/>
      <c r="AG1163" s="39"/>
      <c r="AH1163" s="39"/>
      <c r="AI1163" s="39"/>
      <c r="AJ1163" s="39"/>
      <c r="AK1163" s="39"/>
      <c r="AL1163" s="39"/>
      <c r="AM1163" s="39"/>
      <c r="AN1163" s="39"/>
      <c r="AO1163" s="39"/>
      <c r="AP1163" s="39"/>
      <c r="AQ1163" s="39"/>
      <c r="AR1163" s="39"/>
      <c r="AS1163" s="39"/>
      <c r="AT1163" s="39"/>
      <c r="AU1163" s="39"/>
      <c r="AV1163" s="39"/>
      <c r="AW1163" s="94"/>
      <c r="AX1163" s="101"/>
      <c r="AY1163" s="94"/>
      <c r="AZ1163" s="40"/>
      <c r="BA1163" s="27"/>
      <c r="BB1163" s="27"/>
      <c r="BC1163" s="27"/>
      <c r="BD1163" s="27" t="str">
        <f t="shared" si="782"/>
        <v/>
      </c>
      <c r="BE1163" s="27" t="str">
        <f t="shared" si="783"/>
        <v/>
      </c>
      <c r="BF1163" s="27" t="str">
        <f t="shared" si="784"/>
        <v/>
      </c>
      <c r="BG1163" s="27" t="str">
        <f t="shared" si="785"/>
        <v/>
      </c>
      <c r="BH1163" s="27" t="str">
        <f t="shared" si="786"/>
        <v/>
      </c>
      <c r="BI1163" s="27" t="str">
        <f t="shared" si="787"/>
        <v/>
      </c>
      <c r="BJ1163" s="27" t="str">
        <f t="shared" si="788"/>
        <v/>
      </c>
      <c r="BK1163" s="27" t="str">
        <f t="shared" si="789"/>
        <v/>
      </c>
      <c r="BL1163" s="27" t="str">
        <f t="shared" si="790"/>
        <v/>
      </c>
      <c r="BM1163" s="27" t="str">
        <f t="shared" si="791"/>
        <v/>
      </c>
      <c r="BN1163" s="27" t="str">
        <f t="shared" si="792"/>
        <v/>
      </c>
      <c r="BO1163" s="27" t="str">
        <f t="shared" si="793"/>
        <v/>
      </c>
      <c r="BP1163" s="27" t="str">
        <f t="shared" si="770"/>
        <v/>
      </c>
      <c r="BQ1163" s="27" t="str">
        <f t="shared" si="771"/>
        <v/>
      </c>
      <c r="BR1163" s="27" t="str">
        <f t="shared" si="772"/>
        <v/>
      </c>
      <c r="BS1163" s="27" t="str">
        <f t="shared" si="773"/>
        <v/>
      </c>
      <c r="BT1163" s="27" t="str">
        <f t="shared" si="774"/>
        <v/>
      </c>
      <c r="BU1163" s="27" t="str">
        <f t="shared" si="775"/>
        <v/>
      </c>
      <c r="BV1163" s="27" t="str">
        <f t="shared" si="776"/>
        <v/>
      </c>
      <c r="BW1163" s="27" t="str">
        <f t="shared" si="777"/>
        <v/>
      </c>
      <c r="BX1163" s="27" t="str">
        <f t="shared" si="778"/>
        <v/>
      </c>
      <c r="BY1163" s="27" t="str">
        <f t="shared" si="779"/>
        <v/>
      </c>
      <c r="BZ1163" s="27" t="str">
        <f t="shared" si="780"/>
        <v/>
      </c>
      <c r="CA1163" s="27" t="str">
        <f t="shared" si="781"/>
        <v/>
      </c>
      <c r="CB1163" s="41"/>
      <c r="CC1163" s="41"/>
      <c r="CD1163"/>
      <c r="CE1163"/>
      <c r="CF1163"/>
      <c r="CG1163"/>
      <c r="CH1163"/>
      <c r="CI1163" s="41"/>
      <c r="CJ1163" s="7"/>
      <c r="CK1163" s="25"/>
      <c r="CL1163" s="25"/>
      <c r="CM1163" s="25"/>
      <c r="CN1163" s="39"/>
      <c r="CO1163" s="25"/>
      <c r="CP1163" s="39"/>
      <c r="CQ1163" s="25"/>
      <c r="CR1163" s="25"/>
      <c r="CS1163" s="25"/>
      <c r="CT1163" s="25"/>
      <c r="CU1163" s="25"/>
      <c r="CV1163" s="25"/>
      <c r="CW1163" s="35"/>
      <c r="CX1163" s="25"/>
      <c r="CY1163" s="25"/>
      <c r="DC1163" s="25"/>
      <c r="DD1163" s="35"/>
    </row>
    <row r="1164" spans="1:108" s="26" customFormat="1">
      <c r="A1164" s="43"/>
      <c r="B1164" s="94"/>
      <c r="C1164" s="40"/>
      <c r="D1164" s="39"/>
      <c r="E1164" s="40"/>
      <c r="F1164" s="40"/>
      <c r="G1164" s="40"/>
      <c r="H1164" s="40"/>
      <c r="I1164" s="40"/>
      <c r="J1164" s="40"/>
      <c r="K1164" s="40"/>
      <c r="L1164" s="40"/>
      <c r="M1164" s="40"/>
      <c r="N1164" s="40"/>
      <c r="O1164" s="40"/>
      <c r="P1164" s="40"/>
      <c r="Q1164" s="40"/>
      <c r="R1164" s="40"/>
      <c r="S1164" s="40"/>
      <c r="T1164" s="40"/>
      <c r="U1164" s="39"/>
      <c r="V1164" s="39"/>
      <c r="W1164" s="39"/>
      <c r="X1164" s="39"/>
      <c r="Y1164" s="39"/>
      <c r="Z1164" s="39"/>
      <c r="AA1164" s="39"/>
      <c r="AB1164" s="39"/>
      <c r="AC1164" s="39"/>
      <c r="AD1164" s="39"/>
      <c r="AE1164" s="39"/>
      <c r="AF1164" s="39"/>
      <c r="AG1164" s="39"/>
      <c r="AH1164" s="39"/>
      <c r="AI1164" s="39"/>
      <c r="AJ1164" s="39"/>
      <c r="AK1164" s="39"/>
      <c r="AL1164" s="39"/>
      <c r="AM1164" s="39"/>
      <c r="AN1164" s="39"/>
      <c r="AO1164" s="39"/>
      <c r="AP1164" s="39"/>
      <c r="AQ1164" s="39"/>
      <c r="AR1164" s="39"/>
      <c r="AS1164" s="39"/>
      <c r="AT1164" s="39"/>
      <c r="AU1164" s="39"/>
      <c r="AV1164" s="39"/>
      <c r="AW1164" s="94"/>
      <c r="AX1164" s="101"/>
      <c r="AY1164" s="94"/>
      <c r="AZ1164" s="40"/>
      <c r="BA1164" s="27"/>
      <c r="BB1164" s="27"/>
      <c r="BC1164" s="27"/>
      <c r="BD1164" s="27" t="str">
        <f t="shared" si="782"/>
        <v/>
      </c>
      <c r="BE1164" s="27" t="str">
        <f t="shared" si="783"/>
        <v/>
      </c>
      <c r="BF1164" s="27" t="str">
        <f t="shared" si="784"/>
        <v/>
      </c>
      <c r="BG1164" s="27" t="str">
        <f t="shared" si="785"/>
        <v/>
      </c>
      <c r="BH1164" s="27" t="str">
        <f t="shared" si="786"/>
        <v/>
      </c>
      <c r="BI1164" s="27" t="str">
        <f t="shared" si="787"/>
        <v/>
      </c>
      <c r="BJ1164" s="27" t="str">
        <f t="shared" si="788"/>
        <v/>
      </c>
      <c r="BK1164" s="27" t="str">
        <f t="shared" si="789"/>
        <v/>
      </c>
      <c r="BL1164" s="27" t="str">
        <f t="shared" si="790"/>
        <v/>
      </c>
      <c r="BM1164" s="27" t="str">
        <f t="shared" si="791"/>
        <v/>
      </c>
      <c r="BN1164" s="27" t="str">
        <f t="shared" si="792"/>
        <v/>
      </c>
      <c r="BO1164" s="27" t="str">
        <f t="shared" si="793"/>
        <v/>
      </c>
      <c r="BP1164" s="27" t="str">
        <f t="shared" si="770"/>
        <v/>
      </c>
      <c r="BQ1164" s="27" t="str">
        <f t="shared" si="771"/>
        <v/>
      </c>
      <c r="BR1164" s="27" t="str">
        <f t="shared" si="772"/>
        <v/>
      </c>
      <c r="BS1164" s="27" t="str">
        <f t="shared" si="773"/>
        <v/>
      </c>
      <c r="BT1164" s="27" t="str">
        <f t="shared" si="774"/>
        <v/>
      </c>
      <c r="BU1164" s="27" t="str">
        <f t="shared" si="775"/>
        <v/>
      </c>
      <c r="BV1164" s="27" t="str">
        <f t="shared" si="776"/>
        <v/>
      </c>
      <c r="BW1164" s="27" t="str">
        <f t="shared" si="777"/>
        <v/>
      </c>
      <c r="BX1164" s="27" t="str">
        <f t="shared" si="778"/>
        <v/>
      </c>
      <c r="BY1164" s="27" t="str">
        <f t="shared" si="779"/>
        <v/>
      </c>
      <c r="BZ1164" s="27" t="str">
        <f t="shared" si="780"/>
        <v/>
      </c>
      <c r="CA1164" s="27" t="str">
        <f t="shared" si="781"/>
        <v/>
      </c>
      <c r="CB1164" s="41"/>
      <c r="CC1164" s="41"/>
      <c r="CD1164"/>
      <c r="CE1164"/>
      <c r="CF1164"/>
      <c r="CG1164"/>
      <c r="CH1164"/>
      <c r="CI1164" s="41"/>
      <c r="CJ1164" s="7"/>
      <c r="CK1164" s="25"/>
      <c r="CL1164" s="25"/>
      <c r="CM1164" s="25"/>
      <c r="CN1164" s="39"/>
      <c r="CO1164" s="25"/>
      <c r="CP1164" s="39"/>
      <c r="CQ1164" s="25"/>
      <c r="CR1164" s="25"/>
      <c r="CS1164" s="25"/>
      <c r="CT1164" s="25"/>
      <c r="CU1164" s="25"/>
      <c r="CV1164" s="25"/>
      <c r="CW1164" s="35"/>
      <c r="CX1164" s="25"/>
      <c r="CY1164" s="25"/>
      <c r="DC1164" s="25"/>
      <c r="DD1164" s="35"/>
    </row>
    <row r="1165" spans="1:108" s="26" customFormat="1">
      <c r="A1165" s="43"/>
      <c r="B1165" s="94"/>
      <c r="C1165" s="40"/>
      <c r="D1165" s="39"/>
      <c r="E1165" s="40"/>
      <c r="F1165" s="40"/>
      <c r="G1165" s="40"/>
      <c r="H1165" s="40"/>
      <c r="I1165" s="40"/>
      <c r="J1165" s="40"/>
      <c r="K1165" s="40"/>
      <c r="L1165" s="40"/>
      <c r="M1165" s="40"/>
      <c r="N1165" s="40"/>
      <c r="O1165" s="40"/>
      <c r="P1165" s="40"/>
      <c r="Q1165" s="40"/>
      <c r="R1165" s="40"/>
      <c r="S1165" s="40"/>
      <c r="T1165" s="40"/>
      <c r="U1165" s="39"/>
      <c r="V1165" s="39"/>
      <c r="W1165" s="39"/>
      <c r="X1165" s="39"/>
      <c r="Y1165" s="39"/>
      <c r="Z1165" s="39"/>
      <c r="AA1165" s="39"/>
      <c r="AB1165" s="39"/>
      <c r="AC1165" s="39"/>
      <c r="AD1165" s="39"/>
      <c r="AE1165" s="39"/>
      <c r="AF1165" s="39"/>
      <c r="AG1165" s="39"/>
      <c r="AH1165" s="39"/>
      <c r="AI1165" s="39"/>
      <c r="AJ1165" s="39"/>
      <c r="AK1165" s="39"/>
      <c r="AL1165" s="39"/>
      <c r="AM1165" s="39"/>
      <c r="AN1165" s="39"/>
      <c r="AO1165" s="39"/>
      <c r="AP1165" s="39"/>
      <c r="AQ1165" s="39"/>
      <c r="AR1165" s="39"/>
      <c r="AS1165" s="39"/>
      <c r="AT1165" s="39"/>
      <c r="AU1165" s="39"/>
      <c r="AV1165" s="39"/>
      <c r="AW1165" s="94"/>
      <c r="AX1165" s="101"/>
      <c r="AY1165" s="94"/>
      <c r="AZ1165" s="40"/>
      <c r="BA1165" s="27"/>
      <c r="BB1165" s="27"/>
      <c r="BC1165" s="27"/>
      <c r="BD1165" s="27" t="str">
        <f t="shared" si="782"/>
        <v/>
      </c>
      <c r="BE1165" s="27" t="str">
        <f t="shared" si="783"/>
        <v/>
      </c>
      <c r="BF1165" s="27" t="str">
        <f t="shared" si="784"/>
        <v/>
      </c>
      <c r="BG1165" s="27" t="str">
        <f t="shared" si="785"/>
        <v/>
      </c>
      <c r="BH1165" s="27" t="str">
        <f t="shared" si="786"/>
        <v/>
      </c>
      <c r="BI1165" s="27" t="str">
        <f t="shared" si="787"/>
        <v/>
      </c>
      <c r="BJ1165" s="27" t="str">
        <f t="shared" si="788"/>
        <v/>
      </c>
      <c r="BK1165" s="27" t="str">
        <f t="shared" si="789"/>
        <v/>
      </c>
      <c r="BL1165" s="27" t="str">
        <f t="shared" si="790"/>
        <v/>
      </c>
      <c r="BM1165" s="27" t="str">
        <f t="shared" si="791"/>
        <v/>
      </c>
      <c r="BN1165" s="27" t="str">
        <f t="shared" si="792"/>
        <v/>
      </c>
      <c r="BO1165" s="27" t="str">
        <f t="shared" si="793"/>
        <v/>
      </c>
      <c r="BP1165" s="27" t="str">
        <f t="shared" si="770"/>
        <v/>
      </c>
      <c r="BQ1165" s="27" t="str">
        <f t="shared" si="771"/>
        <v/>
      </c>
      <c r="BR1165" s="27" t="str">
        <f t="shared" si="772"/>
        <v/>
      </c>
      <c r="BS1165" s="27" t="str">
        <f t="shared" si="773"/>
        <v/>
      </c>
      <c r="BT1165" s="27" t="str">
        <f t="shared" si="774"/>
        <v/>
      </c>
      <c r="BU1165" s="27" t="str">
        <f t="shared" si="775"/>
        <v/>
      </c>
      <c r="BV1165" s="27" t="str">
        <f t="shared" si="776"/>
        <v/>
      </c>
      <c r="BW1165" s="27" t="str">
        <f t="shared" si="777"/>
        <v/>
      </c>
      <c r="BX1165" s="27" t="str">
        <f t="shared" si="778"/>
        <v/>
      </c>
      <c r="BY1165" s="27" t="str">
        <f t="shared" si="779"/>
        <v/>
      </c>
      <c r="BZ1165" s="27" t="str">
        <f t="shared" si="780"/>
        <v/>
      </c>
      <c r="CA1165" s="27" t="str">
        <f t="shared" si="781"/>
        <v/>
      </c>
      <c r="CB1165" s="41"/>
      <c r="CC1165" s="41"/>
      <c r="CD1165"/>
      <c r="CE1165"/>
      <c r="CF1165"/>
      <c r="CG1165"/>
      <c r="CH1165"/>
      <c r="CI1165" s="41"/>
      <c r="CJ1165" s="7"/>
      <c r="CK1165" s="25"/>
      <c r="CL1165" s="25"/>
      <c r="CM1165" s="25"/>
      <c r="CN1165" s="39"/>
      <c r="CO1165" s="25"/>
      <c r="CP1165" s="39"/>
      <c r="CQ1165" s="25"/>
      <c r="CR1165" s="25"/>
      <c r="CS1165" s="25"/>
      <c r="CT1165" s="25"/>
      <c r="CU1165" s="25"/>
      <c r="CV1165" s="25"/>
      <c r="CW1165" s="35"/>
      <c r="CX1165" s="25"/>
      <c r="CY1165" s="25"/>
      <c r="DC1165" s="25"/>
      <c r="DD1165" s="35"/>
    </row>
    <row r="1166" spans="1:108" s="26" customFormat="1">
      <c r="A1166" s="43"/>
      <c r="B1166" s="94"/>
      <c r="C1166" s="40"/>
      <c r="D1166" s="39"/>
      <c r="E1166" s="40"/>
      <c r="F1166" s="40"/>
      <c r="G1166" s="40"/>
      <c r="H1166" s="40"/>
      <c r="I1166" s="40"/>
      <c r="J1166" s="40"/>
      <c r="K1166" s="40"/>
      <c r="L1166" s="40"/>
      <c r="M1166" s="40"/>
      <c r="N1166" s="40"/>
      <c r="O1166" s="40"/>
      <c r="P1166" s="40"/>
      <c r="Q1166" s="40"/>
      <c r="R1166" s="40"/>
      <c r="S1166" s="40"/>
      <c r="T1166" s="40"/>
      <c r="U1166" s="39"/>
      <c r="V1166" s="39"/>
      <c r="W1166" s="39"/>
      <c r="X1166" s="39"/>
      <c r="Y1166" s="39"/>
      <c r="Z1166" s="39"/>
      <c r="AA1166" s="39"/>
      <c r="AB1166" s="39"/>
      <c r="AC1166" s="39"/>
      <c r="AD1166" s="39"/>
      <c r="AE1166" s="39"/>
      <c r="AF1166" s="39"/>
      <c r="AG1166" s="39"/>
      <c r="AH1166" s="39"/>
      <c r="AI1166" s="39"/>
      <c r="AJ1166" s="39"/>
      <c r="AK1166" s="39"/>
      <c r="AL1166" s="39"/>
      <c r="AM1166" s="39"/>
      <c r="AN1166" s="39"/>
      <c r="AO1166" s="39"/>
      <c r="AP1166" s="39"/>
      <c r="AQ1166" s="39"/>
      <c r="AR1166" s="39"/>
      <c r="AS1166" s="39"/>
      <c r="AT1166" s="39"/>
      <c r="AU1166" s="39"/>
      <c r="AV1166" s="39"/>
      <c r="AW1166" s="94"/>
      <c r="AX1166" s="101"/>
      <c r="AY1166" s="94"/>
      <c r="AZ1166" s="40"/>
      <c r="BA1166" s="27"/>
      <c r="BB1166" s="27"/>
      <c r="BC1166" s="27"/>
      <c r="BD1166" s="27" t="str">
        <f t="shared" si="782"/>
        <v/>
      </c>
      <c r="BE1166" s="27" t="str">
        <f t="shared" si="783"/>
        <v/>
      </c>
      <c r="BF1166" s="27" t="str">
        <f t="shared" si="784"/>
        <v/>
      </c>
      <c r="BG1166" s="27" t="str">
        <f t="shared" si="785"/>
        <v/>
      </c>
      <c r="BH1166" s="27" t="str">
        <f t="shared" si="786"/>
        <v/>
      </c>
      <c r="BI1166" s="27" t="str">
        <f t="shared" si="787"/>
        <v/>
      </c>
      <c r="BJ1166" s="27" t="str">
        <f t="shared" si="788"/>
        <v/>
      </c>
      <c r="BK1166" s="27" t="str">
        <f t="shared" si="789"/>
        <v/>
      </c>
      <c r="BL1166" s="27" t="str">
        <f t="shared" si="790"/>
        <v/>
      </c>
      <c r="BM1166" s="27" t="str">
        <f t="shared" si="791"/>
        <v/>
      </c>
      <c r="BN1166" s="27" t="str">
        <f t="shared" si="792"/>
        <v/>
      </c>
      <c r="BO1166" s="27" t="str">
        <f t="shared" si="793"/>
        <v/>
      </c>
      <c r="BP1166" s="27" t="str">
        <f t="shared" si="770"/>
        <v/>
      </c>
      <c r="BQ1166" s="27" t="str">
        <f t="shared" si="771"/>
        <v/>
      </c>
      <c r="BR1166" s="27" t="str">
        <f t="shared" si="772"/>
        <v/>
      </c>
      <c r="BS1166" s="27" t="str">
        <f t="shared" si="773"/>
        <v/>
      </c>
      <c r="BT1166" s="27" t="str">
        <f t="shared" si="774"/>
        <v/>
      </c>
      <c r="BU1166" s="27" t="str">
        <f t="shared" si="775"/>
        <v/>
      </c>
      <c r="BV1166" s="27" t="str">
        <f t="shared" si="776"/>
        <v/>
      </c>
      <c r="BW1166" s="27" t="str">
        <f t="shared" si="777"/>
        <v/>
      </c>
      <c r="BX1166" s="27" t="str">
        <f t="shared" si="778"/>
        <v/>
      </c>
      <c r="BY1166" s="27" t="str">
        <f t="shared" si="779"/>
        <v/>
      </c>
      <c r="BZ1166" s="27" t="str">
        <f t="shared" si="780"/>
        <v/>
      </c>
      <c r="CA1166" s="27" t="str">
        <f t="shared" si="781"/>
        <v/>
      </c>
      <c r="CB1166" s="41"/>
      <c r="CC1166" s="41"/>
      <c r="CD1166"/>
      <c r="CE1166"/>
      <c r="CF1166"/>
      <c r="CG1166"/>
      <c r="CH1166"/>
      <c r="CI1166" s="41"/>
      <c r="CJ1166" s="7"/>
      <c r="CK1166" s="25"/>
      <c r="CL1166" s="25"/>
      <c r="CM1166" s="25"/>
      <c r="CN1166" s="39"/>
      <c r="CO1166" s="25"/>
      <c r="CP1166" s="39"/>
      <c r="CQ1166" s="25"/>
      <c r="CR1166" s="25"/>
      <c r="CS1166" s="25"/>
      <c r="CT1166" s="25"/>
      <c r="CU1166" s="25"/>
      <c r="CV1166" s="25"/>
      <c r="CW1166" s="35"/>
      <c r="CX1166" s="25"/>
      <c r="CY1166" s="25"/>
      <c r="DC1166" s="25"/>
      <c r="DD1166" s="35"/>
    </row>
    <row r="1167" spans="1:108" s="26" customFormat="1">
      <c r="A1167" s="43"/>
      <c r="B1167" s="94"/>
      <c r="C1167" s="40"/>
      <c r="D1167" s="39"/>
      <c r="E1167" s="40"/>
      <c r="F1167" s="40"/>
      <c r="G1167" s="40"/>
      <c r="H1167" s="40"/>
      <c r="I1167" s="40"/>
      <c r="J1167" s="40"/>
      <c r="K1167" s="40"/>
      <c r="L1167" s="40"/>
      <c r="M1167" s="40"/>
      <c r="N1167" s="40"/>
      <c r="O1167" s="40"/>
      <c r="P1167" s="40"/>
      <c r="Q1167" s="40"/>
      <c r="R1167" s="40"/>
      <c r="S1167" s="40"/>
      <c r="T1167" s="40"/>
      <c r="U1167" s="39"/>
      <c r="V1167" s="39"/>
      <c r="W1167" s="39"/>
      <c r="X1167" s="39"/>
      <c r="Y1167" s="39"/>
      <c r="Z1167" s="39"/>
      <c r="AA1167" s="39"/>
      <c r="AB1167" s="39"/>
      <c r="AC1167" s="39"/>
      <c r="AD1167" s="39"/>
      <c r="AE1167" s="39"/>
      <c r="AF1167" s="39"/>
      <c r="AG1167" s="39"/>
      <c r="AH1167" s="39"/>
      <c r="AI1167" s="39"/>
      <c r="AJ1167" s="39"/>
      <c r="AK1167" s="39"/>
      <c r="AL1167" s="39"/>
      <c r="AM1167" s="39"/>
      <c r="AN1167" s="39"/>
      <c r="AO1167" s="39"/>
      <c r="AP1167" s="39"/>
      <c r="AQ1167" s="39"/>
      <c r="AR1167" s="39"/>
      <c r="AS1167" s="39"/>
      <c r="AT1167" s="39"/>
      <c r="AU1167" s="39"/>
      <c r="AV1167" s="39"/>
      <c r="AW1167" s="94"/>
      <c r="AX1167" s="101"/>
      <c r="AY1167" s="94"/>
      <c r="AZ1167" s="40"/>
      <c r="BA1167" s="27"/>
      <c r="BB1167" s="27"/>
      <c r="BC1167" s="27"/>
      <c r="BD1167" s="27" t="str">
        <f t="shared" si="782"/>
        <v/>
      </c>
      <c r="BE1167" s="27" t="str">
        <f t="shared" si="783"/>
        <v/>
      </c>
      <c r="BF1167" s="27" t="str">
        <f t="shared" si="784"/>
        <v/>
      </c>
      <c r="BG1167" s="27" t="str">
        <f t="shared" si="785"/>
        <v/>
      </c>
      <c r="BH1167" s="27" t="str">
        <f t="shared" si="786"/>
        <v/>
      </c>
      <c r="BI1167" s="27" t="str">
        <f t="shared" si="787"/>
        <v/>
      </c>
      <c r="BJ1167" s="27" t="str">
        <f t="shared" si="788"/>
        <v/>
      </c>
      <c r="BK1167" s="27" t="str">
        <f t="shared" si="789"/>
        <v/>
      </c>
      <c r="BL1167" s="27" t="str">
        <f t="shared" si="790"/>
        <v/>
      </c>
      <c r="BM1167" s="27" t="str">
        <f t="shared" si="791"/>
        <v/>
      </c>
      <c r="BN1167" s="27" t="str">
        <f t="shared" si="792"/>
        <v/>
      </c>
      <c r="BO1167" s="27" t="str">
        <f t="shared" si="793"/>
        <v/>
      </c>
      <c r="BP1167" s="27" t="str">
        <f t="shared" si="770"/>
        <v/>
      </c>
      <c r="BQ1167" s="27" t="str">
        <f t="shared" si="771"/>
        <v/>
      </c>
      <c r="BR1167" s="27" t="str">
        <f t="shared" si="772"/>
        <v/>
      </c>
      <c r="BS1167" s="27" t="str">
        <f t="shared" si="773"/>
        <v/>
      </c>
      <c r="BT1167" s="27" t="str">
        <f t="shared" si="774"/>
        <v/>
      </c>
      <c r="BU1167" s="27" t="str">
        <f t="shared" si="775"/>
        <v/>
      </c>
      <c r="BV1167" s="27" t="str">
        <f t="shared" si="776"/>
        <v/>
      </c>
      <c r="BW1167" s="27" t="str">
        <f t="shared" si="777"/>
        <v/>
      </c>
      <c r="BX1167" s="27" t="str">
        <f t="shared" si="778"/>
        <v/>
      </c>
      <c r="BY1167" s="27" t="str">
        <f t="shared" si="779"/>
        <v/>
      </c>
      <c r="BZ1167" s="27" t="str">
        <f t="shared" si="780"/>
        <v/>
      </c>
      <c r="CA1167" s="27" t="str">
        <f t="shared" si="781"/>
        <v/>
      </c>
      <c r="CB1167" s="41"/>
      <c r="CC1167" s="41"/>
      <c r="CD1167"/>
      <c r="CE1167"/>
      <c r="CF1167"/>
      <c r="CG1167"/>
      <c r="CH1167"/>
      <c r="CI1167" s="41"/>
      <c r="CJ1167" s="7"/>
      <c r="CK1167" s="25"/>
      <c r="CL1167" s="25"/>
      <c r="CM1167" s="25"/>
      <c r="CN1167" s="39"/>
      <c r="CO1167" s="25"/>
      <c r="CP1167" s="39"/>
      <c r="CQ1167" s="25"/>
      <c r="CR1167" s="25"/>
      <c r="CS1167" s="25"/>
      <c r="CT1167" s="25"/>
      <c r="CU1167" s="25"/>
      <c r="CV1167" s="25"/>
      <c r="CW1167" s="35"/>
      <c r="CX1167" s="25"/>
      <c r="CY1167" s="25"/>
      <c r="DC1167" s="25"/>
      <c r="DD1167" s="35"/>
    </row>
    <row r="1168" spans="1:108" s="26" customFormat="1">
      <c r="A1168" s="43"/>
      <c r="B1168" s="94"/>
      <c r="C1168" s="40"/>
      <c r="D1168" s="39"/>
      <c r="E1168" s="40"/>
      <c r="F1168" s="40"/>
      <c r="G1168" s="40"/>
      <c r="H1168" s="40"/>
      <c r="I1168" s="40"/>
      <c r="J1168" s="40"/>
      <c r="K1168" s="40"/>
      <c r="L1168" s="40"/>
      <c r="M1168" s="40"/>
      <c r="N1168" s="40"/>
      <c r="O1168" s="40"/>
      <c r="P1168" s="40"/>
      <c r="Q1168" s="40"/>
      <c r="R1168" s="40"/>
      <c r="S1168" s="40"/>
      <c r="T1168" s="40"/>
      <c r="U1168" s="39"/>
      <c r="V1168" s="39"/>
      <c r="W1168" s="39"/>
      <c r="X1168" s="39"/>
      <c r="Y1168" s="39"/>
      <c r="Z1168" s="39"/>
      <c r="AA1168" s="39"/>
      <c r="AB1168" s="39"/>
      <c r="AC1168" s="39"/>
      <c r="AD1168" s="39"/>
      <c r="AE1168" s="39"/>
      <c r="AF1168" s="39"/>
      <c r="AG1168" s="39"/>
      <c r="AH1168" s="39"/>
      <c r="AI1168" s="39"/>
      <c r="AJ1168" s="39"/>
      <c r="AK1168" s="39"/>
      <c r="AL1168" s="39"/>
      <c r="AM1168" s="39"/>
      <c r="AN1168" s="39"/>
      <c r="AO1168" s="39"/>
      <c r="AP1168" s="39"/>
      <c r="AQ1168" s="39"/>
      <c r="AR1168" s="39"/>
      <c r="AS1168" s="39"/>
      <c r="AT1168" s="39"/>
      <c r="AU1168" s="39"/>
      <c r="AV1168" s="39"/>
      <c r="AW1168" s="94"/>
      <c r="AX1168" s="101"/>
      <c r="AY1168" s="94"/>
      <c r="AZ1168" s="40"/>
      <c r="BA1168" s="27"/>
      <c r="BB1168" s="27"/>
      <c r="BC1168" s="27"/>
      <c r="BD1168" s="27" t="str">
        <f t="shared" si="782"/>
        <v/>
      </c>
      <c r="BE1168" s="27" t="str">
        <f t="shared" si="783"/>
        <v/>
      </c>
      <c r="BF1168" s="27" t="str">
        <f t="shared" si="784"/>
        <v/>
      </c>
      <c r="BG1168" s="27" t="str">
        <f t="shared" si="785"/>
        <v/>
      </c>
      <c r="BH1168" s="27" t="str">
        <f t="shared" si="786"/>
        <v/>
      </c>
      <c r="BI1168" s="27" t="str">
        <f t="shared" si="787"/>
        <v/>
      </c>
      <c r="BJ1168" s="27" t="str">
        <f t="shared" si="788"/>
        <v/>
      </c>
      <c r="BK1168" s="27" t="str">
        <f t="shared" si="789"/>
        <v/>
      </c>
      <c r="BL1168" s="27" t="str">
        <f t="shared" si="790"/>
        <v/>
      </c>
      <c r="BM1168" s="27" t="str">
        <f t="shared" si="791"/>
        <v/>
      </c>
      <c r="BN1168" s="27" t="str">
        <f t="shared" si="792"/>
        <v/>
      </c>
      <c r="BO1168" s="27" t="str">
        <f t="shared" si="793"/>
        <v/>
      </c>
      <c r="BP1168" s="27" t="str">
        <f t="shared" si="770"/>
        <v/>
      </c>
      <c r="BQ1168" s="27" t="str">
        <f t="shared" si="771"/>
        <v/>
      </c>
      <c r="BR1168" s="27" t="str">
        <f t="shared" si="772"/>
        <v/>
      </c>
      <c r="BS1168" s="27" t="str">
        <f t="shared" si="773"/>
        <v/>
      </c>
      <c r="BT1168" s="27" t="str">
        <f t="shared" si="774"/>
        <v/>
      </c>
      <c r="BU1168" s="27" t="str">
        <f t="shared" si="775"/>
        <v/>
      </c>
      <c r="BV1168" s="27" t="str">
        <f t="shared" si="776"/>
        <v/>
      </c>
      <c r="BW1168" s="27" t="str">
        <f t="shared" si="777"/>
        <v/>
      </c>
      <c r="BX1168" s="27" t="str">
        <f t="shared" si="778"/>
        <v/>
      </c>
      <c r="BY1168" s="27" t="str">
        <f t="shared" si="779"/>
        <v/>
      </c>
      <c r="BZ1168" s="27" t="str">
        <f t="shared" si="780"/>
        <v/>
      </c>
      <c r="CA1168" s="27" t="str">
        <f t="shared" si="781"/>
        <v/>
      </c>
      <c r="CB1168" s="41"/>
      <c r="CC1168" s="41"/>
      <c r="CD1168"/>
      <c r="CE1168"/>
      <c r="CF1168"/>
      <c r="CG1168"/>
      <c r="CH1168"/>
      <c r="CI1168" s="41"/>
      <c r="CJ1168" s="7"/>
      <c r="CK1168" s="25"/>
      <c r="CL1168" s="25"/>
      <c r="CM1168" s="25"/>
      <c r="CN1168" s="39"/>
      <c r="CO1168" s="25"/>
      <c r="CP1168" s="39"/>
      <c r="CQ1168" s="25"/>
      <c r="CR1168" s="25"/>
      <c r="CS1168" s="25"/>
      <c r="CT1168" s="25"/>
      <c r="CU1168" s="25"/>
      <c r="CV1168" s="25"/>
      <c r="CW1168" s="35"/>
      <c r="CX1168" s="25"/>
      <c r="CY1168" s="25"/>
      <c r="DC1168" s="25"/>
      <c r="DD1168" s="35"/>
    </row>
    <row r="1169" spans="1:108" s="26" customFormat="1">
      <c r="A1169" s="43"/>
      <c r="B1169" s="94"/>
      <c r="C1169" s="40"/>
      <c r="D1169" s="39"/>
      <c r="E1169" s="40"/>
      <c r="F1169" s="40"/>
      <c r="G1169" s="40"/>
      <c r="H1169" s="40"/>
      <c r="I1169" s="40"/>
      <c r="J1169" s="40"/>
      <c r="K1169" s="40"/>
      <c r="L1169" s="40"/>
      <c r="M1169" s="40"/>
      <c r="N1169" s="40"/>
      <c r="O1169" s="40"/>
      <c r="P1169" s="40"/>
      <c r="Q1169" s="40"/>
      <c r="R1169" s="40"/>
      <c r="S1169" s="40"/>
      <c r="T1169" s="40"/>
      <c r="U1169" s="39"/>
      <c r="V1169" s="39"/>
      <c r="W1169" s="39"/>
      <c r="X1169" s="39"/>
      <c r="Y1169" s="39"/>
      <c r="Z1169" s="39"/>
      <c r="AA1169" s="39"/>
      <c r="AB1169" s="39"/>
      <c r="AC1169" s="39"/>
      <c r="AD1169" s="39"/>
      <c r="AE1169" s="39"/>
      <c r="AF1169" s="39"/>
      <c r="AG1169" s="39"/>
      <c r="AH1169" s="39"/>
      <c r="AI1169" s="39"/>
      <c r="AJ1169" s="39"/>
      <c r="AK1169" s="39"/>
      <c r="AL1169" s="39"/>
      <c r="AM1169" s="39"/>
      <c r="AN1169" s="39"/>
      <c r="AO1169" s="39"/>
      <c r="AP1169" s="39"/>
      <c r="AQ1169" s="39"/>
      <c r="AR1169" s="39"/>
      <c r="AS1169" s="39"/>
      <c r="AT1169" s="39"/>
      <c r="AU1169" s="39"/>
      <c r="AV1169" s="39"/>
      <c r="AW1169" s="94"/>
      <c r="AX1169" s="101"/>
      <c r="AY1169" s="94"/>
      <c r="AZ1169" s="40"/>
      <c r="BA1169" s="27"/>
      <c r="BB1169" s="27"/>
      <c r="BC1169" s="27"/>
      <c r="BD1169" s="27" t="str">
        <f t="shared" si="782"/>
        <v/>
      </c>
      <c r="BE1169" s="27" t="str">
        <f t="shared" si="783"/>
        <v/>
      </c>
      <c r="BF1169" s="27" t="str">
        <f t="shared" si="784"/>
        <v/>
      </c>
      <c r="BG1169" s="27" t="str">
        <f t="shared" si="785"/>
        <v/>
      </c>
      <c r="BH1169" s="27" t="str">
        <f t="shared" si="786"/>
        <v/>
      </c>
      <c r="BI1169" s="27" t="str">
        <f t="shared" si="787"/>
        <v/>
      </c>
      <c r="BJ1169" s="27" t="str">
        <f t="shared" si="788"/>
        <v/>
      </c>
      <c r="BK1169" s="27" t="str">
        <f t="shared" si="789"/>
        <v/>
      </c>
      <c r="BL1169" s="27" t="str">
        <f t="shared" si="790"/>
        <v/>
      </c>
      <c r="BM1169" s="27" t="str">
        <f t="shared" si="791"/>
        <v/>
      </c>
      <c r="BN1169" s="27" t="str">
        <f t="shared" si="792"/>
        <v/>
      </c>
      <c r="BO1169" s="27" t="str">
        <f t="shared" si="793"/>
        <v/>
      </c>
      <c r="BP1169" s="27" t="str">
        <f t="shared" si="770"/>
        <v/>
      </c>
      <c r="BQ1169" s="27" t="str">
        <f t="shared" si="771"/>
        <v/>
      </c>
      <c r="BR1169" s="27" t="str">
        <f t="shared" si="772"/>
        <v/>
      </c>
      <c r="BS1169" s="27" t="str">
        <f t="shared" si="773"/>
        <v/>
      </c>
      <c r="BT1169" s="27" t="str">
        <f t="shared" si="774"/>
        <v/>
      </c>
      <c r="BU1169" s="27" t="str">
        <f t="shared" si="775"/>
        <v/>
      </c>
      <c r="BV1169" s="27" t="str">
        <f t="shared" si="776"/>
        <v/>
      </c>
      <c r="BW1169" s="27" t="str">
        <f t="shared" si="777"/>
        <v/>
      </c>
      <c r="BX1169" s="27" t="str">
        <f t="shared" si="778"/>
        <v/>
      </c>
      <c r="BY1169" s="27" t="str">
        <f t="shared" si="779"/>
        <v/>
      </c>
      <c r="BZ1169" s="27" t="str">
        <f t="shared" si="780"/>
        <v/>
      </c>
      <c r="CA1169" s="27" t="str">
        <f t="shared" si="781"/>
        <v/>
      </c>
      <c r="CB1169" s="41"/>
      <c r="CC1169" s="41"/>
      <c r="CD1169"/>
      <c r="CE1169"/>
      <c r="CF1169"/>
      <c r="CG1169"/>
      <c r="CH1169"/>
      <c r="CI1169" s="41"/>
      <c r="CJ1169" s="7"/>
      <c r="CK1169" s="25"/>
      <c r="CL1169" s="25"/>
      <c r="CM1169" s="25"/>
      <c r="CN1169" s="39"/>
      <c r="CO1169" s="25"/>
      <c r="CP1169" s="39"/>
      <c r="CQ1169" s="25"/>
      <c r="CR1169" s="25"/>
      <c r="CS1169" s="25"/>
      <c r="CT1169" s="25"/>
      <c r="CU1169" s="25"/>
      <c r="CV1169" s="25"/>
      <c r="CW1169" s="35"/>
      <c r="CX1169" s="25"/>
      <c r="CY1169" s="25"/>
      <c r="DC1169" s="25"/>
      <c r="DD1169" s="35"/>
    </row>
    <row r="1170" spans="1:108" s="26" customFormat="1">
      <c r="A1170" s="43"/>
      <c r="B1170" s="94"/>
      <c r="C1170" s="40"/>
      <c r="D1170" s="39"/>
      <c r="E1170" s="40"/>
      <c r="F1170" s="40"/>
      <c r="G1170" s="40"/>
      <c r="H1170" s="40"/>
      <c r="I1170" s="40"/>
      <c r="J1170" s="40"/>
      <c r="K1170" s="40"/>
      <c r="L1170" s="40"/>
      <c r="M1170" s="40"/>
      <c r="N1170" s="40"/>
      <c r="O1170" s="40"/>
      <c r="P1170" s="40"/>
      <c r="Q1170" s="40"/>
      <c r="R1170" s="40"/>
      <c r="S1170" s="40"/>
      <c r="T1170" s="40"/>
      <c r="U1170" s="39"/>
      <c r="V1170" s="39"/>
      <c r="W1170" s="39"/>
      <c r="X1170" s="39"/>
      <c r="Y1170" s="39"/>
      <c r="Z1170" s="39"/>
      <c r="AA1170" s="39"/>
      <c r="AB1170" s="39"/>
      <c r="AC1170" s="39"/>
      <c r="AD1170" s="39"/>
      <c r="AE1170" s="39"/>
      <c r="AF1170" s="39"/>
      <c r="AG1170" s="39"/>
      <c r="AH1170" s="39"/>
      <c r="AI1170" s="39"/>
      <c r="AJ1170" s="39"/>
      <c r="AK1170" s="39"/>
      <c r="AL1170" s="39"/>
      <c r="AM1170" s="39"/>
      <c r="AN1170" s="39"/>
      <c r="AO1170" s="39"/>
      <c r="AP1170" s="39"/>
      <c r="AQ1170" s="39"/>
      <c r="AR1170" s="39"/>
      <c r="AS1170" s="39"/>
      <c r="AT1170" s="39"/>
      <c r="AU1170" s="39"/>
      <c r="AV1170" s="39"/>
      <c r="AW1170" s="94"/>
      <c r="AX1170" s="101"/>
      <c r="AY1170" s="94"/>
      <c r="AZ1170" s="40"/>
      <c r="BA1170" s="27"/>
      <c r="BB1170" s="27"/>
      <c r="BC1170" s="27"/>
      <c r="BD1170" s="27" t="str">
        <f t="shared" si="782"/>
        <v/>
      </c>
      <c r="BE1170" s="27" t="str">
        <f t="shared" si="783"/>
        <v/>
      </c>
      <c r="BF1170" s="27" t="str">
        <f t="shared" si="784"/>
        <v/>
      </c>
      <c r="BG1170" s="27" t="str">
        <f t="shared" si="785"/>
        <v/>
      </c>
      <c r="BH1170" s="27" t="str">
        <f t="shared" si="786"/>
        <v/>
      </c>
      <c r="BI1170" s="27" t="str">
        <f t="shared" si="787"/>
        <v/>
      </c>
      <c r="BJ1170" s="27" t="str">
        <f t="shared" si="788"/>
        <v/>
      </c>
      <c r="BK1170" s="27" t="str">
        <f t="shared" si="789"/>
        <v/>
      </c>
      <c r="BL1170" s="27" t="str">
        <f t="shared" si="790"/>
        <v/>
      </c>
      <c r="BM1170" s="27" t="str">
        <f t="shared" si="791"/>
        <v/>
      </c>
      <c r="BN1170" s="27" t="str">
        <f t="shared" si="792"/>
        <v/>
      </c>
      <c r="BO1170" s="27" t="str">
        <f t="shared" si="793"/>
        <v/>
      </c>
      <c r="BP1170" s="27" t="str">
        <f t="shared" si="770"/>
        <v/>
      </c>
      <c r="BQ1170" s="27" t="str">
        <f t="shared" si="771"/>
        <v/>
      </c>
      <c r="BR1170" s="27" t="str">
        <f t="shared" si="772"/>
        <v/>
      </c>
      <c r="BS1170" s="27" t="str">
        <f t="shared" si="773"/>
        <v/>
      </c>
      <c r="BT1170" s="27" t="str">
        <f t="shared" si="774"/>
        <v/>
      </c>
      <c r="BU1170" s="27" t="str">
        <f t="shared" si="775"/>
        <v/>
      </c>
      <c r="BV1170" s="27" t="str">
        <f t="shared" si="776"/>
        <v/>
      </c>
      <c r="BW1170" s="27" t="str">
        <f t="shared" si="777"/>
        <v/>
      </c>
      <c r="BX1170" s="27" t="str">
        <f t="shared" si="778"/>
        <v/>
      </c>
      <c r="BY1170" s="27" t="str">
        <f t="shared" si="779"/>
        <v/>
      </c>
      <c r="BZ1170" s="27" t="str">
        <f t="shared" si="780"/>
        <v/>
      </c>
      <c r="CA1170" s="27" t="str">
        <f t="shared" si="781"/>
        <v/>
      </c>
      <c r="CB1170" s="41"/>
      <c r="CC1170" s="41"/>
      <c r="CD1170"/>
      <c r="CE1170"/>
      <c r="CF1170"/>
      <c r="CG1170"/>
      <c r="CH1170"/>
      <c r="CI1170" s="41"/>
      <c r="CJ1170" s="7"/>
      <c r="CK1170" s="25"/>
      <c r="CL1170" s="25"/>
      <c r="CM1170" s="25"/>
      <c r="CN1170" s="39"/>
      <c r="CO1170" s="25"/>
      <c r="CP1170" s="39"/>
      <c r="CQ1170" s="25"/>
      <c r="CR1170" s="25"/>
      <c r="CS1170" s="25"/>
      <c r="CT1170" s="25"/>
      <c r="CU1170" s="25"/>
      <c r="CV1170" s="25"/>
      <c r="CW1170" s="35"/>
      <c r="CX1170" s="25"/>
      <c r="CY1170" s="25"/>
      <c r="DC1170" s="25"/>
      <c r="DD1170" s="35"/>
    </row>
    <row r="1171" spans="1:108" s="26" customFormat="1">
      <c r="A1171" s="43"/>
      <c r="B1171" s="94"/>
      <c r="C1171" s="40"/>
      <c r="D1171" s="39"/>
      <c r="E1171" s="40"/>
      <c r="F1171" s="40"/>
      <c r="G1171" s="40"/>
      <c r="H1171" s="40"/>
      <c r="I1171" s="40"/>
      <c r="J1171" s="40"/>
      <c r="K1171" s="40"/>
      <c r="L1171" s="40"/>
      <c r="M1171" s="40"/>
      <c r="N1171" s="40"/>
      <c r="O1171" s="40"/>
      <c r="P1171" s="40"/>
      <c r="Q1171" s="40"/>
      <c r="R1171" s="40"/>
      <c r="S1171" s="40"/>
      <c r="T1171" s="40"/>
      <c r="U1171" s="39"/>
      <c r="V1171" s="39"/>
      <c r="W1171" s="39"/>
      <c r="X1171" s="39"/>
      <c r="Y1171" s="39"/>
      <c r="Z1171" s="39"/>
      <c r="AA1171" s="39"/>
      <c r="AB1171" s="39"/>
      <c r="AC1171" s="39"/>
      <c r="AD1171" s="39"/>
      <c r="AE1171" s="39"/>
      <c r="AF1171" s="39"/>
      <c r="AG1171" s="39"/>
      <c r="AH1171" s="39"/>
      <c r="AI1171" s="39"/>
      <c r="AJ1171" s="39"/>
      <c r="AK1171" s="39"/>
      <c r="AL1171" s="39"/>
      <c r="AM1171" s="39"/>
      <c r="AN1171" s="39"/>
      <c r="AO1171" s="39"/>
      <c r="AP1171" s="39"/>
      <c r="AQ1171" s="39"/>
      <c r="AR1171" s="39"/>
      <c r="AS1171" s="39"/>
      <c r="AT1171" s="39"/>
      <c r="AU1171" s="39"/>
      <c r="AV1171" s="39"/>
      <c r="AW1171" s="94"/>
      <c r="AX1171" s="101"/>
      <c r="AY1171" s="94"/>
      <c r="AZ1171" s="40"/>
      <c r="BA1171" s="27"/>
      <c r="BB1171" s="27"/>
      <c r="BC1171" s="27"/>
      <c r="BD1171" s="27" t="str">
        <f t="shared" si="782"/>
        <v/>
      </c>
      <c r="BE1171" s="27" t="str">
        <f t="shared" si="783"/>
        <v/>
      </c>
      <c r="BF1171" s="27" t="str">
        <f t="shared" si="784"/>
        <v/>
      </c>
      <c r="BG1171" s="27" t="str">
        <f t="shared" si="785"/>
        <v/>
      </c>
      <c r="BH1171" s="27" t="str">
        <f t="shared" si="786"/>
        <v/>
      </c>
      <c r="BI1171" s="27" t="str">
        <f t="shared" si="787"/>
        <v/>
      </c>
      <c r="BJ1171" s="27" t="str">
        <f t="shared" si="788"/>
        <v/>
      </c>
      <c r="BK1171" s="27" t="str">
        <f t="shared" si="789"/>
        <v/>
      </c>
      <c r="BL1171" s="27" t="str">
        <f t="shared" si="790"/>
        <v/>
      </c>
      <c r="BM1171" s="27" t="str">
        <f t="shared" si="791"/>
        <v/>
      </c>
      <c r="BN1171" s="27" t="str">
        <f t="shared" si="792"/>
        <v/>
      </c>
      <c r="BO1171" s="27" t="str">
        <f t="shared" si="793"/>
        <v/>
      </c>
      <c r="BP1171" s="27" t="str">
        <f t="shared" si="770"/>
        <v/>
      </c>
      <c r="BQ1171" s="27" t="str">
        <f t="shared" si="771"/>
        <v/>
      </c>
      <c r="BR1171" s="27" t="str">
        <f t="shared" si="772"/>
        <v/>
      </c>
      <c r="BS1171" s="27" t="str">
        <f t="shared" si="773"/>
        <v/>
      </c>
      <c r="BT1171" s="27" t="str">
        <f t="shared" si="774"/>
        <v/>
      </c>
      <c r="BU1171" s="27" t="str">
        <f t="shared" si="775"/>
        <v/>
      </c>
      <c r="BV1171" s="27" t="str">
        <f t="shared" si="776"/>
        <v/>
      </c>
      <c r="BW1171" s="27" t="str">
        <f t="shared" si="777"/>
        <v/>
      </c>
      <c r="BX1171" s="27" t="str">
        <f t="shared" si="778"/>
        <v/>
      </c>
      <c r="BY1171" s="27" t="str">
        <f t="shared" si="779"/>
        <v/>
      </c>
      <c r="BZ1171" s="27" t="str">
        <f t="shared" si="780"/>
        <v/>
      </c>
      <c r="CA1171" s="27" t="str">
        <f t="shared" si="781"/>
        <v/>
      </c>
      <c r="CB1171" s="41"/>
      <c r="CC1171" s="41"/>
      <c r="CD1171"/>
      <c r="CE1171"/>
      <c r="CF1171"/>
      <c r="CG1171"/>
      <c r="CH1171"/>
      <c r="CI1171" s="41"/>
      <c r="CJ1171" s="7"/>
      <c r="CK1171" s="25"/>
      <c r="CL1171" s="25"/>
      <c r="CM1171" s="25"/>
      <c r="CN1171" s="39"/>
      <c r="CO1171" s="25"/>
      <c r="CP1171" s="39"/>
      <c r="CQ1171" s="25"/>
      <c r="CR1171" s="25"/>
      <c r="CS1171" s="25"/>
      <c r="CT1171" s="25"/>
      <c r="CU1171" s="25"/>
      <c r="CV1171" s="25"/>
      <c r="CW1171" s="35"/>
      <c r="CX1171" s="25"/>
      <c r="CY1171" s="25"/>
      <c r="DC1171" s="25"/>
      <c r="DD1171" s="35"/>
    </row>
    <row r="1172" spans="1:108" s="26" customFormat="1">
      <c r="A1172" s="43"/>
      <c r="B1172" s="94"/>
      <c r="C1172" s="40"/>
      <c r="D1172" s="39"/>
      <c r="E1172" s="40"/>
      <c r="F1172" s="40"/>
      <c r="G1172" s="40"/>
      <c r="H1172" s="40"/>
      <c r="I1172" s="40"/>
      <c r="J1172" s="40"/>
      <c r="K1172" s="40"/>
      <c r="L1172" s="40"/>
      <c r="M1172" s="40"/>
      <c r="N1172" s="40"/>
      <c r="O1172" s="40"/>
      <c r="P1172" s="40"/>
      <c r="Q1172" s="40"/>
      <c r="R1172" s="40"/>
      <c r="S1172" s="40"/>
      <c r="T1172" s="40"/>
      <c r="U1172" s="39"/>
      <c r="V1172" s="39"/>
      <c r="W1172" s="39"/>
      <c r="X1172" s="39"/>
      <c r="Y1172" s="39"/>
      <c r="Z1172" s="39"/>
      <c r="AA1172" s="39"/>
      <c r="AB1172" s="39"/>
      <c r="AC1172" s="39"/>
      <c r="AD1172" s="39"/>
      <c r="AE1172" s="39"/>
      <c r="AF1172" s="39"/>
      <c r="AG1172" s="39"/>
      <c r="AH1172" s="39"/>
      <c r="AI1172" s="39"/>
      <c r="AJ1172" s="39"/>
      <c r="AK1172" s="39"/>
      <c r="AL1172" s="39"/>
      <c r="AM1172" s="39"/>
      <c r="AN1172" s="39"/>
      <c r="AO1172" s="39"/>
      <c r="AP1172" s="39"/>
      <c r="AQ1172" s="39"/>
      <c r="AR1172" s="39"/>
      <c r="AS1172" s="39"/>
      <c r="AT1172" s="39"/>
      <c r="AU1172" s="39"/>
      <c r="AV1172" s="39"/>
      <c r="AW1172" s="94"/>
      <c r="AX1172" s="101"/>
      <c r="AY1172" s="94"/>
      <c r="AZ1172" s="40"/>
      <c r="BA1172" s="27"/>
      <c r="BB1172" s="27"/>
      <c r="BC1172" s="27"/>
      <c r="BD1172" s="27" t="str">
        <f t="shared" si="782"/>
        <v/>
      </c>
      <c r="BE1172" s="27" t="str">
        <f t="shared" si="783"/>
        <v/>
      </c>
      <c r="BF1172" s="27" t="str">
        <f t="shared" si="784"/>
        <v/>
      </c>
      <c r="BG1172" s="27" t="str">
        <f t="shared" si="785"/>
        <v/>
      </c>
      <c r="BH1172" s="27" t="str">
        <f t="shared" si="786"/>
        <v/>
      </c>
      <c r="BI1172" s="27" t="str">
        <f t="shared" si="787"/>
        <v/>
      </c>
      <c r="BJ1172" s="27" t="str">
        <f t="shared" si="788"/>
        <v/>
      </c>
      <c r="BK1172" s="27" t="str">
        <f t="shared" si="789"/>
        <v/>
      </c>
      <c r="BL1172" s="27" t="str">
        <f t="shared" si="790"/>
        <v/>
      </c>
      <c r="BM1172" s="27" t="str">
        <f t="shared" si="791"/>
        <v/>
      </c>
      <c r="BN1172" s="27" t="str">
        <f t="shared" si="792"/>
        <v/>
      </c>
      <c r="BO1172" s="27" t="str">
        <f t="shared" si="793"/>
        <v/>
      </c>
      <c r="BP1172" s="27" t="str">
        <f t="shared" si="770"/>
        <v/>
      </c>
      <c r="BQ1172" s="27" t="str">
        <f t="shared" si="771"/>
        <v/>
      </c>
      <c r="BR1172" s="27" t="str">
        <f t="shared" si="772"/>
        <v/>
      </c>
      <c r="BS1172" s="27" t="str">
        <f t="shared" si="773"/>
        <v/>
      </c>
      <c r="BT1172" s="27" t="str">
        <f t="shared" si="774"/>
        <v/>
      </c>
      <c r="BU1172" s="27" t="str">
        <f t="shared" si="775"/>
        <v/>
      </c>
      <c r="BV1172" s="27" t="str">
        <f t="shared" si="776"/>
        <v/>
      </c>
      <c r="BW1172" s="27" t="str">
        <f t="shared" si="777"/>
        <v/>
      </c>
      <c r="BX1172" s="27" t="str">
        <f t="shared" si="778"/>
        <v/>
      </c>
      <c r="BY1172" s="27" t="str">
        <f t="shared" si="779"/>
        <v/>
      </c>
      <c r="BZ1172" s="27" t="str">
        <f t="shared" si="780"/>
        <v/>
      </c>
      <c r="CA1172" s="27" t="str">
        <f t="shared" si="781"/>
        <v/>
      </c>
      <c r="CB1172" s="41"/>
      <c r="CC1172" s="41"/>
      <c r="CD1172"/>
      <c r="CE1172"/>
      <c r="CF1172"/>
      <c r="CG1172"/>
      <c r="CH1172"/>
      <c r="CI1172" s="41"/>
      <c r="CJ1172" s="7"/>
      <c r="CK1172" s="25"/>
      <c r="CL1172" s="25"/>
      <c r="CM1172" s="25"/>
      <c r="CN1172" s="39"/>
      <c r="CO1172" s="25"/>
      <c r="CP1172" s="39"/>
      <c r="CQ1172" s="25"/>
      <c r="CR1172" s="25"/>
      <c r="CS1172" s="25"/>
      <c r="CT1172" s="25"/>
      <c r="CU1172" s="25"/>
      <c r="CV1172" s="25"/>
      <c r="CW1172" s="35"/>
      <c r="CX1172" s="25"/>
      <c r="CY1172" s="25"/>
      <c r="DC1172" s="25"/>
      <c r="DD1172" s="35"/>
    </row>
    <row r="1173" spans="1:108" s="26" customFormat="1">
      <c r="A1173" s="43"/>
      <c r="B1173" s="94"/>
      <c r="C1173" s="40"/>
      <c r="D1173" s="39"/>
      <c r="E1173" s="40"/>
      <c r="F1173" s="40"/>
      <c r="G1173" s="40"/>
      <c r="H1173" s="40"/>
      <c r="I1173" s="40"/>
      <c r="J1173" s="40"/>
      <c r="K1173" s="40"/>
      <c r="L1173" s="40"/>
      <c r="M1173" s="40"/>
      <c r="N1173" s="40"/>
      <c r="O1173" s="40"/>
      <c r="P1173" s="40"/>
      <c r="Q1173" s="40"/>
      <c r="R1173" s="40"/>
      <c r="S1173" s="40"/>
      <c r="T1173" s="40"/>
      <c r="U1173" s="39"/>
      <c r="V1173" s="39"/>
      <c r="W1173" s="39"/>
      <c r="X1173" s="39"/>
      <c r="Y1173" s="39"/>
      <c r="Z1173" s="39"/>
      <c r="AA1173" s="39"/>
      <c r="AB1173" s="39"/>
      <c r="AC1173" s="39"/>
      <c r="AD1173" s="39"/>
      <c r="AE1173" s="39"/>
      <c r="AF1173" s="39"/>
      <c r="AG1173" s="39"/>
      <c r="AH1173" s="39"/>
      <c r="AI1173" s="39"/>
      <c r="AJ1173" s="39"/>
      <c r="AK1173" s="39"/>
      <c r="AL1173" s="39"/>
      <c r="AM1173" s="39"/>
      <c r="AN1173" s="39"/>
      <c r="AO1173" s="39"/>
      <c r="AP1173" s="39"/>
      <c r="AQ1173" s="39"/>
      <c r="AR1173" s="39"/>
      <c r="AS1173" s="39"/>
      <c r="AT1173" s="39"/>
      <c r="AU1173" s="39"/>
      <c r="AV1173" s="39"/>
      <c r="AW1173" s="94"/>
      <c r="AX1173" s="101"/>
      <c r="AY1173" s="94"/>
      <c r="AZ1173" s="40"/>
      <c r="BA1173" s="27"/>
      <c r="BB1173" s="27"/>
      <c r="BC1173" s="27"/>
      <c r="BD1173" s="27" t="str">
        <f t="shared" si="782"/>
        <v/>
      </c>
      <c r="BE1173" s="27" t="str">
        <f t="shared" si="783"/>
        <v/>
      </c>
      <c r="BF1173" s="27" t="str">
        <f t="shared" si="784"/>
        <v/>
      </c>
      <c r="BG1173" s="27" t="str">
        <f t="shared" si="785"/>
        <v/>
      </c>
      <c r="BH1173" s="27" t="str">
        <f t="shared" si="786"/>
        <v/>
      </c>
      <c r="BI1173" s="27" t="str">
        <f t="shared" si="787"/>
        <v/>
      </c>
      <c r="BJ1173" s="27" t="str">
        <f t="shared" si="788"/>
        <v/>
      </c>
      <c r="BK1173" s="27" t="str">
        <f t="shared" si="789"/>
        <v/>
      </c>
      <c r="BL1173" s="27" t="str">
        <f t="shared" si="790"/>
        <v/>
      </c>
      <c r="BM1173" s="27" t="str">
        <f t="shared" si="791"/>
        <v/>
      </c>
      <c r="BN1173" s="27" t="str">
        <f t="shared" si="792"/>
        <v/>
      </c>
      <c r="BO1173" s="27" t="str">
        <f t="shared" si="793"/>
        <v/>
      </c>
      <c r="BP1173" s="27" t="str">
        <f t="shared" si="770"/>
        <v/>
      </c>
      <c r="BQ1173" s="27" t="str">
        <f t="shared" si="771"/>
        <v/>
      </c>
      <c r="BR1173" s="27" t="str">
        <f t="shared" si="772"/>
        <v/>
      </c>
      <c r="BS1173" s="27" t="str">
        <f t="shared" si="773"/>
        <v/>
      </c>
      <c r="BT1173" s="27" t="str">
        <f t="shared" si="774"/>
        <v/>
      </c>
      <c r="BU1173" s="27" t="str">
        <f t="shared" si="775"/>
        <v/>
      </c>
      <c r="BV1173" s="27" t="str">
        <f t="shared" si="776"/>
        <v/>
      </c>
      <c r="BW1173" s="27" t="str">
        <f t="shared" si="777"/>
        <v/>
      </c>
      <c r="BX1173" s="27" t="str">
        <f t="shared" si="778"/>
        <v/>
      </c>
      <c r="BY1173" s="27" t="str">
        <f t="shared" si="779"/>
        <v/>
      </c>
      <c r="BZ1173" s="27" t="str">
        <f t="shared" si="780"/>
        <v/>
      </c>
      <c r="CA1173" s="27" t="str">
        <f t="shared" si="781"/>
        <v/>
      </c>
      <c r="CB1173" s="41"/>
      <c r="CC1173" s="41"/>
      <c r="CD1173"/>
      <c r="CE1173"/>
      <c r="CF1173"/>
      <c r="CG1173"/>
      <c r="CH1173"/>
      <c r="CI1173" s="41"/>
      <c r="CJ1173" s="7"/>
      <c r="CK1173" s="25"/>
      <c r="CL1173" s="25"/>
      <c r="CM1173" s="25"/>
      <c r="CN1173" s="39"/>
      <c r="CO1173" s="25"/>
      <c r="CP1173" s="39"/>
      <c r="CQ1173" s="25"/>
      <c r="CR1173" s="25"/>
      <c r="CS1173" s="25"/>
      <c r="CT1173" s="25"/>
      <c r="CU1173" s="25"/>
      <c r="CV1173" s="25"/>
      <c r="CW1173" s="35"/>
      <c r="CX1173" s="25"/>
      <c r="CY1173" s="25"/>
      <c r="DC1173" s="25"/>
      <c r="DD1173" s="35"/>
    </row>
    <row r="1174" spans="1:108" s="26" customFormat="1">
      <c r="A1174" s="43"/>
      <c r="B1174" s="94"/>
      <c r="C1174" s="40"/>
      <c r="D1174" s="39"/>
      <c r="E1174" s="40"/>
      <c r="F1174" s="40"/>
      <c r="G1174" s="40"/>
      <c r="H1174" s="40"/>
      <c r="I1174" s="40"/>
      <c r="J1174" s="40"/>
      <c r="K1174" s="40"/>
      <c r="L1174" s="40"/>
      <c r="M1174" s="40"/>
      <c r="N1174" s="40"/>
      <c r="O1174" s="40"/>
      <c r="P1174" s="40"/>
      <c r="Q1174" s="40"/>
      <c r="R1174" s="40"/>
      <c r="S1174" s="40"/>
      <c r="T1174" s="40"/>
      <c r="U1174" s="39"/>
      <c r="V1174" s="39"/>
      <c r="W1174" s="39"/>
      <c r="X1174" s="39"/>
      <c r="Y1174" s="39"/>
      <c r="Z1174" s="39"/>
      <c r="AA1174" s="39"/>
      <c r="AB1174" s="39"/>
      <c r="AC1174" s="39"/>
      <c r="AD1174" s="39"/>
      <c r="AE1174" s="39"/>
      <c r="AF1174" s="39"/>
      <c r="AG1174" s="39"/>
      <c r="AH1174" s="39"/>
      <c r="AI1174" s="39"/>
      <c r="AJ1174" s="39"/>
      <c r="AK1174" s="39"/>
      <c r="AL1174" s="39"/>
      <c r="AM1174" s="39"/>
      <c r="AN1174" s="39"/>
      <c r="AO1174" s="39"/>
      <c r="AP1174" s="39"/>
      <c r="AQ1174" s="39"/>
      <c r="AR1174" s="39"/>
      <c r="AS1174" s="39"/>
      <c r="AT1174" s="39"/>
      <c r="AU1174" s="39"/>
      <c r="AV1174" s="39"/>
      <c r="AW1174" s="94"/>
      <c r="AX1174" s="101"/>
      <c r="AY1174" s="94"/>
      <c r="AZ1174" s="40"/>
      <c r="BA1174" s="27"/>
      <c r="BB1174" s="27"/>
      <c r="BC1174" s="27"/>
      <c r="BD1174" s="27" t="str">
        <f t="shared" si="782"/>
        <v/>
      </c>
      <c r="BE1174" s="27" t="str">
        <f t="shared" si="783"/>
        <v/>
      </c>
      <c r="BF1174" s="27" t="str">
        <f t="shared" si="784"/>
        <v/>
      </c>
      <c r="BG1174" s="27" t="str">
        <f t="shared" si="785"/>
        <v/>
      </c>
      <c r="BH1174" s="27" t="str">
        <f t="shared" si="786"/>
        <v/>
      </c>
      <c r="BI1174" s="27" t="str">
        <f t="shared" si="787"/>
        <v/>
      </c>
      <c r="BJ1174" s="27" t="str">
        <f t="shared" si="788"/>
        <v/>
      </c>
      <c r="BK1174" s="27" t="str">
        <f t="shared" si="789"/>
        <v/>
      </c>
      <c r="BL1174" s="27" t="str">
        <f t="shared" si="790"/>
        <v/>
      </c>
      <c r="BM1174" s="27" t="str">
        <f t="shared" si="791"/>
        <v/>
      </c>
      <c r="BN1174" s="27" t="str">
        <f t="shared" si="792"/>
        <v/>
      </c>
      <c r="BO1174" s="27" t="str">
        <f t="shared" si="793"/>
        <v/>
      </c>
      <c r="BP1174" s="27" t="str">
        <f t="shared" si="770"/>
        <v/>
      </c>
      <c r="BQ1174" s="27" t="str">
        <f t="shared" si="771"/>
        <v/>
      </c>
      <c r="BR1174" s="27" t="str">
        <f t="shared" si="772"/>
        <v/>
      </c>
      <c r="BS1174" s="27" t="str">
        <f t="shared" si="773"/>
        <v/>
      </c>
      <c r="BT1174" s="27" t="str">
        <f t="shared" si="774"/>
        <v/>
      </c>
      <c r="BU1174" s="27" t="str">
        <f t="shared" si="775"/>
        <v/>
      </c>
      <c r="BV1174" s="27" t="str">
        <f t="shared" si="776"/>
        <v/>
      </c>
      <c r="BW1174" s="27" t="str">
        <f t="shared" si="777"/>
        <v/>
      </c>
      <c r="BX1174" s="27" t="str">
        <f t="shared" si="778"/>
        <v/>
      </c>
      <c r="BY1174" s="27" t="str">
        <f t="shared" si="779"/>
        <v/>
      </c>
      <c r="BZ1174" s="27" t="str">
        <f t="shared" si="780"/>
        <v/>
      </c>
      <c r="CA1174" s="27" t="str">
        <f t="shared" si="781"/>
        <v/>
      </c>
      <c r="CB1174" s="41"/>
      <c r="CC1174" s="41"/>
      <c r="CD1174"/>
      <c r="CE1174"/>
      <c r="CF1174"/>
      <c r="CG1174"/>
      <c r="CH1174"/>
      <c r="CI1174" s="41"/>
      <c r="CJ1174" s="7"/>
      <c r="CK1174" s="25"/>
      <c r="CL1174" s="25"/>
      <c r="CM1174" s="25"/>
      <c r="CN1174" s="39"/>
      <c r="CO1174" s="25"/>
      <c r="CP1174" s="39"/>
      <c r="CQ1174" s="25"/>
      <c r="CR1174" s="25"/>
      <c r="CS1174" s="25"/>
      <c r="CT1174" s="25"/>
      <c r="CU1174" s="25"/>
      <c r="CV1174" s="25"/>
      <c r="CW1174" s="35"/>
      <c r="CX1174" s="25"/>
      <c r="CY1174" s="25"/>
      <c r="DC1174" s="25"/>
      <c r="DD1174" s="35"/>
    </row>
    <row r="1175" spans="1:108" s="26" customFormat="1">
      <c r="A1175" s="43"/>
      <c r="B1175" s="94"/>
      <c r="C1175" s="40"/>
      <c r="D1175" s="39"/>
      <c r="E1175" s="40"/>
      <c r="F1175" s="40"/>
      <c r="G1175" s="40"/>
      <c r="H1175" s="40"/>
      <c r="I1175" s="40"/>
      <c r="J1175" s="40"/>
      <c r="K1175" s="40"/>
      <c r="L1175" s="40"/>
      <c r="M1175" s="40"/>
      <c r="N1175" s="40"/>
      <c r="O1175" s="40"/>
      <c r="P1175" s="40"/>
      <c r="Q1175" s="40"/>
      <c r="R1175" s="40"/>
      <c r="S1175" s="40"/>
      <c r="T1175" s="40"/>
      <c r="U1175" s="39"/>
      <c r="V1175" s="39"/>
      <c r="W1175" s="39"/>
      <c r="X1175" s="39"/>
      <c r="Y1175" s="39"/>
      <c r="Z1175" s="39"/>
      <c r="AA1175" s="39"/>
      <c r="AB1175" s="39"/>
      <c r="AC1175" s="39"/>
      <c r="AD1175" s="39"/>
      <c r="AE1175" s="39"/>
      <c r="AF1175" s="39"/>
      <c r="AG1175" s="39"/>
      <c r="AH1175" s="39"/>
      <c r="AI1175" s="39"/>
      <c r="AJ1175" s="39"/>
      <c r="AK1175" s="39"/>
      <c r="AL1175" s="39"/>
      <c r="AM1175" s="39"/>
      <c r="AN1175" s="39"/>
      <c r="AO1175" s="39"/>
      <c r="AP1175" s="39"/>
      <c r="AQ1175" s="39"/>
      <c r="AR1175" s="39"/>
      <c r="AS1175" s="39"/>
      <c r="AT1175" s="39"/>
      <c r="AU1175" s="39"/>
      <c r="AV1175" s="39"/>
      <c r="AW1175" s="94"/>
      <c r="AX1175" s="101"/>
      <c r="AY1175" s="94"/>
      <c r="AZ1175" s="40"/>
      <c r="BA1175" s="27"/>
      <c r="BB1175" s="27"/>
      <c r="BC1175" s="27"/>
      <c r="BD1175" s="27" t="str">
        <f t="shared" si="782"/>
        <v/>
      </c>
      <c r="BE1175" s="27" t="str">
        <f t="shared" si="783"/>
        <v/>
      </c>
      <c r="BF1175" s="27" t="str">
        <f t="shared" si="784"/>
        <v/>
      </c>
      <c r="BG1175" s="27" t="str">
        <f t="shared" si="785"/>
        <v/>
      </c>
      <c r="BH1175" s="27" t="str">
        <f t="shared" si="786"/>
        <v/>
      </c>
      <c r="BI1175" s="27" t="str">
        <f t="shared" si="787"/>
        <v/>
      </c>
      <c r="BJ1175" s="27" t="str">
        <f t="shared" si="788"/>
        <v/>
      </c>
      <c r="BK1175" s="27" t="str">
        <f t="shared" si="789"/>
        <v/>
      </c>
      <c r="BL1175" s="27" t="str">
        <f t="shared" si="790"/>
        <v/>
      </c>
      <c r="BM1175" s="27" t="str">
        <f t="shared" si="791"/>
        <v/>
      </c>
      <c r="BN1175" s="27" t="str">
        <f t="shared" si="792"/>
        <v/>
      </c>
      <c r="BO1175" s="27" t="str">
        <f t="shared" si="793"/>
        <v/>
      </c>
      <c r="BP1175" s="27" t="str">
        <f t="shared" si="770"/>
        <v/>
      </c>
      <c r="BQ1175" s="27" t="str">
        <f t="shared" si="771"/>
        <v/>
      </c>
      <c r="BR1175" s="27" t="str">
        <f t="shared" si="772"/>
        <v/>
      </c>
      <c r="BS1175" s="27" t="str">
        <f t="shared" si="773"/>
        <v/>
      </c>
      <c r="BT1175" s="27" t="str">
        <f t="shared" si="774"/>
        <v/>
      </c>
      <c r="BU1175" s="27" t="str">
        <f t="shared" si="775"/>
        <v/>
      </c>
      <c r="BV1175" s="27" t="str">
        <f t="shared" si="776"/>
        <v/>
      </c>
      <c r="BW1175" s="27" t="str">
        <f t="shared" si="777"/>
        <v/>
      </c>
      <c r="BX1175" s="27" t="str">
        <f t="shared" si="778"/>
        <v/>
      </c>
      <c r="BY1175" s="27" t="str">
        <f t="shared" si="779"/>
        <v/>
      </c>
      <c r="BZ1175" s="27" t="str">
        <f t="shared" si="780"/>
        <v/>
      </c>
      <c r="CA1175" s="27" t="str">
        <f t="shared" si="781"/>
        <v/>
      </c>
      <c r="CB1175" s="41"/>
      <c r="CC1175" s="41"/>
      <c r="CD1175"/>
      <c r="CE1175"/>
      <c r="CF1175"/>
      <c r="CG1175"/>
      <c r="CH1175"/>
      <c r="CI1175" s="41"/>
      <c r="CJ1175" s="7"/>
      <c r="CK1175" s="25"/>
      <c r="CL1175" s="25"/>
      <c r="CM1175" s="25"/>
      <c r="CN1175" s="39"/>
      <c r="CO1175" s="25"/>
      <c r="CP1175" s="39"/>
      <c r="CQ1175" s="25"/>
      <c r="CR1175" s="25"/>
      <c r="CS1175" s="25"/>
      <c r="CT1175" s="25"/>
      <c r="CU1175" s="25"/>
      <c r="CV1175" s="25"/>
      <c r="CW1175" s="35"/>
      <c r="CX1175" s="25"/>
      <c r="CY1175" s="25"/>
      <c r="DC1175" s="25"/>
      <c r="DD1175" s="35"/>
    </row>
    <row r="1176" spans="1:108" s="26" customFormat="1">
      <c r="A1176" s="43"/>
      <c r="B1176" s="94"/>
      <c r="C1176" s="40"/>
      <c r="D1176" s="39"/>
      <c r="E1176" s="40"/>
      <c r="F1176" s="40"/>
      <c r="G1176" s="40"/>
      <c r="H1176" s="40"/>
      <c r="I1176" s="40"/>
      <c r="J1176" s="40"/>
      <c r="K1176" s="40"/>
      <c r="L1176" s="40"/>
      <c r="M1176" s="40"/>
      <c r="N1176" s="40"/>
      <c r="O1176" s="40"/>
      <c r="P1176" s="40"/>
      <c r="Q1176" s="40"/>
      <c r="R1176" s="40"/>
      <c r="S1176" s="40"/>
      <c r="T1176" s="40"/>
      <c r="U1176" s="39"/>
      <c r="V1176" s="39"/>
      <c r="W1176" s="39"/>
      <c r="X1176" s="39"/>
      <c r="Y1176" s="39"/>
      <c r="Z1176" s="39"/>
      <c r="AA1176" s="39"/>
      <c r="AB1176" s="39"/>
      <c r="AC1176" s="39"/>
      <c r="AD1176" s="39"/>
      <c r="AE1176" s="39"/>
      <c r="AF1176" s="39"/>
      <c r="AG1176" s="39"/>
      <c r="AH1176" s="39"/>
      <c r="AI1176" s="39"/>
      <c r="AJ1176" s="39"/>
      <c r="AK1176" s="39"/>
      <c r="AL1176" s="39"/>
      <c r="AM1176" s="39"/>
      <c r="AN1176" s="39"/>
      <c r="AO1176" s="39"/>
      <c r="AP1176" s="39"/>
      <c r="AQ1176" s="39"/>
      <c r="AR1176" s="39"/>
      <c r="AS1176" s="39"/>
      <c r="AT1176" s="39"/>
      <c r="AU1176" s="39"/>
      <c r="AV1176" s="39"/>
      <c r="AW1176" s="94"/>
      <c r="AX1176" s="101"/>
      <c r="AY1176" s="94"/>
      <c r="AZ1176" s="40"/>
      <c r="BA1176" s="27"/>
      <c r="BB1176" s="27"/>
      <c r="BC1176" s="27"/>
      <c r="BD1176" s="27" t="str">
        <f t="shared" si="782"/>
        <v/>
      </c>
      <c r="BE1176" s="27" t="str">
        <f t="shared" si="783"/>
        <v/>
      </c>
      <c r="BF1176" s="27" t="str">
        <f t="shared" si="784"/>
        <v/>
      </c>
      <c r="BG1176" s="27" t="str">
        <f t="shared" si="785"/>
        <v/>
      </c>
      <c r="BH1176" s="27" t="str">
        <f t="shared" si="786"/>
        <v/>
      </c>
      <c r="BI1176" s="27" t="str">
        <f t="shared" si="787"/>
        <v/>
      </c>
      <c r="BJ1176" s="27" t="str">
        <f t="shared" si="788"/>
        <v/>
      </c>
      <c r="BK1176" s="27" t="str">
        <f t="shared" si="789"/>
        <v/>
      </c>
      <c r="BL1176" s="27" t="str">
        <f t="shared" si="790"/>
        <v/>
      </c>
      <c r="BM1176" s="27" t="str">
        <f t="shared" si="791"/>
        <v/>
      </c>
      <c r="BN1176" s="27" t="str">
        <f t="shared" si="792"/>
        <v/>
      </c>
      <c r="BO1176" s="27" t="str">
        <f t="shared" si="793"/>
        <v/>
      </c>
      <c r="BP1176" s="27" t="str">
        <f t="shared" ref="BP1176:BP1239" si="794">IF(W1176="","",CONCATENATE($U1176,","))</f>
        <v/>
      </c>
      <c r="BQ1176" s="27" t="str">
        <f t="shared" ref="BQ1176:BQ1239" si="795">IF(X1176="","",CONCATENATE($U1176,","))</f>
        <v/>
      </c>
      <c r="BR1176" s="27" t="str">
        <f t="shared" ref="BR1176:BR1239" si="796">IF(Y1176="","",CONCATENATE($U1176,","))</f>
        <v/>
      </c>
      <c r="BS1176" s="27" t="str">
        <f t="shared" ref="BS1176:BS1239" si="797">IF(Z1176="","",CONCATENATE($U1176,","))</f>
        <v/>
      </c>
      <c r="BT1176" s="27" t="str">
        <f t="shared" ref="BT1176:BT1239" si="798">IF(AA1176="","",CONCATENATE($U1176,","))</f>
        <v/>
      </c>
      <c r="BU1176" s="27" t="str">
        <f t="shared" ref="BU1176:BU1239" si="799">IF(AB1176="","",CONCATENATE($U1176,","))</f>
        <v/>
      </c>
      <c r="BV1176" s="27" t="str">
        <f t="shared" ref="BV1176:BV1239" si="800">IF(AC1176="","",CONCATENATE($U1176,","))</f>
        <v/>
      </c>
      <c r="BW1176" s="27" t="str">
        <f t="shared" ref="BW1176:BW1239" si="801">IF(AD1176="","",CONCATENATE($U1176,","))</f>
        <v/>
      </c>
      <c r="BX1176" s="27" t="str">
        <f t="shared" ref="BX1176:BX1239" si="802">IF(AE1176="","",CONCATENATE($U1176,","))</f>
        <v/>
      </c>
      <c r="BY1176" s="27" t="str">
        <f t="shared" ref="BY1176:BY1239" si="803">IF(AF1176="","",CONCATENATE($U1176,","))</f>
        <v/>
      </c>
      <c r="BZ1176" s="27" t="str">
        <f t="shared" ref="BZ1176:BZ1239" si="804">IF(AG1176="","",CONCATENATE($U1176,","))</f>
        <v/>
      </c>
      <c r="CA1176" s="27" t="str">
        <f t="shared" ref="CA1176:CA1239" si="805">IF(AH1176="","",CONCATENATE($U1176,","))</f>
        <v/>
      </c>
      <c r="CB1176" s="41"/>
      <c r="CC1176" s="41"/>
      <c r="CD1176"/>
      <c r="CE1176"/>
      <c r="CF1176"/>
      <c r="CG1176"/>
      <c r="CH1176"/>
      <c r="CI1176" s="41"/>
      <c r="CJ1176" s="7"/>
      <c r="CK1176" s="25"/>
      <c r="CL1176" s="25"/>
      <c r="CM1176" s="25"/>
      <c r="CN1176" s="39"/>
      <c r="CO1176" s="25"/>
      <c r="CP1176" s="39"/>
      <c r="CQ1176" s="25"/>
      <c r="CR1176" s="25"/>
      <c r="CS1176" s="25"/>
      <c r="CT1176" s="25"/>
      <c r="CU1176" s="25"/>
      <c r="CV1176" s="25"/>
      <c r="CW1176" s="35"/>
      <c r="CX1176" s="25"/>
      <c r="CY1176" s="25"/>
      <c r="DC1176" s="25"/>
      <c r="DD1176" s="35"/>
    </row>
    <row r="1177" spans="1:108" s="26" customFormat="1">
      <c r="A1177" s="43"/>
      <c r="B1177" s="94"/>
      <c r="C1177" s="40"/>
      <c r="D1177" s="39"/>
      <c r="E1177" s="40"/>
      <c r="F1177" s="40"/>
      <c r="G1177" s="40"/>
      <c r="H1177" s="40"/>
      <c r="I1177" s="40"/>
      <c r="J1177" s="40"/>
      <c r="K1177" s="40"/>
      <c r="L1177" s="40"/>
      <c r="M1177" s="40"/>
      <c r="N1177" s="40"/>
      <c r="O1177" s="40"/>
      <c r="P1177" s="40"/>
      <c r="Q1177" s="40"/>
      <c r="R1177" s="40"/>
      <c r="S1177" s="40"/>
      <c r="T1177" s="40"/>
      <c r="U1177" s="39"/>
      <c r="V1177" s="39"/>
      <c r="W1177" s="39"/>
      <c r="X1177" s="39"/>
      <c r="Y1177" s="39"/>
      <c r="Z1177" s="39"/>
      <c r="AA1177" s="39"/>
      <c r="AB1177" s="39"/>
      <c r="AC1177" s="39"/>
      <c r="AD1177" s="39"/>
      <c r="AE1177" s="39"/>
      <c r="AF1177" s="39"/>
      <c r="AG1177" s="39"/>
      <c r="AH1177" s="39"/>
      <c r="AI1177" s="39"/>
      <c r="AJ1177" s="39"/>
      <c r="AK1177" s="39"/>
      <c r="AL1177" s="39"/>
      <c r="AM1177" s="39"/>
      <c r="AN1177" s="39"/>
      <c r="AO1177" s="39"/>
      <c r="AP1177" s="39"/>
      <c r="AQ1177" s="39"/>
      <c r="AR1177" s="39"/>
      <c r="AS1177" s="39"/>
      <c r="AT1177" s="39"/>
      <c r="AU1177" s="39"/>
      <c r="AV1177" s="39"/>
      <c r="AW1177" s="94"/>
      <c r="AX1177" s="101"/>
      <c r="AY1177" s="94"/>
      <c r="AZ1177" s="40"/>
      <c r="BA1177" s="27"/>
      <c r="BB1177" s="27"/>
      <c r="BC1177" s="27"/>
      <c r="BD1177" s="27" t="str">
        <f t="shared" ref="BD1177:BD1240" si="806">IF(W1177&lt;&gt;"",IF(ABS(W1177)&lt;10,"S"&amp;RIGHT(W1177,1)&amp;",","S"&amp;W1177&amp;","),"")</f>
        <v/>
      </c>
      <c r="BE1177" s="27" t="str">
        <f t="shared" ref="BE1177:BE1240" si="807">IF(X1177&lt;&gt;"",IF(ABS(X1177)&lt;10,"S"&amp;RIGHT(X1177,1)&amp;",","S"&amp;X1177&amp;","),"")</f>
        <v/>
      </c>
      <c r="BF1177" s="27" t="str">
        <f t="shared" ref="BF1177:BF1240" si="808">IF(Y1177&lt;&gt;"",IF(ABS(Y1177)&lt;10,"S"&amp;RIGHT(Y1177,1)&amp;",","S"&amp;Y1177&amp;","),"")</f>
        <v/>
      </c>
      <c r="BG1177" s="27" t="str">
        <f t="shared" ref="BG1177:BG1240" si="809">IF(Z1177&lt;&gt;"",IF(ABS(Z1177)&lt;10,"S"&amp;RIGHT(Z1177,1)&amp;",","S"&amp;Z1177&amp;","),"")</f>
        <v/>
      </c>
      <c r="BH1177" s="27" t="str">
        <f t="shared" ref="BH1177:BH1240" si="810">IF(AA1177&lt;&gt;"",IF(ABS(AA1177)&lt;10,"S"&amp;RIGHT(AA1177,1)&amp;",","S"&amp;AA1177&amp;","),"")</f>
        <v/>
      </c>
      <c r="BI1177" s="27" t="str">
        <f t="shared" ref="BI1177:BI1240" si="811">IF(AB1177&lt;&gt;"",IF(ABS(AB1177)&lt;10,"S"&amp;RIGHT(AB1177,1)&amp;",","S"&amp;AB1177&amp;","),"")</f>
        <v/>
      </c>
      <c r="BJ1177" s="27" t="str">
        <f t="shared" ref="BJ1177:BJ1240" si="812">IF(AC1177&lt;&gt;"",IF(ABS(AC1177)&lt;10,"S"&amp;RIGHT(AC1177,1)&amp;",","S"&amp;AC1177&amp;","),"")</f>
        <v/>
      </c>
      <c r="BK1177" s="27" t="str">
        <f t="shared" ref="BK1177:BK1240" si="813">IF(AD1177&lt;&gt;"",IF(ABS(AD1177)&lt;10,"S"&amp;RIGHT(AD1177,1)&amp;",","S"&amp;AD1177&amp;","),"")</f>
        <v/>
      </c>
      <c r="BL1177" s="27" t="str">
        <f t="shared" ref="BL1177:BL1240" si="814">IF(AE1177&lt;&gt;"",IF(ABS(AE1177)&lt;10,"S"&amp;RIGHT(AE1177,1)&amp;",","S"&amp;AE1177&amp;","),"")</f>
        <v/>
      </c>
      <c r="BM1177" s="27" t="str">
        <f t="shared" ref="BM1177:BM1240" si="815">IF(AF1177&lt;&gt;"",IF(ABS(AF1177)&lt;10,"S"&amp;RIGHT(AF1177,1)&amp;",","S"&amp;AF1177&amp;","),"")</f>
        <v/>
      </c>
      <c r="BN1177" s="27" t="str">
        <f t="shared" ref="BN1177:BN1240" si="816">IF(AG1177&lt;&gt;"",IF(ABS(AG1177)&lt;10,"S"&amp;RIGHT(AG1177,1)&amp;",","S"&amp;AG1177&amp;","),"")</f>
        <v/>
      </c>
      <c r="BO1177" s="27" t="str">
        <f t="shared" ref="BO1177:BO1240" si="817">IF(AH1177&lt;&gt;"",IF(ABS(AH1177)&lt;10,"S"&amp;RIGHT(AH1177,1)&amp;",","S"&amp;AH1177&amp;","),"")</f>
        <v/>
      </c>
      <c r="BP1177" s="27" t="str">
        <f t="shared" si="794"/>
        <v/>
      </c>
      <c r="BQ1177" s="27" t="str">
        <f t="shared" si="795"/>
        <v/>
      </c>
      <c r="BR1177" s="27" t="str">
        <f t="shared" si="796"/>
        <v/>
      </c>
      <c r="BS1177" s="27" t="str">
        <f t="shared" si="797"/>
        <v/>
      </c>
      <c r="BT1177" s="27" t="str">
        <f t="shared" si="798"/>
        <v/>
      </c>
      <c r="BU1177" s="27" t="str">
        <f t="shared" si="799"/>
        <v/>
      </c>
      <c r="BV1177" s="27" t="str">
        <f t="shared" si="800"/>
        <v/>
      </c>
      <c r="BW1177" s="27" t="str">
        <f t="shared" si="801"/>
        <v/>
      </c>
      <c r="BX1177" s="27" t="str">
        <f t="shared" si="802"/>
        <v/>
      </c>
      <c r="BY1177" s="27" t="str">
        <f t="shared" si="803"/>
        <v/>
      </c>
      <c r="BZ1177" s="27" t="str">
        <f t="shared" si="804"/>
        <v/>
      </c>
      <c r="CA1177" s="27" t="str">
        <f t="shared" si="805"/>
        <v/>
      </c>
      <c r="CB1177" s="41"/>
      <c r="CC1177" s="41"/>
      <c r="CD1177"/>
      <c r="CE1177"/>
      <c r="CF1177"/>
      <c r="CG1177"/>
      <c r="CH1177"/>
      <c r="CI1177" s="41"/>
      <c r="CJ1177" s="7"/>
      <c r="CK1177" s="25"/>
      <c r="CL1177" s="25"/>
      <c r="CM1177" s="25"/>
      <c r="CN1177" s="39"/>
      <c r="CO1177" s="25"/>
      <c r="CP1177" s="39"/>
      <c r="CQ1177" s="25"/>
      <c r="CR1177" s="25"/>
      <c r="CS1177" s="25"/>
      <c r="CT1177" s="25"/>
      <c r="CU1177" s="25"/>
      <c r="CV1177" s="25"/>
      <c r="CW1177" s="35"/>
      <c r="CX1177" s="25"/>
      <c r="CY1177" s="25"/>
      <c r="DC1177" s="25"/>
      <c r="DD1177" s="35"/>
    </row>
    <row r="1178" spans="1:108" s="26" customFormat="1">
      <c r="A1178" s="43"/>
      <c r="B1178" s="94"/>
      <c r="C1178" s="40"/>
      <c r="D1178" s="39"/>
      <c r="E1178" s="40"/>
      <c r="F1178" s="40"/>
      <c r="G1178" s="40"/>
      <c r="H1178" s="40"/>
      <c r="I1178" s="40"/>
      <c r="J1178" s="40"/>
      <c r="K1178" s="40"/>
      <c r="L1178" s="40"/>
      <c r="M1178" s="40"/>
      <c r="N1178" s="40"/>
      <c r="O1178" s="40"/>
      <c r="P1178" s="40"/>
      <c r="Q1178" s="40"/>
      <c r="R1178" s="40"/>
      <c r="S1178" s="40"/>
      <c r="T1178" s="40"/>
      <c r="U1178" s="39"/>
      <c r="V1178" s="39"/>
      <c r="W1178" s="39"/>
      <c r="X1178" s="39"/>
      <c r="Y1178" s="39"/>
      <c r="Z1178" s="39"/>
      <c r="AA1178" s="39"/>
      <c r="AB1178" s="39"/>
      <c r="AC1178" s="39"/>
      <c r="AD1178" s="39"/>
      <c r="AE1178" s="39"/>
      <c r="AF1178" s="39"/>
      <c r="AG1178" s="39"/>
      <c r="AH1178" s="39"/>
      <c r="AI1178" s="39"/>
      <c r="AJ1178" s="39"/>
      <c r="AK1178" s="39"/>
      <c r="AL1178" s="39"/>
      <c r="AM1178" s="39"/>
      <c r="AN1178" s="39"/>
      <c r="AO1178" s="39"/>
      <c r="AP1178" s="39"/>
      <c r="AQ1178" s="39"/>
      <c r="AR1178" s="39"/>
      <c r="AS1178" s="39"/>
      <c r="AT1178" s="39"/>
      <c r="AU1178" s="39"/>
      <c r="AV1178" s="39"/>
      <c r="AW1178" s="94"/>
      <c r="AX1178" s="101"/>
      <c r="AY1178" s="94"/>
      <c r="AZ1178" s="40"/>
      <c r="BA1178" s="27"/>
      <c r="BB1178" s="27"/>
      <c r="BC1178" s="27"/>
      <c r="BD1178" s="27" t="str">
        <f t="shared" si="806"/>
        <v/>
      </c>
      <c r="BE1178" s="27" t="str">
        <f t="shared" si="807"/>
        <v/>
      </c>
      <c r="BF1178" s="27" t="str">
        <f t="shared" si="808"/>
        <v/>
      </c>
      <c r="BG1178" s="27" t="str">
        <f t="shared" si="809"/>
        <v/>
      </c>
      <c r="BH1178" s="27" t="str">
        <f t="shared" si="810"/>
        <v/>
      </c>
      <c r="BI1178" s="27" t="str">
        <f t="shared" si="811"/>
        <v/>
      </c>
      <c r="BJ1178" s="27" t="str">
        <f t="shared" si="812"/>
        <v/>
      </c>
      <c r="BK1178" s="27" t="str">
        <f t="shared" si="813"/>
        <v/>
      </c>
      <c r="BL1178" s="27" t="str">
        <f t="shared" si="814"/>
        <v/>
      </c>
      <c r="BM1178" s="27" t="str">
        <f t="shared" si="815"/>
        <v/>
      </c>
      <c r="BN1178" s="27" t="str">
        <f t="shared" si="816"/>
        <v/>
      </c>
      <c r="BO1178" s="27" t="str">
        <f t="shared" si="817"/>
        <v/>
      </c>
      <c r="BP1178" s="27" t="str">
        <f t="shared" si="794"/>
        <v/>
      </c>
      <c r="BQ1178" s="27" t="str">
        <f t="shared" si="795"/>
        <v/>
      </c>
      <c r="BR1178" s="27" t="str">
        <f t="shared" si="796"/>
        <v/>
      </c>
      <c r="BS1178" s="27" t="str">
        <f t="shared" si="797"/>
        <v/>
      </c>
      <c r="BT1178" s="27" t="str">
        <f t="shared" si="798"/>
        <v/>
      </c>
      <c r="BU1178" s="27" t="str">
        <f t="shared" si="799"/>
        <v/>
      </c>
      <c r="BV1178" s="27" t="str">
        <f t="shared" si="800"/>
        <v/>
      </c>
      <c r="BW1178" s="27" t="str">
        <f t="shared" si="801"/>
        <v/>
      </c>
      <c r="BX1178" s="27" t="str">
        <f t="shared" si="802"/>
        <v/>
      </c>
      <c r="BY1178" s="27" t="str">
        <f t="shared" si="803"/>
        <v/>
      </c>
      <c r="BZ1178" s="27" t="str">
        <f t="shared" si="804"/>
        <v/>
      </c>
      <c r="CA1178" s="27" t="str">
        <f t="shared" si="805"/>
        <v/>
      </c>
      <c r="CB1178" s="41"/>
      <c r="CC1178" s="41"/>
      <c r="CD1178"/>
      <c r="CE1178"/>
      <c r="CF1178"/>
      <c r="CG1178"/>
      <c r="CH1178"/>
      <c r="CI1178" s="41"/>
      <c r="CJ1178" s="7"/>
      <c r="CK1178" s="25"/>
      <c r="CL1178" s="25"/>
      <c r="CM1178" s="25"/>
      <c r="CN1178" s="39"/>
      <c r="CO1178" s="25"/>
      <c r="CP1178" s="39"/>
      <c r="CQ1178" s="25"/>
      <c r="CR1178" s="25"/>
      <c r="CS1178" s="25"/>
      <c r="CT1178" s="25"/>
      <c r="CU1178" s="25"/>
      <c r="CV1178" s="25"/>
      <c r="CW1178" s="35"/>
      <c r="CX1178" s="25"/>
      <c r="CY1178" s="25"/>
      <c r="DC1178" s="25"/>
      <c r="DD1178" s="35"/>
    </row>
    <row r="1179" spans="1:108" s="26" customFormat="1">
      <c r="A1179" s="43"/>
      <c r="B1179" s="94"/>
      <c r="C1179" s="40"/>
      <c r="D1179" s="39"/>
      <c r="E1179" s="40"/>
      <c r="F1179" s="40"/>
      <c r="G1179" s="40"/>
      <c r="H1179" s="40"/>
      <c r="I1179" s="40"/>
      <c r="J1179" s="40"/>
      <c r="K1179" s="40"/>
      <c r="L1179" s="40"/>
      <c r="M1179" s="40"/>
      <c r="N1179" s="40"/>
      <c r="O1179" s="40"/>
      <c r="P1179" s="40"/>
      <c r="Q1179" s="40"/>
      <c r="R1179" s="40"/>
      <c r="S1179" s="40"/>
      <c r="T1179" s="40"/>
      <c r="U1179" s="39"/>
      <c r="V1179" s="39"/>
      <c r="W1179" s="39"/>
      <c r="X1179" s="39"/>
      <c r="Y1179" s="39"/>
      <c r="Z1179" s="39"/>
      <c r="AA1179" s="39"/>
      <c r="AB1179" s="39"/>
      <c r="AC1179" s="39"/>
      <c r="AD1179" s="39"/>
      <c r="AE1179" s="39"/>
      <c r="AF1179" s="39"/>
      <c r="AG1179" s="39"/>
      <c r="AH1179" s="39"/>
      <c r="AI1179" s="39"/>
      <c r="AJ1179" s="39"/>
      <c r="AK1179" s="39"/>
      <c r="AL1179" s="39"/>
      <c r="AM1179" s="39"/>
      <c r="AN1179" s="39"/>
      <c r="AO1179" s="39"/>
      <c r="AP1179" s="39"/>
      <c r="AQ1179" s="39"/>
      <c r="AR1179" s="39"/>
      <c r="AS1179" s="39"/>
      <c r="AT1179" s="39"/>
      <c r="AU1179" s="39"/>
      <c r="AV1179" s="39"/>
      <c r="AW1179" s="94"/>
      <c r="AX1179" s="101"/>
      <c r="AY1179" s="94"/>
      <c r="AZ1179" s="40"/>
      <c r="BA1179" s="27"/>
      <c r="BB1179" s="27"/>
      <c r="BC1179" s="27"/>
      <c r="BD1179" s="27" t="str">
        <f t="shared" si="806"/>
        <v/>
      </c>
      <c r="BE1179" s="27" t="str">
        <f t="shared" si="807"/>
        <v/>
      </c>
      <c r="BF1179" s="27" t="str">
        <f t="shared" si="808"/>
        <v/>
      </c>
      <c r="BG1179" s="27" t="str">
        <f t="shared" si="809"/>
        <v/>
      </c>
      <c r="BH1179" s="27" t="str">
        <f t="shared" si="810"/>
        <v/>
      </c>
      <c r="BI1179" s="27" t="str">
        <f t="shared" si="811"/>
        <v/>
      </c>
      <c r="BJ1179" s="27" t="str">
        <f t="shared" si="812"/>
        <v/>
      </c>
      <c r="BK1179" s="27" t="str">
        <f t="shared" si="813"/>
        <v/>
      </c>
      <c r="BL1179" s="27" t="str">
        <f t="shared" si="814"/>
        <v/>
      </c>
      <c r="BM1179" s="27" t="str">
        <f t="shared" si="815"/>
        <v/>
      </c>
      <c r="BN1179" s="27" t="str">
        <f t="shared" si="816"/>
        <v/>
      </c>
      <c r="BO1179" s="27" t="str">
        <f t="shared" si="817"/>
        <v/>
      </c>
      <c r="BP1179" s="27" t="str">
        <f t="shared" si="794"/>
        <v/>
      </c>
      <c r="BQ1179" s="27" t="str">
        <f t="shared" si="795"/>
        <v/>
      </c>
      <c r="BR1179" s="27" t="str">
        <f t="shared" si="796"/>
        <v/>
      </c>
      <c r="BS1179" s="27" t="str">
        <f t="shared" si="797"/>
        <v/>
      </c>
      <c r="BT1179" s="27" t="str">
        <f t="shared" si="798"/>
        <v/>
      </c>
      <c r="BU1179" s="27" t="str">
        <f t="shared" si="799"/>
        <v/>
      </c>
      <c r="BV1179" s="27" t="str">
        <f t="shared" si="800"/>
        <v/>
      </c>
      <c r="BW1179" s="27" t="str">
        <f t="shared" si="801"/>
        <v/>
      </c>
      <c r="BX1179" s="27" t="str">
        <f t="shared" si="802"/>
        <v/>
      </c>
      <c r="BY1179" s="27" t="str">
        <f t="shared" si="803"/>
        <v/>
      </c>
      <c r="BZ1179" s="27" t="str">
        <f t="shared" si="804"/>
        <v/>
      </c>
      <c r="CA1179" s="27" t="str">
        <f t="shared" si="805"/>
        <v/>
      </c>
      <c r="CB1179" s="41"/>
      <c r="CC1179" s="41"/>
      <c r="CD1179"/>
      <c r="CE1179"/>
      <c r="CF1179"/>
      <c r="CG1179"/>
      <c r="CH1179"/>
      <c r="CI1179" s="41"/>
      <c r="CJ1179" s="7"/>
      <c r="CK1179" s="25"/>
      <c r="CL1179" s="25"/>
      <c r="CM1179" s="25"/>
      <c r="CN1179" s="39"/>
      <c r="CO1179" s="25"/>
      <c r="CP1179" s="39"/>
      <c r="CQ1179" s="25"/>
      <c r="CR1179" s="25"/>
      <c r="CS1179" s="25"/>
      <c r="CT1179" s="25"/>
      <c r="CU1179" s="25"/>
      <c r="CV1179" s="25"/>
      <c r="CW1179" s="35"/>
      <c r="CX1179" s="25"/>
      <c r="CY1179" s="25"/>
      <c r="DC1179" s="25"/>
      <c r="DD1179" s="35"/>
    </row>
    <row r="1180" spans="1:108" s="26" customFormat="1">
      <c r="A1180" s="43"/>
      <c r="B1180" s="94"/>
      <c r="C1180" s="40"/>
      <c r="D1180" s="39"/>
      <c r="E1180" s="40"/>
      <c r="F1180" s="40"/>
      <c r="G1180" s="40"/>
      <c r="H1180" s="40"/>
      <c r="I1180" s="40"/>
      <c r="J1180" s="40"/>
      <c r="K1180" s="40"/>
      <c r="L1180" s="40"/>
      <c r="M1180" s="40"/>
      <c r="N1180" s="40"/>
      <c r="O1180" s="40"/>
      <c r="P1180" s="40"/>
      <c r="Q1180" s="40"/>
      <c r="R1180" s="40"/>
      <c r="S1180" s="40"/>
      <c r="T1180" s="40"/>
      <c r="U1180" s="39"/>
      <c r="V1180" s="39"/>
      <c r="W1180" s="39"/>
      <c r="X1180" s="39"/>
      <c r="Y1180" s="39"/>
      <c r="Z1180" s="39"/>
      <c r="AA1180" s="39"/>
      <c r="AB1180" s="39"/>
      <c r="AC1180" s="39"/>
      <c r="AD1180" s="39"/>
      <c r="AE1180" s="39"/>
      <c r="AF1180" s="39"/>
      <c r="AG1180" s="39"/>
      <c r="AH1180" s="39"/>
      <c r="AI1180" s="39"/>
      <c r="AJ1180" s="39"/>
      <c r="AK1180" s="39"/>
      <c r="AL1180" s="39"/>
      <c r="AM1180" s="39"/>
      <c r="AN1180" s="39"/>
      <c r="AO1180" s="39"/>
      <c r="AP1180" s="39"/>
      <c r="AQ1180" s="39"/>
      <c r="AR1180" s="39"/>
      <c r="AS1180" s="39"/>
      <c r="AT1180" s="39"/>
      <c r="AU1180" s="39"/>
      <c r="AV1180" s="39"/>
      <c r="AW1180" s="94"/>
      <c r="AX1180" s="101"/>
      <c r="AY1180" s="94"/>
      <c r="AZ1180" s="40"/>
      <c r="BA1180" s="27"/>
      <c r="BB1180" s="27"/>
      <c r="BC1180" s="27"/>
      <c r="BD1180" s="27" t="str">
        <f t="shared" si="806"/>
        <v/>
      </c>
      <c r="BE1180" s="27" t="str">
        <f t="shared" si="807"/>
        <v/>
      </c>
      <c r="BF1180" s="27" t="str">
        <f t="shared" si="808"/>
        <v/>
      </c>
      <c r="BG1180" s="27" t="str">
        <f t="shared" si="809"/>
        <v/>
      </c>
      <c r="BH1180" s="27" t="str">
        <f t="shared" si="810"/>
        <v/>
      </c>
      <c r="BI1180" s="27" t="str">
        <f t="shared" si="811"/>
        <v/>
      </c>
      <c r="BJ1180" s="27" t="str">
        <f t="shared" si="812"/>
        <v/>
      </c>
      <c r="BK1180" s="27" t="str">
        <f t="shared" si="813"/>
        <v/>
      </c>
      <c r="BL1180" s="27" t="str">
        <f t="shared" si="814"/>
        <v/>
      </c>
      <c r="BM1180" s="27" t="str">
        <f t="shared" si="815"/>
        <v/>
      </c>
      <c r="BN1180" s="27" t="str">
        <f t="shared" si="816"/>
        <v/>
      </c>
      <c r="BO1180" s="27" t="str">
        <f t="shared" si="817"/>
        <v/>
      </c>
      <c r="BP1180" s="27" t="str">
        <f t="shared" si="794"/>
        <v/>
      </c>
      <c r="BQ1180" s="27" t="str">
        <f t="shared" si="795"/>
        <v/>
      </c>
      <c r="BR1180" s="27" t="str">
        <f t="shared" si="796"/>
        <v/>
      </c>
      <c r="BS1180" s="27" t="str">
        <f t="shared" si="797"/>
        <v/>
      </c>
      <c r="BT1180" s="27" t="str">
        <f t="shared" si="798"/>
        <v/>
      </c>
      <c r="BU1180" s="27" t="str">
        <f t="shared" si="799"/>
        <v/>
      </c>
      <c r="BV1180" s="27" t="str">
        <f t="shared" si="800"/>
        <v/>
      </c>
      <c r="BW1180" s="27" t="str">
        <f t="shared" si="801"/>
        <v/>
      </c>
      <c r="BX1180" s="27" t="str">
        <f t="shared" si="802"/>
        <v/>
      </c>
      <c r="BY1180" s="27" t="str">
        <f t="shared" si="803"/>
        <v/>
      </c>
      <c r="BZ1180" s="27" t="str">
        <f t="shared" si="804"/>
        <v/>
      </c>
      <c r="CA1180" s="27" t="str">
        <f t="shared" si="805"/>
        <v/>
      </c>
      <c r="CB1180" s="41"/>
      <c r="CC1180" s="41"/>
      <c r="CD1180"/>
      <c r="CE1180"/>
      <c r="CF1180"/>
      <c r="CG1180"/>
      <c r="CH1180"/>
      <c r="CI1180" s="41"/>
      <c r="CJ1180" s="7"/>
      <c r="CK1180" s="25"/>
      <c r="CL1180" s="25"/>
      <c r="CM1180" s="25"/>
      <c r="CN1180" s="39"/>
      <c r="CO1180" s="25"/>
      <c r="CP1180" s="39"/>
      <c r="CQ1180" s="25"/>
      <c r="CR1180" s="25"/>
      <c r="CS1180" s="25"/>
      <c r="CT1180" s="25"/>
      <c r="CU1180" s="25"/>
      <c r="CV1180" s="25"/>
      <c r="CW1180" s="35"/>
      <c r="CX1180" s="25"/>
      <c r="CY1180" s="25"/>
      <c r="DC1180" s="25"/>
      <c r="DD1180" s="35"/>
    </row>
    <row r="1181" spans="1:108" s="26" customFormat="1">
      <c r="A1181" s="43"/>
      <c r="B1181" s="94"/>
      <c r="C1181" s="40"/>
      <c r="D1181" s="39"/>
      <c r="E1181" s="40"/>
      <c r="F1181" s="40"/>
      <c r="G1181" s="40"/>
      <c r="H1181" s="40"/>
      <c r="I1181" s="40"/>
      <c r="J1181" s="40"/>
      <c r="K1181" s="40"/>
      <c r="L1181" s="40"/>
      <c r="M1181" s="40"/>
      <c r="N1181" s="40"/>
      <c r="O1181" s="40"/>
      <c r="P1181" s="40"/>
      <c r="Q1181" s="40"/>
      <c r="R1181" s="40"/>
      <c r="S1181" s="40"/>
      <c r="T1181" s="40"/>
      <c r="U1181" s="39"/>
      <c r="V1181" s="39"/>
      <c r="W1181" s="39"/>
      <c r="X1181" s="39"/>
      <c r="Y1181" s="39"/>
      <c r="Z1181" s="39"/>
      <c r="AA1181" s="39"/>
      <c r="AB1181" s="39"/>
      <c r="AC1181" s="39"/>
      <c r="AD1181" s="39"/>
      <c r="AE1181" s="39"/>
      <c r="AF1181" s="39"/>
      <c r="AG1181" s="39"/>
      <c r="AH1181" s="39"/>
      <c r="AI1181" s="39"/>
      <c r="AJ1181" s="39"/>
      <c r="AK1181" s="39"/>
      <c r="AL1181" s="39"/>
      <c r="AM1181" s="39"/>
      <c r="AN1181" s="39"/>
      <c r="AO1181" s="39"/>
      <c r="AP1181" s="39"/>
      <c r="AQ1181" s="39"/>
      <c r="AR1181" s="39"/>
      <c r="AS1181" s="39"/>
      <c r="AT1181" s="39"/>
      <c r="AU1181" s="39"/>
      <c r="AV1181" s="39"/>
      <c r="AW1181" s="94"/>
      <c r="AX1181" s="101"/>
      <c r="AY1181" s="94"/>
      <c r="AZ1181" s="40"/>
      <c r="BA1181" s="27"/>
      <c r="BB1181" s="27"/>
      <c r="BC1181" s="27"/>
      <c r="BD1181" s="27" t="str">
        <f t="shared" si="806"/>
        <v/>
      </c>
      <c r="BE1181" s="27" t="str">
        <f t="shared" si="807"/>
        <v/>
      </c>
      <c r="BF1181" s="27" t="str">
        <f t="shared" si="808"/>
        <v/>
      </c>
      <c r="BG1181" s="27" t="str">
        <f t="shared" si="809"/>
        <v/>
      </c>
      <c r="BH1181" s="27" t="str">
        <f t="shared" si="810"/>
        <v/>
      </c>
      <c r="BI1181" s="27" t="str">
        <f t="shared" si="811"/>
        <v/>
      </c>
      <c r="BJ1181" s="27" t="str">
        <f t="shared" si="812"/>
        <v/>
      </c>
      <c r="BK1181" s="27" t="str">
        <f t="shared" si="813"/>
        <v/>
      </c>
      <c r="BL1181" s="27" t="str">
        <f t="shared" si="814"/>
        <v/>
      </c>
      <c r="BM1181" s="27" t="str">
        <f t="shared" si="815"/>
        <v/>
      </c>
      <c r="BN1181" s="27" t="str">
        <f t="shared" si="816"/>
        <v/>
      </c>
      <c r="BO1181" s="27" t="str">
        <f t="shared" si="817"/>
        <v/>
      </c>
      <c r="BP1181" s="27" t="str">
        <f t="shared" si="794"/>
        <v/>
      </c>
      <c r="BQ1181" s="27" t="str">
        <f t="shared" si="795"/>
        <v/>
      </c>
      <c r="BR1181" s="27" t="str">
        <f t="shared" si="796"/>
        <v/>
      </c>
      <c r="BS1181" s="27" t="str">
        <f t="shared" si="797"/>
        <v/>
      </c>
      <c r="BT1181" s="27" t="str">
        <f t="shared" si="798"/>
        <v/>
      </c>
      <c r="BU1181" s="27" t="str">
        <f t="shared" si="799"/>
        <v/>
      </c>
      <c r="BV1181" s="27" t="str">
        <f t="shared" si="800"/>
        <v/>
      </c>
      <c r="BW1181" s="27" t="str">
        <f t="shared" si="801"/>
        <v/>
      </c>
      <c r="BX1181" s="27" t="str">
        <f t="shared" si="802"/>
        <v/>
      </c>
      <c r="BY1181" s="27" t="str">
        <f t="shared" si="803"/>
        <v/>
      </c>
      <c r="BZ1181" s="27" t="str">
        <f t="shared" si="804"/>
        <v/>
      </c>
      <c r="CA1181" s="27" t="str">
        <f t="shared" si="805"/>
        <v/>
      </c>
      <c r="CB1181" s="41"/>
      <c r="CC1181" s="41"/>
      <c r="CD1181"/>
      <c r="CE1181"/>
      <c r="CF1181"/>
      <c r="CG1181"/>
      <c r="CH1181"/>
      <c r="CI1181" s="41"/>
      <c r="CJ1181" s="7"/>
      <c r="CK1181" s="25"/>
      <c r="CL1181" s="25"/>
      <c r="CM1181" s="25"/>
      <c r="CN1181" s="39"/>
      <c r="CO1181" s="25"/>
      <c r="CP1181" s="39"/>
      <c r="CQ1181" s="25"/>
      <c r="CR1181" s="25"/>
      <c r="CS1181" s="25"/>
      <c r="CT1181" s="25"/>
      <c r="CU1181" s="25"/>
      <c r="CV1181" s="25"/>
      <c r="CW1181" s="35"/>
      <c r="CX1181" s="25"/>
      <c r="CY1181" s="25"/>
      <c r="DC1181" s="25"/>
      <c r="DD1181" s="35"/>
    </row>
    <row r="1182" spans="1:108" s="26" customFormat="1">
      <c r="A1182" s="43"/>
      <c r="B1182" s="94"/>
      <c r="C1182" s="40"/>
      <c r="D1182" s="39"/>
      <c r="E1182" s="40"/>
      <c r="F1182" s="40"/>
      <c r="G1182" s="40"/>
      <c r="H1182" s="40"/>
      <c r="I1182" s="40"/>
      <c r="J1182" s="40"/>
      <c r="K1182" s="40"/>
      <c r="L1182" s="40"/>
      <c r="M1182" s="40"/>
      <c r="N1182" s="40"/>
      <c r="O1182" s="40"/>
      <c r="P1182" s="40"/>
      <c r="Q1182" s="40"/>
      <c r="R1182" s="40"/>
      <c r="S1182" s="40"/>
      <c r="T1182" s="40"/>
      <c r="U1182" s="39"/>
      <c r="V1182" s="39"/>
      <c r="W1182" s="39"/>
      <c r="X1182" s="39"/>
      <c r="Y1182" s="39"/>
      <c r="Z1182" s="39"/>
      <c r="AA1182" s="39"/>
      <c r="AB1182" s="39"/>
      <c r="AC1182" s="39"/>
      <c r="AD1182" s="39"/>
      <c r="AE1182" s="39"/>
      <c r="AF1182" s="39"/>
      <c r="AG1182" s="39"/>
      <c r="AH1182" s="39"/>
      <c r="AI1182" s="39"/>
      <c r="AJ1182" s="39"/>
      <c r="AK1182" s="39"/>
      <c r="AL1182" s="39"/>
      <c r="AM1182" s="39"/>
      <c r="AN1182" s="39"/>
      <c r="AO1182" s="39"/>
      <c r="AP1182" s="39"/>
      <c r="AQ1182" s="39"/>
      <c r="AR1182" s="39"/>
      <c r="AS1182" s="39"/>
      <c r="AT1182" s="39"/>
      <c r="AU1182" s="39"/>
      <c r="AV1182" s="39"/>
      <c r="AW1182" s="94"/>
      <c r="AX1182" s="101"/>
      <c r="AY1182" s="94"/>
      <c r="AZ1182" s="40"/>
      <c r="BA1182" s="27"/>
      <c r="BB1182" s="27"/>
      <c r="BC1182" s="27"/>
      <c r="BD1182" s="27" t="str">
        <f t="shared" si="806"/>
        <v/>
      </c>
      <c r="BE1182" s="27" t="str">
        <f t="shared" si="807"/>
        <v/>
      </c>
      <c r="BF1182" s="27" t="str">
        <f t="shared" si="808"/>
        <v/>
      </c>
      <c r="BG1182" s="27" t="str">
        <f t="shared" si="809"/>
        <v/>
      </c>
      <c r="BH1182" s="27" t="str">
        <f t="shared" si="810"/>
        <v/>
      </c>
      <c r="BI1182" s="27" t="str">
        <f t="shared" si="811"/>
        <v/>
      </c>
      <c r="BJ1182" s="27" t="str">
        <f t="shared" si="812"/>
        <v/>
      </c>
      <c r="BK1182" s="27" t="str">
        <f t="shared" si="813"/>
        <v/>
      </c>
      <c r="BL1182" s="27" t="str">
        <f t="shared" si="814"/>
        <v/>
      </c>
      <c r="BM1182" s="27" t="str">
        <f t="shared" si="815"/>
        <v/>
      </c>
      <c r="BN1182" s="27" t="str">
        <f t="shared" si="816"/>
        <v/>
      </c>
      <c r="BO1182" s="27" t="str">
        <f t="shared" si="817"/>
        <v/>
      </c>
      <c r="BP1182" s="27" t="str">
        <f t="shared" si="794"/>
        <v/>
      </c>
      <c r="BQ1182" s="27" t="str">
        <f t="shared" si="795"/>
        <v/>
      </c>
      <c r="BR1182" s="27" t="str">
        <f t="shared" si="796"/>
        <v/>
      </c>
      <c r="BS1182" s="27" t="str">
        <f t="shared" si="797"/>
        <v/>
      </c>
      <c r="BT1182" s="27" t="str">
        <f t="shared" si="798"/>
        <v/>
      </c>
      <c r="BU1182" s="27" t="str">
        <f t="shared" si="799"/>
        <v/>
      </c>
      <c r="BV1182" s="27" t="str">
        <f t="shared" si="800"/>
        <v/>
      </c>
      <c r="BW1182" s="27" t="str">
        <f t="shared" si="801"/>
        <v/>
      </c>
      <c r="BX1182" s="27" t="str">
        <f t="shared" si="802"/>
        <v/>
      </c>
      <c r="BY1182" s="27" t="str">
        <f t="shared" si="803"/>
        <v/>
      </c>
      <c r="BZ1182" s="27" t="str">
        <f t="shared" si="804"/>
        <v/>
      </c>
      <c r="CA1182" s="27" t="str">
        <f t="shared" si="805"/>
        <v/>
      </c>
      <c r="CB1182" s="41"/>
      <c r="CC1182" s="41"/>
      <c r="CD1182" s="87"/>
      <c r="CE1182" s="87"/>
      <c r="CF1182" s="87"/>
      <c r="CG1182" s="87"/>
      <c r="CH1182" s="87"/>
      <c r="CI1182" s="87"/>
      <c r="CJ1182" s="7"/>
      <c r="CK1182" s="25"/>
      <c r="CL1182" s="25"/>
      <c r="CM1182" s="25"/>
      <c r="CN1182" s="39"/>
      <c r="CO1182" s="25"/>
      <c r="CP1182" s="39"/>
      <c r="CQ1182" s="25"/>
      <c r="CR1182" s="25"/>
      <c r="CS1182" s="25"/>
      <c r="CT1182" s="25"/>
      <c r="CU1182" s="25"/>
      <c r="CV1182" s="25"/>
      <c r="CW1182" s="35"/>
      <c r="CX1182" s="25"/>
      <c r="CY1182" s="25"/>
      <c r="DC1182" s="25"/>
      <c r="DD1182" s="35"/>
    </row>
    <row r="1183" spans="1:108" s="26" customFormat="1">
      <c r="A1183" s="43"/>
      <c r="B1183" s="94"/>
      <c r="C1183" s="40"/>
      <c r="D1183" s="39"/>
      <c r="E1183" s="40"/>
      <c r="F1183" s="40"/>
      <c r="G1183" s="40"/>
      <c r="H1183" s="40"/>
      <c r="I1183" s="40"/>
      <c r="J1183" s="40"/>
      <c r="K1183" s="40"/>
      <c r="L1183" s="40"/>
      <c r="M1183" s="40"/>
      <c r="N1183" s="40"/>
      <c r="O1183" s="40"/>
      <c r="P1183" s="40"/>
      <c r="Q1183" s="40"/>
      <c r="R1183" s="40"/>
      <c r="S1183" s="40"/>
      <c r="T1183" s="40"/>
      <c r="U1183" s="39"/>
      <c r="V1183" s="39"/>
      <c r="W1183" s="39"/>
      <c r="X1183" s="39"/>
      <c r="Y1183" s="39"/>
      <c r="Z1183" s="39"/>
      <c r="AA1183" s="39"/>
      <c r="AB1183" s="39"/>
      <c r="AC1183" s="39"/>
      <c r="AD1183" s="39"/>
      <c r="AE1183" s="39"/>
      <c r="AF1183" s="39"/>
      <c r="AG1183" s="39"/>
      <c r="AH1183" s="39"/>
      <c r="AI1183" s="39"/>
      <c r="AJ1183" s="39"/>
      <c r="AK1183" s="39"/>
      <c r="AL1183" s="39"/>
      <c r="AM1183" s="39"/>
      <c r="AN1183" s="39"/>
      <c r="AO1183" s="39"/>
      <c r="AP1183" s="39"/>
      <c r="AQ1183" s="39"/>
      <c r="AR1183" s="39"/>
      <c r="AS1183" s="39"/>
      <c r="AT1183" s="39"/>
      <c r="AU1183" s="39"/>
      <c r="AV1183" s="39"/>
      <c r="AW1183" s="94"/>
      <c r="AX1183" s="101"/>
      <c r="AY1183" s="94"/>
      <c r="AZ1183" s="40"/>
      <c r="BA1183" s="27"/>
      <c r="BB1183" s="27"/>
      <c r="BC1183" s="27"/>
      <c r="BD1183" s="27" t="str">
        <f t="shared" si="806"/>
        <v/>
      </c>
      <c r="BE1183" s="27" t="str">
        <f t="shared" si="807"/>
        <v/>
      </c>
      <c r="BF1183" s="27" t="str">
        <f t="shared" si="808"/>
        <v/>
      </c>
      <c r="BG1183" s="27" t="str">
        <f t="shared" si="809"/>
        <v/>
      </c>
      <c r="BH1183" s="27" t="str">
        <f t="shared" si="810"/>
        <v/>
      </c>
      <c r="BI1183" s="27" t="str">
        <f t="shared" si="811"/>
        <v/>
      </c>
      <c r="BJ1183" s="27" t="str">
        <f t="shared" si="812"/>
        <v/>
      </c>
      <c r="BK1183" s="27" t="str">
        <f t="shared" si="813"/>
        <v/>
      </c>
      <c r="BL1183" s="27" t="str">
        <f t="shared" si="814"/>
        <v/>
      </c>
      <c r="BM1183" s="27" t="str">
        <f t="shared" si="815"/>
        <v/>
      </c>
      <c r="BN1183" s="27" t="str">
        <f t="shared" si="816"/>
        <v/>
      </c>
      <c r="BO1183" s="27" t="str">
        <f t="shared" si="817"/>
        <v/>
      </c>
      <c r="BP1183" s="27" t="str">
        <f t="shared" si="794"/>
        <v/>
      </c>
      <c r="BQ1183" s="27" t="str">
        <f t="shared" si="795"/>
        <v/>
      </c>
      <c r="BR1183" s="27" t="str">
        <f t="shared" si="796"/>
        <v/>
      </c>
      <c r="BS1183" s="27" t="str">
        <f t="shared" si="797"/>
        <v/>
      </c>
      <c r="BT1183" s="27" t="str">
        <f t="shared" si="798"/>
        <v/>
      </c>
      <c r="BU1183" s="27" t="str">
        <f t="shared" si="799"/>
        <v/>
      </c>
      <c r="BV1183" s="27" t="str">
        <f t="shared" si="800"/>
        <v/>
      </c>
      <c r="BW1183" s="27" t="str">
        <f t="shared" si="801"/>
        <v/>
      </c>
      <c r="BX1183" s="27" t="str">
        <f t="shared" si="802"/>
        <v/>
      </c>
      <c r="BY1183" s="27" t="str">
        <f t="shared" si="803"/>
        <v/>
      </c>
      <c r="BZ1183" s="27" t="str">
        <f t="shared" si="804"/>
        <v/>
      </c>
      <c r="CA1183" s="27" t="str">
        <f t="shared" si="805"/>
        <v/>
      </c>
      <c r="CB1183" s="41"/>
      <c r="CC1183" s="41"/>
      <c r="CD1183" s="87"/>
      <c r="CE1183" s="87"/>
      <c r="CF1183" s="87"/>
      <c r="CG1183" s="87"/>
      <c r="CH1183" s="87"/>
      <c r="CI1183" s="87"/>
      <c r="CJ1183" s="7"/>
      <c r="CK1183" s="25"/>
      <c r="CL1183" s="25"/>
      <c r="CM1183" s="25"/>
      <c r="CN1183" s="39"/>
      <c r="CO1183" s="25"/>
      <c r="CP1183" s="39"/>
      <c r="CQ1183" s="25"/>
      <c r="CR1183" s="25"/>
      <c r="CS1183" s="25"/>
      <c r="CT1183" s="25"/>
      <c r="CU1183" s="25"/>
      <c r="CV1183" s="25"/>
      <c r="CW1183" s="35"/>
      <c r="CX1183" s="25"/>
      <c r="CY1183" s="25"/>
      <c r="DC1183" s="25"/>
      <c r="DD1183" s="35"/>
    </row>
    <row r="1184" spans="1:108" s="26" customFormat="1">
      <c r="A1184" s="43"/>
      <c r="B1184" s="94"/>
      <c r="C1184" s="40"/>
      <c r="D1184" s="39"/>
      <c r="E1184" s="40"/>
      <c r="F1184" s="40"/>
      <c r="G1184" s="40"/>
      <c r="H1184" s="40"/>
      <c r="I1184" s="40"/>
      <c r="J1184" s="40"/>
      <c r="K1184" s="40"/>
      <c r="L1184" s="40"/>
      <c r="M1184" s="40"/>
      <c r="N1184" s="40"/>
      <c r="O1184" s="40"/>
      <c r="P1184" s="40"/>
      <c r="Q1184" s="40"/>
      <c r="R1184" s="40"/>
      <c r="S1184" s="40"/>
      <c r="T1184" s="40"/>
      <c r="U1184" s="39"/>
      <c r="V1184" s="39"/>
      <c r="W1184" s="39"/>
      <c r="X1184" s="39"/>
      <c r="Y1184" s="39"/>
      <c r="Z1184" s="39"/>
      <c r="AA1184" s="39"/>
      <c r="AB1184" s="39"/>
      <c r="AC1184" s="39"/>
      <c r="AD1184" s="39"/>
      <c r="AE1184" s="39"/>
      <c r="AF1184" s="39"/>
      <c r="AG1184" s="39"/>
      <c r="AH1184" s="39"/>
      <c r="AI1184" s="39"/>
      <c r="AJ1184" s="39"/>
      <c r="AK1184" s="39"/>
      <c r="AL1184" s="39"/>
      <c r="AM1184" s="39"/>
      <c r="AN1184" s="39"/>
      <c r="AO1184" s="39"/>
      <c r="AP1184" s="39"/>
      <c r="AQ1184" s="39"/>
      <c r="AR1184" s="39"/>
      <c r="AS1184" s="39"/>
      <c r="AT1184" s="39"/>
      <c r="AU1184" s="39"/>
      <c r="AV1184" s="39"/>
      <c r="AW1184" s="94"/>
      <c r="AX1184" s="101"/>
      <c r="AY1184" s="94"/>
      <c r="AZ1184" s="40"/>
      <c r="BA1184" s="27"/>
      <c r="BB1184" s="27"/>
      <c r="BC1184" s="27"/>
      <c r="BD1184" s="27" t="str">
        <f t="shared" si="806"/>
        <v/>
      </c>
      <c r="BE1184" s="27" t="str">
        <f t="shared" si="807"/>
        <v/>
      </c>
      <c r="BF1184" s="27" t="str">
        <f t="shared" si="808"/>
        <v/>
      </c>
      <c r="BG1184" s="27" t="str">
        <f t="shared" si="809"/>
        <v/>
      </c>
      <c r="BH1184" s="27" t="str">
        <f t="shared" si="810"/>
        <v/>
      </c>
      <c r="BI1184" s="27" t="str">
        <f t="shared" si="811"/>
        <v/>
      </c>
      <c r="BJ1184" s="27" t="str">
        <f t="shared" si="812"/>
        <v/>
      </c>
      <c r="BK1184" s="27" t="str">
        <f t="shared" si="813"/>
        <v/>
      </c>
      <c r="BL1184" s="27" t="str">
        <f t="shared" si="814"/>
        <v/>
      </c>
      <c r="BM1184" s="27" t="str">
        <f t="shared" si="815"/>
        <v/>
      </c>
      <c r="BN1184" s="27" t="str">
        <f t="shared" si="816"/>
        <v/>
      </c>
      <c r="BO1184" s="27" t="str">
        <f t="shared" si="817"/>
        <v/>
      </c>
      <c r="BP1184" s="27" t="str">
        <f t="shared" si="794"/>
        <v/>
      </c>
      <c r="BQ1184" s="27" t="str">
        <f t="shared" si="795"/>
        <v/>
      </c>
      <c r="BR1184" s="27" t="str">
        <f t="shared" si="796"/>
        <v/>
      </c>
      <c r="BS1184" s="27" t="str">
        <f t="shared" si="797"/>
        <v/>
      </c>
      <c r="BT1184" s="27" t="str">
        <f t="shared" si="798"/>
        <v/>
      </c>
      <c r="BU1184" s="27" t="str">
        <f t="shared" si="799"/>
        <v/>
      </c>
      <c r="BV1184" s="27" t="str">
        <f t="shared" si="800"/>
        <v/>
      </c>
      <c r="BW1184" s="27" t="str">
        <f t="shared" si="801"/>
        <v/>
      </c>
      <c r="BX1184" s="27" t="str">
        <f t="shared" si="802"/>
        <v/>
      </c>
      <c r="BY1184" s="27" t="str">
        <f t="shared" si="803"/>
        <v/>
      </c>
      <c r="BZ1184" s="27" t="str">
        <f t="shared" si="804"/>
        <v/>
      </c>
      <c r="CA1184" s="27" t="str">
        <f t="shared" si="805"/>
        <v/>
      </c>
      <c r="CB1184" s="41"/>
      <c r="CC1184" s="41"/>
      <c r="CD1184" s="87"/>
      <c r="CE1184" s="87"/>
      <c r="CF1184" s="87"/>
      <c r="CG1184" s="87"/>
      <c r="CH1184" s="87"/>
      <c r="CI1184" s="87"/>
      <c r="CJ1184" s="7"/>
      <c r="CK1184" s="25"/>
      <c r="CL1184" s="25"/>
      <c r="CM1184" s="25"/>
      <c r="CN1184" s="39"/>
      <c r="CO1184" s="25"/>
      <c r="CP1184" s="39"/>
      <c r="CQ1184" s="25"/>
      <c r="CR1184" s="25"/>
      <c r="CS1184" s="25"/>
      <c r="CT1184" s="25"/>
      <c r="CU1184" s="25"/>
      <c r="CV1184" s="25"/>
      <c r="CW1184" s="35"/>
      <c r="CX1184" s="25"/>
      <c r="CY1184" s="25"/>
      <c r="DC1184" s="25"/>
      <c r="DD1184" s="35"/>
    </row>
    <row r="1185" spans="1:108" s="26" customFormat="1">
      <c r="A1185" s="43"/>
      <c r="B1185" s="94"/>
      <c r="C1185" s="40"/>
      <c r="D1185" s="39"/>
      <c r="E1185" s="40"/>
      <c r="F1185" s="40"/>
      <c r="G1185" s="40"/>
      <c r="H1185" s="40"/>
      <c r="I1185" s="40"/>
      <c r="J1185" s="40"/>
      <c r="K1185" s="40"/>
      <c r="L1185" s="40"/>
      <c r="M1185" s="40"/>
      <c r="N1185" s="40"/>
      <c r="O1185" s="40"/>
      <c r="P1185" s="40"/>
      <c r="Q1185" s="40"/>
      <c r="R1185" s="40"/>
      <c r="S1185" s="40"/>
      <c r="T1185" s="40"/>
      <c r="U1185" s="39"/>
      <c r="V1185" s="39"/>
      <c r="W1185" s="39"/>
      <c r="X1185" s="39"/>
      <c r="Y1185" s="39"/>
      <c r="Z1185" s="39"/>
      <c r="AA1185" s="39"/>
      <c r="AB1185" s="39"/>
      <c r="AC1185" s="39"/>
      <c r="AD1185" s="39"/>
      <c r="AE1185" s="39"/>
      <c r="AF1185" s="39"/>
      <c r="AG1185" s="39"/>
      <c r="AH1185" s="39"/>
      <c r="AI1185" s="39"/>
      <c r="AJ1185" s="39"/>
      <c r="AK1185" s="39"/>
      <c r="AL1185" s="39"/>
      <c r="AM1185" s="39"/>
      <c r="AN1185" s="39"/>
      <c r="AO1185" s="39"/>
      <c r="AP1185" s="39"/>
      <c r="AQ1185" s="39"/>
      <c r="AR1185" s="39"/>
      <c r="AS1185" s="39"/>
      <c r="AT1185" s="39"/>
      <c r="AU1185" s="39"/>
      <c r="AV1185" s="39"/>
      <c r="AW1185" s="94"/>
      <c r="AX1185" s="101"/>
      <c r="AY1185" s="94"/>
      <c r="AZ1185" s="40"/>
      <c r="BA1185" s="27"/>
      <c r="BB1185" s="27"/>
      <c r="BC1185" s="27"/>
      <c r="BD1185" s="27" t="str">
        <f t="shared" si="806"/>
        <v/>
      </c>
      <c r="BE1185" s="27" t="str">
        <f t="shared" si="807"/>
        <v/>
      </c>
      <c r="BF1185" s="27" t="str">
        <f t="shared" si="808"/>
        <v/>
      </c>
      <c r="BG1185" s="27" t="str">
        <f t="shared" si="809"/>
        <v/>
      </c>
      <c r="BH1185" s="27" t="str">
        <f t="shared" si="810"/>
        <v/>
      </c>
      <c r="BI1185" s="27" t="str">
        <f t="shared" si="811"/>
        <v/>
      </c>
      <c r="BJ1185" s="27" t="str">
        <f t="shared" si="812"/>
        <v/>
      </c>
      <c r="BK1185" s="27" t="str">
        <f t="shared" si="813"/>
        <v/>
      </c>
      <c r="BL1185" s="27" t="str">
        <f t="shared" si="814"/>
        <v/>
      </c>
      <c r="BM1185" s="27" t="str">
        <f t="shared" si="815"/>
        <v/>
      </c>
      <c r="BN1185" s="27" t="str">
        <f t="shared" si="816"/>
        <v/>
      </c>
      <c r="BO1185" s="27" t="str">
        <f t="shared" si="817"/>
        <v/>
      </c>
      <c r="BP1185" s="27" t="str">
        <f t="shared" si="794"/>
        <v/>
      </c>
      <c r="BQ1185" s="27" t="str">
        <f t="shared" si="795"/>
        <v/>
      </c>
      <c r="BR1185" s="27" t="str">
        <f t="shared" si="796"/>
        <v/>
      </c>
      <c r="BS1185" s="27" t="str">
        <f t="shared" si="797"/>
        <v/>
      </c>
      <c r="BT1185" s="27" t="str">
        <f t="shared" si="798"/>
        <v/>
      </c>
      <c r="BU1185" s="27" t="str">
        <f t="shared" si="799"/>
        <v/>
      </c>
      <c r="BV1185" s="27" t="str">
        <f t="shared" si="800"/>
        <v/>
      </c>
      <c r="BW1185" s="27" t="str">
        <f t="shared" si="801"/>
        <v/>
      </c>
      <c r="BX1185" s="27" t="str">
        <f t="shared" si="802"/>
        <v/>
      </c>
      <c r="BY1185" s="27" t="str">
        <f t="shared" si="803"/>
        <v/>
      </c>
      <c r="BZ1185" s="27" t="str">
        <f t="shared" si="804"/>
        <v/>
      </c>
      <c r="CA1185" s="27" t="str">
        <f t="shared" si="805"/>
        <v/>
      </c>
      <c r="CB1185" s="41"/>
      <c r="CC1185" s="41"/>
      <c r="CD1185" s="87"/>
      <c r="CE1185" s="87"/>
      <c r="CF1185" s="87"/>
      <c r="CG1185" s="87"/>
      <c r="CH1185" s="87"/>
      <c r="CI1185" s="87"/>
      <c r="CJ1185" s="7"/>
      <c r="CK1185" s="25"/>
      <c r="CL1185" s="25"/>
      <c r="CM1185" s="25"/>
      <c r="CN1185" s="39"/>
      <c r="CO1185" s="25"/>
      <c r="CP1185" s="39"/>
      <c r="CQ1185" s="25"/>
      <c r="CR1185" s="25"/>
      <c r="CS1185" s="25"/>
      <c r="CT1185" s="25"/>
      <c r="CU1185" s="25"/>
      <c r="CV1185" s="25"/>
      <c r="CW1185" s="35"/>
      <c r="CX1185" s="25"/>
      <c r="CY1185" s="25"/>
      <c r="DC1185" s="25"/>
      <c r="DD1185" s="35"/>
    </row>
    <row r="1186" spans="1:108" s="26" customFormat="1">
      <c r="A1186" s="43"/>
      <c r="B1186" s="94"/>
      <c r="C1186" s="40"/>
      <c r="D1186" s="39"/>
      <c r="E1186" s="40"/>
      <c r="F1186" s="40"/>
      <c r="G1186" s="40"/>
      <c r="H1186" s="40"/>
      <c r="I1186" s="40"/>
      <c r="J1186" s="40"/>
      <c r="K1186" s="40"/>
      <c r="L1186" s="40"/>
      <c r="M1186" s="40"/>
      <c r="N1186" s="40"/>
      <c r="O1186" s="40"/>
      <c r="P1186" s="40"/>
      <c r="Q1186" s="40"/>
      <c r="R1186" s="40"/>
      <c r="S1186" s="40"/>
      <c r="T1186" s="40"/>
      <c r="U1186" s="39"/>
      <c r="V1186" s="39"/>
      <c r="W1186" s="39"/>
      <c r="X1186" s="39"/>
      <c r="Y1186" s="39"/>
      <c r="Z1186" s="39"/>
      <c r="AA1186" s="39"/>
      <c r="AB1186" s="39"/>
      <c r="AC1186" s="39"/>
      <c r="AD1186" s="39"/>
      <c r="AE1186" s="39"/>
      <c r="AF1186" s="39"/>
      <c r="AG1186" s="39"/>
      <c r="AH1186" s="39"/>
      <c r="AI1186" s="39"/>
      <c r="AJ1186" s="39"/>
      <c r="AK1186" s="39"/>
      <c r="AL1186" s="39"/>
      <c r="AM1186" s="39"/>
      <c r="AN1186" s="39"/>
      <c r="AO1186" s="39"/>
      <c r="AP1186" s="39"/>
      <c r="AQ1186" s="39"/>
      <c r="AR1186" s="39"/>
      <c r="AS1186" s="39"/>
      <c r="AT1186" s="39"/>
      <c r="AU1186" s="39"/>
      <c r="AV1186" s="39"/>
      <c r="AW1186" s="94"/>
      <c r="AX1186" s="101"/>
      <c r="AY1186" s="94"/>
      <c r="AZ1186" s="40"/>
      <c r="BA1186" s="27"/>
      <c r="BB1186" s="27"/>
      <c r="BC1186" s="27"/>
      <c r="BD1186" s="27" t="str">
        <f t="shared" si="806"/>
        <v/>
      </c>
      <c r="BE1186" s="27" t="str">
        <f t="shared" si="807"/>
        <v/>
      </c>
      <c r="BF1186" s="27" t="str">
        <f t="shared" si="808"/>
        <v/>
      </c>
      <c r="BG1186" s="27" t="str">
        <f t="shared" si="809"/>
        <v/>
      </c>
      <c r="BH1186" s="27" t="str">
        <f t="shared" si="810"/>
        <v/>
      </c>
      <c r="BI1186" s="27" t="str">
        <f t="shared" si="811"/>
        <v/>
      </c>
      <c r="BJ1186" s="27" t="str">
        <f t="shared" si="812"/>
        <v/>
      </c>
      <c r="BK1186" s="27" t="str">
        <f t="shared" si="813"/>
        <v/>
      </c>
      <c r="BL1186" s="27" t="str">
        <f t="shared" si="814"/>
        <v/>
      </c>
      <c r="BM1186" s="27" t="str">
        <f t="shared" si="815"/>
        <v/>
      </c>
      <c r="BN1186" s="27" t="str">
        <f t="shared" si="816"/>
        <v/>
      </c>
      <c r="BO1186" s="27" t="str">
        <f t="shared" si="817"/>
        <v/>
      </c>
      <c r="BP1186" s="27" t="str">
        <f t="shared" si="794"/>
        <v/>
      </c>
      <c r="BQ1186" s="27" t="str">
        <f t="shared" si="795"/>
        <v/>
      </c>
      <c r="BR1186" s="27" t="str">
        <f t="shared" si="796"/>
        <v/>
      </c>
      <c r="BS1186" s="27" t="str">
        <f t="shared" si="797"/>
        <v/>
      </c>
      <c r="BT1186" s="27" t="str">
        <f t="shared" si="798"/>
        <v/>
      </c>
      <c r="BU1186" s="27" t="str">
        <f t="shared" si="799"/>
        <v/>
      </c>
      <c r="BV1186" s="27" t="str">
        <f t="shared" si="800"/>
        <v/>
      </c>
      <c r="BW1186" s="27" t="str">
        <f t="shared" si="801"/>
        <v/>
      </c>
      <c r="BX1186" s="27" t="str">
        <f t="shared" si="802"/>
        <v/>
      </c>
      <c r="BY1186" s="27" t="str">
        <f t="shared" si="803"/>
        <v/>
      </c>
      <c r="BZ1186" s="27" t="str">
        <f t="shared" si="804"/>
        <v/>
      </c>
      <c r="CA1186" s="27" t="str">
        <f t="shared" si="805"/>
        <v/>
      </c>
      <c r="CB1186" s="41"/>
      <c r="CC1186" s="41"/>
      <c r="CD1186" s="87"/>
      <c r="CE1186" s="87"/>
      <c r="CF1186" s="87"/>
      <c r="CG1186" s="87"/>
      <c r="CH1186" s="87"/>
      <c r="CI1186" s="87"/>
      <c r="CJ1186" s="7"/>
      <c r="CK1186" s="25"/>
      <c r="CL1186" s="25"/>
      <c r="CM1186" s="25"/>
      <c r="CN1186" s="39"/>
      <c r="CO1186" s="25"/>
      <c r="CP1186" s="39"/>
      <c r="CQ1186" s="25"/>
      <c r="CR1186" s="25"/>
      <c r="CS1186" s="25"/>
      <c r="CT1186" s="25"/>
      <c r="CU1186" s="25"/>
      <c r="CV1186" s="25"/>
      <c r="CW1186" s="35"/>
      <c r="CX1186" s="25"/>
      <c r="CY1186" s="25"/>
      <c r="DC1186" s="25"/>
      <c r="DD1186" s="35"/>
    </row>
    <row r="1187" spans="1:108" s="26" customFormat="1">
      <c r="A1187" s="43"/>
      <c r="B1187" s="94"/>
      <c r="C1187" s="40"/>
      <c r="D1187" s="39"/>
      <c r="E1187" s="40"/>
      <c r="F1187" s="40"/>
      <c r="G1187" s="40"/>
      <c r="H1187" s="40"/>
      <c r="I1187" s="40"/>
      <c r="J1187" s="40"/>
      <c r="K1187" s="40"/>
      <c r="L1187" s="40"/>
      <c r="M1187" s="40"/>
      <c r="N1187" s="40"/>
      <c r="O1187" s="40"/>
      <c r="P1187" s="40"/>
      <c r="Q1187" s="40"/>
      <c r="R1187" s="40"/>
      <c r="S1187" s="40"/>
      <c r="T1187" s="40"/>
      <c r="U1187" s="39"/>
      <c r="V1187" s="39"/>
      <c r="W1187" s="39"/>
      <c r="X1187" s="39"/>
      <c r="Y1187" s="39"/>
      <c r="Z1187" s="39"/>
      <c r="AA1187" s="39"/>
      <c r="AB1187" s="39"/>
      <c r="AC1187" s="39"/>
      <c r="AD1187" s="39"/>
      <c r="AE1187" s="39"/>
      <c r="AF1187" s="39"/>
      <c r="AG1187" s="39"/>
      <c r="AH1187" s="39"/>
      <c r="AI1187" s="39"/>
      <c r="AJ1187" s="39"/>
      <c r="AK1187" s="39"/>
      <c r="AL1187" s="39"/>
      <c r="AM1187" s="39"/>
      <c r="AN1187" s="39"/>
      <c r="AO1187" s="39"/>
      <c r="AP1187" s="39"/>
      <c r="AQ1187" s="39"/>
      <c r="AR1187" s="39"/>
      <c r="AS1187" s="39"/>
      <c r="AT1187" s="39"/>
      <c r="AU1187" s="39"/>
      <c r="AV1187" s="39"/>
      <c r="AW1187" s="94"/>
      <c r="AX1187" s="101"/>
      <c r="AY1187" s="94"/>
      <c r="AZ1187" s="40"/>
      <c r="BA1187" s="27"/>
      <c r="BB1187" s="27"/>
      <c r="BC1187" s="27"/>
      <c r="BD1187" s="27" t="str">
        <f t="shared" si="806"/>
        <v/>
      </c>
      <c r="BE1187" s="27" t="str">
        <f t="shared" si="807"/>
        <v/>
      </c>
      <c r="BF1187" s="27" t="str">
        <f t="shared" si="808"/>
        <v/>
      </c>
      <c r="BG1187" s="27" t="str">
        <f t="shared" si="809"/>
        <v/>
      </c>
      <c r="BH1187" s="27" t="str">
        <f t="shared" si="810"/>
        <v/>
      </c>
      <c r="BI1187" s="27" t="str">
        <f t="shared" si="811"/>
        <v/>
      </c>
      <c r="BJ1187" s="27" t="str">
        <f t="shared" si="812"/>
        <v/>
      </c>
      <c r="BK1187" s="27" t="str">
        <f t="shared" si="813"/>
        <v/>
      </c>
      <c r="BL1187" s="27" t="str">
        <f t="shared" si="814"/>
        <v/>
      </c>
      <c r="BM1187" s="27" t="str">
        <f t="shared" si="815"/>
        <v/>
      </c>
      <c r="BN1187" s="27" t="str">
        <f t="shared" si="816"/>
        <v/>
      </c>
      <c r="BO1187" s="27" t="str">
        <f t="shared" si="817"/>
        <v/>
      </c>
      <c r="BP1187" s="27" t="str">
        <f t="shared" si="794"/>
        <v/>
      </c>
      <c r="BQ1187" s="27" t="str">
        <f t="shared" si="795"/>
        <v/>
      </c>
      <c r="BR1187" s="27" t="str">
        <f t="shared" si="796"/>
        <v/>
      </c>
      <c r="BS1187" s="27" t="str">
        <f t="shared" si="797"/>
        <v/>
      </c>
      <c r="BT1187" s="27" t="str">
        <f t="shared" si="798"/>
        <v/>
      </c>
      <c r="BU1187" s="27" t="str">
        <f t="shared" si="799"/>
        <v/>
      </c>
      <c r="BV1187" s="27" t="str">
        <f t="shared" si="800"/>
        <v/>
      </c>
      <c r="BW1187" s="27" t="str">
        <f t="shared" si="801"/>
        <v/>
      </c>
      <c r="BX1187" s="27" t="str">
        <f t="shared" si="802"/>
        <v/>
      </c>
      <c r="BY1187" s="27" t="str">
        <f t="shared" si="803"/>
        <v/>
      </c>
      <c r="BZ1187" s="27" t="str">
        <f t="shared" si="804"/>
        <v/>
      </c>
      <c r="CA1187" s="27" t="str">
        <f t="shared" si="805"/>
        <v/>
      </c>
      <c r="CB1187" s="41"/>
      <c r="CC1187" s="41"/>
      <c r="CD1187" s="87"/>
      <c r="CE1187" s="87"/>
      <c r="CF1187" s="87"/>
      <c r="CG1187" s="87"/>
      <c r="CH1187" s="87"/>
      <c r="CI1187" s="87"/>
      <c r="CJ1187" s="7"/>
      <c r="CK1187" s="25"/>
      <c r="CL1187" s="25"/>
      <c r="CM1187" s="25"/>
      <c r="CN1187" s="39"/>
      <c r="CO1187" s="25"/>
      <c r="CP1187" s="39"/>
      <c r="CQ1187" s="25"/>
      <c r="CR1187" s="25"/>
      <c r="CS1187" s="25"/>
      <c r="CT1187" s="25"/>
      <c r="CU1187" s="25"/>
      <c r="CV1187" s="25"/>
      <c r="CW1187" s="35"/>
      <c r="CX1187" s="25"/>
      <c r="CY1187" s="25"/>
      <c r="DC1187" s="25"/>
      <c r="DD1187" s="35"/>
    </row>
    <row r="1188" spans="1:108" s="26" customFormat="1">
      <c r="A1188" s="43"/>
      <c r="B1188" s="94"/>
      <c r="C1188" s="40"/>
      <c r="D1188" s="39"/>
      <c r="E1188" s="40"/>
      <c r="F1188" s="40"/>
      <c r="G1188" s="40"/>
      <c r="H1188" s="40"/>
      <c r="I1188" s="40"/>
      <c r="J1188" s="40"/>
      <c r="K1188" s="40"/>
      <c r="L1188" s="40"/>
      <c r="M1188" s="40"/>
      <c r="N1188" s="40"/>
      <c r="O1188" s="40"/>
      <c r="P1188" s="40"/>
      <c r="Q1188" s="40"/>
      <c r="R1188" s="40"/>
      <c r="S1188" s="40"/>
      <c r="T1188" s="40"/>
      <c r="U1188" s="39"/>
      <c r="V1188" s="39"/>
      <c r="W1188" s="39"/>
      <c r="X1188" s="39"/>
      <c r="Y1188" s="39"/>
      <c r="Z1188" s="39"/>
      <c r="AA1188" s="39"/>
      <c r="AB1188" s="39"/>
      <c r="AC1188" s="39"/>
      <c r="AD1188" s="39"/>
      <c r="AE1188" s="39"/>
      <c r="AF1188" s="39"/>
      <c r="AG1188" s="39"/>
      <c r="AH1188" s="39"/>
      <c r="AI1188" s="39"/>
      <c r="AJ1188" s="39"/>
      <c r="AK1188" s="39"/>
      <c r="AL1188" s="39"/>
      <c r="AM1188" s="39"/>
      <c r="AN1188" s="39"/>
      <c r="AO1188" s="39"/>
      <c r="AP1188" s="39"/>
      <c r="AQ1188" s="39"/>
      <c r="AR1188" s="39"/>
      <c r="AS1188" s="39"/>
      <c r="AT1188" s="39"/>
      <c r="AU1188" s="39"/>
      <c r="AV1188" s="39"/>
      <c r="AW1188" s="94"/>
      <c r="AX1188" s="101"/>
      <c r="AY1188" s="94"/>
      <c r="AZ1188" s="40"/>
      <c r="BA1188" s="27"/>
      <c r="BB1188" s="27"/>
      <c r="BC1188" s="27"/>
      <c r="BD1188" s="27" t="str">
        <f t="shared" si="806"/>
        <v/>
      </c>
      <c r="BE1188" s="27" t="str">
        <f t="shared" si="807"/>
        <v/>
      </c>
      <c r="BF1188" s="27" t="str">
        <f t="shared" si="808"/>
        <v/>
      </c>
      <c r="BG1188" s="27" t="str">
        <f t="shared" si="809"/>
        <v/>
      </c>
      <c r="BH1188" s="27" t="str">
        <f t="shared" si="810"/>
        <v/>
      </c>
      <c r="BI1188" s="27" t="str">
        <f t="shared" si="811"/>
        <v/>
      </c>
      <c r="BJ1188" s="27" t="str">
        <f t="shared" si="812"/>
        <v/>
      </c>
      <c r="BK1188" s="27" t="str">
        <f t="shared" si="813"/>
        <v/>
      </c>
      <c r="BL1188" s="27" t="str">
        <f t="shared" si="814"/>
        <v/>
      </c>
      <c r="BM1188" s="27" t="str">
        <f t="shared" si="815"/>
        <v/>
      </c>
      <c r="BN1188" s="27" t="str">
        <f t="shared" si="816"/>
        <v/>
      </c>
      <c r="BO1188" s="27" t="str">
        <f t="shared" si="817"/>
        <v/>
      </c>
      <c r="BP1188" s="27" t="str">
        <f t="shared" si="794"/>
        <v/>
      </c>
      <c r="BQ1188" s="27" t="str">
        <f t="shared" si="795"/>
        <v/>
      </c>
      <c r="BR1188" s="27" t="str">
        <f t="shared" si="796"/>
        <v/>
      </c>
      <c r="BS1188" s="27" t="str">
        <f t="shared" si="797"/>
        <v/>
      </c>
      <c r="BT1188" s="27" t="str">
        <f t="shared" si="798"/>
        <v/>
      </c>
      <c r="BU1188" s="27" t="str">
        <f t="shared" si="799"/>
        <v/>
      </c>
      <c r="BV1188" s="27" t="str">
        <f t="shared" si="800"/>
        <v/>
      </c>
      <c r="BW1188" s="27" t="str">
        <f t="shared" si="801"/>
        <v/>
      </c>
      <c r="BX1188" s="27" t="str">
        <f t="shared" si="802"/>
        <v/>
      </c>
      <c r="BY1188" s="27" t="str">
        <f t="shared" si="803"/>
        <v/>
      </c>
      <c r="BZ1188" s="27" t="str">
        <f t="shared" si="804"/>
        <v/>
      </c>
      <c r="CA1188" s="27" t="str">
        <f t="shared" si="805"/>
        <v/>
      </c>
      <c r="CB1188" s="41"/>
      <c r="CC1188" s="41"/>
      <c r="CD1188" s="87"/>
      <c r="CE1188" s="87"/>
      <c r="CF1188" s="87"/>
      <c r="CG1188" s="87"/>
      <c r="CH1188" s="87"/>
      <c r="CI1188" s="87"/>
      <c r="CJ1188" s="7"/>
      <c r="CK1188" s="25"/>
      <c r="CL1188" s="25"/>
      <c r="CM1188" s="25"/>
      <c r="CN1188" s="39"/>
      <c r="CO1188" s="25"/>
      <c r="CP1188" s="39"/>
      <c r="CQ1188" s="25"/>
      <c r="CR1188" s="25"/>
      <c r="CS1188" s="25"/>
      <c r="CT1188" s="25"/>
      <c r="CU1188" s="25"/>
      <c r="CV1188" s="25"/>
      <c r="CW1188" s="35"/>
      <c r="CX1188" s="25"/>
      <c r="CY1188" s="25"/>
      <c r="DC1188" s="25"/>
      <c r="DD1188" s="35"/>
    </row>
    <row r="1189" spans="1:108" s="26" customFormat="1">
      <c r="A1189" s="43"/>
      <c r="B1189" s="94"/>
      <c r="C1189" s="40"/>
      <c r="D1189" s="39"/>
      <c r="E1189" s="40"/>
      <c r="F1189" s="40"/>
      <c r="G1189" s="40"/>
      <c r="H1189" s="40"/>
      <c r="I1189" s="40"/>
      <c r="J1189" s="40"/>
      <c r="K1189" s="40"/>
      <c r="L1189" s="40"/>
      <c r="M1189" s="40"/>
      <c r="N1189" s="40"/>
      <c r="O1189" s="40"/>
      <c r="P1189" s="40"/>
      <c r="Q1189" s="40"/>
      <c r="R1189" s="40"/>
      <c r="S1189" s="40"/>
      <c r="T1189" s="40"/>
      <c r="U1189" s="39"/>
      <c r="V1189" s="39"/>
      <c r="W1189" s="39"/>
      <c r="X1189" s="39"/>
      <c r="Y1189" s="39"/>
      <c r="Z1189" s="39"/>
      <c r="AA1189" s="39"/>
      <c r="AB1189" s="39"/>
      <c r="AC1189" s="39"/>
      <c r="AD1189" s="39"/>
      <c r="AE1189" s="39"/>
      <c r="AF1189" s="39"/>
      <c r="AG1189" s="39"/>
      <c r="AH1189" s="39"/>
      <c r="AI1189" s="39"/>
      <c r="AJ1189" s="39"/>
      <c r="AK1189" s="39"/>
      <c r="AL1189" s="39"/>
      <c r="AM1189" s="39"/>
      <c r="AN1189" s="39"/>
      <c r="AO1189" s="39"/>
      <c r="AP1189" s="39"/>
      <c r="AQ1189" s="39"/>
      <c r="AR1189" s="39"/>
      <c r="AS1189" s="39"/>
      <c r="AT1189" s="39"/>
      <c r="AU1189" s="39"/>
      <c r="AV1189" s="39"/>
      <c r="AW1189" s="94"/>
      <c r="AX1189" s="101"/>
      <c r="AY1189" s="94"/>
      <c r="AZ1189" s="40"/>
      <c r="BA1189" s="27"/>
      <c r="BB1189" s="27"/>
      <c r="BC1189" s="27"/>
      <c r="BD1189" s="27" t="str">
        <f t="shared" si="806"/>
        <v/>
      </c>
      <c r="BE1189" s="27" t="str">
        <f t="shared" si="807"/>
        <v/>
      </c>
      <c r="BF1189" s="27" t="str">
        <f t="shared" si="808"/>
        <v/>
      </c>
      <c r="BG1189" s="27" t="str">
        <f t="shared" si="809"/>
        <v/>
      </c>
      <c r="BH1189" s="27" t="str">
        <f t="shared" si="810"/>
        <v/>
      </c>
      <c r="BI1189" s="27" t="str">
        <f t="shared" si="811"/>
        <v/>
      </c>
      <c r="BJ1189" s="27" t="str">
        <f t="shared" si="812"/>
        <v/>
      </c>
      <c r="BK1189" s="27" t="str">
        <f t="shared" si="813"/>
        <v/>
      </c>
      <c r="BL1189" s="27" t="str">
        <f t="shared" si="814"/>
        <v/>
      </c>
      <c r="BM1189" s="27" t="str">
        <f t="shared" si="815"/>
        <v/>
      </c>
      <c r="BN1189" s="27" t="str">
        <f t="shared" si="816"/>
        <v/>
      </c>
      <c r="BO1189" s="27" t="str">
        <f t="shared" si="817"/>
        <v/>
      </c>
      <c r="BP1189" s="27" t="str">
        <f t="shared" si="794"/>
        <v/>
      </c>
      <c r="BQ1189" s="27" t="str">
        <f t="shared" si="795"/>
        <v/>
      </c>
      <c r="BR1189" s="27" t="str">
        <f t="shared" si="796"/>
        <v/>
      </c>
      <c r="BS1189" s="27" t="str">
        <f t="shared" si="797"/>
        <v/>
      </c>
      <c r="BT1189" s="27" t="str">
        <f t="shared" si="798"/>
        <v/>
      </c>
      <c r="BU1189" s="27" t="str">
        <f t="shared" si="799"/>
        <v/>
      </c>
      <c r="BV1189" s="27" t="str">
        <f t="shared" si="800"/>
        <v/>
      </c>
      <c r="BW1189" s="27" t="str">
        <f t="shared" si="801"/>
        <v/>
      </c>
      <c r="BX1189" s="27" t="str">
        <f t="shared" si="802"/>
        <v/>
      </c>
      <c r="BY1189" s="27" t="str">
        <f t="shared" si="803"/>
        <v/>
      </c>
      <c r="BZ1189" s="27" t="str">
        <f t="shared" si="804"/>
        <v/>
      </c>
      <c r="CA1189" s="27" t="str">
        <f t="shared" si="805"/>
        <v/>
      </c>
      <c r="CB1189" s="41"/>
      <c r="CC1189" s="41"/>
      <c r="CD1189" s="87"/>
      <c r="CE1189" s="87"/>
      <c r="CF1189" s="87"/>
      <c r="CG1189" s="87"/>
      <c r="CH1189" s="87"/>
      <c r="CI1189" s="87"/>
      <c r="CJ1189" s="7"/>
      <c r="CK1189" s="25"/>
      <c r="CL1189" s="25"/>
      <c r="CM1189" s="25"/>
      <c r="CN1189" s="39"/>
      <c r="CO1189" s="25"/>
      <c r="CP1189" s="39"/>
      <c r="CQ1189" s="25"/>
      <c r="CR1189" s="25"/>
      <c r="CS1189" s="25"/>
      <c r="CT1189" s="25"/>
      <c r="CU1189" s="25"/>
      <c r="CV1189" s="25"/>
      <c r="CW1189" s="35"/>
      <c r="CX1189" s="25"/>
      <c r="CY1189" s="25"/>
      <c r="DC1189" s="25"/>
      <c r="DD1189" s="35"/>
    </row>
    <row r="1190" spans="1:108" s="26" customFormat="1">
      <c r="A1190" s="43"/>
      <c r="B1190" s="94"/>
      <c r="C1190" s="40"/>
      <c r="D1190" s="39"/>
      <c r="E1190" s="40"/>
      <c r="F1190" s="40"/>
      <c r="G1190" s="40"/>
      <c r="H1190" s="40"/>
      <c r="I1190" s="40"/>
      <c r="J1190" s="40"/>
      <c r="K1190" s="40"/>
      <c r="L1190" s="40"/>
      <c r="M1190" s="40"/>
      <c r="N1190" s="40"/>
      <c r="O1190" s="40"/>
      <c r="P1190" s="40"/>
      <c r="Q1190" s="40"/>
      <c r="R1190" s="40"/>
      <c r="S1190" s="40"/>
      <c r="T1190" s="40"/>
      <c r="U1190" s="39"/>
      <c r="V1190" s="39"/>
      <c r="W1190" s="39"/>
      <c r="X1190" s="39"/>
      <c r="Y1190" s="39"/>
      <c r="Z1190" s="39"/>
      <c r="AA1190" s="39"/>
      <c r="AB1190" s="39"/>
      <c r="AC1190" s="39"/>
      <c r="AD1190" s="39"/>
      <c r="AE1190" s="39"/>
      <c r="AF1190" s="39"/>
      <c r="AG1190" s="39"/>
      <c r="AH1190" s="39"/>
      <c r="AI1190" s="39"/>
      <c r="AJ1190" s="39"/>
      <c r="AK1190" s="39"/>
      <c r="AL1190" s="39"/>
      <c r="AM1190" s="39"/>
      <c r="AN1190" s="39"/>
      <c r="AO1190" s="39"/>
      <c r="AP1190" s="39"/>
      <c r="AQ1190" s="39"/>
      <c r="AR1190" s="39"/>
      <c r="AS1190" s="39"/>
      <c r="AT1190" s="39"/>
      <c r="AU1190" s="39"/>
      <c r="AV1190" s="39"/>
      <c r="AW1190" s="94"/>
      <c r="AX1190" s="101"/>
      <c r="AY1190" s="94"/>
      <c r="AZ1190" s="40"/>
      <c r="BA1190" s="27"/>
      <c r="BB1190" s="27"/>
      <c r="BC1190" s="27"/>
      <c r="BD1190" s="27" t="str">
        <f t="shared" si="806"/>
        <v/>
      </c>
      <c r="BE1190" s="27" t="str">
        <f t="shared" si="807"/>
        <v/>
      </c>
      <c r="BF1190" s="27" t="str">
        <f t="shared" si="808"/>
        <v/>
      </c>
      <c r="BG1190" s="27" t="str">
        <f t="shared" si="809"/>
        <v/>
      </c>
      <c r="BH1190" s="27" t="str">
        <f t="shared" si="810"/>
        <v/>
      </c>
      <c r="BI1190" s="27" t="str">
        <f t="shared" si="811"/>
        <v/>
      </c>
      <c r="BJ1190" s="27" t="str">
        <f t="shared" si="812"/>
        <v/>
      </c>
      <c r="BK1190" s="27" t="str">
        <f t="shared" si="813"/>
        <v/>
      </c>
      <c r="BL1190" s="27" t="str">
        <f t="shared" si="814"/>
        <v/>
      </c>
      <c r="BM1190" s="27" t="str">
        <f t="shared" si="815"/>
        <v/>
      </c>
      <c r="BN1190" s="27" t="str">
        <f t="shared" si="816"/>
        <v/>
      </c>
      <c r="BO1190" s="27" t="str">
        <f t="shared" si="817"/>
        <v/>
      </c>
      <c r="BP1190" s="27" t="str">
        <f t="shared" si="794"/>
        <v/>
      </c>
      <c r="BQ1190" s="27" t="str">
        <f t="shared" si="795"/>
        <v/>
      </c>
      <c r="BR1190" s="27" t="str">
        <f t="shared" si="796"/>
        <v/>
      </c>
      <c r="BS1190" s="27" t="str">
        <f t="shared" si="797"/>
        <v/>
      </c>
      <c r="BT1190" s="27" t="str">
        <f t="shared" si="798"/>
        <v/>
      </c>
      <c r="BU1190" s="27" t="str">
        <f t="shared" si="799"/>
        <v/>
      </c>
      <c r="BV1190" s="27" t="str">
        <f t="shared" si="800"/>
        <v/>
      </c>
      <c r="BW1190" s="27" t="str">
        <f t="shared" si="801"/>
        <v/>
      </c>
      <c r="BX1190" s="27" t="str">
        <f t="shared" si="802"/>
        <v/>
      </c>
      <c r="BY1190" s="27" t="str">
        <f t="shared" si="803"/>
        <v/>
      </c>
      <c r="BZ1190" s="27" t="str">
        <f t="shared" si="804"/>
        <v/>
      </c>
      <c r="CA1190" s="27" t="str">
        <f t="shared" si="805"/>
        <v/>
      </c>
      <c r="CB1190" s="41"/>
      <c r="CC1190" s="41"/>
      <c r="CD1190" s="87"/>
      <c r="CE1190" s="87"/>
      <c r="CF1190" s="87"/>
      <c r="CG1190" s="87"/>
      <c r="CH1190" s="87"/>
      <c r="CI1190" s="87"/>
      <c r="CJ1190" s="7"/>
      <c r="CK1190" s="25"/>
      <c r="CL1190" s="25"/>
      <c r="CM1190" s="25"/>
      <c r="CN1190" s="39"/>
      <c r="CO1190" s="25"/>
      <c r="CP1190" s="39"/>
      <c r="CQ1190" s="25"/>
      <c r="CR1190" s="25"/>
      <c r="CS1190" s="25"/>
      <c r="CT1190" s="25"/>
      <c r="CU1190" s="25"/>
      <c r="CV1190" s="25"/>
      <c r="CW1190" s="35"/>
      <c r="CX1190" s="25"/>
      <c r="CY1190" s="25"/>
      <c r="DC1190" s="25"/>
      <c r="DD1190" s="35"/>
    </row>
    <row r="1191" spans="1:108" s="26" customFormat="1">
      <c r="A1191" s="43"/>
      <c r="B1191" s="94"/>
      <c r="C1191" s="40"/>
      <c r="D1191" s="39"/>
      <c r="E1191" s="40"/>
      <c r="F1191" s="40"/>
      <c r="G1191" s="40"/>
      <c r="H1191" s="40"/>
      <c r="I1191" s="40"/>
      <c r="J1191" s="40"/>
      <c r="K1191" s="40"/>
      <c r="L1191" s="40"/>
      <c r="M1191" s="40"/>
      <c r="N1191" s="40"/>
      <c r="O1191" s="40"/>
      <c r="P1191" s="40"/>
      <c r="Q1191" s="40"/>
      <c r="R1191" s="40"/>
      <c r="S1191" s="40"/>
      <c r="T1191" s="40"/>
      <c r="U1191" s="39"/>
      <c r="V1191" s="39"/>
      <c r="W1191" s="39"/>
      <c r="X1191" s="39"/>
      <c r="Y1191" s="39"/>
      <c r="Z1191" s="39"/>
      <c r="AA1191" s="39"/>
      <c r="AB1191" s="39"/>
      <c r="AC1191" s="39"/>
      <c r="AD1191" s="39"/>
      <c r="AE1191" s="39"/>
      <c r="AF1191" s="39"/>
      <c r="AG1191" s="39"/>
      <c r="AH1191" s="39"/>
      <c r="AI1191" s="39"/>
      <c r="AJ1191" s="39"/>
      <c r="AK1191" s="39"/>
      <c r="AL1191" s="39"/>
      <c r="AM1191" s="39"/>
      <c r="AN1191" s="39"/>
      <c r="AO1191" s="39"/>
      <c r="AP1191" s="39"/>
      <c r="AQ1191" s="39"/>
      <c r="AR1191" s="39"/>
      <c r="AS1191" s="39"/>
      <c r="AT1191" s="39"/>
      <c r="AU1191" s="39"/>
      <c r="AV1191" s="39"/>
      <c r="AW1191" s="94"/>
      <c r="AX1191" s="101"/>
      <c r="AY1191" s="94"/>
      <c r="AZ1191" s="40"/>
      <c r="BA1191" s="27"/>
      <c r="BB1191" s="27"/>
      <c r="BC1191" s="27"/>
      <c r="BD1191" s="27" t="str">
        <f t="shared" si="806"/>
        <v/>
      </c>
      <c r="BE1191" s="27" t="str">
        <f t="shared" si="807"/>
        <v/>
      </c>
      <c r="BF1191" s="27" t="str">
        <f t="shared" si="808"/>
        <v/>
      </c>
      <c r="BG1191" s="27" t="str">
        <f t="shared" si="809"/>
        <v/>
      </c>
      <c r="BH1191" s="27" t="str">
        <f t="shared" si="810"/>
        <v/>
      </c>
      <c r="BI1191" s="27" t="str">
        <f t="shared" si="811"/>
        <v/>
      </c>
      <c r="BJ1191" s="27" t="str">
        <f t="shared" si="812"/>
        <v/>
      </c>
      <c r="BK1191" s="27" t="str">
        <f t="shared" si="813"/>
        <v/>
      </c>
      <c r="BL1191" s="27" t="str">
        <f t="shared" si="814"/>
        <v/>
      </c>
      <c r="BM1191" s="27" t="str">
        <f t="shared" si="815"/>
        <v/>
      </c>
      <c r="BN1191" s="27" t="str">
        <f t="shared" si="816"/>
        <v/>
      </c>
      <c r="BO1191" s="27" t="str">
        <f t="shared" si="817"/>
        <v/>
      </c>
      <c r="BP1191" s="27" t="str">
        <f t="shared" si="794"/>
        <v/>
      </c>
      <c r="BQ1191" s="27" t="str">
        <f t="shared" si="795"/>
        <v/>
      </c>
      <c r="BR1191" s="27" t="str">
        <f t="shared" si="796"/>
        <v/>
      </c>
      <c r="BS1191" s="27" t="str">
        <f t="shared" si="797"/>
        <v/>
      </c>
      <c r="BT1191" s="27" t="str">
        <f t="shared" si="798"/>
        <v/>
      </c>
      <c r="BU1191" s="27" t="str">
        <f t="shared" si="799"/>
        <v/>
      </c>
      <c r="BV1191" s="27" t="str">
        <f t="shared" si="800"/>
        <v/>
      </c>
      <c r="BW1191" s="27" t="str">
        <f t="shared" si="801"/>
        <v/>
      </c>
      <c r="BX1191" s="27" t="str">
        <f t="shared" si="802"/>
        <v/>
      </c>
      <c r="BY1191" s="27" t="str">
        <f t="shared" si="803"/>
        <v/>
      </c>
      <c r="BZ1191" s="27" t="str">
        <f t="shared" si="804"/>
        <v/>
      </c>
      <c r="CA1191" s="27" t="str">
        <f t="shared" si="805"/>
        <v/>
      </c>
      <c r="CB1191" s="41"/>
      <c r="CC1191" s="41"/>
      <c r="CD1191" s="87"/>
      <c r="CE1191" s="87"/>
      <c r="CF1191" s="87"/>
      <c r="CG1191" s="87"/>
      <c r="CH1191" s="87"/>
      <c r="CI1191" s="87"/>
      <c r="CJ1191" s="7"/>
      <c r="CK1191" s="25"/>
      <c r="CL1191" s="25"/>
      <c r="CM1191" s="25"/>
      <c r="CN1191" s="39"/>
      <c r="CO1191" s="25"/>
      <c r="CP1191" s="39"/>
      <c r="CQ1191" s="25"/>
      <c r="CR1191" s="25"/>
      <c r="CS1191" s="25"/>
      <c r="CT1191" s="25"/>
      <c r="CU1191" s="25"/>
      <c r="CV1191" s="25"/>
      <c r="CW1191" s="35"/>
      <c r="CX1191" s="25"/>
      <c r="CY1191" s="25"/>
      <c r="DC1191" s="25"/>
      <c r="DD1191" s="35"/>
    </row>
    <row r="1192" spans="1:108" s="26" customFormat="1">
      <c r="A1192" s="43"/>
      <c r="B1192" s="94"/>
      <c r="C1192" s="40"/>
      <c r="D1192" s="39"/>
      <c r="E1192" s="40"/>
      <c r="F1192" s="40"/>
      <c r="G1192" s="40"/>
      <c r="H1192" s="40"/>
      <c r="I1192" s="40"/>
      <c r="J1192" s="40"/>
      <c r="K1192" s="40"/>
      <c r="L1192" s="40"/>
      <c r="M1192" s="40"/>
      <c r="N1192" s="40"/>
      <c r="O1192" s="40"/>
      <c r="P1192" s="40"/>
      <c r="Q1192" s="40"/>
      <c r="R1192" s="40"/>
      <c r="S1192" s="40"/>
      <c r="T1192" s="40"/>
      <c r="U1192" s="39"/>
      <c r="V1192" s="39"/>
      <c r="W1192" s="39"/>
      <c r="X1192" s="39"/>
      <c r="Y1192" s="39"/>
      <c r="Z1192" s="39"/>
      <c r="AA1192" s="39"/>
      <c r="AB1192" s="39"/>
      <c r="AC1192" s="39"/>
      <c r="AD1192" s="39"/>
      <c r="AE1192" s="39"/>
      <c r="AF1192" s="39"/>
      <c r="AG1192" s="39"/>
      <c r="AH1192" s="39"/>
      <c r="AI1192" s="39"/>
      <c r="AJ1192" s="39"/>
      <c r="AK1192" s="39"/>
      <c r="AL1192" s="39"/>
      <c r="AM1192" s="39"/>
      <c r="AN1192" s="39"/>
      <c r="AO1192" s="39"/>
      <c r="AP1192" s="39"/>
      <c r="AQ1192" s="39"/>
      <c r="AR1192" s="39"/>
      <c r="AS1192" s="39"/>
      <c r="AT1192" s="39"/>
      <c r="AU1192" s="39"/>
      <c r="AV1192" s="39"/>
      <c r="AW1192" s="94"/>
      <c r="AX1192" s="101"/>
      <c r="AY1192" s="94"/>
      <c r="AZ1192" s="40"/>
      <c r="BA1192" s="27"/>
      <c r="BB1192" s="27"/>
      <c r="BC1192" s="27"/>
      <c r="BD1192" s="27" t="str">
        <f t="shared" si="806"/>
        <v/>
      </c>
      <c r="BE1192" s="27" t="str">
        <f t="shared" si="807"/>
        <v/>
      </c>
      <c r="BF1192" s="27" t="str">
        <f t="shared" si="808"/>
        <v/>
      </c>
      <c r="BG1192" s="27" t="str">
        <f t="shared" si="809"/>
        <v/>
      </c>
      <c r="BH1192" s="27" t="str">
        <f t="shared" si="810"/>
        <v/>
      </c>
      <c r="BI1192" s="27" t="str">
        <f t="shared" si="811"/>
        <v/>
      </c>
      <c r="BJ1192" s="27" t="str">
        <f t="shared" si="812"/>
        <v/>
      </c>
      <c r="BK1192" s="27" t="str">
        <f t="shared" si="813"/>
        <v/>
      </c>
      <c r="BL1192" s="27" t="str">
        <f t="shared" si="814"/>
        <v/>
      </c>
      <c r="BM1192" s="27" t="str">
        <f t="shared" si="815"/>
        <v/>
      </c>
      <c r="BN1192" s="27" t="str">
        <f t="shared" si="816"/>
        <v/>
      </c>
      <c r="BO1192" s="27" t="str">
        <f t="shared" si="817"/>
        <v/>
      </c>
      <c r="BP1192" s="27" t="str">
        <f t="shared" si="794"/>
        <v/>
      </c>
      <c r="BQ1192" s="27" t="str">
        <f t="shared" si="795"/>
        <v/>
      </c>
      <c r="BR1192" s="27" t="str">
        <f t="shared" si="796"/>
        <v/>
      </c>
      <c r="BS1192" s="27" t="str">
        <f t="shared" si="797"/>
        <v/>
      </c>
      <c r="BT1192" s="27" t="str">
        <f t="shared" si="798"/>
        <v/>
      </c>
      <c r="BU1192" s="27" t="str">
        <f t="shared" si="799"/>
        <v/>
      </c>
      <c r="BV1192" s="27" t="str">
        <f t="shared" si="800"/>
        <v/>
      </c>
      <c r="BW1192" s="27" t="str">
        <f t="shared" si="801"/>
        <v/>
      </c>
      <c r="BX1192" s="27" t="str">
        <f t="shared" si="802"/>
        <v/>
      </c>
      <c r="BY1192" s="27" t="str">
        <f t="shared" si="803"/>
        <v/>
      </c>
      <c r="BZ1192" s="27" t="str">
        <f t="shared" si="804"/>
        <v/>
      </c>
      <c r="CA1192" s="27" t="str">
        <f t="shared" si="805"/>
        <v/>
      </c>
      <c r="CB1192" s="41"/>
      <c r="CC1192" s="41"/>
      <c r="CD1192" s="87"/>
      <c r="CE1192" s="87"/>
      <c r="CF1192" s="87"/>
      <c r="CG1192" s="87"/>
      <c r="CH1192" s="87"/>
      <c r="CI1192" s="41"/>
      <c r="CJ1192" s="7"/>
      <c r="CK1192" s="25"/>
      <c r="CL1192" s="25"/>
      <c r="CM1192" s="25"/>
      <c r="CN1192" s="39"/>
      <c r="CO1192" s="25"/>
      <c r="CP1192" s="39"/>
      <c r="CQ1192" s="25"/>
      <c r="CR1192" s="25"/>
      <c r="CS1192" s="25"/>
      <c r="CT1192" s="25"/>
      <c r="CU1192" s="25"/>
      <c r="CV1192" s="25"/>
      <c r="CW1192" s="35"/>
      <c r="CX1192" s="25"/>
      <c r="CY1192" s="25"/>
      <c r="DC1192" s="25"/>
      <c r="DD1192" s="35"/>
    </row>
    <row r="1193" spans="1:108" s="26" customFormat="1">
      <c r="A1193" s="43"/>
      <c r="B1193" s="94"/>
      <c r="C1193" s="40"/>
      <c r="D1193" s="39"/>
      <c r="E1193" s="40"/>
      <c r="F1193" s="40"/>
      <c r="G1193" s="40"/>
      <c r="H1193" s="40"/>
      <c r="I1193" s="40"/>
      <c r="J1193" s="40"/>
      <c r="K1193" s="40"/>
      <c r="L1193" s="40"/>
      <c r="M1193" s="40"/>
      <c r="N1193" s="40"/>
      <c r="O1193" s="40"/>
      <c r="P1193" s="40"/>
      <c r="Q1193" s="40"/>
      <c r="R1193" s="40"/>
      <c r="S1193" s="40"/>
      <c r="T1193" s="40"/>
      <c r="U1193" s="39"/>
      <c r="V1193" s="39"/>
      <c r="W1193" s="39"/>
      <c r="X1193" s="39"/>
      <c r="Y1193" s="39"/>
      <c r="Z1193" s="39"/>
      <c r="AA1193" s="39"/>
      <c r="AB1193" s="39"/>
      <c r="AC1193" s="39"/>
      <c r="AD1193" s="39"/>
      <c r="AE1193" s="39"/>
      <c r="AF1193" s="39"/>
      <c r="AG1193" s="39"/>
      <c r="AH1193" s="39"/>
      <c r="AI1193" s="39"/>
      <c r="AJ1193" s="39"/>
      <c r="AK1193" s="39"/>
      <c r="AL1193" s="39"/>
      <c r="AM1193" s="39"/>
      <c r="AN1193" s="39"/>
      <c r="AO1193" s="39"/>
      <c r="AP1193" s="39"/>
      <c r="AQ1193" s="39"/>
      <c r="AR1193" s="39"/>
      <c r="AS1193" s="39"/>
      <c r="AT1193" s="39"/>
      <c r="AU1193" s="39"/>
      <c r="AV1193" s="39"/>
      <c r="AW1193" s="94"/>
      <c r="AX1193" s="101"/>
      <c r="AY1193" s="94"/>
      <c r="AZ1193" s="40"/>
      <c r="BA1193" s="27"/>
      <c r="BB1193" s="27"/>
      <c r="BC1193" s="27"/>
      <c r="BD1193" s="27" t="str">
        <f t="shared" si="806"/>
        <v/>
      </c>
      <c r="BE1193" s="27" t="str">
        <f t="shared" si="807"/>
        <v/>
      </c>
      <c r="BF1193" s="27" t="str">
        <f t="shared" si="808"/>
        <v/>
      </c>
      <c r="BG1193" s="27" t="str">
        <f t="shared" si="809"/>
        <v/>
      </c>
      <c r="BH1193" s="27" t="str">
        <f t="shared" si="810"/>
        <v/>
      </c>
      <c r="BI1193" s="27" t="str">
        <f t="shared" si="811"/>
        <v/>
      </c>
      <c r="BJ1193" s="27" t="str">
        <f t="shared" si="812"/>
        <v/>
      </c>
      <c r="BK1193" s="27" t="str">
        <f t="shared" si="813"/>
        <v/>
      </c>
      <c r="BL1193" s="27" t="str">
        <f t="shared" si="814"/>
        <v/>
      </c>
      <c r="BM1193" s="27" t="str">
        <f t="shared" si="815"/>
        <v/>
      </c>
      <c r="BN1193" s="27" t="str">
        <f t="shared" si="816"/>
        <v/>
      </c>
      <c r="BO1193" s="27" t="str">
        <f t="shared" si="817"/>
        <v/>
      </c>
      <c r="BP1193" s="27" t="str">
        <f t="shared" si="794"/>
        <v/>
      </c>
      <c r="BQ1193" s="27" t="str">
        <f t="shared" si="795"/>
        <v/>
      </c>
      <c r="BR1193" s="27" t="str">
        <f t="shared" si="796"/>
        <v/>
      </c>
      <c r="BS1193" s="27" t="str">
        <f t="shared" si="797"/>
        <v/>
      </c>
      <c r="BT1193" s="27" t="str">
        <f t="shared" si="798"/>
        <v/>
      </c>
      <c r="BU1193" s="27" t="str">
        <f t="shared" si="799"/>
        <v/>
      </c>
      <c r="BV1193" s="27" t="str">
        <f t="shared" si="800"/>
        <v/>
      </c>
      <c r="BW1193" s="27" t="str">
        <f t="shared" si="801"/>
        <v/>
      </c>
      <c r="BX1193" s="27" t="str">
        <f t="shared" si="802"/>
        <v/>
      </c>
      <c r="BY1193" s="27" t="str">
        <f t="shared" si="803"/>
        <v/>
      </c>
      <c r="BZ1193" s="27" t="str">
        <f t="shared" si="804"/>
        <v/>
      </c>
      <c r="CA1193" s="27" t="str">
        <f t="shared" si="805"/>
        <v/>
      </c>
      <c r="CB1193" s="41"/>
      <c r="CC1193" s="41"/>
      <c r="CD1193" s="41"/>
      <c r="CE1193" s="41"/>
      <c r="CF1193" s="41"/>
      <c r="CG1193" s="41"/>
      <c r="CH1193" s="41"/>
      <c r="CI1193" s="41"/>
      <c r="CJ1193" s="7"/>
      <c r="CK1193" s="25"/>
      <c r="CL1193" s="25"/>
      <c r="CM1193" s="25"/>
      <c r="CN1193" s="39"/>
      <c r="CO1193" s="25"/>
      <c r="CP1193" s="39"/>
      <c r="CQ1193" s="25"/>
      <c r="CR1193" s="25"/>
      <c r="CS1193" s="25"/>
      <c r="CT1193" s="25"/>
      <c r="CU1193" s="25"/>
      <c r="CV1193" s="25"/>
      <c r="CW1193" s="35"/>
      <c r="CX1193" s="25"/>
      <c r="CY1193" s="25"/>
      <c r="DC1193" s="25"/>
      <c r="DD1193" s="35"/>
    </row>
    <row r="1194" spans="1:108" s="26" customFormat="1">
      <c r="A1194" s="43"/>
      <c r="B1194" s="94"/>
      <c r="C1194" s="40"/>
      <c r="D1194" s="39"/>
      <c r="E1194" s="40"/>
      <c r="F1194" s="40"/>
      <c r="G1194" s="40"/>
      <c r="H1194" s="40"/>
      <c r="I1194" s="40"/>
      <c r="J1194" s="40"/>
      <c r="K1194" s="40"/>
      <c r="L1194" s="40"/>
      <c r="M1194" s="40"/>
      <c r="N1194" s="40"/>
      <c r="O1194" s="40"/>
      <c r="P1194" s="40"/>
      <c r="Q1194" s="40"/>
      <c r="R1194" s="40"/>
      <c r="S1194" s="40"/>
      <c r="T1194" s="40"/>
      <c r="U1194" s="39"/>
      <c r="V1194" s="39"/>
      <c r="W1194" s="39"/>
      <c r="X1194" s="39"/>
      <c r="Y1194" s="39"/>
      <c r="Z1194" s="39"/>
      <c r="AA1194" s="39"/>
      <c r="AB1194" s="39"/>
      <c r="AC1194" s="39"/>
      <c r="AD1194" s="39"/>
      <c r="AE1194" s="39"/>
      <c r="AF1194" s="39"/>
      <c r="AG1194" s="39"/>
      <c r="AH1194" s="39"/>
      <c r="AI1194" s="39"/>
      <c r="AJ1194" s="39"/>
      <c r="AK1194" s="39"/>
      <c r="AL1194" s="39"/>
      <c r="AM1194" s="39"/>
      <c r="AN1194" s="39"/>
      <c r="AO1194" s="39"/>
      <c r="AP1194" s="39"/>
      <c r="AQ1194" s="39"/>
      <c r="AR1194" s="39"/>
      <c r="AS1194" s="39"/>
      <c r="AT1194" s="39"/>
      <c r="AU1194" s="39"/>
      <c r="AV1194" s="39"/>
      <c r="AW1194" s="94"/>
      <c r="AX1194" s="101"/>
      <c r="AY1194" s="94"/>
      <c r="AZ1194" s="40"/>
      <c r="BA1194" s="27"/>
      <c r="BB1194" s="27"/>
      <c r="BC1194" s="27"/>
      <c r="BD1194" s="27" t="str">
        <f t="shared" si="806"/>
        <v/>
      </c>
      <c r="BE1194" s="27" t="str">
        <f t="shared" si="807"/>
        <v/>
      </c>
      <c r="BF1194" s="27" t="str">
        <f t="shared" si="808"/>
        <v/>
      </c>
      <c r="BG1194" s="27" t="str">
        <f t="shared" si="809"/>
        <v/>
      </c>
      <c r="BH1194" s="27" t="str">
        <f t="shared" si="810"/>
        <v/>
      </c>
      <c r="BI1194" s="27" t="str">
        <f t="shared" si="811"/>
        <v/>
      </c>
      <c r="BJ1194" s="27" t="str">
        <f t="shared" si="812"/>
        <v/>
      </c>
      <c r="BK1194" s="27" t="str">
        <f t="shared" si="813"/>
        <v/>
      </c>
      <c r="BL1194" s="27" t="str">
        <f t="shared" si="814"/>
        <v/>
      </c>
      <c r="BM1194" s="27" t="str">
        <f t="shared" si="815"/>
        <v/>
      </c>
      <c r="BN1194" s="27" t="str">
        <f t="shared" si="816"/>
        <v/>
      </c>
      <c r="BO1194" s="27" t="str">
        <f t="shared" si="817"/>
        <v/>
      </c>
      <c r="BP1194" s="27" t="str">
        <f t="shared" si="794"/>
        <v/>
      </c>
      <c r="BQ1194" s="27" t="str">
        <f t="shared" si="795"/>
        <v/>
      </c>
      <c r="BR1194" s="27" t="str">
        <f t="shared" si="796"/>
        <v/>
      </c>
      <c r="BS1194" s="27" t="str">
        <f t="shared" si="797"/>
        <v/>
      </c>
      <c r="BT1194" s="27" t="str">
        <f t="shared" si="798"/>
        <v/>
      </c>
      <c r="BU1194" s="27" t="str">
        <f t="shared" si="799"/>
        <v/>
      </c>
      <c r="BV1194" s="27" t="str">
        <f t="shared" si="800"/>
        <v/>
      </c>
      <c r="BW1194" s="27" t="str">
        <f t="shared" si="801"/>
        <v/>
      </c>
      <c r="BX1194" s="27" t="str">
        <f t="shared" si="802"/>
        <v/>
      </c>
      <c r="BY1194" s="27" t="str">
        <f t="shared" si="803"/>
        <v/>
      </c>
      <c r="BZ1194" s="27" t="str">
        <f t="shared" si="804"/>
        <v/>
      </c>
      <c r="CA1194" s="27" t="str">
        <f t="shared" si="805"/>
        <v/>
      </c>
      <c r="CB1194" s="41"/>
      <c r="CC1194" s="41"/>
      <c r="CD1194"/>
      <c r="CE1194"/>
      <c r="CF1194"/>
      <c r="CG1194"/>
      <c r="CH1194"/>
      <c r="CI1194" s="41"/>
      <c r="CJ1194" s="7"/>
      <c r="CK1194" s="25"/>
      <c r="CL1194" s="25"/>
      <c r="CM1194" s="25"/>
      <c r="CN1194" s="39"/>
      <c r="CO1194" s="25"/>
      <c r="CP1194" s="39"/>
      <c r="CQ1194" s="25"/>
      <c r="CR1194" s="25"/>
      <c r="CS1194" s="25"/>
      <c r="CT1194" s="25"/>
      <c r="CU1194" s="25"/>
      <c r="CV1194" s="25"/>
      <c r="CW1194" s="35"/>
      <c r="CX1194" s="25"/>
      <c r="CY1194" s="25"/>
      <c r="DC1194" s="25"/>
      <c r="DD1194" s="35"/>
    </row>
    <row r="1195" spans="1:108" s="26" customFormat="1">
      <c r="A1195" s="43"/>
      <c r="B1195" s="94"/>
      <c r="C1195" s="40"/>
      <c r="D1195" s="39"/>
      <c r="E1195" s="40"/>
      <c r="F1195" s="40"/>
      <c r="G1195" s="40"/>
      <c r="H1195" s="40"/>
      <c r="I1195" s="40"/>
      <c r="J1195" s="40"/>
      <c r="K1195" s="40"/>
      <c r="L1195" s="40"/>
      <c r="M1195" s="40"/>
      <c r="N1195" s="40"/>
      <c r="O1195" s="40"/>
      <c r="P1195" s="40"/>
      <c r="Q1195" s="40"/>
      <c r="R1195" s="40"/>
      <c r="S1195" s="40"/>
      <c r="T1195" s="40"/>
      <c r="U1195" s="39"/>
      <c r="V1195" s="39"/>
      <c r="W1195" s="39"/>
      <c r="X1195" s="39"/>
      <c r="Y1195" s="39"/>
      <c r="Z1195" s="39"/>
      <c r="AA1195" s="39"/>
      <c r="AB1195" s="39"/>
      <c r="AC1195" s="39"/>
      <c r="AD1195" s="39"/>
      <c r="AE1195" s="39"/>
      <c r="AF1195" s="39"/>
      <c r="AG1195" s="39"/>
      <c r="AH1195" s="39"/>
      <c r="AI1195" s="39"/>
      <c r="AJ1195" s="39"/>
      <c r="AK1195" s="39"/>
      <c r="AL1195" s="39"/>
      <c r="AM1195" s="39"/>
      <c r="AN1195" s="39"/>
      <c r="AO1195" s="39"/>
      <c r="AP1195" s="39"/>
      <c r="AQ1195" s="39"/>
      <c r="AR1195" s="39"/>
      <c r="AS1195" s="39"/>
      <c r="AT1195" s="39"/>
      <c r="AU1195" s="39"/>
      <c r="AV1195" s="39"/>
      <c r="AW1195" s="94"/>
      <c r="AX1195" s="101"/>
      <c r="AY1195" s="94"/>
      <c r="AZ1195" s="40"/>
      <c r="BA1195" s="27"/>
      <c r="BB1195" s="27"/>
      <c r="BC1195" s="27"/>
      <c r="BD1195" s="27" t="str">
        <f t="shared" si="806"/>
        <v/>
      </c>
      <c r="BE1195" s="27" t="str">
        <f t="shared" si="807"/>
        <v/>
      </c>
      <c r="BF1195" s="27" t="str">
        <f t="shared" si="808"/>
        <v/>
      </c>
      <c r="BG1195" s="27" t="str">
        <f t="shared" si="809"/>
        <v/>
      </c>
      <c r="BH1195" s="27" t="str">
        <f t="shared" si="810"/>
        <v/>
      </c>
      <c r="BI1195" s="27" t="str">
        <f t="shared" si="811"/>
        <v/>
      </c>
      <c r="BJ1195" s="27" t="str">
        <f t="shared" si="812"/>
        <v/>
      </c>
      <c r="BK1195" s="27" t="str">
        <f t="shared" si="813"/>
        <v/>
      </c>
      <c r="BL1195" s="27" t="str">
        <f t="shared" si="814"/>
        <v/>
      </c>
      <c r="BM1195" s="27" t="str">
        <f t="shared" si="815"/>
        <v/>
      </c>
      <c r="BN1195" s="27" t="str">
        <f t="shared" si="816"/>
        <v/>
      </c>
      <c r="BO1195" s="27" t="str">
        <f t="shared" si="817"/>
        <v/>
      </c>
      <c r="BP1195" s="27" t="str">
        <f t="shared" si="794"/>
        <v/>
      </c>
      <c r="BQ1195" s="27" t="str">
        <f t="shared" si="795"/>
        <v/>
      </c>
      <c r="BR1195" s="27" t="str">
        <f t="shared" si="796"/>
        <v/>
      </c>
      <c r="BS1195" s="27" t="str">
        <f t="shared" si="797"/>
        <v/>
      </c>
      <c r="BT1195" s="27" t="str">
        <f t="shared" si="798"/>
        <v/>
      </c>
      <c r="BU1195" s="27" t="str">
        <f t="shared" si="799"/>
        <v/>
      </c>
      <c r="BV1195" s="27" t="str">
        <f t="shared" si="800"/>
        <v/>
      </c>
      <c r="BW1195" s="27" t="str">
        <f t="shared" si="801"/>
        <v/>
      </c>
      <c r="BX1195" s="27" t="str">
        <f t="shared" si="802"/>
        <v/>
      </c>
      <c r="BY1195" s="27" t="str">
        <f t="shared" si="803"/>
        <v/>
      </c>
      <c r="BZ1195" s="27" t="str">
        <f t="shared" si="804"/>
        <v/>
      </c>
      <c r="CA1195" s="27" t="str">
        <f t="shared" si="805"/>
        <v/>
      </c>
      <c r="CB1195" s="41"/>
      <c r="CC1195" s="41"/>
      <c r="CD1195"/>
      <c r="CE1195"/>
      <c r="CF1195"/>
      <c r="CG1195"/>
      <c r="CH1195"/>
      <c r="CI1195" s="41"/>
      <c r="CJ1195" s="38"/>
      <c r="CK1195" s="25"/>
      <c r="CL1195" s="25"/>
      <c r="CM1195" s="25"/>
      <c r="CN1195" s="39"/>
      <c r="CO1195" s="25"/>
      <c r="CP1195" s="39"/>
      <c r="CQ1195" s="25"/>
      <c r="CR1195" s="25"/>
      <c r="CS1195" s="25"/>
      <c r="CT1195" s="25"/>
      <c r="CU1195" s="25"/>
      <c r="CV1195" s="25"/>
      <c r="CW1195" s="35"/>
      <c r="CX1195" s="25"/>
      <c r="CY1195" s="25"/>
      <c r="DC1195" s="25"/>
      <c r="DD1195" s="35"/>
    </row>
    <row r="1196" spans="1:108" s="26" customFormat="1">
      <c r="A1196" s="43"/>
      <c r="B1196" s="94"/>
      <c r="C1196" s="40"/>
      <c r="D1196" s="39"/>
      <c r="E1196" s="40"/>
      <c r="F1196" s="40"/>
      <c r="G1196" s="40"/>
      <c r="H1196" s="40"/>
      <c r="I1196" s="40"/>
      <c r="J1196" s="40"/>
      <c r="K1196" s="40"/>
      <c r="L1196" s="40"/>
      <c r="M1196" s="40"/>
      <c r="N1196" s="40"/>
      <c r="O1196" s="40"/>
      <c r="P1196" s="40"/>
      <c r="Q1196" s="40"/>
      <c r="R1196" s="40"/>
      <c r="S1196" s="40"/>
      <c r="T1196" s="40"/>
      <c r="U1196" s="39"/>
      <c r="V1196" s="39"/>
      <c r="W1196" s="39"/>
      <c r="X1196" s="39"/>
      <c r="Y1196" s="39"/>
      <c r="Z1196" s="39"/>
      <c r="AA1196" s="39"/>
      <c r="AB1196" s="39"/>
      <c r="AC1196" s="39"/>
      <c r="AD1196" s="39"/>
      <c r="AE1196" s="39"/>
      <c r="AF1196" s="39"/>
      <c r="AG1196" s="39"/>
      <c r="AH1196" s="39"/>
      <c r="AI1196" s="39"/>
      <c r="AJ1196" s="39"/>
      <c r="AK1196" s="39"/>
      <c r="AL1196" s="39"/>
      <c r="AM1196" s="39"/>
      <c r="AN1196" s="39"/>
      <c r="AO1196" s="39"/>
      <c r="AP1196" s="39"/>
      <c r="AQ1196" s="39"/>
      <c r="AR1196" s="39"/>
      <c r="AS1196" s="39"/>
      <c r="AT1196" s="39"/>
      <c r="AU1196" s="39"/>
      <c r="AV1196" s="39"/>
      <c r="AW1196" s="94"/>
      <c r="AX1196" s="101"/>
      <c r="AY1196" s="94"/>
      <c r="AZ1196" s="40"/>
      <c r="BA1196" s="27"/>
      <c r="BB1196" s="27"/>
      <c r="BC1196" s="27"/>
      <c r="BD1196" s="27" t="str">
        <f t="shared" si="806"/>
        <v/>
      </c>
      <c r="BE1196" s="27" t="str">
        <f t="shared" si="807"/>
        <v/>
      </c>
      <c r="BF1196" s="27" t="str">
        <f t="shared" si="808"/>
        <v/>
      </c>
      <c r="BG1196" s="27" t="str">
        <f t="shared" si="809"/>
        <v/>
      </c>
      <c r="BH1196" s="27" t="str">
        <f t="shared" si="810"/>
        <v/>
      </c>
      <c r="BI1196" s="27" t="str">
        <f t="shared" si="811"/>
        <v/>
      </c>
      <c r="BJ1196" s="27" t="str">
        <f t="shared" si="812"/>
        <v/>
      </c>
      <c r="BK1196" s="27" t="str">
        <f t="shared" si="813"/>
        <v/>
      </c>
      <c r="BL1196" s="27" t="str">
        <f t="shared" si="814"/>
        <v/>
      </c>
      <c r="BM1196" s="27" t="str">
        <f t="shared" si="815"/>
        <v/>
      </c>
      <c r="BN1196" s="27" t="str">
        <f t="shared" si="816"/>
        <v/>
      </c>
      <c r="BO1196" s="27" t="str">
        <f t="shared" si="817"/>
        <v/>
      </c>
      <c r="BP1196" s="27" t="str">
        <f t="shared" si="794"/>
        <v/>
      </c>
      <c r="BQ1196" s="27" t="str">
        <f t="shared" si="795"/>
        <v/>
      </c>
      <c r="BR1196" s="27" t="str">
        <f t="shared" si="796"/>
        <v/>
      </c>
      <c r="BS1196" s="27" t="str">
        <f t="shared" si="797"/>
        <v/>
      </c>
      <c r="BT1196" s="27" t="str">
        <f t="shared" si="798"/>
        <v/>
      </c>
      <c r="BU1196" s="27" t="str">
        <f t="shared" si="799"/>
        <v/>
      </c>
      <c r="BV1196" s="27" t="str">
        <f t="shared" si="800"/>
        <v/>
      </c>
      <c r="BW1196" s="27" t="str">
        <f t="shared" si="801"/>
        <v/>
      </c>
      <c r="BX1196" s="27" t="str">
        <f t="shared" si="802"/>
        <v/>
      </c>
      <c r="BY1196" s="27" t="str">
        <f t="shared" si="803"/>
        <v/>
      </c>
      <c r="BZ1196" s="27" t="str">
        <f t="shared" si="804"/>
        <v/>
      </c>
      <c r="CA1196" s="27" t="str">
        <f t="shared" si="805"/>
        <v/>
      </c>
      <c r="CB1196" s="41"/>
      <c r="CC1196" s="41"/>
      <c r="CD1196"/>
      <c r="CE1196"/>
      <c r="CF1196"/>
      <c r="CG1196"/>
      <c r="CH1196"/>
      <c r="CI1196" s="41"/>
      <c r="CJ1196" s="38"/>
      <c r="CK1196" s="25"/>
      <c r="CL1196" s="25"/>
      <c r="CM1196" s="25"/>
      <c r="CN1196" s="39"/>
      <c r="CO1196" s="25"/>
      <c r="CP1196" s="39"/>
      <c r="CQ1196" s="25"/>
      <c r="CR1196" s="25"/>
      <c r="CS1196" s="25"/>
      <c r="CT1196" s="25"/>
      <c r="CU1196" s="25"/>
      <c r="CV1196" s="25"/>
      <c r="CW1196" s="35"/>
      <c r="CX1196" s="25"/>
      <c r="CY1196" s="25"/>
      <c r="DC1196" s="25"/>
      <c r="DD1196" s="35"/>
    </row>
    <row r="1197" spans="1:108" s="26" customFormat="1">
      <c r="A1197" s="43"/>
      <c r="B1197" s="94"/>
      <c r="C1197" s="40"/>
      <c r="D1197" s="39"/>
      <c r="E1197" s="40"/>
      <c r="F1197" s="40"/>
      <c r="G1197" s="40"/>
      <c r="H1197" s="40"/>
      <c r="I1197" s="40"/>
      <c r="J1197" s="40"/>
      <c r="K1197" s="40"/>
      <c r="L1197" s="40"/>
      <c r="M1197" s="40"/>
      <c r="N1197" s="40"/>
      <c r="O1197" s="40"/>
      <c r="P1197" s="40"/>
      <c r="Q1197" s="40"/>
      <c r="R1197" s="40"/>
      <c r="S1197" s="40"/>
      <c r="T1197" s="40"/>
      <c r="U1197" s="39"/>
      <c r="V1197" s="39"/>
      <c r="W1197" s="39"/>
      <c r="X1197" s="39"/>
      <c r="Y1197" s="39"/>
      <c r="Z1197" s="39"/>
      <c r="AA1197" s="39"/>
      <c r="AB1197" s="39"/>
      <c r="AC1197" s="39"/>
      <c r="AD1197" s="39"/>
      <c r="AE1197" s="39"/>
      <c r="AF1197" s="39"/>
      <c r="AG1197" s="39"/>
      <c r="AH1197" s="39"/>
      <c r="AI1197" s="39"/>
      <c r="AJ1197" s="39"/>
      <c r="AK1197" s="39"/>
      <c r="AL1197" s="39"/>
      <c r="AM1197" s="39"/>
      <c r="AN1197" s="39"/>
      <c r="AO1197" s="39"/>
      <c r="AP1197" s="39"/>
      <c r="AQ1197" s="39"/>
      <c r="AR1197" s="39"/>
      <c r="AS1197" s="39"/>
      <c r="AT1197" s="39"/>
      <c r="AU1197" s="39"/>
      <c r="AV1197" s="39"/>
      <c r="AW1197" s="94"/>
      <c r="AX1197" s="101"/>
      <c r="AY1197" s="94"/>
      <c r="AZ1197" s="40"/>
      <c r="BA1197" s="27"/>
      <c r="BB1197" s="27"/>
      <c r="BC1197" s="27"/>
      <c r="BD1197" s="27" t="str">
        <f t="shared" si="806"/>
        <v/>
      </c>
      <c r="BE1197" s="27" t="str">
        <f t="shared" si="807"/>
        <v/>
      </c>
      <c r="BF1197" s="27" t="str">
        <f t="shared" si="808"/>
        <v/>
      </c>
      <c r="BG1197" s="27" t="str">
        <f t="shared" si="809"/>
        <v/>
      </c>
      <c r="BH1197" s="27" t="str">
        <f t="shared" si="810"/>
        <v/>
      </c>
      <c r="BI1197" s="27" t="str">
        <f t="shared" si="811"/>
        <v/>
      </c>
      <c r="BJ1197" s="27" t="str">
        <f t="shared" si="812"/>
        <v/>
      </c>
      <c r="BK1197" s="27" t="str">
        <f t="shared" si="813"/>
        <v/>
      </c>
      <c r="BL1197" s="27" t="str">
        <f t="shared" si="814"/>
        <v/>
      </c>
      <c r="BM1197" s="27" t="str">
        <f t="shared" si="815"/>
        <v/>
      </c>
      <c r="BN1197" s="27" t="str">
        <f t="shared" si="816"/>
        <v/>
      </c>
      <c r="BO1197" s="27" t="str">
        <f t="shared" si="817"/>
        <v/>
      </c>
      <c r="BP1197" s="27" t="str">
        <f t="shared" si="794"/>
        <v/>
      </c>
      <c r="BQ1197" s="27" t="str">
        <f t="shared" si="795"/>
        <v/>
      </c>
      <c r="BR1197" s="27" t="str">
        <f t="shared" si="796"/>
        <v/>
      </c>
      <c r="BS1197" s="27" t="str">
        <f t="shared" si="797"/>
        <v/>
      </c>
      <c r="BT1197" s="27" t="str">
        <f t="shared" si="798"/>
        <v/>
      </c>
      <c r="BU1197" s="27" t="str">
        <f t="shared" si="799"/>
        <v/>
      </c>
      <c r="BV1197" s="27" t="str">
        <f t="shared" si="800"/>
        <v/>
      </c>
      <c r="BW1197" s="27" t="str">
        <f t="shared" si="801"/>
        <v/>
      </c>
      <c r="BX1197" s="27" t="str">
        <f t="shared" si="802"/>
        <v/>
      </c>
      <c r="BY1197" s="27" t="str">
        <f t="shared" si="803"/>
        <v/>
      </c>
      <c r="BZ1197" s="27" t="str">
        <f t="shared" si="804"/>
        <v/>
      </c>
      <c r="CA1197" s="27" t="str">
        <f t="shared" si="805"/>
        <v/>
      </c>
      <c r="CB1197" s="41"/>
      <c r="CC1197" s="41"/>
      <c r="CD1197"/>
      <c r="CE1197"/>
      <c r="CF1197"/>
      <c r="CG1197"/>
      <c r="CH1197"/>
      <c r="CI1197" s="41"/>
      <c r="CJ1197" s="38"/>
      <c r="CK1197" s="25"/>
      <c r="CL1197" s="25"/>
      <c r="CM1197" s="25"/>
      <c r="CN1197" s="39"/>
      <c r="CO1197" s="25"/>
      <c r="CP1197" s="39"/>
      <c r="CQ1197" s="25"/>
      <c r="CR1197" s="25"/>
      <c r="CS1197" s="25"/>
      <c r="CT1197" s="25"/>
      <c r="CU1197" s="25"/>
      <c r="CV1197" s="25"/>
      <c r="CW1197" s="35"/>
      <c r="CX1197" s="25"/>
      <c r="CY1197" s="25"/>
      <c r="DC1197" s="25"/>
      <c r="DD1197" s="35"/>
    </row>
    <row r="1198" spans="1:108" s="26" customFormat="1">
      <c r="A1198" s="43"/>
      <c r="B1198" s="94"/>
      <c r="C1198" s="40"/>
      <c r="D1198" s="39"/>
      <c r="E1198" s="40"/>
      <c r="F1198" s="40"/>
      <c r="G1198" s="40"/>
      <c r="H1198" s="40"/>
      <c r="I1198" s="40"/>
      <c r="J1198" s="40"/>
      <c r="K1198" s="40"/>
      <c r="L1198" s="40"/>
      <c r="M1198" s="40"/>
      <c r="N1198" s="40"/>
      <c r="O1198" s="40"/>
      <c r="P1198" s="40"/>
      <c r="Q1198" s="40"/>
      <c r="R1198" s="40"/>
      <c r="S1198" s="40"/>
      <c r="T1198" s="40"/>
      <c r="U1198" s="39"/>
      <c r="V1198" s="39"/>
      <c r="W1198" s="39"/>
      <c r="X1198" s="39"/>
      <c r="Y1198" s="39"/>
      <c r="Z1198" s="39"/>
      <c r="AA1198" s="39"/>
      <c r="AB1198" s="39"/>
      <c r="AC1198" s="39"/>
      <c r="AD1198" s="39"/>
      <c r="AE1198" s="39"/>
      <c r="AF1198" s="39"/>
      <c r="AG1198" s="39"/>
      <c r="AH1198" s="39"/>
      <c r="AI1198" s="39"/>
      <c r="AJ1198" s="39"/>
      <c r="AK1198" s="39"/>
      <c r="AL1198" s="39"/>
      <c r="AM1198" s="39"/>
      <c r="AN1198" s="39"/>
      <c r="AO1198" s="39"/>
      <c r="AP1198" s="39"/>
      <c r="AQ1198" s="39"/>
      <c r="AR1198" s="39"/>
      <c r="AS1198" s="39"/>
      <c r="AT1198" s="39"/>
      <c r="AU1198" s="39"/>
      <c r="AV1198" s="39"/>
      <c r="AW1198" s="94"/>
      <c r="AX1198" s="101"/>
      <c r="AY1198" s="94"/>
      <c r="AZ1198" s="40"/>
      <c r="BA1198" s="27"/>
      <c r="BB1198" s="27"/>
      <c r="BC1198" s="27"/>
      <c r="BD1198" s="27" t="str">
        <f t="shared" si="806"/>
        <v/>
      </c>
      <c r="BE1198" s="27" t="str">
        <f t="shared" si="807"/>
        <v/>
      </c>
      <c r="BF1198" s="27" t="str">
        <f t="shared" si="808"/>
        <v/>
      </c>
      <c r="BG1198" s="27" t="str">
        <f t="shared" si="809"/>
        <v/>
      </c>
      <c r="BH1198" s="27" t="str">
        <f t="shared" si="810"/>
        <v/>
      </c>
      <c r="BI1198" s="27" t="str">
        <f t="shared" si="811"/>
        <v/>
      </c>
      <c r="BJ1198" s="27" t="str">
        <f t="shared" si="812"/>
        <v/>
      </c>
      <c r="BK1198" s="27" t="str">
        <f t="shared" si="813"/>
        <v/>
      </c>
      <c r="BL1198" s="27" t="str">
        <f t="shared" si="814"/>
        <v/>
      </c>
      <c r="BM1198" s="27" t="str">
        <f t="shared" si="815"/>
        <v/>
      </c>
      <c r="BN1198" s="27" t="str">
        <f t="shared" si="816"/>
        <v/>
      </c>
      <c r="BO1198" s="27" t="str">
        <f t="shared" si="817"/>
        <v/>
      </c>
      <c r="BP1198" s="27" t="str">
        <f t="shared" si="794"/>
        <v/>
      </c>
      <c r="BQ1198" s="27" t="str">
        <f t="shared" si="795"/>
        <v/>
      </c>
      <c r="BR1198" s="27" t="str">
        <f t="shared" si="796"/>
        <v/>
      </c>
      <c r="BS1198" s="27" t="str">
        <f t="shared" si="797"/>
        <v/>
      </c>
      <c r="BT1198" s="27" t="str">
        <f t="shared" si="798"/>
        <v/>
      </c>
      <c r="BU1198" s="27" t="str">
        <f t="shared" si="799"/>
        <v/>
      </c>
      <c r="BV1198" s="27" t="str">
        <f t="shared" si="800"/>
        <v/>
      </c>
      <c r="BW1198" s="27" t="str">
        <f t="shared" si="801"/>
        <v/>
      </c>
      <c r="BX1198" s="27" t="str">
        <f t="shared" si="802"/>
        <v/>
      </c>
      <c r="BY1198" s="27" t="str">
        <f t="shared" si="803"/>
        <v/>
      </c>
      <c r="BZ1198" s="27" t="str">
        <f t="shared" si="804"/>
        <v/>
      </c>
      <c r="CA1198" s="27" t="str">
        <f t="shared" si="805"/>
        <v/>
      </c>
      <c r="CB1198" s="41"/>
      <c r="CC1198" s="41"/>
      <c r="CD1198"/>
      <c r="CE1198"/>
      <c r="CF1198"/>
      <c r="CG1198"/>
      <c r="CH1198"/>
      <c r="CI1198" s="41"/>
      <c r="CJ1198" s="38"/>
      <c r="CK1198" s="25"/>
      <c r="CL1198" s="25"/>
      <c r="CM1198" s="25"/>
      <c r="CN1198" s="39"/>
      <c r="CO1198" s="25"/>
      <c r="CP1198" s="39"/>
      <c r="CQ1198" s="25"/>
      <c r="CR1198" s="25"/>
      <c r="CS1198" s="25"/>
      <c r="CT1198" s="25"/>
      <c r="CU1198" s="25"/>
      <c r="CV1198" s="25"/>
      <c r="CW1198" s="35"/>
      <c r="CX1198" s="25"/>
      <c r="CY1198" s="25"/>
      <c r="DC1198" s="25"/>
      <c r="DD1198" s="35"/>
    </row>
    <row r="1199" spans="1:108" s="26" customFormat="1">
      <c r="A1199" s="43"/>
      <c r="B1199" s="94"/>
      <c r="C1199" s="40"/>
      <c r="D1199" s="39"/>
      <c r="E1199" s="40"/>
      <c r="F1199" s="40"/>
      <c r="G1199" s="40"/>
      <c r="H1199" s="40"/>
      <c r="I1199" s="40"/>
      <c r="J1199" s="40"/>
      <c r="K1199" s="40"/>
      <c r="L1199" s="40"/>
      <c r="M1199" s="40"/>
      <c r="N1199" s="40"/>
      <c r="O1199" s="40"/>
      <c r="P1199" s="40"/>
      <c r="Q1199" s="40"/>
      <c r="R1199" s="40"/>
      <c r="S1199" s="40"/>
      <c r="T1199" s="40"/>
      <c r="U1199" s="39"/>
      <c r="V1199" s="39"/>
      <c r="W1199" s="39"/>
      <c r="X1199" s="39"/>
      <c r="Y1199" s="39"/>
      <c r="Z1199" s="39"/>
      <c r="AA1199" s="39"/>
      <c r="AB1199" s="39"/>
      <c r="AC1199" s="39"/>
      <c r="AD1199" s="39"/>
      <c r="AE1199" s="39"/>
      <c r="AF1199" s="39"/>
      <c r="AG1199" s="39"/>
      <c r="AH1199" s="39"/>
      <c r="AI1199" s="39"/>
      <c r="AJ1199" s="39"/>
      <c r="AK1199" s="39"/>
      <c r="AL1199" s="39"/>
      <c r="AM1199" s="39"/>
      <c r="AN1199" s="39"/>
      <c r="AO1199" s="39"/>
      <c r="AP1199" s="39"/>
      <c r="AQ1199" s="39"/>
      <c r="AR1199" s="39"/>
      <c r="AS1199" s="39"/>
      <c r="AT1199" s="39"/>
      <c r="AU1199" s="39"/>
      <c r="AV1199" s="39"/>
      <c r="AW1199" s="94"/>
      <c r="AX1199" s="101"/>
      <c r="AY1199" s="94"/>
      <c r="AZ1199" s="40"/>
      <c r="BA1199" s="27"/>
      <c r="BB1199" s="27"/>
      <c r="BC1199" s="27"/>
      <c r="BD1199" s="27" t="str">
        <f t="shared" si="806"/>
        <v/>
      </c>
      <c r="BE1199" s="27" t="str">
        <f t="shared" si="807"/>
        <v/>
      </c>
      <c r="BF1199" s="27" t="str">
        <f t="shared" si="808"/>
        <v/>
      </c>
      <c r="BG1199" s="27" t="str">
        <f t="shared" si="809"/>
        <v/>
      </c>
      <c r="BH1199" s="27" t="str">
        <f t="shared" si="810"/>
        <v/>
      </c>
      <c r="BI1199" s="27" t="str">
        <f t="shared" si="811"/>
        <v/>
      </c>
      <c r="BJ1199" s="27" t="str">
        <f t="shared" si="812"/>
        <v/>
      </c>
      <c r="BK1199" s="27" t="str">
        <f t="shared" si="813"/>
        <v/>
      </c>
      <c r="BL1199" s="27" t="str">
        <f t="shared" si="814"/>
        <v/>
      </c>
      <c r="BM1199" s="27" t="str">
        <f t="shared" si="815"/>
        <v/>
      </c>
      <c r="BN1199" s="27" t="str">
        <f t="shared" si="816"/>
        <v/>
      </c>
      <c r="BO1199" s="27" t="str">
        <f t="shared" si="817"/>
        <v/>
      </c>
      <c r="BP1199" s="27" t="str">
        <f t="shared" si="794"/>
        <v/>
      </c>
      <c r="BQ1199" s="27" t="str">
        <f t="shared" si="795"/>
        <v/>
      </c>
      <c r="BR1199" s="27" t="str">
        <f t="shared" si="796"/>
        <v/>
      </c>
      <c r="BS1199" s="27" t="str">
        <f t="shared" si="797"/>
        <v/>
      </c>
      <c r="BT1199" s="27" t="str">
        <f t="shared" si="798"/>
        <v/>
      </c>
      <c r="BU1199" s="27" t="str">
        <f t="shared" si="799"/>
        <v/>
      </c>
      <c r="BV1199" s="27" t="str">
        <f t="shared" si="800"/>
        <v/>
      </c>
      <c r="BW1199" s="27" t="str">
        <f t="shared" si="801"/>
        <v/>
      </c>
      <c r="BX1199" s="27" t="str">
        <f t="shared" si="802"/>
        <v/>
      </c>
      <c r="BY1199" s="27" t="str">
        <f t="shared" si="803"/>
        <v/>
      </c>
      <c r="BZ1199" s="27" t="str">
        <f t="shared" si="804"/>
        <v/>
      </c>
      <c r="CA1199" s="27" t="str">
        <f t="shared" si="805"/>
        <v/>
      </c>
      <c r="CB1199" s="41"/>
      <c r="CC1199" s="41"/>
      <c r="CD1199"/>
      <c r="CE1199"/>
      <c r="CF1199"/>
      <c r="CG1199"/>
      <c r="CH1199"/>
      <c r="CI1199" s="41"/>
      <c r="CJ1199" s="38"/>
      <c r="CK1199" s="25"/>
      <c r="CL1199" s="25"/>
      <c r="CM1199" s="25"/>
      <c r="CN1199" s="39"/>
      <c r="CO1199" s="25"/>
      <c r="CP1199" s="39"/>
      <c r="CQ1199" s="25"/>
      <c r="CR1199" s="25"/>
      <c r="CS1199" s="25"/>
      <c r="CT1199" s="25"/>
      <c r="CU1199" s="25"/>
      <c r="CV1199" s="25"/>
      <c r="CW1199" s="35"/>
      <c r="CX1199" s="25"/>
      <c r="CY1199" s="25"/>
      <c r="DC1199" s="25"/>
      <c r="DD1199" s="35"/>
    </row>
    <row r="1200" spans="1:108" s="26" customFormat="1">
      <c r="A1200" s="43"/>
      <c r="B1200" s="94"/>
      <c r="C1200" s="40"/>
      <c r="D1200" s="39"/>
      <c r="E1200" s="40"/>
      <c r="F1200" s="40"/>
      <c r="G1200" s="40"/>
      <c r="H1200" s="40"/>
      <c r="I1200" s="40"/>
      <c r="J1200" s="40"/>
      <c r="K1200" s="40"/>
      <c r="L1200" s="40"/>
      <c r="M1200" s="40"/>
      <c r="N1200" s="40"/>
      <c r="O1200" s="40"/>
      <c r="P1200" s="40"/>
      <c r="Q1200" s="40"/>
      <c r="R1200" s="40"/>
      <c r="S1200" s="40"/>
      <c r="T1200" s="40"/>
      <c r="U1200" s="39"/>
      <c r="V1200" s="39"/>
      <c r="W1200" s="39"/>
      <c r="X1200" s="39"/>
      <c r="Y1200" s="39"/>
      <c r="Z1200" s="39"/>
      <c r="AA1200" s="39"/>
      <c r="AB1200" s="39"/>
      <c r="AC1200" s="39"/>
      <c r="AD1200" s="39"/>
      <c r="AE1200" s="39"/>
      <c r="AF1200" s="39"/>
      <c r="AG1200" s="39"/>
      <c r="AH1200" s="39"/>
      <c r="AI1200" s="39"/>
      <c r="AJ1200" s="39"/>
      <c r="AK1200" s="39"/>
      <c r="AL1200" s="39"/>
      <c r="AM1200" s="39"/>
      <c r="AN1200" s="39"/>
      <c r="AO1200" s="39"/>
      <c r="AP1200" s="39"/>
      <c r="AQ1200" s="39"/>
      <c r="AR1200" s="39"/>
      <c r="AS1200" s="39"/>
      <c r="AT1200" s="39"/>
      <c r="AU1200" s="39"/>
      <c r="AV1200" s="39"/>
      <c r="AW1200" s="94"/>
      <c r="AX1200" s="101"/>
      <c r="AY1200" s="94"/>
      <c r="AZ1200" s="40"/>
      <c r="BA1200" s="27"/>
      <c r="BB1200" s="27"/>
      <c r="BC1200" s="27"/>
      <c r="BD1200" s="27" t="str">
        <f t="shared" si="806"/>
        <v/>
      </c>
      <c r="BE1200" s="27" t="str">
        <f t="shared" si="807"/>
        <v/>
      </c>
      <c r="BF1200" s="27" t="str">
        <f t="shared" si="808"/>
        <v/>
      </c>
      <c r="BG1200" s="27" t="str">
        <f t="shared" si="809"/>
        <v/>
      </c>
      <c r="BH1200" s="27" t="str">
        <f t="shared" si="810"/>
        <v/>
      </c>
      <c r="BI1200" s="27" t="str">
        <f t="shared" si="811"/>
        <v/>
      </c>
      <c r="BJ1200" s="27" t="str">
        <f t="shared" si="812"/>
        <v/>
      </c>
      <c r="BK1200" s="27" t="str">
        <f t="shared" si="813"/>
        <v/>
      </c>
      <c r="BL1200" s="27" t="str">
        <f t="shared" si="814"/>
        <v/>
      </c>
      <c r="BM1200" s="27" t="str">
        <f t="shared" si="815"/>
        <v/>
      </c>
      <c r="BN1200" s="27" t="str">
        <f t="shared" si="816"/>
        <v/>
      </c>
      <c r="BO1200" s="27" t="str">
        <f t="shared" si="817"/>
        <v/>
      </c>
      <c r="BP1200" s="27" t="str">
        <f t="shared" si="794"/>
        <v/>
      </c>
      <c r="BQ1200" s="27" t="str">
        <f t="shared" si="795"/>
        <v/>
      </c>
      <c r="BR1200" s="27" t="str">
        <f t="shared" si="796"/>
        <v/>
      </c>
      <c r="BS1200" s="27" t="str">
        <f t="shared" si="797"/>
        <v/>
      </c>
      <c r="BT1200" s="27" t="str">
        <f t="shared" si="798"/>
        <v/>
      </c>
      <c r="BU1200" s="27" t="str">
        <f t="shared" si="799"/>
        <v/>
      </c>
      <c r="BV1200" s="27" t="str">
        <f t="shared" si="800"/>
        <v/>
      </c>
      <c r="BW1200" s="27" t="str">
        <f t="shared" si="801"/>
        <v/>
      </c>
      <c r="BX1200" s="27" t="str">
        <f t="shared" si="802"/>
        <v/>
      </c>
      <c r="BY1200" s="27" t="str">
        <f t="shared" si="803"/>
        <v/>
      </c>
      <c r="BZ1200" s="27" t="str">
        <f t="shared" si="804"/>
        <v/>
      </c>
      <c r="CA1200" s="27" t="str">
        <f t="shared" si="805"/>
        <v/>
      </c>
      <c r="CB1200" s="41"/>
      <c r="CC1200" s="41"/>
      <c r="CD1200"/>
      <c r="CE1200"/>
      <c r="CF1200"/>
      <c r="CG1200"/>
      <c r="CH1200"/>
      <c r="CI1200" s="41"/>
      <c r="CJ1200" s="38"/>
      <c r="CK1200" s="25"/>
      <c r="CL1200" s="25"/>
      <c r="CM1200" s="25"/>
      <c r="CN1200" s="39"/>
      <c r="CO1200" s="25"/>
      <c r="CP1200" s="39"/>
      <c r="CQ1200" s="25"/>
      <c r="CR1200" s="25"/>
      <c r="CS1200" s="25"/>
      <c r="CT1200" s="25"/>
      <c r="CU1200" s="25"/>
      <c r="CV1200" s="25"/>
      <c r="CW1200" s="35"/>
      <c r="CX1200" s="25"/>
      <c r="CY1200" s="25"/>
      <c r="DC1200" s="25"/>
      <c r="DD1200" s="35"/>
    </row>
    <row r="1201" spans="1:108" s="26" customFormat="1">
      <c r="A1201" s="43"/>
      <c r="B1201" s="94"/>
      <c r="C1201" s="40"/>
      <c r="D1201" s="39"/>
      <c r="E1201" s="40"/>
      <c r="F1201" s="40"/>
      <c r="G1201" s="40"/>
      <c r="H1201" s="40"/>
      <c r="I1201" s="40"/>
      <c r="J1201" s="40"/>
      <c r="K1201" s="40"/>
      <c r="L1201" s="40"/>
      <c r="M1201" s="40"/>
      <c r="N1201" s="40"/>
      <c r="O1201" s="40"/>
      <c r="P1201" s="40"/>
      <c r="Q1201" s="40"/>
      <c r="R1201" s="40"/>
      <c r="S1201" s="40"/>
      <c r="T1201" s="40"/>
      <c r="U1201" s="39"/>
      <c r="V1201" s="39"/>
      <c r="W1201" s="39"/>
      <c r="X1201" s="39"/>
      <c r="Y1201" s="39"/>
      <c r="Z1201" s="39"/>
      <c r="AA1201" s="39"/>
      <c r="AB1201" s="39"/>
      <c r="AC1201" s="39"/>
      <c r="AD1201" s="39"/>
      <c r="AE1201" s="39"/>
      <c r="AF1201" s="39"/>
      <c r="AG1201" s="39"/>
      <c r="AH1201" s="39"/>
      <c r="AI1201" s="39"/>
      <c r="AJ1201" s="39"/>
      <c r="AK1201" s="39"/>
      <c r="AL1201" s="39"/>
      <c r="AM1201" s="39"/>
      <c r="AN1201" s="39"/>
      <c r="AO1201" s="39"/>
      <c r="AP1201" s="39"/>
      <c r="AQ1201" s="39"/>
      <c r="AR1201" s="39"/>
      <c r="AS1201" s="39"/>
      <c r="AT1201" s="39"/>
      <c r="AU1201" s="39"/>
      <c r="AV1201" s="39"/>
      <c r="AW1201" s="94"/>
      <c r="AX1201" s="101"/>
      <c r="AY1201" s="94"/>
      <c r="AZ1201" s="40"/>
      <c r="BA1201" s="27"/>
      <c r="BB1201" s="27"/>
      <c r="BC1201" s="27"/>
      <c r="BD1201" s="27" t="str">
        <f t="shared" si="806"/>
        <v/>
      </c>
      <c r="BE1201" s="27" t="str">
        <f t="shared" si="807"/>
        <v/>
      </c>
      <c r="BF1201" s="27" t="str">
        <f t="shared" si="808"/>
        <v/>
      </c>
      <c r="BG1201" s="27" t="str">
        <f t="shared" si="809"/>
        <v/>
      </c>
      <c r="BH1201" s="27" t="str">
        <f t="shared" si="810"/>
        <v/>
      </c>
      <c r="BI1201" s="27" t="str">
        <f t="shared" si="811"/>
        <v/>
      </c>
      <c r="BJ1201" s="27" t="str">
        <f t="shared" si="812"/>
        <v/>
      </c>
      <c r="BK1201" s="27" t="str">
        <f t="shared" si="813"/>
        <v/>
      </c>
      <c r="BL1201" s="27" t="str">
        <f t="shared" si="814"/>
        <v/>
      </c>
      <c r="BM1201" s="27" t="str">
        <f t="shared" si="815"/>
        <v/>
      </c>
      <c r="BN1201" s="27" t="str">
        <f t="shared" si="816"/>
        <v/>
      </c>
      <c r="BO1201" s="27" t="str">
        <f t="shared" si="817"/>
        <v/>
      </c>
      <c r="BP1201" s="27" t="str">
        <f t="shared" si="794"/>
        <v/>
      </c>
      <c r="BQ1201" s="27" t="str">
        <f t="shared" si="795"/>
        <v/>
      </c>
      <c r="BR1201" s="27" t="str">
        <f t="shared" si="796"/>
        <v/>
      </c>
      <c r="BS1201" s="27" t="str">
        <f t="shared" si="797"/>
        <v/>
      </c>
      <c r="BT1201" s="27" t="str">
        <f t="shared" si="798"/>
        <v/>
      </c>
      <c r="BU1201" s="27" t="str">
        <f t="shared" si="799"/>
        <v/>
      </c>
      <c r="BV1201" s="27" t="str">
        <f t="shared" si="800"/>
        <v/>
      </c>
      <c r="BW1201" s="27" t="str">
        <f t="shared" si="801"/>
        <v/>
      </c>
      <c r="BX1201" s="27" t="str">
        <f t="shared" si="802"/>
        <v/>
      </c>
      <c r="BY1201" s="27" t="str">
        <f t="shared" si="803"/>
        <v/>
      </c>
      <c r="BZ1201" s="27" t="str">
        <f t="shared" si="804"/>
        <v/>
      </c>
      <c r="CA1201" s="27" t="str">
        <f t="shared" si="805"/>
        <v/>
      </c>
      <c r="CB1201" s="41"/>
      <c r="CC1201" s="41"/>
      <c r="CD1201"/>
      <c r="CE1201"/>
      <c r="CF1201"/>
      <c r="CG1201"/>
      <c r="CH1201"/>
      <c r="CI1201" s="41"/>
      <c r="CJ1201" s="38"/>
      <c r="CK1201" s="25"/>
      <c r="CL1201" s="25"/>
      <c r="CM1201" s="25"/>
      <c r="CN1201" s="39"/>
      <c r="CO1201" s="25"/>
      <c r="CP1201" s="39"/>
      <c r="CQ1201" s="25"/>
      <c r="CR1201" s="25"/>
      <c r="CS1201" s="25"/>
      <c r="CT1201" s="25"/>
      <c r="CU1201" s="25"/>
      <c r="CV1201" s="25"/>
      <c r="CW1201" s="35"/>
      <c r="CX1201" s="25"/>
      <c r="CY1201" s="25"/>
      <c r="DC1201" s="25"/>
      <c r="DD1201" s="35"/>
    </row>
    <row r="1202" spans="1:108" s="26" customFormat="1">
      <c r="A1202" s="43"/>
      <c r="B1202" s="94"/>
      <c r="C1202" s="40"/>
      <c r="D1202" s="39"/>
      <c r="E1202" s="40"/>
      <c r="F1202" s="40"/>
      <c r="G1202" s="40"/>
      <c r="H1202" s="40"/>
      <c r="I1202" s="40"/>
      <c r="J1202" s="40"/>
      <c r="K1202" s="40"/>
      <c r="L1202" s="40"/>
      <c r="M1202" s="40"/>
      <c r="N1202" s="40"/>
      <c r="O1202" s="40"/>
      <c r="P1202" s="40"/>
      <c r="Q1202" s="40"/>
      <c r="R1202" s="40"/>
      <c r="S1202" s="40"/>
      <c r="T1202" s="40"/>
      <c r="U1202" s="39"/>
      <c r="V1202" s="39"/>
      <c r="W1202" s="39"/>
      <c r="X1202" s="39"/>
      <c r="Y1202" s="39"/>
      <c r="Z1202" s="39"/>
      <c r="AA1202" s="39"/>
      <c r="AB1202" s="39"/>
      <c r="AC1202" s="39"/>
      <c r="AD1202" s="39"/>
      <c r="AE1202" s="39"/>
      <c r="AF1202" s="39"/>
      <c r="AG1202" s="39"/>
      <c r="AH1202" s="39"/>
      <c r="AI1202" s="39"/>
      <c r="AJ1202" s="39"/>
      <c r="AK1202" s="39"/>
      <c r="AL1202" s="39"/>
      <c r="AM1202" s="39"/>
      <c r="AN1202" s="39"/>
      <c r="AO1202" s="39"/>
      <c r="AP1202" s="39"/>
      <c r="AQ1202" s="39"/>
      <c r="AR1202" s="39"/>
      <c r="AS1202" s="39"/>
      <c r="AT1202" s="39"/>
      <c r="AU1202" s="39"/>
      <c r="AV1202" s="39"/>
      <c r="AW1202" s="94"/>
      <c r="AX1202" s="101"/>
      <c r="AY1202" s="94"/>
      <c r="AZ1202" s="40"/>
      <c r="BA1202" s="27"/>
      <c r="BB1202" s="27"/>
      <c r="BC1202" s="27"/>
      <c r="BD1202" s="27" t="str">
        <f t="shared" si="806"/>
        <v/>
      </c>
      <c r="BE1202" s="27" t="str">
        <f t="shared" si="807"/>
        <v/>
      </c>
      <c r="BF1202" s="27" t="str">
        <f t="shared" si="808"/>
        <v/>
      </c>
      <c r="BG1202" s="27" t="str">
        <f t="shared" si="809"/>
        <v/>
      </c>
      <c r="BH1202" s="27" t="str">
        <f t="shared" si="810"/>
        <v/>
      </c>
      <c r="BI1202" s="27" t="str">
        <f t="shared" si="811"/>
        <v/>
      </c>
      <c r="BJ1202" s="27" t="str">
        <f t="shared" si="812"/>
        <v/>
      </c>
      <c r="BK1202" s="27" t="str">
        <f t="shared" si="813"/>
        <v/>
      </c>
      <c r="BL1202" s="27" t="str">
        <f t="shared" si="814"/>
        <v/>
      </c>
      <c r="BM1202" s="27" t="str">
        <f t="shared" si="815"/>
        <v/>
      </c>
      <c r="BN1202" s="27" t="str">
        <f t="shared" si="816"/>
        <v/>
      </c>
      <c r="BO1202" s="27" t="str">
        <f t="shared" si="817"/>
        <v/>
      </c>
      <c r="BP1202" s="27" t="str">
        <f t="shared" si="794"/>
        <v/>
      </c>
      <c r="BQ1202" s="27" t="str">
        <f t="shared" si="795"/>
        <v/>
      </c>
      <c r="BR1202" s="27" t="str">
        <f t="shared" si="796"/>
        <v/>
      </c>
      <c r="BS1202" s="27" t="str">
        <f t="shared" si="797"/>
        <v/>
      </c>
      <c r="BT1202" s="27" t="str">
        <f t="shared" si="798"/>
        <v/>
      </c>
      <c r="BU1202" s="27" t="str">
        <f t="shared" si="799"/>
        <v/>
      </c>
      <c r="BV1202" s="27" t="str">
        <f t="shared" si="800"/>
        <v/>
      </c>
      <c r="BW1202" s="27" t="str">
        <f t="shared" si="801"/>
        <v/>
      </c>
      <c r="BX1202" s="27" t="str">
        <f t="shared" si="802"/>
        <v/>
      </c>
      <c r="BY1202" s="27" t="str">
        <f t="shared" si="803"/>
        <v/>
      </c>
      <c r="BZ1202" s="27" t="str">
        <f t="shared" si="804"/>
        <v/>
      </c>
      <c r="CA1202" s="27" t="str">
        <f t="shared" si="805"/>
        <v/>
      </c>
      <c r="CB1202" s="41"/>
      <c r="CC1202" s="41"/>
      <c r="CD1202"/>
      <c r="CE1202"/>
      <c r="CF1202"/>
      <c r="CG1202"/>
      <c r="CH1202"/>
      <c r="CI1202" s="41"/>
      <c r="CJ1202" s="38"/>
      <c r="CK1202" s="25"/>
      <c r="CL1202" s="25"/>
      <c r="CM1202" s="25"/>
      <c r="CN1202" s="39"/>
      <c r="CO1202" s="25"/>
      <c r="CP1202" s="39"/>
      <c r="CQ1202" s="25"/>
      <c r="CR1202" s="25"/>
      <c r="CS1202" s="25"/>
      <c r="CT1202" s="25"/>
      <c r="CU1202" s="25"/>
      <c r="CV1202" s="25"/>
      <c r="CW1202" s="35"/>
      <c r="CX1202" s="25"/>
      <c r="CY1202" s="25"/>
      <c r="DC1202" s="25"/>
      <c r="DD1202" s="35"/>
    </row>
    <row r="1203" spans="1:108" s="26" customFormat="1">
      <c r="A1203" s="43"/>
      <c r="B1203" s="94"/>
      <c r="C1203" s="40"/>
      <c r="D1203" s="39"/>
      <c r="E1203" s="40"/>
      <c r="F1203" s="40"/>
      <c r="G1203" s="40"/>
      <c r="H1203" s="40"/>
      <c r="I1203" s="40"/>
      <c r="J1203" s="40"/>
      <c r="K1203" s="40"/>
      <c r="L1203" s="40"/>
      <c r="M1203" s="40"/>
      <c r="N1203" s="40"/>
      <c r="O1203" s="40"/>
      <c r="P1203" s="40"/>
      <c r="Q1203" s="40"/>
      <c r="R1203" s="40"/>
      <c r="S1203" s="40"/>
      <c r="T1203" s="40"/>
      <c r="U1203" s="39"/>
      <c r="V1203" s="39"/>
      <c r="W1203" s="39"/>
      <c r="X1203" s="39"/>
      <c r="Y1203" s="39"/>
      <c r="Z1203" s="39"/>
      <c r="AA1203" s="39"/>
      <c r="AB1203" s="39"/>
      <c r="AC1203" s="39"/>
      <c r="AD1203" s="39"/>
      <c r="AE1203" s="39"/>
      <c r="AF1203" s="39"/>
      <c r="AG1203" s="39"/>
      <c r="AH1203" s="39"/>
      <c r="AI1203" s="39"/>
      <c r="AJ1203" s="39"/>
      <c r="AK1203" s="39"/>
      <c r="AL1203" s="39"/>
      <c r="AM1203" s="39"/>
      <c r="AN1203" s="39"/>
      <c r="AO1203" s="39"/>
      <c r="AP1203" s="39"/>
      <c r="AQ1203" s="39"/>
      <c r="AR1203" s="39"/>
      <c r="AS1203" s="39"/>
      <c r="AT1203" s="39"/>
      <c r="AU1203" s="39"/>
      <c r="AV1203" s="39"/>
      <c r="AW1203" s="94"/>
      <c r="AX1203" s="101"/>
      <c r="AY1203" s="94"/>
      <c r="AZ1203" s="40"/>
      <c r="BA1203" s="27"/>
      <c r="BB1203" s="27"/>
      <c r="BC1203" s="27"/>
      <c r="BD1203" s="27" t="str">
        <f t="shared" si="806"/>
        <v/>
      </c>
      <c r="BE1203" s="27" t="str">
        <f t="shared" si="807"/>
        <v/>
      </c>
      <c r="BF1203" s="27" t="str">
        <f t="shared" si="808"/>
        <v/>
      </c>
      <c r="BG1203" s="27" t="str">
        <f t="shared" si="809"/>
        <v/>
      </c>
      <c r="BH1203" s="27" t="str">
        <f t="shared" si="810"/>
        <v/>
      </c>
      <c r="BI1203" s="27" t="str">
        <f t="shared" si="811"/>
        <v/>
      </c>
      <c r="BJ1203" s="27" t="str">
        <f t="shared" si="812"/>
        <v/>
      </c>
      <c r="BK1203" s="27" t="str">
        <f t="shared" si="813"/>
        <v/>
      </c>
      <c r="BL1203" s="27" t="str">
        <f t="shared" si="814"/>
        <v/>
      </c>
      <c r="BM1203" s="27" t="str">
        <f t="shared" si="815"/>
        <v/>
      </c>
      <c r="BN1203" s="27" t="str">
        <f t="shared" si="816"/>
        <v/>
      </c>
      <c r="BO1203" s="27" t="str">
        <f t="shared" si="817"/>
        <v/>
      </c>
      <c r="BP1203" s="27" t="str">
        <f t="shared" si="794"/>
        <v/>
      </c>
      <c r="BQ1203" s="27" t="str">
        <f t="shared" si="795"/>
        <v/>
      </c>
      <c r="BR1203" s="27" t="str">
        <f t="shared" si="796"/>
        <v/>
      </c>
      <c r="BS1203" s="27" t="str">
        <f t="shared" si="797"/>
        <v/>
      </c>
      <c r="BT1203" s="27" t="str">
        <f t="shared" si="798"/>
        <v/>
      </c>
      <c r="BU1203" s="27" t="str">
        <f t="shared" si="799"/>
        <v/>
      </c>
      <c r="BV1203" s="27" t="str">
        <f t="shared" si="800"/>
        <v/>
      </c>
      <c r="BW1203" s="27" t="str">
        <f t="shared" si="801"/>
        <v/>
      </c>
      <c r="BX1203" s="27" t="str">
        <f t="shared" si="802"/>
        <v/>
      </c>
      <c r="BY1203" s="27" t="str">
        <f t="shared" si="803"/>
        <v/>
      </c>
      <c r="BZ1203" s="27" t="str">
        <f t="shared" si="804"/>
        <v/>
      </c>
      <c r="CA1203" s="27" t="str">
        <f t="shared" si="805"/>
        <v/>
      </c>
      <c r="CB1203" s="41"/>
      <c r="CC1203" s="41"/>
      <c r="CD1203"/>
      <c r="CE1203"/>
      <c r="CF1203"/>
      <c r="CG1203"/>
      <c r="CH1203"/>
      <c r="CI1203" s="41"/>
      <c r="CJ1203" s="38"/>
      <c r="CK1203" s="25"/>
      <c r="CL1203" s="25"/>
      <c r="CM1203" s="25"/>
      <c r="CN1203" s="39"/>
      <c r="CO1203" s="25"/>
      <c r="CP1203" s="39"/>
      <c r="CQ1203" s="25"/>
      <c r="CR1203" s="25"/>
      <c r="CS1203" s="25"/>
      <c r="CT1203" s="25"/>
      <c r="CU1203" s="25"/>
      <c r="CV1203" s="25"/>
      <c r="CW1203" s="35"/>
      <c r="CX1203" s="25"/>
      <c r="CY1203" s="25"/>
      <c r="DC1203" s="25"/>
      <c r="DD1203" s="35"/>
    </row>
    <row r="1204" spans="1:108" s="26" customFormat="1">
      <c r="A1204" s="43"/>
      <c r="B1204" s="94"/>
      <c r="C1204" s="40"/>
      <c r="D1204" s="39"/>
      <c r="E1204" s="40"/>
      <c r="F1204" s="40"/>
      <c r="G1204" s="40"/>
      <c r="H1204" s="40"/>
      <c r="I1204" s="40"/>
      <c r="J1204" s="40"/>
      <c r="K1204" s="40"/>
      <c r="L1204" s="40"/>
      <c r="M1204" s="40"/>
      <c r="N1204" s="40"/>
      <c r="O1204" s="40"/>
      <c r="P1204" s="40"/>
      <c r="Q1204" s="40"/>
      <c r="R1204" s="40"/>
      <c r="S1204" s="40"/>
      <c r="T1204" s="40"/>
      <c r="U1204" s="39"/>
      <c r="V1204" s="39"/>
      <c r="W1204" s="39"/>
      <c r="X1204" s="39"/>
      <c r="Y1204" s="39"/>
      <c r="Z1204" s="39"/>
      <c r="AA1204" s="39"/>
      <c r="AB1204" s="39"/>
      <c r="AC1204" s="39"/>
      <c r="AD1204" s="39"/>
      <c r="AE1204" s="39"/>
      <c r="AF1204" s="39"/>
      <c r="AG1204" s="39"/>
      <c r="AH1204" s="39"/>
      <c r="AI1204" s="39"/>
      <c r="AJ1204" s="39"/>
      <c r="AK1204" s="39"/>
      <c r="AL1204" s="39"/>
      <c r="AM1204" s="39"/>
      <c r="AN1204" s="39"/>
      <c r="AO1204" s="39"/>
      <c r="AP1204" s="39"/>
      <c r="AQ1204" s="39"/>
      <c r="AR1204" s="39"/>
      <c r="AS1204" s="39"/>
      <c r="AT1204" s="39"/>
      <c r="AU1204" s="39"/>
      <c r="AV1204" s="39"/>
      <c r="AW1204" s="94"/>
      <c r="AX1204" s="101"/>
      <c r="AY1204" s="94"/>
      <c r="AZ1204" s="40"/>
      <c r="BA1204" s="27"/>
      <c r="BB1204" s="27"/>
      <c r="BC1204" s="27"/>
      <c r="BD1204" s="27" t="str">
        <f t="shared" si="806"/>
        <v/>
      </c>
      <c r="BE1204" s="27" t="str">
        <f t="shared" si="807"/>
        <v/>
      </c>
      <c r="BF1204" s="27" t="str">
        <f t="shared" si="808"/>
        <v/>
      </c>
      <c r="BG1204" s="27" t="str">
        <f t="shared" si="809"/>
        <v/>
      </c>
      <c r="BH1204" s="27" t="str">
        <f t="shared" si="810"/>
        <v/>
      </c>
      <c r="BI1204" s="27" t="str">
        <f t="shared" si="811"/>
        <v/>
      </c>
      <c r="BJ1204" s="27" t="str">
        <f t="shared" si="812"/>
        <v/>
      </c>
      <c r="BK1204" s="27" t="str">
        <f t="shared" si="813"/>
        <v/>
      </c>
      <c r="BL1204" s="27" t="str">
        <f t="shared" si="814"/>
        <v/>
      </c>
      <c r="BM1204" s="27" t="str">
        <f t="shared" si="815"/>
        <v/>
      </c>
      <c r="BN1204" s="27" t="str">
        <f t="shared" si="816"/>
        <v/>
      </c>
      <c r="BO1204" s="27" t="str">
        <f t="shared" si="817"/>
        <v/>
      </c>
      <c r="BP1204" s="27" t="str">
        <f t="shared" si="794"/>
        <v/>
      </c>
      <c r="BQ1204" s="27" t="str">
        <f t="shared" si="795"/>
        <v/>
      </c>
      <c r="BR1204" s="27" t="str">
        <f t="shared" si="796"/>
        <v/>
      </c>
      <c r="BS1204" s="27" t="str">
        <f t="shared" si="797"/>
        <v/>
      </c>
      <c r="BT1204" s="27" t="str">
        <f t="shared" si="798"/>
        <v/>
      </c>
      <c r="BU1204" s="27" t="str">
        <f t="shared" si="799"/>
        <v/>
      </c>
      <c r="BV1204" s="27" t="str">
        <f t="shared" si="800"/>
        <v/>
      </c>
      <c r="BW1204" s="27" t="str">
        <f t="shared" si="801"/>
        <v/>
      </c>
      <c r="BX1204" s="27" t="str">
        <f t="shared" si="802"/>
        <v/>
      </c>
      <c r="BY1204" s="27" t="str">
        <f t="shared" si="803"/>
        <v/>
      </c>
      <c r="BZ1204" s="27" t="str">
        <f t="shared" si="804"/>
        <v/>
      </c>
      <c r="CA1204" s="27" t="str">
        <f t="shared" si="805"/>
        <v/>
      </c>
      <c r="CB1204" s="41"/>
      <c r="CC1204" s="41"/>
      <c r="CD1204"/>
      <c r="CE1204"/>
      <c r="CF1204"/>
      <c r="CG1204"/>
      <c r="CH1204"/>
      <c r="CI1204" s="41"/>
      <c r="CJ1204" s="38"/>
      <c r="CK1204" s="25"/>
      <c r="CL1204" s="25"/>
      <c r="CM1204" s="25"/>
      <c r="CN1204" s="39"/>
      <c r="CO1204" s="25"/>
      <c r="CP1204" s="39"/>
      <c r="CQ1204" s="25"/>
      <c r="CR1204" s="25"/>
      <c r="CS1204" s="25"/>
      <c r="CT1204" s="25"/>
      <c r="CU1204" s="25"/>
      <c r="CV1204" s="25"/>
      <c r="CW1204" s="35"/>
      <c r="CX1204" s="25"/>
      <c r="CY1204" s="25"/>
      <c r="DC1204" s="25"/>
      <c r="DD1204" s="35"/>
    </row>
    <row r="1205" spans="1:108" s="26" customFormat="1">
      <c r="A1205" s="43"/>
      <c r="B1205" s="94"/>
      <c r="C1205" s="40"/>
      <c r="D1205" s="39"/>
      <c r="E1205" s="40"/>
      <c r="F1205" s="40"/>
      <c r="G1205" s="40"/>
      <c r="H1205" s="40"/>
      <c r="I1205" s="40"/>
      <c r="J1205" s="40"/>
      <c r="K1205" s="40"/>
      <c r="L1205" s="40"/>
      <c r="M1205" s="40"/>
      <c r="N1205" s="40"/>
      <c r="O1205" s="40"/>
      <c r="P1205" s="40"/>
      <c r="Q1205" s="40"/>
      <c r="R1205" s="40"/>
      <c r="S1205" s="40"/>
      <c r="T1205" s="40"/>
      <c r="U1205" s="39"/>
      <c r="V1205" s="39"/>
      <c r="W1205" s="39"/>
      <c r="X1205" s="39"/>
      <c r="Y1205" s="39"/>
      <c r="Z1205" s="39"/>
      <c r="AA1205" s="39"/>
      <c r="AB1205" s="39"/>
      <c r="AC1205" s="39"/>
      <c r="AD1205" s="39"/>
      <c r="AE1205" s="39"/>
      <c r="AF1205" s="39"/>
      <c r="AG1205" s="39"/>
      <c r="AH1205" s="39"/>
      <c r="AI1205" s="39"/>
      <c r="AJ1205" s="39"/>
      <c r="AK1205" s="39"/>
      <c r="AL1205" s="39"/>
      <c r="AM1205" s="39"/>
      <c r="AN1205" s="39"/>
      <c r="AO1205" s="39"/>
      <c r="AP1205" s="39"/>
      <c r="AQ1205" s="39"/>
      <c r="AR1205" s="39"/>
      <c r="AS1205" s="39"/>
      <c r="AT1205" s="39"/>
      <c r="AU1205" s="39"/>
      <c r="AV1205" s="39"/>
      <c r="AW1205" s="94"/>
      <c r="AX1205" s="101"/>
      <c r="AY1205" s="94"/>
      <c r="AZ1205" s="40"/>
      <c r="BA1205" s="27"/>
      <c r="BB1205" s="27"/>
      <c r="BC1205" s="27"/>
      <c r="BD1205" s="27" t="str">
        <f t="shared" si="806"/>
        <v/>
      </c>
      <c r="BE1205" s="27" t="str">
        <f t="shared" si="807"/>
        <v/>
      </c>
      <c r="BF1205" s="27" t="str">
        <f t="shared" si="808"/>
        <v/>
      </c>
      <c r="BG1205" s="27" t="str">
        <f t="shared" si="809"/>
        <v/>
      </c>
      <c r="BH1205" s="27" t="str">
        <f t="shared" si="810"/>
        <v/>
      </c>
      <c r="BI1205" s="27" t="str">
        <f t="shared" si="811"/>
        <v/>
      </c>
      <c r="BJ1205" s="27" t="str">
        <f t="shared" si="812"/>
        <v/>
      </c>
      <c r="BK1205" s="27" t="str">
        <f t="shared" si="813"/>
        <v/>
      </c>
      <c r="BL1205" s="27" t="str">
        <f t="shared" si="814"/>
        <v/>
      </c>
      <c r="BM1205" s="27" t="str">
        <f t="shared" si="815"/>
        <v/>
      </c>
      <c r="BN1205" s="27" t="str">
        <f t="shared" si="816"/>
        <v/>
      </c>
      <c r="BO1205" s="27" t="str">
        <f t="shared" si="817"/>
        <v/>
      </c>
      <c r="BP1205" s="27" t="str">
        <f t="shared" si="794"/>
        <v/>
      </c>
      <c r="BQ1205" s="27" t="str">
        <f t="shared" si="795"/>
        <v/>
      </c>
      <c r="BR1205" s="27" t="str">
        <f t="shared" si="796"/>
        <v/>
      </c>
      <c r="BS1205" s="27" t="str">
        <f t="shared" si="797"/>
        <v/>
      </c>
      <c r="BT1205" s="27" t="str">
        <f t="shared" si="798"/>
        <v/>
      </c>
      <c r="BU1205" s="27" t="str">
        <f t="shared" si="799"/>
        <v/>
      </c>
      <c r="BV1205" s="27" t="str">
        <f t="shared" si="800"/>
        <v/>
      </c>
      <c r="BW1205" s="27" t="str">
        <f t="shared" si="801"/>
        <v/>
      </c>
      <c r="BX1205" s="27" t="str">
        <f t="shared" si="802"/>
        <v/>
      </c>
      <c r="BY1205" s="27" t="str">
        <f t="shared" si="803"/>
        <v/>
      </c>
      <c r="BZ1205" s="27" t="str">
        <f t="shared" si="804"/>
        <v/>
      </c>
      <c r="CA1205" s="27" t="str">
        <f t="shared" si="805"/>
        <v/>
      </c>
      <c r="CB1205" s="41"/>
      <c r="CC1205" s="41"/>
      <c r="CD1205"/>
      <c r="CE1205"/>
      <c r="CF1205"/>
      <c r="CG1205"/>
      <c r="CH1205"/>
      <c r="CI1205" s="41"/>
      <c r="CJ1205" s="38"/>
      <c r="CK1205" s="25"/>
      <c r="CL1205" s="25"/>
      <c r="CM1205" s="25"/>
      <c r="CN1205" s="39"/>
      <c r="CO1205" s="25"/>
      <c r="CP1205" s="39"/>
      <c r="CQ1205" s="25"/>
      <c r="CR1205" s="25"/>
      <c r="CS1205" s="25"/>
      <c r="CT1205" s="25"/>
      <c r="CU1205" s="25"/>
      <c r="CV1205" s="25"/>
      <c r="CW1205" s="35"/>
      <c r="CX1205" s="25"/>
      <c r="CY1205" s="25"/>
      <c r="DC1205" s="25"/>
      <c r="DD1205" s="35"/>
    </row>
    <row r="1206" spans="1:108" s="26" customFormat="1">
      <c r="A1206" s="43"/>
      <c r="B1206" s="94"/>
      <c r="C1206" s="40"/>
      <c r="D1206" s="39"/>
      <c r="E1206" s="40"/>
      <c r="F1206" s="40"/>
      <c r="G1206" s="40"/>
      <c r="H1206" s="40"/>
      <c r="I1206" s="40"/>
      <c r="J1206" s="40"/>
      <c r="K1206" s="40"/>
      <c r="L1206" s="40"/>
      <c r="M1206" s="40"/>
      <c r="N1206" s="40"/>
      <c r="O1206" s="40"/>
      <c r="P1206" s="40"/>
      <c r="Q1206" s="40"/>
      <c r="R1206" s="40"/>
      <c r="S1206" s="40"/>
      <c r="T1206" s="40"/>
      <c r="U1206" s="39"/>
      <c r="V1206" s="39"/>
      <c r="W1206" s="39"/>
      <c r="X1206" s="39"/>
      <c r="Y1206" s="39"/>
      <c r="Z1206" s="39"/>
      <c r="AA1206" s="39"/>
      <c r="AB1206" s="39"/>
      <c r="AC1206" s="39"/>
      <c r="AD1206" s="39"/>
      <c r="AE1206" s="39"/>
      <c r="AF1206" s="39"/>
      <c r="AG1206" s="39"/>
      <c r="AH1206" s="39"/>
      <c r="AI1206" s="39"/>
      <c r="AJ1206" s="39"/>
      <c r="AK1206" s="39"/>
      <c r="AL1206" s="39"/>
      <c r="AM1206" s="39"/>
      <c r="AN1206" s="39"/>
      <c r="AO1206" s="39"/>
      <c r="AP1206" s="39"/>
      <c r="AQ1206" s="39"/>
      <c r="AR1206" s="39"/>
      <c r="AS1206" s="39"/>
      <c r="AT1206" s="39"/>
      <c r="AU1206" s="39"/>
      <c r="AV1206" s="39"/>
      <c r="AW1206" s="94"/>
      <c r="AX1206" s="101"/>
      <c r="AY1206" s="94"/>
      <c r="AZ1206" s="40"/>
      <c r="BA1206" s="27"/>
      <c r="BB1206" s="27"/>
      <c r="BC1206" s="27"/>
      <c r="BD1206" s="27" t="str">
        <f t="shared" si="806"/>
        <v/>
      </c>
      <c r="BE1206" s="27" t="str">
        <f t="shared" si="807"/>
        <v/>
      </c>
      <c r="BF1206" s="27" t="str">
        <f t="shared" si="808"/>
        <v/>
      </c>
      <c r="BG1206" s="27" t="str">
        <f t="shared" si="809"/>
        <v/>
      </c>
      <c r="BH1206" s="27" t="str">
        <f t="shared" si="810"/>
        <v/>
      </c>
      <c r="BI1206" s="27" t="str">
        <f t="shared" si="811"/>
        <v/>
      </c>
      <c r="BJ1206" s="27" t="str">
        <f t="shared" si="812"/>
        <v/>
      </c>
      <c r="BK1206" s="27" t="str">
        <f t="shared" si="813"/>
        <v/>
      </c>
      <c r="BL1206" s="27" t="str">
        <f t="shared" si="814"/>
        <v/>
      </c>
      <c r="BM1206" s="27" t="str">
        <f t="shared" si="815"/>
        <v/>
      </c>
      <c r="BN1206" s="27" t="str">
        <f t="shared" si="816"/>
        <v/>
      </c>
      <c r="BO1206" s="27" t="str">
        <f t="shared" si="817"/>
        <v/>
      </c>
      <c r="BP1206" s="27" t="str">
        <f t="shared" si="794"/>
        <v/>
      </c>
      <c r="BQ1206" s="27" t="str">
        <f t="shared" si="795"/>
        <v/>
      </c>
      <c r="BR1206" s="27" t="str">
        <f t="shared" si="796"/>
        <v/>
      </c>
      <c r="BS1206" s="27" t="str">
        <f t="shared" si="797"/>
        <v/>
      </c>
      <c r="BT1206" s="27" t="str">
        <f t="shared" si="798"/>
        <v/>
      </c>
      <c r="BU1206" s="27" t="str">
        <f t="shared" si="799"/>
        <v/>
      </c>
      <c r="BV1206" s="27" t="str">
        <f t="shared" si="800"/>
        <v/>
      </c>
      <c r="BW1206" s="27" t="str">
        <f t="shared" si="801"/>
        <v/>
      </c>
      <c r="BX1206" s="27" t="str">
        <f t="shared" si="802"/>
        <v/>
      </c>
      <c r="BY1206" s="27" t="str">
        <f t="shared" si="803"/>
        <v/>
      </c>
      <c r="BZ1206" s="27" t="str">
        <f t="shared" si="804"/>
        <v/>
      </c>
      <c r="CA1206" s="27" t="str">
        <f t="shared" si="805"/>
        <v/>
      </c>
      <c r="CB1206" s="41"/>
      <c r="CC1206" s="41"/>
      <c r="CD1206"/>
      <c r="CE1206"/>
      <c r="CF1206"/>
      <c r="CG1206"/>
      <c r="CH1206"/>
      <c r="CI1206" s="41"/>
      <c r="CJ1206"/>
      <c r="CK1206" s="25"/>
      <c r="CL1206" s="25"/>
      <c r="CM1206" s="25"/>
      <c r="CN1206" s="39"/>
      <c r="CO1206" s="25"/>
      <c r="CP1206" s="39"/>
      <c r="CQ1206" s="25"/>
      <c r="CR1206" s="25"/>
      <c r="CS1206" s="25"/>
      <c r="CT1206" s="25"/>
      <c r="CU1206" s="25"/>
      <c r="CV1206" s="25"/>
      <c r="CW1206" s="35"/>
      <c r="CX1206" s="25"/>
      <c r="CY1206" s="25"/>
      <c r="DC1206" s="25"/>
      <c r="DD1206" s="35"/>
    </row>
    <row r="1207" spans="1:108" s="26" customFormat="1">
      <c r="A1207" s="43"/>
      <c r="B1207" s="94"/>
      <c r="C1207" s="40"/>
      <c r="D1207" s="39"/>
      <c r="E1207" s="40"/>
      <c r="F1207" s="40"/>
      <c r="G1207" s="40"/>
      <c r="H1207" s="40"/>
      <c r="I1207" s="40"/>
      <c r="J1207" s="40"/>
      <c r="K1207" s="40"/>
      <c r="L1207" s="40"/>
      <c r="M1207" s="40"/>
      <c r="N1207" s="40"/>
      <c r="O1207" s="40"/>
      <c r="P1207" s="40"/>
      <c r="Q1207" s="40"/>
      <c r="R1207" s="40"/>
      <c r="S1207" s="40"/>
      <c r="T1207" s="40"/>
      <c r="U1207" s="39"/>
      <c r="V1207" s="39"/>
      <c r="W1207" s="39"/>
      <c r="X1207" s="39"/>
      <c r="Y1207" s="39"/>
      <c r="Z1207" s="39"/>
      <c r="AA1207" s="39"/>
      <c r="AB1207" s="39"/>
      <c r="AC1207" s="39"/>
      <c r="AD1207" s="39"/>
      <c r="AE1207" s="39"/>
      <c r="AF1207" s="39"/>
      <c r="AG1207" s="39"/>
      <c r="AH1207" s="39"/>
      <c r="AI1207" s="39"/>
      <c r="AJ1207" s="39"/>
      <c r="AK1207" s="39"/>
      <c r="AL1207" s="39"/>
      <c r="AM1207" s="39"/>
      <c r="AN1207" s="39"/>
      <c r="AO1207" s="39"/>
      <c r="AP1207" s="39"/>
      <c r="AQ1207" s="39"/>
      <c r="AR1207" s="39"/>
      <c r="AS1207" s="39"/>
      <c r="AT1207" s="39"/>
      <c r="AU1207" s="39"/>
      <c r="AV1207" s="39"/>
      <c r="AW1207" s="94"/>
      <c r="AX1207" s="101"/>
      <c r="AY1207" s="94"/>
      <c r="AZ1207" s="40"/>
      <c r="BA1207" s="27"/>
      <c r="BB1207" s="27"/>
      <c r="BC1207" s="27"/>
      <c r="BD1207" s="27" t="str">
        <f t="shared" si="806"/>
        <v/>
      </c>
      <c r="BE1207" s="27" t="str">
        <f t="shared" si="807"/>
        <v/>
      </c>
      <c r="BF1207" s="27" t="str">
        <f t="shared" si="808"/>
        <v/>
      </c>
      <c r="BG1207" s="27" t="str">
        <f t="shared" si="809"/>
        <v/>
      </c>
      <c r="BH1207" s="27" t="str">
        <f t="shared" si="810"/>
        <v/>
      </c>
      <c r="BI1207" s="27" t="str">
        <f t="shared" si="811"/>
        <v/>
      </c>
      <c r="BJ1207" s="27" t="str">
        <f t="shared" si="812"/>
        <v/>
      </c>
      <c r="BK1207" s="27" t="str">
        <f t="shared" si="813"/>
        <v/>
      </c>
      <c r="BL1207" s="27" t="str">
        <f t="shared" si="814"/>
        <v/>
      </c>
      <c r="BM1207" s="27" t="str">
        <f t="shared" si="815"/>
        <v/>
      </c>
      <c r="BN1207" s="27" t="str">
        <f t="shared" si="816"/>
        <v/>
      </c>
      <c r="BO1207" s="27" t="str">
        <f t="shared" si="817"/>
        <v/>
      </c>
      <c r="BP1207" s="27" t="str">
        <f t="shared" si="794"/>
        <v/>
      </c>
      <c r="BQ1207" s="27" t="str">
        <f t="shared" si="795"/>
        <v/>
      </c>
      <c r="BR1207" s="27" t="str">
        <f t="shared" si="796"/>
        <v/>
      </c>
      <c r="BS1207" s="27" t="str">
        <f t="shared" si="797"/>
        <v/>
      </c>
      <c r="BT1207" s="27" t="str">
        <f t="shared" si="798"/>
        <v/>
      </c>
      <c r="BU1207" s="27" t="str">
        <f t="shared" si="799"/>
        <v/>
      </c>
      <c r="BV1207" s="27" t="str">
        <f t="shared" si="800"/>
        <v/>
      </c>
      <c r="BW1207" s="27" t="str">
        <f t="shared" si="801"/>
        <v/>
      </c>
      <c r="BX1207" s="27" t="str">
        <f t="shared" si="802"/>
        <v/>
      </c>
      <c r="BY1207" s="27" t="str">
        <f t="shared" si="803"/>
        <v/>
      </c>
      <c r="BZ1207" s="27" t="str">
        <f t="shared" si="804"/>
        <v/>
      </c>
      <c r="CA1207" s="27" t="str">
        <f t="shared" si="805"/>
        <v/>
      </c>
      <c r="CB1207" s="41"/>
      <c r="CC1207" s="41"/>
      <c r="CD1207"/>
      <c r="CE1207"/>
      <c r="CF1207"/>
      <c r="CG1207"/>
      <c r="CH1207"/>
      <c r="CI1207" s="41"/>
      <c r="CJ1207"/>
      <c r="CK1207" s="25"/>
      <c r="CL1207" s="25"/>
      <c r="CM1207" s="25"/>
      <c r="CN1207" s="39"/>
      <c r="CO1207" s="25"/>
      <c r="CP1207" s="39"/>
      <c r="CQ1207" s="25"/>
      <c r="CR1207" s="25"/>
      <c r="CS1207" s="25"/>
      <c r="CT1207" s="25"/>
      <c r="CU1207" s="25"/>
      <c r="CV1207" s="25"/>
      <c r="CW1207" s="35"/>
      <c r="CX1207" s="25"/>
      <c r="CY1207" s="25"/>
      <c r="DC1207" s="25"/>
      <c r="DD1207" s="35"/>
    </row>
    <row r="1208" spans="1:108" s="26" customFormat="1">
      <c r="A1208" s="43"/>
      <c r="B1208" s="94"/>
      <c r="C1208" s="40"/>
      <c r="D1208" s="39"/>
      <c r="E1208" s="40"/>
      <c r="F1208" s="40"/>
      <c r="G1208" s="40"/>
      <c r="H1208" s="40"/>
      <c r="I1208" s="40"/>
      <c r="J1208" s="40"/>
      <c r="K1208" s="40"/>
      <c r="L1208" s="40"/>
      <c r="M1208" s="40"/>
      <c r="N1208" s="40"/>
      <c r="O1208" s="40"/>
      <c r="P1208" s="40"/>
      <c r="Q1208" s="40"/>
      <c r="R1208" s="40"/>
      <c r="S1208" s="40"/>
      <c r="T1208" s="40"/>
      <c r="U1208" s="39"/>
      <c r="V1208" s="39"/>
      <c r="W1208" s="39"/>
      <c r="X1208" s="39"/>
      <c r="Y1208" s="39"/>
      <c r="Z1208" s="39"/>
      <c r="AA1208" s="39"/>
      <c r="AB1208" s="39"/>
      <c r="AC1208" s="39"/>
      <c r="AD1208" s="39"/>
      <c r="AE1208" s="39"/>
      <c r="AF1208" s="39"/>
      <c r="AG1208" s="39"/>
      <c r="AH1208" s="39"/>
      <c r="AI1208" s="39"/>
      <c r="AJ1208" s="39"/>
      <c r="AK1208" s="39"/>
      <c r="AL1208" s="39"/>
      <c r="AM1208" s="39"/>
      <c r="AN1208" s="39"/>
      <c r="AO1208" s="39"/>
      <c r="AP1208" s="39"/>
      <c r="AQ1208" s="39"/>
      <c r="AR1208" s="39"/>
      <c r="AS1208" s="39"/>
      <c r="AT1208" s="39"/>
      <c r="AU1208" s="39"/>
      <c r="AV1208" s="39"/>
      <c r="AW1208" s="94"/>
      <c r="AX1208" s="101"/>
      <c r="AY1208" s="94"/>
      <c r="AZ1208" s="40"/>
      <c r="BA1208" s="27"/>
      <c r="BB1208" s="27"/>
      <c r="BC1208" s="27"/>
      <c r="BD1208" s="27" t="str">
        <f t="shared" si="806"/>
        <v/>
      </c>
      <c r="BE1208" s="27" t="str">
        <f t="shared" si="807"/>
        <v/>
      </c>
      <c r="BF1208" s="27" t="str">
        <f t="shared" si="808"/>
        <v/>
      </c>
      <c r="BG1208" s="27" t="str">
        <f t="shared" si="809"/>
        <v/>
      </c>
      <c r="BH1208" s="27" t="str">
        <f t="shared" si="810"/>
        <v/>
      </c>
      <c r="BI1208" s="27" t="str">
        <f t="shared" si="811"/>
        <v/>
      </c>
      <c r="BJ1208" s="27" t="str">
        <f t="shared" si="812"/>
        <v/>
      </c>
      <c r="BK1208" s="27" t="str">
        <f t="shared" si="813"/>
        <v/>
      </c>
      <c r="BL1208" s="27" t="str">
        <f t="shared" si="814"/>
        <v/>
      </c>
      <c r="BM1208" s="27" t="str">
        <f t="shared" si="815"/>
        <v/>
      </c>
      <c r="BN1208" s="27" t="str">
        <f t="shared" si="816"/>
        <v/>
      </c>
      <c r="BO1208" s="27" t="str">
        <f t="shared" si="817"/>
        <v/>
      </c>
      <c r="BP1208" s="27" t="str">
        <f t="shared" si="794"/>
        <v/>
      </c>
      <c r="BQ1208" s="27" t="str">
        <f t="shared" si="795"/>
        <v/>
      </c>
      <c r="BR1208" s="27" t="str">
        <f t="shared" si="796"/>
        <v/>
      </c>
      <c r="BS1208" s="27" t="str">
        <f t="shared" si="797"/>
        <v/>
      </c>
      <c r="BT1208" s="27" t="str">
        <f t="shared" si="798"/>
        <v/>
      </c>
      <c r="BU1208" s="27" t="str">
        <f t="shared" si="799"/>
        <v/>
      </c>
      <c r="BV1208" s="27" t="str">
        <f t="shared" si="800"/>
        <v/>
      </c>
      <c r="BW1208" s="27" t="str">
        <f t="shared" si="801"/>
        <v/>
      </c>
      <c r="BX1208" s="27" t="str">
        <f t="shared" si="802"/>
        <v/>
      </c>
      <c r="BY1208" s="27" t="str">
        <f t="shared" si="803"/>
        <v/>
      </c>
      <c r="BZ1208" s="27" t="str">
        <f t="shared" si="804"/>
        <v/>
      </c>
      <c r="CA1208" s="27" t="str">
        <f t="shared" si="805"/>
        <v/>
      </c>
      <c r="CB1208" s="41"/>
      <c r="CC1208" s="41"/>
      <c r="CD1208"/>
      <c r="CE1208"/>
      <c r="CF1208"/>
      <c r="CG1208"/>
      <c r="CH1208"/>
      <c r="CI1208" s="41"/>
      <c r="CJ1208"/>
      <c r="CK1208" s="25"/>
      <c r="CL1208" s="25"/>
      <c r="CM1208" s="25"/>
      <c r="CN1208" s="39"/>
      <c r="CO1208" s="25"/>
      <c r="CP1208" s="39"/>
      <c r="CQ1208" s="25"/>
      <c r="CR1208" s="25"/>
      <c r="CS1208" s="25"/>
      <c r="CT1208" s="25"/>
      <c r="CU1208" s="25"/>
      <c r="CV1208" s="25"/>
      <c r="CW1208" s="35"/>
      <c r="CX1208" s="25"/>
      <c r="CY1208" s="25"/>
      <c r="DC1208" s="25"/>
      <c r="DD1208" s="35"/>
    </row>
    <row r="1209" spans="1:108" s="26" customFormat="1">
      <c r="A1209" s="43"/>
      <c r="B1209" s="94"/>
      <c r="C1209" s="40"/>
      <c r="D1209" s="39"/>
      <c r="E1209" s="40"/>
      <c r="F1209" s="40"/>
      <c r="G1209" s="40"/>
      <c r="H1209" s="40"/>
      <c r="I1209" s="40"/>
      <c r="J1209" s="40"/>
      <c r="K1209" s="40"/>
      <c r="L1209" s="40"/>
      <c r="M1209" s="40"/>
      <c r="N1209" s="40"/>
      <c r="O1209" s="40"/>
      <c r="P1209" s="40"/>
      <c r="Q1209" s="40"/>
      <c r="R1209" s="40"/>
      <c r="S1209" s="40"/>
      <c r="T1209" s="40"/>
      <c r="U1209" s="39"/>
      <c r="V1209" s="39"/>
      <c r="W1209" s="39"/>
      <c r="X1209" s="39"/>
      <c r="Y1209" s="39"/>
      <c r="Z1209" s="39"/>
      <c r="AA1209" s="39"/>
      <c r="AB1209" s="39"/>
      <c r="AC1209" s="39"/>
      <c r="AD1209" s="39"/>
      <c r="AE1209" s="39"/>
      <c r="AF1209" s="39"/>
      <c r="AG1209" s="39"/>
      <c r="AH1209" s="39"/>
      <c r="AI1209" s="39"/>
      <c r="AJ1209" s="39"/>
      <c r="AK1209" s="39"/>
      <c r="AL1209" s="39"/>
      <c r="AM1209" s="39"/>
      <c r="AN1209" s="39"/>
      <c r="AO1209" s="39"/>
      <c r="AP1209" s="39"/>
      <c r="AQ1209" s="39"/>
      <c r="AR1209" s="39"/>
      <c r="AS1209" s="39"/>
      <c r="AT1209" s="39"/>
      <c r="AU1209" s="39"/>
      <c r="AV1209" s="39"/>
      <c r="AW1209" s="94"/>
      <c r="AX1209" s="101"/>
      <c r="AY1209" s="94"/>
      <c r="AZ1209" s="40"/>
      <c r="BA1209" s="27"/>
      <c r="BB1209" s="27"/>
      <c r="BC1209" s="27"/>
      <c r="BD1209" s="27" t="str">
        <f t="shared" si="806"/>
        <v/>
      </c>
      <c r="BE1209" s="27" t="str">
        <f t="shared" si="807"/>
        <v/>
      </c>
      <c r="BF1209" s="27" t="str">
        <f t="shared" si="808"/>
        <v/>
      </c>
      <c r="BG1209" s="27" t="str">
        <f t="shared" si="809"/>
        <v/>
      </c>
      <c r="BH1209" s="27" t="str">
        <f t="shared" si="810"/>
        <v/>
      </c>
      <c r="BI1209" s="27" t="str">
        <f t="shared" si="811"/>
        <v/>
      </c>
      <c r="BJ1209" s="27" t="str">
        <f t="shared" si="812"/>
        <v/>
      </c>
      <c r="BK1209" s="27" t="str">
        <f t="shared" si="813"/>
        <v/>
      </c>
      <c r="BL1209" s="27" t="str">
        <f t="shared" si="814"/>
        <v/>
      </c>
      <c r="BM1209" s="27" t="str">
        <f t="shared" si="815"/>
        <v/>
      </c>
      <c r="BN1209" s="27" t="str">
        <f t="shared" si="816"/>
        <v/>
      </c>
      <c r="BO1209" s="27" t="str">
        <f t="shared" si="817"/>
        <v/>
      </c>
      <c r="BP1209" s="27" t="str">
        <f t="shared" si="794"/>
        <v/>
      </c>
      <c r="BQ1209" s="27" t="str">
        <f t="shared" si="795"/>
        <v/>
      </c>
      <c r="BR1209" s="27" t="str">
        <f t="shared" si="796"/>
        <v/>
      </c>
      <c r="BS1209" s="27" t="str">
        <f t="shared" si="797"/>
        <v/>
      </c>
      <c r="BT1209" s="27" t="str">
        <f t="shared" si="798"/>
        <v/>
      </c>
      <c r="BU1209" s="27" t="str">
        <f t="shared" si="799"/>
        <v/>
      </c>
      <c r="BV1209" s="27" t="str">
        <f t="shared" si="800"/>
        <v/>
      </c>
      <c r="BW1209" s="27" t="str">
        <f t="shared" si="801"/>
        <v/>
      </c>
      <c r="BX1209" s="27" t="str">
        <f t="shared" si="802"/>
        <v/>
      </c>
      <c r="BY1209" s="27" t="str">
        <f t="shared" si="803"/>
        <v/>
      </c>
      <c r="BZ1209" s="27" t="str">
        <f t="shared" si="804"/>
        <v/>
      </c>
      <c r="CA1209" s="27" t="str">
        <f t="shared" si="805"/>
        <v/>
      </c>
      <c r="CB1209" s="41"/>
      <c r="CC1209" s="41"/>
      <c r="CD1209"/>
      <c r="CE1209"/>
      <c r="CF1209"/>
      <c r="CG1209"/>
      <c r="CH1209"/>
      <c r="CI1209" s="41"/>
      <c r="CJ1209"/>
      <c r="CK1209" s="25"/>
      <c r="CL1209" s="25"/>
      <c r="CM1209" s="25"/>
      <c r="CN1209" s="39"/>
      <c r="CO1209" s="25"/>
      <c r="CP1209" s="39"/>
      <c r="CQ1209" s="25"/>
      <c r="CR1209" s="25"/>
      <c r="CS1209" s="25"/>
      <c r="CT1209" s="25"/>
      <c r="CU1209" s="25"/>
      <c r="CV1209" s="25"/>
      <c r="CW1209" s="35"/>
      <c r="CX1209" s="25"/>
      <c r="CY1209" s="25"/>
      <c r="DC1209" s="25"/>
      <c r="DD1209" s="35"/>
    </row>
    <row r="1210" spans="1:108" s="26" customFormat="1">
      <c r="A1210" s="43"/>
      <c r="B1210" s="94"/>
      <c r="C1210" s="40"/>
      <c r="D1210" s="39"/>
      <c r="E1210" s="40"/>
      <c r="F1210" s="40"/>
      <c r="G1210" s="40"/>
      <c r="H1210" s="40"/>
      <c r="I1210" s="40"/>
      <c r="J1210" s="40"/>
      <c r="K1210" s="40"/>
      <c r="L1210" s="40"/>
      <c r="M1210" s="40"/>
      <c r="N1210" s="40"/>
      <c r="O1210" s="40"/>
      <c r="P1210" s="40"/>
      <c r="Q1210" s="40"/>
      <c r="R1210" s="40"/>
      <c r="S1210" s="40"/>
      <c r="T1210" s="40"/>
      <c r="U1210" s="39"/>
      <c r="V1210" s="39"/>
      <c r="W1210" s="39"/>
      <c r="X1210" s="39"/>
      <c r="Y1210" s="39"/>
      <c r="Z1210" s="39"/>
      <c r="AA1210" s="39"/>
      <c r="AB1210" s="39"/>
      <c r="AC1210" s="39"/>
      <c r="AD1210" s="39"/>
      <c r="AE1210" s="39"/>
      <c r="AF1210" s="39"/>
      <c r="AG1210" s="39"/>
      <c r="AH1210" s="39"/>
      <c r="AI1210" s="39"/>
      <c r="AJ1210" s="39"/>
      <c r="AK1210" s="39"/>
      <c r="AL1210" s="39"/>
      <c r="AM1210" s="39"/>
      <c r="AN1210" s="39"/>
      <c r="AO1210" s="39"/>
      <c r="AP1210" s="39"/>
      <c r="AQ1210" s="39"/>
      <c r="AR1210" s="39"/>
      <c r="AS1210" s="39"/>
      <c r="AT1210" s="39"/>
      <c r="AU1210" s="39"/>
      <c r="AV1210" s="39"/>
      <c r="AW1210" s="94"/>
      <c r="AX1210" s="101"/>
      <c r="AY1210" s="94"/>
      <c r="AZ1210" s="40"/>
      <c r="BA1210" s="27"/>
      <c r="BB1210" s="27"/>
      <c r="BC1210" s="27"/>
      <c r="BD1210" s="27" t="str">
        <f t="shared" si="806"/>
        <v/>
      </c>
      <c r="BE1210" s="27" t="str">
        <f t="shared" si="807"/>
        <v/>
      </c>
      <c r="BF1210" s="27" t="str">
        <f t="shared" si="808"/>
        <v/>
      </c>
      <c r="BG1210" s="27" t="str">
        <f t="shared" si="809"/>
        <v/>
      </c>
      <c r="BH1210" s="27" t="str">
        <f t="shared" si="810"/>
        <v/>
      </c>
      <c r="BI1210" s="27" t="str">
        <f t="shared" si="811"/>
        <v/>
      </c>
      <c r="BJ1210" s="27" t="str">
        <f t="shared" si="812"/>
        <v/>
      </c>
      <c r="BK1210" s="27" t="str">
        <f t="shared" si="813"/>
        <v/>
      </c>
      <c r="BL1210" s="27" t="str">
        <f t="shared" si="814"/>
        <v/>
      </c>
      <c r="BM1210" s="27" t="str">
        <f t="shared" si="815"/>
        <v/>
      </c>
      <c r="BN1210" s="27" t="str">
        <f t="shared" si="816"/>
        <v/>
      </c>
      <c r="BO1210" s="27" t="str">
        <f t="shared" si="817"/>
        <v/>
      </c>
      <c r="BP1210" s="27" t="str">
        <f t="shared" si="794"/>
        <v/>
      </c>
      <c r="BQ1210" s="27" t="str">
        <f t="shared" si="795"/>
        <v/>
      </c>
      <c r="BR1210" s="27" t="str">
        <f t="shared" si="796"/>
        <v/>
      </c>
      <c r="BS1210" s="27" t="str">
        <f t="shared" si="797"/>
        <v/>
      </c>
      <c r="BT1210" s="27" t="str">
        <f t="shared" si="798"/>
        <v/>
      </c>
      <c r="BU1210" s="27" t="str">
        <f t="shared" si="799"/>
        <v/>
      </c>
      <c r="BV1210" s="27" t="str">
        <f t="shared" si="800"/>
        <v/>
      </c>
      <c r="BW1210" s="27" t="str">
        <f t="shared" si="801"/>
        <v/>
      </c>
      <c r="BX1210" s="27" t="str">
        <f t="shared" si="802"/>
        <v/>
      </c>
      <c r="BY1210" s="27" t="str">
        <f t="shared" si="803"/>
        <v/>
      </c>
      <c r="BZ1210" s="27" t="str">
        <f t="shared" si="804"/>
        <v/>
      </c>
      <c r="CA1210" s="27" t="str">
        <f t="shared" si="805"/>
        <v/>
      </c>
      <c r="CB1210" s="41"/>
      <c r="CC1210" s="41"/>
      <c r="CD1210"/>
      <c r="CE1210"/>
      <c r="CF1210"/>
      <c r="CG1210"/>
      <c r="CH1210"/>
      <c r="CI1210" s="41"/>
      <c r="CJ1210"/>
      <c r="CK1210" s="25"/>
      <c r="CL1210" s="25"/>
      <c r="CM1210" s="25"/>
      <c r="CN1210" s="39"/>
      <c r="CO1210" s="25"/>
      <c r="CP1210" s="39"/>
      <c r="CQ1210" s="25"/>
      <c r="CR1210" s="25"/>
      <c r="CS1210" s="25"/>
      <c r="CT1210" s="25"/>
      <c r="CU1210" s="25"/>
      <c r="CV1210" s="25"/>
      <c r="CW1210" s="35"/>
      <c r="CX1210" s="25"/>
      <c r="CY1210" s="25"/>
      <c r="DC1210" s="25"/>
      <c r="DD1210" s="35"/>
    </row>
    <row r="1211" spans="1:108" s="26" customFormat="1">
      <c r="A1211" s="43"/>
      <c r="B1211" s="94"/>
      <c r="C1211" s="40"/>
      <c r="D1211" s="39"/>
      <c r="E1211" s="40"/>
      <c r="F1211" s="40"/>
      <c r="G1211" s="40"/>
      <c r="H1211" s="40"/>
      <c r="I1211" s="40"/>
      <c r="J1211" s="40"/>
      <c r="K1211" s="40"/>
      <c r="L1211" s="40"/>
      <c r="M1211" s="40"/>
      <c r="N1211" s="40"/>
      <c r="O1211" s="40"/>
      <c r="P1211" s="40"/>
      <c r="Q1211" s="40"/>
      <c r="R1211" s="40"/>
      <c r="S1211" s="40"/>
      <c r="T1211" s="40"/>
      <c r="U1211" s="39"/>
      <c r="V1211" s="39"/>
      <c r="W1211" s="39"/>
      <c r="X1211" s="39"/>
      <c r="Y1211" s="39"/>
      <c r="Z1211" s="39"/>
      <c r="AA1211" s="39"/>
      <c r="AB1211" s="39"/>
      <c r="AC1211" s="39"/>
      <c r="AD1211" s="39"/>
      <c r="AE1211" s="39"/>
      <c r="AF1211" s="39"/>
      <c r="AG1211" s="39"/>
      <c r="AH1211" s="39"/>
      <c r="AI1211" s="39"/>
      <c r="AJ1211" s="39"/>
      <c r="AK1211" s="39"/>
      <c r="AL1211" s="39"/>
      <c r="AM1211" s="39"/>
      <c r="AN1211" s="39"/>
      <c r="AO1211" s="39"/>
      <c r="AP1211" s="39"/>
      <c r="AQ1211" s="39"/>
      <c r="AR1211" s="39"/>
      <c r="AS1211" s="39"/>
      <c r="AT1211" s="39"/>
      <c r="AU1211" s="39"/>
      <c r="AV1211" s="39"/>
      <c r="AW1211" s="94"/>
      <c r="AX1211" s="101"/>
      <c r="AY1211" s="94"/>
      <c r="AZ1211" s="40"/>
      <c r="BA1211" s="27"/>
      <c r="BB1211" s="27"/>
      <c r="BC1211" s="27"/>
      <c r="BD1211" s="27" t="str">
        <f t="shared" si="806"/>
        <v/>
      </c>
      <c r="BE1211" s="27" t="str">
        <f t="shared" si="807"/>
        <v/>
      </c>
      <c r="BF1211" s="27" t="str">
        <f t="shared" si="808"/>
        <v/>
      </c>
      <c r="BG1211" s="27" t="str">
        <f t="shared" si="809"/>
        <v/>
      </c>
      <c r="BH1211" s="27" t="str">
        <f t="shared" si="810"/>
        <v/>
      </c>
      <c r="BI1211" s="27" t="str">
        <f t="shared" si="811"/>
        <v/>
      </c>
      <c r="BJ1211" s="27" t="str">
        <f t="shared" si="812"/>
        <v/>
      </c>
      <c r="BK1211" s="27" t="str">
        <f t="shared" si="813"/>
        <v/>
      </c>
      <c r="BL1211" s="27" t="str">
        <f t="shared" si="814"/>
        <v/>
      </c>
      <c r="BM1211" s="27" t="str">
        <f t="shared" si="815"/>
        <v/>
      </c>
      <c r="BN1211" s="27" t="str">
        <f t="shared" si="816"/>
        <v/>
      </c>
      <c r="BO1211" s="27" t="str">
        <f t="shared" si="817"/>
        <v/>
      </c>
      <c r="BP1211" s="27" t="str">
        <f t="shared" si="794"/>
        <v/>
      </c>
      <c r="BQ1211" s="27" t="str">
        <f t="shared" si="795"/>
        <v/>
      </c>
      <c r="BR1211" s="27" t="str">
        <f t="shared" si="796"/>
        <v/>
      </c>
      <c r="BS1211" s="27" t="str">
        <f t="shared" si="797"/>
        <v/>
      </c>
      <c r="BT1211" s="27" t="str">
        <f t="shared" si="798"/>
        <v/>
      </c>
      <c r="BU1211" s="27" t="str">
        <f t="shared" si="799"/>
        <v/>
      </c>
      <c r="BV1211" s="27" t="str">
        <f t="shared" si="800"/>
        <v/>
      </c>
      <c r="BW1211" s="27" t="str">
        <f t="shared" si="801"/>
        <v/>
      </c>
      <c r="BX1211" s="27" t="str">
        <f t="shared" si="802"/>
        <v/>
      </c>
      <c r="BY1211" s="27" t="str">
        <f t="shared" si="803"/>
        <v/>
      </c>
      <c r="BZ1211" s="27" t="str">
        <f t="shared" si="804"/>
        <v/>
      </c>
      <c r="CA1211" s="27" t="str">
        <f t="shared" si="805"/>
        <v/>
      </c>
      <c r="CB1211" s="41"/>
      <c r="CC1211" s="41"/>
      <c r="CD1211"/>
      <c r="CE1211"/>
      <c r="CF1211"/>
      <c r="CG1211"/>
      <c r="CH1211"/>
      <c r="CI1211" s="41"/>
      <c r="CJ1211"/>
      <c r="CK1211" s="25"/>
      <c r="CL1211" s="25"/>
      <c r="CM1211" s="25"/>
      <c r="CN1211" s="39"/>
      <c r="CO1211" s="25"/>
      <c r="CP1211" s="39"/>
      <c r="CQ1211" s="25"/>
      <c r="CR1211" s="25"/>
      <c r="CS1211" s="25"/>
      <c r="CT1211" s="25"/>
      <c r="CU1211" s="25"/>
      <c r="CV1211" s="25"/>
      <c r="CW1211" s="35"/>
      <c r="CX1211" s="25"/>
      <c r="CY1211" s="25"/>
      <c r="DC1211" s="25"/>
      <c r="DD1211" s="35"/>
    </row>
    <row r="1212" spans="1:108" s="26" customFormat="1">
      <c r="A1212" s="43"/>
      <c r="B1212" s="94"/>
      <c r="C1212" s="40"/>
      <c r="D1212" s="39"/>
      <c r="E1212" s="40"/>
      <c r="F1212" s="40"/>
      <c r="G1212" s="40"/>
      <c r="H1212" s="40"/>
      <c r="I1212" s="40"/>
      <c r="J1212" s="40"/>
      <c r="K1212" s="40"/>
      <c r="L1212" s="40"/>
      <c r="M1212" s="40"/>
      <c r="N1212" s="40"/>
      <c r="O1212" s="40"/>
      <c r="P1212" s="40"/>
      <c r="Q1212" s="40"/>
      <c r="R1212" s="40"/>
      <c r="S1212" s="40"/>
      <c r="T1212" s="40"/>
      <c r="U1212" s="39"/>
      <c r="V1212" s="39"/>
      <c r="W1212" s="39"/>
      <c r="X1212" s="39"/>
      <c r="Y1212" s="39"/>
      <c r="Z1212" s="39"/>
      <c r="AA1212" s="39"/>
      <c r="AB1212" s="39"/>
      <c r="AC1212" s="39"/>
      <c r="AD1212" s="39"/>
      <c r="AE1212" s="39"/>
      <c r="AF1212" s="39"/>
      <c r="AG1212" s="39"/>
      <c r="AH1212" s="39"/>
      <c r="AI1212" s="39"/>
      <c r="AJ1212" s="39"/>
      <c r="AK1212" s="39"/>
      <c r="AL1212" s="39"/>
      <c r="AM1212" s="39"/>
      <c r="AN1212" s="39"/>
      <c r="AO1212" s="39"/>
      <c r="AP1212" s="39"/>
      <c r="AQ1212" s="39"/>
      <c r="AR1212" s="39"/>
      <c r="AS1212" s="39"/>
      <c r="AT1212" s="39"/>
      <c r="AU1212" s="39"/>
      <c r="AV1212" s="39"/>
      <c r="AW1212" s="94"/>
      <c r="AX1212" s="101"/>
      <c r="AY1212" s="94"/>
      <c r="AZ1212" s="40"/>
      <c r="BA1212" s="27"/>
      <c r="BB1212" s="27"/>
      <c r="BC1212" s="27"/>
      <c r="BD1212" s="27" t="str">
        <f t="shared" si="806"/>
        <v/>
      </c>
      <c r="BE1212" s="27" t="str">
        <f t="shared" si="807"/>
        <v/>
      </c>
      <c r="BF1212" s="27" t="str">
        <f t="shared" si="808"/>
        <v/>
      </c>
      <c r="BG1212" s="27" t="str">
        <f t="shared" si="809"/>
        <v/>
      </c>
      <c r="BH1212" s="27" t="str">
        <f t="shared" si="810"/>
        <v/>
      </c>
      <c r="BI1212" s="27" t="str">
        <f t="shared" si="811"/>
        <v/>
      </c>
      <c r="BJ1212" s="27" t="str">
        <f t="shared" si="812"/>
        <v/>
      </c>
      <c r="BK1212" s="27" t="str">
        <f t="shared" si="813"/>
        <v/>
      </c>
      <c r="BL1212" s="27" t="str">
        <f t="shared" si="814"/>
        <v/>
      </c>
      <c r="BM1212" s="27" t="str">
        <f t="shared" si="815"/>
        <v/>
      </c>
      <c r="BN1212" s="27" t="str">
        <f t="shared" si="816"/>
        <v/>
      </c>
      <c r="BO1212" s="27" t="str">
        <f t="shared" si="817"/>
        <v/>
      </c>
      <c r="BP1212" s="27" t="str">
        <f t="shared" si="794"/>
        <v/>
      </c>
      <c r="BQ1212" s="27" t="str">
        <f t="shared" si="795"/>
        <v/>
      </c>
      <c r="BR1212" s="27" t="str">
        <f t="shared" si="796"/>
        <v/>
      </c>
      <c r="BS1212" s="27" t="str">
        <f t="shared" si="797"/>
        <v/>
      </c>
      <c r="BT1212" s="27" t="str">
        <f t="shared" si="798"/>
        <v/>
      </c>
      <c r="BU1212" s="27" t="str">
        <f t="shared" si="799"/>
        <v/>
      </c>
      <c r="BV1212" s="27" t="str">
        <f t="shared" si="800"/>
        <v/>
      </c>
      <c r="BW1212" s="27" t="str">
        <f t="shared" si="801"/>
        <v/>
      </c>
      <c r="BX1212" s="27" t="str">
        <f t="shared" si="802"/>
        <v/>
      </c>
      <c r="BY1212" s="27" t="str">
        <f t="shared" si="803"/>
        <v/>
      </c>
      <c r="BZ1212" s="27" t="str">
        <f t="shared" si="804"/>
        <v/>
      </c>
      <c r="CA1212" s="27" t="str">
        <f t="shared" si="805"/>
        <v/>
      </c>
      <c r="CB1212" s="41"/>
      <c r="CC1212" s="41"/>
      <c r="CD1212"/>
      <c r="CE1212"/>
      <c r="CF1212"/>
      <c r="CG1212"/>
      <c r="CH1212"/>
      <c r="CI1212" s="41"/>
      <c r="CJ1212"/>
      <c r="CK1212" s="25"/>
      <c r="CL1212" s="25"/>
      <c r="CM1212" s="25"/>
      <c r="CN1212" s="39"/>
      <c r="CO1212" s="25"/>
      <c r="CP1212" s="39"/>
      <c r="CQ1212" s="25"/>
      <c r="CR1212" s="25"/>
      <c r="CS1212" s="25"/>
      <c r="CT1212" s="25"/>
      <c r="CU1212" s="25"/>
      <c r="CV1212" s="25"/>
      <c r="CW1212" s="35"/>
      <c r="CX1212" s="25"/>
      <c r="CY1212" s="25"/>
      <c r="DC1212" s="25"/>
      <c r="DD1212" s="35"/>
    </row>
    <row r="1213" spans="1:108" s="26" customFormat="1">
      <c r="A1213" s="43"/>
      <c r="B1213" s="94"/>
      <c r="C1213" s="40"/>
      <c r="D1213" s="39"/>
      <c r="E1213" s="40"/>
      <c r="F1213" s="40"/>
      <c r="G1213" s="40"/>
      <c r="H1213" s="40"/>
      <c r="I1213" s="40"/>
      <c r="J1213" s="40"/>
      <c r="K1213" s="40"/>
      <c r="L1213" s="40"/>
      <c r="M1213" s="40"/>
      <c r="N1213" s="40"/>
      <c r="O1213" s="40"/>
      <c r="P1213" s="40"/>
      <c r="Q1213" s="40"/>
      <c r="R1213" s="40"/>
      <c r="S1213" s="40"/>
      <c r="T1213" s="40"/>
      <c r="U1213" s="39"/>
      <c r="V1213" s="39"/>
      <c r="W1213" s="39"/>
      <c r="X1213" s="39"/>
      <c r="Y1213" s="39"/>
      <c r="Z1213" s="39"/>
      <c r="AA1213" s="39"/>
      <c r="AB1213" s="39"/>
      <c r="AC1213" s="39"/>
      <c r="AD1213" s="39"/>
      <c r="AE1213" s="39"/>
      <c r="AF1213" s="39"/>
      <c r="AG1213" s="39"/>
      <c r="AH1213" s="39"/>
      <c r="AI1213" s="39"/>
      <c r="AJ1213" s="39"/>
      <c r="AK1213" s="39"/>
      <c r="AL1213" s="39"/>
      <c r="AM1213" s="39"/>
      <c r="AN1213" s="39"/>
      <c r="AO1213" s="39"/>
      <c r="AP1213" s="39"/>
      <c r="AQ1213" s="39"/>
      <c r="AR1213" s="39"/>
      <c r="AS1213" s="39"/>
      <c r="AT1213" s="39"/>
      <c r="AU1213" s="39"/>
      <c r="AV1213" s="39"/>
      <c r="AW1213" s="94"/>
      <c r="AX1213" s="101"/>
      <c r="AY1213" s="94"/>
      <c r="AZ1213" s="40"/>
      <c r="BA1213" s="27"/>
      <c r="BB1213" s="27"/>
      <c r="BC1213" s="27"/>
      <c r="BD1213" s="27" t="str">
        <f t="shared" si="806"/>
        <v/>
      </c>
      <c r="BE1213" s="27" t="str">
        <f t="shared" si="807"/>
        <v/>
      </c>
      <c r="BF1213" s="27" t="str">
        <f t="shared" si="808"/>
        <v/>
      </c>
      <c r="BG1213" s="27" t="str">
        <f t="shared" si="809"/>
        <v/>
      </c>
      <c r="BH1213" s="27" t="str">
        <f t="shared" si="810"/>
        <v/>
      </c>
      <c r="BI1213" s="27" t="str">
        <f t="shared" si="811"/>
        <v/>
      </c>
      <c r="BJ1213" s="27" t="str">
        <f t="shared" si="812"/>
        <v/>
      </c>
      <c r="BK1213" s="27" t="str">
        <f t="shared" si="813"/>
        <v/>
      </c>
      <c r="BL1213" s="27" t="str">
        <f t="shared" si="814"/>
        <v/>
      </c>
      <c r="BM1213" s="27" t="str">
        <f t="shared" si="815"/>
        <v/>
      </c>
      <c r="BN1213" s="27" t="str">
        <f t="shared" si="816"/>
        <v/>
      </c>
      <c r="BO1213" s="27" t="str">
        <f t="shared" si="817"/>
        <v/>
      </c>
      <c r="BP1213" s="27" t="str">
        <f t="shared" si="794"/>
        <v/>
      </c>
      <c r="BQ1213" s="27" t="str">
        <f t="shared" si="795"/>
        <v/>
      </c>
      <c r="BR1213" s="27" t="str">
        <f t="shared" si="796"/>
        <v/>
      </c>
      <c r="BS1213" s="27" t="str">
        <f t="shared" si="797"/>
        <v/>
      </c>
      <c r="BT1213" s="27" t="str">
        <f t="shared" si="798"/>
        <v/>
      </c>
      <c r="BU1213" s="27" t="str">
        <f t="shared" si="799"/>
        <v/>
      </c>
      <c r="BV1213" s="27" t="str">
        <f t="shared" si="800"/>
        <v/>
      </c>
      <c r="BW1213" s="27" t="str">
        <f t="shared" si="801"/>
        <v/>
      </c>
      <c r="BX1213" s="27" t="str">
        <f t="shared" si="802"/>
        <v/>
      </c>
      <c r="BY1213" s="27" t="str">
        <f t="shared" si="803"/>
        <v/>
      </c>
      <c r="BZ1213" s="27" t="str">
        <f t="shared" si="804"/>
        <v/>
      </c>
      <c r="CA1213" s="27" t="str">
        <f t="shared" si="805"/>
        <v/>
      </c>
      <c r="CB1213" s="41"/>
      <c r="CC1213" s="41"/>
      <c r="CD1213"/>
      <c r="CE1213"/>
      <c r="CF1213"/>
      <c r="CG1213"/>
      <c r="CH1213"/>
      <c r="CI1213" s="41"/>
      <c r="CJ1213"/>
      <c r="CK1213" s="25"/>
      <c r="CL1213" s="25"/>
      <c r="CM1213" s="25"/>
      <c r="CN1213" s="39"/>
      <c r="CO1213" s="25"/>
      <c r="CP1213" s="39"/>
      <c r="CQ1213" s="25"/>
      <c r="CR1213" s="25"/>
      <c r="CS1213" s="25"/>
      <c r="CT1213" s="25"/>
      <c r="CU1213" s="25"/>
      <c r="CV1213" s="25"/>
      <c r="CW1213" s="35"/>
      <c r="CX1213" s="25"/>
      <c r="CY1213" s="25"/>
      <c r="DC1213" s="25"/>
      <c r="DD1213" s="35"/>
    </row>
    <row r="1214" spans="1:108" s="26" customFormat="1">
      <c r="A1214" s="43"/>
      <c r="B1214" s="94"/>
      <c r="C1214" s="40"/>
      <c r="D1214" s="39"/>
      <c r="E1214" s="40"/>
      <c r="F1214" s="40"/>
      <c r="G1214" s="40"/>
      <c r="H1214" s="40"/>
      <c r="I1214" s="40"/>
      <c r="J1214" s="40"/>
      <c r="K1214" s="40"/>
      <c r="L1214" s="40"/>
      <c r="M1214" s="40"/>
      <c r="N1214" s="40"/>
      <c r="O1214" s="40"/>
      <c r="P1214" s="40"/>
      <c r="Q1214" s="40"/>
      <c r="R1214" s="40"/>
      <c r="S1214" s="40"/>
      <c r="T1214" s="40"/>
      <c r="U1214" s="39"/>
      <c r="V1214" s="39"/>
      <c r="W1214" s="39"/>
      <c r="X1214" s="39"/>
      <c r="Y1214" s="39"/>
      <c r="Z1214" s="39"/>
      <c r="AA1214" s="39"/>
      <c r="AB1214" s="39"/>
      <c r="AC1214" s="39"/>
      <c r="AD1214" s="39"/>
      <c r="AE1214" s="39"/>
      <c r="AF1214" s="39"/>
      <c r="AG1214" s="39"/>
      <c r="AH1214" s="39"/>
      <c r="AI1214" s="39"/>
      <c r="AJ1214" s="39"/>
      <c r="AK1214" s="39"/>
      <c r="AL1214" s="39"/>
      <c r="AM1214" s="39"/>
      <c r="AN1214" s="39"/>
      <c r="AO1214" s="39"/>
      <c r="AP1214" s="39"/>
      <c r="AQ1214" s="39"/>
      <c r="AR1214" s="39"/>
      <c r="AS1214" s="39"/>
      <c r="AT1214" s="39"/>
      <c r="AU1214" s="39"/>
      <c r="AV1214" s="39"/>
      <c r="AW1214" s="94"/>
      <c r="AX1214" s="101"/>
      <c r="AY1214" s="94"/>
      <c r="AZ1214" s="40"/>
      <c r="BA1214" s="27"/>
      <c r="BB1214" s="27"/>
      <c r="BC1214" s="27"/>
      <c r="BD1214" s="27" t="str">
        <f t="shared" si="806"/>
        <v/>
      </c>
      <c r="BE1214" s="27" t="str">
        <f t="shared" si="807"/>
        <v/>
      </c>
      <c r="BF1214" s="27" t="str">
        <f t="shared" si="808"/>
        <v/>
      </c>
      <c r="BG1214" s="27" t="str">
        <f t="shared" si="809"/>
        <v/>
      </c>
      <c r="BH1214" s="27" t="str">
        <f t="shared" si="810"/>
        <v/>
      </c>
      <c r="BI1214" s="27" t="str">
        <f t="shared" si="811"/>
        <v/>
      </c>
      <c r="BJ1214" s="27" t="str">
        <f t="shared" si="812"/>
        <v/>
      </c>
      <c r="BK1214" s="27" t="str">
        <f t="shared" si="813"/>
        <v/>
      </c>
      <c r="BL1214" s="27" t="str">
        <f t="shared" si="814"/>
        <v/>
      </c>
      <c r="BM1214" s="27" t="str">
        <f t="shared" si="815"/>
        <v/>
      </c>
      <c r="BN1214" s="27" t="str">
        <f t="shared" si="816"/>
        <v/>
      </c>
      <c r="BO1214" s="27" t="str">
        <f t="shared" si="817"/>
        <v/>
      </c>
      <c r="BP1214" s="27" t="str">
        <f t="shared" si="794"/>
        <v/>
      </c>
      <c r="BQ1214" s="27" t="str">
        <f t="shared" si="795"/>
        <v/>
      </c>
      <c r="BR1214" s="27" t="str">
        <f t="shared" si="796"/>
        <v/>
      </c>
      <c r="BS1214" s="27" t="str">
        <f t="shared" si="797"/>
        <v/>
      </c>
      <c r="BT1214" s="27" t="str">
        <f t="shared" si="798"/>
        <v/>
      </c>
      <c r="BU1214" s="27" t="str">
        <f t="shared" si="799"/>
        <v/>
      </c>
      <c r="BV1214" s="27" t="str">
        <f t="shared" si="800"/>
        <v/>
      </c>
      <c r="BW1214" s="27" t="str">
        <f t="shared" si="801"/>
        <v/>
      </c>
      <c r="BX1214" s="27" t="str">
        <f t="shared" si="802"/>
        <v/>
      </c>
      <c r="BY1214" s="27" t="str">
        <f t="shared" si="803"/>
        <v/>
      </c>
      <c r="BZ1214" s="27" t="str">
        <f t="shared" si="804"/>
        <v/>
      </c>
      <c r="CA1214" s="27" t="str">
        <f t="shared" si="805"/>
        <v/>
      </c>
      <c r="CB1214" s="41"/>
      <c r="CC1214" s="41"/>
      <c r="CD1214"/>
      <c r="CE1214"/>
      <c r="CF1214"/>
      <c r="CG1214"/>
      <c r="CH1214"/>
      <c r="CI1214" s="41"/>
      <c r="CJ1214"/>
      <c r="CK1214" s="25"/>
      <c r="CL1214" s="25"/>
      <c r="CM1214" s="25"/>
      <c r="CN1214" s="39"/>
      <c r="CO1214" s="25"/>
      <c r="CP1214" s="39"/>
      <c r="CQ1214" s="25"/>
      <c r="CR1214" s="25"/>
      <c r="CS1214" s="25"/>
      <c r="CT1214" s="25"/>
      <c r="CU1214" s="25"/>
      <c r="CV1214" s="25"/>
      <c r="CW1214" s="35"/>
      <c r="CX1214" s="25"/>
      <c r="CY1214" s="25"/>
      <c r="DC1214" s="25"/>
      <c r="DD1214" s="35"/>
    </row>
    <row r="1215" spans="1:108" s="26" customFormat="1">
      <c r="A1215" s="43"/>
      <c r="B1215" s="94"/>
      <c r="C1215" s="40"/>
      <c r="D1215" s="39"/>
      <c r="E1215" s="40"/>
      <c r="F1215" s="40"/>
      <c r="G1215" s="40"/>
      <c r="H1215" s="40"/>
      <c r="I1215" s="40"/>
      <c r="J1215" s="40"/>
      <c r="K1215" s="40"/>
      <c r="L1215" s="40"/>
      <c r="M1215" s="40"/>
      <c r="N1215" s="40"/>
      <c r="O1215" s="40"/>
      <c r="P1215" s="40"/>
      <c r="Q1215" s="40"/>
      <c r="R1215" s="40"/>
      <c r="S1215" s="40"/>
      <c r="T1215" s="40"/>
      <c r="U1215" s="39"/>
      <c r="V1215" s="39"/>
      <c r="W1215" s="39"/>
      <c r="X1215" s="39"/>
      <c r="Y1215" s="39"/>
      <c r="Z1215" s="39"/>
      <c r="AA1215" s="39"/>
      <c r="AB1215" s="39"/>
      <c r="AC1215" s="39"/>
      <c r="AD1215" s="39"/>
      <c r="AE1215" s="39"/>
      <c r="AF1215" s="39"/>
      <c r="AG1215" s="39"/>
      <c r="AH1215" s="39"/>
      <c r="AI1215" s="39"/>
      <c r="AJ1215" s="39"/>
      <c r="AK1215" s="39"/>
      <c r="AL1215" s="39"/>
      <c r="AM1215" s="39"/>
      <c r="AN1215" s="39"/>
      <c r="AO1215" s="39"/>
      <c r="AP1215" s="39"/>
      <c r="AQ1215" s="39"/>
      <c r="AR1215" s="39"/>
      <c r="AS1215" s="39"/>
      <c r="AT1215" s="39"/>
      <c r="AU1215" s="39"/>
      <c r="AV1215" s="39"/>
      <c r="AW1215" s="94"/>
      <c r="AX1215" s="101"/>
      <c r="AY1215" s="94"/>
      <c r="AZ1215" s="40"/>
      <c r="BA1215" s="27"/>
      <c r="BB1215" s="27"/>
      <c r="BC1215" s="27"/>
      <c r="BD1215" s="27" t="str">
        <f t="shared" si="806"/>
        <v/>
      </c>
      <c r="BE1215" s="27" t="str">
        <f t="shared" si="807"/>
        <v/>
      </c>
      <c r="BF1215" s="27" t="str">
        <f t="shared" si="808"/>
        <v/>
      </c>
      <c r="BG1215" s="27" t="str">
        <f t="shared" si="809"/>
        <v/>
      </c>
      <c r="BH1215" s="27" t="str">
        <f t="shared" si="810"/>
        <v/>
      </c>
      <c r="BI1215" s="27" t="str">
        <f t="shared" si="811"/>
        <v/>
      </c>
      <c r="BJ1215" s="27" t="str">
        <f t="shared" si="812"/>
        <v/>
      </c>
      <c r="BK1215" s="27" t="str">
        <f t="shared" si="813"/>
        <v/>
      </c>
      <c r="BL1215" s="27" t="str">
        <f t="shared" si="814"/>
        <v/>
      </c>
      <c r="BM1215" s="27" t="str">
        <f t="shared" si="815"/>
        <v/>
      </c>
      <c r="BN1215" s="27" t="str">
        <f t="shared" si="816"/>
        <v/>
      </c>
      <c r="BO1215" s="27" t="str">
        <f t="shared" si="817"/>
        <v/>
      </c>
      <c r="BP1215" s="27" t="str">
        <f t="shared" si="794"/>
        <v/>
      </c>
      <c r="BQ1215" s="27" t="str">
        <f t="shared" si="795"/>
        <v/>
      </c>
      <c r="BR1215" s="27" t="str">
        <f t="shared" si="796"/>
        <v/>
      </c>
      <c r="BS1215" s="27" t="str">
        <f t="shared" si="797"/>
        <v/>
      </c>
      <c r="BT1215" s="27" t="str">
        <f t="shared" si="798"/>
        <v/>
      </c>
      <c r="BU1215" s="27" t="str">
        <f t="shared" si="799"/>
        <v/>
      </c>
      <c r="BV1215" s="27" t="str">
        <f t="shared" si="800"/>
        <v/>
      </c>
      <c r="BW1215" s="27" t="str">
        <f t="shared" si="801"/>
        <v/>
      </c>
      <c r="BX1215" s="27" t="str">
        <f t="shared" si="802"/>
        <v/>
      </c>
      <c r="BY1215" s="27" t="str">
        <f t="shared" si="803"/>
        <v/>
      </c>
      <c r="BZ1215" s="27" t="str">
        <f t="shared" si="804"/>
        <v/>
      </c>
      <c r="CA1215" s="27" t="str">
        <f t="shared" si="805"/>
        <v/>
      </c>
      <c r="CB1215" s="41"/>
      <c r="CC1215" s="41"/>
      <c r="CD1215"/>
      <c r="CE1215"/>
      <c r="CF1215"/>
      <c r="CG1215"/>
      <c r="CH1215"/>
      <c r="CI1215" s="41"/>
      <c r="CJ1215"/>
      <c r="CK1215" s="25"/>
      <c r="CL1215" s="25"/>
      <c r="CM1215" s="25"/>
      <c r="CN1215" s="39"/>
      <c r="CO1215" s="25"/>
      <c r="CP1215" s="39"/>
      <c r="CQ1215" s="25"/>
      <c r="CR1215" s="25"/>
      <c r="CS1215" s="25"/>
      <c r="CT1215" s="25"/>
      <c r="CU1215" s="25"/>
      <c r="CV1215" s="25"/>
      <c r="CW1215" s="35"/>
      <c r="CX1215" s="25"/>
      <c r="CY1215" s="25"/>
      <c r="DC1215" s="25"/>
      <c r="DD1215" s="35"/>
    </row>
    <row r="1216" spans="1:108" s="26" customFormat="1">
      <c r="A1216" s="43"/>
      <c r="B1216" s="94"/>
      <c r="C1216" s="40"/>
      <c r="D1216" s="39"/>
      <c r="E1216" s="40"/>
      <c r="F1216" s="40"/>
      <c r="G1216" s="40"/>
      <c r="H1216" s="40"/>
      <c r="I1216" s="40"/>
      <c r="J1216" s="40"/>
      <c r="K1216" s="40"/>
      <c r="L1216" s="40"/>
      <c r="M1216" s="40"/>
      <c r="N1216" s="40"/>
      <c r="O1216" s="40"/>
      <c r="P1216" s="40"/>
      <c r="Q1216" s="40"/>
      <c r="R1216" s="40"/>
      <c r="S1216" s="40"/>
      <c r="T1216" s="40"/>
      <c r="U1216" s="39"/>
      <c r="V1216" s="39"/>
      <c r="W1216" s="39"/>
      <c r="X1216" s="39"/>
      <c r="Y1216" s="39"/>
      <c r="Z1216" s="39"/>
      <c r="AA1216" s="39"/>
      <c r="AB1216" s="39"/>
      <c r="AC1216" s="39"/>
      <c r="AD1216" s="39"/>
      <c r="AE1216" s="39"/>
      <c r="AF1216" s="39"/>
      <c r="AG1216" s="39"/>
      <c r="AH1216" s="39"/>
      <c r="AI1216" s="39"/>
      <c r="AJ1216" s="39"/>
      <c r="AK1216" s="39"/>
      <c r="AL1216" s="39"/>
      <c r="AM1216" s="39"/>
      <c r="AN1216" s="39"/>
      <c r="AO1216" s="39"/>
      <c r="AP1216" s="39"/>
      <c r="AQ1216" s="39"/>
      <c r="AR1216" s="39"/>
      <c r="AS1216" s="39"/>
      <c r="AT1216" s="39"/>
      <c r="AU1216" s="39"/>
      <c r="AV1216" s="39"/>
      <c r="AW1216" s="94"/>
      <c r="AX1216" s="101"/>
      <c r="AY1216" s="94"/>
      <c r="AZ1216" s="40"/>
      <c r="BA1216" s="27"/>
      <c r="BB1216" s="27"/>
      <c r="BC1216" s="27"/>
      <c r="BD1216" s="27" t="str">
        <f t="shared" si="806"/>
        <v/>
      </c>
      <c r="BE1216" s="27" t="str">
        <f t="shared" si="807"/>
        <v/>
      </c>
      <c r="BF1216" s="27" t="str">
        <f t="shared" si="808"/>
        <v/>
      </c>
      <c r="BG1216" s="27" t="str">
        <f t="shared" si="809"/>
        <v/>
      </c>
      <c r="BH1216" s="27" t="str">
        <f t="shared" si="810"/>
        <v/>
      </c>
      <c r="BI1216" s="27" t="str">
        <f t="shared" si="811"/>
        <v/>
      </c>
      <c r="BJ1216" s="27" t="str">
        <f t="shared" si="812"/>
        <v/>
      </c>
      <c r="BK1216" s="27" t="str">
        <f t="shared" si="813"/>
        <v/>
      </c>
      <c r="BL1216" s="27" t="str">
        <f t="shared" si="814"/>
        <v/>
      </c>
      <c r="BM1216" s="27" t="str">
        <f t="shared" si="815"/>
        <v/>
      </c>
      <c r="BN1216" s="27" t="str">
        <f t="shared" si="816"/>
        <v/>
      </c>
      <c r="BO1216" s="27" t="str">
        <f t="shared" si="817"/>
        <v/>
      </c>
      <c r="BP1216" s="27" t="str">
        <f t="shared" si="794"/>
        <v/>
      </c>
      <c r="BQ1216" s="27" t="str">
        <f t="shared" si="795"/>
        <v/>
      </c>
      <c r="BR1216" s="27" t="str">
        <f t="shared" si="796"/>
        <v/>
      </c>
      <c r="BS1216" s="27" t="str">
        <f t="shared" si="797"/>
        <v/>
      </c>
      <c r="BT1216" s="27" t="str">
        <f t="shared" si="798"/>
        <v/>
      </c>
      <c r="BU1216" s="27" t="str">
        <f t="shared" si="799"/>
        <v/>
      </c>
      <c r="BV1216" s="27" t="str">
        <f t="shared" si="800"/>
        <v/>
      </c>
      <c r="BW1216" s="27" t="str">
        <f t="shared" si="801"/>
        <v/>
      </c>
      <c r="BX1216" s="27" t="str">
        <f t="shared" si="802"/>
        <v/>
      </c>
      <c r="BY1216" s="27" t="str">
        <f t="shared" si="803"/>
        <v/>
      </c>
      <c r="BZ1216" s="27" t="str">
        <f t="shared" si="804"/>
        <v/>
      </c>
      <c r="CA1216" s="27" t="str">
        <f t="shared" si="805"/>
        <v/>
      </c>
      <c r="CB1216" s="41"/>
      <c r="CC1216" s="41"/>
      <c r="CD1216"/>
      <c r="CE1216"/>
      <c r="CF1216"/>
      <c r="CG1216"/>
      <c r="CH1216"/>
      <c r="CI1216" s="41"/>
      <c r="CJ1216"/>
      <c r="CK1216" s="25"/>
      <c r="CL1216" s="25"/>
      <c r="CM1216" s="25"/>
      <c r="CN1216" s="39"/>
      <c r="CO1216" s="25"/>
      <c r="CP1216" s="39"/>
      <c r="CQ1216" s="25"/>
      <c r="CR1216" s="25"/>
      <c r="CS1216" s="25"/>
      <c r="CT1216" s="25"/>
      <c r="CU1216" s="25"/>
      <c r="CV1216" s="25"/>
      <c r="CW1216" s="35"/>
      <c r="CX1216" s="25"/>
      <c r="CY1216" s="25"/>
      <c r="DC1216" s="25"/>
      <c r="DD1216" s="35"/>
    </row>
    <row r="1217" spans="1:108" s="26" customFormat="1">
      <c r="A1217" s="43"/>
      <c r="B1217" s="94"/>
      <c r="C1217" s="40"/>
      <c r="D1217" s="39"/>
      <c r="E1217" s="40"/>
      <c r="F1217" s="40"/>
      <c r="G1217" s="40"/>
      <c r="H1217" s="40"/>
      <c r="I1217" s="40"/>
      <c r="J1217" s="40"/>
      <c r="K1217" s="40"/>
      <c r="L1217" s="40"/>
      <c r="M1217" s="40"/>
      <c r="N1217" s="40"/>
      <c r="O1217" s="40"/>
      <c r="P1217" s="40"/>
      <c r="Q1217" s="40"/>
      <c r="R1217" s="40"/>
      <c r="S1217" s="40"/>
      <c r="T1217" s="40"/>
      <c r="U1217" s="39"/>
      <c r="V1217" s="39"/>
      <c r="W1217" s="39"/>
      <c r="X1217" s="39"/>
      <c r="Y1217" s="39"/>
      <c r="Z1217" s="39"/>
      <c r="AA1217" s="39"/>
      <c r="AB1217" s="39"/>
      <c r="AC1217" s="39"/>
      <c r="AD1217" s="39"/>
      <c r="AE1217" s="39"/>
      <c r="AF1217" s="39"/>
      <c r="AG1217" s="39"/>
      <c r="AH1217" s="39"/>
      <c r="AI1217" s="39"/>
      <c r="AJ1217" s="39"/>
      <c r="AK1217" s="39"/>
      <c r="AL1217" s="39"/>
      <c r="AM1217" s="39"/>
      <c r="AN1217" s="39"/>
      <c r="AO1217" s="39"/>
      <c r="AP1217" s="39"/>
      <c r="AQ1217" s="39"/>
      <c r="AR1217" s="39"/>
      <c r="AS1217" s="39"/>
      <c r="AT1217" s="39"/>
      <c r="AU1217" s="39"/>
      <c r="AV1217" s="39"/>
      <c r="AW1217" s="94"/>
      <c r="AX1217" s="101"/>
      <c r="AY1217" s="94"/>
      <c r="AZ1217" s="40"/>
      <c r="BA1217" s="27"/>
      <c r="BB1217" s="27"/>
      <c r="BC1217" s="27"/>
      <c r="BD1217" s="27" t="str">
        <f t="shared" si="806"/>
        <v/>
      </c>
      <c r="BE1217" s="27" t="str">
        <f t="shared" si="807"/>
        <v/>
      </c>
      <c r="BF1217" s="27" t="str">
        <f t="shared" si="808"/>
        <v/>
      </c>
      <c r="BG1217" s="27" t="str">
        <f t="shared" si="809"/>
        <v/>
      </c>
      <c r="BH1217" s="27" t="str">
        <f t="shared" si="810"/>
        <v/>
      </c>
      <c r="BI1217" s="27" t="str">
        <f t="shared" si="811"/>
        <v/>
      </c>
      <c r="BJ1217" s="27" t="str">
        <f t="shared" si="812"/>
        <v/>
      </c>
      <c r="BK1217" s="27" t="str">
        <f t="shared" si="813"/>
        <v/>
      </c>
      <c r="BL1217" s="27" t="str">
        <f t="shared" si="814"/>
        <v/>
      </c>
      <c r="BM1217" s="27" t="str">
        <f t="shared" si="815"/>
        <v/>
      </c>
      <c r="BN1217" s="27" t="str">
        <f t="shared" si="816"/>
        <v/>
      </c>
      <c r="BO1217" s="27" t="str">
        <f t="shared" si="817"/>
        <v/>
      </c>
      <c r="BP1217" s="27" t="str">
        <f t="shared" si="794"/>
        <v/>
      </c>
      <c r="BQ1217" s="27" t="str">
        <f t="shared" si="795"/>
        <v/>
      </c>
      <c r="BR1217" s="27" t="str">
        <f t="shared" si="796"/>
        <v/>
      </c>
      <c r="BS1217" s="27" t="str">
        <f t="shared" si="797"/>
        <v/>
      </c>
      <c r="BT1217" s="27" t="str">
        <f t="shared" si="798"/>
        <v/>
      </c>
      <c r="BU1217" s="27" t="str">
        <f t="shared" si="799"/>
        <v/>
      </c>
      <c r="BV1217" s="27" t="str">
        <f t="shared" si="800"/>
        <v/>
      </c>
      <c r="BW1217" s="27" t="str">
        <f t="shared" si="801"/>
        <v/>
      </c>
      <c r="BX1217" s="27" t="str">
        <f t="shared" si="802"/>
        <v/>
      </c>
      <c r="BY1217" s="27" t="str">
        <f t="shared" si="803"/>
        <v/>
      </c>
      <c r="BZ1217" s="27" t="str">
        <f t="shared" si="804"/>
        <v/>
      </c>
      <c r="CA1217" s="27" t="str">
        <f t="shared" si="805"/>
        <v/>
      </c>
      <c r="CB1217" s="41"/>
      <c r="CC1217" s="41"/>
      <c r="CD1217"/>
      <c r="CE1217"/>
      <c r="CF1217"/>
      <c r="CG1217"/>
      <c r="CH1217"/>
      <c r="CI1217" s="41"/>
      <c r="CJ1217"/>
      <c r="CK1217" s="25"/>
      <c r="CL1217" s="25"/>
      <c r="CM1217" s="25"/>
      <c r="CN1217" s="39"/>
      <c r="CO1217" s="25"/>
      <c r="CP1217" s="39"/>
      <c r="CQ1217" s="25"/>
      <c r="CR1217" s="25"/>
      <c r="CS1217" s="25"/>
      <c r="CT1217" s="25"/>
      <c r="CU1217" s="25"/>
      <c r="CV1217" s="25"/>
      <c r="CW1217" s="35"/>
      <c r="CX1217" s="25"/>
      <c r="CY1217" s="25"/>
      <c r="DC1217" s="25"/>
      <c r="DD1217" s="35"/>
    </row>
    <row r="1218" spans="1:108" s="26" customFormat="1">
      <c r="A1218" s="43"/>
      <c r="B1218" s="94"/>
      <c r="C1218" s="40"/>
      <c r="D1218" s="39"/>
      <c r="E1218" s="40"/>
      <c r="F1218" s="40"/>
      <c r="G1218" s="40"/>
      <c r="H1218" s="40"/>
      <c r="I1218" s="40"/>
      <c r="J1218" s="40"/>
      <c r="K1218" s="40"/>
      <c r="L1218" s="40"/>
      <c r="M1218" s="40"/>
      <c r="N1218" s="40"/>
      <c r="O1218" s="40"/>
      <c r="P1218" s="40"/>
      <c r="Q1218" s="40"/>
      <c r="R1218" s="40"/>
      <c r="S1218" s="40"/>
      <c r="T1218" s="40"/>
      <c r="U1218" s="39"/>
      <c r="V1218" s="39"/>
      <c r="W1218" s="39"/>
      <c r="X1218" s="39"/>
      <c r="Y1218" s="39"/>
      <c r="Z1218" s="39"/>
      <c r="AA1218" s="39"/>
      <c r="AB1218" s="39"/>
      <c r="AC1218" s="39"/>
      <c r="AD1218" s="39"/>
      <c r="AE1218" s="39"/>
      <c r="AF1218" s="39"/>
      <c r="AG1218" s="39"/>
      <c r="AH1218" s="39"/>
      <c r="AI1218" s="39"/>
      <c r="AJ1218" s="39"/>
      <c r="AK1218" s="39"/>
      <c r="AL1218" s="39"/>
      <c r="AM1218" s="39"/>
      <c r="AN1218" s="39"/>
      <c r="AO1218" s="39"/>
      <c r="AP1218" s="39"/>
      <c r="AQ1218" s="39"/>
      <c r="AR1218" s="39"/>
      <c r="AS1218" s="39"/>
      <c r="AT1218" s="39"/>
      <c r="AU1218" s="39"/>
      <c r="AV1218" s="39"/>
      <c r="AW1218" s="94"/>
      <c r="AX1218" s="101"/>
      <c r="AY1218" s="94"/>
      <c r="AZ1218" s="40"/>
      <c r="BA1218" s="27"/>
      <c r="BB1218" s="27"/>
      <c r="BC1218" s="27"/>
      <c r="BD1218" s="27" t="str">
        <f t="shared" si="806"/>
        <v/>
      </c>
      <c r="BE1218" s="27" t="str">
        <f t="shared" si="807"/>
        <v/>
      </c>
      <c r="BF1218" s="27" t="str">
        <f t="shared" si="808"/>
        <v/>
      </c>
      <c r="BG1218" s="27" t="str">
        <f t="shared" si="809"/>
        <v/>
      </c>
      <c r="BH1218" s="27" t="str">
        <f t="shared" si="810"/>
        <v/>
      </c>
      <c r="BI1218" s="27" t="str">
        <f t="shared" si="811"/>
        <v/>
      </c>
      <c r="BJ1218" s="27" t="str">
        <f t="shared" si="812"/>
        <v/>
      </c>
      <c r="BK1218" s="27" t="str">
        <f t="shared" si="813"/>
        <v/>
      </c>
      <c r="BL1218" s="27" t="str">
        <f t="shared" si="814"/>
        <v/>
      </c>
      <c r="BM1218" s="27" t="str">
        <f t="shared" si="815"/>
        <v/>
      </c>
      <c r="BN1218" s="27" t="str">
        <f t="shared" si="816"/>
        <v/>
      </c>
      <c r="BO1218" s="27" t="str">
        <f t="shared" si="817"/>
        <v/>
      </c>
      <c r="BP1218" s="27" t="str">
        <f t="shared" si="794"/>
        <v/>
      </c>
      <c r="BQ1218" s="27" t="str">
        <f t="shared" si="795"/>
        <v/>
      </c>
      <c r="BR1218" s="27" t="str">
        <f t="shared" si="796"/>
        <v/>
      </c>
      <c r="BS1218" s="27" t="str">
        <f t="shared" si="797"/>
        <v/>
      </c>
      <c r="BT1218" s="27" t="str">
        <f t="shared" si="798"/>
        <v/>
      </c>
      <c r="BU1218" s="27" t="str">
        <f t="shared" si="799"/>
        <v/>
      </c>
      <c r="BV1218" s="27" t="str">
        <f t="shared" si="800"/>
        <v/>
      </c>
      <c r="BW1218" s="27" t="str">
        <f t="shared" si="801"/>
        <v/>
      </c>
      <c r="BX1218" s="27" t="str">
        <f t="shared" si="802"/>
        <v/>
      </c>
      <c r="BY1218" s="27" t="str">
        <f t="shared" si="803"/>
        <v/>
      </c>
      <c r="BZ1218" s="27" t="str">
        <f t="shared" si="804"/>
        <v/>
      </c>
      <c r="CA1218" s="27" t="str">
        <f t="shared" si="805"/>
        <v/>
      </c>
      <c r="CB1218" s="41"/>
      <c r="CC1218" s="41"/>
      <c r="CD1218"/>
      <c r="CE1218"/>
      <c r="CF1218"/>
      <c r="CG1218"/>
      <c r="CH1218"/>
      <c r="CI1218" s="41"/>
      <c r="CJ1218"/>
      <c r="CK1218" s="25"/>
      <c r="CL1218" s="25"/>
      <c r="CM1218" s="25"/>
      <c r="CN1218" s="39"/>
      <c r="CO1218" s="25"/>
      <c r="CP1218" s="39"/>
      <c r="CQ1218" s="25"/>
      <c r="CR1218" s="25"/>
      <c r="CS1218" s="25"/>
      <c r="CT1218" s="25"/>
      <c r="CU1218" s="25"/>
      <c r="CV1218" s="25"/>
      <c r="CW1218" s="35"/>
      <c r="CX1218" s="25"/>
      <c r="CY1218" s="25"/>
      <c r="DC1218" s="25"/>
      <c r="DD1218" s="35"/>
    </row>
    <row r="1219" spans="1:108" s="26" customFormat="1">
      <c r="A1219" s="43"/>
      <c r="B1219" s="94"/>
      <c r="C1219" s="40"/>
      <c r="D1219" s="39"/>
      <c r="E1219" s="40"/>
      <c r="F1219" s="40"/>
      <c r="G1219" s="40"/>
      <c r="H1219" s="40"/>
      <c r="I1219" s="40"/>
      <c r="J1219" s="40"/>
      <c r="K1219" s="40"/>
      <c r="L1219" s="40"/>
      <c r="M1219" s="40"/>
      <c r="N1219" s="40"/>
      <c r="O1219" s="40"/>
      <c r="P1219" s="40"/>
      <c r="Q1219" s="40"/>
      <c r="R1219" s="40"/>
      <c r="S1219" s="40"/>
      <c r="T1219" s="40"/>
      <c r="U1219" s="39"/>
      <c r="V1219" s="39"/>
      <c r="W1219" s="39"/>
      <c r="X1219" s="39"/>
      <c r="Y1219" s="39"/>
      <c r="Z1219" s="39"/>
      <c r="AA1219" s="39"/>
      <c r="AB1219" s="39"/>
      <c r="AC1219" s="39"/>
      <c r="AD1219" s="39"/>
      <c r="AE1219" s="39"/>
      <c r="AF1219" s="39"/>
      <c r="AG1219" s="39"/>
      <c r="AH1219" s="39"/>
      <c r="AI1219" s="39"/>
      <c r="AJ1219" s="39"/>
      <c r="AK1219" s="39"/>
      <c r="AL1219" s="39"/>
      <c r="AM1219" s="39"/>
      <c r="AN1219" s="39"/>
      <c r="AO1219" s="39"/>
      <c r="AP1219" s="39"/>
      <c r="AQ1219" s="39"/>
      <c r="AR1219" s="39"/>
      <c r="AS1219" s="39"/>
      <c r="AT1219" s="39"/>
      <c r="AU1219" s="39"/>
      <c r="AV1219" s="39"/>
      <c r="AW1219" s="94"/>
      <c r="AX1219" s="101"/>
      <c r="AY1219" s="94"/>
      <c r="AZ1219" s="40"/>
      <c r="BA1219" s="27"/>
      <c r="BB1219" s="27"/>
      <c r="BC1219" s="27"/>
      <c r="BD1219" s="27" t="str">
        <f t="shared" si="806"/>
        <v/>
      </c>
      <c r="BE1219" s="27" t="str">
        <f t="shared" si="807"/>
        <v/>
      </c>
      <c r="BF1219" s="27" t="str">
        <f t="shared" si="808"/>
        <v/>
      </c>
      <c r="BG1219" s="27" t="str">
        <f t="shared" si="809"/>
        <v/>
      </c>
      <c r="BH1219" s="27" t="str">
        <f t="shared" si="810"/>
        <v/>
      </c>
      <c r="BI1219" s="27" t="str">
        <f t="shared" si="811"/>
        <v/>
      </c>
      <c r="BJ1219" s="27" t="str">
        <f t="shared" si="812"/>
        <v/>
      </c>
      <c r="BK1219" s="27" t="str">
        <f t="shared" si="813"/>
        <v/>
      </c>
      <c r="BL1219" s="27" t="str">
        <f t="shared" si="814"/>
        <v/>
      </c>
      <c r="BM1219" s="27" t="str">
        <f t="shared" si="815"/>
        <v/>
      </c>
      <c r="BN1219" s="27" t="str">
        <f t="shared" si="816"/>
        <v/>
      </c>
      <c r="BO1219" s="27" t="str">
        <f t="shared" si="817"/>
        <v/>
      </c>
      <c r="BP1219" s="27" t="str">
        <f t="shared" si="794"/>
        <v/>
      </c>
      <c r="BQ1219" s="27" t="str">
        <f t="shared" si="795"/>
        <v/>
      </c>
      <c r="BR1219" s="27" t="str">
        <f t="shared" si="796"/>
        <v/>
      </c>
      <c r="BS1219" s="27" t="str">
        <f t="shared" si="797"/>
        <v/>
      </c>
      <c r="BT1219" s="27" t="str">
        <f t="shared" si="798"/>
        <v/>
      </c>
      <c r="BU1219" s="27" t="str">
        <f t="shared" si="799"/>
        <v/>
      </c>
      <c r="BV1219" s="27" t="str">
        <f t="shared" si="800"/>
        <v/>
      </c>
      <c r="BW1219" s="27" t="str">
        <f t="shared" si="801"/>
        <v/>
      </c>
      <c r="BX1219" s="27" t="str">
        <f t="shared" si="802"/>
        <v/>
      </c>
      <c r="BY1219" s="27" t="str">
        <f t="shared" si="803"/>
        <v/>
      </c>
      <c r="BZ1219" s="27" t="str">
        <f t="shared" si="804"/>
        <v/>
      </c>
      <c r="CA1219" s="27" t="str">
        <f t="shared" si="805"/>
        <v/>
      </c>
      <c r="CB1219" s="41"/>
      <c r="CC1219" s="41"/>
      <c r="CD1219"/>
      <c r="CE1219"/>
      <c r="CF1219"/>
      <c r="CG1219"/>
      <c r="CH1219"/>
      <c r="CI1219" s="41"/>
      <c r="CJ1219"/>
      <c r="CK1219" s="25"/>
      <c r="CL1219" s="25"/>
      <c r="CM1219" s="25"/>
      <c r="CN1219" s="39"/>
      <c r="CO1219" s="25"/>
      <c r="CP1219" s="39"/>
      <c r="CQ1219" s="25"/>
      <c r="CR1219" s="25"/>
      <c r="CS1219" s="25"/>
      <c r="CT1219" s="25"/>
      <c r="CU1219" s="25"/>
      <c r="CV1219" s="25"/>
      <c r="CW1219" s="35"/>
      <c r="CX1219" s="25"/>
      <c r="CY1219" s="25"/>
      <c r="DC1219" s="25"/>
      <c r="DD1219" s="35"/>
    </row>
    <row r="1220" spans="1:108" s="26" customFormat="1">
      <c r="A1220" s="43"/>
      <c r="B1220" s="94"/>
      <c r="C1220" s="40"/>
      <c r="D1220" s="39"/>
      <c r="E1220" s="40"/>
      <c r="F1220" s="40"/>
      <c r="G1220" s="40"/>
      <c r="H1220" s="40"/>
      <c r="I1220" s="40"/>
      <c r="J1220" s="40"/>
      <c r="K1220" s="40"/>
      <c r="L1220" s="40"/>
      <c r="M1220" s="40"/>
      <c r="N1220" s="40"/>
      <c r="O1220" s="40"/>
      <c r="P1220" s="40"/>
      <c r="Q1220" s="40"/>
      <c r="R1220" s="40"/>
      <c r="S1220" s="40"/>
      <c r="T1220" s="40"/>
      <c r="U1220" s="39"/>
      <c r="V1220" s="39"/>
      <c r="W1220" s="39"/>
      <c r="X1220" s="39"/>
      <c r="Y1220" s="39"/>
      <c r="Z1220" s="39"/>
      <c r="AA1220" s="39"/>
      <c r="AB1220" s="39"/>
      <c r="AC1220" s="39"/>
      <c r="AD1220" s="39"/>
      <c r="AE1220" s="39"/>
      <c r="AF1220" s="39"/>
      <c r="AG1220" s="39"/>
      <c r="AH1220" s="39"/>
      <c r="AI1220" s="39"/>
      <c r="AJ1220" s="39"/>
      <c r="AK1220" s="39"/>
      <c r="AL1220" s="39"/>
      <c r="AM1220" s="39"/>
      <c r="AN1220" s="39"/>
      <c r="AO1220" s="39"/>
      <c r="AP1220" s="39"/>
      <c r="AQ1220" s="39"/>
      <c r="AR1220" s="39"/>
      <c r="AS1220" s="39"/>
      <c r="AT1220" s="39"/>
      <c r="AU1220" s="39"/>
      <c r="AV1220" s="39"/>
      <c r="AW1220" s="94"/>
      <c r="AX1220" s="101"/>
      <c r="AY1220" s="94"/>
      <c r="AZ1220" s="40"/>
      <c r="BA1220" s="27"/>
      <c r="BB1220" s="27"/>
      <c r="BC1220" s="27"/>
      <c r="BD1220" s="27" t="str">
        <f t="shared" si="806"/>
        <v/>
      </c>
      <c r="BE1220" s="27" t="str">
        <f t="shared" si="807"/>
        <v/>
      </c>
      <c r="BF1220" s="27" t="str">
        <f t="shared" si="808"/>
        <v/>
      </c>
      <c r="BG1220" s="27" t="str">
        <f t="shared" si="809"/>
        <v/>
      </c>
      <c r="BH1220" s="27" t="str">
        <f t="shared" si="810"/>
        <v/>
      </c>
      <c r="BI1220" s="27" t="str">
        <f t="shared" si="811"/>
        <v/>
      </c>
      <c r="BJ1220" s="27" t="str">
        <f t="shared" si="812"/>
        <v/>
      </c>
      <c r="BK1220" s="27" t="str">
        <f t="shared" si="813"/>
        <v/>
      </c>
      <c r="BL1220" s="27" t="str">
        <f t="shared" si="814"/>
        <v/>
      </c>
      <c r="BM1220" s="27" t="str">
        <f t="shared" si="815"/>
        <v/>
      </c>
      <c r="BN1220" s="27" t="str">
        <f t="shared" si="816"/>
        <v/>
      </c>
      <c r="BO1220" s="27" t="str">
        <f t="shared" si="817"/>
        <v/>
      </c>
      <c r="BP1220" s="27" t="str">
        <f t="shared" si="794"/>
        <v/>
      </c>
      <c r="BQ1220" s="27" t="str">
        <f t="shared" si="795"/>
        <v/>
      </c>
      <c r="BR1220" s="27" t="str">
        <f t="shared" si="796"/>
        <v/>
      </c>
      <c r="BS1220" s="27" t="str">
        <f t="shared" si="797"/>
        <v/>
      </c>
      <c r="BT1220" s="27" t="str">
        <f t="shared" si="798"/>
        <v/>
      </c>
      <c r="BU1220" s="27" t="str">
        <f t="shared" si="799"/>
        <v/>
      </c>
      <c r="BV1220" s="27" t="str">
        <f t="shared" si="800"/>
        <v/>
      </c>
      <c r="BW1220" s="27" t="str">
        <f t="shared" si="801"/>
        <v/>
      </c>
      <c r="BX1220" s="27" t="str">
        <f t="shared" si="802"/>
        <v/>
      </c>
      <c r="BY1220" s="27" t="str">
        <f t="shared" si="803"/>
        <v/>
      </c>
      <c r="BZ1220" s="27" t="str">
        <f t="shared" si="804"/>
        <v/>
      </c>
      <c r="CA1220" s="27" t="str">
        <f t="shared" si="805"/>
        <v/>
      </c>
      <c r="CB1220" s="41"/>
      <c r="CC1220" s="41"/>
      <c r="CD1220"/>
      <c r="CE1220"/>
      <c r="CF1220"/>
      <c r="CG1220"/>
      <c r="CH1220"/>
      <c r="CI1220" s="41"/>
      <c r="CJ1220"/>
      <c r="CK1220" s="25"/>
      <c r="CL1220" s="25"/>
      <c r="CM1220" s="25"/>
      <c r="CN1220" s="39"/>
      <c r="CO1220" s="25"/>
      <c r="CP1220" s="39"/>
      <c r="CQ1220" s="25"/>
      <c r="CR1220" s="25"/>
      <c r="CS1220" s="25"/>
      <c r="CT1220" s="25"/>
      <c r="CU1220" s="25"/>
      <c r="CV1220" s="25"/>
      <c r="CW1220" s="35"/>
      <c r="CX1220" s="25"/>
      <c r="CY1220" s="25"/>
      <c r="DC1220" s="25"/>
      <c r="DD1220" s="35"/>
    </row>
    <row r="1221" spans="1:108" s="26" customFormat="1">
      <c r="A1221" s="43"/>
      <c r="B1221" s="94"/>
      <c r="C1221" s="40"/>
      <c r="D1221" s="39"/>
      <c r="E1221" s="40"/>
      <c r="F1221" s="40"/>
      <c r="G1221" s="40"/>
      <c r="H1221" s="40"/>
      <c r="I1221" s="40"/>
      <c r="J1221" s="40"/>
      <c r="K1221" s="40"/>
      <c r="L1221" s="40"/>
      <c r="M1221" s="40"/>
      <c r="N1221" s="40"/>
      <c r="O1221" s="40"/>
      <c r="P1221" s="40"/>
      <c r="Q1221" s="40"/>
      <c r="R1221" s="40"/>
      <c r="S1221" s="40"/>
      <c r="T1221" s="40"/>
      <c r="U1221" s="39"/>
      <c r="V1221" s="39"/>
      <c r="W1221" s="39"/>
      <c r="X1221" s="39"/>
      <c r="Y1221" s="39"/>
      <c r="Z1221" s="39"/>
      <c r="AA1221" s="39"/>
      <c r="AB1221" s="39"/>
      <c r="AC1221" s="39"/>
      <c r="AD1221" s="39"/>
      <c r="AE1221" s="39"/>
      <c r="AF1221" s="39"/>
      <c r="AG1221" s="39"/>
      <c r="AH1221" s="39"/>
      <c r="AI1221" s="39"/>
      <c r="AJ1221" s="39"/>
      <c r="AK1221" s="39"/>
      <c r="AL1221" s="39"/>
      <c r="AM1221" s="39"/>
      <c r="AN1221" s="39"/>
      <c r="AO1221" s="39"/>
      <c r="AP1221" s="39"/>
      <c r="AQ1221" s="39"/>
      <c r="AR1221" s="39"/>
      <c r="AS1221" s="39"/>
      <c r="AT1221" s="39"/>
      <c r="AU1221" s="39"/>
      <c r="AV1221" s="39"/>
      <c r="AW1221" s="94"/>
      <c r="AX1221" s="101"/>
      <c r="AY1221" s="94"/>
      <c r="AZ1221" s="40"/>
      <c r="BA1221" s="27"/>
      <c r="BB1221" s="27"/>
      <c r="BC1221" s="27"/>
      <c r="BD1221" s="27" t="str">
        <f t="shared" si="806"/>
        <v/>
      </c>
      <c r="BE1221" s="27" t="str">
        <f t="shared" si="807"/>
        <v/>
      </c>
      <c r="BF1221" s="27" t="str">
        <f t="shared" si="808"/>
        <v/>
      </c>
      <c r="BG1221" s="27" t="str">
        <f t="shared" si="809"/>
        <v/>
      </c>
      <c r="BH1221" s="27" t="str">
        <f t="shared" si="810"/>
        <v/>
      </c>
      <c r="BI1221" s="27" t="str">
        <f t="shared" si="811"/>
        <v/>
      </c>
      <c r="BJ1221" s="27" t="str">
        <f t="shared" si="812"/>
        <v/>
      </c>
      <c r="BK1221" s="27" t="str">
        <f t="shared" si="813"/>
        <v/>
      </c>
      <c r="BL1221" s="27" t="str">
        <f t="shared" si="814"/>
        <v/>
      </c>
      <c r="BM1221" s="27" t="str">
        <f t="shared" si="815"/>
        <v/>
      </c>
      <c r="BN1221" s="27" t="str">
        <f t="shared" si="816"/>
        <v/>
      </c>
      <c r="BO1221" s="27" t="str">
        <f t="shared" si="817"/>
        <v/>
      </c>
      <c r="BP1221" s="27" t="str">
        <f t="shared" si="794"/>
        <v/>
      </c>
      <c r="BQ1221" s="27" t="str">
        <f t="shared" si="795"/>
        <v/>
      </c>
      <c r="BR1221" s="27" t="str">
        <f t="shared" si="796"/>
        <v/>
      </c>
      <c r="BS1221" s="27" t="str">
        <f t="shared" si="797"/>
        <v/>
      </c>
      <c r="BT1221" s="27" t="str">
        <f t="shared" si="798"/>
        <v/>
      </c>
      <c r="BU1221" s="27" t="str">
        <f t="shared" si="799"/>
        <v/>
      </c>
      <c r="BV1221" s="27" t="str">
        <f t="shared" si="800"/>
        <v/>
      </c>
      <c r="BW1221" s="27" t="str">
        <f t="shared" si="801"/>
        <v/>
      </c>
      <c r="BX1221" s="27" t="str">
        <f t="shared" si="802"/>
        <v/>
      </c>
      <c r="BY1221" s="27" t="str">
        <f t="shared" si="803"/>
        <v/>
      </c>
      <c r="BZ1221" s="27" t="str">
        <f t="shared" si="804"/>
        <v/>
      </c>
      <c r="CA1221" s="27" t="str">
        <f t="shared" si="805"/>
        <v/>
      </c>
      <c r="CB1221" s="41"/>
      <c r="CC1221" s="41"/>
      <c r="CD1221"/>
      <c r="CE1221"/>
      <c r="CF1221"/>
      <c r="CG1221"/>
      <c r="CH1221"/>
      <c r="CI1221" s="41"/>
      <c r="CJ1221"/>
      <c r="CK1221" s="25"/>
      <c r="CL1221" s="25"/>
      <c r="CM1221" s="25"/>
      <c r="CN1221" s="39"/>
      <c r="CO1221" s="25"/>
      <c r="CP1221" s="39"/>
      <c r="CQ1221" s="25"/>
      <c r="CR1221" s="25"/>
      <c r="CS1221" s="25"/>
      <c r="CT1221" s="25"/>
      <c r="CU1221" s="25"/>
      <c r="CV1221" s="25"/>
      <c r="CW1221" s="35"/>
      <c r="CX1221" s="25"/>
      <c r="CY1221" s="25"/>
      <c r="DC1221" s="25"/>
      <c r="DD1221" s="35"/>
    </row>
    <row r="1222" spans="1:108" s="26" customFormat="1">
      <c r="A1222" s="43"/>
      <c r="B1222" s="94"/>
      <c r="C1222" s="40"/>
      <c r="D1222" s="39"/>
      <c r="E1222" s="40"/>
      <c r="F1222" s="40"/>
      <c r="G1222" s="40"/>
      <c r="H1222" s="40"/>
      <c r="I1222" s="40"/>
      <c r="J1222" s="40"/>
      <c r="K1222" s="40"/>
      <c r="L1222" s="40"/>
      <c r="M1222" s="40"/>
      <c r="N1222" s="40"/>
      <c r="O1222" s="40"/>
      <c r="P1222" s="40"/>
      <c r="Q1222" s="40"/>
      <c r="R1222" s="40"/>
      <c r="S1222" s="40"/>
      <c r="T1222" s="40"/>
      <c r="U1222" s="39"/>
      <c r="V1222" s="39"/>
      <c r="W1222" s="39"/>
      <c r="X1222" s="39"/>
      <c r="Y1222" s="39"/>
      <c r="Z1222" s="39"/>
      <c r="AA1222" s="39"/>
      <c r="AB1222" s="39"/>
      <c r="AC1222" s="39"/>
      <c r="AD1222" s="39"/>
      <c r="AE1222" s="39"/>
      <c r="AF1222" s="39"/>
      <c r="AG1222" s="39"/>
      <c r="AH1222" s="39"/>
      <c r="AI1222" s="39"/>
      <c r="AJ1222" s="39"/>
      <c r="AK1222" s="39"/>
      <c r="AL1222" s="39"/>
      <c r="AM1222" s="39"/>
      <c r="AN1222" s="39"/>
      <c r="AO1222" s="39"/>
      <c r="AP1222" s="39"/>
      <c r="AQ1222" s="39"/>
      <c r="AR1222" s="39"/>
      <c r="AS1222" s="39"/>
      <c r="AT1222" s="39"/>
      <c r="AU1222" s="39"/>
      <c r="AV1222" s="39"/>
      <c r="AW1222" s="94"/>
      <c r="AX1222" s="101"/>
      <c r="AY1222" s="94"/>
      <c r="AZ1222" s="40"/>
      <c r="BA1222" s="27"/>
      <c r="BB1222" s="27"/>
      <c r="BC1222" s="27"/>
      <c r="BD1222" s="27" t="str">
        <f t="shared" si="806"/>
        <v/>
      </c>
      <c r="BE1222" s="27" t="str">
        <f t="shared" si="807"/>
        <v/>
      </c>
      <c r="BF1222" s="27" t="str">
        <f t="shared" si="808"/>
        <v/>
      </c>
      <c r="BG1222" s="27" t="str">
        <f t="shared" si="809"/>
        <v/>
      </c>
      <c r="BH1222" s="27" t="str">
        <f t="shared" si="810"/>
        <v/>
      </c>
      <c r="BI1222" s="27" t="str">
        <f t="shared" si="811"/>
        <v/>
      </c>
      <c r="BJ1222" s="27" t="str">
        <f t="shared" si="812"/>
        <v/>
      </c>
      <c r="BK1222" s="27" t="str">
        <f t="shared" si="813"/>
        <v/>
      </c>
      <c r="BL1222" s="27" t="str">
        <f t="shared" si="814"/>
        <v/>
      </c>
      <c r="BM1222" s="27" t="str">
        <f t="shared" si="815"/>
        <v/>
      </c>
      <c r="BN1222" s="27" t="str">
        <f t="shared" si="816"/>
        <v/>
      </c>
      <c r="BO1222" s="27" t="str">
        <f t="shared" si="817"/>
        <v/>
      </c>
      <c r="BP1222" s="27" t="str">
        <f t="shared" si="794"/>
        <v/>
      </c>
      <c r="BQ1222" s="27" t="str">
        <f t="shared" si="795"/>
        <v/>
      </c>
      <c r="BR1222" s="27" t="str">
        <f t="shared" si="796"/>
        <v/>
      </c>
      <c r="BS1222" s="27" t="str">
        <f t="shared" si="797"/>
        <v/>
      </c>
      <c r="BT1222" s="27" t="str">
        <f t="shared" si="798"/>
        <v/>
      </c>
      <c r="BU1222" s="27" t="str">
        <f t="shared" si="799"/>
        <v/>
      </c>
      <c r="BV1222" s="27" t="str">
        <f t="shared" si="800"/>
        <v/>
      </c>
      <c r="BW1222" s="27" t="str">
        <f t="shared" si="801"/>
        <v/>
      </c>
      <c r="BX1222" s="27" t="str">
        <f t="shared" si="802"/>
        <v/>
      </c>
      <c r="BY1222" s="27" t="str">
        <f t="shared" si="803"/>
        <v/>
      </c>
      <c r="BZ1222" s="27" t="str">
        <f t="shared" si="804"/>
        <v/>
      </c>
      <c r="CA1222" s="27" t="str">
        <f t="shared" si="805"/>
        <v/>
      </c>
      <c r="CB1222" s="41"/>
      <c r="CC1222" s="41"/>
      <c r="CD1222"/>
      <c r="CE1222"/>
      <c r="CF1222"/>
      <c r="CG1222"/>
      <c r="CH1222"/>
      <c r="CI1222" s="41"/>
      <c r="CJ1222"/>
      <c r="CK1222" s="25"/>
      <c r="CL1222" s="25"/>
      <c r="CM1222" s="25"/>
      <c r="CN1222" s="39"/>
      <c r="CO1222" s="25"/>
      <c r="CP1222" s="39"/>
      <c r="CQ1222" s="25"/>
      <c r="CR1222" s="25"/>
      <c r="CS1222" s="25"/>
      <c r="CT1222" s="25"/>
      <c r="CU1222" s="25"/>
      <c r="CV1222" s="25"/>
      <c r="CW1222" s="35"/>
      <c r="CX1222" s="25"/>
      <c r="CY1222" s="25"/>
      <c r="DC1222" s="25"/>
      <c r="DD1222" s="35"/>
    </row>
    <row r="1223" spans="1:108" s="26" customFormat="1">
      <c r="A1223" s="43"/>
      <c r="B1223" s="94"/>
      <c r="C1223" s="40"/>
      <c r="D1223" s="39"/>
      <c r="E1223" s="40"/>
      <c r="F1223" s="40"/>
      <c r="G1223" s="40"/>
      <c r="H1223" s="40"/>
      <c r="I1223" s="40"/>
      <c r="J1223" s="40"/>
      <c r="K1223" s="40"/>
      <c r="L1223" s="40"/>
      <c r="M1223" s="40"/>
      <c r="N1223" s="40"/>
      <c r="O1223" s="40"/>
      <c r="P1223" s="40"/>
      <c r="Q1223" s="40"/>
      <c r="R1223" s="40"/>
      <c r="S1223" s="40"/>
      <c r="T1223" s="40"/>
      <c r="U1223" s="39"/>
      <c r="V1223" s="39"/>
      <c r="W1223" s="39"/>
      <c r="X1223" s="39"/>
      <c r="Y1223" s="39"/>
      <c r="Z1223" s="39"/>
      <c r="AA1223" s="39"/>
      <c r="AB1223" s="39"/>
      <c r="AC1223" s="39"/>
      <c r="AD1223" s="39"/>
      <c r="AE1223" s="39"/>
      <c r="AF1223" s="39"/>
      <c r="AG1223" s="39"/>
      <c r="AH1223" s="39"/>
      <c r="AI1223" s="39"/>
      <c r="AJ1223" s="39"/>
      <c r="AK1223" s="39"/>
      <c r="AL1223" s="39"/>
      <c r="AM1223" s="39"/>
      <c r="AN1223" s="39"/>
      <c r="AO1223" s="39"/>
      <c r="AP1223" s="39"/>
      <c r="AQ1223" s="39"/>
      <c r="AR1223" s="39"/>
      <c r="AS1223" s="39"/>
      <c r="AT1223" s="39"/>
      <c r="AU1223" s="39"/>
      <c r="AV1223" s="39"/>
      <c r="AW1223" s="94"/>
      <c r="AX1223" s="101"/>
      <c r="AY1223" s="94"/>
      <c r="AZ1223" s="40"/>
      <c r="BA1223" s="27"/>
      <c r="BB1223" s="27"/>
      <c r="BC1223" s="27"/>
      <c r="BD1223" s="27" t="str">
        <f t="shared" si="806"/>
        <v/>
      </c>
      <c r="BE1223" s="27" t="str">
        <f t="shared" si="807"/>
        <v/>
      </c>
      <c r="BF1223" s="27" t="str">
        <f t="shared" si="808"/>
        <v/>
      </c>
      <c r="BG1223" s="27" t="str">
        <f t="shared" si="809"/>
        <v/>
      </c>
      <c r="BH1223" s="27" t="str">
        <f t="shared" si="810"/>
        <v/>
      </c>
      <c r="BI1223" s="27" t="str">
        <f t="shared" si="811"/>
        <v/>
      </c>
      <c r="BJ1223" s="27" t="str">
        <f t="shared" si="812"/>
        <v/>
      </c>
      <c r="BK1223" s="27" t="str">
        <f t="shared" si="813"/>
        <v/>
      </c>
      <c r="BL1223" s="27" t="str">
        <f t="shared" si="814"/>
        <v/>
      </c>
      <c r="BM1223" s="27" t="str">
        <f t="shared" si="815"/>
        <v/>
      </c>
      <c r="BN1223" s="27" t="str">
        <f t="shared" si="816"/>
        <v/>
      </c>
      <c r="BO1223" s="27" t="str">
        <f t="shared" si="817"/>
        <v/>
      </c>
      <c r="BP1223" s="27" t="str">
        <f t="shared" si="794"/>
        <v/>
      </c>
      <c r="BQ1223" s="27" t="str">
        <f t="shared" si="795"/>
        <v/>
      </c>
      <c r="BR1223" s="27" t="str">
        <f t="shared" si="796"/>
        <v/>
      </c>
      <c r="BS1223" s="27" t="str">
        <f t="shared" si="797"/>
        <v/>
      </c>
      <c r="BT1223" s="27" t="str">
        <f t="shared" si="798"/>
        <v/>
      </c>
      <c r="BU1223" s="27" t="str">
        <f t="shared" si="799"/>
        <v/>
      </c>
      <c r="BV1223" s="27" t="str">
        <f t="shared" si="800"/>
        <v/>
      </c>
      <c r="BW1223" s="27" t="str">
        <f t="shared" si="801"/>
        <v/>
      </c>
      <c r="BX1223" s="27" t="str">
        <f t="shared" si="802"/>
        <v/>
      </c>
      <c r="BY1223" s="27" t="str">
        <f t="shared" si="803"/>
        <v/>
      </c>
      <c r="BZ1223" s="27" t="str">
        <f t="shared" si="804"/>
        <v/>
      </c>
      <c r="CA1223" s="27" t="str">
        <f t="shared" si="805"/>
        <v/>
      </c>
      <c r="CB1223" s="41"/>
      <c r="CC1223" s="41"/>
      <c r="CD1223"/>
      <c r="CE1223"/>
      <c r="CF1223"/>
      <c r="CG1223"/>
      <c r="CH1223"/>
      <c r="CI1223" s="41"/>
      <c r="CJ1223"/>
      <c r="CK1223" s="25"/>
      <c r="CL1223" s="25"/>
      <c r="CM1223" s="25"/>
      <c r="CN1223" s="39"/>
      <c r="CO1223" s="25"/>
      <c r="CP1223" s="39"/>
      <c r="CQ1223" s="25"/>
      <c r="CR1223" s="25"/>
      <c r="CS1223" s="25"/>
      <c r="CT1223" s="25"/>
      <c r="CU1223" s="25"/>
      <c r="CV1223" s="25"/>
      <c r="CW1223" s="35"/>
      <c r="CX1223" s="25"/>
      <c r="CY1223" s="25"/>
      <c r="DC1223" s="25"/>
      <c r="DD1223" s="35"/>
    </row>
    <row r="1224" spans="1:108" s="26" customFormat="1">
      <c r="A1224" s="43"/>
      <c r="B1224" s="94"/>
      <c r="C1224" s="40"/>
      <c r="D1224" s="39"/>
      <c r="E1224" s="40"/>
      <c r="F1224" s="40"/>
      <c r="G1224" s="40"/>
      <c r="H1224" s="40"/>
      <c r="I1224" s="40"/>
      <c r="J1224" s="40"/>
      <c r="K1224" s="40"/>
      <c r="L1224" s="40"/>
      <c r="M1224" s="40"/>
      <c r="N1224" s="40"/>
      <c r="O1224" s="40"/>
      <c r="P1224" s="40"/>
      <c r="Q1224" s="40"/>
      <c r="R1224" s="40"/>
      <c r="S1224" s="40"/>
      <c r="T1224" s="40"/>
      <c r="U1224" s="39"/>
      <c r="V1224" s="39"/>
      <c r="W1224" s="39"/>
      <c r="X1224" s="39"/>
      <c r="Y1224" s="39"/>
      <c r="Z1224" s="39"/>
      <c r="AA1224" s="39"/>
      <c r="AB1224" s="39"/>
      <c r="AC1224" s="39"/>
      <c r="AD1224" s="39"/>
      <c r="AE1224" s="39"/>
      <c r="AF1224" s="39"/>
      <c r="AG1224" s="39"/>
      <c r="AH1224" s="39"/>
      <c r="AI1224" s="39"/>
      <c r="AJ1224" s="39"/>
      <c r="AK1224" s="39"/>
      <c r="AL1224" s="39"/>
      <c r="AM1224" s="39"/>
      <c r="AN1224" s="39"/>
      <c r="AO1224" s="39"/>
      <c r="AP1224" s="39"/>
      <c r="AQ1224" s="39"/>
      <c r="AR1224" s="39"/>
      <c r="AS1224" s="39"/>
      <c r="AT1224" s="39"/>
      <c r="AU1224" s="39"/>
      <c r="AV1224" s="39"/>
      <c r="AW1224" s="94"/>
      <c r="AX1224" s="101"/>
      <c r="AY1224" s="94"/>
      <c r="AZ1224" s="40"/>
      <c r="BA1224" s="27"/>
      <c r="BB1224" s="27"/>
      <c r="BC1224" s="27"/>
      <c r="BD1224" s="27" t="str">
        <f t="shared" si="806"/>
        <v/>
      </c>
      <c r="BE1224" s="27" t="str">
        <f t="shared" si="807"/>
        <v/>
      </c>
      <c r="BF1224" s="27" t="str">
        <f t="shared" si="808"/>
        <v/>
      </c>
      <c r="BG1224" s="27" t="str">
        <f t="shared" si="809"/>
        <v/>
      </c>
      <c r="BH1224" s="27" t="str">
        <f t="shared" si="810"/>
        <v/>
      </c>
      <c r="BI1224" s="27" t="str">
        <f t="shared" si="811"/>
        <v/>
      </c>
      <c r="BJ1224" s="27" t="str">
        <f t="shared" si="812"/>
        <v/>
      </c>
      <c r="BK1224" s="27" t="str">
        <f t="shared" si="813"/>
        <v/>
      </c>
      <c r="BL1224" s="27" t="str">
        <f t="shared" si="814"/>
        <v/>
      </c>
      <c r="BM1224" s="27" t="str">
        <f t="shared" si="815"/>
        <v/>
      </c>
      <c r="BN1224" s="27" t="str">
        <f t="shared" si="816"/>
        <v/>
      </c>
      <c r="BO1224" s="27" t="str">
        <f t="shared" si="817"/>
        <v/>
      </c>
      <c r="BP1224" s="27" t="str">
        <f t="shared" si="794"/>
        <v/>
      </c>
      <c r="BQ1224" s="27" t="str">
        <f t="shared" si="795"/>
        <v/>
      </c>
      <c r="BR1224" s="27" t="str">
        <f t="shared" si="796"/>
        <v/>
      </c>
      <c r="BS1224" s="27" t="str">
        <f t="shared" si="797"/>
        <v/>
      </c>
      <c r="BT1224" s="27" t="str">
        <f t="shared" si="798"/>
        <v/>
      </c>
      <c r="BU1224" s="27" t="str">
        <f t="shared" si="799"/>
        <v/>
      </c>
      <c r="BV1224" s="27" t="str">
        <f t="shared" si="800"/>
        <v/>
      </c>
      <c r="BW1224" s="27" t="str">
        <f t="shared" si="801"/>
        <v/>
      </c>
      <c r="BX1224" s="27" t="str">
        <f t="shared" si="802"/>
        <v/>
      </c>
      <c r="BY1224" s="27" t="str">
        <f t="shared" si="803"/>
        <v/>
      </c>
      <c r="BZ1224" s="27" t="str">
        <f t="shared" si="804"/>
        <v/>
      </c>
      <c r="CA1224" s="27" t="str">
        <f t="shared" si="805"/>
        <v/>
      </c>
      <c r="CB1224" s="41"/>
      <c r="CC1224" s="41"/>
      <c r="CD1224"/>
      <c r="CE1224"/>
      <c r="CF1224"/>
      <c r="CG1224"/>
      <c r="CH1224"/>
      <c r="CI1224" s="41"/>
      <c r="CJ1224"/>
      <c r="CK1224" s="25"/>
      <c r="CL1224" s="25"/>
      <c r="CM1224" s="25"/>
      <c r="CN1224" s="39"/>
      <c r="CO1224" s="25"/>
      <c r="CP1224" s="39"/>
      <c r="CQ1224" s="25"/>
      <c r="CR1224" s="25"/>
      <c r="CS1224" s="25"/>
      <c r="CT1224" s="25"/>
      <c r="CU1224" s="25"/>
      <c r="CV1224" s="25"/>
      <c r="CW1224" s="35"/>
      <c r="CX1224" s="25"/>
      <c r="CY1224" s="25"/>
      <c r="DC1224" s="25"/>
      <c r="DD1224" s="35"/>
    </row>
    <row r="1225" spans="1:108" s="26" customFormat="1">
      <c r="A1225" s="43"/>
      <c r="B1225" s="94"/>
      <c r="C1225" s="40"/>
      <c r="D1225" s="39"/>
      <c r="E1225" s="40"/>
      <c r="F1225" s="40"/>
      <c r="G1225" s="40"/>
      <c r="H1225" s="40"/>
      <c r="I1225" s="40"/>
      <c r="J1225" s="40"/>
      <c r="K1225" s="40"/>
      <c r="L1225" s="40"/>
      <c r="M1225" s="40"/>
      <c r="N1225" s="40"/>
      <c r="O1225" s="40"/>
      <c r="P1225" s="40"/>
      <c r="Q1225" s="40"/>
      <c r="R1225" s="40"/>
      <c r="S1225" s="40"/>
      <c r="T1225" s="40"/>
      <c r="U1225" s="39"/>
      <c r="V1225" s="39"/>
      <c r="W1225" s="39"/>
      <c r="X1225" s="39"/>
      <c r="Y1225" s="39"/>
      <c r="Z1225" s="39"/>
      <c r="AA1225" s="39"/>
      <c r="AB1225" s="39"/>
      <c r="AC1225" s="39"/>
      <c r="AD1225" s="39"/>
      <c r="AE1225" s="39"/>
      <c r="AF1225" s="39"/>
      <c r="AG1225" s="39"/>
      <c r="AH1225" s="39"/>
      <c r="AI1225" s="39"/>
      <c r="AJ1225" s="39"/>
      <c r="AK1225" s="39"/>
      <c r="AL1225" s="39"/>
      <c r="AM1225" s="39"/>
      <c r="AN1225" s="39"/>
      <c r="AO1225" s="39"/>
      <c r="AP1225" s="39"/>
      <c r="AQ1225" s="39"/>
      <c r="AR1225" s="39"/>
      <c r="AS1225" s="39"/>
      <c r="AT1225" s="39"/>
      <c r="AU1225" s="39"/>
      <c r="AV1225" s="39"/>
      <c r="AW1225" s="94"/>
      <c r="AX1225" s="101"/>
      <c r="AY1225" s="94"/>
      <c r="AZ1225" s="40"/>
      <c r="BA1225" s="27"/>
      <c r="BB1225" s="27"/>
      <c r="BC1225" s="27"/>
      <c r="BD1225" s="27" t="str">
        <f t="shared" si="806"/>
        <v/>
      </c>
      <c r="BE1225" s="27" t="str">
        <f t="shared" si="807"/>
        <v/>
      </c>
      <c r="BF1225" s="27" t="str">
        <f t="shared" si="808"/>
        <v/>
      </c>
      <c r="BG1225" s="27" t="str">
        <f t="shared" si="809"/>
        <v/>
      </c>
      <c r="BH1225" s="27" t="str">
        <f t="shared" si="810"/>
        <v/>
      </c>
      <c r="BI1225" s="27" t="str">
        <f t="shared" si="811"/>
        <v/>
      </c>
      <c r="BJ1225" s="27" t="str">
        <f t="shared" si="812"/>
        <v/>
      </c>
      <c r="BK1225" s="27" t="str">
        <f t="shared" si="813"/>
        <v/>
      </c>
      <c r="BL1225" s="27" t="str">
        <f t="shared" si="814"/>
        <v/>
      </c>
      <c r="BM1225" s="27" t="str">
        <f t="shared" si="815"/>
        <v/>
      </c>
      <c r="BN1225" s="27" t="str">
        <f t="shared" si="816"/>
        <v/>
      </c>
      <c r="BO1225" s="27" t="str">
        <f t="shared" si="817"/>
        <v/>
      </c>
      <c r="BP1225" s="27" t="str">
        <f t="shared" si="794"/>
        <v/>
      </c>
      <c r="BQ1225" s="27" t="str">
        <f t="shared" si="795"/>
        <v/>
      </c>
      <c r="BR1225" s="27" t="str">
        <f t="shared" si="796"/>
        <v/>
      </c>
      <c r="BS1225" s="27" t="str">
        <f t="shared" si="797"/>
        <v/>
      </c>
      <c r="BT1225" s="27" t="str">
        <f t="shared" si="798"/>
        <v/>
      </c>
      <c r="BU1225" s="27" t="str">
        <f t="shared" si="799"/>
        <v/>
      </c>
      <c r="BV1225" s="27" t="str">
        <f t="shared" si="800"/>
        <v/>
      </c>
      <c r="BW1225" s="27" t="str">
        <f t="shared" si="801"/>
        <v/>
      </c>
      <c r="BX1225" s="27" t="str">
        <f t="shared" si="802"/>
        <v/>
      </c>
      <c r="BY1225" s="27" t="str">
        <f t="shared" si="803"/>
        <v/>
      </c>
      <c r="BZ1225" s="27" t="str">
        <f t="shared" si="804"/>
        <v/>
      </c>
      <c r="CA1225" s="27" t="str">
        <f t="shared" si="805"/>
        <v/>
      </c>
      <c r="CB1225" s="41"/>
      <c r="CC1225" s="41"/>
      <c r="CD1225"/>
      <c r="CE1225"/>
      <c r="CF1225"/>
      <c r="CG1225"/>
      <c r="CH1225"/>
      <c r="CI1225" s="41"/>
      <c r="CJ1225"/>
      <c r="CK1225" s="25"/>
      <c r="CL1225" s="25"/>
      <c r="CM1225" s="25"/>
      <c r="CN1225" s="39"/>
      <c r="CO1225" s="25"/>
      <c r="CP1225" s="39"/>
      <c r="CQ1225" s="25"/>
      <c r="CR1225" s="25"/>
      <c r="CS1225" s="25"/>
      <c r="CT1225" s="25"/>
      <c r="CU1225" s="25"/>
      <c r="CV1225" s="25"/>
      <c r="CW1225" s="35"/>
      <c r="CX1225" s="25"/>
      <c r="CY1225" s="25"/>
      <c r="DC1225" s="25"/>
      <c r="DD1225" s="35"/>
    </row>
    <row r="1226" spans="1:108" s="26" customFormat="1">
      <c r="A1226" s="43"/>
      <c r="B1226" s="94"/>
      <c r="C1226" s="40"/>
      <c r="D1226" s="39"/>
      <c r="E1226" s="40"/>
      <c r="F1226" s="40"/>
      <c r="G1226" s="40"/>
      <c r="H1226" s="40"/>
      <c r="I1226" s="40"/>
      <c r="J1226" s="40"/>
      <c r="K1226" s="40"/>
      <c r="L1226" s="40"/>
      <c r="M1226" s="40"/>
      <c r="N1226" s="40"/>
      <c r="O1226" s="40"/>
      <c r="P1226" s="40"/>
      <c r="Q1226" s="40"/>
      <c r="R1226" s="40"/>
      <c r="S1226" s="40"/>
      <c r="T1226" s="40"/>
      <c r="U1226" s="39"/>
      <c r="V1226" s="39"/>
      <c r="W1226" s="39"/>
      <c r="X1226" s="39"/>
      <c r="Y1226" s="39"/>
      <c r="Z1226" s="39"/>
      <c r="AA1226" s="39"/>
      <c r="AB1226" s="39"/>
      <c r="AC1226" s="39"/>
      <c r="AD1226" s="39"/>
      <c r="AE1226" s="39"/>
      <c r="AF1226" s="39"/>
      <c r="AG1226" s="39"/>
      <c r="AH1226" s="39"/>
      <c r="AI1226" s="39"/>
      <c r="AJ1226" s="39"/>
      <c r="AK1226" s="39"/>
      <c r="AL1226" s="39"/>
      <c r="AM1226" s="39"/>
      <c r="AN1226" s="39"/>
      <c r="AO1226" s="39"/>
      <c r="AP1226" s="39"/>
      <c r="AQ1226" s="39"/>
      <c r="AR1226" s="39"/>
      <c r="AS1226" s="39"/>
      <c r="AT1226" s="39"/>
      <c r="AU1226" s="39"/>
      <c r="AV1226" s="39"/>
      <c r="AW1226" s="94"/>
      <c r="AX1226" s="101"/>
      <c r="AY1226" s="94"/>
      <c r="AZ1226" s="40"/>
      <c r="BA1226" s="27"/>
      <c r="BB1226" s="27"/>
      <c r="BC1226" s="27"/>
      <c r="BD1226" s="27" t="str">
        <f t="shared" si="806"/>
        <v/>
      </c>
      <c r="BE1226" s="27" t="str">
        <f t="shared" si="807"/>
        <v/>
      </c>
      <c r="BF1226" s="27" t="str">
        <f t="shared" si="808"/>
        <v/>
      </c>
      <c r="BG1226" s="27" t="str">
        <f t="shared" si="809"/>
        <v/>
      </c>
      <c r="BH1226" s="27" t="str">
        <f t="shared" si="810"/>
        <v/>
      </c>
      <c r="BI1226" s="27" t="str">
        <f t="shared" si="811"/>
        <v/>
      </c>
      <c r="BJ1226" s="27" t="str">
        <f t="shared" si="812"/>
        <v/>
      </c>
      <c r="BK1226" s="27" t="str">
        <f t="shared" si="813"/>
        <v/>
      </c>
      <c r="BL1226" s="27" t="str">
        <f t="shared" si="814"/>
        <v/>
      </c>
      <c r="BM1226" s="27" t="str">
        <f t="shared" si="815"/>
        <v/>
      </c>
      <c r="BN1226" s="27" t="str">
        <f t="shared" si="816"/>
        <v/>
      </c>
      <c r="BO1226" s="27" t="str">
        <f t="shared" si="817"/>
        <v/>
      </c>
      <c r="BP1226" s="27" t="str">
        <f t="shared" si="794"/>
        <v/>
      </c>
      <c r="BQ1226" s="27" t="str">
        <f t="shared" si="795"/>
        <v/>
      </c>
      <c r="BR1226" s="27" t="str">
        <f t="shared" si="796"/>
        <v/>
      </c>
      <c r="BS1226" s="27" t="str">
        <f t="shared" si="797"/>
        <v/>
      </c>
      <c r="BT1226" s="27" t="str">
        <f t="shared" si="798"/>
        <v/>
      </c>
      <c r="BU1226" s="27" t="str">
        <f t="shared" si="799"/>
        <v/>
      </c>
      <c r="BV1226" s="27" t="str">
        <f t="shared" si="800"/>
        <v/>
      </c>
      <c r="BW1226" s="27" t="str">
        <f t="shared" si="801"/>
        <v/>
      </c>
      <c r="BX1226" s="27" t="str">
        <f t="shared" si="802"/>
        <v/>
      </c>
      <c r="BY1226" s="27" t="str">
        <f t="shared" si="803"/>
        <v/>
      </c>
      <c r="BZ1226" s="27" t="str">
        <f t="shared" si="804"/>
        <v/>
      </c>
      <c r="CA1226" s="27" t="str">
        <f t="shared" si="805"/>
        <v/>
      </c>
      <c r="CB1226" s="41"/>
      <c r="CC1226" s="41"/>
      <c r="CD1226"/>
      <c r="CE1226"/>
      <c r="CF1226"/>
      <c r="CG1226"/>
      <c r="CH1226"/>
      <c r="CI1226" s="41"/>
      <c r="CJ1226"/>
      <c r="CK1226" s="25"/>
      <c r="CL1226" s="25"/>
      <c r="CM1226" s="25"/>
      <c r="CN1226" s="39"/>
      <c r="CO1226" s="25"/>
      <c r="CP1226" s="39"/>
      <c r="CQ1226" s="25"/>
      <c r="CR1226" s="25"/>
      <c r="CS1226" s="25"/>
      <c r="CT1226" s="25"/>
      <c r="CU1226" s="25"/>
      <c r="CV1226" s="25"/>
      <c r="CW1226" s="35"/>
      <c r="CX1226" s="25"/>
      <c r="CY1226" s="25"/>
      <c r="DC1226" s="25"/>
      <c r="DD1226" s="35"/>
    </row>
    <row r="1227" spans="1:108" s="26" customFormat="1">
      <c r="A1227" s="43"/>
      <c r="B1227" s="94"/>
      <c r="C1227" s="40"/>
      <c r="D1227" s="39"/>
      <c r="E1227" s="40"/>
      <c r="F1227" s="40"/>
      <c r="G1227" s="40"/>
      <c r="H1227" s="40"/>
      <c r="I1227" s="40"/>
      <c r="J1227" s="40"/>
      <c r="K1227" s="40"/>
      <c r="L1227" s="40"/>
      <c r="M1227" s="40"/>
      <c r="N1227" s="40"/>
      <c r="O1227" s="40"/>
      <c r="P1227" s="40"/>
      <c r="Q1227" s="40"/>
      <c r="R1227" s="40"/>
      <c r="S1227" s="40"/>
      <c r="T1227" s="40"/>
      <c r="U1227" s="39"/>
      <c r="V1227" s="39"/>
      <c r="W1227" s="39"/>
      <c r="X1227" s="39"/>
      <c r="Y1227" s="39"/>
      <c r="Z1227" s="39"/>
      <c r="AA1227" s="39"/>
      <c r="AB1227" s="39"/>
      <c r="AC1227" s="39"/>
      <c r="AD1227" s="39"/>
      <c r="AE1227" s="39"/>
      <c r="AF1227" s="39"/>
      <c r="AG1227" s="39"/>
      <c r="AH1227" s="39"/>
      <c r="AI1227" s="39"/>
      <c r="AJ1227" s="39"/>
      <c r="AK1227" s="39"/>
      <c r="AL1227" s="39"/>
      <c r="AM1227" s="39"/>
      <c r="AN1227" s="39"/>
      <c r="AO1227" s="39"/>
      <c r="AP1227" s="39"/>
      <c r="AQ1227" s="39"/>
      <c r="AR1227" s="39"/>
      <c r="AS1227" s="39"/>
      <c r="AT1227" s="39"/>
      <c r="AU1227" s="39"/>
      <c r="AV1227" s="39"/>
      <c r="AW1227" s="94"/>
      <c r="AX1227" s="101"/>
      <c r="AY1227" s="94"/>
      <c r="AZ1227" s="40"/>
      <c r="BA1227" s="27"/>
      <c r="BB1227" s="27"/>
      <c r="BC1227" s="27"/>
      <c r="BD1227" s="27" t="str">
        <f t="shared" si="806"/>
        <v/>
      </c>
      <c r="BE1227" s="27" t="str">
        <f t="shared" si="807"/>
        <v/>
      </c>
      <c r="BF1227" s="27" t="str">
        <f t="shared" si="808"/>
        <v/>
      </c>
      <c r="BG1227" s="27" t="str">
        <f t="shared" si="809"/>
        <v/>
      </c>
      <c r="BH1227" s="27" t="str">
        <f t="shared" si="810"/>
        <v/>
      </c>
      <c r="BI1227" s="27" t="str">
        <f t="shared" si="811"/>
        <v/>
      </c>
      <c r="BJ1227" s="27" t="str">
        <f t="shared" si="812"/>
        <v/>
      </c>
      <c r="BK1227" s="27" t="str">
        <f t="shared" si="813"/>
        <v/>
      </c>
      <c r="BL1227" s="27" t="str">
        <f t="shared" si="814"/>
        <v/>
      </c>
      <c r="BM1227" s="27" t="str">
        <f t="shared" si="815"/>
        <v/>
      </c>
      <c r="BN1227" s="27" t="str">
        <f t="shared" si="816"/>
        <v/>
      </c>
      <c r="BO1227" s="27" t="str">
        <f t="shared" si="817"/>
        <v/>
      </c>
      <c r="BP1227" s="27" t="str">
        <f t="shared" si="794"/>
        <v/>
      </c>
      <c r="BQ1227" s="27" t="str">
        <f t="shared" si="795"/>
        <v/>
      </c>
      <c r="BR1227" s="27" t="str">
        <f t="shared" si="796"/>
        <v/>
      </c>
      <c r="BS1227" s="27" t="str">
        <f t="shared" si="797"/>
        <v/>
      </c>
      <c r="BT1227" s="27" t="str">
        <f t="shared" si="798"/>
        <v/>
      </c>
      <c r="BU1227" s="27" t="str">
        <f t="shared" si="799"/>
        <v/>
      </c>
      <c r="BV1227" s="27" t="str">
        <f t="shared" si="800"/>
        <v/>
      </c>
      <c r="BW1227" s="27" t="str">
        <f t="shared" si="801"/>
        <v/>
      </c>
      <c r="BX1227" s="27" t="str">
        <f t="shared" si="802"/>
        <v/>
      </c>
      <c r="BY1227" s="27" t="str">
        <f t="shared" si="803"/>
        <v/>
      </c>
      <c r="BZ1227" s="27" t="str">
        <f t="shared" si="804"/>
        <v/>
      </c>
      <c r="CA1227" s="27" t="str">
        <f t="shared" si="805"/>
        <v/>
      </c>
      <c r="CB1227" s="41"/>
      <c r="CC1227" s="41"/>
      <c r="CD1227"/>
      <c r="CE1227"/>
      <c r="CF1227"/>
      <c r="CG1227"/>
      <c r="CH1227"/>
      <c r="CI1227" s="41"/>
      <c r="CJ1227"/>
      <c r="CK1227" s="25"/>
      <c r="CL1227" s="25"/>
      <c r="CM1227" s="25"/>
      <c r="CN1227" s="39"/>
      <c r="CO1227" s="25"/>
      <c r="CP1227" s="39"/>
      <c r="CQ1227" s="25"/>
      <c r="CR1227" s="25"/>
      <c r="CS1227" s="25"/>
      <c r="CT1227" s="25"/>
      <c r="CU1227" s="25"/>
      <c r="CV1227" s="25"/>
      <c r="CW1227" s="35"/>
      <c r="CX1227" s="25"/>
      <c r="CY1227" s="25"/>
      <c r="DC1227" s="25"/>
      <c r="DD1227" s="35"/>
    </row>
    <row r="1228" spans="1:108" s="26" customFormat="1">
      <c r="A1228" s="43"/>
      <c r="B1228" s="94"/>
      <c r="C1228" s="40"/>
      <c r="D1228" s="39"/>
      <c r="E1228" s="40"/>
      <c r="F1228" s="40"/>
      <c r="G1228" s="40"/>
      <c r="H1228" s="40"/>
      <c r="I1228" s="40"/>
      <c r="J1228" s="40"/>
      <c r="K1228" s="40"/>
      <c r="L1228" s="40"/>
      <c r="M1228" s="40"/>
      <c r="N1228" s="40"/>
      <c r="O1228" s="40"/>
      <c r="P1228" s="40"/>
      <c r="Q1228" s="40"/>
      <c r="R1228" s="40"/>
      <c r="S1228" s="40"/>
      <c r="T1228" s="40"/>
      <c r="U1228" s="39"/>
      <c r="V1228" s="39"/>
      <c r="W1228" s="39"/>
      <c r="X1228" s="39"/>
      <c r="Y1228" s="39"/>
      <c r="Z1228" s="39"/>
      <c r="AA1228" s="39"/>
      <c r="AB1228" s="39"/>
      <c r="AC1228" s="39"/>
      <c r="AD1228" s="39"/>
      <c r="AE1228" s="39"/>
      <c r="AF1228" s="39"/>
      <c r="AG1228" s="39"/>
      <c r="AH1228" s="39"/>
      <c r="AI1228" s="39"/>
      <c r="AJ1228" s="39"/>
      <c r="AK1228" s="39"/>
      <c r="AL1228" s="39"/>
      <c r="AM1228" s="39"/>
      <c r="AN1228" s="39"/>
      <c r="AO1228" s="39"/>
      <c r="AP1228" s="39"/>
      <c r="AQ1228" s="39"/>
      <c r="AR1228" s="39"/>
      <c r="AS1228" s="39"/>
      <c r="AT1228" s="39"/>
      <c r="AU1228" s="39"/>
      <c r="AV1228" s="39"/>
      <c r="AW1228" s="94"/>
      <c r="AX1228" s="101"/>
      <c r="AY1228" s="94"/>
      <c r="AZ1228" s="40"/>
      <c r="BA1228" s="27"/>
      <c r="BB1228" s="27"/>
      <c r="BC1228" s="27"/>
      <c r="BD1228" s="27" t="str">
        <f t="shared" si="806"/>
        <v/>
      </c>
      <c r="BE1228" s="27" t="str">
        <f t="shared" si="807"/>
        <v/>
      </c>
      <c r="BF1228" s="27" t="str">
        <f t="shared" si="808"/>
        <v/>
      </c>
      <c r="BG1228" s="27" t="str">
        <f t="shared" si="809"/>
        <v/>
      </c>
      <c r="BH1228" s="27" t="str">
        <f t="shared" si="810"/>
        <v/>
      </c>
      <c r="BI1228" s="27" t="str">
        <f t="shared" si="811"/>
        <v/>
      </c>
      <c r="BJ1228" s="27" t="str">
        <f t="shared" si="812"/>
        <v/>
      </c>
      <c r="BK1228" s="27" t="str">
        <f t="shared" si="813"/>
        <v/>
      </c>
      <c r="BL1228" s="27" t="str">
        <f t="shared" si="814"/>
        <v/>
      </c>
      <c r="BM1228" s="27" t="str">
        <f t="shared" si="815"/>
        <v/>
      </c>
      <c r="BN1228" s="27" t="str">
        <f t="shared" si="816"/>
        <v/>
      </c>
      <c r="BO1228" s="27" t="str">
        <f t="shared" si="817"/>
        <v/>
      </c>
      <c r="BP1228" s="27" t="str">
        <f t="shared" si="794"/>
        <v/>
      </c>
      <c r="BQ1228" s="27" t="str">
        <f t="shared" si="795"/>
        <v/>
      </c>
      <c r="BR1228" s="27" t="str">
        <f t="shared" si="796"/>
        <v/>
      </c>
      <c r="BS1228" s="27" t="str">
        <f t="shared" si="797"/>
        <v/>
      </c>
      <c r="BT1228" s="27" t="str">
        <f t="shared" si="798"/>
        <v/>
      </c>
      <c r="BU1228" s="27" t="str">
        <f t="shared" si="799"/>
        <v/>
      </c>
      <c r="BV1228" s="27" t="str">
        <f t="shared" si="800"/>
        <v/>
      </c>
      <c r="BW1228" s="27" t="str">
        <f t="shared" si="801"/>
        <v/>
      </c>
      <c r="BX1228" s="27" t="str">
        <f t="shared" si="802"/>
        <v/>
      </c>
      <c r="BY1228" s="27" t="str">
        <f t="shared" si="803"/>
        <v/>
      </c>
      <c r="BZ1228" s="27" t="str">
        <f t="shared" si="804"/>
        <v/>
      </c>
      <c r="CA1228" s="27" t="str">
        <f t="shared" si="805"/>
        <v/>
      </c>
      <c r="CB1228" s="41"/>
      <c r="CC1228" s="41"/>
      <c r="CD1228"/>
      <c r="CE1228"/>
      <c r="CF1228"/>
      <c r="CG1228"/>
      <c r="CH1228"/>
      <c r="CI1228" s="41"/>
      <c r="CJ1228" s="41"/>
      <c r="CK1228" s="25"/>
      <c r="CL1228" s="25"/>
      <c r="CM1228" s="25"/>
      <c r="CN1228" s="39"/>
      <c r="CO1228" s="25"/>
      <c r="CP1228" s="39"/>
      <c r="CQ1228" s="25"/>
      <c r="CR1228" s="25"/>
      <c r="CS1228" s="25"/>
      <c r="CT1228" s="25"/>
      <c r="CU1228" s="25"/>
      <c r="CV1228" s="25"/>
      <c r="CW1228" s="35"/>
      <c r="CX1228" s="25"/>
      <c r="CY1228" s="25"/>
      <c r="DC1228" s="25"/>
      <c r="DD1228" s="35"/>
    </row>
    <row r="1229" spans="1:108" s="26" customFormat="1">
      <c r="A1229" s="43"/>
      <c r="B1229" s="94"/>
      <c r="C1229" s="40"/>
      <c r="D1229" s="39"/>
      <c r="E1229" s="40"/>
      <c r="F1229" s="40"/>
      <c r="G1229" s="40"/>
      <c r="H1229" s="40"/>
      <c r="I1229" s="40"/>
      <c r="J1229" s="40"/>
      <c r="K1229" s="40"/>
      <c r="L1229" s="40"/>
      <c r="M1229" s="40"/>
      <c r="N1229" s="40"/>
      <c r="O1229" s="40"/>
      <c r="P1229" s="40"/>
      <c r="Q1229" s="40"/>
      <c r="R1229" s="40"/>
      <c r="S1229" s="40"/>
      <c r="T1229" s="40"/>
      <c r="U1229" s="39"/>
      <c r="V1229" s="39"/>
      <c r="W1229" s="39"/>
      <c r="X1229" s="39"/>
      <c r="Y1229" s="39"/>
      <c r="Z1229" s="39"/>
      <c r="AA1229" s="39"/>
      <c r="AB1229" s="39"/>
      <c r="AC1229" s="39"/>
      <c r="AD1229" s="39"/>
      <c r="AE1229" s="39"/>
      <c r="AF1229" s="39"/>
      <c r="AG1229" s="39"/>
      <c r="AH1229" s="39"/>
      <c r="AI1229" s="39"/>
      <c r="AJ1229" s="39"/>
      <c r="AK1229" s="39"/>
      <c r="AL1229" s="39"/>
      <c r="AM1229" s="39"/>
      <c r="AN1229" s="39"/>
      <c r="AO1229" s="39"/>
      <c r="AP1229" s="39"/>
      <c r="AQ1229" s="39"/>
      <c r="AR1229" s="39"/>
      <c r="AS1229" s="39"/>
      <c r="AT1229" s="39"/>
      <c r="AU1229" s="39"/>
      <c r="AV1229" s="39"/>
      <c r="AW1229" s="94"/>
      <c r="AX1229" s="101"/>
      <c r="AY1229" s="94"/>
      <c r="AZ1229" s="40"/>
      <c r="BA1229" s="27"/>
      <c r="BB1229" s="27"/>
      <c r="BC1229" s="27"/>
      <c r="BD1229" s="27" t="str">
        <f t="shared" si="806"/>
        <v/>
      </c>
      <c r="BE1229" s="27" t="str">
        <f t="shared" si="807"/>
        <v/>
      </c>
      <c r="BF1229" s="27" t="str">
        <f t="shared" si="808"/>
        <v/>
      </c>
      <c r="BG1229" s="27" t="str">
        <f t="shared" si="809"/>
        <v/>
      </c>
      <c r="BH1229" s="27" t="str">
        <f t="shared" si="810"/>
        <v/>
      </c>
      <c r="BI1229" s="27" t="str">
        <f t="shared" si="811"/>
        <v/>
      </c>
      <c r="BJ1229" s="27" t="str">
        <f t="shared" si="812"/>
        <v/>
      </c>
      <c r="BK1229" s="27" t="str">
        <f t="shared" si="813"/>
        <v/>
      </c>
      <c r="BL1229" s="27" t="str">
        <f t="shared" si="814"/>
        <v/>
      </c>
      <c r="BM1229" s="27" t="str">
        <f t="shared" si="815"/>
        <v/>
      </c>
      <c r="BN1229" s="27" t="str">
        <f t="shared" si="816"/>
        <v/>
      </c>
      <c r="BO1229" s="27" t="str">
        <f t="shared" si="817"/>
        <v/>
      </c>
      <c r="BP1229" s="27" t="str">
        <f t="shared" si="794"/>
        <v/>
      </c>
      <c r="BQ1229" s="27" t="str">
        <f t="shared" si="795"/>
        <v/>
      </c>
      <c r="BR1229" s="27" t="str">
        <f t="shared" si="796"/>
        <v/>
      </c>
      <c r="BS1229" s="27" t="str">
        <f t="shared" si="797"/>
        <v/>
      </c>
      <c r="BT1229" s="27" t="str">
        <f t="shared" si="798"/>
        <v/>
      </c>
      <c r="BU1229" s="27" t="str">
        <f t="shared" si="799"/>
        <v/>
      </c>
      <c r="BV1229" s="27" t="str">
        <f t="shared" si="800"/>
        <v/>
      </c>
      <c r="BW1229" s="27" t="str">
        <f t="shared" si="801"/>
        <v/>
      </c>
      <c r="BX1229" s="27" t="str">
        <f t="shared" si="802"/>
        <v/>
      </c>
      <c r="BY1229" s="27" t="str">
        <f t="shared" si="803"/>
        <v/>
      </c>
      <c r="BZ1229" s="27" t="str">
        <f t="shared" si="804"/>
        <v/>
      </c>
      <c r="CA1229" s="27" t="str">
        <f t="shared" si="805"/>
        <v/>
      </c>
      <c r="CB1229" s="41"/>
      <c r="CC1229" s="41"/>
      <c r="CD1229"/>
      <c r="CE1229"/>
      <c r="CF1229"/>
      <c r="CG1229"/>
      <c r="CH1229"/>
      <c r="CI1229" s="41"/>
      <c r="CJ1229" s="41"/>
      <c r="CK1229" s="25"/>
      <c r="CL1229" s="25"/>
      <c r="CM1229" s="25"/>
      <c r="CN1229" s="39"/>
      <c r="CO1229" s="25"/>
      <c r="CP1229" s="39"/>
      <c r="CQ1229" s="25"/>
      <c r="CR1229" s="25"/>
      <c r="CS1229" s="25"/>
      <c r="CT1229" s="25"/>
      <c r="CU1229" s="25"/>
      <c r="CV1229" s="25"/>
      <c r="CW1229" s="35"/>
      <c r="CX1229" s="25"/>
      <c r="CY1229" s="25"/>
      <c r="DC1229" s="25"/>
      <c r="DD1229" s="35"/>
    </row>
    <row r="1230" spans="1:108" s="26" customFormat="1">
      <c r="A1230" s="43"/>
      <c r="B1230" s="94"/>
      <c r="C1230" s="40"/>
      <c r="D1230" s="39"/>
      <c r="E1230" s="40"/>
      <c r="F1230" s="40"/>
      <c r="G1230" s="40"/>
      <c r="H1230" s="40"/>
      <c r="I1230" s="40"/>
      <c r="J1230" s="40"/>
      <c r="K1230" s="40"/>
      <c r="L1230" s="40"/>
      <c r="M1230" s="40"/>
      <c r="N1230" s="40"/>
      <c r="O1230" s="40"/>
      <c r="P1230" s="40"/>
      <c r="Q1230" s="40"/>
      <c r="R1230" s="40"/>
      <c r="S1230" s="40"/>
      <c r="T1230" s="40"/>
      <c r="U1230" s="39"/>
      <c r="V1230" s="39"/>
      <c r="W1230" s="39"/>
      <c r="X1230" s="39"/>
      <c r="Y1230" s="39"/>
      <c r="Z1230" s="39"/>
      <c r="AA1230" s="39"/>
      <c r="AB1230" s="39"/>
      <c r="AC1230" s="39"/>
      <c r="AD1230" s="39"/>
      <c r="AE1230" s="39"/>
      <c r="AF1230" s="39"/>
      <c r="AG1230" s="39"/>
      <c r="AH1230" s="39"/>
      <c r="AI1230" s="39"/>
      <c r="AJ1230" s="39"/>
      <c r="AK1230" s="39"/>
      <c r="AL1230" s="39"/>
      <c r="AM1230" s="39"/>
      <c r="AN1230" s="39"/>
      <c r="AO1230" s="39"/>
      <c r="AP1230" s="39"/>
      <c r="AQ1230" s="39"/>
      <c r="AR1230" s="39"/>
      <c r="AS1230" s="39"/>
      <c r="AT1230" s="39"/>
      <c r="AU1230" s="39"/>
      <c r="AV1230" s="39"/>
      <c r="AW1230" s="94"/>
      <c r="AX1230" s="101"/>
      <c r="AY1230" s="94"/>
      <c r="AZ1230" s="40"/>
      <c r="BA1230" s="27"/>
      <c r="BB1230" s="27"/>
      <c r="BC1230" s="27"/>
      <c r="BD1230" s="27" t="str">
        <f t="shared" si="806"/>
        <v/>
      </c>
      <c r="BE1230" s="27" t="str">
        <f t="shared" si="807"/>
        <v/>
      </c>
      <c r="BF1230" s="27" t="str">
        <f t="shared" si="808"/>
        <v/>
      </c>
      <c r="BG1230" s="27" t="str">
        <f t="shared" si="809"/>
        <v/>
      </c>
      <c r="BH1230" s="27" t="str">
        <f t="shared" si="810"/>
        <v/>
      </c>
      <c r="BI1230" s="27" t="str">
        <f t="shared" si="811"/>
        <v/>
      </c>
      <c r="BJ1230" s="27" t="str">
        <f t="shared" si="812"/>
        <v/>
      </c>
      <c r="BK1230" s="27" t="str">
        <f t="shared" si="813"/>
        <v/>
      </c>
      <c r="BL1230" s="27" t="str">
        <f t="shared" si="814"/>
        <v/>
      </c>
      <c r="BM1230" s="27" t="str">
        <f t="shared" si="815"/>
        <v/>
      </c>
      <c r="BN1230" s="27" t="str">
        <f t="shared" si="816"/>
        <v/>
      </c>
      <c r="BO1230" s="27" t="str">
        <f t="shared" si="817"/>
        <v/>
      </c>
      <c r="BP1230" s="27" t="str">
        <f t="shared" si="794"/>
        <v/>
      </c>
      <c r="BQ1230" s="27" t="str">
        <f t="shared" si="795"/>
        <v/>
      </c>
      <c r="BR1230" s="27" t="str">
        <f t="shared" si="796"/>
        <v/>
      </c>
      <c r="BS1230" s="27" t="str">
        <f t="shared" si="797"/>
        <v/>
      </c>
      <c r="BT1230" s="27" t="str">
        <f t="shared" si="798"/>
        <v/>
      </c>
      <c r="BU1230" s="27" t="str">
        <f t="shared" si="799"/>
        <v/>
      </c>
      <c r="BV1230" s="27" t="str">
        <f t="shared" si="800"/>
        <v/>
      </c>
      <c r="BW1230" s="27" t="str">
        <f t="shared" si="801"/>
        <v/>
      </c>
      <c r="BX1230" s="27" t="str">
        <f t="shared" si="802"/>
        <v/>
      </c>
      <c r="BY1230" s="27" t="str">
        <f t="shared" si="803"/>
        <v/>
      </c>
      <c r="BZ1230" s="27" t="str">
        <f t="shared" si="804"/>
        <v/>
      </c>
      <c r="CA1230" s="27" t="str">
        <f t="shared" si="805"/>
        <v/>
      </c>
      <c r="CB1230" s="41"/>
      <c r="CC1230" s="41"/>
      <c r="CD1230"/>
      <c r="CE1230"/>
      <c r="CF1230"/>
      <c r="CG1230"/>
      <c r="CH1230"/>
      <c r="CI1230" s="41"/>
      <c r="CJ1230" s="41"/>
      <c r="CK1230" s="25"/>
      <c r="CL1230" s="25"/>
      <c r="CM1230" s="25"/>
      <c r="CN1230" s="39"/>
      <c r="CO1230" s="25"/>
      <c r="CP1230" s="39"/>
      <c r="CQ1230" s="25"/>
      <c r="CR1230" s="25"/>
      <c r="CS1230" s="25"/>
      <c r="CT1230" s="25"/>
      <c r="CU1230" s="25"/>
      <c r="CV1230" s="25"/>
      <c r="CW1230" s="35"/>
      <c r="CX1230" s="25"/>
      <c r="CY1230" s="25"/>
      <c r="DC1230" s="25"/>
      <c r="DD1230" s="35"/>
    </row>
    <row r="1231" spans="1:108" s="26" customFormat="1">
      <c r="A1231" s="43"/>
      <c r="B1231" s="94"/>
      <c r="C1231" s="40"/>
      <c r="D1231" s="39"/>
      <c r="E1231" s="40"/>
      <c r="F1231" s="40"/>
      <c r="G1231" s="40"/>
      <c r="H1231" s="40"/>
      <c r="I1231" s="40"/>
      <c r="J1231" s="40"/>
      <c r="K1231" s="40"/>
      <c r="L1231" s="40"/>
      <c r="M1231" s="40"/>
      <c r="N1231" s="40"/>
      <c r="O1231" s="40"/>
      <c r="P1231" s="40"/>
      <c r="Q1231" s="40"/>
      <c r="R1231" s="40"/>
      <c r="S1231" s="40"/>
      <c r="T1231" s="40"/>
      <c r="U1231" s="39"/>
      <c r="V1231" s="39"/>
      <c r="W1231" s="39"/>
      <c r="X1231" s="39"/>
      <c r="Y1231" s="39"/>
      <c r="Z1231" s="39"/>
      <c r="AA1231" s="39"/>
      <c r="AB1231" s="39"/>
      <c r="AC1231" s="39"/>
      <c r="AD1231" s="39"/>
      <c r="AE1231" s="39"/>
      <c r="AF1231" s="39"/>
      <c r="AG1231" s="39"/>
      <c r="AH1231" s="39"/>
      <c r="AI1231" s="39"/>
      <c r="AJ1231" s="39"/>
      <c r="AK1231" s="39"/>
      <c r="AL1231" s="39"/>
      <c r="AM1231" s="39"/>
      <c r="AN1231" s="39"/>
      <c r="AO1231" s="39"/>
      <c r="AP1231" s="39"/>
      <c r="AQ1231" s="39"/>
      <c r="AR1231" s="39"/>
      <c r="AS1231" s="39"/>
      <c r="AT1231" s="39"/>
      <c r="AU1231" s="39"/>
      <c r="AV1231" s="39"/>
      <c r="AW1231" s="94"/>
      <c r="AX1231" s="101"/>
      <c r="AY1231" s="94"/>
      <c r="AZ1231" s="40"/>
      <c r="BA1231" s="27"/>
      <c r="BB1231" s="27"/>
      <c r="BC1231" s="27"/>
      <c r="BD1231" s="27" t="str">
        <f t="shared" si="806"/>
        <v/>
      </c>
      <c r="BE1231" s="27" t="str">
        <f t="shared" si="807"/>
        <v/>
      </c>
      <c r="BF1231" s="27" t="str">
        <f t="shared" si="808"/>
        <v/>
      </c>
      <c r="BG1231" s="27" t="str">
        <f t="shared" si="809"/>
        <v/>
      </c>
      <c r="BH1231" s="27" t="str">
        <f t="shared" si="810"/>
        <v/>
      </c>
      <c r="BI1231" s="27" t="str">
        <f t="shared" si="811"/>
        <v/>
      </c>
      <c r="BJ1231" s="27" t="str">
        <f t="shared" si="812"/>
        <v/>
      </c>
      <c r="BK1231" s="27" t="str">
        <f t="shared" si="813"/>
        <v/>
      </c>
      <c r="BL1231" s="27" t="str">
        <f t="shared" si="814"/>
        <v/>
      </c>
      <c r="BM1231" s="27" t="str">
        <f t="shared" si="815"/>
        <v/>
      </c>
      <c r="BN1231" s="27" t="str">
        <f t="shared" si="816"/>
        <v/>
      </c>
      <c r="BO1231" s="27" t="str">
        <f t="shared" si="817"/>
        <v/>
      </c>
      <c r="BP1231" s="27" t="str">
        <f t="shared" si="794"/>
        <v/>
      </c>
      <c r="BQ1231" s="27" t="str">
        <f t="shared" si="795"/>
        <v/>
      </c>
      <c r="BR1231" s="27" t="str">
        <f t="shared" si="796"/>
        <v/>
      </c>
      <c r="BS1231" s="27" t="str">
        <f t="shared" si="797"/>
        <v/>
      </c>
      <c r="BT1231" s="27" t="str">
        <f t="shared" si="798"/>
        <v/>
      </c>
      <c r="BU1231" s="27" t="str">
        <f t="shared" si="799"/>
        <v/>
      </c>
      <c r="BV1231" s="27" t="str">
        <f t="shared" si="800"/>
        <v/>
      </c>
      <c r="BW1231" s="27" t="str">
        <f t="shared" si="801"/>
        <v/>
      </c>
      <c r="BX1231" s="27" t="str">
        <f t="shared" si="802"/>
        <v/>
      </c>
      <c r="BY1231" s="27" t="str">
        <f t="shared" si="803"/>
        <v/>
      </c>
      <c r="BZ1231" s="27" t="str">
        <f t="shared" si="804"/>
        <v/>
      </c>
      <c r="CA1231" s="27" t="str">
        <f t="shared" si="805"/>
        <v/>
      </c>
      <c r="CB1231" s="41"/>
      <c r="CC1231" s="41"/>
      <c r="CD1231"/>
      <c r="CE1231"/>
      <c r="CF1231"/>
      <c r="CG1231"/>
      <c r="CH1231"/>
      <c r="CI1231" s="41"/>
      <c r="CJ1231" s="41"/>
      <c r="CK1231" s="25"/>
      <c r="CL1231" s="25"/>
      <c r="CM1231" s="25"/>
      <c r="CN1231" s="39"/>
      <c r="CO1231" s="25"/>
      <c r="CP1231" s="39"/>
      <c r="CQ1231" s="25"/>
      <c r="CR1231" s="25"/>
      <c r="CS1231" s="25"/>
      <c r="CT1231" s="25"/>
      <c r="CU1231" s="25"/>
      <c r="CV1231" s="25"/>
      <c r="CW1231" s="35"/>
      <c r="CX1231" s="25"/>
      <c r="CY1231" s="25"/>
      <c r="DC1231" s="25"/>
      <c r="DD1231" s="35"/>
    </row>
    <row r="1232" spans="1:108" s="26" customFormat="1">
      <c r="A1232" s="43"/>
      <c r="B1232" s="94"/>
      <c r="C1232" s="40"/>
      <c r="D1232" s="39"/>
      <c r="E1232" s="40"/>
      <c r="F1232" s="40"/>
      <c r="G1232" s="40"/>
      <c r="H1232" s="40"/>
      <c r="I1232" s="40"/>
      <c r="J1232" s="40"/>
      <c r="K1232" s="40"/>
      <c r="L1232" s="40"/>
      <c r="M1232" s="40"/>
      <c r="N1232" s="40"/>
      <c r="O1232" s="40"/>
      <c r="P1232" s="40"/>
      <c r="Q1232" s="40"/>
      <c r="R1232" s="40"/>
      <c r="S1232" s="40"/>
      <c r="T1232" s="40"/>
      <c r="U1232" s="39"/>
      <c r="V1232" s="39"/>
      <c r="W1232" s="39"/>
      <c r="X1232" s="39"/>
      <c r="Y1232" s="39"/>
      <c r="Z1232" s="39"/>
      <c r="AA1232" s="39"/>
      <c r="AB1232" s="39"/>
      <c r="AC1232" s="39"/>
      <c r="AD1232" s="39"/>
      <c r="AE1232" s="39"/>
      <c r="AF1232" s="39"/>
      <c r="AG1232" s="39"/>
      <c r="AH1232" s="39"/>
      <c r="AI1232" s="39"/>
      <c r="AJ1232" s="39"/>
      <c r="AK1232" s="39"/>
      <c r="AL1232" s="39"/>
      <c r="AM1232" s="39"/>
      <c r="AN1232" s="39"/>
      <c r="AO1232" s="39"/>
      <c r="AP1232" s="39"/>
      <c r="AQ1232" s="39"/>
      <c r="AR1232" s="39"/>
      <c r="AS1232" s="39"/>
      <c r="AT1232" s="39"/>
      <c r="AU1232" s="39"/>
      <c r="AV1232" s="39"/>
      <c r="AW1232" s="94"/>
      <c r="AX1232" s="101"/>
      <c r="AY1232" s="94"/>
      <c r="AZ1232" s="40"/>
      <c r="BA1232" s="27"/>
      <c r="BB1232" s="27"/>
      <c r="BC1232" s="27"/>
      <c r="BD1232" s="27" t="str">
        <f t="shared" si="806"/>
        <v/>
      </c>
      <c r="BE1232" s="27" t="str">
        <f t="shared" si="807"/>
        <v/>
      </c>
      <c r="BF1232" s="27" t="str">
        <f t="shared" si="808"/>
        <v/>
      </c>
      <c r="BG1232" s="27" t="str">
        <f t="shared" si="809"/>
        <v/>
      </c>
      <c r="BH1232" s="27" t="str">
        <f t="shared" si="810"/>
        <v/>
      </c>
      <c r="BI1232" s="27" t="str">
        <f t="shared" si="811"/>
        <v/>
      </c>
      <c r="BJ1232" s="27" t="str">
        <f t="shared" si="812"/>
        <v/>
      </c>
      <c r="BK1232" s="27" t="str">
        <f t="shared" si="813"/>
        <v/>
      </c>
      <c r="BL1232" s="27" t="str">
        <f t="shared" si="814"/>
        <v/>
      </c>
      <c r="BM1232" s="27" t="str">
        <f t="shared" si="815"/>
        <v/>
      </c>
      <c r="BN1232" s="27" t="str">
        <f t="shared" si="816"/>
        <v/>
      </c>
      <c r="BO1232" s="27" t="str">
        <f t="shared" si="817"/>
        <v/>
      </c>
      <c r="BP1232" s="27" t="str">
        <f t="shared" si="794"/>
        <v/>
      </c>
      <c r="BQ1232" s="27" t="str">
        <f t="shared" si="795"/>
        <v/>
      </c>
      <c r="BR1232" s="27" t="str">
        <f t="shared" si="796"/>
        <v/>
      </c>
      <c r="BS1232" s="27" t="str">
        <f t="shared" si="797"/>
        <v/>
      </c>
      <c r="BT1232" s="27" t="str">
        <f t="shared" si="798"/>
        <v/>
      </c>
      <c r="BU1232" s="27" t="str">
        <f t="shared" si="799"/>
        <v/>
      </c>
      <c r="BV1232" s="27" t="str">
        <f t="shared" si="800"/>
        <v/>
      </c>
      <c r="BW1232" s="27" t="str">
        <f t="shared" si="801"/>
        <v/>
      </c>
      <c r="BX1232" s="27" t="str">
        <f t="shared" si="802"/>
        <v/>
      </c>
      <c r="BY1232" s="27" t="str">
        <f t="shared" si="803"/>
        <v/>
      </c>
      <c r="BZ1232" s="27" t="str">
        <f t="shared" si="804"/>
        <v/>
      </c>
      <c r="CA1232" s="27" t="str">
        <f t="shared" si="805"/>
        <v/>
      </c>
      <c r="CB1232" s="41"/>
      <c r="CC1232" s="41"/>
      <c r="CD1232"/>
      <c r="CE1232"/>
      <c r="CF1232"/>
      <c r="CG1232"/>
      <c r="CH1232"/>
      <c r="CI1232" s="41"/>
      <c r="CJ1232" s="41"/>
      <c r="CK1232" s="25"/>
      <c r="CL1232" s="25"/>
      <c r="CM1232" s="25"/>
      <c r="CN1232" s="39"/>
      <c r="CO1232" s="25"/>
      <c r="CP1232" s="39"/>
      <c r="CQ1232" s="25"/>
      <c r="CR1232" s="25"/>
      <c r="CS1232" s="25"/>
      <c r="CT1232" s="25"/>
      <c r="CU1232" s="25"/>
      <c r="CV1232" s="25"/>
      <c r="CW1232" s="35"/>
      <c r="CX1232" s="25"/>
      <c r="CY1232" s="25"/>
      <c r="DC1232" s="25"/>
      <c r="DD1232" s="35"/>
    </row>
    <row r="1233" spans="1:108" s="26" customFormat="1">
      <c r="A1233" s="43"/>
      <c r="B1233" s="94"/>
      <c r="C1233" s="40"/>
      <c r="D1233" s="39"/>
      <c r="E1233" s="40"/>
      <c r="F1233" s="40"/>
      <c r="G1233" s="40"/>
      <c r="H1233" s="40"/>
      <c r="I1233" s="40"/>
      <c r="J1233" s="40"/>
      <c r="K1233" s="40"/>
      <c r="L1233" s="40"/>
      <c r="M1233" s="40"/>
      <c r="N1233" s="40"/>
      <c r="O1233" s="40"/>
      <c r="P1233" s="40"/>
      <c r="Q1233" s="40"/>
      <c r="R1233" s="40"/>
      <c r="S1233" s="40"/>
      <c r="T1233" s="40"/>
      <c r="U1233" s="39"/>
      <c r="V1233" s="39"/>
      <c r="W1233" s="39"/>
      <c r="X1233" s="39"/>
      <c r="Y1233" s="39"/>
      <c r="Z1233" s="39"/>
      <c r="AA1233" s="39"/>
      <c r="AB1233" s="39"/>
      <c r="AC1233" s="39"/>
      <c r="AD1233" s="39"/>
      <c r="AE1233" s="39"/>
      <c r="AF1233" s="39"/>
      <c r="AG1233" s="39"/>
      <c r="AH1233" s="39"/>
      <c r="AI1233" s="39"/>
      <c r="AJ1233" s="39"/>
      <c r="AK1233" s="39"/>
      <c r="AL1233" s="39"/>
      <c r="AM1233" s="39"/>
      <c r="AN1233" s="39"/>
      <c r="AO1233" s="39"/>
      <c r="AP1233" s="39"/>
      <c r="AQ1233" s="39"/>
      <c r="AR1233" s="39"/>
      <c r="AS1233" s="39"/>
      <c r="AT1233" s="39"/>
      <c r="AU1233" s="39"/>
      <c r="AV1233" s="39"/>
      <c r="AW1233" s="94"/>
      <c r="AX1233" s="101"/>
      <c r="AY1233" s="94"/>
      <c r="AZ1233" s="40"/>
      <c r="BA1233" s="27"/>
      <c r="BB1233" s="27"/>
      <c r="BC1233" s="27"/>
      <c r="BD1233" s="27" t="str">
        <f t="shared" si="806"/>
        <v/>
      </c>
      <c r="BE1233" s="27" t="str">
        <f t="shared" si="807"/>
        <v/>
      </c>
      <c r="BF1233" s="27" t="str">
        <f t="shared" si="808"/>
        <v/>
      </c>
      <c r="BG1233" s="27" t="str">
        <f t="shared" si="809"/>
        <v/>
      </c>
      <c r="BH1233" s="27" t="str">
        <f t="shared" si="810"/>
        <v/>
      </c>
      <c r="BI1233" s="27" t="str">
        <f t="shared" si="811"/>
        <v/>
      </c>
      <c r="BJ1233" s="27" t="str">
        <f t="shared" si="812"/>
        <v/>
      </c>
      <c r="BK1233" s="27" t="str">
        <f t="shared" si="813"/>
        <v/>
      </c>
      <c r="BL1233" s="27" t="str">
        <f t="shared" si="814"/>
        <v/>
      </c>
      <c r="BM1233" s="27" t="str">
        <f t="shared" si="815"/>
        <v/>
      </c>
      <c r="BN1233" s="27" t="str">
        <f t="shared" si="816"/>
        <v/>
      </c>
      <c r="BO1233" s="27" t="str">
        <f t="shared" si="817"/>
        <v/>
      </c>
      <c r="BP1233" s="27" t="str">
        <f t="shared" si="794"/>
        <v/>
      </c>
      <c r="BQ1233" s="27" t="str">
        <f t="shared" si="795"/>
        <v/>
      </c>
      <c r="BR1233" s="27" t="str">
        <f t="shared" si="796"/>
        <v/>
      </c>
      <c r="BS1233" s="27" t="str">
        <f t="shared" si="797"/>
        <v/>
      </c>
      <c r="BT1233" s="27" t="str">
        <f t="shared" si="798"/>
        <v/>
      </c>
      <c r="BU1233" s="27" t="str">
        <f t="shared" si="799"/>
        <v/>
      </c>
      <c r="BV1233" s="27" t="str">
        <f t="shared" si="800"/>
        <v/>
      </c>
      <c r="BW1233" s="27" t="str">
        <f t="shared" si="801"/>
        <v/>
      </c>
      <c r="BX1233" s="27" t="str">
        <f t="shared" si="802"/>
        <v/>
      </c>
      <c r="BY1233" s="27" t="str">
        <f t="shared" si="803"/>
        <v/>
      </c>
      <c r="BZ1233" s="27" t="str">
        <f t="shared" si="804"/>
        <v/>
      </c>
      <c r="CA1233" s="27" t="str">
        <f t="shared" si="805"/>
        <v/>
      </c>
      <c r="CB1233" s="41"/>
      <c r="CC1233" s="41"/>
      <c r="CD1233"/>
      <c r="CE1233"/>
      <c r="CF1233"/>
      <c r="CG1233"/>
      <c r="CH1233"/>
      <c r="CI1233" s="41"/>
      <c r="CJ1233" s="41"/>
      <c r="CK1233" s="25"/>
      <c r="CL1233" s="25"/>
      <c r="CM1233" s="25"/>
      <c r="CN1233" s="39"/>
      <c r="CO1233" s="25"/>
      <c r="CP1233" s="39"/>
      <c r="CQ1233" s="25"/>
      <c r="CR1233" s="25"/>
      <c r="CS1233" s="25"/>
      <c r="CT1233" s="25"/>
      <c r="CU1233" s="25"/>
      <c r="CV1233" s="25"/>
      <c r="CW1233" s="35"/>
      <c r="CX1233" s="25"/>
      <c r="CY1233" s="25"/>
      <c r="DC1233" s="25"/>
      <c r="DD1233" s="35"/>
    </row>
    <row r="1234" spans="1:108" s="26" customFormat="1">
      <c r="A1234" s="43"/>
      <c r="B1234" s="94"/>
      <c r="C1234" s="40"/>
      <c r="D1234" s="39"/>
      <c r="E1234" s="40"/>
      <c r="F1234" s="40"/>
      <c r="G1234" s="40"/>
      <c r="H1234" s="40"/>
      <c r="I1234" s="40"/>
      <c r="J1234" s="40"/>
      <c r="K1234" s="40"/>
      <c r="L1234" s="40"/>
      <c r="M1234" s="40"/>
      <c r="N1234" s="40"/>
      <c r="O1234" s="40"/>
      <c r="P1234" s="40"/>
      <c r="Q1234" s="40"/>
      <c r="R1234" s="40"/>
      <c r="S1234" s="40"/>
      <c r="T1234" s="40"/>
      <c r="U1234" s="39"/>
      <c r="V1234" s="39"/>
      <c r="W1234" s="39"/>
      <c r="X1234" s="39"/>
      <c r="Y1234" s="39"/>
      <c r="Z1234" s="39"/>
      <c r="AA1234" s="39"/>
      <c r="AB1234" s="39"/>
      <c r="AC1234" s="39"/>
      <c r="AD1234" s="39"/>
      <c r="AE1234" s="39"/>
      <c r="AF1234" s="39"/>
      <c r="AG1234" s="39"/>
      <c r="AH1234" s="39"/>
      <c r="AI1234" s="39"/>
      <c r="AJ1234" s="39"/>
      <c r="AK1234" s="39"/>
      <c r="AL1234" s="39"/>
      <c r="AM1234" s="39"/>
      <c r="AN1234" s="39"/>
      <c r="AO1234" s="39"/>
      <c r="AP1234" s="39"/>
      <c r="AQ1234" s="39"/>
      <c r="AR1234" s="39"/>
      <c r="AS1234" s="39"/>
      <c r="AT1234" s="39"/>
      <c r="AU1234" s="39"/>
      <c r="AV1234" s="39"/>
      <c r="AW1234" s="94"/>
      <c r="AX1234" s="101"/>
      <c r="AY1234" s="94"/>
      <c r="AZ1234" s="40"/>
      <c r="BA1234" s="27"/>
      <c r="BB1234" s="27"/>
      <c r="BC1234" s="27"/>
      <c r="BD1234" s="27" t="str">
        <f t="shared" si="806"/>
        <v/>
      </c>
      <c r="BE1234" s="27" t="str">
        <f t="shared" si="807"/>
        <v/>
      </c>
      <c r="BF1234" s="27" t="str">
        <f t="shared" si="808"/>
        <v/>
      </c>
      <c r="BG1234" s="27" t="str">
        <f t="shared" si="809"/>
        <v/>
      </c>
      <c r="BH1234" s="27" t="str">
        <f t="shared" si="810"/>
        <v/>
      </c>
      <c r="BI1234" s="27" t="str">
        <f t="shared" si="811"/>
        <v/>
      </c>
      <c r="BJ1234" s="27" t="str">
        <f t="shared" si="812"/>
        <v/>
      </c>
      <c r="BK1234" s="27" t="str">
        <f t="shared" si="813"/>
        <v/>
      </c>
      <c r="BL1234" s="27" t="str">
        <f t="shared" si="814"/>
        <v/>
      </c>
      <c r="BM1234" s="27" t="str">
        <f t="shared" si="815"/>
        <v/>
      </c>
      <c r="BN1234" s="27" t="str">
        <f t="shared" si="816"/>
        <v/>
      </c>
      <c r="BO1234" s="27" t="str">
        <f t="shared" si="817"/>
        <v/>
      </c>
      <c r="BP1234" s="27" t="str">
        <f t="shared" si="794"/>
        <v/>
      </c>
      <c r="BQ1234" s="27" t="str">
        <f t="shared" si="795"/>
        <v/>
      </c>
      <c r="BR1234" s="27" t="str">
        <f t="shared" si="796"/>
        <v/>
      </c>
      <c r="BS1234" s="27" t="str">
        <f t="shared" si="797"/>
        <v/>
      </c>
      <c r="BT1234" s="27" t="str">
        <f t="shared" si="798"/>
        <v/>
      </c>
      <c r="BU1234" s="27" t="str">
        <f t="shared" si="799"/>
        <v/>
      </c>
      <c r="BV1234" s="27" t="str">
        <f t="shared" si="800"/>
        <v/>
      </c>
      <c r="BW1234" s="27" t="str">
        <f t="shared" si="801"/>
        <v/>
      </c>
      <c r="BX1234" s="27" t="str">
        <f t="shared" si="802"/>
        <v/>
      </c>
      <c r="BY1234" s="27" t="str">
        <f t="shared" si="803"/>
        <v/>
      </c>
      <c r="BZ1234" s="27" t="str">
        <f t="shared" si="804"/>
        <v/>
      </c>
      <c r="CA1234" s="27" t="str">
        <f t="shared" si="805"/>
        <v/>
      </c>
      <c r="CB1234" s="41"/>
      <c r="CC1234" s="41"/>
      <c r="CD1234"/>
      <c r="CE1234"/>
      <c r="CF1234"/>
      <c r="CG1234"/>
      <c r="CH1234"/>
      <c r="CI1234" s="41"/>
      <c r="CJ1234" s="41"/>
      <c r="CK1234" s="25"/>
      <c r="CL1234" s="25"/>
      <c r="CM1234" s="25"/>
      <c r="CN1234" s="39"/>
      <c r="CO1234" s="25"/>
      <c r="CP1234" s="39"/>
      <c r="CQ1234" s="25"/>
      <c r="CR1234" s="25"/>
      <c r="CS1234" s="25"/>
      <c r="CT1234" s="25"/>
      <c r="CU1234" s="25"/>
      <c r="CV1234" s="25"/>
      <c r="CW1234" s="35"/>
      <c r="CX1234" s="25"/>
      <c r="CY1234" s="25"/>
      <c r="DC1234" s="25"/>
      <c r="DD1234" s="35"/>
    </row>
    <row r="1235" spans="1:108" s="26" customFormat="1">
      <c r="A1235" s="43"/>
      <c r="B1235" s="94"/>
      <c r="C1235" s="40"/>
      <c r="D1235" s="39"/>
      <c r="E1235" s="40"/>
      <c r="F1235" s="40"/>
      <c r="G1235" s="40"/>
      <c r="H1235" s="40"/>
      <c r="I1235" s="40"/>
      <c r="J1235" s="40"/>
      <c r="K1235" s="40"/>
      <c r="L1235" s="40"/>
      <c r="M1235" s="40"/>
      <c r="N1235" s="40"/>
      <c r="O1235" s="40"/>
      <c r="P1235" s="40"/>
      <c r="Q1235" s="40"/>
      <c r="R1235" s="40"/>
      <c r="S1235" s="40"/>
      <c r="T1235" s="40"/>
      <c r="U1235" s="39"/>
      <c r="V1235" s="39"/>
      <c r="W1235" s="39"/>
      <c r="X1235" s="39"/>
      <c r="Y1235" s="39"/>
      <c r="Z1235" s="39"/>
      <c r="AA1235" s="39"/>
      <c r="AB1235" s="39"/>
      <c r="AC1235" s="39"/>
      <c r="AD1235" s="39"/>
      <c r="AE1235" s="39"/>
      <c r="AF1235" s="39"/>
      <c r="AG1235" s="39"/>
      <c r="AH1235" s="39"/>
      <c r="AI1235" s="39"/>
      <c r="AJ1235" s="39"/>
      <c r="AK1235" s="39"/>
      <c r="AL1235" s="39"/>
      <c r="AM1235" s="39"/>
      <c r="AN1235" s="39"/>
      <c r="AO1235" s="39"/>
      <c r="AP1235" s="39"/>
      <c r="AQ1235" s="39"/>
      <c r="AR1235" s="39"/>
      <c r="AS1235" s="39"/>
      <c r="AT1235" s="39"/>
      <c r="AU1235" s="39"/>
      <c r="AV1235" s="39"/>
      <c r="AW1235" s="94"/>
      <c r="AX1235" s="101"/>
      <c r="AY1235" s="94"/>
      <c r="AZ1235" s="40"/>
      <c r="BA1235" s="27"/>
      <c r="BB1235" s="27"/>
      <c r="BC1235" s="27"/>
      <c r="BD1235" s="27" t="str">
        <f t="shared" si="806"/>
        <v/>
      </c>
      <c r="BE1235" s="27" t="str">
        <f t="shared" si="807"/>
        <v/>
      </c>
      <c r="BF1235" s="27" t="str">
        <f t="shared" si="808"/>
        <v/>
      </c>
      <c r="BG1235" s="27" t="str">
        <f t="shared" si="809"/>
        <v/>
      </c>
      <c r="BH1235" s="27" t="str">
        <f t="shared" si="810"/>
        <v/>
      </c>
      <c r="BI1235" s="27" t="str">
        <f t="shared" si="811"/>
        <v/>
      </c>
      <c r="BJ1235" s="27" t="str">
        <f t="shared" si="812"/>
        <v/>
      </c>
      <c r="BK1235" s="27" t="str">
        <f t="shared" si="813"/>
        <v/>
      </c>
      <c r="BL1235" s="27" t="str">
        <f t="shared" si="814"/>
        <v/>
      </c>
      <c r="BM1235" s="27" t="str">
        <f t="shared" si="815"/>
        <v/>
      </c>
      <c r="BN1235" s="27" t="str">
        <f t="shared" si="816"/>
        <v/>
      </c>
      <c r="BO1235" s="27" t="str">
        <f t="shared" si="817"/>
        <v/>
      </c>
      <c r="BP1235" s="27" t="str">
        <f t="shared" si="794"/>
        <v/>
      </c>
      <c r="BQ1235" s="27" t="str">
        <f t="shared" si="795"/>
        <v/>
      </c>
      <c r="BR1235" s="27" t="str">
        <f t="shared" si="796"/>
        <v/>
      </c>
      <c r="BS1235" s="27" t="str">
        <f t="shared" si="797"/>
        <v/>
      </c>
      <c r="BT1235" s="27" t="str">
        <f t="shared" si="798"/>
        <v/>
      </c>
      <c r="BU1235" s="27" t="str">
        <f t="shared" si="799"/>
        <v/>
      </c>
      <c r="BV1235" s="27" t="str">
        <f t="shared" si="800"/>
        <v/>
      </c>
      <c r="BW1235" s="27" t="str">
        <f t="shared" si="801"/>
        <v/>
      </c>
      <c r="BX1235" s="27" t="str">
        <f t="shared" si="802"/>
        <v/>
      </c>
      <c r="BY1235" s="27" t="str">
        <f t="shared" si="803"/>
        <v/>
      </c>
      <c r="BZ1235" s="27" t="str">
        <f t="shared" si="804"/>
        <v/>
      </c>
      <c r="CA1235" s="27" t="str">
        <f t="shared" si="805"/>
        <v/>
      </c>
      <c r="CB1235" s="41"/>
      <c r="CC1235" s="41"/>
      <c r="CD1235"/>
      <c r="CE1235"/>
      <c r="CF1235"/>
      <c r="CG1235"/>
      <c r="CH1235"/>
      <c r="CI1235" s="41"/>
      <c r="CJ1235" s="41"/>
      <c r="CK1235" s="25"/>
      <c r="CL1235" s="25"/>
      <c r="CM1235" s="25"/>
      <c r="CN1235" s="39"/>
      <c r="CO1235" s="25"/>
      <c r="CP1235" s="39"/>
      <c r="CQ1235" s="25"/>
      <c r="CR1235" s="25"/>
      <c r="CS1235" s="25"/>
      <c r="CT1235" s="25"/>
      <c r="CU1235" s="25"/>
      <c r="CV1235" s="25"/>
      <c r="CW1235" s="35"/>
      <c r="CX1235" s="25"/>
      <c r="CY1235" s="25"/>
      <c r="DC1235" s="25"/>
      <c r="DD1235" s="35"/>
    </row>
    <row r="1236" spans="1:108" s="26" customFormat="1">
      <c r="A1236" s="43"/>
      <c r="B1236" s="94"/>
      <c r="C1236" s="40"/>
      <c r="D1236" s="39"/>
      <c r="E1236" s="40"/>
      <c r="F1236" s="40"/>
      <c r="G1236" s="40"/>
      <c r="H1236" s="40"/>
      <c r="I1236" s="40"/>
      <c r="J1236" s="40"/>
      <c r="K1236" s="40"/>
      <c r="L1236" s="40"/>
      <c r="M1236" s="40"/>
      <c r="N1236" s="40"/>
      <c r="O1236" s="40"/>
      <c r="P1236" s="40"/>
      <c r="Q1236" s="40"/>
      <c r="R1236" s="40"/>
      <c r="S1236" s="40"/>
      <c r="T1236" s="40"/>
      <c r="U1236" s="39"/>
      <c r="V1236" s="39"/>
      <c r="W1236" s="39"/>
      <c r="X1236" s="39"/>
      <c r="Y1236" s="39"/>
      <c r="Z1236" s="39"/>
      <c r="AA1236" s="39"/>
      <c r="AB1236" s="39"/>
      <c r="AC1236" s="39"/>
      <c r="AD1236" s="39"/>
      <c r="AE1236" s="39"/>
      <c r="AF1236" s="39"/>
      <c r="AG1236" s="39"/>
      <c r="AH1236" s="39"/>
      <c r="AI1236" s="39"/>
      <c r="AJ1236" s="39"/>
      <c r="AK1236" s="39"/>
      <c r="AL1236" s="39"/>
      <c r="AM1236" s="39"/>
      <c r="AN1236" s="39"/>
      <c r="AO1236" s="39"/>
      <c r="AP1236" s="39"/>
      <c r="AQ1236" s="39"/>
      <c r="AR1236" s="39"/>
      <c r="AS1236" s="39"/>
      <c r="AT1236" s="39"/>
      <c r="AU1236" s="39"/>
      <c r="AV1236" s="39"/>
      <c r="AW1236" s="94"/>
      <c r="AX1236" s="101"/>
      <c r="AY1236" s="94"/>
      <c r="AZ1236" s="40"/>
      <c r="BA1236" s="27"/>
      <c r="BB1236" s="27"/>
      <c r="BC1236" s="27"/>
      <c r="BD1236" s="27" t="str">
        <f t="shared" si="806"/>
        <v/>
      </c>
      <c r="BE1236" s="27" t="str">
        <f t="shared" si="807"/>
        <v/>
      </c>
      <c r="BF1236" s="27" t="str">
        <f t="shared" si="808"/>
        <v/>
      </c>
      <c r="BG1236" s="27" t="str">
        <f t="shared" si="809"/>
        <v/>
      </c>
      <c r="BH1236" s="27" t="str">
        <f t="shared" si="810"/>
        <v/>
      </c>
      <c r="BI1236" s="27" t="str">
        <f t="shared" si="811"/>
        <v/>
      </c>
      <c r="BJ1236" s="27" t="str">
        <f t="shared" si="812"/>
        <v/>
      </c>
      <c r="BK1236" s="27" t="str">
        <f t="shared" si="813"/>
        <v/>
      </c>
      <c r="BL1236" s="27" t="str">
        <f t="shared" si="814"/>
        <v/>
      </c>
      <c r="BM1236" s="27" t="str">
        <f t="shared" si="815"/>
        <v/>
      </c>
      <c r="BN1236" s="27" t="str">
        <f t="shared" si="816"/>
        <v/>
      </c>
      <c r="BO1236" s="27" t="str">
        <f t="shared" si="817"/>
        <v/>
      </c>
      <c r="BP1236" s="27" t="str">
        <f t="shared" si="794"/>
        <v/>
      </c>
      <c r="BQ1236" s="27" t="str">
        <f t="shared" si="795"/>
        <v/>
      </c>
      <c r="BR1236" s="27" t="str">
        <f t="shared" si="796"/>
        <v/>
      </c>
      <c r="BS1236" s="27" t="str">
        <f t="shared" si="797"/>
        <v/>
      </c>
      <c r="BT1236" s="27" t="str">
        <f t="shared" si="798"/>
        <v/>
      </c>
      <c r="BU1236" s="27" t="str">
        <f t="shared" si="799"/>
        <v/>
      </c>
      <c r="BV1236" s="27" t="str">
        <f t="shared" si="800"/>
        <v/>
      </c>
      <c r="BW1236" s="27" t="str">
        <f t="shared" si="801"/>
        <v/>
      </c>
      <c r="BX1236" s="27" t="str">
        <f t="shared" si="802"/>
        <v/>
      </c>
      <c r="BY1236" s="27" t="str">
        <f t="shared" si="803"/>
        <v/>
      </c>
      <c r="BZ1236" s="27" t="str">
        <f t="shared" si="804"/>
        <v/>
      </c>
      <c r="CA1236" s="27" t="str">
        <f t="shared" si="805"/>
        <v/>
      </c>
      <c r="CB1236" s="41"/>
      <c r="CC1236" s="41"/>
      <c r="CD1236"/>
      <c r="CE1236"/>
      <c r="CF1236"/>
      <c r="CG1236"/>
      <c r="CH1236"/>
      <c r="CI1236" s="41"/>
      <c r="CJ1236" s="41"/>
      <c r="CK1236" s="25"/>
      <c r="CL1236" s="25"/>
      <c r="CM1236" s="25"/>
      <c r="CN1236" s="39"/>
      <c r="CO1236" s="25"/>
      <c r="CP1236" s="39"/>
      <c r="CQ1236" s="25"/>
      <c r="CR1236" s="25"/>
      <c r="CS1236" s="25"/>
      <c r="CT1236" s="25"/>
      <c r="CU1236" s="25"/>
      <c r="CV1236" s="25"/>
      <c r="CW1236" s="35"/>
      <c r="CX1236" s="25"/>
      <c r="CY1236" s="25"/>
      <c r="DC1236" s="25"/>
      <c r="DD1236" s="35"/>
    </row>
    <row r="1237" spans="1:108" s="26" customFormat="1">
      <c r="A1237" s="43"/>
      <c r="B1237" s="94"/>
      <c r="C1237" s="40"/>
      <c r="D1237" s="39"/>
      <c r="E1237" s="40"/>
      <c r="F1237" s="40"/>
      <c r="G1237" s="40"/>
      <c r="H1237" s="40"/>
      <c r="I1237" s="40"/>
      <c r="J1237" s="40"/>
      <c r="K1237" s="40"/>
      <c r="L1237" s="40"/>
      <c r="M1237" s="40"/>
      <c r="N1237" s="40"/>
      <c r="O1237" s="40"/>
      <c r="P1237" s="40"/>
      <c r="Q1237" s="40"/>
      <c r="R1237" s="40"/>
      <c r="S1237" s="40"/>
      <c r="T1237" s="40"/>
      <c r="U1237" s="39"/>
      <c r="V1237" s="39"/>
      <c r="W1237" s="39"/>
      <c r="X1237" s="39"/>
      <c r="Y1237" s="39"/>
      <c r="Z1237" s="39"/>
      <c r="AA1237" s="39"/>
      <c r="AB1237" s="39"/>
      <c r="AC1237" s="39"/>
      <c r="AD1237" s="39"/>
      <c r="AE1237" s="39"/>
      <c r="AF1237" s="39"/>
      <c r="AG1237" s="39"/>
      <c r="AH1237" s="39"/>
      <c r="AI1237" s="39"/>
      <c r="AJ1237" s="39"/>
      <c r="AK1237" s="39"/>
      <c r="AL1237" s="39"/>
      <c r="AM1237" s="39"/>
      <c r="AN1237" s="39"/>
      <c r="AO1237" s="39"/>
      <c r="AP1237" s="39"/>
      <c r="AQ1237" s="39"/>
      <c r="AR1237" s="39"/>
      <c r="AS1237" s="39"/>
      <c r="AT1237" s="39"/>
      <c r="AU1237" s="39"/>
      <c r="AV1237" s="39"/>
      <c r="AW1237" s="94"/>
      <c r="AX1237" s="101"/>
      <c r="AY1237" s="94"/>
      <c r="AZ1237" s="40"/>
      <c r="BA1237" s="27"/>
      <c r="BB1237" s="27"/>
      <c r="BC1237" s="27"/>
      <c r="BD1237" s="27" t="str">
        <f t="shared" si="806"/>
        <v/>
      </c>
      <c r="BE1237" s="27" t="str">
        <f t="shared" si="807"/>
        <v/>
      </c>
      <c r="BF1237" s="27" t="str">
        <f t="shared" si="808"/>
        <v/>
      </c>
      <c r="BG1237" s="27" t="str">
        <f t="shared" si="809"/>
        <v/>
      </c>
      <c r="BH1237" s="27" t="str">
        <f t="shared" si="810"/>
        <v/>
      </c>
      <c r="BI1237" s="27" t="str">
        <f t="shared" si="811"/>
        <v/>
      </c>
      <c r="BJ1237" s="27" t="str">
        <f t="shared" si="812"/>
        <v/>
      </c>
      <c r="BK1237" s="27" t="str">
        <f t="shared" si="813"/>
        <v/>
      </c>
      <c r="BL1237" s="27" t="str">
        <f t="shared" si="814"/>
        <v/>
      </c>
      <c r="BM1237" s="27" t="str">
        <f t="shared" si="815"/>
        <v/>
      </c>
      <c r="BN1237" s="27" t="str">
        <f t="shared" si="816"/>
        <v/>
      </c>
      <c r="BO1237" s="27" t="str">
        <f t="shared" si="817"/>
        <v/>
      </c>
      <c r="BP1237" s="27" t="str">
        <f t="shared" si="794"/>
        <v/>
      </c>
      <c r="BQ1237" s="27" t="str">
        <f t="shared" si="795"/>
        <v/>
      </c>
      <c r="BR1237" s="27" t="str">
        <f t="shared" si="796"/>
        <v/>
      </c>
      <c r="BS1237" s="27" t="str">
        <f t="shared" si="797"/>
        <v/>
      </c>
      <c r="BT1237" s="27" t="str">
        <f t="shared" si="798"/>
        <v/>
      </c>
      <c r="BU1237" s="27" t="str">
        <f t="shared" si="799"/>
        <v/>
      </c>
      <c r="BV1237" s="27" t="str">
        <f t="shared" si="800"/>
        <v/>
      </c>
      <c r="BW1237" s="27" t="str">
        <f t="shared" si="801"/>
        <v/>
      </c>
      <c r="BX1237" s="27" t="str">
        <f t="shared" si="802"/>
        <v/>
      </c>
      <c r="BY1237" s="27" t="str">
        <f t="shared" si="803"/>
        <v/>
      </c>
      <c r="BZ1237" s="27" t="str">
        <f t="shared" si="804"/>
        <v/>
      </c>
      <c r="CA1237" s="27" t="str">
        <f t="shared" si="805"/>
        <v/>
      </c>
      <c r="CB1237" s="41"/>
      <c r="CC1237" s="41"/>
      <c r="CD1237"/>
      <c r="CE1237"/>
      <c r="CF1237"/>
      <c r="CG1237"/>
      <c r="CH1237"/>
      <c r="CI1237" s="41"/>
      <c r="CJ1237" s="41"/>
      <c r="CK1237" s="25"/>
      <c r="CL1237" s="25"/>
      <c r="CM1237" s="25"/>
      <c r="CN1237" s="39"/>
      <c r="CO1237" s="25"/>
      <c r="CP1237" s="39"/>
      <c r="CQ1237" s="25"/>
      <c r="CR1237" s="25"/>
      <c r="CS1237" s="25"/>
      <c r="CT1237" s="25"/>
      <c r="CU1237" s="25"/>
      <c r="CV1237" s="25"/>
      <c r="CW1237" s="35"/>
      <c r="CX1237" s="25"/>
      <c r="CY1237" s="25"/>
      <c r="DC1237" s="25"/>
      <c r="DD1237" s="35"/>
    </row>
    <row r="1238" spans="1:108" s="26" customFormat="1">
      <c r="A1238" s="43"/>
      <c r="B1238" s="94"/>
      <c r="C1238" s="40"/>
      <c r="D1238" s="39"/>
      <c r="E1238" s="40"/>
      <c r="F1238" s="40"/>
      <c r="G1238" s="40"/>
      <c r="H1238" s="40"/>
      <c r="I1238" s="40"/>
      <c r="J1238" s="40"/>
      <c r="K1238" s="40"/>
      <c r="L1238" s="40"/>
      <c r="M1238" s="40"/>
      <c r="N1238" s="40"/>
      <c r="O1238" s="40"/>
      <c r="P1238" s="40"/>
      <c r="Q1238" s="40"/>
      <c r="R1238" s="40"/>
      <c r="S1238" s="40"/>
      <c r="T1238" s="40"/>
      <c r="U1238" s="39"/>
      <c r="V1238" s="39"/>
      <c r="W1238" s="39"/>
      <c r="X1238" s="39"/>
      <c r="Y1238" s="39"/>
      <c r="Z1238" s="39"/>
      <c r="AA1238" s="39"/>
      <c r="AB1238" s="39"/>
      <c r="AC1238" s="39"/>
      <c r="AD1238" s="39"/>
      <c r="AE1238" s="39"/>
      <c r="AF1238" s="39"/>
      <c r="AG1238" s="39"/>
      <c r="AH1238" s="39"/>
      <c r="AI1238" s="39"/>
      <c r="AJ1238" s="39"/>
      <c r="AK1238" s="39"/>
      <c r="AL1238" s="39"/>
      <c r="AM1238" s="39"/>
      <c r="AN1238" s="39"/>
      <c r="AO1238" s="39"/>
      <c r="AP1238" s="39"/>
      <c r="AQ1238" s="39"/>
      <c r="AR1238" s="39"/>
      <c r="AS1238" s="39"/>
      <c r="AT1238" s="39"/>
      <c r="AU1238" s="39"/>
      <c r="AV1238" s="39"/>
      <c r="AW1238" s="94"/>
      <c r="AX1238" s="101"/>
      <c r="AY1238" s="94"/>
      <c r="AZ1238" s="40"/>
      <c r="BA1238" s="27"/>
      <c r="BB1238" s="27"/>
      <c r="BC1238" s="27"/>
      <c r="BD1238" s="27" t="str">
        <f t="shared" si="806"/>
        <v/>
      </c>
      <c r="BE1238" s="27" t="str">
        <f t="shared" si="807"/>
        <v/>
      </c>
      <c r="BF1238" s="27" t="str">
        <f t="shared" si="808"/>
        <v/>
      </c>
      <c r="BG1238" s="27" t="str">
        <f t="shared" si="809"/>
        <v/>
      </c>
      <c r="BH1238" s="27" t="str">
        <f t="shared" si="810"/>
        <v/>
      </c>
      <c r="BI1238" s="27" t="str">
        <f t="shared" si="811"/>
        <v/>
      </c>
      <c r="BJ1238" s="27" t="str">
        <f t="shared" si="812"/>
        <v/>
      </c>
      <c r="BK1238" s="27" t="str">
        <f t="shared" si="813"/>
        <v/>
      </c>
      <c r="BL1238" s="27" t="str">
        <f t="shared" si="814"/>
        <v/>
      </c>
      <c r="BM1238" s="27" t="str">
        <f t="shared" si="815"/>
        <v/>
      </c>
      <c r="BN1238" s="27" t="str">
        <f t="shared" si="816"/>
        <v/>
      </c>
      <c r="BO1238" s="27" t="str">
        <f t="shared" si="817"/>
        <v/>
      </c>
      <c r="BP1238" s="27" t="str">
        <f t="shared" si="794"/>
        <v/>
      </c>
      <c r="BQ1238" s="27" t="str">
        <f t="shared" si="795"/>
        <v/>
      </c>
      <c r="BR1238" s="27" t="str">
        <f t="shared" si="796"/>
        <v/>
      </c>
      <c r="BS1238" s="27" t="str">
        <f t="shared" si="797"/>
        <v/>
      </c>
      <c r="BT1238" s="27" t="str">
        <f t="shared" si="798"/>
        <v/>
      </c>
      <c r="BU1238" s="27" t="str">
        <f t="shared" si="799"/>
        <v/>
      </c>
      <c r="BV1238" s="27" t="str">
        <f t="shared" si="800"/>
        <v/>
      </c>
      <c r="BW1238" s="27" t="str">
        <f t="shared" si="801"/>
        <v/>
      </c>
      <c r="BX1238" s="27" t="str">
        <f t="shared" si="802"/>
        <v/>
      </c>
      <c r="BY1238" s="27" t="str">
        <f t="shared" si="803"/>
        <v/>
      </c>
      <c r="BZ1238" s="27" t="str">
        <f t="shared" si="804"/>
        <v/>
      </c>
      <c r="CA1238" s="27" t="str">
        <f t="shared" si="805"/>
        <v/>
      </c>
      <c r="CB1238" s="41"/>
      <c r="CC1238" s="41"/>
      <c r="CD1238"/>
      <c r="CE1238"/>
      <c r="CF1238"/>
      <c r="CG1238"/>
      <c r="CH1238"/>
      <c r="CI1238" s="41"/>
      <c r="CJ1238" s="41"/>
      <c r="CK1238" s="25"/>
      <c r="CL1238" s="25"/>
      <c r="CM1238" s="25"/>
      <c r="CN1238" s="39"/>
      <c r="CO1238" s="25"/>
      <c r="CP1238" s="39"/>
      <c r="CQ1238" s="25"/>
      <c r="CR1238" s="25"/>
      <c r="CS1238" s="25"/>
      <c r="CT1238" s="25"/>
      <c r="CU1238" s="25"/>
      <c r="CV1238" s="25"/>
      <c r="CW1238" s="35"/>
      <c r="CX1238" s="25"/>
      <c r="CY1238" s="25"/>
      <c r="DC1238" s="25"/>
      <c r="DD1238" s="35"/>
    </row>
    <row r="1239" spans="1:108" s="26" customFormat="1">
      <c r="A1239" s="43"/>
      <c r="B1239" s="94"/>
      <c r="C1239" s="40"/>
      <c r="D1239" s="39"/>
      <c r="E1239" s="40"/>
      <c r="F1239" s="40"/>
      <c r="G1239" s="40"/>
      <c r="H1239" s="40"/>
      <c r="I1239" s="40"/>
      <c r="J1239" s="40"/>
      <c r="K1239" s="40"/>
      <c r="L1239" s="40"/>
      <c r="M1239" s="40"/>
      <c r="N1239" s="40"/>
      <c r="O1239" s="40"/>
      <c r="P1239" s="40"/>
      <c r="Q1239" s="40"/>
      <c r="R1239" s="40"/>
      <c r="S1239" s="40"/>
      <c r="T1239" s="40"/>
      <c r="U1239" s="39"/>
      <c r="V1239" s="39"/>
      <c r="W1239" s="39"/>
      <c r="X1239" s="39"/>
      <c r="Y1239" s="39"/>
      <c r="Z1239" s="39"/>
      <c r="AA1239" s="39"/>
      <c r="AB1239" s="39"/>
      <c r="AC1239" s="39"/>
      <c r="AD1239" s="39"/>
      <c r="AE1239" s="39"/>
      <c r="AF1239" s="39"/>
      <c r="AG1239" s="39"/>
      <c r="AH1239" s="39"/>
      <c r="AI1239" s="39"/>
      <c r="AJ1239" s="39"/>
      <c r="AK1239" s="39"/>
      <c r="AL1239" s="39"/>
      <c r="AM1239" s="39"/>
      <c r="AN1239" s="39"/>
      <c r="AO1239" s="39"/>
      <c r="AP1239" s="39"/>
      <c r="AQ1239" s="39"/>
      <c r="AR1239" s="39"/>
      <c r="AS1239" s="39"/>
      <c r="AT1239" s="39"/>
      <c r="AU1239" s="39"/>
      <c r="AV1239" s="39"/>
      <c r="AW1239" s="94"/>
      <c r="AX1239" s="101"/>
      <c r="AY1239" s="94"/>
      <c r="AZ1239" s="40"/>
      <c r="BA1239" s="27"/>
      <c r="BB1239" s="27"/>
      <c r="BC1239" s="27"/>
      <c r="BD1239" s="27" t="str">
        <f t="shared" si="806"/>
        <v/>
      </c>
      <c r="BE1239" s="27" t="str">
        <f t="shared" si="807"/>
        <v/>
      </c>
      <c r="BF1239" s="27" t="str">
        <f t="shared" si="808"/>
        <v/>
      </c>
      <c r="BG1239" s="27" t="str">
        <f t="shared" si="809"/>
        <v/>
      </c>
      <c r="BH1239" s="27" t="str">
        <f t="shared" si="810"/>
        <v/>
      </c>
      <c r="BI1239" s="27" t="str">
        <f t="shared" si="811"/>
        <v/>
      </c>
      <c r="BJ1239" s="27" t="str">
        <f t="shared" si="812"/>
        <v/>
      </c>
      <c r="BK1239" s="27" t="str">
        <f t="shared" si="813"/>
        <v/>
      </c>
      <c r="BL1239" s="27" t="str">
        <f t="shared" si="814"/>
        <v/>
      </c>
      <c r="BM1239" s="27" t="str">
        <f t="shared" si="815"/>
        <v/>
      </c>
      <c r="BN1239" s="27" t="str">
        <f t="shared" si="816"/>
        <v/>
      </c>
      <c r="BO1239" s="27" t="str">
        <f t="shared" si="817"/>
        <v/>
      </c>
      <c r="BP1239" s="27" t="str">
        <f t="shared" si="794"/>
        <v/>
      </c>
      <c r="BQ1239" s="27" t="str">
        <f t="shared" si="795"/>
        <v/>
      </c>
      <c r="BR1239" s="27" t="str">
        <f t="shared" si="796"/>
        <v/>
      </c>
      <c r="BS1239" s="27" t="str">
        <f t="shared" si="797"/>
        <v/>
      </c>
      <c r="BT1239" s="27" t="str">
        <f t="shared" si="798"/>
        <v/>
      </c>
      <c r="BU1239" s="27" t="str">
        <f t="shared" si="799"/>
        <v/>
      </c>
      <c r="BV1239" s="27" t="str">
        <f t="shared" si="800"/>
        <v/>
      </c>
      <c r="BW1239" s="27" t="str">
        <f t="shared" si="801"/>
        <v/>
      </c>
      <c r="BX1239" s="27" t="str">
        <f t="shared" si="802"/>
        <v/>
      </c>
      <c r="BY1239" s="27" t="str">
        <f t="shared" si="803"/>
        <v/>
      </c>
      <c r="BZ1239" s="27" t="str">
        <f t="shared" si="804"/>
        <v/>
      </c>
      <c r="CA1239" s="27" t="str">
        <f t="shared" si="805"/>
        <v/>
      </c>
      <c r="CB1239" s="41"/>
      <c r="CC1239" s="41"/>
      <c r="CD1239"/>
      <c r="CE1239"/>
      <c r="CF1239"/>
      <c r="CG1239"/>
      <c r="CH1239"/>
      <c r="CI1239" s="41"/>
      <c r="CJ1239" s="41"/>
      <c r="CK1239" s="25"/>
      <c r="CL1239" s="25"/>
      <c r="CM1239" s="25"/>
      <c r="CN1239" s="39"/>
      <c r="CO1239" s="25"/>
      <c r="CP1239" s="39"/>
      <c r="CQ1239" s="25"/>
      <c r="CR1239" s="25"/>
      <c r="CS1239" s="25"/>
      <c r="CT1239" s="25"/>
      <c r="CU1239" s="25"/>
      <c r="CV1239" s="25"/>
      <c r="CW1239" s="35"/>
      <c r="CX1239" s="25"/>
      <c r="CY1239" s="25"/>
      <c r="DC1239" s="25"/>
      <c r="DD1239" s="35"/>
    </row>
    <row r="1240" spans="1:108" s="26" customFormat="1">
      <c r="A1240" s="43"/>
      <c r="B1240" s="94"/>
      <c r="C1240" s="40"/>
      <c r="D1240" s="39"/>
      <c r="E1240" s="40"/>
      <c r="F1240" s="40"/>
      <c r="G1240" s="40"/>
      <c r="H1240" s="40"/>
      <c r="I1240" s="40"/>
      <c r="J1240" s="40"/>
      <c r="K1240" s="40"/>
      <c r="L1240" s="40"/>
      <c r="M1240" s="40"/>
      <c r="N1240" s="40"/>
      <c r="O1240" s="40"/>
      <c r="P1240" s="40"/>
      <c r="Q1240" s="40"/>
      <c r="R1240" s="40"/>
      <c r="S1240" s="40"/>
      <c r="T1240" s="40"/>
      <c r="U1240" s="39"/>
      <c r="V1240" s="39"/>
      <c r="W1240" s="39"/>
      <c r="X1240" s="39"/>
      <c r="Y1240" s="39"/>
      <c r="Z1240" s="39"/>
      <c r="AA1240" s="39"/>
      <c r="AB1240" s="39"/>
      <c r="AC1240" s="39"/>
      <c r="AD1240" s="39"/>
      <c r="AE1240" s="39"/>
      <c r="AF1240" s="39"/>
      <c r="AG1240" s="39"/>
      <c r="AH1240" s="39"/>
      <c r="AI1240" s="39"/>
      <c r="AJ1240" s="39"/>
      <c r="AK1240" s="39"/>
      <c r="AL1240" s="39"/>
      <c r="AM1240" s="39"/>
      <c r="AN1240" s="39"/>
      <c r="AO1240" s="39"/>
      <c r="AP1240" s="39"/>
      <c r="AQ1240" s="39"/>
      <c r="AR1240" s="39"/>
      <c r="AS1240" s="39"/>
      <c r="AT1240" s="39"/>
      <c r="AU1240" s="39"/>
      <c r="AV1240" s="39"/>
      <c r="AW1240" s="94"/>
      <c r="AX1240" s="101"/>
      <c r="AY1240" s="94"/>
      <c r="AZ1240" s="40"/>
      <c r="BA1240" s="27"/>
      <c r="BB1240" s="27"/>
      <c r="BC1240" s="27"/>
      <c r="BD1240" s="27" t="str">
        <f t="shared" si="806"/>
        <v/>
      </c>
      <c r="BE1240" s="27" t="str">
        <f t="shared" si="807"/>
        <v/>
      </c>
      <c r="BF1240" s="27" t="str">
        <f t="shared" si="808"/>
        <v/>
      </c>
      <c r="BG1240" s="27" t="str">
        <f t="shared" si="809"/>
        <v/>
      </c>
      <c r="BH1240" s="27" t="str">
        <f t="shared" si="810"/>
        <v/>
      </c>
      <c r="BI1240" s="27" t="str">
        <f t="shared" si="811"/>
        <v/>
      </c>
      <c r="BJ1240" s="27" t="str">
        <f t="shared" si="812"/>
        <v/>
      </c>
      <c r="BK1240" s="27" t="str">
        <f t="shared" si="813"/>
        <v/>
      </c>
      <c r="BL1240" s="27" t="str">
        <f t="shared" si="814"/>
        <v/>
      </c>
      <c r="BM1240" s="27" t="str">
        <f t="shared" si="815"/>
        <v/>
      </c>
      <c r="BN1240" s="27" t="str">
        <f t="shared" si="816"/>
        <v/>
      </c>
      <c r="BO1240" s="27" t="str">
        <f t="shared" si="817"/>
        <v/>
      </c>
      <c r="BP1240" s="27" t="str">
        <f t="shared" ref="BP1240:BP1303" si="818">IF(W1240="","",CONCATENATE($U1240,","))</f>
        <v/>
      </c>
      <c r="BQ1240" s="27" t="str">
        <f t="shared" ref="BQ1240:BQ1303" si="819">IF(X1240="","",CONCATENATE($U1240,","))</f>
        <v/>
      </c>
      <c r="BR1240" s="27" t="str">
        <f t="shared" ref="BR1240:BR1303" si="820">IF(Y1240="","",CONCATENATE($U1240,","))</f>
        <v/>
      </c>
      <c r="BS1240" s="27" t="str">
        <f t="shared" ref="BS1240:BS1303" si="821">IF(Z1240="","",CONCATENATE($U1240,","))</f>
        <v/>
      </c>
      <c r="BT1240" s="27" t="str">
        <f t="shared" ref="BT1240:BT1303" si="822">IF(AA1240="","",CONCATENATE($U1240,","))</f>
        <v/>
      </c>
      <c r="BU1240" s="27" t="str">
        <f t="shared" ref="BU1240:BU1303" si="823">IF(AB1240="","",CONCATENATE($U1240,","))</f>
        <v/>
      </c>
      <c r="BV1240" s="27" t="str">
        <f t="shared" ref="BV1240:BV1303" si="824">IF(AC1240="","",CONCATENATE($U1240,","))</f>
        <v/>
      </c>
      <c r="BW1240" s="27" t="str">
        <f t="shared" ref="BW1240:BW1303" si="825">IF(AD1240="","",CONCATENATE($U1240,","))</f>
        <v/>
      </c>
      <c r="BX1240" s="27" t="str">
        <f t="shared" ref="BX1240:BX1303" si="826">IF(AE1240="","",CONCATENATE($U1240,","))</f>
        <v/>
      </c>
      <c r="BY1240" s="27" t="str">
        <f t="shared" ref="BY1240:BY1303" si="827">IF(AF1240="","",CONCATENATE($U1240,","))</f>
        <v/>
      </c>
      <c r="BZ1240" s="27" t="str">
        <f t="shared" ref="BZ1240:BZ1303" si="828">IF(AG1240="","",CONCATENATE($U1240,","))</f>
        <v/>
      </c>
      <c r="CA1240" s="27" t="str">
        <f t="shared" ref="CA1240:CA1303" si="829">IF(AH1240="","",CONCATENATE($U1240,","))</f>
        <v/>
      </c>
      <c r="CB1240" s="41"/>
      <c r="CC1240" s="41"/>
      <c r="CD1240"/>
      <c r="CE1240"/>
      <c r="CF1240"/>
      <c r="CG1240"/>
      <c r="CH1240"/>
      <c r="CI1240" s="41"/>
      <c r="CJ1240" s="41"/>
      <c r="CK1240" s="25"/>
      <c r="CL1240" s="25"/>
      <c r="CM1240" s="25"/>
      <c r="CN1240" s="39"/>
      <c r="CO1240" s="25"/>
      <c r="CP1240" s="39"/>
      <c r="CQ1240" s="25"/>
      <c r="CR1240" s="25"/>
      <c r="CS1240" s="25"/>
      <c r="CT1240" s="25"/>
      <c r="CU1240" s="25"/>
      <c r="CV1240" s="25"/>
      <c r="CW1240" s="35"/>
      <c r="CX1240" s="25"/>
      <c r="CY1240" s="25"/>
      <c r="DC1240" s="25"/>
      <c r="DD1240" s="35"/>
    </row>
    <row r="1241" spans="1:108" s="26" customFormat="1">
      <c r="A1241" s="43"/>
      <c r="B1241" s="94"/>
      <c r="C1241" s="40"/>
      <c r="D1241" s="39"/>
      <c r="E1241" s="40"/>
      <c r="F1241" s="40"/>
      <c r="G1241" s="40"/>
      <c r="H1241" s="40"/>
      <c r="I1241" s="40"/>
      <c r="J1241" s="40"/>
      <c r="K1241" s="40"/>
      <c r="L1241" s="40"/>
      <c r="M1241" s="40"/>
      <c r="N1241" s="40"/>
      <c r="O1241" s="40"/>
      <c r="P1241" s="40"/>
      <c r="Q1241" s="40"/>
      <c r="R1241" s="40"/>
      <c r="S1241" s="40"/>
      <c r="T1241" s="40"/>
      <c r="U1241" s="39"/>
      <c r="V1241" s="39"/>
      <c r="W1241" s="39"/>
      <c r="X1241" s="39"/>
      <c r="Y1241" s="39"/>
      <c r="Z1241" s="39"/>
      <c r="AA1241" s="39"/>
      <c r="AB1241" s="39"/>
      <c r="AC1241" s="39"/>
      <c r="AD1241" s="39"/>
      <c r="AE1241" s="39"/>
      <c r="AF1241" s="39"/>
      <c r="AG1241" s="39"/>
      <c r="AH1241" s="39"/>
      <c r="AI1241" s="39"/>
      <c r="AJ1241" s="39"/>
      <c r="AK1241" s="39"/>
      <c r="AL1241" s="39"/>
      <c r="AM1241" s="39"/>
      <c r="AN1241" s="39"/>
      <c r="AO1241" s="39"/>
      <c r="AP1241" s="39"/>
      <c r="AQ1241" s="39"/>
      <c r="AR1241" s="39"/>
      <c r="AS1241" s="39"/>
      <c r="AT1241" s="39"/>
      <c r="AU1241" s="39"/>
      <c r="AV1241" s="39"/>
      <c r="AW1241" s="94"/>
      <c r="AX1241" s="101"/>
      <c r="AY1241" s="94"/>
      <c r="AZ1241" s="40"/>
      <c r="BA1241" s="27"/>
      <c r="BB1241" s="27"/>
      <c r="BC1241" s="27"/>
      <c r="BD1241" s="27" t="str">
        <f t="shared" ref="BD1241:BD1304" si="830">IF(W1241&lt;&gt;"",IF(ABS(W1241)&lt;10,"S"&amp;RIGHT(W1241,1)&amp;",","S"&amp;W1241&amp;","),"")</f>
        <v/>
      </c>
      <c r="BE1241" s="27" t="str">
        <f t="shared" ref="BE1241:BE1304" si="831">IF(X1241&lt;&gt;"",IF(ABS(X1241)&lt;10,"S"&amp;RIGHT(X1241,1)&amp;",","S"&amp;X1241&amp;","),"")</f>
        <v/>
      </c>
      <c r="BF1241" s="27" t="str">
        <f t="shared" ref="BF1241:BF1304" si="832">IF(Y1241&lt;&gt;"",IF(ABS(Y1241)&lt;10,"S"&amp;RIGHT(Y1241,1)&amp;",","S"&amp;Y1241&amp;","),"")</f>
        <v/>
      </c>
      <c r="BG1241" s="27" t="str">
        <f t="shared" ref="BG1241:BG1304" si="833">IF(Z1241&lt;&gt;"",IF(ABS(Z1241)&lt;10,"S"&amp;RIGHT(Z1241,1)&amp;",","S"&amp;Z1241&amp;","),"")</f>
        <v/>
      </c>
      <c r="BH1241" s="27" t="str">
        <f t="shared" ref="BH1241:BH1304" si="834">IF(AA1241&lt;&gt;"",IF(ABS(AA1241)&lt;10,"S"&amp;RIGHT(AA1241,1)&amp;",","S"&amp;AA1241&amp;","),"")</f>
        <v/>
      </c>
      <c r="BI1241" s="27" t="str">
        <f t="shared" ref="BI1241:BI1304" si="835">IF(AB1241&lt;&gt;"",IF(ABS(AB1241)&lt;10,"S"&amp;RIGHT(AB1241,1)&amp;",","S"&amp;AB1241&amp;","),"")</f>
        <v/>
      </c>
      <c r="BJ1241" s="27" t="str">
        <f t="shared" ref="BJ1241:BJ1304" si="836">IF(AC1241&lt;&gt;"",IF(ABS(AC1241)&lt;10,"S"&amp;RIGHT(AC1241,1)&amp;",","S"&amp;AC1241&amp;","),"")</f>
        <v/>
      </c>
      <c r="BK1241" s="27" t="str">
        <f t="shared" ref="BK1241:BK1304" si="837">IF(AD1241&lt;&gt;"",IF(ABS(AD1241)&lt;10,"S"&amp;RIGHT(AD1241,1)&amp;",","S"&amp;AD1241&amp;","),"")</f>
        <v/>
      </c>
      <c r="BL1241" s="27" t="str">
        <f t="shared" ref="BL1241:BL1304" si="838">IF(AE1241&lt;&gt;"",IF(ABS(AE1241)&lt;10,"S"&amp;RIGHT(AE1241,1)&amp;",","S"&amp;AE1241&amp;","),"")</f>
        <v/>
      </c>
      <c r="BM1241" s="27" t="str">
        <f t="shared" ref="BM1241:BM1304" si="839">IF(AF1241&lt;&gt;"",IF(ABS(AF1241)&lt;10,"S"&amp;RIGHT(AF1241,1)&amp;",","S"&amp;AF1241&amp;","),"")</f>
        <v/>
      </c>
      <c r="BN1241" s="27" t="str">
        <f t="shared" ref="BN1241:BN1304" si="840">IF(AG1241&lt;&gt;"",IF(ABS(AG1241)&lt;10,"S"&amp;RIGHT(AG1241,1)&amp;",","S"&amp;AG1241&amp;","),"")</f>
        <v/>
      </c>
      <c r="BO1241" s="27" t="str">
        <f t="shared" ref="BO1241:BO1304" si="841">IF(AH1241&lt;&gt;"",IF(ABS(AH1241)&lt;10,"S"&amp;RIGHT(AH1241,1)&amp;",","S"&amp;AH1241&amp;","),"")</f>
        <v/>
      </c>
      <c r="BP1241" s="27" t="str">
        <f t="shared" si="818"/>
        <v/>
      </c>
      <c r="BQ1241" s="27" t="str">
        <f t="shared" si="819"/>
        <v/>
      </c>
      <c r="BR1241" s="27" t="str">
        <f t="shared" si="820"/>
        <v/>
      </c>
      <c r="BS1241" s="27" t="str">
        <f t="shared" si="821"/>
        <v/>
      </c>
      <c r="BT1241" s="27" t="str">
        <f t="shared" si="822"/>
        <v/>
      </c>
      <c r="BU1241" s="27" t="str">
        <f t="shared" si="823"/>
        <v/>
      </c>
      <c r="BV1241" s="27" t="str">
        <f t="shared" si="824"/>
        <v/>
      </c>
      <c r="BW1241" s="27" t="str">
        <f t="shared" si="825"/>
        <v/>
      </c>
      <c r="BX1241" s="27" t="str">
        <f t="shared" si="826"/>
        <v/>
      </c>
      <c r="BY1241" s="27" t="str">
        <f t="shared" si="827"/>
        <v/>
      </c>
      <c r="BZ1241" s="27" t="str">
        <f t="shared" si="828"/>
        <v/>
      </c>
      <c r="CA1241" s="27" t="str">
        <f t="shared" si="829"/>
        <v/>
      </c>
      <c r="CB1241" s="41"/>
      <c r="CC1241" s="41"/>
      <c r="CD1241"/>
      <c r="CE1241"/>
      <c r="CF1241"/>
      <c r="CG1241"/>
      <c r="CH1241"/>
      <c r="CI1241" s="41"/>
      <c r="CJ1241" s="41"/>
      <c r="CK1241" s="25"/>
      <c r="CL1241" s="25"/>
      <c r="CM1241" s="25"/>
      <c r="CN1241" s="39"/>
      <c r="CO1241" s="25"/>
      <c r="CP1241" s="39"/>
      <c r="CQ1241" s="25"/>
      <c r="CR1241" s="25"/>
      <c r="CS1241" s="25"/>
      <c r="CT1241" s="25"/>
      <c r="CU1241" s="25"/>
      <c r="CV1241" s="25"/>
      <c r="CW1241" s="35"/>
      <c r="CX1241" s="25"/>
      <c r="CY1241" s="25"/>
      <c r="DC1241" s="25"/>
      <c r="DD1241" s="35"/>
    </row>
    <row r="1242" spans="1:108" s="26" customFormat="1">
      <c r="A1242" s="43"/>
      <c r="B1242" s="94"/>
      <c r="C1242" s="40"/>
      <c r="D1242" s="39"/>
      <c r="E1242" s="40"/>
      <c r="F1242" s="40"/>
      <c r="G1242" s="40"/>
      <c r="H1242" s="40"/>
      <c r="I1242" s="40"/>
      <c r="J1242" s="40"/>
      <c r="K1242" s="40"/>
      <c r="L1242" s="40"/>
      <c r="M1242" s="40"/>
      <c r="N1242" s="40"/>
      <c r="O1242" s="40"/>
      <c r="P1242" s="40"/>
      <c r="Q1242" s="40"/>
      <c r="R1242" s="40"/>
      <c r="S1242" s="40"/>
      <c r="T1242" s="40"/>
      <c r="U1242" s="39"/>
      <c r="V1242" s="39"/>
      <c r="W1242" s="39"/>
      <c r="X1242" s="39"/>
      <c r="Y1242" s="39"/>
      <c r="Z1242" s="39"/>
      <c r="AA1242" s="39"/>
      <c r="AB1242" s="39"/>
      <c r="AC1242" s="39"/>
      <c r="AD1242" s="39"/>
      <c r="AE1242" s="39"/>
      <c r="AF1242" s="39"/>
      <c r="AG1242" s="39"/>
      <c r="AH1242" s="39"/>
      <c r="AI1242" s="39"/>
      <c r="AJ1242" s="39"/>
      <c r="AK1242" s="39"/>
      <c r="AL1242" s="39"/>
      <c r="AM1242" s="39"/>
      <c r="AN1242" s="39"/>
      <c r="AO1242" s="39"/>
      <c r="AP1242" s="39"/>
      <c r="AQ1242" s="39"/>
      <c r="AR1242" s="39"/>
      <c r="AS1242" s="39"/>
      <c r="AT1242" s="39"/>
      <c r="AU1242" s="39"/>
      <c r="AV1242" s="39"/>
      <c r="AW1242" s="94"/>
      <c r="AX1242" s="101"/>
      <c r="AY1242" s="94"/>
      <c r="AZ1242" s="40"/>
      <c r="BA1242" s="27"/>
      <c r="BB1242" s="27"/>
      <c r="BC1242" s="27"/>
      <c r="BD1242" s="27" t="str">
        <f t="shared" si="830"/>
        <v/>
      </c>
      <c r="BE1242" s="27" t="str">
        <f t="shared" si="831"/>
        <v/>
      </c>
      <c r="BF1242" s="27" t="str">
        <f t="shared" si="832"/>
        <v/>
      </c>
      <c r="BG1242" s="27" t="str">
        <f t="shared" si="833"/>
        <v/>
      </c>
      <c r="BH1242" s="27" t="str">
        <f t="shared" si="834"/>
        <v/>
      </c>
      <c r="BI1242" s="27" t="str">
        <f t="shared" si="835"/>
        <v/>
      </c>
      <c r="BJ1242" s="27" t="str">
        <f t="shared" si="836"/>
        <v/>
      </c>
      <c r="BK1242" s="27" t="str">
        <f t="shared" si="837"/>
        <v/>
      </c>
      <c r="BL1242" s="27" t="str">
        <f t="shared" si="838"/>
        <v/>
      </c>
      <c r="BM1242" s="27" t="str">
        <f t="shared" si="839"/>
        <v/>
      </c>
      <c r="BN1242" s="27" t="str">
        <f t="shared" si="840"/>
        <v/>
      </c>
      <c r="BO1242" s="27" t="str">
        <f t="shared" si="841"/>
        <v/>
      </c>
      <c r="BP1242" s="27" t="str">
        <f t="shared" si="818"/>
        <v/>
      </c>
      <c r="BQ1242" s="27" t="str">
        <f t="shared" si="819"/>
        <v/>
      </c>
      <c r="BR1242" s="27" t="str">
        <f t="shared" si="820"/>
        <v/>
      </c>
      <c r="BS1242" s="27" t="str">
        <f t="shared" si="821"/>
        <v/>
      </c>
      <c r="BT1242" s="27" t="str">
        <f t="shared" si="822"/>
        <v/>
      </c>
      <c r="BU1242" s="27" t="str">
        <f t="shared" si="823"/>
        <v/>
      </c>
      <c r="BV1242" s="27" t="str">
        <f t="shared" si="824"/>
        <v/>
      </c>
      <c r="BW1242" s="27" t="str">
        <f t="shared" si="825"/>
        <v/>
      </c>
      <c r="BX1242" s="27" t="str">
        <f t="shared" si="826"/>
        <v/>
      </c>
      <c r="BY1242" s="27" t="str">
        <f t="shared" si="827"/>
        <v/>
      </c>
      <c r="BZ1242" s="27" t="str">
        <f t="shared" si="828"/>
        <v/>
      </c>
      <c r="CA1242" s="27" t="str">
        <f t="shared" si="829"/>
        <v/>
      </c>
      <c r="CB1242" s="41"/>
      <c r="CC1242" s="41"/>
      <c r="CD1242" s="87"/>
      <c r="CE1242" s="87"/>
      <c r="CF1242" s="87"/>
      <c r="CG1242" s="87"/>
      <c r="CH1242" s="87"/>
      <c r="CI1242" s="87"/>
      <c r="CJ1242" s="87"/>
      <c r="CK1242" s="25"/>
      <c r="CL1242" s="25"/>
      <c r="CM1242" s="25"/>
      <c r="CN1242" s="39"/>
      <c r="CO1242" s="25"/>
      <c r="CP1242" s="39"/>
      <c r="CQ1242" s="25"/>
      <c r="CR1242" s="25"/>
      <c r="CS1242" s="25"/>
      <c r="CT1242" s="25"/>
      <c r="CU1242" s="25"/>
      <c r="CV1242" s="25"/>
      <c r="CW1242" s="35"/>
      <c r="CX1242" s="25"/>
      <c r="CY1242" s="25"/>
      <c r="DC1242" s="25"/>
      <c r="DD1242" s="35"/>
    </row>
    <row r="1243" spans="1:108" s="26" customFormat="1">
      <c r="A1243" s="43"/>
      <c r="B1243" s="94"/>
      <c r="C1243" s="40"/>
      <c r="D1243" s="39"/>
      <c r="E1243" s="40"/>
      <c r="F1243" s="40"/>
      <c r="G1243" s="40"/>
      <c r="H1243" s="40"/>
      <c r="I1243" s="40"/>
      <c r="J1243" s="40"/>
      <c r="K1243" s="40"/>
      <c r="L1243" s="40"/>
      <c r="M1243" s="40"/>
      <c r="N1243" s="40"/>
      <c r="O1243" s="40"/>
      <c r="P1243" s="40"/>
      <c r="Q1243" s="40"/>
      <c r="R1243" s="40"/>
      <c r="S1243" s="40"/>
      <c r="T1243" s="40"/>
      <c r="U1243" s="39"/>
      <c r="V1243" s="39"/>
      <c r="W1243" s="39"/>
      <c r="X1243" s="39"/>
      <c r="Y1243" s="39"/>
      <c r="Z1243" s="39"/>
      <c r="AA1243" s="39"/>
      <c r="AB1243" s="39"/>
      <c r="AC1243" s="39"/>
      <c r="AD1243" s="39"/>
      <c r="AE1243" s="39"/>
      <c r="AF1243" s="39"/>
      <c r="AG1243" s="39"/>
      <c r="AH1243" s="39"/>
      <c r="AI1243" s="39"/>
      <c r="AJ1243" s="39"/>
      <c r="AK1243" s="39"/>
      <c r="AL1243" s="39"/>
      <c r="AM1243" s="39"/>
      <c r="AN1243" s="39"/>
      <c r="AO1243" s="39"/>
      <c r="AP1243" s="39"/>
      <c r="AQ1243" s="39"/>
      <c r="AR1243" s="39"/>
      <c r="AS1243" s="39"/>
      <c r="AT1243" s="39"/>
      <c r="AU1243" s="39"/>
      <c r="AV1243" s="39"/>
      <c r="AW1243" s="94"/>
      <c r="AX1243" s="101"/>
      <c r="AY1243" s="94"/>
      <c r="AZ1243" s="40"/>
      <c r="BA1243" s="27"/>
      <c r="BB1243" s="27"/>
      <c r="BC1243" s="27"/>
      <c r="BD1243" s="27" t="str">
        <f t="shared" si="830"/>
        <v/>
      </c>
      <c r="BE1243" s="27" t="str">
        <f t="shared" si="831"/>
        <v/>
      </c>
      <c r="BF1243" s="27" t="str">
        <f t="shared" si="832"/>
        <v/>
      </c>
      <c r="BG1243" s="27" t="str">
        <f t="shared" si="833"/>
        <v/>
      </c>
      <c r="BH1243" s="27" t="str">
        <f t="shared" si="834"/>
        <v/>
      </c>
      <c r="BI1243" s="27" t="str">
        <f t="shared" si="835"/>
        <v/>
      </c>
      <c r="BJ1243" s="27" t="str">
        <f t="shared" si="836"/>
        <v/>
      </c>
      <c r="BK1243" s="27" t="str">
        <f t="shared" si="837"/>
        <v/>
      </c>
      <c r="BL1243" s="27" t="str">
        <f t="shared" si="838"/>
        <v/>
      </c>
      <c r="BM1243" s="27" t="str">
        <f t="shared" si="839"/>
        <v/>
      </c>
      <c r="BN1243" s="27" t="str">
        <f t="shared" si="840"/>
        <v/>
      </c>
      <c r="BO1243" s="27" t="str">
        <f t="shared" si="841"/>
        <v/>
      </c>
      <c r="BP1243" s="27" t="str">
        <f t="shared" si="818"/>
        <v/>
      </c>
      <c r="BQ1243" s="27" t="str">
        <f t="shared" si="819"/>
        <v/>
      </c>
      <c r="BR1243" s="27" t="str">
        <f t="shared" si="820"/>
        <v/>
      </c>
      <c r="BS1243" s="27" t="str">
        <f t="shared" si="821"/>
        <v/>
      </c>
      <c r="BT1243" s="27" t="str">
        <f t="shared" si="822"/>
        <v/>
      </c>
      <c r="BU1243" s="27" t="str">
        <f t="shared" si="823"/>
        <v/>
      </c>
      <c r="BV1243" s="27" t="str">
        <f t="shared" si="824"/>
        <v/>
      </c>
      <c r="BW1243" s="27" t="str">
        <f t="shared" si="825"/>
        <v/>
      </c>
      <c r="BX1243" s="27" t="str">
        <f t="shared" si="826"/>
        <v/>
      </c>
      <c r="BY1243" s="27" t="str">
        <f t="shared" si="827"/>
        <v/>
      </c>
      <c r="BZ1243" s="27" t="str">
        <f t="shared" si="828"/>
        <v/>
      </c>
      <c r="CA1243" s="27" t="str">
        <f t="shared" si="829"/>
        <v/>
      </c>
      <c r="CB1243" s="41"/>
      <c r="CC1243" s="41"/>
      <c r="CD1243" s="87"/>
      <c r="CE1243" s="87"/>
      <c r="CF1243" s="87"/>
      <c r="CG1243" s="87"/>
      <c r="CH1243" s="87"/>
      <c r="CI1243" s="87"/>
      <c r="CJ1243" s="87"/>
      <c r="CK1243" s="25"/>
      <c r="CL1243" s="25"/>
      <c r="CM1243" s="25"/>
      <c r="CN1243" s="39"/>
      <c r="CO1243" s="25"/>
      <c r="CP1243" s="39"/>
      <c r="CQ1243" s="25"/>
      <c r="CR1243" s="25"/>
      <c r="CS1243" s="25"/>
      <c r="CT1243" s="25"/>
      <c r="CU1243" s="25"/>
      <c r="CV1243" s="25"/>
      <c r="CW1243" s="35"/>
      <c r="CX1243" s="25"/>
      <c r="CY1243" s="25"/>
      <c r="DC1243" s="25"/>
      <c r="DD1243" s="35"/>
    </row>
    <row r="1244" spans="1:108" s="26" customFormat="1">
      <c r="A1244" s="43"/>
      <c r="B1244" s="94"/>
      <c r="C1244" s="40"/>
      <c r="D1244" s="39"/>
      <c r="E1244" s="40"/>
      <c r="F1244" s="40"/>
      <c r="G1244" s="40"/>
      <c r="H1244" s="40"/>
      <c r="I1244" s="40"/>
      <c r="J1244" s="40"/>
      <c r="K1244" s="40"/>
      <c r="L1244" s="40"/>
      <c r="M1244" s="40"/>
      <c r="N1244" s="40"/>
      <c r="O1244" s="40"/>
      <c r="P1244" s="40"/>
      <c r="Q1244" s="40"/>
      <c r="R1244" s="40"/>
      <c r="S1244" s="40"/>
      <c r="T1244" s="40"/>
      <c r="U1244" s="39"/>
      <c r="V1244" s="39"/>
      <c r="W1244" s="39"/>
      <c r="X1244" s="39"/>
      <c r="Y1244" s="39"/>
      <c r="Z1244" s="39"/>
      <c r="AA1244" s="39"/>
      <c r="AB1244" s="39"/>
      <c r="AC1244" s="39"/>
      <c r="AD1244" s="39"/>
      <c r="AE1244" s="39"/>
      <c r="AF1244" s="39"/>
      <c r="AG1244" s="39"/>
      <c r="AH1244" s="39"/>
      <c r="AI1244" s="39"/>
      <c r="AJ1244" s="39"/>
      <c r="AK1244" s="39"/>
      <c r="AL1244" s="39"/>
      <c r="AM1244" s="39"/>
      <c r="AN1244" s="39"/>
      <c r="AO1244" s="39"/>
      <c r="AP1244" s="39"/>
      <c r="AQ1244" s="39"/>
      <c r="AR1244" s="39"/>
      <c r="AS1244" s="39"/>
      <c r="AT1244" s="39"/>
      <c r="AU1244" s="39"/>
      <c r="AV1244" s="39"/>
      <c r="AW1244" s="94"/>
      <c r="AX1244" s="101"/>
      <c r="AY1244" s="94"/>
      <c r="AZ1244" s="40"/>
      <c r="BA1244" s="27"/>
      <c r="BB1244" s="27"/>
      <c r="BC1244" s="27"/>
      <c r="BD1244" s="27" t="str">
        <f t="shared" si="830"/>
        <v/>
      </c>
      <c r="BE1244" s="27" t="str">
        <f t="shared" si="831"/>
        <v/>
      </c>
      <c r="BF1244" s="27" t="str">
        <f t="shared" si="832"/>
        <v/>
      </c>
      <c r="BG1244" s="27" t="str">
        <f t="shared" si="833"/>
        <v/>
      </c>
      <c r="BH1244" s="27" t="str">
        <f t="shared" si="834"/>
        <v/>
      </c>
      <c r="BI1244" s="27" t="str">
        <f t="shared" si="835"/>
        <v/>
      </c>
      <c r="BJ1244" s="27" t="str">
        <f t="shared" si="836"/>
        <v/>
      </c>
      <c r="BK1244" s="27" t="str">
        <f t="shared" si="837"/>
        <v/>
      </c>
      <c r="BL1244" s="27" t="str">
        <f t="shared" si="838"/>
        <v/>
      </c>
      <c r="BM1244" s="27" t="str">
        <f t="shared" si="839"/>
        <v/>
      </c>
      <c r="BN1244" s="27" t="str">
        <f t="shared" si="840"/>
        <v/>
      </c>
      <c r="BO1244" s="27" t="str">
        <f t="shared" si="841"/>
        <v/>
      </c>
      <c r="BP1244" s="27" t="str">
        <f t="shared" si="818"/>
        <v/>
      </c>
      <c r="BQ1244" s="27" t="str">
        <f t="shared" si="819"/>
        <v/>
      </c>
      <c r="BR1244" s="27" t="str">
        <f t="shared" si="820"/>
        <v/>
      </c>
      <c r="BS1244" s="27" t="str">
        <f t="shared" si="821"/>
        <v/>
      </c>
      <c r="BT1244" s="27" t="str">
        <f t="shared" si="822"/>
        <v/>
      </c>
      <c r="BU1244" s="27" t="str">
        <f t="shared" si="823"/>
        <v/>
      </c>
      <c r="BV1244" s="27" t="str">
        <f t="shared" si="824"/>
        <v/>
      </c>
      <c r="BW1244" s="27" t="str">
        <f t="shared" si="825"/>
        <v/>
      </c>
      <c r="BX1244" s="27" t="str">
        <f t="shared" si="826"/>
        <v/>
      </c>
      <c r="BY1244" s="27" t="str">
        <f t="shared" si="827"/>
        <v/>
      </c>
      <c r="BZ1244" s="27" t="str">
        <f t="shared" si="828"/>
        <v/>
      </c>
      <c r="CA1244" s="27" t="str">
        <f t="shared" si="829"/>
        <v/>
      </c>
      <c r="CB1244" s="41"/>
      <c r="CC1244" s="41"/>
      <c r="CD1244" s="87"/>
      <c r="CE1244" s="87"/>
      <c r="CF1244" s="87"/>
      <c r="CG1244" s="87"/>
      <c r="CH1244" s="87"/>
      <c r="CI1244" s="87"/>
      <c r="CJ1244" s="87"/>
      <c r="CK1244" s="25"/>
      <c r="CL1244" s="25"/>
      <c r="CM1244" s="25"/>
      <c r="CN1244" s="39"/>
      <c r="CO1244" s="25"/>
      <c r="CP1244" s="39"/>
      <c r="CQ1244" s="25"/>
      <c r="CR1244" s="25"/>
      <c r="CS1244" s="25"/>
      <c r="CT1244" s="25"/>
      <c r="CU1244" s="25"/>
      <c r="CV1244" s="25"/>
      <c r="CW1244" s="35"/>
      <c r="CX1244" s="25"/>
      <c r="CY1244" s="25"/>
      <c r="DC1244" s="25"/>
      <c r="DD1244" s="35"/>
    </row>
    <row r="1245" spans="1:108" s="26" customFormat="1">
      <c r="A1245" s="43"/>
      <c r="B1245" s="94"/>
      <c r="C1245" s="40"/>
      <c r="D1245" s="39"/>
      <c r="E1245" s="40"/>
      <c r="F1245" s="40"/>
      <c r="G1245" s="40"/>
      <c r="H1245" s="40"/>
      <c r="I1245" s="40"/>
      <c r="J1245" s="40"/>
      <c r="K1245" s="40"/>
      <c r="L1245" s="40"/>
      <c r="M1245" s="40"/>
      <c r="N1245" s="40"/>
      <c r="O1245" s="40"/>
      <c r="P1245" s="40"/>
      <c r="Q1245" s="40"/>
      <c r="R1245" s="40"/>
      <c r="S1245" s="40"/>
      <c r="T1245" s="40"/>
      <c r="U1245" s="39"/>
      <c r="V1245" s="39"/>
      <c r="W1245" s="39"/>
      <c r="X1245" s="39"/>
      <c r="Y1245" s="39"/>
      <c r="Z1245" s="39"/>
      <c r="AA1245" s="39"/>
      <c r="AB1245" s="39"/>
      <c r="AC1245" s="39"/>
      <c r="AD1245" s="39"/>
      <c r="AE1245" s="39"/>
      <c r="AF1245" s="39"/>
      <c r="AG1245" s="39"/>
      <c r="AH1245" s="39"/>
      <c r="AI1245" s="39"/>
      <c r="AJ1245" s="39"/>
      <c r="AK1245" s="39"/>
      <c r="AL1245" s="39"/>
      <c r="AM1245" s="39"/>
      <c r="AN1245" s="39"/>
      <c r="AO1245" s="39"/>
      <c r="AP1245" s="39"/>
      <c r="AQ1245" s="39"/>
      <c r="AR1245" s="39"/>
      <c r="AS1245" s="39"/>
      <c r="AT1245" s="39"/>
      <c r="AU1245" s="39"/>
      <c r="AV1245" s="39"/>
      <c r="AW1245" s="94"/>
      <c r="AX1245" s="101"/>
      <c r="AY1245" s="94"/>
      <c r="AZ1245" s="40"/>
      <c r="BA1245" s="27"/>
      <c r="BB1245" s="27"/>
      <c r="BC1245" s="27"/>
      <c r="BD1245" s="27" t="str">
        <f t="shared" si="830"/>
        <v/>
      </c>
      <c r="BE1245" s="27" t="str">
        <f t="shared" si="831"/>
        <v/>
      </c>
      <c r="BF1245" s="27" t="str">
        <f t="shared" si="832"/>
        <v/>
      </c>
      <c r="BG1245" s="27" t="str">
        <f t="shared" si="833"/>
        <v/>
      </c>
      <c r="BH1245" s="27" t="str">
        <f t="shared" si="834"/>
        <v/>
      </c>
      <c r="BI1245" s="27" t="str">
        <f t="shared" si="835"/>
        <v/>
      </c>
      <c r="BJ1245" s="27" t="str">
        <f t="shared" si="836"/>
        <v/>
      </c>
      <c r="BK1245" s="27" t="str">
        <f t="shared" si="837"/>
        <v/>
      </c>
      <c r="BL1245" s="27" t="str">
        <f t="shared" si="838"/>
        <v/>
      </c>
      <c r="BM1245" s="27" t="str">
        <f t="shared" si="839"/>
        <v/>
      </c>
      <c r="BN1245" s="27" t="str">
        <f t="shared" si="840"/>
        <v/>
      </c>
      <c r="BO1245" s="27" t="str">
        <f t="shared" si="841"/>
        <v/>
      </c>
      <c r="BP1245" s="27" t="str">
        <f t="shared" si="818"/>
        <v/>
      </c>
      <c r="BQ1245" s="27" t="str">
        <f t="shared" si="819"/>
        <v/>
      </c>
      <c r="BR1245" s="27" t="str">
        <f t="shared" si="820"/>
        <v/>
      </c>
      <c r="BS1245" s="27" t="str">
        <f t="shared" si="821"/>
        <v/>
      </c>
      <c r="BT1245" s="27" t="str">
        <f t="shared" si="822"/>
        <v/>
      </c>
      <c r="BU1245" s="27" t="str">
        <f t="shared" si="823"/>
        <v/>
      </c>
      <c r="BV1245" s="27" t="str">
        <f t="shared" si="824"/>
        <v/>
      </c>
      <c r="BW1245" s="27" t="str">
        <f t="shared" si="825"/>
        <v/>
      </c>
      <c r="BX1245" s="27" t="str">
        <f t="shared" si="826"/>
        <v/>
      </c>
      <c r="BY1245" s="27" t="str">
        <f t="shared" si="827"/>
        <v/>
      </c>
      <c r="BZ1245" s="27" t="str">
        <f t="shared" si="828"/>
        <v/>
      </c>
      <c r="CA1245" s="27" t="str">
        <f t="shared" si="829"/>
        <v/>
      </c>
      <c r="CB1245" s="41"/>
      <c r="CC1245" s="41"/>
      <c r="CD1245" s="87"/>
      <c r="CE1245" s="87"/>
      <c r="CF1245" s="87"/>
      <c r="CG1245" s="87"/>
      <c r="CH1245" s="87"/>
      <c r="CI1245" s="87"/>
      <c r="CJ1245" s="87"/>
      <c r="CK1245" s="25"/>
      <c r="CL1245" s="25"/>
      <c r="CM1245" s="25"/>
      <c r="CN1245" s="39"/>
      <c r="CO1245" s="25"/>
      <c r="CP1245" s="39"/>
      <c r="CQ1245" s="25"/>
      <c r="CR1245" s="25"/>
      <c r="CS1245" s="25"/>
      <c r="CT1245" s="25"/>
      <c r="CU1245" s="25"/>
      <c r="CV1245" s="25"/>
      <c r="CW1245" s="35"/>
      <c r="CX1245" s="25"/>
      <c r="CY1245" s="25"/>
      <c r="DC1245" s="25"/>
      <c r="DD1245" s="35"/>
    </row>
    <row r="1246" spans="1:108" s="26" customFormat="1">
      <c r="A1246" s="43"/>
      <c r="B1246" s="94"/>
      <c r="C1246" s="40"/>
      <c r="D1246" s="39"/>
      <c r="E1246" s="40"/>
      <c r="F1246" s="40"/>
      <c r="G1246" s="40"/>
      <c r="H1246" s="40"/>
      <c r="I1246" s="40"/>
      <c r="J1246" s="40"/>
      <c r="K1246" s="40"/>
      <c r="L1246" s="40"/>
      <c r="M1246" s="40"/>
      <c r="N1246" s="40"/>
      <c r="O1246" s="40"/>
      <c r="P1246" s="40"/>
      <c r="Q1246" s="40"/>
      <c r="R1246" s="40"/>
      <c r="S1246" s="40"/>
      <c r="T1246" s="40"/>
      <c r="U1246" s="39"/>
      <c r="V1246" s="39"/>
      <c r="W1246" s="39"/>
      <c r="X1246" s="39"/>
      <c r="Y1246" s="39"/>
      <c r="Z1246" s="39"/>
      <c r="AA1246" s="39"/>
      <c r="AB1246" s="39"/>
      <c r="AC1246" s="39"/>
      <c r="AD1246" s="39"/>
      <c r="AE1246" s="39"/>
      <c r="AF1246" s="39"/>
      <c r="AG1246" s="39"/>
      <c r="AH1246" s="39"/>
      <c r="AI1246" s="39"/>
      <c r="AJ1246" s="39"/>
      <c r="AK1246" s="39"/>
      <c r="AL1246" s="39"/>
      <c r="AM1246" s="39"/>
      <c r="AN1246" s="39"/>
      <c r="AO1246" s="39"/>
      <c r="AP1246" s="39"/>
      <c r="AQ1246" s="39"/>
      <c r="AR1246" s="39"/>
      <c r="AS1246" s="39"/>
      <c r="AT1246" s="39"/>
      <c r="AU1246" s="39"/>
      <c r="AV1246" s="39"/>
      <c r="AW1246" s="94"/>
      <c r="AX1246" s="101"/>
      <c r="AY1246" s="94"/>
      <c r="AZ1246" s="40"/>
      <c r="BA1246" s="27"/>
      <c r="BB1246" s="27"/>
      <c r="BC1246" s="27"/>
      <c r="BD1246" s="27" t="str">
        <f t="shared" si="830"/>
        <v/>
      </c>
      <c r="BE1246" s="27" t="str">
        <f t="shared" si="831"/>
        <v/>
      </c>
      <c r="BF1246" s="27" t="str">
        <f t="shared" si="832"/>
        <v/>
      </c>
      <c r="BG1246" s="27" t="str">
        <f t="shared" si="833"/>
        <v/>
      </c>
      <c r="BH1246" s="27" t="str">
        <f t="shared" si="834"/>
        <v/>
      </c>
      <c r="BI1246" s="27" t="str">
        <f t="shared" si="835"/>
        <v/>
      </c>
      <c r="BJ1246" s="27" t="str">
        <f t="shared" si="836"/>
        <v/>
      </c>
      <c r="BK1246" s="27" t="str">
        <f t="shared" si="837"/>
        <v/>
      </c>
      <c r="BL1246" s="27" t="str">
        <f t="shared" si="838"/>
        <v/>
      </c>
      <c r="BM1246" s="27" t="str">
        <f t="shared" si="839"/>
        <v/>
      </c>
      <c r="BN1246" s="27" t="str">
        <f t="shared" si="840"/>
        <v/>
      </c>
      <c r="BO1246" s="27" t="str">
        <f t="shared" si="841"/>
        <v/>
      </c>
      <c r="BP1246" s="27" t="str">
        <f t="shared" si="818"/>
        <v/>
      </c>
      <c r="BQ1246" s="27" t="str">
        <f t="shared" si="819"/>
        <v/>
      </c>
      <c r="BR1246" s="27" t="str">
        <f t="shared" si="820"/>
        <v/>
      </c>
      <c r="BS1246" s="27" t="str">
        <f t="shared" si="821"/>
        <v/>
      </c>
      <c r="BT1246" s="27" t="str">
        <f t="shared" si="822"/>
        <v/>
      </c>
      <c r="BU1246" s="27" t="str">
        <f t="shared" si="823"/>
        <v/>
      </c>
      <c r="BV1246" s="27" t="str">
        <f t="shared" si="824"/>
        <v/>
      </c>
      <c r="BW1246" s="27" t="str">
        <f t="shared" si="825"/>
        <v/>
      </c>
      <c r="BX1246" s="27" t="str">
        <f t="shared" si="826"/>
        <v/>
      </c>
      <c r="BY1246" s="27" t="str">
        <f t="shared" si="827"/>
        <v/>
      </c>
      <c r="BZ1246" s="27" t="str">
        <f t="shared" si="828"/>
        <v/>
      </c>
      <c r="CA1246" s="27" t="str">
        <f t="shared" si="829"/>
        <v/>
      </c>
      <c r="CB1246" s="41"/>
      <c r="CC1246" s="41"/>
      <c r="CD1246" s="87"/>
      <c r="CE1246" s="87"/>
      <c r="CF1246" s="87"/>
      <c r="CG1246" s="87"/>
      <c r="CH1246" s="87"/>
      <c r="CI1246" s="87"/>
      <c r="CJ1246" s="87"/>
      <c r="CK1246" s="25"/>
      <c r="CL1246" s="25"/>
      <c r="CM1246" s="25"/>
      <c r="CN1246" s="39"/>
      <c r="CO1246" s="25"/>
      <c r="CP1246" s="39"/>
      <c r="CQ1246" s="25"/>
      <c r="CR1246" s="25"/>
      <c r="CS1246" s="25"/>
      <c r="CT1246" s="25"/>
      <c r="CU1246" s="25"/>
      <c r="CV1246" s="25"/>
      <c r="CW1246" s="35"/>
      <c r="CX1246" s="25"/>
      <c r="CY1246" s="25"/>
      <c r="DC1246" s="25"/>
      <c r="DD1246" s="35"/>
    </row>
    <row r="1247" spans="1:108" s="26" customFormat="1">
      <c r="A1247" s="43"/>
      <c r="B1247" s="94"/>
      <c r="C1247" s="40"/>
      <c r="D1247" s="39"/>
      <c r="E1247" s="40"/>
      <c r="F1247" s="40"/>
      <c r="G1247" s="40"/>
      <c r="H1247" s="40"/>
      <c r="I1247" s="40"/>
      <c r="J1247" s="40"/>
      <c r="K1247" s="40"/>
      <c r="L1247" s="40"/>
      <c r="M1247" s="40"/>
      <c r="N1247" s="40"/>
      <c r="O1247" s="40"/>
      <c r="P1247" s="40"/>
      <c r="Q1247" s="40"/>
      <c r="R1247" s="40"/>
      <c r="S1247" s="40"/>
      <c r="T1247" s="40"/>
      <c r="U1247" s="39"/>
      <c r="V1247" s="39"/>
      <c r="W1247" s="39"/>
      <c r="X1247" s="39"/>
      <c r="Y1247" s="39"/>
      <c r="Z1247" s="39"/>
      <c r="AA1247" s="39"/>
      <c r="AB1247" s="39"/>
      <c r="AC1247" s="39"/>
      <c r="AD1247" s="39"/>
      <c r="AE1247" s="39"/>
      <c r="AF1247" s="39"/>
      <c r="AG1247" s="39"/>
      <c r="AH1247" s="39"/>
      <c r="AI1247" s="39"/>
      <c r="AJ1247" s="39"/>
      <c r="AK1247" s="39"/>
      <c r="AL1247" s="39"/>
      <c r="AM1247" s="39"/>
      <c r="AN1247" s="39"/>
      <c r="AO1247" s="39"/>
      <c r="AP1247" s="39"/>
      <c r="AQ1247" s="39"/>
      <c r="AR1247" s="39"/>
      <c r="AS1247" s="39"/>
      <c r="AT1247" s="39"/>
      <c r="AU1247" s="39"/>
      <c r="AV1247" s="39"/>
      <c r="AW1247" s="94"/>
      <c r="AX1247" s="101"/>
      <c r="AY1247" s="94"/>
      <c r="AZ1247" s="40"/>
      <c r="BA1247" s="27"/>
      <c r="BB1247" s="27"/>
      <c r="BC1247" s="27"/>
      <c r="BD1247" s="27" t="str">
        <f t="shared" si="830"/>
        <v/>
      </c>
      <c r="BE1247" s="27" t="str">
        <f t="shared" si="831"/>
        <v/>
      </c>
      <c r="BF1247" s="27" t="str">
        <f t="shared" si="832"/>
        <v/>
      </c>
      <c r="BG1247" s="27" t="str">
        <f t="shared" si="833"/>
        <v/>
      </c>
      <c r="BH1247" s="27" t="str">
        <f t="shared" si="834"/>
        <v/>
      </c>
      <c r="BI1247" s="27" t="str">
        <f t="shared" si="835"/>
        <v/>
      </c>
      <c r="BJ1247" s="27" t="str">
        <f t="shared" si="836"/>
        <v/>
      </c>
      <c r="BK1247" s="27" t="str">
        <f t="shared" si="837"/>
        <v/>
      </c>
      <c r="BL1247" s="27" t="str">
        <f t="shared" si="838"/>
        <v/>
      </c>
      <c r="BM1247" s="27" t="str">
        <f t="shared" si="839"/>
        <v/>
      </c>
      <c r="BN1247" s="27" t="str">
        <f t="shared" si="840"/>
        <v/>
      </c>
      <c r="BO1247" s="27" t="str">
        <f t="shared" si="841"/>
        <v/>
      </c>
      <c r="BP1247" s="27" t="str">
        <f t="shared" si="818"/>
        <v/>
      </c>
      <c r="BQ1247" s="27" t="str">
        <f t="shared" si="819"/>
        <v/>
      </c>
      <c r="BR1247" s="27" t="str">
        <f t="shared" si="820"/>
        <v/>
      </c>
      <c r="BS1247" s="27" t="str">
        <f t="shared" si="821"/>
        <v/>
      </c>
      <c r="BT1247" s="27" t="str">
        <f t="shared" si="822"/>
        <v/>
      </c>
      <c r="BU1247" s="27" t="str">
        <f t="shared" si="823"/>
        <v/>
      </c>
      <c r="BV1247" s="27" t="str">
        <f t="shared" si="824"/>
        <v/>
      </c>
      <c r="BW1247" s="27" t="str">
        <f t="shared" si="825"/>
        <v/>
      </c>
      <c r="BX1247" s="27" t="str">
        <f t="shared" si="826"/>
        <v/>
      </c>
      <c r="BY1247" s="27" t="str">
        <f t="shared" si="827"/>
        <v/>
      </c>
      <c r="BZ1247" s="27" t="str">
        <f t="shared" si="828"/>
        <v/>
      </c>
      <c r="CA1247" s="27" t="str">
        <f t="shared" si="829"/>
        <v/>
      </c>
      <c r="CB1247" s="41"/>
      <c r="CC1247" s="41"/>
      <c r="CD1247" s="87"/>
      <c r="CE1247" s="87"/>
      <c r="CF1247" s="87"/>
      <c r="CG1247" s="87"/>
      <c r="CH1247" s="87"/>
      <c r="CI1247" s="87"/>
      <c r="CJ1247" s="87"/>
      <c r="CK1247" s="25"/>
      <c r="CL1247" s="25"/>
      <c r="CM1247" s="25"/>
      <c r="CN1247" s="39"/>
      <c r="CO1247" s="25"/>
      <c r="CP1247" s="39"/>
      <c r="CQ1247" s="25"/>
      <c r="CR1247" s="25"/>
      <c r="CS1247" s="25"/>
      <c r="CT1247" s="25"/>
      <c r="CU1247" s="25"/>
      <c r="CV1247" s="25"/>
      <c r="CW1247" s="35"/>
      <c r="CX1247" s="25"/>
      <c r="CY1247" s="25"/>
      <c r="DC1247" s="25"/>
      <c r="DD1247" s="35"/>
    </row>
    <row r="1248" spans="1:108" s="26" customFormat="1">
      <c r="A1248" s="43"/>
      <c r="B1248" s="94"/>
      <c r="C1248" s="40"/>
      <c r="D1248" s="39"/>
      <c r="E1248" s="40"/>
      <c r="F1248" s="40"/>
      <c r="G1248" s="40"/>
      <c r="H1248" s="40"/>
      <c r="I1248" s="40"/>
      <c r="J1248" s="40"/>
      <c r="K1248" s="40"/>
      <c r="L1248" s="40"/>
      <c r="M1248" s="40"/>
      <c r="N1248" s="40"/>
      <c r="O1248" s="40"/>
      <c r="P1248" s="40"/>
      <c r="Q1248" s="40"/>
      <c r="R1248" s="40"/>
      <c r="S1248" s="40"/>
      <c r="T1248" s="40"/>
      <c r="U1248" s="39"/>
      <c r="V1248" s="39"/>
      <c r="W1248" s="39"/>
      <c r="X1248" s="39"/>
      <c r="Y1248" s="39"/>
      <c r="Z1248" s="39"/>
      <c r="AA1248" s="39"/>
      <c r="AB1248" s="39"/>
      <c r="AC1248" s="39"/>
      <c r="AD1248" s="39"/>
      <c r="AE1248" s="39"/>
      <c r="AF1248" s="39"/>
      <c r="AG1248" s="39"/>
      <c r="AH1248" s="39"/>
      <c r="AI1248" s="39"/>
      <c r="AJ1248" s="39"/>
      <c r="AK1248" s="39"/>
      <c r="AL1248" s="39"/>
      <c r="AM1248" s="39"/>
      <c r="AN1248" s="39"/>
      <c r="AO1248" s="39"/>
      <c r="AP1248" s="39"/>
      <c r="AQ1248" s="39"/>
      <c r="AR1248" s="39"/>
      <c r="AS1248" s="39"/>
      <c r="AT1248" s="39"/>
      <c r="AU1248" s="39"/>
      <c r="AV1248" s="39"/>
      <c r="AW1248" s="94"/>
      <c r="AX1248" s="101"/>
      <c r="AY1248" s="94"/>
      <c r="AZ1248" s="40"/>
      <c r="BA1248" s="27"/>
      <c r="BB1248" s="27"/>
      <c r="BC1248" s="27"/>
      <c r="BD1248" s="27" t="str">
        <f t="shared" si="830"/>
        <v/>
      </c>
      <c r="BE1248" s="27" t="str">
        <f t="shared" si="831"/>
        <v/>
      </c>
      <c r="BF1248" s="27" t="str">
        <f t="shared" si="832"/>
        <v/>
      </c>
      <c r="BG1248" s="27" t="str">
        <f t="shared" si="833"/>
        <v/>
      </c>
      <c r="BH1248" s="27" t="str">
        <f t="shared" si="834"/>
        <v/>
      </c>
      <c r="BI1248" s="27" t="str">
        <f t="shared" si="835"/>
        <v/>
      </c>
      <c r="BJ1248" s="27" t="str">
        <f t="shared" si="836"/>
        <v/>
      </c>
      <c r="BK1248" s="27" t="str">
        <f t="shared" si="837"/>
        <v/>
      </c>
      <c r="BL1248" s="27" t="str">
        <f t="shared" si="838"/>
        <v/>
      </c>
      <c r="BM1248" s="27" t="str">
        <f t="shared" si="839"/>
        <v/>
      </c>
      <c r="BN1248" s="27" t="str">
        <f t="shared" si="840"/>
        <v/>
      </c>
      <c r="BO1248" s="27" t="str">
        <f t="shared" si="841"/>
        <v/>
      </c>
      <c r="BP1248" s="27" t="str">
        <f t="shared" si="818"/>
        <v/>
      </c>
      <c r="BQ1248" s="27" t="str">
        <f t="shared" si="819"/>
        <v/>
      </c>
      <c r="BR1248" s="27" t="str">
        <f t="shared" si="820"/>
        <v/>
      </c>
      <c r="BS1248" s="27" t="str">
        <f t="shared" si="821"/>
        <v/>
      </c>
      <c r="BT1248" s="27" t="str">
        <f t="shared" si="822"/>
        <v/>
      </c>
      <c r="BU1248" s="27" t="str">
        <f t="shared" si="823"/>
        <v/>
      </c>
      <c r="BV1248" s="27" t="str">
        <f t="shared" si="824"/>
        <v/>
      </c>
      <c r="BW1248" s="27" t="str">
        <f t="shared" si="825"/>
        <v/>
      </c>
      <c r="BX1248" s="27" t="str">
        <f t="shared" si="826"/>
        <v/>
      </c>
      <c r="BY1248" s="27" t="str">
        <f t="shared" si="827"/>
        <v/>
      </c>
      <c r="BZ1248" s="27" t="str">
        <f t="shared" si="828"/>
        <v/>
      </c>
      <c r="CA1248" s="27" t="str">
        <f t="shared" si="829"/>
        <v/>
      </c>
      <c r="CB1248" s="88"/>
      <c r="CC1248" s="29"/>
      <c r="CD1248" s="88"/>
      <c r="CE1248" s="88"/>
      <c r="CF1248" s="29"/>
      <c r="CG1248" s="88"/>
      <c r="CH1248" s="88"/>
      <c r="CI1248" s="39"/>
      <c r="CJ1248" s="56"/>
      <c r="CK1248" s="25"/>
      <c r="CL1248" s="25"/>
      <c r="CM1248" s="25"/>
      <c r="CN1248" s="39"/>
      <c r="CO1248" s="25"/>
      <c r="CP1248" s="39"/>
      <c r="CQ1248" s="25"/>
      <c r="CR1248" s="25"/>
      <c r="CS1248" s="25"/>
      <c r="CT1248" s="25"/>
      <c r="CU1248" s="25"/>
      <c r="CV1248" s="25"/>
      <c r="CW1248" s="35"/>
      <c r="CX1248" s="25"/>
      <c r="CY1248" s="25"/>
      <c r="DC1248" s="25"/>
      <c r="DD1248" s="35"/>
    </row>
    <row r="1249" spans="1:108" s="26" customFormat="1">
      <c r="A1249" s="43"/>
      <c r="B1249" s="94"/>
      <c r="C1249" s="40"/>
      <c r="D1249" s="39"/>
      <c r="E1249" s="40"/>
      <c r="F1249" s="40"/>
      <c r="G1249" s="40"/>
      <c r="H1249" s="40"/>
      <c r="I1249" s="40"/>
      <c r="J1249" s="40"/>
      <c r="K1249" s="40"/>
      <c r="L1249" s="40"/>
      <c r="M1249" s="40"/>
      <c r="N1249" s="40"/>
      <c r="O1249" s="40"/>
      <c r="P1249" s="40"/>
      <c r="Q1249" s="40"/>
      <c r="R1249" s="40"/>
      <c r="S1249" s="40"/>
      <c r="T1249" s="40"/>
      <c r="U1249" s="39"/>
      <c r="V1249" s="39"/>
      <c r="W1249" s="39"/>
      <c r="X1249" s="39"/>
      <c r="Y1249" s="39"/>
      <c r="Z1249" s="39"/>
      <c r="AA1249" s="39"/>
      <c r="AB1249" s="39"/>
      <c r="AC1249" s="39"/>
      <c r="AD1249" s="39"/>
      <c r="AE1249" s="39"/>
      <c r="AF1249" s="39"/>
      <c r="AG1249" s="39"/>
      <c r="AH1249" s="39"/>
      <c r="AI1249" s="39"/>
      <c r="AJ1249" s="39"/>
      <c r="AK1249" s="39"/>
      <c r="AL1249" s="39"/>
      <c r="AM1249" s="39"/>
      <c r="AN1249" s="39"/>
      <c r="AO1249" s="39"/>
      <c r="AP1249" s="39"/>
      <c r="AQ1249" s="39"/>
      <c r="AR1249" s="39"/>
      <c r="AS1249" s="39"/>
      <c r="AT1249" s="39"/>
      <c r="AU1249" s="39"/>
      <c r="AV1249" s="39"/>
      <c r="AW1249" s="94"/>
      <c r="AX1249" s="101"/>
      <c r="AY1249" s="94"/>
      <c r="AZ1249" s="40"/>
      <c r="BA1249" s="27"/>
      <c r="BB1249" s="27"/>
      <c r="BC1249" s="27"/>
      <c r="BD1249" s="27" t="str">
        <f t="shared" si="830"/>
        <v/>
      </c>
      <c r="BE1249" s="27" t="str">
        <f t="shared" si="831"/>
        <v/>
      </c>
      <c r="BF1249" s="27" t="str">
        <f t="shared" si="832"/>
        <v/>
      </c>
      <c r="BG1249" s="27" t="str">
        <f t="shared" si="833"/>
        <v/>
      </c>
      <c r="BH1249" s="27" t="str">
        <f t="shared" si="834"/>
        <v/>
      </c>
      <c r="BI1249" s="27" t="str">
        <f t="shared" si="835"/>
        <v/>
      </c>
      <c r="BJ1249" s="27" t="str">
        <f t="shared" si="836"/>
        <v/>
      </c>
      <c r="BK1249" s="27" t="str">
        <f t="shared" si="837"/>
        <v/>
      </c>
      <c r="BL1249" s="27" t="str">
        <f t="shared" si="838"/>
        <v/>
      </c>
      <c r="BM1249" s="27" t="str">
        <f t="shared" si="839"/>
        <v/>
      </c>
      <c r="BN1249" s="27" t="str">
        <f t="shared" si="840"/>
        <v/>
      </c>
      <c r="BO1249" s="27" t="str">
        <f t="shared" si="841"/>
        <v/>
      </c>
      <c r="BP1249" s="27" t="str">
        <f t="shared" si="818"/>
        <v/>
      </c>
      <c r="BQ1249" s="27" t="str">
        <f t="shared" si="819"/>
        <v/>
      </c>
      <c r="BR1249" s="27" t="str">
        <f t="shared" si="820"/>
        <v/>
      </c>
      <c r="BS1249" s="27" t="str">
        <f t="shared" si="821"/>
        <v/>
      </c>
      <c r="BT1249" s="27" t="str">
        <f t="shared" si="822"/>
        <v/>
      </c>
      <c r="BU1249" s="27" t="str">
        <f t="shared" si="823"/>
        <v/>
      </c>
      <c r="BV1249" s="27" t="str">
        <f t="shared" si="824"/>
        <v/>
      </c>
      <c r="BW1249" s="27" t="str">
        <f t="shared" si="825"/>
        <v/>
      </c>
      <c r="BX1249" s="27" t="str">
        <f t="shared" si="826"/>
        <v/>
      </c>
      <c r="BY1249" s="27" t="str">
        <f t="shared" si="827"/>
        <v/>
      </c>
      <c r="BZ1249" s="27" t="str">
        <f t="shared" si="828"/>
        <v/>
      </c>
      <c r="CA1249" s="27" t="str">
        <f t="shared" si="829"/>
        <v/>
      </c>
      <c r="CB1249" s="88"/>
      <c r="CC1249" s="29"/>
      <c r="CD1249" s="88"/>
      <c r="CE1249" s="88"/>
      <c r="CF1249" s="29"/>
      <c r="CG1249" s="88"/>
      <c r="CH1249" s="88"/>
      <c r="CI1249" s="39"/>
      <c r="CJ1249" s="56"/>
      <c r="CK1249" s="25"/>
      <c r="CL1249" s="25"/>
      <c r="CM1249" s="25"/>
      <c r="CN1249" s="39"/>
      <c r="CO1249" s="25"/>
      <c r="CP1249" s="39"/>
      <c r="CQ1249" s="25"/>
      <c r="CR1249" s="25"/>
      <c r="CS1249" s="25"/>
      <c r="CT1249" s="25"/>
      <c r="CU1249" s="25"/>
      <c r="CV1249" s="25"/>
      <c r="CW1249" s="35"/>
      <c r="CX1249" s="25"/>
      <c r="CY1249" s="25"/>
      <c r="DC1249" s="25"/>
      <c r="DD1249" s="35"/>
    </row>
    <row r="1250" spans="1:108" s="26" customFormat="1">
      <c r="A1250" s="43"/>
      <c r="B1250" s="94"/>
      <c r="C1250" s="40"/>
      <c r="D1250" s="39"/>
      <c r="E1250" s="40"/>
      <c r="F1250" s="40"/>
      <c r="G1250" s="40"/>
      <c r="H1250" s="40"/>
      <c r="I1250" s="40"/>
      <c r="J1250" s="40"/>
      <c r="K1250" s="40"/>
      <c r="L1250" s="40"/>
      <c r="M1250" s="40"/>
      <c r="N1250" s="40"/>
      <c r="O1250" s="40"/>
      <c r="P1250" s="40"/>
      <c r="Q1250" s="40"/>
      <c r="R1250" s="40"/>
      <c r="S1250" s="40"/>
      <c r="T1250" s="40"/>
      <c r="U1250" s="39"/>
      <c r="V1250" s="39"/>
      <c r="W1250" s="39"/>
      <c r="X1250" s="39"/>
      <c r="Y1250" s="39"/>
      <c r="Z1250" s="39"/>
      <c r="AA1250" s="39"/>
      <c r="AB1250" s="39"/>
      <c r="AC1250" s="39"/>
      <c r="AD1250" s="39"/>
      <c r="AE1250" s="39"/>
      <c r="AF1250" s="39"/>
      <c r="AG1250" s="39"/>
      <c r="AH1250" s="39"/>
      <c r="AI1250" s="39"/>
      <c r="AJ1250" s="39"/>
      <c r="AK1250" s="39"/>
      <c r="AL1250" s="39"/>
      <c r="AM1250" s="39"/>
      <c r="AN1250" s="39"/>
      <c r="AO1250" s="39"/>
      <c r="AP1250" s="39"/>
      <c r="AQ1250" s="39"/>
      <c r="AR1250" s="39"/>
      <c r="AS1250" s="39"/>
      <c r="AT1250" s="39"/>
      <c r="AU1250" s="39"/>
      <c r="AV1250" s="39"/>
      <c r="AW1250" s="94"/>
      <c r="AX1250" s="101"/>
      <c r="AY1250" s="94"/>
      <c r="AZ1250" s="40"/>
      <c r="BA1250" s="27"/>
      <c r="BB1250" s="27"/>
      <c r="BC1250" s="27"/>
      <c r="BD1250" s="27" t="str">
        <f t="shared" si="830"/>
        <v/>
      </c>
      <c r="BE1250" s="27" t="str">
        <f t="shared" si="831"/>
        <v/>
      </c>
      <c r="BF1250" s="27" t="str">
        <f t="shared" si="832"/>
        <v/>
      </c>
      <c r="BG1250" s="27" t="str">
        <f t="shared" si="833"/>
        <v/>
      </c>
      <c r="BH1250" s="27" t="str">
        <f t="shared" si="834"/>
        <v/>
      </c>
      <c r="BI1250" s="27" t="str">
        <f t="shared" si="835"/>
        <v/>
      </c>
      <c r="BJ1250" s="27" t="str">
        <f t="shared" si="836"/>
        <v/>
      </c>
      <c r="BK1250" s="27" t="str">
        <f t="shared" si="837"/>
        <v/>
      </c>
      <c r="BL1250" s="27" t="str">
        <f t="shared" si="838"/>
        <v/>
      </c>
      <c r="BM1250" s="27" t="str">
        <f t="shared" si="839"/>
        <v/>
      </c>
      <c r="BN1250" s="27" t="str">
        <f t="shared" si="840"/>
        <v/>
      </c>
      <c r="BO1250" s="27" t="str">
        <f t="shared" si="841"/>
        <v/>
      </c>
      <c r="BP1250" s="27" t="str">
        <f t="shared" si="818"/>
        <v/>
      </c>
      <c r="BQ1250" s="27" t="str">
        <f t="shared" si="819"/>
        <v/>
      </c>
      <c r="BR1250" s="27" t="str">
        <f t="shared" si="820"/>
        <v/>
      </c>
      <c r="BS1250" s="27" t="str">
        <f t="shared" si="821"/>
        <v/>
      </c>
      <c r="BT1250" s="27" t="str">
        <f t="shared" si="822"/>
        <v/>
      </c>
      <c r="BU1250" s="27" t="str">
        <f t="shared" si="823"/>
        <v/>
      </c>
      <c r="BV1250" s="27" t="str">
        <f t="shared" si="824"/>
        <v/>
      </c>
      <c r="BW1250" s="27" t="str">
        <f t="shared" si="825"/>
        <v/>
      </c>
      <c r="BX1250" s="27" t="str">
        <f t="shared" si="826"/>
        <v/>
      </c>
      <c r="BY1250" s="27" t="str">
        <f t="shared" si="827"/>
        <v/>
      </c>
      <c r="BZ1250" s="27" t="str">
        <f t="shared" si="828"/>
        <v/>
      </c>
      <c r="CA1250" s="27" t="str">
        <f t="shared" si="829"/>
        <v/>
      </c>
      <c r="CB1250" s="88"/>
      <c r="CC1250" s="29"/>
      <c r="CD1250" s="88"/>
      <c r="CE1250" s="88"/>
      <c r="CF1250" s="29"/>
      <c r="CG1250" s="88"/>
      <c r="CH1250" s="88"/>
      <c r="CI1250" s="39"/>
      <c r="CJ1250" s="56"/>
      <c r="CK1250" s="25"/>
      <c r="CL1250" s="25"/>
      <c r="CM1250" s="25"/>
      <c r="CN1250" s="39"/>
      <c r="CO1250" s="25"/>
      <c r="CP1250" s="39"/>
      <c r="CQ1250" s="25"/>
      <c r="CR1250" s="25"/>
      <c r="CS1250" s="25"/>
      <c r="CT1250" s="25"/>
      <c r="CU1250" s="25"/>
      <c r="CV1250" s="25"/>
      <c r="CW1250" s="35"/>
      <c r="CX1250" s="25"/>
      <c r="CY1250" s="25"/>
      <c r="DC1250" s="25"/>
      <c r="DD1250" s="35"/>
    </row>
    <row r="1251" spans="1:108" s="26" customFormat="1">
      <c r="A1251" s="43"/>
      <c r="B1251" s="94"/>
      <c r="C1251" s="40"/>
      <c r="D1251" s="39"/>
      <c r="E1251" s="40"/>
      <c r="F1251" s="40"/>
      <c r="G1251" s="40"/>
      <c r="H1251" s="40"/>
      <c r="I1251" s="40"/>
      <c r="J1251" s="40"/>
      <c r="K1251" s="40"/>
      <c r="L1251" s="40"/>
      <c r="M1251" s="40"/>
      <c r="N1251" s="40"/>
      <c r="O1251" s="40"/>
      <c r="P1251" s="40"/>
      <c r="Q1251" s="40"/>
      <c r="R1251" s="40"/>
      <c r="S1251" s="40"/>
      <c r="T1251" s="40"/>
      <c r="U1251" s="39"/>
      <c r="V1251" s="39"/>
      <c r="W1251" s="39"/>
      <c r="X1251" s="39"/>
      <c r="Y1251" s="39"/>
      <c r="Z1251" s="39"/>
      <c r="AA1251" s="39"/>
      <c r="AB1251" s="39"/>
      <c r="AC1251" s="39"/>
      <c r="AD1251" s="39"/>
      <c r="AE1251" s="39"/>
      <c r="AF1251" s="39"/>
      <c r="AG1251" s="39"/>
      <c r="AH1251" s="39"/>
      <c r="AI1251" s="39"/>
      <c r="AJ1251" s="39"/>
      <c r="AK1251" s="39"/>
      <c r="AL1251" s="39"/>
      <c r="AM1251" s="39"/>
      <c r="AN1251" s="39"/>
      <c r="AO1251" s="39"/>
      <c r="AP1251" s="39"/>
      <c r="AQ1251" s="39"/>
      <c r="AR1251" s="39"/>
      <c r="AS1251" s="39"/>
      <c r="AT1251" s="39"/>
      <c r="AU1251" s="39"/>
      <c r="AV1251" s="39"/>
      <c r="AW1251" s="94"/>
      <c r="AX1251" s="101"/>
      <c r="AY1251" s="94"/>
      <c r="AZ1251" s="40"/>
      <c r="BA1251" s="27"/>
      <c r="BB1251" s="27"/>
      <c r="BC1251" s="27"/>
      <c r="BD1251" s="27" t="str">
        <f t="shared" si="830"/>
        <v/>
      </c>
      <c r="BE1251" s="27" t="str">
        <f t="shared" si="831"/>
        <v/>
      </c>
      <c r="BF1251" s="27" t="str">
        <f t="shared" si="832"/>
        <v/>
      </c>
      <c r="BG1251" s="27" t="str">
        <f t="shared" si="833"/>
        <v/>
      </c>
      <c r="BH1251" s="27" t="str">
        <f t="shared" si="834"/>
        <v/>
      </c>
      <c r="BI1251" s="27" t="str">
        <f t="shared" si="835"/>
        <v/>
      </c>
      <c r="BJ1251" s="27" t="str">
        <f t="shared" si="836"/>
        <v/>
      </c>
      <c r="BK1251" s="27" t="str">
        <f t="shared" si="837"/>
        <v/>
      </c>
      <c r="BL1251" s="27" t="str">
        <f t="shared" si="838"/>
        <v/>
      </c>
      <c r="BM1251" s="27" t="str">
        <f t="shared" si="839"/>
        <v/>
      </c>
      <c r="BN1251" s="27" t="str">
        <f t="shared" si="840"/>
        <v/>
      </c>
      <c r="BO1251" s="27" t="str">
        <f t="shared" si="841"/>
        <v/>
      </c>
      <c r="BP1251" s="27" t="str">
        <f t="shared" si="818"/>
        <v/>
      </c>
      <c r="BQ1251" s="27" t="str">
        <f t="shared" si="819"/>
        <v/>
      </c>
      <c r="BR1251" s="27" t="str">
        <f t="shared" si="820"/>
        <v/>
      </c>
      <c r="BS1251" s="27" t="str">
        <f t="shared" si="821"/>
        <v/>
      </c>
      <c r="BT1251" s="27" t="str">
        <f t="shared" si="822"/>
        <v/>
      </c>
      <c r="BU1251" s="27" t="str">
        <f t="shared" si="823"/>
        <v/>
      </c>
      <c r="BV1251" s="27" t="str">
        <f t="shared" si="824"/>
        <v/>
      </c>
      <c r="BW1251" s="27" t="str">
        <f t="shared" si="825"/>
        <v/>
      </c>
      <c r="BX1251" s="27" t="str">
        <f t="shared" si="826"/>
        <v/>
      </c>
      <c r="BY1251" s="27" t="str">
        <f t="shared" si="827"/>
        <v/>
      </c>
      <c r="BZ1251" s="27" t="str">
        <f t="shared" si="828"/>
        <v/>
      </c>
      <c r="CA1251" s="27" t="str">
        <f t="shared" si="829"/>
        <v/>
      </c>
      <c r="CB1251" s="88"/>
      <c r="CC1251" s="88"/>
      <c r="CD1251" s="88"/>
      <c r="CE1251" s="88"/>
      <c r="CF1251" s="88"/>
      <c r="CG1251" s="88"/>
      <c r="CH1251" s="88"/>
      <c r="CI1251" s="39"/>
      <c r="CJ1251" s="56"/>
      <c r="CK1251" s="25"/>
      <c r="CL1251" s="25"/>
      <c r="CM1251" s="25"/>
      <c r="CN1251" s="39"/>
      <c r="CO1251" s="25"/>
      <c r="CP1251" s="39"/>
      <c r="CQ1251" s="25"/>
      <c r="CR1251" s="25"/>
      <c r="CS1251" s="25"/>
      <c r="CT1251" s="25"/>
      <c r="CU1251" s="25"/>
      <c r="CV1251" s="25"/>
      <c r="CW1251" s="35"/>
      <c r="CX1251" s="25"/>
      <c r="CY1251" s="25"/>
      <c r="DC1251" s="25"/>
      <c r="DD1251" s="35"/>
    </row>
    <row r="1252" spans="1:108" s="26" customFormat="1">
      <c r="A1252" s="43"/>
      <c r="B1252" s="94"/>
      <c r="C1252" s="40"/>
      <c r="D1252" s="39"/>
      <c r="E1252" s="40"/>
      <c r="F1252" s="40"/>
      <c r="G1252" s="40"/>
      <c r="H1252" s="40"/>
      <c r="I1252" s="40"/>
      <c r="J1252" s="40"/>
      <c r="K1252" s="40"/>
      <c r="L1252" s="40"/>
      <c r="M1252" s="40"/>
      <c r="N1252" s="40"/>
      <c r="O1252" s="40"/>
      <c r="P1252" s="40"/>
      <c r="Q1252" s="40"/>
      <c r="R1252" s="40"/>
      <c r="S1252" s="40"/>
      <c r="T1252" s="40"/>
      <c r="U1252" s="39"/>
      <c r="V1252" s="39"/>
      <c r="W1252" s="39"/>
      <c r="X1252" s="39"/>
      <c r="Y1252" s="39"/>
      <c r="Z1252" s="39"/>
      <c r="AA1252" s="39"/>
      <c r="AB1252" s="39"/>
      <c r="AC1252" s="39"/>
      <c r="AD1252" s="39"/>
      <c r="AE1252" s="39"/>
      <c r="AF1252" s="39"/>
      <c r="AG1252" s="39"/>
      <c r="AH1252" s="39"/>
      <c r="AI1252" s="39"/>
      <c r="AJ1252" s="39"/>
      <c r="AK1252" s="39"/>
      <c r="AL1252" s="39"/>
      <c r="AM1252" s="39"/>
      <c r="AN1252" s="39"/>
      <c r="AO1252" s="39"/>
      <c r="AP1252" s="39"/>
      <c r="AQ1252" s="39"/>
      <c r="AR1252" s="39"/>
      <c r="AS1252" s="39"/>
      <c r="AT1252" s="39"/>
      <c r="AU1252" s="39"/>
      <c r="AV1252" s="39"/>
      <c r="AW1252" s="94"/>
      <c r="AX1252" s="101"/>
      <c r="AY1252" s="94"/>
      <c r="AZ1252" s="40"/>
      <c r="BA1252" s="27"/>
      <c r="BB1252" s="27"/>
      <c r="BC1252" s="27"/>
      <c r="BD1252" s="27" t="str">
        <f t="shared" si="830"/>
        <v/>
      </c>
      <c r="BE1252" s="27" t="str">
        <f t="shared" si="831"/>
        <v/>
      </c>
      <c r="BF1252" s="27" t="str">
        <f t="shared" si="832"/>
        <v/>
      </c>
      <c r="BG1252" s="27" t="str">
        <f t="shared" si="833"/>
        <v/>
      </c>
      <c r="BH1252" s="27" t="str">
        <f t="shared" si="834"/>
        <v/>
      </c>
      <c r="BI1252" s="27" t="str">
        <f t="shared" si="835"/>
        <v/>
      </c>
      <c r="BJ1252" s="27" t="str">
        <f t="shared" si="836"/>
        <v/>
      </c>
      <c r="BK1252" s="27" t="str">
        <f t="shared" si="837"/>
        <v/>
      </c>
      <c r="BL1252" s="27" t="str">
        <f t="shared" si="838"/>
        <v/>
      </c>
      <c r="BM1252" s="27" t="str">
        <f t="shared" si="839"/>
        <v/>
      </c>
      <c r="BN1252" s="27" t="str">
        <f t="shared" si="840"/>
        <v/>
      </c>
      <c r="BO1252" s="27" t="str">
        <f t="shared" si="841"/>
        <v/>
      </c>
      <c r="BP1252" s="27" t="str">
        <f t="shared" si="818"/>
        <v/>
      </c>
      <c r="BQ1252" s="27" t="str">
        <f t="shared" si="819"/>
        <v/>
      </c>
      <c r="BR1252" s="27" t="str">
        <f t="shared" si="820"/>
        <v/>
      </c>
      <c r="BS1252" s="27" t="str">
        <f t="shared" si="821"/>
        <v/>
      </c>
      <c r="BT1252" s="27" t="str">
        <f t="shared" si="822"/>
        <v/>
      </c>
      <c r="BU1252" s="27" t="str">
        <f t="shared" si="823"/>
        <v/>
      </c>
      <c r="BV1252" s="27" t="str">
        <f t="shared" si="824"/>
        <v/>
      </c>
      <c r="BW1252" s="27" t="str">
        <f t="shared" si="825"/>
        <v/>
      </c>
      <c r="BX1252" s="27" t="str">
        <f t="shared" si="826"/>
        <v/>
      </c>
      <c r="BY1252" s="27" t="str">
        <f t="shared" si="827"/>
        <v/>
      </c>
      <c r="BZ1252" s="27" t="str">
        <f t="shared" si="828"/>
        <v/>
      </c>
      <c r="CA1252" s="27" t="str">
        <f t="shared" si="829"/>
        <v/>
      </c>
      <c r="CB1252" s="88"/>
      <c r="CC1252" s="88"/>
      <c r="CD1252" s="88"/>
      <c r="CE1252" s="88"/>
      <c r="CF1252" s="88"/>
      <c r="CG1252" s="88"/>
      <c r="CH1252" s="88"/>
      <c r="CI1252" s="39"/>
      <c r="CJ1252" s="56"/>
      <c r="CK1252" s="25"/>
      <c r="CL1252" s="25"/>
      <c r="CM1252" s="25"/>
      <c r="CN1252" s="39"/>
      <c r="CO1252" s="25"/>
      <c r="CP1252" s="39"/>
      <c r="CQ1252" s="25"/>
      <c r="CR1252" s="25"/>
      <c r="CS1252" s="25"/>
      <c r="CT1252" s="25"/>
      <c r="CU1252" s="25"/>
      <c r="CV1252" s="25"/>
      <c r="CW1252" s="35"/>
      <c r="CX1252" s="25"/>
      <c r="CY1252" s="25"/>
      <c r="DC1252" s="25"/>
      <c r="DD1252" s="35"/>
    </row>
    <row r="1253" spans="1:108" s="26" customFormat="1">
      <c r="A1253" s="43"/>
      <c r="B1253" s="94"/>
      <c r="C1253" s="40"/>
      <c r="D1253" s="39"/>
      <c r="E1253" s="40"/>
      <c r="F1253" s="40"/>
      <c r="G1253" s="40"/>
      <c r="H1253" s="40"/>
      <c r="I1253" s="40"/>
      <c r="J1253" s="40"/>
      <c r="K1253" s="40"/>
      <c r="L1253" s="40"/>
      <c r="M1253" s="40"/>
      <c r="N1253" s="40"/>
      <c r="O1253" s="40"/>
      <c r="P1253" s="40"/>
      <c r="Q1253" s="40"/>
      <c r="R1253" s="40"/>
      <c r="S1253" s="40"/>
      <c r="T1253" s="40"/>
      <c r="U1253" s="39"/>
      <c r="V1253" s="39"/>
      <c r="W1253" s="39"/>
      <c r="X1253" s="39"/>
      <c r="Y1253" s="39"/>
      <c r="Z1253" s="39"/>
      <c r="AA1253" s="39"/>
      <c r="AB1253" s="39"/>
      <c r="AC1253" s="39"/>
      <c r="AD1253" s="39"/>
      <c r="AE1253" s="39"/>
      <c r="AF1253" s="39"/>
      <c r="AG1253" s="39"/>
      <c r="AH1253" s="39"/>
      <c r="AI1253" s="39"/>
      <c r="AJ1253" s="39"/>
      <c r="AK1253" s="39"/>
      <c r="AL1253" s="39"/>
      <c r="AM1253" s="39"/>
      <c r="AN1253" s="39"/>
      <c r="AO1253" s="39"/>
      <c r="AP1253" s="39"/>
      <c r="AQ1253" s="39"/>
      <c r="AR1253" s="39"/>
      <c r="AS1253" s="39"/>
      <c r="AT1253" s="39"/>
      <c r="AU1253" s="39"/>
      <c r="AV1253" s="39"/>
      <c r="AW1253" s="94"/>
      <c r="AX1253" s="101"/>
      <c r="AY1253" s="94"/>
      <c r="AZ1253" s="40"/>
      <c r="BA1253" s="27"/>
      <c r="BB1253" s="27"/>
      <c r="BC1253" s="27"/>
      <c r="BD1253" s="27" t="str">
        <f t="shared" si="830"/>
        <v/>
      </c>
      <c r="BE1253" s="27" t="str">
        <f t="shared" si="831"/>
        <v/>
      </c>
      <c r="BF1253" s="27" t="str">
        <f t="shared" si="832"/>
        <v/>
      </c>
      <c r="BG1253" s="27" t="str">
        <f t="shared" si="833"/>
        <v/>
      </c>
      <c r="BH1253" s="27" t="str">
        <f t="shared" si="834"/>
        <v/>
      </c>
      <c r="BI1253" s="27" t="str">
        <f t="shared" si="835"/>
        <v/>
      </c>
      <c r="BJ1253" s="27" t="str">
        <f t="shared" si="836"/>
        <v/>
      </c>
      <c r="BK1253" s="27" t="str">
        <f t="shared" si="837"/>
        <v/>
      </c>
      <c r="BL1253" s="27" t="str">
        <f t="shared" si="838"/>
        <v/>
      </c>
      <c r="BM1253" s="27" t="str">
        <f t="shared" si="839"/>
        <v/>
      </c>
      <c r="BN1253" s="27" t="str">
        <f t="shared" si="840"/>
        <v/>
      </c>
      <c r="BO1253" s="27" t="str">
        <f t="shared" si="841"/>
        <v/>
      </c>
      <c r="BP1253" s="27" t="str">
        <f t="shared" si="818"/>
        <v/>
      </c>
      <c r="BQ1253" s="27" t="str">
        <f t="shared" si="819"/>
        <v/>
      </c>
      <c r="BR1253" s="27" t="str">
        <f t="shared" si="820"/>
        <v/>
      </c>
      <c r="BS1253" s="27" t="str">
        <f t="shared" si="821"/>
        <v/>
      </c>
      <c r="BT1253" s="27" t="str">
        <f t="shared" si="822"/>
        <v/>
      </c>
      <c r="BU1253" s="27" t="str">
        <f t="shared" si="823"/>
        <v/>
      </c>
      <c r="BV1253" s="27" t="str">
        <f t="shared" si="824"/>
        <v/>
      </c>
      <c r="BW1253" s="27" t="str">
        <f t="shared" si="825"/>
        <v/>
      </c>
      <c r="BX1253" s="27" t="str">
        <f t="shared" si="826"/>
        <v/>
      </c>
      <c r="BY1253" s="27" t="str">
        <f t="shared" si="827"/>
        <v/>
      </c>
      <c r="BZ1253" s="27" t="str">
        <f t="shared" si="828"/>
        <v/>
      </c>
      <c r="CA1253" s="27" t="str">
        <f t="shared" si="829"/>
        <v/>
      </c>
      <c r="CB1253" s="88"/>
      <c r="CC1253" s="88"/>
      <c r="CD1253" s="88"/>
      <c r="CE1253" s="88"/>
      <c r="CF1253" s="88"/>
      <c r="CG1253" s="88"/>
      <c r="CH1253" s="88"/>
      <c r="CI1253" s="39"/>
      <c r="CJ1253" s="56"/>
      <c r="CK1253" s="25"/>
      <c r="CL1253" s="25"/>
      <c r="CM1253" s="25"/>
      <c r="CN1253" s="39"/>
      <c r="CO1253" s="25"/>
      <c r="CP1253" s="39"/>
      <c r="CQ1253" s="25"/>
      <c r="CR1253" s="25"/>
      <c r="CS1253" s="25"/>
      <c r="CT1253" s="25"/>
      <c r="CU1253" s="25"/>
      <c r="CV1253" s="25"/>
      <c r="CW1253" s="35"/>
      <c r="CX1253" s="25"/>
      <c r="CY1253" s="25"/>
      <c r="DC1253" s="25"/>
      <c r="DD1253" s="35"/>
    </row>
    <row r="1254" spans="1:108" s="26" customFormat="1">
      <c r="A1254" s="43"/>
      <c r="B1254" s="94"/>
      <c r="C1254" s="40"/>
      <c r="D1254" s="39"/>
      <c r="E1254" s="40"/>
      <c r="F1254" s="40"/>
      <c r="G1254" s="40"/>
      <c r="H1254" s="40"/>
      <c r="I1254" s="40"/>
      <c r="J1254" s="40"/>
      <c r="K1254" s="40"/>
      <c r="L1254" s="40"/>
      <c r="M1254" s="40"/>
      <c r="N1254" s="40"/>
      <c r="O1254" s="40"/>
      <c r="P1254" s="40"/>
      <c r="Q1254" s="40"/>
      <c r="R1254" s="40"/>
      <c r="S1254" s="40"/>
      <c r="T1254" s="40"/>
      <c r="U1254" s="39"/>
      <c r="V1254" s="39"/>
      <c r="W1254" s="39"/>
      <c r="X1254" s="39"/>
      <c r="Y1254" s="39"/>
      <c r="Z1254" s="39"/>
      <c r="AA1254" s="39"/>
      <c r="AB1254" s="39"/>
      <c r="AC1254" s="39"/>
      <c r="AD1254" s="39"/>
      <c r="AE1254" s="39"/>
      <c r="AF1254" s="39"/>
      <c r="AG1254" s="39"/>
      <c r="AH1254" s="39"/>
      <c r="AI1254" s="39"/>
      <c r="AJ1254" s="39"/>
      <c r="AK1254" s="39"/>
      <c r="AL1254" s="39"/>
      <c r="AM1254" s="39"/>
      <c r="AN1254" s="39"/>
      <c r="AO1254" s="39"/>
      <c r="AP1254" s="39"/>
      <c r="AQ1254" s="39"/>
      <c r="AR1254" s="39"/>
      <c r="AS1254" s="39"/>
      <c r="AT1254" s="39"/>
      <c r="AU1254" s="39"/>
      <c r="AV1254" s="39"/>
      <c r="AW1254" s="94"/>
      <c r="AX1254" s="101"/>
      <c r="AY1254" s="94"/>
      <c r="AZ1254" s="40"/>
      <c r="BA1254" s="27"/>
      <c r="BB1254" s="27"/>
      <c r="BC1254" s="27"/>
      <c r="BD1254" s="27" t="str">
        <f t="shared" si="830"/>
        <v/>
      </c>
      <c r="BE1254" s="27" t="str">
        <f t="shared" si="831"/>
        <v/>
      </c>
      <c r="BF1254" s="27" t="str">
        <f t="shared" si="832"/>
        <v/>
      </c>
      <c r="BG1254" s="27" t="str">
        <f t="shared" si="833"/>
        <v/>
      </c>
      <c r="BH1254" s="27" t="str">
        <f t="shared" si="834"/>
        <v/>
      </c>
      <c r="BI1254" s="27" t="str">
        <f t="shared" si="835"/>
        <v/>
      </c>
      <c r="BJ1254" s="27" t="str">
        <f t="shared" si="836"/>
        <v/>
      </c>
      <c r="BK1254" s="27" t="str">
        <f t="shared" si="837"/>
        <v/>
      </c>
      <c r="BL1254" s="27" t="str">
        <f t="shared" si="838"/>
        <v/>
      </c>
      <c r="BM1254" s="27" t="str">
        <f t="shared" si="839"/>
        <v/>
      </c>
      <c r="BN1254" s="27" t="str">
        <f t="shared" si="840"/>
        <v/>
      </c>
      <c r="BO1254" s="27" t="str">
        <f t="shared" si="841"/>
        <v/>
      </c>
      <c r="BP1254" s="27" t="str">
        <f t="shared" si="818"/>
        <v/>
      </c>
      <c r="BQ1254" s="27" t="str">
        <f t="shared" si="819"/>
        <v/>
      </c>
      <c r="BR1254" s="27" t="str">
        <f t="shared" si="820"/>
        <v/>
      </c>
      <c r="BS1254" s="27" t="str">
        <f t="shared" si="821"/>
        <v/>
      </c>
      <c r="BT1254" s="27" t="str">
        <f t="shared" si="822"/>
        <v/>
      </c>
      <c r="BU1254" s="27" t="str">
        <f t="shared" si="823"/>
        <v/>
      </c>
      <c r="BV1254" s="27" t="str">
        <f t="shared" si="824"/>
        <v/>
      </c>
      <c r="BW1254" s="27" t="str">
        <f t="shared" si="825"/>
        <v/>
      </c>
      <c r="BX1254" s="27" t="str">
        <f t="shared" si="826"/>
        <v/>
      </c>
      <c r="BY1254" s="27" t="str">
        <f t="shared" si="827"/>
        <v/>
      </c>
      <c r="BZ1254" s="27" t="str">
        <f t="shared" si="828"/>
        <v/>
      </c>
      <c r="CA1254" s="27" t="str">
        <f t="shared" si="829"/>
        <v/>
      </c>
      <c r="CB1254" s="88"/>
      <c r="CC1254" s="88"/>
      <c r="CD1254" s="88"/>
      <c r="CE1254" s="88"/>
      <c r="CF1254" s="88"/>
      <c r="CG1254" s="88"/>
      <c r="CH1254" s="88"/>
      <c r="CI1254" s="39"/>
      <c r="CJ1254" s="56"/>
      <c r="CK1254" s="25"/>
      <c r="CL1254" s="25"/>
      <c r="CM1254" s="25"/>
      <c r="CN1254" s="39"/>
      <c r="CO1254" s="25"/>
      <c r="CP1254" s="39"/>
      <c r="CQ1254" s="25"/>
      <c r="CR1254" s="25"/>
      <c r="CS1254" s="25"/>
      <c r="CT1254" s="25"/>
      <c r="CU1254" s="25"/>
      <c r="CV1254" s="25"/>
      <c r="CW1254" s="35"/>
      <c r="CX1254" s="25"/>
      <c r="CY1254" s="25"/>
      <c r="DC1254" s="25"/>
      <c r="DD1254" s="35"/>
    </row>
    <row r="1255" spans="1:108" s="26" customFormat="1">
      <c r="A1255" s="43"/>
      <c r="B1255" s="94"/>
      <c r="C1255" s="40"/>
      <c r="D1255" s="39"/>
      <c r="E1255" s="40"/>
      <c r="F1255" s="40"/>
      <c r="G1255" s="40"/>
      <c r="H1255" s="40"/>
      <c r="I1255" s="40"/>
      <c r="J1255" s="40"/>
      <c r="K1255" s="40"/>
      <c r="L1255" s="40"/>
      <c r="M1255" s="40"/>
      <c r="N1255" s="40"/>
      <c r="O1255" s="40"/>
      <c r="P1255" s="40"/>
      <c r="Q1255" s="40"/>
      <c r="R1255" s="40"/>
      <c r="S1255" s="40"/>
      <c r="T1255" s="40"/>
      <c r="U1255" s="39"/>
      <c r="V1255" s="39"/>
      <c r="W1255" s="39"/>
      <c r="X1255" s="39"/>
      <c r="Y1255" s="39"/>
      <c r="Z1255" s="39"/>
      <c r="AA1255" s="39"/>
      <c r="AB1255" s="39"/>
      <c r="AC1255" s="39"/>
      <c r="AD1255" s="39"/>
      <c r="AE1255" s="39"/>
      <c r="AF1255" s="39"/>
      <c r="AG1255" s="39"/>
      <c r="AH1255" s="39"/>
      <c r="AI1255" s="39"/>
      <c r="AJ1255" s="39"/>
      <c r="AK1255" s="39"/>
      <c r="AL1255" s="39"/>
      <c r="AM1255" s="39"/>
      <c r="AN1255" s="39"/>
      <c r="AO1255" s="39"/>
      <c r="AP1255" s="39"/>
      <c r="AQ1255" s="39"/>
      <c r="AR1255" s="39"/>
      <c r="AS1255" s="39"/>
      <c r="AT1255" s="39"/>
      <c r="AU1255" s="39"/>
      <c r="AV1255" s="39"/>
      <c r="AW1255" s="94"/>
      <c r="AX1255" s="101"/>
      <c r="AY1255" s="94"/>
      <c r="AZ1255" s="40"/>
      <c r="BA1255" s="27"/>
      <c r="BB1255" s="27"/>
      <c r="BC1255" s="27"/>
      <c r="BD1255" s="27" t="str">
        <f t="shared" si="830"/>
        <v/>
      </c>
      <c r="BE1255" s="27" t="str">
        <f t="shared" si="831"/>
        <v/>
      </c>
      <c r="BF1255" s="27" t="str">
        <f t="shared" si="832"/>
        <v/>
      </c>
      <c r="BG1255" s="27" t="str">
        <f t="shared" si="833"/>
        <v/>
      </c>
      <c r="BH1255" s="27" t="str">
        <f t="shared" si="834"/>
        <v/>
      </c>
      <c r="BI1255" s="27" t="str">
        <f t="shared" si="835"/>
        <v/>
      </c>
      <c r="BJ1255" s="27" t="str">
        <f t="shared" si="836"/>
        <v/>
      </c>
      <c r="BK1255" s="27" t="str">
        <f t="shared" si="837"/>
        <v/>
      </c>
      <c r="BL1255" s="27" t="str">
        <f t="shared" si="838"/>
        <v/>
      </c>
      <c r="BM1255" s="27" t="str">
        <f t="shared" si="839"/>
        <v/>
      </c>
      <c r="BN1255" s="27" t="str">
        <f t="shared" si="840"/>
        <v/>
      </c>
      <c r="BO1255" s="27" t="str">
        <f t="shared" si="841"/>
        <v/>
      </c>
      <c r="BP1255" s="27" t="str">
        <f t="shared" si="818"/>
        <v/>
      </c>
      <c r="BQ1255" s="27" t="str">
        <f t="shared" si="819"/>
        <v/>
      </c>
      <c r="BR1255" s="27" t="str">
        <f t="shared" si="820"/>
        <v/>
      </c>
      <c r="BS1255" s="27" t="str">
        <f t="shared" si="821"/>
        <v/>
      </c>
      <c r="BT1255" s="27" t="str">
        <f t="shared" si="822"/>
        <v/>
      </c>
      <c r="BU1255" s="27" t="str">
        <f t="shared" si="823"/>
        <v/>
      </c>
      <c r="BV1255" s="27" t="str">
        <f t="shared" si="824"/>
        <v/>
      </c>
      <c r="BW1255" s="27" t="str">
        <f t="shared" si="825"/>
        <v/>
      </c>
      <c r="BX1255" s="27" t="str">
        <f t="shared" si="826"/>
        <v/>
      </c>
      <c r="BY1255" s="27" t="str">
        <f t="shared" si="827"/>
        <v/>
      </c>
      <c r="BZ1255" s="27" t="str">
        <f t="shared" si="828"/>
        <v/>
      </c>
      <c r="CA1255" s="27" t="str">
        <f t="shared" si="829"/>
        <v/>
      </c>
      <c r="CB1255" s="88"/>
      <c r="CC1255" s="88"/>
      <c r="CD1255" s="88"/>
      <c r="CE1255" s="88"/>
      <c r="CF1255" s="88"/>
      <c r="CG1255" s="88"/>
      <c r="CH1255" s="88"/>
      <c r="CI1255" s="39"/>
      <c r="CJ1255" s="56"/>
      <c r="CK1255" s="25"/>
      <c r="CL1255" s="25"/>
      <c r="CM1255" s="25"/>
      <c r="CN1255" s="39"/>
      <c r="CO1255" s="25"/>
      <c r="CP1255" s="39"/>
      <c r="CQ1255" s="25"/>
      <c r="CR1255" s="25"/>
      <c r="CS1255" s="25"/>
      <c r="CT1255" s="25"/>
      <c r="CU1255" s="25"/>
      <c r="CV1255" s="25"/>
      <c r="CW1255" s="35"/>
      <c r="CX1255" s="25"/>
      <c r="CY1255" s="25"/>
      <c r="DC1255" s="25"/>
      <c r="DD1255" s="35"/>
    </row>
    <row r="1256" spans="1:108" s="26" customFormat="1">
      <c r="A1256" s="43"/>
      <c r="B1256" s="94"/>
      <c r="C1256" s="40"/>
      <c r="D1256" s="39"/>
      <c r="E1256" s="40"/>
      <c r="F1256" s="40"/>
      <c r="G1256" s="40"/>
      <c r="H1256" s="40"/>
      <c r="I1256" s="40"/>
      <c r="J1256" s="40"/>
      <c r="K1256" s="40"/>
      <c r="L1256" s="40"/>
      <c r="M1256" s="40"/>
      <c r="N1256" s="40"/>
      <c r="O1256" s="40"/>
      <c r="P1256" s="40"/>
      <c r="Q1256" s="40"/>
      <c r="R1256" s="40"/>
      <c r="S1256" s="40"/>
      <c r="T1256" s="40"/>
      <c r="U1256" s="39"/>
      <c r="V1256" s="39"/>
      <c r="W1256" s="39"/>
      <c r="X1256" s="39"/>
      <c r="Y1256" s="39"/>
      <c r="Z1256" s="39"/>
      <c r="AA1256" s="39"/>
      <c r="AB1256" s="39"/>
      <c r="AC1256" s="39"/>
      <c r="AD1256" s="39"/>
      <c r="AE1256" s="39"/>
      <c r="AF1256" s="39"/>
      <c r="AG1256" s="39"/>
      <c r="AH1256" s="39"/>
      <c r="AI1256" s="39"/>
      <c r="AJ1256" s="39"/>
      <c r="AK1256" s="39"/>
      <c r="AL1256" s="39"/>
      <c r="AM1256" s="39"/>
      <c r="AN1256" s="39"/>
      <c r="AO1256" s="39"/>
      <c r="AP1256" s="39"/>
      <c r="AQ1256" s="39"/>
      <c r="AR1256" s="39"/>
      <c r="AS1256" s="39"/>
      <c r="AT1256" s="39"/>
      <c r="AU1256" s="39"/>
      <c r="AV1256" s="39"/>
      <c r="AW1256" s="94"/>
      <c r="AX1256" s="101"/>
      <c r="AY1256" s="94"/>
      <c r="AZ1256" s="40"/>
      <c r="BA1256" s="27"/>
      <c r="BB1256" s="27"/>
      <c r="BC1256" s="27"/>
      <c r="BD1256" s="27" t="str">
        <f t="shared" si="830"/>
        <v/>
      </c>
      <c r="BE1256" s="27" t="str">
        <f t="shared" si="831"/>
        <v/>
      </c>
      <c r="BF1256" s="27" t="str">
        <f t="shared" si="832"/>
        <v/>
      </c>
      <c r="BG1256" s="27" t="str">
        <f t="shared" si="833"/>
        <v/>
      </c>
      <c r="BH1256" s="27" t="str">
        <f t="shared" si="834"/>
        <v/>
      </c>
      <c r="BI1256" s="27" t="str">
        <f t="shared" si="835"/>
        <v/>
      </c>
      <c r="BJ1256" s="27" t="str">
        <f t="shared" si="836"/>
        <v/>
      </c>
      <c r="BK1256" s="27" t="str">
        <f t="shared" si="837"/>
        <v/>
      </c>
      <c r="BL1256" s="27" t="str">
        <f t="shared" si="838"/>
        <v/>
      </c>
      <c r="BM1256" s="27" t="str">
        <f t="shared" si="839"/>
        <v/>
      </c>
      <c r="BN1256" s="27" t="str">
        <f t="shared" si="840"/>
        <v/>
      </c>
      <c r="BO1256" s="27" t="str">
        <f t="shared" si="841"/>
        <v/>
      </c>
      <c r="BP1256" s="27" t="str">
        <f t="shared" si="818"/>
        <v/>
      </c>
      <c r="BQ1256" s="27" t="str">
        <f t="shared" si="819"/>
        <v/>
      </c>
      <c r="BR1256" s="27" t="str">
        <f t="shared" si="820"/>
        <v/>
      </c>
      <c r="BS1256" s="27" t="str">
        <f t="shared" si="821"/>
        <v/>
      </c>
      <c r="BT1256" s="27" t="str">
        <f t="shared" si="822"/>
        <v/>
      </c>
      <c r="BU1256" s="27" t="str">
        <f t="shared" si="823"/>
        <v/>
      </c>
      <c r="BV1256" s="27" t="str">
        <f t="shared" si="824"/>
        <v/>
      </c>
      <c r="BW1256" s="27" t="str">
        <f t="shared" si="825"/>
        <v/>
      </c>
      <c r="BX1256" s="27" t="str">
        <f t="shared" si="826"/>
        <v/>
      </c>
      <c r="BY1256" s="27" t="str">
        <f t="shared" si="827"/>
        <v/>
      </c>
      <c r="BZ1256" s="27" t="str">
        <f t="shared" si="828"/>
        <v/>
      </c>
      <c r="CA1256" s="27" t="str">
        <f t="shared" si="829"/>
        <v/>
      </c>
      <c r="CB1256" s="88"/>
      <c r="CC1256" s="88"/>
      <c r="CD1256" s="88"/>
      <c r="CE1256" s="88"/>
      <c r="CF1256" s="88"/>
      <c r="CG1256" s="88"/>
      <c r="CH1256" s="88"/>
      <c r="CI1256" s="39"/>
      <c r="CJ1256" s="56"/>
      <c r="CK1256" s="25"/>
      <c r="CL1256" s="25"/>
      <c r="CM1256" s="25"/>
      <c r="CN1256" s="39"/>
      <c r="CO1256" s="25"/>
      <c r="CP1256" s="39"/>
      <c r="CQ1256" s="25"/>
      <c r="CR1256" s="25"/>
      <c r="CS1256" s="25"/>
      <c r="CT1256" s="25"/>
      <c r="CU1256" s="25"/>
      <c r="CV1256" s="25"/>
      <c r="CW1256" s="35"/>
      <c r="CX1256" s="25"/>
      <c r="CY1256" s="25"/>
      <c r="DC1256" s="25"/>
      <c r="DD1256" s="35"/>
    </row>
    <row r="1257" spans="1:108" s="26" customFormat="1">
      <c r="A1257" s="43"/>
      <c r="B1257" s="94"/>
      <c r="C1257" s="40"/>
      <c r="D1257" s="39"/>
      <c r="E1257" s="40"/>
      <c r="F1257" s="40"/>
      <c r="G1257" s="40"/>
      <c r="H1257" s="40"/>
      <c r="I1257" s="40"/>
      <c r="J1257" s="40"/>
      <c r="K1257" s="40"/>
      <c r="L1257" s="40"/>
      <c r="M1257" s="40"/>
      <c r="N1257" s="40"/>
      <c r="O1257" s="40"/>
      <c r="P1257" s="40"/>
      <c r="Q1257" s="40"/>
      <c r="R1257" s="40"/>
      <c r="S1257" s="40"/>
      <c r="T1257" s="40"/>
      <c r="U1257" s="39"/>
      <c r="V1257" s="39"/>
      <c r="W1257" s="39"/>
      <c r="X1257" s="39"/>
      <c r="Y1257" s="39"/>
      <c r="Z1257" s="39"/>
      <c r="AA1257" s="39"/>
      <c r="AB1257" s="39"/>
      <c r="AC1257" s="39"/>
      <c r="AD1257" s="39"/>
      <c r="AE1257" s="39"/>
      <c r="AF1257" s="39"/>
      <c r="AG1257" s="39"/>
      <c r="AH1257" s="39"/>
      <c r="AI1257" s="39"/>
      <c r="AJ1257" s="39"/>
      <c r="AK1257" s="39"/>
      <c r="AL1257" s="39"/>
      <c r="AM1257" s="39"/>
      <c r="AN1257" s="39"/>
      <c r="AO1257" s="39"/>
      <c r="AP1257" s="39"/>
      <c r="AQ1257" s="39"/>
      <c r="AR1257" s="39"/>
      <c r="AS1257" s="39"/>
      <c r="AT1257" s="39"/>
      <c r="AU1257" s="39"/>
      <c r="AV1257" s="39"/>
      <c r="AW1257" s="94"/>
      <c r="AX1257" s="101"/>
      <c r="AY1257" s="94"/>
      <c r="AZ1257" s="40"/>
      <c r="BA1257" s="27"/>
      <c r="BB1257" s="27"/>
      <c r="BC1257" s="27"/>
      <c r="BD1257" s="27" t="str">
        <f t="shared" si="830"/>
        <v/>
      </c>
      <c r="BE1257" s="27" t="str">
        <f t="shared" si="831"/>
        <v/>
      </c>
      <c r="BF1257" s="27" t="str">
        <f t="shared" si="832"/>
        <v/>
      </c>
      <c r="BG1257" s="27" t="str">
        <f t="shared" si="833"/>
        <v/>
      </c>
      <c r="BH1257" s="27" t="str">
        <f t="shared" si="834"/>
        <v/>
      </c>
      <c r="BI1257" s="27" t="str">
        <f t="shared" si="835"/>
        <v/>
      </c>
      <c r="BJ1257" s="27" t="str">
        <f t="shared" si="836"/>
        <v/>
      </c>
      <c r="BK1257" s="27" t="str">
        <f t="shared" si="837"/>
        <v/>
      </c>
      <c r="BL1257" s="27" t="str">
        <f t="shared" si="838"/>
        <v/>
      </c>
      <c r="BM1257" s="27" t="str">
        <f t="shared" si="839"/>
        <v/>
      </c>
      <c r="BN1257" s="27" t="str">
        <f t="shared" si="840"/>
        <v/>
      </c>
      <c r="BO1257" s="27" t="str">
        <f t="shared" si="841"/>
        <v/>
      </c>
      <c r="BP1257" s="27" t="str">
        <f t="shared" si="818"/>
        <v/>
      </c>
      <c r="BQ1257" s="27" t="str">
        <f t="shared" si="819"/>
        <v/>
      </c>
      <c r="BR1257" s="27" t="str">
        <f t="shared" si="820"/>
        <v/>
      </c>
      <c r="BS1257" s="27" t="str">
        <f t="shared" si="821"/>
        <v/>
      </c>
      <c r="BT1257" s="27" t="str">
        <f t="shared" si="822"/>
        <v/>
      </c>
      <c r="BU1257" s="27" t="str">
        <f t="shared" si="823"/>
        <v/>
      </c>
      <c r="BV1257" s="27" t="str">
        <f t="shared" si="824"/>
        <v/>
      </c>
      <c r="BW1257" s="27" t="str">
        <f t="shared" si="825"/>
        <v/>
      </c>
      <c r="BX1257" s="27" t="str">
        <f t="shared" si="826"/>
        <v/>
      </c>
      <c r="BY1257" s="27" t="str">
        <f t="shared" si="827"/>
        <v/>
      </c>
      <c r="BZ1257" s="27" t="str">
        <f t="shared" si="828"/>
        <v/>
      </c>
      <c r="CA1257" s="27" t="str">
        <f t="shared" si="829"/>
        <v/>
      </c>
      <c r="CB1257" s="88"/>
      <c r="CC1257" s="88"/>
      <c r="CD1257" s="88"/>
      <c r="CE1257" s="88"/>
      <c r="CF1257" s="88"/>
      <c r="CG1257" s="88"/>
      <c r="CH1257" s="88"/>
      <c r="CI1257" s="39"/>
      <c r="CJ1257" s="56"/>
      <c r="CK1257" s="25"/>
      <c r="CL1257" s="25"/>
      <c r="CM1257" s="25"/>
      <c r="CN1257" s="39"/>
      <c r="CO1257" s="25"/>
      <c r="CP1257" s="39"/>
      <c r="CQ1257" s="25"/>
      <c r="CR1257" s="25"/>
      <c r="CS1257" s="25"/>
      <c r="CT1257" s="25"/>
      <c r="CU1257" s="25"/>
      <c r="CV1257" s="25"/>
      <c r="CW1257" s="35"/>
      <c r="CX1257" s="25"/>
      <c r="CY1257" s="25"/>
      <c r="DC1257" s="25"/>
      <c r="DD1257" s="35"/>
    </row>
    <row r="1258" spans="1:108" s="26" customFormat="1">
      <c r="A1258" s="43"/>
      <c r="B1258" s="94"/>
      <c r="C1258" s="40"/>
      <c r="D1258" s="39"/>
      <c r="E1258" s="40"/>
      <c r="F1258" s="40"/>
      <c r="G1258" s="40"/>
      <c r="H1258" s="40"/>
      <c r="I1258" s="40"/>
      <c r="J1258" s="40"/>
      <c r="K1258" s="40"/>
      <c r="L1258" s="40"/>
      <c r="M1258" s="40"/>
      <c r="N1258" s="40"/>
      <c r="O1258" s="40"/>
      <c r="P1258" s="40"/>
      <c r="Q1258" s="40"/>
      <c r="R1258" s="40"/>
      <c r="S1258" s="40"/>
      <c r="T1258" s="40"/>
      <c r="U1258" s="39"/>
      <c r="V1258" s="39"/>
      <c r="W1258" s="39"/>
      <c r="X1258" s="39"/>
      <c r="Y1258" s="39"/>
      <c r="Z1258" s="39"/>
      <c r="AA1258" s="39"/>
      <c r="AB1258" s="39"/>
      <c r="AC1258" s="39"/>
      <c r="AD1258" s="39"/>
      <c r="AE1258" s="39"/>
      <c r="AF1258" s="39"/>
      <c r="AG1258" s="39"/>
      <c r="AH1258" s="39"/>
      <c r="AI1258" s="39"/>
      <c r="AJ1258" s="39"/>
      <c r="AK1258" s="39"/>
      <c r="AL1258" s="39"/>
      <c r="AM1258" s="39"/>
      <c r="AN1258" s="39"/>
      <c r="AO1258" s="39"/>
      <c r="AP1258" s="39"/>
      <c r="AQ1258" s="39"/>
      <c r="AR1258" s="39"/>
      <c r="AS1258" s="39"/>
      <c r="AT1258" s="39"/>
      <c r="AU1258" s="39"/>
      <c r="AV1258" s="39"/>
      <c r="AW1258" s="94"/>
      <c r="AX1258" s="101"/>
      <c r="AY1258" s="94"/>
      <c r="AZ1258" s="40"/>
      <c r="BA1258" s="27"/>
      <c r="BB1258" s="27"/>
      <c r="BC1258" s="27"/>
      <c r="BD1258" s="27" t="str">
        <f t="shared" si="830"/>
        <v/>
      </c>
      <c r="BE1258" s="27" t="str">
        <f t="shared" si="831"/>
        <v/>
      </c>
      <c r="BF1258" s="27" t="str">
        <f t="shared" si="832"/>
        <v/>
      </c>
      <c r="BG1258" s="27" t="str">
        <f t="shared" si="833"/>
        <v/>
      </c>
      <c r="BH1258" s="27" t="str">
        <f t="shared" si="834"/>
        <v/>
      </c>
      <c r="BI1258" s="27" t="str">
        <f t="shared" si="835"/>
        <v/>
      </c>
      <c r="BJ1258" s="27" t="str">
        <f t="shared" si="836"/>
        <v/>
      </c>
      <c r="BK1258" s="27" t="str">
        <f t="shared" si="837"/>
        <v/>
      </c>
      <c r="BL1258" s="27" t="str">
        <f t="shared" si="838"/>
        <v/>
      </c>
      <c r="BM1258" s="27" t="str">
        <f t="shared" si="839"/>
        <v/>
      </c>
      <c r="BN1258" s="27" t="str">
        <f t="shared" si="840"/>
        <v/>
      </c>
      <c r="BO1258" s="27" t="str">
        <f t="shared" si="841"/>
        <v/>
      </c>
      <c r="BP1258" s="27" t="str">
        <f t="shared" si="818"/>
        <v/>
      </c>
      <c r="BQ1258" s="27" t="str">
        <f t="shared" si="819"/>
        <v/>
      </c>
      <c r="BR1258" s="27" t="str">
        <f t="shared" si="820"/>
        <v/>
      </c>
      <c r="BS1258" s="27" t="str">
        <f t="shared" si="821"/>
        <v/>
      </c>
      <c r="BT1258" s="27" t="str">
        <f t="shared" si="822"/>
        <v/>
      </c>
      <c r="BU1258" s="27" t="str">
        <f t="shared" si="823"/>
        <v/>
      </c>
      <c r="BV1258" s="27" t="str">
        <f t="shared" si="824"/>
        <v/>
      </c>
      <c r="BW1258" s="27" t="str">
        <f t="shared" si="825"/>
        <v/>
      </c>
      <c r="BX1258" s="27" t="str">
        <f t="shared" si="826"/>
        <v/>
      </c>
      <c r="BY1258" s="27" t="str">
        <f t="shared" si="827"/>
        <v/>
      </c>
      <c r="BZ1258" s="27" t="str">
        <f t="shared" si="828"/>
        <v/>
      </c>
      <c r="CA1258" s="27" t="str">
        <f t="shared" si="829"/>
        <v/>
      </c>
      <c r="CB1258" s="58"/>
      <c r="CC1258" s="58"/>
      <c r="CD1258" s="58"/>
      <c r="CE1258" s="58"/>
      <c r="CF1258" s="58"/>
      <c r="CG1258" s="58"/>
      <c r="CH1258" s="58"/>
      <c r="CI1258" s="39"/>
      <c r="CJ1258" s="56"/>
      <c r="CK1258" s="25"/>
      <c r="CL1258" s="25"/>
      <c r="CM1258" s="25"/>
      <c r="CN1258" s="39"/>
      <c r="CO1258" s="25"/>
      <c r="CP1258" s="39"/>
      <c r="CQ1258" s="25"/>
      <c r="CR1258" s="25"/>
      <c r="CS1258" s="25"/>
      <c r="CT1258" s="25"/>
      <c r="CU1258" s="25"/>
      <c r="CV1258" s="25"/>
      <c r="CW1258" s="35"/>
      <c r="CX1258" s="25"/>
      <c r="CY1258" s="25"/>
      <c r="DC1258" s="25"/>
      <c r="DD1258" s="35"/>
    </row>
    <row r="1259" spans="1:108" s="26" customFormat="1">
      <c r="A1259" s="43"/>
      <c r="B1259" s="94"/>
      <c r="C1259" s="40"/>
      <c r="D1259" s="39"/>
      <c r="E1259" s="40"/>
      <c r="F1259" s="40"/>
      <c r="G1259" s="40"/>
      <c r="H1259" s="40"/>
      <c r="I1259" s="40"/>
      <c r="J1259" s="40"/>
      <c r="K1259" s="40"/>
      <c r="L1259" s="40"/>
      <c r="M1259" s="40"/>
      <c r="N1259" s="40"/>
      <c r="O1259" s="40"/>
      <c r="P1259" s="40"/>
      <c r="Q1259" s="40"/>
      <c r="R1259" s="40"/>
      <c r="S1259" s="40"/>
      <c r="T1259" s="40"/>
      <c r="U1259" s="39"/>
      <c r="V1259" s="39"/>
      <c r="W1259" s="39"/>
      <c r="X1259" s="39"/>
      <c r="Y1259" s="39"/>
      <c r="Z1259" s="39"/>
      <c r="AA1259" s="39"/>
      <c r="AB1259" s="39"/>
      <c r="AC1259" s="39"/>
      <c r="AD1259" s="39"/>
      <c r="AE1259" s="39"/>
      <c r="AF1259" s="39"/>
      <c r="AG1259" s="39"/>
      <c r="AH1259" s="39"/>
      <c r="AI1259" s="39"/>
      <c r="AJ1259" s="39"/>
      <c r="AK1259" s="39"/>
      <c r="AL1259" s="39"/>
      <c r="AM1259" s="39"/>
      <c r="AN1259" s="39"/>
      <c r="AO1259" s="39"/>
      <c r="AP1259" s="39"/>
      <c r="AQ1259" s="39"/>
      <c r="AR1259" s="39"/>
      <c r="AS1259" s="39"/>
      <c r="AT1259" s="39"/>
      <c r="AU1259" s="39"/>
      <c r="AV1259" s="39"/>
      <c r="AW1259" s="94"/>
      <c r="AX1259" s="101"/>
      <c r="AY1259" s="94"/>
      <c r="AZ1259" s="40"/>
      <c r="BA1259" s="27"/>
      <c r="BB1259" s="27"/>
      <c r="BC1259" s="27"/>
      <c r="BD1259" s="27" t="str">
        <f t="shared" si="830"/>
        <v/>
      </c>
      <c r="BE1259" s="27" t="str">
        <f t="shared" si="831"/>
        <v/>
      </c>
      <c r="BF1259" s="27" t="str">
        <f t="shared" si="832"/>
        <v/>
      </c>
      <c r="BG1259" s="27" t="str">
        <f t="shared" si="833"/>
        <v/>
      </c>
      <c r="BH1259" s="27" t="str">
        <f t="shared" si="834"/>
        <v/>
      </c>
      <c r="BI1259" s="27" t="str">
        <f t="shared" si="835"/>
        <v/>
      </c>
      <c r="BJ1259" s="27" t="str">
        <f t="shared" si="836"/>
        <v/>
      </c>
      <c r="BK1259" s="27" t="str">
        <f t="shared" si="837"/>
        <v/>
      </c>
      <c r="BL1259" s="27" t="str">
        <f t="shared" si="838"/>
        <v/>
      </c>
      <c r="BM1259" s="27" t="str">
        <f t="shared" si="839"/>
        <v/>
      </c>
      <c r="BN1259" s="27" t="str">
        <f t="shared" si="840"/>
        <v/>
      </c>
      <c r="BO1259" s="27" t="str">
        <f t="shared" si="841"/>
        <v/>
      </c>
      <c r="BP1259" s="27" t="str">
        <f t="shared" si="818"/>
        <v/>
      </c>
      <c r="BQ1259" s="27" t="str">
        <f t="shared" si="819"/>
        <v/>
      </c>
      <c r="BR1259" s="27" t="str">
        <f t="shared" si="820"/>
        <v/>
      </c>
      <c r="BS1259" s="27" t="str">
        <f t="shared" si="821"/>
        <v/>
      </c>
      <c r="BT1259" s="27" t="str">
        <f t="shared" si="822"/>
        <v/>
      </c>
      <c r="BU1259" s="27" t="str">
        <f t="shared" si="823"/>
        <v/>
      </c>
      <c r="BV1259" s="27" t="str">
        <f t="shared" si="824"/>
        <v/>
      </c>
      <c r="BW1259" s="27" t="str">
        <f t="shared" si="825"/>
        <v/>
      </c>
      <c r="BX1259" s="27" t="str">
        <f t="shared" si="826"/>
        <v/>
      </c>
      <c r="BY1259" s="27" t="str">
        <f t="shared" si="827"/>
        <v/>
      </c>
      <c r="BZ1259" s="27" t="str">
        <f t="shared" si="828"/>
        <v/>
      </c>
      <c r="CA1259" s="27" t="str">
        <f t="shared" si="829"/>
        <v/>
      </c>
      <c r="CB1259" s="41"/>
      <c r="CC1259"/>
      <c r="CD1259"/>
      <c r="CE1259"/>
      <c r="CF1259"/>
      <c r="CG1259"/>
      <c r="CH1259"/>
      <c r="CI1259" s="39"/>
      <c r="CJ1259" s="56"/>
      <c r="CK1259" s="25"/>
      <c r="CL1259" s="25"/>
      <c r="CM1259" s="25"/>
      <c r="CN1259" s="39"/>
      <c r="CO1259" s="25"/>
      <c r="CP1259" s="39"/>
      <c r="CQ1259" s="25"/>
      <c r="CR1259" s="25"/>
      <c r="CS1259" s="25"/>
      <c r="CT1259" s="25"/>
      <c r="CU1259" s="25"/>
      <c r="CV1259" s="25"/>
      <c r="CW1259" s="35"/>
      <c r="CX1259" s="25"/>
      <c r="CY1259" s="25"/>
      <c r="DC1259" s="25"/>
      <c r="DD1259" s="35"/>
    </row>
    <row r="1260" spans="1:108" s="26" customFormat="1">
      <c r="A1260" s="43"/>
      <c r="B1260" s="94"/>
      <c r="C1260" s="40"/>
      <c r="D1260" s="39"/>
      <c r="E1260" s="40"/>
      <c r="F1260" s="40"/>
      <c r="G1260" s="40"/>
      <c r="H1260" s="40"/>
      <c r="I1260" s="40"/>
      <c r="J1260" s="40"/>
      <c r="K1260" s="40"/>
      <c r="L1260" s="40"/>
      <c r="M1260" s="40"/>
      <c r="N1260" s="40"/>
      <c r="O1260" s="40"/>
      <c r="P1260" s="40"/>
      <c r="Q1260" s="40"/>
      <c r="R1260" s="40"/>
      <c r="S1260" s="40"/>
      <c r="T1260" s="40"/>
      <c r="U1260" s="39"/>
      <c r="V1260" s="39"/>
      <c r="W1260" s="39"/>
      <c r="X1260" s="39"/>
      <c r="Y1260" s="39"/>
      <c r="Z1260" s="39"/>
      <c r="AA1260" s="39"/>
      <c r="AB1260" s="39"/>
      <c r="AC1260" s="39"/>
      <c r="AD1260" s="39"/>
      <c r="AE1260" s="39"/>
      <c r="AF1260" s="39"/>
      <c r="AG1260" s="39"/>
      <c r="AH1260" s="39"/>
      <c r="AI1260" s="39"/>
      <c r="AJ1260" s="39"/>
      <c r="AK1260" s="39"/>
      <c r="AL1260" s="39"/>
      <c r="AM1260" s="39"/>
      <c r="AN1260" s="39"/>
      <c r="AO1260" s="39"/>
      <c r="AP1260" s="39"/>
      <c r="AQ1260" s="39"/>
      <c r="AR1260" s="39"/>
      <c r="AS1260" s="39"/>
      <c r="AT1260" s="39"/>
      <c r="AU1260" s="39"/>
      <c r="AV1260" s="39"/>
      <c r="AW1260" s="94"/>
      <c r="AX1260" s="101"/>
      <c r="AY1260" s="94"/>
      <c r="AZ1260" s="40"/>
      <c r="BA1260" s="27"/>
      <c r="BB1260" s="27"/>
      <c r="BC1260" s="27"/>
      <c r="BD1260" s="27" t="str">
        <f t="shared" si="830"/>
        <v/>
      </c>
      <c r="BE1260" s="27" t="str">
        <f t="shared" si="831"/>
        <v/>
      </c>
      <c r="BF1260" s="27" t="str">
        <f t="shared" si="832"/>
        <v/>
      </c>
      <c r="BG1260" s="27" t="str">
        <f t="shared" si="833"/>
        <v/>
      </c>
      <c r="BH1260" s="27" t="str">
        <f t="shared" si="834"/>
        <v/>
      </c>
      <c r="BI1260" s="27" t="str">
        <f t="shared" si="835"/>
        <v/>
      </c>
      <c r="BJ1260" s="27" t="str">
        <f t="shared" si="836"/>
        <v/>
      </c>
      <c r="BK1260" s="27" t="str">
        <f t="shared" si="837"/>
        <v/>
      </c>
      <c r="BL1260" s="27" t="str">
        <f t="shared" si="838"/>
        <v/>
      </c>
      <c r="BM1260" s="27" t="str">
        <f t="shared" si="839"/>
        <v/>
      </c>
      <c r="BN1260" s="27" t="str">
        <f t="shared" si="840"/>
        <v/>
      </c>
      <c r="BO1260" s="27" t="str">
        <f t="shared" si="841"/>
        <v/>
      </c>
      <c r="BP1260" s="27" t="str">
        <f t="shared" si="818"/>
        <v/>
      </c>
      <c r="BQ1260" s="27" t="str">
        <f t="shared" si="819"/>
        <v/>
      </c>
      <c r="BR1260" s="27" t="str">
        <f t="shared" si="820"/>
        <v/>
      </c>
      <c r="BS1260" s="27" t="str">
        <f t="shared" si="821"/>
        <v/>
      </c>
      <c r="BT1260" s="27" t="str">
        <f t="shared" si="822"/>
        <v/>
      </c>
      <c r="BU1260" s="27" t="str">
        <f t="shared" si="823"/>
        <v/>
      </c>
      <c r="BV1260" s="27" t="str">
        <f t="shared" si="824"/>
        <v/>
      </c>
      <c r="BW1260" s="27" t="str">
        <f t="shared" si="825"/>
        <v/>
      </c>
      <c r="BX1260" s="27" t="str">
        <f t="shared" si="826"/>
        <v/>
      </c>
      <c r="BY1260" s="27" t="str">
        <f t="shared" si="827"/>
        <v/>
      </c>
      <c r="BZ1260" s="27" t="str">
        <f t="shared" si="828"/>
        <v/>
      </c>
      <c r="CA1260" s="27" t="str">
        <f t="shared" si="829"/>
        <v/>
      </c>
      <c r="CB1260" s="41"/>
      <c r="CC1260"/>
      <c r="CD1260"/>
      <c r="CE1260"/>
      <c r="CF1260"/>
      <c r="CG1260"/>
      <c r="CH1260"/>
      <c r="CI1260" s="39"/>
      <c r="CJ1260" s="40"/>
      <c r="CK1260" s="25"/>
      <c r="CL1260" s="25"/>
      <c r="CM1260" s="25"/>
      <c r="CN1260" s="39"/>
      <c r="CO1260" s="25"/>
      <c r="CP1260" s="39"/>
      <c r="CQ1260" s="25"/>
      <c r="CR1260" s="25"/>
      <c r="CS1260" s="25"/>
      <c r="CT1260" s="25"/>
      <c r="CU1260" s="25"/>
      <c r="CV1260" s="25"/>
      <c r="CW1260" s="35"/>
      <c r="CX1260" s="25"/>
      <c r="CY1260" s="25"/>
      <c r="DC1260" s="25"/>
      <c r="DD1260" s="35"/>
    </row>
    <row r="1261" spans="1:108" s="26" customFormat="1">
      <c r="A1261" s="43"/>
      <c r="B1261" s="94"/>
      <c r="C1261" s="40"/>
      <c r="D1261" s="39"/>
      <c r="E1261" s="40"/>
      <c r="F1261" s="40"/>
      <c r="G1261" s="40"/>
      <c r="H1261" s="40"/>
      <c r="I1261" s="40"/>
      <c r="J1261" s="40"/>
      <c r="K1261" s="40"/>
      <c r="L1261" s="40"/>
      <c r="M1261" s="40"/>
      <c r="N1261" s="40"/>
      <c r="O1261" s="40"/>
      <c r="P1261" s="40"/>
      <c r="Q1261" s="40"/>
      <c r="R1261" s="40"/>
      <c r="S1261" s="40"/>
      <c r="T1261" s="40"/>
      <c r="U1261" s="39"/>
      <c r="V1261" s="39"/>
      <c r="W1261" s="39"/>
      <c r="X1261" s="39"/>
      <c r="Y1261" s="39"/>
      <c r="Z1261" s="39"/>
      <c r="AA1261" s="39"/>
      <c r="AB1261" s="39"/>
      <c r="AC1261" s="39"/>
      <c r="AD1261" s="39"/>
      <c r="AE1261" s="39"/>
      <c r="AF1261" s="39"/>
      <c r="AG1261" s="39"/>
      <c r="AH1261" s="39"/>
      <c r="AI1261" s="39"/>
      <c r="AJ1261" s="39"/>
      <c r="AK1261" s="39"/>
      <c r="AL1261" s="39"/>
      <c r="AM1261" s="39"/>
      <c r="AN1261" s="39"/>
      <c r="AO1261" s="39"/>
      <c r="AP1261" s="39"/>
      <c r="AQ1261" s="39"/>
      <c r="AR1261" s="39"/>
      <c r="AS1261" s="39"/>
      <c r="AT1261" s="39"/>
      <c r="AU1261" s="39"/>
      <c r="AV1261" s="39"/>
      <c r="AW1261" s="94"/>
      <c r="AX1261" s="101"/>
      <c r="AY1261" s="94"/>
      <c r="AZ1261" s="40"/>
      <c r="BA1261" s="27"/>
      <c r="BB1261" s="27"/>
      <c r="BC1261" s="27"/>
      <c r="BD1261" s="27" t="str">
        <f t="shared" si="830"/>
        <v/>
      </c>
      <c r="BE1261" s="27" t="str">
        <f t="shared" si="831"/>
        <v/>
      </c>
      <c r="BF1261" s="27" t="str">
        <f t="shared" si="832"/>
        <v/>
      </c>
      <c r="BG1261" s="27" t="str">
        <f t="shared" si="833"/>
        <v/>
      </c>
      <c r="BH1261" s="27" t="str">
        <f t="shared" si="834"/>
        <v/>
      </c>
      <c r="BI1261" s="27" t="str">
        <f t="shared" si="835"/>
        <v/>
      </c>
      <c r="BJ1261" s="27" t="str">
        <f t="shared" si="836"/>
        <v/>
      </c>
      <c r="BK1261" s="27" t="str">
        <f t="shared" si="837"/>
        <v/>
      </c>
      <c r="BL1261" s="27" t="str">
        <f t="shared" si="838"/>
        <v/>
      </c>
      <c r="BM1261" s="27" t="str">
        <f t="shared" si="839"/>
        <v/>
      </c>
      <c r="BN1261" s="27" t="str">
        <f t="shared" si="840"/>
        <v/>
      </c>
      <c r="BO1261" s="27" t="str">
        <f t="shared" si="841"/>
        <v/>
      </c>
      <c r="BP1261" s="27" t="str">
        <f t="shared" si="818"/>
        <v/>
      </c>
      <c r="BQ1261" s="27" t="str">
        <f t="shared" si="819"/>
        <v/>
      </c>
      <c r="BR1261" s="27" t="str">
        <f t="shared" si="820"/>
        <v/>
      </c>
      <c r="BS1261" s="27" t="str">
        <f t="shared" si="821"/>
        <v/>
      </c>
      <c r="BT1261" s="27" t="str">
        <f t="shared" si="822"/>
        <v/>
      </c>
      <c r="BU1261" s="27" t="str">
        <f t="shared" si="823"/>
        <v/>
      </c>
      <c r="BV1261" s="27" t="str">
        <f t="shared" si="824"/>
        <v/>
      </c>
      <c r="BW1261" s="27" t="str">
        <f t="shared" si="825"/>
        <v/>
      </c>
      <c r="BX1261" s="27" t="str">
        <f t="shared" si="826"/>
        <v/>
      </c>
      <c r="BY1261" s="27" t="str">
        <f t="shared" si="827"/>
        <v/>
      </c>
      <c r="BZ1261" s="27" t="str">
        <f t="shared" si="828"/>
        <v/>
      </c>
      <c r="CA1261" s="27" t="str">
        <f t="shared" si="829"/>
        <v/>
      </c>
      <c r="CB1261" s="41"/>
      <c r="CC1261"/>
      <c r="CD1261"/>
      <c r="CE1261"/>
      <c r="CF1261"/>
      <c r="CG1261"/>
      <c r="CH1261"/>
      <c r="CI1261" s="39"/>
      <c r="CJ1261" s="40"/>
      <c r="CK1261" s="25"/>
      <c r="CL1261" s="25"/>
      <c r="CM1261" s="25"/>
      <c r="CN1261" s="39"/>
      <c r="CO1261" s="25"/>
      <c r="CP1261" s="39"/>
      <c r="CQ1261" s="25"/>
      <c r="CR1261" s="25"/>
      <c r="CS1261" s="25"/>
      <c r="CT1261" s="25"/>
      <c r="CU1261" s="25"/>
      <c r="CV1261" s="25"/>
      <c r="CW1261" s="35"/>
      <c r="CX1261" s="25"/>
      <c r="CY1261" s="25"/>
      <c r="DC1261" s="25"/>
      <c r="DD1261" s="35"/>
    </row>
    <row r="1262" spans="1:108" s="26" customFormat="1">
      <c r="A1262" s="43"/>
      <c r="B1262" s="94"/>
      <c r="C1262" s="40"/>
      <c r="D1262" s="39"/>
      <c r="E1262" s="40"/>
      <c r="F1262" s="40"/>
      <c r="G1262" s="40"/>
      <c r="H1262" s="40"/>
      <c r="I1262" s="40"/>
      <c r="J1262" s="40"/>
      <c r="K1262" s="40"/>
      <c r="L1262" s="40"/>
      <c r="M1262" s="40"/>
      <c r="N1262" s="40"/>
      <c r="O1262" s="40"/>
      <c r="P1262" s="40"/>
      <c r="Q1262" s="40"/>
      <c r="R1262" s="40"/>
      <c r="S1262" s="40"/>
      <c r="T1262" s="40"/>
      <c r="U1262" s="39"/>
      <c r="V1262" s="39"/>
      <c r="W1262" s="39"/>
      <c r="X1262" s="39"/>
      <c r="Y1262" s="39"/>
      <c r="Z1262" s="39"/>
      <c r="AA1262" s="39"/>
      <c r="AB1262" s="39"/>
      <c r="AC1262" s="39"/>
      <c r="AD1262" s="39"/>
      <c r="AE1262" s="39"/>
      <c r="AF1262" s="39"/>
      <c r="AG1262" s="39"/>
      <c r="AH1262" s="39"/>
      <c r="AI1262" s="39"/>
      <c r="AJ1262" s="39"/>
      <c r="AK1262" s="39"/>
      <c r="AL1262" s="39"/>
      <c r="AM1262" s="39"/>
      <c r="AN1262" s="39"/>
      <c r="AO1262" s="39"/>
      <c r="AP1262" s="39"/>
      <c r="AQ1262" s="39"/>
      <c r="AR1262" s="39"/>
      <c r="AS1262" s="39"/>
      <c r="AT1262" s="39"/>
      <c r="AU1262" s="39"/>
      <c r="AV1262" s="39"/>
      <c r="AW1262" s="94"/>
      <c r="AX1262" s="101"/>
      <c r="AY1262" s="94"/>
      <c r="AZ1262" s="40"/>
      <c r="BA1262" s="27"/>
      <c r="BB1262" s="27"/>
      <c r="BC1262" s="27"/>
      <c r="BD1262" s="27" t="str">
        <f t="shared" si="830"/>
        <v/>
      </c>
      <c r="BE1262" s="27" t="str">
        <f t="shared" si="831"/>
        <v/>
      </c>
      <c r="BF1262" s="27" t="str">
        <f t="shared" si="832"/>
        <v/>
      </c>
      <c r="BG1262" s="27" t="str">
        <f t="shared" si="833"/>
        <v/>
      </c>
      <c r="BH1262" s="27" t="str">
        <f t="shared" si="834"/>
        <v/>
      </c>
      <c r="BI1262" s="27" t="str">
        <f t="shared" si="835"/>
        <v/>
      </c>
      <c r="BJ1262" s="27" t="str">
        <f t="shared" si="836"/>
        <v/>
      </c>
      <c r="BK1262" s="27" t="str">
        <f t="shared" si="837"/>
        <v/>
      </c>
      <c r="BL1262" s="27" t="str">
        <f t="shared" si="838"/>
        <v/>
      </c>
      <c r="BM1262" s="27" t="str">
        <f t="shared" si="839"/>
        <v/>
      </c>
      <c r="BN1262" s="27" t="str">
        <f t="shared" si="840"/>
        <v/>
      </c>
      <c r="BO1262" s="27" t="str">
        <f t="shared" si="841"/>
        <v/>
      </c>
      <c r="BP1262" s="27" t="str">
        <f t="shared" si="818"/>
        <v/>
      </c>
      <c r="BQ1262" s="27" t="str">
        <f t="shared" si="819"/>
        <v/>
      </c>
      <c r="BR1262" s="27" t="str">
        <f t="shared" si="820"/>
        <v/>
      </c>
      <c r="BS1262" s="27" t="str">
        <f t="shared" si="821"/>
        <v/>
      </c>
      <c r="BT1262" s="27" t="str">
        <f t="shared" si="822"/>
        <v/>
      </c>
      <c r="BU1262" s="27" t="str">
        <f t="shared" si="823"/>
        <v/>
      </c>
      <c r="BV1262" s="27" t="str">
        <f t="shared" si="824"/>
        <v/>
      </c>
      <c r="BW1262" s="27" t="str">
        <f t="shared" si="825"/>
        <v/>
      </c>
      <c r="BX1262" s="27" t="str">
        <f t="shared" si="826"/>
        <v/>
      </c>
      <c r="BY1262" s="27" t="str">
        <f t="shared" si="827"/>
        <v/>
      </c>
      <c r="BZ1262" s="27" t="str">
        <f t="shared" si="828"/>
        <v/>
      </c>
      <c r="CA1262" s="27" t="str">
        <f t="shared" si="829"/>
        <v/>
      </c>
      <c r="CB1262" s="41"/>
      <c r="CC1262"/>
      <c r="CD1262"/>
      <c r="CE1262"/>
      <c r="CF1262"/>
      <c r="CG1262"/>
      <c r="CH1262"/>
      <c r="CI1262" s="39"/>
      <c r="CJ1262" s="40"/>
      <c r="CK1262" s="25"/>
      <c r="CL1262" s="25"/>
      <c r="CM1262" s="25"/>
      <c r="CN1262" s="39"/>
      <c r="CO1262" s="25"/>
      <c r="CP1262" s="39"/>
      <c r="CQ1262" s="25"/>
      <c r="CR1262" s="25"/>
      <c r="CS1262" s="25"/>
      <c r="CT1262" s="25"/>
      <c r="CU1262" s="25"/>
      <c r="CV1262" s="25"/>
      <c r="CW1262" s="35"/>
      <c r="CX1262" s="25"/>
      <c r="CY1262" s="25"/>
      <c r="DC1262" s="25"/>
      <c r="DD1262" s="35"/>
    </row>
    <row r="1263" spans="1:108" s="26" customFormat="1">
      <c r="A1263" s="43"/>
      <c r="B1263" s="94"/>
      <c r="C1263" s="40"/>
      <c r="D1263" s="39"/>
      <c r="E1263" s="40"/>
      <c r="F1263" s="40"/>
      <c r="G1263" s="40"/>
      <c r="H1263" s="40"/>
      <c r="I1263" s="40"/>
      <c r="J1263" s="40"/>
      <c r="K1263" s="40"/>
      <c r="L1263" s="40"/>
      <c r="M1263" s="40"/>
      <c r="N1263" s="40"/>
      <c r="O1263" s="40"/>
      <c r="P1263" s="40"/>
      <c r="Q1263" s="40"/>
      <c r="R1263" s="40"/>
      <c r="S1263" s="40"/>
      <c r="T1263" s="40"/>
      <c r="U1263" s="39"/>
      <c r="V1263" s="39"/>
      <c r="W1263" s="39"/>
      <c r="X1263" s="39"/>
      <c r="Y1263" s="39"/>
      <c r="Z1263" s="39"/>
      <c r="AA1263" s="39"/>
      <c r="AB1263" s="39"/>
      <c r="AC1263" s="39"/>
      <c r="AD1263" s="39"/>
      <c r="AE1263" s="39"/>
      <c r="AF1263" s="39"/>
      <c r="AG1263" s="39"/>
      <c r="AH1263" s="39"/>
      <c r="AI1263" s="39"/>
      <c r="AJ1263" s="39"/>
      <c r="AK1263" s="39"/>
      <c r="AL1263" s="39"/>
      <c r="AM1263" s="39"/>
      <c r="AN1263" s="39"/>
      <c r="AO1263" s="39"/>
      <c r="AP1263" s="39"/>
      <c r="AQ1263" s="39"/>
      <c r="AR1263" s="39"/>
      <c r="AS1263" s="39"/>
      <c r="AT1263" s="39"/>
      <c r="AU1263" s="39"/>
      <c r="AV1263" s="39"/>
      <c r="AW1263" s="94"/>
      <c r="AX1263" s="101"/>
      <c r="AY1263" s="94"/>
      <c r="AZ1263" s="40"/>
      <c r="BA1263" s="27"/>
      <c r="BB1263" s="27"/>
      <c r="BC1263" s="27"/>
      <c r="BD1263" s="27" t="str">
        <f t="shared" si="830"/>
        <v/>
      </c>
      <c r="BE1263" s="27" t="str">
        <f t="shared" si="831"/>
        <v/>
      </c>
      <c r="BF1263" s="27" t="str">
        <f t="shared" si="832"/>
        <v/>
      </c>
      <c r="BG1263" s="27" t="str">
        <f t="shared" si="833"/>
        <v/>
      </c>
      <c r="BH1263" s="27" t="str">
        <f t="shared" si="834"/>
        <v/>
      </c>
      <c r="BI1263" s="27" t="str">
        <f t="shared" si="835"/>
        <v/>
      </c>
      <c r="BJ1263" s="27" t="str">
        <f t="shared" si="836"/>
        <v/>
      </c>
      <c r="BK1263" s="27" t="str">
        <f t="shared" si="837"/>
        <v/>
      </c>
      <c r="BL1263" s="27" t="str">
        <f t="shared" si="838"/>
        <v/>
      </c>
      <c r="BM1263" s="27" t="str">
        <f t="shared" si="839"/>
        <v/>
      </c>
      <c r="BN1263" s="27" t="str">
        <f t="shared" si="840"/>
        <v/>
      </c>
      <c r="BO1263" s="27" t="str">
        <f t="shared" si="841"/>
        <v/>
      </c>
      <c r="BP1263" s="27" t="str">
        <f t="shared" si="818"/>
        <v/>
      </c>
      <c r="BQ1263" s="27" t="str">
        <f t="shared" si="819"/>
        <v/>
      </c>
      <c r="BR1263" s="27" t="str">
        <f t="shared" si="820"/>
        <v/>
      </c>
      <c r="BS1263" s="27" t="str">
        <f t="shared" si="821"/>
        <v/>
      </c>
      <c r="BT1263" s="27" t="str">
        <f t="shared" si="822"/>
        <v/>
      </c>
      <c r="BU1263" s="27" t="str">
        <f t="shared" si="823"/>
        <v/>
      </c>
      <c r="BV1263" s="27" t="str">
        <f t="shared" si="824"/>
        <v/>
      </c>
      <c r="BW1263" s="27" t="str">
        <f t="shared" si="825"/>
        <v/>
      </c>
      <c r="BX1263" s="27" t="str">
        <f t="shared" si="826"/>
        <v/>
      </c>
      <c r="BY1263" s="27" t="str">
        <f t="shared" si="827"/>
        <v/>
      </c>
      <c r="BZ1263" s="27" t="str">
        <f t="shared" si="828"/>
        <v/>
      </c>
      <c r="CA1263" s="27" t="str">
        <f t="shared" si="829"/>
        <v/>
      </c>
      <c r="CB1263" s="41"/>
      <c r="CC1263" s="5"/>
      <c r="CD1263"/>
      <c r="CE1263"/>
      <c r="CF1263"/>
      <c r="CG1263"/>
      <c r="CH1263"/>
      <c r="CI1263" s="39"/>
      <c r="CJ1263" s="40"/>
      <c r="CK1263" s="25"/>
      <c r="CL1263" s="25"/>
      <c r="CM1263" s="25"/>
      <c r="CN1263" s="39"/>
      <c r="CO1263" s="25"/>
      <c r="CP1263" s="39"/>
      <c r="CQ1263" s="25"/>
      <c r="CR1263" s="25"/>
      <c r="CS1263" s="25"/>
      <c r="CT1263" s="25"/>
      <c r="CU1263" s="25"/>
      <c r="CV1263" s="25"/>
      <c r="CW1263" s="35"/>
      <c r="CX1263" s="25"/>
      <c r="CY1263" s="25"/>
      <c r="DC1263" s="25"/>
      <c r="DD1263" s="35"/>
    </row>
    <row r="1264" spans="1:108" s="26" customFormat="1">
      <c r="A1264" s="43"/>
      <c r="B1264" s="94"/>
      <c r="C1264" s="40"/>
      <c r="D1264" s="39"/>
      <c r="E1264" s="40"/>
      <c r="F1264" s="40"/>
      <c r="G1264" s="40"/>
      <c r="H1264" s="40"/>
      <c r="I1264" s="40"/>
      <c r="J1264" s="40"/>
      <c r="K1264" s="40"/>
      <c r="L1264" s="40"/>
      <c r="M1264" s="40"/>
      <c r="N1264" s="40"/>
      <c r="O1264" s="40"/>
      <c r="P1264" s="40"/>
      <c r="Q1264" s="40"/>
      <c r="R1264" s="40"/>
      <c r="S1264" s="40"/>
      <c r="T1264" s="40"/>
      <c r="U1264" s="39"/>
      <c r="V1264" s="39"/>
      <c r="W1264" s="39"/>
      <c r="X1264" s="39"/>
      <c r="Y1264" s="39"/>
      <c r="Z1264" s="39"/>
      <c r="AA1264" s="39"/>
      <c r="AB1264" s="39"/>
      <c r="AC1264" s="39"/>
      <c r="AD1264" s="39"/>
      <c r="AE1264" s="39"/>
      <c r="AF1264" s="39"/>
      <c r="AG1264" s="39"/>
      <c r="AH1264" s="39"/>
      <c r="AI1264" s="39"/>
      <c r="AJ1264" s="39"/>
      <c r="AK1264" s="39"/>
      <c r="AL1264" s="39"/>
      <c r="AM1264" s="39"/>
      <c r="AN1264" s="39"/>
      <c r="AO1264" s="39"/>
      <c r="AP1264" s="39"/>
      <c r="AQ1264" s="39"/>
      <c r="AR1264" s="39"/>
      <c r="AS1264" s="39"/>
      <c r="AT1264" s="39"/>
      <c r="AU1264" s="39"/>
      <c r="AV1264" s="39"/>
      <c r="AW1264" s="94"/>
      <c r="AX1264" s="101"/>
      <c r="AY1264" s="94"/>
      <c r="AZ1264" s="40"/>
      <c r="BA1264" s="27"/>
      <c r="BB1264" s="27"/>
      <c r="BC1264" s="27"/>
      <c r="BD1264" s="27" t="str">
        <f t="shared" si="830"/>
        <v/>
      </c>
      <c r="BE1264" s="27" t="str">
        <f t="shared" si="831"/>
        <v/>
      </c>
      <c r="BF1264" s="27" t="str">
        <f t="shared" si="832"/>
        <v/>
      </c>
      <c r="BG1264" s="27" t="str">
        <f t="shared" si="833"/>
        <v/>
      </c>
      <c r="BH1264" s="27" t="str">
        <f t="shared" si="834"/>
        <v/>
      </c>
      <c r="BI1264" s="27" t="str">
        <f t="shared" si="835"/>
        <v/>
      </c>
      <c r="BJ1264" s="27" t="str">
        <f t="shared" si="836"/>
        <v/>
      </c>
      <c r="BK1264" s="27" t="str">
        <f t="shared" si="837"/>
        <v/>
      </c>
      <c r="BL1264" s="27" t="str">
        <f t="shared" si="838"/>
        <v/>
      </c>
      <c r="BM1264" s="27" t="str">
        <f t="shared" si="839"/>
        <v/>
      </c>
      <c r="BN1264" s="27" t="str">
        <f t="shared" si="840"/>
        <v/>
      </c>
      <c r="BO1264" s="27" t="str">
        <f t="shared" si="841"/>
        <v/>
      </c>
      <c r="BP1264" s="27" t="str">
        <f t="shared" si="818"/>
        <v/>
      </c>
      <c r="BQ1264" s="27" t="str">
        <f t="shared" si="819"/>
        <v/>
      </c>
      <c r="BR1264" s="27" t="str">
        <f t="shared" si="820"/>
        <v/>
      </c>
      <c r="BS1264" s="27" t="str">
        <f t="shared" si="821"/>
        <v/>
      </c>
      <c r="BT1264" s="27" t="str">
        <f t="shared" si="822"/>
        <v/>
      </c>
      <c r="BU1264" s="27" t="str">
        <f t="shared" si="823"/>
        <v/>
      </c>
      <c r="BV1264" s="27" t="str">
        <f t="shared" si="824"/>
        <v/>
      </c>
      <c r="BW1264" s="27" t="str">
        <f t="shared" si="825"/>
        <v/>
      </c>
      <c r="BX1264" s="27" t="str">
        <f t="shared" si="826"/>
        <v/>
      </c>
      <c r="BY1264" s="27" t="str">
        <f t="shared" si="827"/>
        <v/>
      </c>
      <c r="BZ1264" s="27" t="str">
        <f t="shared" si="828"/>
        <v/>
      </c>
      <c r="CA1264" s="27" t="str">
        <f t="shared" si="829"/>
        <v/>
      </c>
      <c r="CB1264" s="41"/>
      <c r="CC1264" s="5"/>
      <c r="CD1264"/>
      <c r="CE1264"/>
      <c r="CF1264"/>
      <c r="CG1264"/>
      <c r="CH1264"/>
      <c r="CI1264" s="39"/>
      <c r="CJ1264" s="40"/>
      <c r="CK1264" s="25"/>
      <c r="CL1264" s="25"/>
      <c r="CM1264" s="25"/>
      <c r="CN1264" s="39"/>
      <c r="CO1264" s="25"/>
      <c r="CP1264" s="39"/>
      <c r="CQ1264" s="25"/>
      <c r="CR1264" s="25"/>
      <c r="CS1264" s="25"/>
      <c r="CT1264" s="25"/>
      <c r="CU1264" s="25"/>
      <c r="CV1264" s="25"/>
      <c r="CW1264" s="35"/>
      <c r="CX1264" s="25"/>
      <c r="CY1264" s="25"/>
      <c r="DC1264" s="25"/>
      <c r="DD1264" s="35"/>
    </row>
    <row r="1265" spans="1:108" s="26" customFormat="1">
      <c r="A1265" s="43"/>
      <c r="B1265" s="94"/>
      <c r="C1265" s="40"/>
      <c r="D1265" s="39"/>
      <c r="E1265" s="40"/>
      <c r="F1265" s="40"/>
      <c r="G1265" s="40"/>
      <c r="H1265" s="40"/>
      <c r="I1265" s="40"/>
      <c r="J1265" s="40"/>
      <c r="K1265" s="40"/>
      <c r="L1265" s="40"/>
      <c r="M1265" s="40"/>
      <c r="N1265" s="40"/>
      <c r="O1265" s="40"/>
      <c r="P1265" s="40"/>
      <c r="Q1265" s="40"/>
      <c r="R1265" s="40"/>
      <c r="S1265" s="40"/>
      <c r="T1265" s="40"/>
      <c r="U1265" s="39"/>
      <c r="V1265" s="39"/>
      <c r="W1265" s="39"/>
      <c r="X1265" s="39"/>
      <c r="Y1265" s="39"/>
      <c r="Z1265" s="39"/>
      <c r="AA1265" s="39"/>
      <c r="AB1265" s="39"/>
      <c r="AC1265" s="39"/>
      <c r="AD1265" s="39"/>
      <c r="AE1265" s="39"/>
      <c r="AF1265" s="39"/>
      <c r="AG1265" s="39"/>
      <c r="AH1265" s="39"/>
      <c r="AI1265" s="39"/>
      <c r="AJ1265" s="39"/>
      <c r="AK1265" s="39"/>
      <c r="AL1265" s="39"/>
      <c r="AM1265" s="39"/>
      <c r="AN1265" s="39"/>
      <c r="AO1265" s="39"/>
      <c r="AP1265" s="39"/>
      <c r="AQ1265" s="39"/>
      <c r="AR1265" s="39"/>
      <c r="AS1265" s="39"/>
      <c r="AT1265" s="39"/>
      <c r="AU1265" s="39"/>
      <c r="AV1265" s="39"/>
      <c r="AW1265" s="94"/>
      <c r="AX1265" s="101"/>
      <c r="AY1265" s="94"/>
      <c r="AZ1265" s="40"/>
      <c r="BA1265" s="27"/>
      <c r="BB1265" s="27"/>
      <c r="BC1265" s="27"/>
      <c r="BD1265" s="27" t="str">
        <f t="shared" si="830"/>
        <v/>
      </c>
      <c r="BE1265" s="27" t="str">
        <f t="shared" si="831"/>
        <v/>
      </c>
      <c r="BF1265" s="27" t="str">
        <f t="shared" si="832"/>
        <v/>
      </c>
      <c r="BG1265" s="27" t="str">
        <f t="shared" si="833"/>
        <v/>
      </c>
      <c r="BH1265" s="27" t="str">
        <f t="shared" si="834"/>
        <v/>
      </c>
      <c r="BI1265" s="27" t="str">
        <f t="shared" si="835"/>
        <v/>
      </c>
      <c r="BJ1265" s="27" t="str">
        <f t="shared" si="836"/>
        <v/>
      </c>
      <c r="BK1265" s="27" t="str">
        <f t="shared" si="837"/>
        <v/>
      </c>
      <c r="BL1265" s="27" t="str">
        <f t="shared" si="838"/>
        <v/>
      </c>
      <c r="BM1265" s="27" t="str">
        <f t="shared" si="839"/>
        <v/>
      </c>
      <c r="BN1265" s="27" t="str">
        <f t="shared" si="840"/>
        <v/>
      </c>
      <c r="BO1265" s="27" t="str">
        <f t="shared" si="841"/>
        <v/>
      </c>
      <c r="BP1265" s="27" t="str">
        <f t="shared" si="818"/>
        <v/>
      </c>
      <c r="BQ1265" s="27" t="str">
        <f t="shared" si="819"/>
        <v/>
      </c>
      <c r="BR1265" s="27" t="str">
        <f t="shared" si="820"/>
        <v/>
      </c>
      <c r="BS1265" s="27" t="str">
        <f t="shared" si="821"/>
        <v/>
      </c>
      <c r="BT1265" s="27" t="str">
        <f t="shared" si="822"/>
        <v/>
      </c>
      <c r="BU1265" s="27" t="str">
        <f t="shared" si="823"/>
        <v/>
      </c>
      <c r="BV1265" s="27" t="str">
        <f t="shared" si="824"/>
        <v/>
      </c>
      <c r="BW1265" s="27" t="str">
        <f t="shared" si="825"/>
        <v/>
      </c>
      <c r="BX1265" s="27" t="str">
        <f t="shared" si="826"/>
        <v/>
      </c>
      <c r="BY1265" s="27" t="str">
        <f t="shared" si="827"/>
        <v/>
      </c>
      <c r="BZ1265" s="27" t="str">
        <f t="shared" si="828"/>
        <v/>
      </c>
      <c r="CA1265" s="27" t="str">
        <f t="shared" si="829"/>
        <v/>
      </c>
      <c r="CB1265" s="41"/>
      <c r="CC1265" s="5"/>
      <c r="CD1265"/>
      <c r="CE1265"/>
      <c r="CF1265"/>
      <c r="CG1265"/>
      <c r="CH1265"/>
      <c r="CI1265" s="87"/>
      <c r="CJ1265" s="54"/>
      <c r="CK1265" s="25"/>
      <c r="CL1265" s="25"/>
      <c r="CM1265" s="25"/>
      <c r="CN1265" s="39"/>
      <c r="CO1265" s="25"/>
      <c r="CP1265" s="39"/>
      <c r="CQ1265" s="25"/>
      <c r="CR1265" s="25"/>
      <c r="CS1265" s="25"/>
      <c r="CT1265" s="25"/>
      <c r="CU1265" s="25"/>
      <c r="CV1265" s="25"/>
      <c r="CW1265" s="35"/>
      <c r="CX1265" s="25"/>
      <c r="CY1265" s="25"/>
      <c r="DC1265" s="25"/>
      <c r="DD1265" s="35"/>
    </row>
    <row r="1266" spans="1:108" s="26" customFormat="1">
      <c r="A1266" s="43"/>
      <c r="B1266" s="94"/>
      <c r="C1266" s="40"/>
      <c r="D1266" s="39"/>
      <c r="E1266" s="40"/>
      <c r="F1266" s="40"/>
      <c r="G1266" s="40"/>
      <c r="H1266" s="40"/>
      <c r="I1266" s="40"/>
      <c r="J1266" s="40"/>
      <c r="K1266" s="40"/>
      <c r="L1266" s="40"/>
      <c r="M1266" s="40"/>
      <c r="N1266" s="40"/>
      <c r="O1266" s="40"/>
      <c r="P1266" s="40"/>
      <c r="Q1266" s="40"/>
      <c r="R1266" s="40"/>
      <c r="S1266" s="40"/>
      <c r="T1266" s="40"/>
      <c r="U1266" s="39"/>
      <c r="V1266" s="39"/>
      <c r="W1266" s="39"/>
      <c r="X1266" s="39"/>
      <c r="Y1266" s="39"/>
      <c r="Z1266" s="39"/>
      <c r="AA1266" s="39"/>
      <c r="AB1266" s="39"/>
      <c r="AC1266" s="39"/>
      <c r="AD1266" s="39"/>
      <c r="AE1266" s="39"/>
      <c r="AF1266" s="39"/>
      <c r="AG1266" s="39"/>
      <c r="AH1266" s="39"/>
      <c r="AI1266" s="39"/>
      <c r="AJ1266" s="39"/>
      <c r="AK1266" s="39"/>
      <c r="AL1266" s="39"/>
      <c r="AM1266" s="39"/>
      <c r="AN1266" s="39"/>
      <c r="AO1266" s="39"/>
      <c r="AP1266" s="39"/>
      <c r="AQ1266" s="39"/>
      <c r="AR1266" s="39"/>
      <c r="AS1266" s="39"/>
      <c r="AT1266" s="39"/>
      <c r="AU1266" s="39"/>
      <c r="AV1266" s="39"/>
      <c r="AW1266" s="94"/>
      <c r="AX1266" s="101"/>
      <c r="AY1266" s="94"/>
      <c r="AZ1266" s="40"/>
      <c r="BA1266" s="27"/>
      <c r="BB1266" s="27"/>
      <c r="BC1266" s="27"/>
      <c r="BD1266" s="27" t="str">
        <f t="shared" si="830"/>
        <v/>
      </c>
      <c r="BE1266" s="27" t="str">
        <f t="shared" si="831"/>
        <v/>
      </c>
      <c r="BF1266" s="27" t="str">
        <f t="shared" si="832"/>
        <v/>
      </c>
      <c r="BG1266" s="27" t="str">
        <f t="shared" si="833"/>
        <v/>
      </c>
      <c r="BH1266" s="27" t="str">
        <f t="shared" si="834"/>
        <v/>
      </c>
      <c r="BI1266" s="27" t="str">
        <f t="shared" si="835"/>
        <v/>
      </c>
      <c r="BJ1266" s="27" t="str">
        <f t="shared" si="836"/>
        <v/>
      </c>
      <c r="BK1266" s="27" t="str">
        <f t="shared" si="837"/>
        <v/>
      </c>
      <c r="BL1266" s="27" t="str">
        <f t="shared" si="838"/>
        <v/>
      </c>
      <c r="BM1266" s="27" t="str">
        <f t="shared" si="839"/>
        <v/>
      </c>
      <c r="BN1266" s="27" t="str">
        <f t="shared" si="840"/>
        <v/>
      </c>
      <c r="BO1266" s="27" t="str">
        <f t="shared" si="841"/>
        <v/>
      </c>
      <c r="BP1266" s="27" t="str">
        <f t="shared" si="818"/>
        <v/>
      </c>
      <c r="BQ1266" s="27" t="str">
        <f t="shared" si="819"/>
        <v/>
      </c>
      <c r="BR1266" s="27" t="str">
        <f t="shared" si="820"/>
        <v/>
      </c>
      <c r="BS1266" s="27" t="str">
        <f t="shared" si="821"/>
        <v/>
      </c>
      <c r="BT1266" s="27" t="str">
        <f t="shared" si="822"/>
        <v/>
      </c>
      <c r="BU1266" s="27" t="str">
        <f t="shared" si="823"/>
        <v/>
      </c>
      <c r="BV1266" s="27" t="str">
        <f t="shared" si="824"/>
        <v/>
      </c>
      <c r="BW1266" s="27" t="str">
        <f t="shared" si="825"/>
        <v/>
      </c>
      <c r="BX1266" s="27" t="str">
        <f t="shared" si="826"/>
        <v/>
      </c>
      <c r="BY1266" s="27" t="str">
        <f t="shared" si="827"/>
        <v/>
      </c>
      <c r="BZ1266" s="27" t="str">
        <f t="shared" si="828"/>
        <v/>
      </c>
      <c r="CA1266" s="27" t="str">
        <f t="shared" si="829"/>
        <v/>
      </c>
      <c r="CB1266" s="41"/>
      <c r="CC1266" s="5"/>
      <c r="CD1266"/>
      <c r="CE1266"/>
      <c r="CF1266"/>
      <c r="CG1266"/>
      <c r="CH1266"/>
      <c r="CI1266" s="87"/>
      <c r="CJ1266" s="7"/>
      <c r="CK1266" s="25"/>
      <c r="CL1266" s="25"/>
      <c r="CM1266" s="25"/>
      <c r="CN1266" s="39"/>
      <c r="CO1266" s="25"/>
      <c r="CP1266" s="39"/>
      <c r="CQ1266" s="25"/>
      <c r="CR1266" s="25"/>
      <c r="CS1266" s="25"/>
      <c r="CT1266" s="25"/>
      <c r="CU1266" s="25"/>
      <c r="CV1266" s="25"/>
      <c r="CW1266" s="35"/>
      <c r="CX1266" s="25"/>
      <c r="CY1266" s="25"/>
      <c r="DC1266" s="25"/>
      <c r="DD1266" s="35"/>
    </row>
    <row r="1267" spans="1:108" s="26" customFormat="1">
      <c r="A1267" s="43"/>
      <c r="B1267" s="94"/>
      <c r="C1267" s="40"/>
      <c r="D1267" s="39"/>
      <c r="E1267" s="40"/>
      <c r="F1267" s="40"/>
      <c r="G1267" s="40"/>
      <c r="H1267" s="40"/>
      <c r="I1267" s="40"/>
      <c r="J1267" s="40"/>
      <c r="K1267" s="40"/>
      <c r="L1267" s="40"/>
      <c r="M1267" s="40"/>
      <c r="N1267" s="40"/>
      <c r="O1267" s="40"/>
      <c r="P1267" s="40"/>
      <c r="Q1267" s="40"/>
      <c r="R1267" s="40"/>
      <c r="S1267" s="40"/>
      <c r="T1267" s="40"/>
      <c r="U1267" s="39"/>
      <c r="V1267" s="39"/>
      <c r="W1267" s="39"/>
      <c r="X1267" s="39"/>
      <c r="Y1267" s="39"/>
      <c r="Z1267" s="39"/>
      <c r="AA1267" s="39"/>
      <c r="AB1267" s="39"/>
      <c r="AC1267" s="39"/>
      <c r="AD1267" s="39"/>
      <c r="AE1267" s="39"/>
      <c r="AF1267" s="39"/>
      <c r="AG1267" s="39"/>
      <c r="AH1267" s="39"/>
      <c r="AI1267" s="39"/>
      <c r="AJ1267" s="39"/>
      <c r="AK1267" s="39"/>
      <c r="AL1267" s="39"/>
      <c r="AM1267" s="39"/>
      <c r="AN1267" s="39"/>
      <c r="AO1267" s="39"/>
      <c r="AP1267" s="39"/>
      <c r="AQ1267" s="39"/>
      <c r="AR1267" s="39"/>
      <c r="AS1267" s="39"/>
      <c r="AT1267" s="39"/>
      <c r="AU1267" s="39"/>
      <c r="AV1267" s="39"/>
      <c r="AW1267" s="94"/>
      <c r="AX1267" s="101"/>
      <c r="AY1267" s="94"/>
      <c r="AZ1267" s="40"/>
      <c r="BA1267" s="27"/>
      <c r="BB1267" s="27"/>
      <c r="BC1267" s="27"/>
      <c r="BD1267" s="27" t="str">
        <f t="shared" si="830"/>
        <v/>
      </c>
      <c r="BE1267" s="27" t="str">
        <f t="shared" si="831"/>
        <v/>
      </c>
      <c r="BF1267" s="27" t="str">
        <f t="shared" si="832"/>
        <v/>
      </c>
      <c r="BG1267" s="27" t="str">
        <f t="shared" si="833"/>
        <v/>
      </c>
      <c r="BH1267" s="27" t="str">
        <f t="shared" si="834"/>
        <v/>
      </c>
      <c r="BI1267" s="27" t="str">
        <f t="shared" si="835"/>
        <v/>
      </c>
      <c r="BJ1267" s="27" t="str">
        <f t="shared" si="836"/>
        <v/>
      </c>
      <c r="BK1267" s="27" t="str">
        <f t="shared" si="837"/>
        <v/>
      </c>
      <c r="BL1267" s="27" t="str">
        <f t="shared" si="838"/>
        <v/>
      </c>
      <c r="BM1267" s="27" t="str">
        <f t="shared" si="839"/>
        <v/>
      </c>
      <c r="BN1267" s="27" t="str">
        <f t="shared" si="840"/>
        <v/>
      </c>
      <c r="BO1267" s="27" t="str">
        <f t="shared" si="841"/>
        <v/>
      </c>
      <c r="BP1267" s="27" t="str">
        <f t="shared" si="818"/>
        <v/>
      </c>
      <c r="BQ1267" s="27" t="str">
        <f t="shared" si="819"/>
        <v/>
      </c>
      <c r="BR1267" s="27" t="str">
        <f t="shared" si="820"/>
        <v/>
      </c>
      <c r="BS1267" s="27" t="str">
        <f t="shared" si="821"/>
        <v/>
      </c>
      <c r="BT1267" s="27" t="str">
        <f t="shared" si="822"/>
        <v/>
      </c>
      <c r="BU1267" s="27" t="str">
        <f t="shared" si="823"/>
        <v/>
      </c>
      <c r="BV1267" s="27" t="str">
        <f t="shared" si="824"/>
        <v/>
      </c>
      <c r="BW1267" s="27" t="str">
        <f t="shared" si="825"/>
        <v/>
      </c>
      <c r="BX1267" s="27" t="str">
        <f t="shared" si="826"/>
        <v/>
      </c>
      <c r="BY1267" s="27" t="str">
        <f t="shared" si="827"/>
        <v/>
      </c>
      <c r="BZ1267" s="27" t="str">
        <f t="shared" si="828"/>
        <v/>
      </c>
      <c r="CA1267" s="27" t="str">
        <f t="shared" si="829"/>
        <v/>
      </c>
      <c r="CB1267" s="41"/>
      <c r="CC1267" s="5"/>
      <c r="CD1267"/>
      <c r="CE1267"/>
      <c r="CF1267"/>
      <c r="CG1267"/>
      <c r="CH1267"/>
      <c r="CI1267" s="87"/>
      <c r="CJ1267" s="7"/>
      <c r="CK1267" s="25"/>
      <c r="CL1267" s="25"/>
      <c r="CM1267" s="25"/>
      <c r="CN1267" s="39"/>
      <c r="CO1267" s="25"/>
      <c r="CP1267" s="39"/>
      <c r="CQ1267" s="25"/>
      <c r="CR1267" s="25"/>
      <c r="CS1267" s="25"/>
      <c r="CT1267" s="25"/>
      <c r="CU1267" s="25"/>
      <c r="CV1267" s="25"/>
      <c r="CW1267" s="35"/>
      <c r="CX1267" s="25"/>
      <c r="CY1267" s="25"/>
      <c r="DC1267" s="25"/>
      <c r="DD1267" s="35"/>
    </row>
    <row r="1268" spans="1:108" s="26" customFormat="1">
      <c r="A1268" s="43"/>
      <c r="B1268" s="94"/>
      <c r="C1268" s="40"/>
      <c r="D1268" s="39"/>
      <c r="E1268" s="40"/>
      <c r="F1268" s="40"/>
      <c r="G1268" s="40"/>
      <c r="H1268" s="40"/>
      <c r="I1268" s="40"/>
      <c r="J1268" s="40"/>
      <c r="K1268" s="40"/>
      <c r="L1268" s="40"/>
      <c r="M1268" s="40"/>
      <c r="N1268" s="40"/>
      <c r="O1268" s="40"/>
      <c r="P1268" s="40"/>
      <c r="Q1268" s="40"/>
      <c r="R1268" s="40"/>
      <c r="S1268" s="40"/>
      <c r="T1268" s="40"/>
      <c r="U1268" s="39"/>
      <c r="V1268" s="39"/>
      <c r="W1268" s="39"/>
      <c r="X1268" s="39"/>
      <c r="Y1268" s="39"/>
      <c r="Z1268" s="39"/>
      <c r="AA1268" s="39"/>
      <c r="AB1268" s="39"/>
      <c r="AC1268" s="39"/>
      <c r="AD1268" s="39"/>
      <c r="AE1268" s="39"/>
      <c r="AF1268" s="39"/>
      <c r="AG1268" s="39"/>
      <c r="AH1268" s="39"/>
      <c r="AI1268" s="39"/>
      <c r="AJ1268" s="39"/>
      <c r="AK1268" s="39"/>
      <c r="AL1268" s="39"/>
      <c r="AM1268" s="39"/>
      <c r="AN1268" s="39"/>
      <c r="AO1268" s="39"/>
      <c r="AP1268" s="39"/>
      <c r="AQ1268" s="39"/>
      <c r="AR1268" s="39"/>
      <c r="AS1268" s="39"/>
      <c r="AT1268" s="39"/>
      <c r="AU1268" s="39"/>
      <c r="AV1268" s="39"/>
      <c r="AW1268" s="94"/>
      <c r="AX1268" s="101"/>
      <c r="AY1268" s="94"/>
      <c r="AZ1268" s="40"/>
      <c r="BA1268" s="27"/>
      <c r="BB1268" s="27"/>
      <c r="BC1268" s="27"/>
      <c r="BD1268" s="27" t="str">
        <f t="shared" si="830"/>
        <v/>
      </c>
      <c r="BE1268" s="27" t="str">
        <f t="shared" si="831"/>
        <v/>
      </c>
      <c r="BF1268" s="27" t="str">
        <f t="shared" si="832"/>
        <v/>
      </c>
      <c r="BG1268" s="27" t="str">
        <f t="shared" si="833"/>
        <v/>
      </c>
      <c r="BH1268" s="27" t="str">
        <f t="shared" si="834"/>
        <v/>
      </c>
      <c r="BI1268" s="27" t="str">
        <f t="shared" si="835"/>
        <v/>
      </c>
      <c r="BJ1268" s="27" t="str">
        <f t="shared" si="836"/>
        <v/>
      </c>
      <c r="BK1268" s="27" t="str">
        <f t="shared" si="837"/>
        <v/>
      </c>
      <c r="BL1268" s="27" t="str">
        <f t="shared" si="838"/>
        <v/>
      </c>
      <c r="BM1268" s="27" t="str">
        <f t="shared" si="839"/>
        <v/>
      </c>
      <c r="BN1268" s="27" t="str">
        <f t="shared" si="840"/>
        <v/>
      </c>
      <c r="BO1268" s="27" t="str">
        <f t="shared" si="841"/>
        <v/>
      </c>
      <c r="BP1268" s="27" t="str">
        <f t="shared" si="818"/>
        <v/>
      </c>
      <c r="BQ1268" s="27" t="str">
        <f t="shared" si="819"/>
        <v/>
      </c>
      <c r="BR1268" s="27" t="str">
        <f t="shared" si="820"/>
        <v/>
      </c>
      <c r="BS1268" s="27" t="str">
        <f t="shared" si="821"/>
        <v/>
      </c>
      <c r="BT1268" s="27" t="str">
        <f t="shared" si="822"/>
        <v/>
      </c>
      <c r="BU1268" s="27" t="str">
        <f t="shared" si="823"/>
        <v/>
      </c>
      <c r="BV1268" s="27" t="str">
        <f t="shared" si="824"/>
        <v/>
      </c>
      <c r="BW1268" s="27" t="str">
        <f t="shared" si="825"/>
        <v/>
      </c>
      <c r="BX1268" s="27" t="str">
        <f t="shared" si="826"/>
        <v/>
      </c>
      <c r="BY1268" s="27" t="str">
        <f t="shared" si="827"/>
        <v/>
      </c>
      <c r="BZ1268" s="27" t="str">
        <f t="shared" si="828"/>
        <v/>
      </c>
      <c r="CA1268" s="27" t="str">
        <f t="shared" si="829"/>
        <v/>
      </c>
      <c r="CB1268" s="41"/>
      <c r="CC1268" s="5"/>
      <c r="CD1268"/>
      <c r="CE1268"/>
      <c r="CF1268"/>
      <c r="CG1268"/>
      <c r="CH1268"/>
      <c r="CI1268" s="87"/>
      <c r="CJ1268" s="7"/>
      <c r="CK1268" s="25"/>
      <c r="CL1268" s="25"/>
      <c r="CM1268" s="25"/>
      <c r="CN1268" s="39"/>
      <c r="CO1268" s="25"/>
      <c r="CP1268" s="39"/>
      <c r="CQ1268" s="25"/>
      <c r="CR1268" s="25"/>
      <c r="CS1268" s="25"/>
      <c r="CT1268" s="25"/>
      <c r="CU1268" s="25"/>
      <c r="CV1268" s="25"/>
      <c r="CW1268" s="35"/>
      <c r="CX1268" s="25"/>
      <c r="CY1268" s="25"/>
      <c r="DC1268" s="25"/>
      <c r="DD1268" s="35"/>
    </row>
    <row r="1269" spans="1:108" s="26" customFormat="1">
      <c r="A1269" s="43"/>
      <c r="B1269" s="94"/>
      <c r="C1269" s="40"/>
      <c r="D1269" s="39"/>
      <c r="E1269" s="40"/>
      <c r="F1269" s="40"/>
      <c r="G1269" s="40"/>
      <c r="H1269" s="40"/>
      <c r="I1269" s="40"/>
      <c r="J1269" s="40"/>
      <c r="K1269" s="40"/>
      <c r="L1269" s="40"/>
      <c r="M1269" s="40"/>
      <c r="N1269" s="40"/>
      <c r="O1269" s="40"/>
      <c r="P1269" s="40"/>
      <c r="Q1269" s="40"/>
      <c r="R1269" s="40"/>
      <c r="S1269" s="40"/>
      <c r="T1269" s="40"/>
      <c r="U1269" s="39"/>
      <c r="V1269" s="39"/>
      <c r="W1269" s="39"/>
      <c r="X1269" s="39"/>
      <c r="Y1269" s="39"/>
      <c r="Z1269" s="39"/>
      <c r="AA1269" s="39"/>
      <c r="AB1269" s="39"/>
      <c r="AC1269" s="39"/>
      <c r="AD1269" s="39"/>
      <c r="AE1269" s="39"/>
      <c r="AF1269" s="39"/>
      <c r="AG1269" s="39"/>
      <c r="AH1269" s="39"/>
      <c r="AI1269" s="39"/>
      <c r="AJ1269" s="39"/>
      <c r="AK1269" s="39"/>
      <c r="AL1269" s="39"/>
      <c r="AM1269" s="39"/>
      <c r="AN1269" s="39"/>
      <c r="AO1269" s="39"/>
      <c r="AP1269" s="39"/>
      <c r="AQ1269" s="39"/>
      <c r="AR1269" s="39"/>
      <c r="AS1269" s="39"/>
      <c r="AT1269" s="39"/>
      <c r="AU1269" s="39"/>
      <c r="AV1269" s="39"/>
      <c r="AW1269" s="94"/>
      <c r="AX1269" s="101"/>
      <c r="AY1269" s="94"/>
      <c r="AZ1269" s="40"/>
      <c r="BA1269" s="27"/>
      <c r="BB1269" s="27"/>
      <c r="BC1269" s="27"/>
      <c r="BD1269" s="27" t="str">
        <f t="shared" si="830"/>
        <v/>
      </c>
      <c r="BE1269" s="27" t="str">
        <f t="shared" si="831"/>
        <v/>
      </c>
      <c r="BF1269" s="27" t="str">
        <f t="shared" si="832"/>
        <v/>
      </c>
      <c r="BG1269" s="27" t="str">
        <f t="shared" si="833"/>
        <v/>
      </c>
      <c r="BH1269" s="27" t="str">
        <f t="shared" si="834"/>
        <v/>
      </c>
      <c r="BI1269" s="27" t="str">
        <f t="shared" si="835"/>
        <v/>
      </c>
      <c r="BJ1269" s="27" t="str">
        <f t="shared" si="836"/>
        <v/>
      </c>
      <c r="BK1269" s="27" t="str">
        <f t="shared" si="837"/>
        <v/>
      </c>
      <c r="BL1269" s="27" t="str">
        <f t="shared" si="838"/>
        <v/>
      </c>
      <c r="BM1269" s="27" t="str">
        <f t="shared" si="839"/>
        <v/>
      </c>
      <c r="BN1269" s="27" t="str">
        <f t="shared" si="840"/>
        <v/>
      </c>
      <c r="BO1269" s="27" t="str">
        <f t="shared" si="841"/>
        <v/>
      </c>
      <c r="BP1269" s="27" t="str">
        <f t="shared" si="818"/>
        <v/>
      </c>
      <c r="BQ1269" s="27" t="str">
        <f t="shared" si="819"/>
        <v/>
      </c>
      <c r="BR1269" s="27" t="str">
        <f t="shared" si="820"/>
        <v/>
      </c>
      <c r="BS1269" s="27" t="str">
        <f t="shared" si="821"/>
        <v/>
      </c>
      <c r="BT1269" s="27" t="str">
        <f t="shared" si="822"/>
        <v/>
      </c>
      <c r="BU1269" s="27" t="str">
        <f t="shared" si="823"/>
        <v/>
      </c>
      <c r="BV1269" s="27" t="str">
        <f t="shared" si="824"/>
        <v/>
      </c>
      <c r="BW1269" s="27" t="str">
        <f t="shared" si="825"/>
        <v/>
      </c>
      <c r="BX1269" s="27" t="str">
        <f t="shared" si="826"/>
        <v/>
      </c>
      <c r="BY1269" s="27" t="str">
        <f t="shared" si="827"/>
        <v/>
      </c>
      <c r="BZ1269" s="27" t="str">
        <f t="shared" si="828"/>
        <v/>
      </c>
      <c r="CA1269" s="27" t="str">
        <f t="shared" si="829"/>
        <v/>
      </c>
      <c r="CB1269" s="41"/>
      <c r="CC1269" s="5"/>
      <c r="CD1269"/>
      <c r="CE1269"/>
      <c r="CF1269"/>
      <c r="CG1269"/>
      <c r="CH1269"/>
      <c r="CI1269" s="41"/>
      <c r="CJ1269" s="7"/>
      <c r="CK1269" s="25"/>
      <c r="CL1269" s="25"/>
      <c r="CM1269" s="25"/>
      <c r="CN1269" s="39"/>
      <c r="CO1269" s="25"/>
      <c r="CP1269" s="39"/>
      <c r="CQ1269" s="25"/>
      <c r="CR1269" s="25"/>
      <c r="CS1269" s="25"/>
      <c r="CT1269" s="25"/>
      <c r="CU1269" s="25"/>
      <c r="CV1269" s="25"/>
      <c r="CW1269" s="35"/>
      <c r="CX1269" s="25"/>
      <c r="CY1269" s="25"/>
      <c r="DC1269" s="25"/>
      <c r="DD1269" s="35"/>
    </row>
    <row r="1270" spans="1:108" s="26" customFormat="1">
      <c r="A1270" s="43"/>
      <c r="B1270" s="94"/>
      <c r="C1270" s="40"/>
      <c r="D1270" s="39"/>
      <c r="E1270" s="40"/>
      <c r="F1270" s="40"/>
      <c r="G1270" s="40"/>
      <c r="H1270" s="40"/>
      <c r="I1270" s="40"/>
      <c r="J1270" s="40"/>
      <c r="K1270" s="40"/>
      <c r="L1270" s="40"/>
      <c r="M1270" s="40"/>
      <c r="N1270" s="40"/>
      <c r="O1270" s="40"/>
      <c r="P1270" s="40"/>
      <c r="Q1270" s="40"/>
      <c r="R1270" s="40"/>
      <c r="S1270" s="40"/>
      <c r="T1270" s="40"/>
      <c r="U1270" s="39"/>
      <c r="V1270" s="39"/>
      <c r="W1270" s="39"/>
      <c r="X1270" s="39"/>
      <c r="Y1270" s="39"/>
      <c r="Z1270" s="39"/>
      <c r="AA1270" s="39"/>
      <c r="AB1270" s="39"/>
      <c r="AC1270" s="39"/>
      <c r="AD1270" s="39"/>
      <c r="AE1270" s="39"/>
      <c r="AF1270" s="39"/>
      <c r="AG1270" s="39"/>
      <c r="AH1270" s="39"/>
      <c r="AI1270" s="39"/>
      <c r="AJ1270" s="39"/>
      <c r="AK1270" s="39"/>
      <c r="AL1270" s="39"/>
      <c r="AM1270" s="39"/>
      <c r="AN1270" s="39"/>
      <c r="AO1270" s="39"/>
      <c r="AP1270" s="39"/>
      <c r="AQ1270" s="39"/>
      <c r="AR1270" s="39"/>
      <c r="AS1270" s="39"/>
      <c r="AT1270" s="39"/>
      <c r="AU1270" s="39"/>
      <c r="AV1270" s="39"/>
      <c r="AW1270" s="94"/>
      <c r="AX1270" s="101"/>
      <c r="AY1270" s="94"/>
      <c r="AZ1270" s="40"/>
      <c r="BA1270" s="27"/>
      <c r="BB1270" s="27"/>
      <c r="BC1270" s="27"/>
      <c r="BD1270" s="27" t="str">
        <f t="shared" si="830"/>
        <v/>
      </c>
      <c r="BE1270" s="27" t="str">
        <f t="shared" si="831"/>
        <v/>
      </c>
      <c r="BF1270" s="27" t="str">
        <f t="shared" si="832"/>
        <v/>
      </c>
      <c r="BG1270" s="27" t="str">
        <f t="shared" si="833"/>
        <v/>
      </c>
      <c r="BH1270" s="27" t="str">
        <f t="shared" si="834"/>
        <v/>
      </c>
      <c r="BI1270" s="27" t="str">
        <f t="shared" si="835"/>
        <v/>
      </c>
      <c r="BJ1270" s="27" t="str">
        <f t="shared" si="836"/>
        <v/>
      </c>
      <c r="BK1270" s="27" t="str">
        <f t="shared" si="837"/>
        <v/>
      </c>
      <c r="BL1270" s="27" t="str">
        <f t="shared" si="838"/>
        <v/>
      </c>
      <c r="BM1270" s="27" t="str">
        <f t="shared" si="839"/>
        <v/>
      </c>
      <c r="BN1270" s="27" t="str">
        <f t="shared" si="840"/>
        <v/>
      </c>
      <c r="BO1270" s="27" t="str">
        <f t="shared" si="841"/>
        <v/>
      </c>
      <c r="BP1270" s="27" t="str">
        <f t="shared" si="818"/>
        <v/>
      </c>
      <c r="BQ1270" s="27" t="str">
        <f t="shared" si="819"/>
        <v/>
      </c>
      <c r="BR1270" s="27" t="str">
        <f t="shared" si="820"/>
        <v/>
      </c>
      <c r="BS1270" s="27" t="str">
        <f t="shared" si="821"/>
        <v/>
      </c>
      <c r="BT1270" s="27" t="str">
        <f t="shared" si="822"/>
        <v/>
      </c>
      <c r="BU1270" s="27" t="str">
        <f t="shared" si="823"/>
        <v/>
      </c>
      <c r="BV1270" s="27" t="str">
        <f t="shared" si="824"/>
        <v/>
      </c>
      <c r="BW1270" s="27" t="str">
        <f t="shared" si="825"/>
        <v/>
      </c>
      <c r="BX1270" s="27" t="str">
        <f t="shared" si="826"/>
        <v/>
      </c>
      <c r="BY1270" s="27" t="str">
        <f t="shared" si="827"/>
        <v/>
      </c>
      <c r="BZ1270" s="27" t="str">
        <f t="shared" si="828"/>
        <v/>
      </c>
      <c r="CA1270" s="27" t="str">
        <f t="shared" si="829"/>
        <v/>
      </c>
      <c r="CB1270" s="41"/>
      <c r="CC1270" s="5"/>
      <c r="CD1270"/>
      <c r="CE1270"/>
      <c r="CF1270"/>
      <c r="CG1270"/>
      <c r="CH1270"/>
      <c r="CI1270" s="41"/>
      <c r="CJ1270" s="7"/>
      <c r="CK1270" s="25"/>
      <c r="CL1270" s="25"/>
      <c r="CM1270" s="25"/>
      <c r="CN1270" s="39"/>
      <c r="CO1270" s="25"/>
      <c r="CP1270" s="39"/>
      <c r="CQ1270" s="25"/>
      <c r="CR1270" s="25"/>
      <c r="CS1270" s="25"/>
      <c r="CT1270" s="25"/>
      <c r="CU1270" s="25"/>
      <c r="CV1270" s="25"/>
      <c r="CW1270" s="35"/>
      <c r="CX1270" s="25"/>
      <c r="CY1270" s="25"/>
      <c r="DC1270" s="25"/>
      <c r="DD1270" s="35"/>
    </row>
    <row r="1271" spans="1:108" s="26" customFormat="1">
      <c r="A1271" s="43"/>
      <c r="B1271" s="94"/>
      <c r="C1271" s="40"/>
      <c r="D1271" s="39"/>
      <c r="E1271" s="40"/>
      <c r="F1271" s="40"/>
      <c r="G1271" s="40"/>
      <c r="H1271" s="40"/>
      <c r="I1271" s="40"/>
      <c r="J1271" s="40"/>
      <c r="K1271" s="40"/>
      <c r="L1271" s="40"/>
      <c r="M1271" s="40"/>
      <c r="N1271" s="40"/>
      <c r="O1271" s="40"/>
      <c r="P1271" s="40"/>
      <c r="Q1271" s="40"/>
      <c r="R1271" s="40"/>
      <c r="S1271" s="40"/>
      <c r="T1271" s="40"/>
      <c r="U1271" s="39"/>
      <c r="V1271" s="39"/>
      <c r="W1271" s="39"/>
      <c r="X1271" s="39"/>
      <c r="Y1271" s="39"/>
      <c r="Z1271" s="39"/>
      <c r="AA1271" s="39"/>
      <c r="AB1271" s="39"/>
      <c r="AC1271" s="39"/>
      <c r="AD1271" s="39"/>
      <c r="AE1271" s="39"/>
      <c r="AF1271" s="39"/>
      <c r="AG1271" s="39"/>
      <c r="AH1271" s="39"/>
      <c r="AI1271" s="39"/>
      <c r="AJ1271" s="39"/>
      <c r="AK1271" s="39"/>
      <c r="AL1271" s="39"/>
      <c r="AM1271" s="39"/>
      <c r="AN1271" s="39"/>
      <c r="AO1271" s="39"/>
      <c r="AP1271" s="39"/>
      <c r="AQ1271" s="39"/>
      <c r="AR1271" s="39"/>
      <c r="AS1271" s="39"/>
      <c r="AT1271" s="39"/>
      <c r="AU1271" s="39"/>
      <c r="AV1271" s="39"/>
      <c r="AW1271" s="94"/>
      <c r="AX1271" s="101"/>
      <c r="AY1271" s="94"/>
      <c r="AZ1271" s="40"/>
      <c r="BA1271" s="27"/>
      <c r="BB1271" s="27"/>
      <c r="BC1271" s="27"/>
      <c r="BD1271" s="27" t="str">
        <f t="shared" si="830"/>
        <v/>
      </c>
      <c r="BE1271" s="27" t="str">
        <f t="shared" si="831"/>
        <v/>
      </c>
      <c r="BF1271" s="27" t="str">
        <f t="shared" si="832"/>
        <v/>
      </c>
      <c r="BG1271" s="27" t="str">
        <f t="shared" si="833"/>
        <v/>
      </c>
      <c r="BH1271" s="27" t="str">
        <f t="shared" si="834"/>
        <v/>
      </c>
      <c r="BI1271" s="27" t="str">
        <f t="shared" si="835"/>
        <v/>
      </c>
      <c r="BJ1271" s="27" t="str">
        <f t="shared" si="836"/>
        <v/>
      </c>
      <c r="BK1271" s="27" t="str">
        <f t="shared" si="837"/>
        <v/>
      </c>
      <c r="BL1271" s="27" t="str">
        <f t="shared" si="838"/>
        <v/>
      </c>
      <c r="BM1271" s="27" t="str">
        <f t="shared" si="839"/>
        <v/>
      </c>
      <c r="BN1271" s="27" t="str">
        <f t="shared" si="840"/>
        <v/>
      </c>
      <c r="BO1271" s="27" t="str">
        <f t="shared" si="841"/>
        <v/>
      </c>
      <c r="BP1271" s="27" t="str">
        <f t="shared" si="818"/>
        <v/>
      </c>
      <c r="BQ1271" s="27" t="str">
        <f t="shared" si="819"/>
        <v/>
      </c>
      <c r="BR1271" s="27" t="str">
        <f t="shared" si="820"/>
        <v/>
      </c>
      <c r="BS1271" s="27" t="str">
        <f t="shared" si="821"/>
        <v/>
      </c>
      <c r="BT1271" s="27" t="str">
        <f t="shared" si="822"/>
        <v/>
      </c>
      <c r="BU1271" s="27" t="str">
        <f t="shared" si="823"/>
        <v/>
      </c>
      <c r="BV1271" s="27" t="str">
        <f t="shared" si="824"/>
        <v/>
      </c>
      <c r="BW1271" s="27" t="str">
        <f t="shared" si="825"/>
        <v/>
      </c>
      <c r="BX1271" s="27" t="str">
        <f t="shared" si="826"/>
        <v/>
      </c>
      <c r="BY1271" s="27" t="str">
        <f t="shared" si="827"/>
        <v/>
      </c>
      <c r="BZ1271" s="27" t="str">
        <f t="shared" si="828"/>
        <v/>
      </c>
      <c r="CA1271" s="27" t="str">
        <f t="shared" si="829"/>
        <v/>
      </c>
      <c r="CB1271" s="41"/>
      <c r="CC1271" s="5"/>
      <c r="CD1271"/>
      <c r="CE1271"/>
      <c r="CF1271"/>
      <c r="CG1271"/>
      <c r="CH1271"/>
      <c r="CI1271" s="41"/>
      <c r="CJ1271" s="7"/>
      <c r="CK1271" s="25"/>
      <c r="CL1271" s="25"/>
      <c r="CM1271" s="25"/>
      <c r="CN1271" s="39"/>
      <c r="CO1271" s="25"/>
      <c r="CP1271" s="39"/>
      <c r="CQ1271" s="25"/>
      <c r="CR1271" s="25"/>
      <c r="CS1271" s="25"/>
      <c r="CT1271" s="25"/>
      <c r="CU1271" s="25"/>
      <c r="CV1271" s="25"/>
      <c r="CW1271" s="35"/>
      <c r="CX1271" s="25"/>
      <c r="CY1271" s="25"/>
      <c r="DC1271" s="25"/>
      <c r="DD1271" s="35"/>
    </row>
    <row r="1272" spans="1:108" s="26" customFormat="1">
      <c r="A1272" s="43"/>
      <c r="B1272" s="94"/>
      <c r="C1272" s="40"/>
      <c r="D1272" s="39"/>
      <c r="E1272" s="40"/>
      <c r="F1272" s="40"/>
      <c r="G1272" s="40"/>
      <c r="H1272" s="40"/>
      <c r="I1272" s="40"/>
      <c r="J1272" s="40"/>
      <c r="K1272" s="40"/>
      <c r="L1272" s="40"/>
      <c r="M1272" s="40"/>
      <c r="N1272" s="40"/>
      <c r="O1272" s="40"/>
      <c r="P1272" s="40"/>
      <c r="Q1272" s="40"/>
      <c r="R1272" s="40"/>
      <c r="S1272" s="40"/>
      <c r="T1272" s="40"/>
      <c r="U1272" s="39"/>
      <c r="V1272" s="39"/>
      <c r="W1272" s="39"/>
      <c r="X1272" s="39"/>
      <c r="Y1272" s="39"/>
      <c r="Z1272" s="39"/>
      <c r="AA1272" s="39"/>
      <c r="AB1272" s="39"/>
      <c r="AC1272" s="39"/>
      <c r="AD1272" s="39"/>
      <c r="AE1272" s="39"/>
      <c r="AF1272" s="39"/>
      <c r="AG1272" s="39"/>
      <c r="AH1272" s="39"/>
      <c r="AI1272" s="39"/>
      <c r="AJ1272" s="39"/>
      <c r="AK1272" s="39"/>
      <c r="AL1272" s="39"/>
      <c r="AM1272" s="39"/>
      <c r="AN1272" s="39"/>
      <c r="AO1272" s="39"/>
      <c r="AP1272" s="39"/>
      <c r="AQ1272" s="39"/>
      <c r="AR1272" s="39"/>
      <c r="AS1272" s="39"/>
      <c r="AT1272" s="39"/>
      <c r="AU1272" s="39"/>
      <c r="AV1272" s="39"/>
      <c r="AW1272" s="94"/>
      <c r="AX1272" s="101"/>
      <c r="AY1272" s="94"/>
      <c r="AZ1272" s="40"/>
      <c r="BA1272" s="27"/>
      <c r="BB1272" s="27"/>
      <c r="BC1272" s="27"/>
      <c r="BD1272" s="27" t="str">
        <f t="shared" si="830"/>
        <v/>
      </c>
      <c r="BE1272" s="27" t="str">
        <f t="shared" si="831"/>
        <v/>
      </c>
      <c r="BF1272" s="27" t="str">
        <f t="shared" si="832"/>
        <v/>
      </c>
      <c r="BG1272" s="27" t="str">
        <f t="shared" si="833"/>
        <v/>
      </c>
      <c r="BH1272" s="27" t="str">
        <f t="shared" si="834"/>
        <v/>
      </c>
      <c r="BI1272" s="27" t="str">
        <f t="shared" si="835"/>
        <v/>
      </c>
      <c r="BJ1272" s="27" t="str">
        <f t="shared" si="836"/>
        <v/>
      </c>
      <c r="BK1272" s="27" t="str">
        <f t="shared" si="837"/>
        <v/>
      </c>
      <c r="BL1272" s="27" t="str">
        <f t="shared" si="838"/>
        <v/>
      </c>
      <c r="BM1272" s="27" t="str">
        <f t="shared" si="839"/>
        <v/>
      </c>
      <c r="BN1272" s="27" t="str">
        <f t="shared" si="840"/>
        <v/>
      </c>
      <c r="BO1272" s="27" t="str">
        <f t="shared" si="841"/>
        <v/>
      </c>
      <c r="BP1272" s="27" t="str">
        <f t="shared" si="818"/>
        <v/>
      </c>
      <c r="BQ1272" s="27" t="str">
        <f t="shared" si="819"/>
        <v/>
      </c>
      <c r="BR1272" s="27" t="str">
        <f t="shared" si="820"/>
        <v/>
      </c>
      <c r="BS1272" s="27" t="str">
        <f t="shared" si="821"/>
        <v/>
      </c>
      <c r="BT1272" s="27" t="str">
        <f t="shared" si="822"/>
        <v/>
      </c>
      <c r="BU1272" s="27" t="str">
        <f t="shared" si="823"/>
        <v/>
      </c>
      <c r="BV1272" s="27" t="str">
        <f t="shared" si="824"/>
        <v/>
      </c>
      <c r="BW1272" s="27" t="str">
        <f t="shared" si="825"/>
        <v/>
      </c>
      <c r="BX1272" s="27" t="str">
        <f t="shared" si="826"/>
        <v/>
      </c>
      <c r="BY1272" s="27" t="str">
        <f t="shared" si="827"/>
        <v/>
      </c>
      <c r="BZ1272" s="27" t="str">
        <f t="shared" si="828"/>
        <v/>
      </c>
      <c r="CA1272" s="27" t="str">
        <f t="shared" si="829"/>
        <v/>
      </c>
      <c r="CB1272" s="41"/>
      <c r="CC1272" s="5"/>
      <c r="CD1272"/>
      <c r="CE1272"/>
      <c r="CF1272"/>
      <c r="CG1272"/>
      <c r="CH1272"/>
      <c r="CI1272" s="41"/>
      <c r="CJ1272" s="7"/>
      <c r="CK1272" s="25"/>
      <c r="CL1272" s="25"/>
      <c r="CM1272" s="25"/>
      <c r="CN1272" s="39"/>
      <c r="CO1272" s="25"/>
      <c r="CP1272" s="39"/>
      <c r="CQ1272" s="25"/>
      <c r="CR1272" s="25"/>
      <c r="CS1272" s="25"/>
      <c r="CT1272" s="25"/>
      <c r="CU1272" s="25"/>
      <c r="CV1272" s="25"/>
      <c r="CW1272" s="35"/>
      <c r="CX1272" s="25"/>
      <c r="CY1272" s="25"/>
      <c r="DC1272" s="25"/>
      <c r="DD1272" s="35"/>
    </row>
    <row r="1273" spans="1:108" s="26" customFormat="1">
      <c r="A1273" s="43"/>
      <c r="B1273" s="94"/>
      <c r="C1273" s="40"/>
      <c r="D1273" s="39"/>
      <c r="E1273" s="40"/>
      <c r="F1273" s="40"/>
      <c r="G1273" s="40"/>
      <c r="H1273" s="40"/>
      <c r="I1273" s="40"/>
      <c r="J1273" s="40"/>
      <c r="K1273" s="40"/>
      <c r="L1273" s="40"/>
      <c r="M1273" s="40"/>
      <c r="N1273" s="40"/>
      <c r="O1273" s="40"/>
      <c r="P1273" s="40"/>
      <c r="Q1273" s="40"/>
      <c r="R1273" s="40"/>
      <c r="S1273" s="40"/>
      <c r="T1273" s="40"/>
      <c r="U1273" s="39"/>
      <c r="V1273" s="39"/>
      <c r="W1273" s="39"/>
      <c r="X1273" s="39"/>
      <c r="Y1273" s="39"/>
      <c r="Z1273" s="39"/>
      <c r="AA1273" s="39"/>
      <c r="AB1273" s="39"/>
      <c r="AC1273" s="39"/>
      <c r="AD1273" s="39"/>
      <c r="AE1273" s="39"/>
      <c r="AF1273" s="39"/>
      <c r="AG1273" s="39"/>
      <c r="AH1273" s="39"/>
      <c r="AI1273" s="39"/>
      <c r="AJ1273" s="39"/>
      <c r="AK1273" s="39"/>
      <c r="AL1273" s="39"/>
      <c r="AM1273" s="39"/>
      <c r="AN1273" s="39"/>
      <c r="AO1273" s="39"/>
      <c r="AP1273" s="39"/>
      <c r="AQ1273" s="39"/>
      <c r="AR1273" s="39"/>
      <c r="AS1273" s="39"/>
      <c r="AT1273" s="39"/>
      <c r="AU1273" s="39"/>
      <c r="AV1273" s="39"/>
      <c r="AW1273" s="94"/>
      <c r="AX1273" s="101"/>
      <c r="AY1273" s="94"/>
      <c r="AZ1273" s="40"/>
      <c r="BA1273" s="27"/>
      <c r="BB1273" s="27"/>
      <c r="BC1273" s="27"/>
      <c r="BD1273" s="27" t="str">
        <f t="shared" si="830"/>
        <v/>
      </c>
      <c r="BE1273" s="27" t="str">
        <f t="shared" si="831"/>
        <v/>
      </c>
      <c r="BF1273" s="27" t="str">
        <f t="shared" si="832"/>
        <v/>
      </c>
      <c r="BG1273" s="27" t="str">
        <f t="shared" si="833"/>
        <v/>
      </c>
      <c r="BH1273" s="27" t="str">
        <f t="shared" si="834"/>
        <v/>
      </c>
      <c r="BI1273" s="27" t="str">
        <f t="shared" si="835"/>
        <v/>
      </c>
      <c r="BJ1273" s="27" t="str">
        <f t="shared" si="836"/>
        <v/>
      </c>
      <c r="BK1273" s="27" t="str">
        <f t="shared" si="837"/>
        <v/>
      </c>
      <c r="BL1273" s="27" t="str">
        <f t="shared" si="838"/>
        <v/>
      </c>
      <c r="BM1273" s="27" t="str">
        <f t="shared" si="839"/>
        <v/>
      </c>
      <c r="BN1273" s="27" t="str">
        <f t="shared" si="840"/>
        <v/>
      </c>
      <c r="BO1273" s="27" t="str">
        <f t="shared" si="841"/>
        <v/>
      </c>
      <c r="BP1273" s="27" t="str">
        <f t="shared" si="818"/>
        <v/>
      </c>
      <c r="BQ1273" s="27" t="str">
        <f t="shared" si="819"/>
        <v/>
      </c>
      <c r="BR1273" s="27" t="str">
        <f t="shared" si="820"/>
        <v/>
      </c>
      <c r="BS1273" s="27" t="str">
        <f t="shared" si="821"/>
        <v/>
      </c>
      <c r="BT1273" s="27" t="str">
        <f t="shared" si="822"/>
        <v/>
      </c>
      <c r="BU1273" s="27" t="str">
        <f t="shared" si="823"/>
        <v/>
      </c>
      <c r="BV1273" s="27" t="str">
        <f t="shared" si="824"/>
        <v/>
      </c>
      <c r="BW1273" s="27" t="str">
        <f t="shared" si="825"/>
        <v/>
      </c>
      <c r="BX1273" s="27" t="str">
        <f t="shared" si="826"/>
        <v/>
      </c>
      <c r="BY1273" s="27" t="str">
        <f t="shared" si="827"/>
        <v/>
      </c>
      <c r="BZ1273" s="27" t="str">
        <f t="shared" si="828"/>
        <v/>
      </c>
      <c r="CA1273" s="27" t="str">
        <f t="shared" si="829"/>
        <v/>
      </c>
      <c r="CB1273" s="41"/>
      <c r="CC1273" s="5"/>
      <c r="CD1273"/>
      <c r="CE1273"/>
      <c r="CF1273"/>
      <c r="CG1273"/>
      <c r="CH1273"/>
      <c r="CI1273" s="41"/>
      <c r="CJ1273" s="7"/>
      <c r="CK1273" s="25"/>
      <c r="CL1273" s="25"/>
      <c r="CM1273" s="25"/>
      <c r="CN1273" s="39"/>
      <c r="CO1273" s="25"/>
      <c r="CP1273" s="39"/>
      <c r="CQ1273" s="25"/>
      <c r="CR1273" s="25"/>
      <c r="CS1273" s="25"/>
      <c r="CT1273" s="25"/>
      <c r="CU1273" s="25"/>
      <c r="CV1273" s="25"/>
      <c r="CW1273" s="35"/>
      <c r="CX1273" s="25"/>
      <c r="CY1273" s="25"/>
      <c r="DC1273" s="25"/>
      <c r="DD1273" s="35"/>
    </row>
    <row r="1274" spans="1:108" s="26" customFormat="1">
      <c r="A1274" s="43"/>
      <c r="B1274" s="94"/>
      <c r="C1274" s="40"/>
      <c r="D1274" s="39"/>
      <c r="E1274" s="40"/>
      <c r="F1274" s="40"/>
      <c r="G1274" s="40"/>
      <c r="H1274" s="40"/>
      <c r="I1274" s="40"/>
      <c r="J1274" s="40"/>
      <c r="K1274" s="40"/>
      <c r="L1274" s="40"/>
      <c r="M1274" s="40"/>
      <c r="N1274" s="40"/>
      <c r="O1274" s="40"/>
      <c r="P1274" s="40"/>
      <c r="Q1274" s="40"/>
      <c r="R1274" s="40"/>
      <c r="S1274" s="40"/>
      <c r="T1274" s="40"/>
      <c r="U1274" s="39"/>
      <c r="V1274" s="39"/>
      <c r="W1274" s="39"/>
      <c r="X1274" s="39"/>
      <c r="Y1274" s="39"/>
      <c r="Z1274" s="39"/>
      <c r="AA1274" s="39"/>
      <c r="AB1274" s="39"/>
      <c r="AC1274" s="39"/>
      <c r="AD1274" s="39"/>
      <c r="AE1274" s="39"/>
      <c r="AF1274" s="39"/>
      <c r="AG1274" s="39"/>
      <c r="AH1274" s="39"/>
      <c r="AI1274" s="39"/>
      <c r="AJ1274" s="39"/>
      <c r="AK1274" s="39"/>
      <c r="AL1274" s="39"/>
      <c r="AM1274" s="39"/>
      <c r="AN1274" s="39"/>
      <c r="AO1274" s="39"/>
      <c r="AP1274" s="39"/>
      <c r="AQ1274" s="39"/>
      <c r="AR1274" s="39"/>
      <c r="AS1274" s="39"/>
      <c r="AT1274" s="39"/>
      <c r="AU1274" s="39"/>
      <c r="AV1274" s="39"/>
      <c r="AW1274" s="94"/>
      <c r="AX1274" s="101"/>
      <c r="AY1274" s="94"/>
      <c r="AZ1274" s="40"/>
      <c r="BA1274" s="27"/>
      <c r="BB1274" s="27"/>
      <c r="BC1274" s="27"/>
      <c r="BD1274" s="27" t="str">
        <f t="shared" si="830"/>
        <v/>
      </c>
      <c r="BE1274" s="27" t="str">
        <f t="shared" si="831"/>
        <v/>
      </c>
      <c r="BF1274" s="27" t="str">
        <f t="shared" si="832"/>
        <v/>
      </c>
      <c r="BG1274" s="27" t="str">
        <f t="shared" si="833"/>
        <v/>
      </c>
      <c r="BH1274" s="27" t="str">
        <f t="shared" si="834"/>
        <v/>
      </c>
      <c r="BI1274" s="27" t="str">
        <f t="shared" si="835"/>
        <v/>
      </c>
      <c r="BJ1274" s="27" t="str">
        <f t="shared" si="836"/>
        <v/>
      </c>
      <c r="BK1274" s="27" t="str">
        <f t="shared" si="837"/>
        <v/>
      </c>
      <c r="BL1274" s="27" t="str">
        <f t="shared" si="838"/>
        <v/>
      </c>
      <c r="BM1274" s="27" t="str">
        <f t="shared" si="839"/>
        <v/>
      </c>
      <c r="BN1274" s="27" t="str">
        <f t="shared" si="840"/>
        <v/>
      </c>
      <c r="BO1274" s="27" t="str">
        <f t="shared" si="841"/>
        <v/>
      </c>
      <c r="BP1274" s="27" t="str">
        <f t="shared" si="818"/>
        <v/>
      </c>
      <c r="BQ1274" s="27" t="str">
        <f t="shared" si="819"/>
        <v/>
      </c>
      <c r="BR1274" s="27" t="str">
        <f t="shared" si="820"/>
        <v/>
      </c>
      <c r="BS1274" s="27" t="str">
        <f t="shared" si="821"/>
        <v/>
      </c>
      <c r="BT1274" s="27" t="str">
        <f t="shared" si="822"/>
        <v/>
      </c>
      <c r="BU1274" s="27" t="str">
        <f t="shared" si="823"/>
        <v/>
      </c>
      <c r="BV1274" s="27" t="str">
        <f t="shared" si="824"/>
        <v/>
      </c>
      <c r="BW1274" s="27" t="str">
        <f t="shared" si="825"/>
        <v/>
      </c>
      <c r="BX1274" s="27" t="str">
        <f t="shared" si="826"/>
        <v/>
      </c>
      <c r="BY1274" s="27" t="str">
        <f t="shared" si="827"/>
        <v/>
      </c>
      <c r="BZ1274" s="27" t="str">
        <f t="shared" si="828"/>
        <v/>
      </c>
      <c r="CA1274" s="27" t="str">
        <f t="shared" si="829"/>
        <v/>
      </c>
      <c r="CB1274" s="41"/>
      <c r="CC1274" s="5"/>
      <c r="CD1274"/>
      <c r="CE1274"/>
      <c r="CF1274"/>
      <c r="CG1274"/>
      <c r="CH1274"/>
      <c r="CI1274" s="41"/>
      <c r="CJ1274" s="7"/>
      <c r="CK1274" s="25"/>
      <c r="CL1274" s="25"/>
      <c r="CM1274" s="25"/>
      <c r="CN1274" s="39"/>
      <c r="CO1274" s="25"/>
      <c r="CP1274" s="39"/>
      <c r="CQ1274" s="25"/>
      <c r="CR1274" s="25"/>
      <c r="CS1274" s="25"/>
      <c r="CT1274" s="25"/>
      <c r="CU1274" s="25"/>
      <c r="CV1274" s="25"/>
      <c r="CW1274" s="35"/>
      <c r="CX1274" s="25"/>
      <c r="CY1274" s="25"/>
      <c r="DC1274" s="25"/>
      <c r="DD1274" s="35"/>
    </row>
    <row r="1275" spans="1:108" s="26" customFormat="1">
      <c r="A1275" s="43"/>
      <c r="B1275" s="94"/>
      <c r="C1275" s="40"/>
      <c r="D1275" s="39"/>
      <c r="E1275" s="40"/>
      <c r="F1275" s="40"/>
      <c r="G1275" s="40"/>
      <c r="H1275" s="40"/>
      <c r="I1275" s="40"/>
      <c r="J1275" s="40"/>
      <c r="K1275" s="40"/>
      <c r="L1275" s="40"/>
      <c r="M1275" s="40"/>
      <c r="N1275" s="40"/>
      <c r="O1275" s="40"/>
      <c r="P1275" s="40"/>
      <c r="Q1275" s="40"/>
      <c r="R1275" s="40"/>
      <c r="S1275" s="40"/>
      <c r="T1275" s="40"/>
      <c r="U1275" s="39"/>
      <c r="V1275" s="39"/>
      <c r="W1275" s="39"/>
      <c r="X1275" s="39"/>
      <c r="Y1275" s="39"/>
      <c r="Z1275" s="39"/>
      <c r="AA1275" s="39"/>
      <c r="AB1275" s="39"/>
      <c r="AC1275" s="39"/>
      <c r="AD1275" s="39"/>
      <c r="AE1275" s="39"/>
      <c r="AF1275" s="39"/>
      <c r="AG1275" s="39"/>
      <c r="AH1275" s="39"/>
      <c r="AI1275" s="39"/>
      <c r="AJ1275" s="39"/>
      <c r="AK1275" s="39"/>
      <c r="AL1275" s="39"/>
      <c r="AM1275" s="39"/>
      <c r="AN1275" s="39"/>
      <c r="AO1275" s="39"/>
      <c r="AP1275" s="39"/>
      <c r="AQ1275" s="39"/>
      <c r="AR1275" s="39"/>
      <c r="AS1275" s="39"/>
      <c r="AT1275" s="39"/>
      <c r="AU1275" s="39"/>
      <c r="AV1275" s="39"/>
      <c r="AW1275" s="94"/>
      <c r="AX1275" s="101"/>
      <c r="AY1275" s="94"/>
      <c r="AZ1275" s="40"/>
      <c r="BA1275" s="27"/>
      <c r="BB1275" s="27"/>
      <c r="BC1275" s="27"/>
      <c r="BD1275" s="27" t="str">
        <f t="shared" si="830"/>
        <v/>
      </c>
      <c r="BE1275" s="27" t="str">
        <f t="shared" si="831"/>
        <v/>
      </c>
      <c r="BF1275" s="27" t="str">
        <f t="shared" si="832"/>
        <v/>
      </c>
      <c r="BG1275" s="27" t="str">
        <f t="shared" si="833"/>
        <v/>
      </c>
      <c r="BH1275" s="27" t="str">
        <f t="shared" si="834"/>
        <v/>
      </c>
      <c r="BI1275" s="27" t="str">
        <f t="shared" si="835"/>
        <v/>
      </c>
      <c r="BJ1275" s="27" t="str">
        <f t="shared" si="836"/>
        <v/>
      </c>
      <c r="BK1275" s="27" t="str">
        <f t="shared" si="837"/>
        <v/>
      </c>
      <c r="BL1275" s="27" t="str">
        <f t="shared" si="838"/>
        <v/>
      </c>
      <c r="BM1275" s="27" t="str">
        <f t="shared" si="839"/>
        <v/>
      </c>
      <c r="BN1275" s="27" t="str">
        <f t="shared" si="840"/>
        <v/>
      </c>
      <c r="BO1275" s="27" t="str">
        <f t="shared" si="841"/>
        <v/>
      </c>
      <c r="BP1275" s="27" t="str">
        <f t="shared" si="818"/>
        <v/>
      </c>
      <c r="BQ1275" s="27" t="str">
        <f t="shared" si="819"/>
        <v/>
      </c>
      <c r="BR1275" s="27" t="str">
        <f t="shared" si="820"/>
        <v/>
      </c>
      <c r="BS1275" s="27" t="str">
        <f t="shared" si="821"/>
        <v/>
      </c>
      <c r="BT1275" s="27" t="str">
        <f t="shared" si="822"/>
        <v/>
      </c>
      <c r="BU1275" s="27" t="str">
        <f t="shared" si="823"/>
        <v/>
      </c>
      <c r="BV1275" s="27" t="str">
        <f t="shared" si="824"/>
        <v/>
      </c>
      <c r="BW1275" s="27" t="str">
        <f t="shared" si="825"/>
        <v/>
      </c>
      <c r="BX1275" s="27" t="str">
        <f t="shared" si="826"/>
        <v/>
      </c>
      <c r="BY1275" s="27" t="str">
        <f t="shared" si="827"/>
        <v/>
      </c>
      <c r="BZ1275" s="27" t="str">
        <f t="shared" si="828"/>
        <v/>
      </c>
      <c r="CA1275" s="27" t="str">
        <f t="shared" si="829"/>
        <v/>
      </c>
      <c r="CB1275" s="41"/>
      <c r="CC1275"/>
      <c r="CD1275"/>
      <c r="CE1275"/>
      <c r="CF1275"/>
      <c r="CG1275"/>
      <c r="CH1275"/>
      <c r="CI1275" s="41"/>
      <c r="CJ1275" s="7"/>
      <c r="CK1275" s="25"/>
      <c r="CL1275" s="25"/>
      <c r="CM1275" s="25"/>
      <c r="CN1275" s="39"/>
      <c r="CO1275" s="25"/>
      <c r="CP1275" s="39"/>
      <c r="CQ1275" s="25"/>
      <c r="CR1275" s="25"/>
      <c r="CS1275" s="25"/>
      <c r="CT1275" s="25"/>
      <c r="CU1275" s="25"/>
      <c r="CV1275" s="25"/>
      <c r="CW1275" s="35"/>
      <c r="CX1275" s="25"/>
      <c r="CY1275" s="25"/>
      <c r="DC1275" s="25"/>
      <c r="DD1275" s="35"/>
    </row>
    <row r="1276" spans="1:108" s="26" customFormat="1">
      <c r="A1276" s="43"/>
      <c r="B1276" s="94"/>
      <c r="C1276" s="40"/>
      <c r="D1276" s="39"/>
      <c r="E1276" s="40"/>
      <c r="F1276" s="40"/>
      <c r="G1276" s="40"/>
      <c r="H1276" s="40"/>
      <c r="I1276" s="40"/>
      <c r="J1276" s="40"/>
      <c r="K1276" s="40"/>
      <c r="L1276" s="40"/>
      <c r="M1276" s="40"/>
      <c r="N1276" s="40"/>
      <c r="O1276" s="40"/>
      <c r="P1276" s="40"/>
      <c r="Q1276" s="40"/>
      <c r="R1276" s="40"/>
      <c r="S1276" s="40"/>
      <c r="T1276" s="40"/>
      <c r="U1276" s="39"/>
      <c r="V1276" s="39"/>
      <c r="W1276" s="39"/>
      <c r="X1276" s="39"/>
      <c r="Y1276" s="39"/>
      <c r="Z1276" s="39"/>
      <c r="AA1276" s="39"/>
      <c r="AB1276" s="39"/>
      <c r="AC1276" s="39"/>
      <c r="AD1276" s="39"/>
      <c r="AE1276" s="39"/>
      <c r="AF1276" s="39"/>
      <c r="AG1276" s="39"/>
      <c r="AH1276" s="39"/>
      <c r="AI1276" s="39"/>
      <c r="AJ1276" s="39"/>
      <c r="AK1276" s="39"/>
      <c r="AL1276" s="39"/>
      <c r="AM1276" s="39"/>
      <c r="AN1276" s="39"/>
      <c r="AO1276" s="39"/>
      <c r="AP1276" s="39"/>
      <c r="AQ1276" s="39"/>
      <c r="AR1276" s="39"/>
      <c r="AS1276" s="39"/>
      <c r="AT1276" s="39"/>
      <c r="AU1276" s="39"/>
      <c r="AV1276" s="39"/>
      <c r="AW1276" s="94"/>
      <c r="AX1276" s="101"/>
      <c r="AY1276" s="94"/>
      <c r="AZ1276" s="40"/>
      <c r="BA1276" s="27"/>
      <c r="BB1276" s="27"/>
      <c r="BC1276" s="27"/>
      <c r="BD1276" s="27" t="str">
        <f t="shared" si="830"/>
        <v/>
      </c>
      <c r="BE1276" s="27" t="str">
        <f t="shared" si="831"/>
        <v/>
      </c>
      <c r="BF1276" s="27" t="str">
        <f t="shared" si="832"/>
        <v/>
      </c>
      <c r="BG1276" s="27" t="str">
        <f t="shared" si="833"/>
        <v/>
      </c>
      <c r="BH1276" s="27" t="str">
        <f t="shared" si="834"/>
        <v/>
      </c>
      <c r="BI1276" s="27" t="str">
        <f t="shared" si="835"/>
        <v/>
      </c>
      <c r="BJ1276" s="27" t="str">
        <f t="shared" si="836"/>
        <v/>
      </c>
      <c r="BK1276" s="27" t="str">
        <f t="shared" si="837"/>
        <v/>
      </c>
      <c r="BL1276" s="27" t="str">
        <f t="shared" si="838"/>
        <v/>
      </c>
      <c r="BM1276" s="27" t="str">
        <f t="shared" si="839"/>
        <v/>
      </c>
      <c r="BN1276" s="27" t="str">
        <f t="shared" si="840"/>
        <v/>
      </c>
      <c r="BO1276" s="27" t="str">
        <f t="shared" si="841"/>
        <v/>
      </c>
      <c r="BP1276" s="27" t="str">
        <f t="shared" si="818"/>
        <v/>
      </c>
      <c r="BQ1276" s="27" t="str">
        <f t="shared" si="819"/>
        <v/>
      </c>
      <c r="BR1276" s="27" t="str">
        <f t="shared" si="820"/>
        <v/>
      </c>
      <c r="BS1276" s="27" t="str">
        <f t="shared" si="821"/>
        <v/>
      </c>
      <c r="BT1276" s="27" t="str">
        <f t="shared" si="822"/>
        <v/>
      </c>
      <c r="BU1276" s="27" t="str">
        <f t="shared" si="823"/>
        <v/>
      </c>
      <c r="BV1276" s="27" t="str">
        <f t="shared" si="824"/>
        <v/>
      </c>
      <c r="BW1276" s="27" t="str">
        <f t="shared" si="825"/>
        <v/>
      </c>
      <c r="BX1276" s="27" t="str">
        <f t="shared" si="826"/>
        <v/>
      </c>
      <c r="BY1276" s="27" t="str">
        <f t="shared" si="827"/>
        <v/>
      </c>
      <c r="BZ1276" s="27" t="str">
        <f t="shared" si="828"/>
        <v/>
      </c>
      <c r="CA1276" s="27" t="str">
        <f t="shared" si="829"/>
        <v/>
      </c>
      <c r="CB1276" s="41"/>
      <c r="CC1276"/>
      <c r="CD1276"/>
      <c r="CE1276"/>
      <c r="CF1276"/>
      <c r="CG1276"/>
      <c r="CH1276"/>
      <c r="CI1276" s="41"/>
      <c r="CJ1276" s="7"/>
      <c r="CK1276" s="25"/>
      <c r="CL1276" s="25"/>
      <c r="CM1276" s="25"/>
      <c r="CN1276" s="39"/>
      <c r="CO1276" s="25"/>
      <c r="CP1276" s="39"/>
      <c r="CQ1276" s="25"/>
      <c r="CR1276" s="25"/>
      <c r="CS1276" s="25"/>
      <c r="CT1276" s="25"/>
      <c r="CU1276" s="25"/>
      <c r="CV1276" s="25"/>
      <c r="CW1276" s="35"/>
      <c r="CX1276" s="25"/>
      <c r="CY1276" s="25"/>
      <c r="DC1276" s="25"/>
      <c r="DD1276" s="35"/>
    </row>
    <row r="1277" spans="1:108" s="26" customFormat="1">
      <c r="A1277" s="43"/>
      <c r="B1277" s="94"/>
      <c r="C1277" s="40"/>
      <c r="D1277" s="39"/>
      <c r="E1277" s="40"/>
      <c r="F1277" s="40"/>
      <c r="G1277" s="40"/>
      <c r="H1277" s="40"/>
      <c r="I1277" s="40"/>
      <c r="J1277" s="40"/>
      <c r="K1277" s="40"/>
      <c r="L1277" s="40"/>
      <c r="M1277" s="40"/>
      <c r="N1277" s="40"/>
      <c r="O1277" s="40"/>
      <c r="P1277" s="40"/>
      <c r="Q1277" s="40"/>
      <c r="R1277" s="40"/>
      <c r="S1277" s="40"/>
      <c r="T1277" s="40"/>
      <c r="U1277" s="39"/>
      <c r="V1277" s="39"/>
      <c r="W1277" s="39"/>
      <c r="X1277" s="39"/>
      <c r="Y1277" s="39"/>
      <c r="Z1277" s="39"/>
      <c r="AA1277" s="39"/>
      <c r="AB1277" s="39"/>
      <c r="AC1277" s="39"/>
      <c r="AD1277" s="39"/>
      <c r="AE1277" s="39"/>
      <c r="AF1277" s="39"/>
      <c r="AG1277" s="39"/>
      <c r="AH1277" s="39"/>
      <c r="AI1277" s="39"/>
      <c r="AJ1277" s="39"/>
      <c r="AK1277" s="39"/>
      <c r="AL1277" s="39"/>
      <c r="AM1277" s="39"/>
      <c r="AN1277" s="39"/>
      <c r="AO1277" s="39"/>
      <c r="AP1277" s="39"/>
      <c r="AQ1277" s="39"/>
      <c r="AR1277" s="39"/>
      <c r="AS1277" s="39"/>
      <c r="AT1277" s="39"/>
      <c r="AU1277" s="39"/>
      <c r="AV1277" s="39"/>
      <c r="AW1277" s="94"/>
      <c r="AX1277" s="101"/>
      <c r="AY1277" s="94"/>
      <c r="AZ1277" s="40"/>
      <c r="BA1277" s="27"/>
      <c r="BB1277" s="27"/>
      <c r="BC1277" s="27"/>
      <c r="BD1277" s="27" t="str">
        <f t="shared" si="830"/>
        <v/>
      </c>
      <c r="BE1277" s="27" t="str">
        <f t="shared" si="831"/>
        <v/>
      </c>
      <c r="BF1277" s="27" t="str">
        <f t="shared" si="832"/>
        <v/>
      </c>
      <c r="BG1277" s="27" t="str">
        <f t="shared" si="833"/>
        <v/>
      </c>
      <c r="BH1277" s="27" t="str">
        <f t="shared" si="834"/>
        <v/>
      </c>
      <c r="BI1277" s="27" t="str">
        <f t="shared" si="835"/>
        <v/>
      </c>
      <c r="BJ1277" s="27" t="str">
        <f t="shared" si="836"/>
        <v/>
      </c>
      <c r="BK1277" s="27" t="str">
        <f t="shared" si="837"/>
        <v/>
      </c>
      <c r="BL1277" s="27" t="str">
        <f t="shared" si="838"/>
        <v/>
      </c>
      <c r="BM1277" s="27" t="str">
        <f t="shared" si="839"/>
        <v/>
      </c>
      <c r="BN1277" s="27" t="str">
        <f t="shared" si="840"/>
        <v/>
      </c>
      <c r="BO1277" s="27" t="str">
        <f t="shared" si="841"/>
        <v/>
      </c>
      <c r="BP1277" s="27" t="str">
        <f t="shared" si="818"/>
        <v/>
      </c>
      <c r="BQ1277" s="27" t="str">
        <f t="shared" si="819"/>
        <v/>
      </c>
      <c r="BR1277" s="27" t="str">
        <f t="shared" si="820"/>
        <v/>
      </c>
      <c r="BS1277" s="27" t="str">
        <f t="shared" si="821"/>
        <v/>
      </c>
      <c r="BT1277" s="27" t="str">
        <f t="shared" si="822"/>
        <v/>
      </c>
      <c r="BU1277" s="27" t="str">
        <f t="shared" si="823"/>
        <v/>
      </c>
      <c r="BV1277" s="27" t="str">
        <f t="shared" si="824"/>
        <v/>
      </c>
      <c r="BW1277" s="27" t="str">
        <f t="shared" si="825"/>
        <v/>
      </c>
      <c r="BX1277" s="27" t="str">
        <f t="shared" si="826"/>
        <v/>
      </c>
      <c r="BY1277" s="27" t="str">
        <f t="shared" si="827"/>
        <v/>
      </c>
      <c r="BZ1277" s="27" t="str">
        <f t="shared" si="828"/>
        <v/>
      </c>
      <c r="CA1277" s="27" t="str">
        <f t="shared" si="829"/>
        <v/>
      </c>
      <c r="CB1277" s="41"/>
      <c r="CC1277"/>
      <c r="CD1277"/>
      <c r="CE1277"/>
      <c r="CF1277"/>
      <c r="CG1277"/>
      <c r="CH1277"/>
      <c r="CI1277" s="41"/>
      <c r="CJ1277" s="7"/>
      <c r="CK1277" s="25"/>
      <c r="CL1277" s="25"/>
      <c r="CM1277" s="25"/>
      <c r="CN1277" s="39"/>
      <c r="CO1277" s="25"/>
      <c r="CP1277" s="39"/>
      <c r="CQ1277" s="25"/>
      <c r="CR1277" s="25"/>
      <c r="CS1277" s="25"/>
      <c r="CT1277" s="25"/>
      <c r="CU1277" s="25"/>
      <c r="CV1277" s="25"/>
      <c r="CW1277" s="35"/>
      <c r="CX1277" s="25"/>
      <c r="CY1277" s="25"/>
      <c r="DC1277" s="25"/>
      <c r="DD1277" s="35"/>
    </row>
    <row r="1278" spans="1:108" s="26" customFormat="1">
      <c r="A1278" s="43"/>
      <c r="B1278" s="94"/>
      <c r="C1278" s="40"/>
      <c r="D1278" s="39"/>
      <c r="E1278" s="40"/>
      <c r="F1278" s="40"/>
      <c r="G1278" s="40"/>
      <c r="H1278" s="40"/>
      <c r="I1278" s="40"/>
      <c r="J1278" s="40"/>
      <c r="K1278" s="40"/>
      <c r="L1278" s="40"/>
      <c r="M1278" s="40"/>
      <c r="N1278" s="40"/>
      <c r="O1278" s="40"/>
      <c r="P1278" s="40"/>
      <c r="Q1278" s="40"/>
      <c r="R1278" s="40"/>
      <c r="S1278" s="40"/>
      <c r="T1278" s="40"/>
      <c r="U1278" s="39"/>
      <c r="V1278" s="39"/>
      <c r="W1278" s="39"/>
      <c r="X1278" s="39"/>
      <c r="Y1278" s="39"/>
      <c r="Z1278" s="39"/>
      <c r="AA1278" s="39"/>
      <c r="AB1278" s="39"/>
      <c r="AC1278" s="39"/>
      <c r="AD1278" s="39"/>
      <c r="AE1278" s="39"/>
      <c r="AF1278" s="39"/>
      <c r="AG1278" s="39"/>
      <c r="AH1278" s="39"/>
      <c r="AI1278" s="39"/>
      <c r="AJ1278" s="39"/>
      <c r="AK1278" s="39"/>
      <c r="AL1278" s="39"/>
      <c r="AM1278" s="39"/>
      <c r="AN1278" s="39"/>
      <c r="AO1278" s="39"/>
      <c r="AP1278" s="39"/>
      <c r="AQ1278" s="39"/>
      <c r="AR1278" s="39"/>
      <c r="AS1278" s="39"/>
      <c r="AT1278" s="39"/>
      <c r="AU1278" s="39"/>
      <c r="AV1278" s="39"/>
      <c r="AW1278" s="94"/>
      <c r="AX1278" s="101"/>
      <c r="AY1278" s="94"/>
      <c r="AZ1278" s="40"/>
      <c r="BA1278" s="27"/>
      <c r="BB1278" s="27"/>
      <c r="BC1278" s="27"/>
      <c r="BD1278" s="27" t="str">
        <f t="shared" si="830"/>
        <v/>
      </c>
      <c r="BE1278" s="27" t="str">
        <f t="shared" si="831"/>
        <v/>
      </c>
      <c r="BF1278" s="27" t="str">
        <f t="shared" si="832"/>
        <v/>
      </c>
      <c r="BG1278" s="27" t="str">
        <f t="shared" si="833"/>
        <v/>
      </c>
      <c r="BH1278" s="27" t="str">
        <f t="shared" si="834"/>
        <v/>
      </c>
      <c r="BI1278" s="27" t="str">
        <f t="shared" si="835"/>
        <v/>
      </c>
      <c r="BJ1278" s="27" t="str">
        <f t="shared" si="836"/>
        <v/>
      </c>
      <c r="BK1278" s="27" t="str">
        <f t="shared" si="837"/>
        <v/>
      </c>
      <c r="BL1278" s="27" t="str">
        <f t="shared" si="838"/>
        <v/>
      </c>
      <c r="BM1278" s="27" t="str">
        <f t="shared" si="839"/>
        <v/>
      </c>
      <c r="BN1278" s="27" t="str">
        <f t="shared" si="840"/>
        <v/>
      </c>
      <c r="BO1278" s="27" t="str">
        <f t="shared" si="841"/>
        <v/>
      </c>
      <c r="BP1278" s="27" t="str">
        <f t="shared" si="818"/>
        <v/>
      </c>
      <c r="BQ1278" s="27" t="str">
        <f t="shared" si="819"/>
        <v/>
      </c>
      <c r="BR1278" s="27" t="str">
        <f t="shared" si="820"/>
        <v/>
      </c>
      <c r="BS1278" s="27" t="str">
        <f t="shared" si="821"/>
        <v/>
      </c>
      <c r="BT1278" s="27" t="str">
        <f t="shared" si="822"/>
        <v/>
      </c>
      <c r="BU1278" s="27" t="str">
        <f t="shared" si="823"/>
        <v/>
      </c>
      <c r="BV1278" s="27" t="str">
        <f t="shared" si="824"/>
        <v/>
      </c>
      <c r="BW1278" s="27" t="str">
        <f t="shared" si="825"/>
        <v/>
      </c>
      <c r="BX1278" s="27" t="str">
        <f t="shared" si="826"/>
        <v/>
      </c>
      <c r="BY1278" s="27" t="str">
        <f t="shared" si="827"/>
        <v/>
      </c>
      <c r="BZ1278" s="27" t="str">
        <f t="shared" si="828"/>
        <v/>
      </c>
      <c r="CA1278" s="27" t="str">
        <f t="shared" si="829"/>
        <v/>
      </c>
      <c r="CB1278" s="41"/>
      <c r="CC1278"/>
      <c r="CD1278"/>
      <c r="CE1278"/>
      <c r="CF1278"/>
      <c r="CG1278"/>
      <c r="CH1278"/>
      <c r="CI1278" s="41"/>
      <c r="CJ1278" s="7"/>
      <c r="CK1278" s="25"/>
      <c r="CL1278" s="25"/>
      <c r="CM1278" s="25"/>
      <c r="CN1278" s="39"/>
      <c r="CO1278" s="25"/>
      <c r="CP1278" s="39"/>
      <c r="CQ1278" s="25"/>
      <c r="CR1278" s="25"/>
      <c r="CS1278" s="25"/>
      <c r="CT1278" s="25"/>
      <c r="CU1278" s="25"/>
      <c r="CV1278" s="25"/>
      <c r="CW1278" s="35"/>
      <c r="CX1278" s="25"/>
      <c r="CY1278" s="25"/>
      <c r="DC1278" s="25"/>
      <c r="DD1278" s="35"/>
    </row>
    <row r="1279" spans="1:108" s="26" customFormat="1">
      <c r="A1279" s="43"/>
      <c r="B1279" s="94"/>
      <c r="C1279" s="40"/>
      <c r="D1279" s="39"/>
      <c r="E1279" s="40"/>
      <c r="F1279" s="40"/>
      <c r="G1279" s="40"/>
      <c r="H1279" s="40"/>
      <c r="I1279" s="40"/>
      <c r="J1279" s="40"/>
      <c r="K1279" s="40"/>
      <c r="L1279" s="40"/>
      <c r="M1279" s="40"/>
      <c r="N1279" s="40"/>
      <c r="O1279" s="40"/>
      <c r="P1279" s="40"/>
      <c r="Q1279" s="40"/>
      <c r="R1279" s="40"/>
      <c r="S1279" s="40"/>
      <c r="T1279" s="40"/>
      <c r="U1279" s="39"/>
      <c r="V1279" s="39"/>
      <c r="W1279" s="39"/>
      <c r="X1279" s="39"/>
      <c r="Y1279" s="39"/>
      <c r="Z1279" s="39"/>
      <c r="AA1279" s="39"/>
      <c r="AB1279" s="39"/>
      <c r="AC1279" s="39"/>
      <c r="AD1279" s="39"/>
      <c r="AE1279" s="39"/>
      <c r="AF1279" s="39"/>
      <c r="AG1279" s="39"/>
      <c r="AH1279" s="39"/>
      <c r="AI1279" s="39"/>
      <c r="AJ1279" s="39"/>
      <c r="AK1279" s="39"/>
      <c r="AL1279" s="39"/>
      <c r="AM1279" s="39"/>
      <c r="AN1279" s="39"/>
      <c r="AO1279" s="39"/>
      <c r="AP1279" s="39"/>
      <c r="AQ1279" s="39"/>
      <c r="AR1279" s="39"/>
      <c r="AS1279" s="39"/>
      <c r="AT1279" s="39"/>
      <c r="AU1279" s="39"/>
      <c r="AV1279" s="39"/>
      <c r="AW1279" s="94"/>
      <c r="AX1279" s="101"/>
      <c r="AY1279" s="94"/>
      <c r="AZ1279" s="40"/>
      <c r="BA1279" s="27"/>
      <c r="BB1279" s="27"/>
      <c r="BC1279" s="27"/>
      <c r="BD1279" s="27" t="str">
        <f t="shared" si="830"/>
        <v/>
      </c>
      <c r="BE1279" s="27" t="str">
        <f t="shared" si="831"/>
        <v/>
      </c>
      <c r="BF1279" s="27" t="str">
        <f t="shared" si="832"/>
        <v/>
      </c>
      <c r="BG1279" s="27" t="str">
        <f t="shared" si="833"/>
        <v/>
      </c>
      <c r="BH1279" s="27" t="str">
        <f t="shared" si="834"/>
        <v/>
      </c>
      <c r="BI1279" s="27" t="str">
        <f t="shared" si="835"/>
        <v/>
      </c>
      <c r="BJ1279" s="27" t="str">
        <f t="shared" si="836"/>
        <v/>
      </c>
      <c r="BK1279" s="27" t="str">
        <f t="shared" si="837"/>
        <v/>
      </c>
      <c r="BL1279" s="27" t="str">
        <f t="shared" si="838"/>
        <v/>
      </c>
      <c r="BM1279" s="27" t="str">
        <f t="shared" si="839"/>
        <v/>
      </c>
      <c r="BN1279" s="27" t="str">
        <f t="shared" si="840"/>
        <v/>
      </c>
      <c r="BO1279" s="27" t="str">
        <f t="shared" si="841"/>
        <v/>
      </c>
      <c r="BP1279" s="27" t="str">
        <f t="shared" si="818"/>
        <v/>
      </c>
      <c r="BQ1279" s="27" t="str">
        <f t="shared" si="819"/>
        <v/>
      </c>
      <c r="BR1279" s="27" t="str">
        <f t="shared" si="820"/>
        <v/>
      </c>
      <c r="BS1279" s="27" t="str">
        <f t="shared" si="821"/>
        <v/>
      </c>
      <c r="BT1279" s="27" t="str">
        <f t="shared" si="822"/>
        <v/>
      </c>
      <c r="BU1279" s="27" t="str">
        <f t="shared" si="823"/>
        <v/>
      </c>
      <c r="BV1279" s="27" t="str">
        <f t="shared" si="824"/>
        <v/>
      </c>
      <c r="BW1279" s="27" t="str">
        <f t="shared" si="825"/>
        <v/>
      </c>
      <c r="BX1279" s="27" t="str">
        <f t="shared" si="826"/>
        <v/>
      </c>
      <c r="BY1279" s="27" t="str">
        <f t="shared" si="827"/>
        <v/>
      </c>
      <c r="BZ1279" s="27" t="str">
        <f t="shared" si="828"/>
        <v/>
      </c>
      <c r="CA1279" s="27" t="str">
        <f t="shared" si="829"/>
        <v/>
      </c>
      <c r="CB1279" s="41"/>
      <c r="CC1279"/>
      <c r="CD1279"/>
      <c r="CE1279"/>
      <c r="CF1279"/>
      <c r="CG1279"/>
      <c r="CH1279"/>
      <c r="CI1279" s="41"/>
      <c r="CJ1279" s="7"/>
      <c r="CK1279" s="25"/>
      <c r="CL1279" s="25"/>
      <c r="CM1279" s="25"/>
      <c r="CN1279" s="39"/>
      <c r="CO1279" s="25"/>
      <c r="CP1279" s="39"/>
      <c r="CQ1279" s="25"/>
      <c r="CR1279" s="25"/>
      <c r="CS1279" s="25"/>
      <c r="CT1279" s="25"/>
      <c r="CU1279" s="25"/>
      <c r="CV1279" s="25"/>
      <c r="CW1279" s="35"/>
      <c r="CX1279" s="25"/>
      <c r="CY1279" s="25"/>
      <c r="DC1279" s="25"/>
      <c r="DD1279" s="35"/>
    </row>
    <row r="1280" spans="1:108" s="26" customFormat="1">
      <c r="A1280" s="43"/>
      <c r="B1280" s="94"/>
      <c r="C1280" s="40"/>
      <c r="D1280" s="39"/>
      <c r="E1280" s="40"/>
      <c r="F1280" s="40"/>
      <c r="G1280" s="40"/>
      <c r="H1280" s="40"/>
      <c r="I1280" s="40"/>
      <c r="J1280" s="40"/>
      <c r="K1280" s="40"/>
      <c r="L1280" s="40"/>
      <c r="M1280" s="40"/>
      <c r="N1280" s="40"/>
      <c r="O1280" s="40"/>
      <c r="P1280" s="40"/>
      <c r="Q1280" s="40"/>
      <c r="R1280" s="40"/>
      <c r="S1280" s="40"/>
      <c r="T1280" s="40"/>
      <c r="U1280" s="39"/>
      <c r="V1280" s="39"/>
      <c r="W1280" s="39"/>
      <c r="X1280" s="39"/>
      <c r="Y1280" s="39"/>
      <c r="Z1280" s="39"/>
      <c r="AA1280" s="39"/>
      <c r="AB1280" s="39"/>
      <c r="AC1280" s="39"/>
      <c r="AD1280" s="39"/>
      <c r="AE1280" s="39"/>
      <c r="AF1280" s="39"/>
      <c r="AG1280" s="39"/>
      <c r="AH1280" s="39"/>
      <c r="AI1280" s="39"/>
      <c r="AJ1280" s="39"/>
      <c r="AK1280" s="39"/>
      <c r="AL1280" s="39"/>
      <c r="AM1280" s="39"/>
      <c r="AN1280" s="39"/>
      <c r="AO1280" s="39"/>
      <c r="AP1280" s="39"/>
      <c r="AQ1280" s="39"/>
      <c r="AR1280" s="39"/>
      <c r="AS1280" s="39"/>
      <c r="AT1280" s="39"/>
      <c r="AU1280" s="39"/>
      <c r="AV1280" s="39"/>
      <c r="AW1280" s="94"/>
      <c r="AX1280" s="101"/>
      <c r="AY1280" s="94"/>
      <c r="AZ1280" s="40"/>
      <c r="BA1280" s="27"/>
      <c r="BB1280" s="27"/>
      <c r="BC1280" s="27"/>
      <c r="BD1280" s="27" t="str">
        <f t="shared" si="830"/>
        <v/>
      </c>
      <c r="BE1280" s="27" t="str">
        <f t="shared" si="831"/>
        <v/>
      </c>
      <c r="BF1280" s="27" t="str">
        <f t="shared" si="832"/>
        <v/>
      </c>
      <c r="BG1280" s="27" t="str">
        <f t="shared" si="833"/>
        <v/>
      </c>
      <c r="BH1280" s="27" t="str">
        <f t="shared" si="834"/>
        <v/>
      </c>
      <c r="BI1280" s="27" t="str">
        <f t="shared" si="835"/>
        <v/>
      </c>
      <c r="BJ1280" s="27" t="str">
        <f t="shared" si="836"/>
        <v/>
      </c>
      <c r="BK1280" s="27" t="str">
        <f t="shared" si="837"/>
        <v/>
      </c>
      <c r="BL1280" s="27" t="str">
        <f t="shared" si="838"/>
        <v/>
      </c>
      <c r="BM1280" s="27" t="str">
        <f t="shared" si="839"/>
        <v/>
      </c>
      <c r="BN1280" s="27" t="str">
        <f t="shared" si="840"/>
        <v/>
      </c>
      <c r="BO1280" s="27" t="str">
        <f t="shared" si="841"/>
        <v/>
      </c>
      <c r="BP1280" s="27" t="str">
        <f t="shared" si="818"/>
        <v/>
      </c>
      <c r="BQ1280" s="27" t="str">
        <f t="shared" si="819"/>
        <v/>
      </c>
      <c r="BR1280" s="27" t="str">
        <f t="shared" si="820"/>
        <v/>
      </c>
      <c r="BS1280" s="27" t="str">
        <f t="shared" si="821"/>
        <v/>
      </c>
      <c r="BT1280" s="27" t="str">
        <f t="shared" si="822"/>
        <v/>
      </c>
      <c r="BU1280" s="27" t="str">
        <f t="shared" si="823"/>
        <v/>
      </c>
      <c r="BV1280" s="27" t="str">
        <f t="shared" si="824"/>
        <v/>
      </c>
      <c r="BW1280" s="27" t="str">
        <f t="shared" si="825"/>
        <v/>
      </c>
      <c r="BX1280" s="27" t="str">
        <f t="shared" si="826"/>
        <v/>
      </c>
      <c r="BY1280" s="27" t="str">
        <f t="shared" si="827"/>
        <v/>
      </c>
      <c r="BZ1280" s="27" t="str">
        <f t="shared" si="828"/>
        <v/>
      </c>
      <c r="CA1280" s="27" t="str">
        <f t="shared" si="829"/>
        <v/>
      </c>
      <c r="CB1280" s="41"/>
      <c r="CC1280"/>
      <c r="CD1280"/>
      <c r="CE1280"/>
      <c r="CF1280"/>
      <c r="CG1280"/>
      <c r="CH1280"/>
      <c r="CI1280" s="41"/>
      <c r="CJ1280" s="7"/>
      <c r="CK1280" s="25"/>
      <c r="CL1280" s="25"/>
      <c r="CM1280" s="25"/>
      <c r="CN1280" s="39"/>
      <c r="CO1280" s="25"/>
      <c r="CP1280" s="39"/>
      <c r="CQ1280" s="25"/>
      <c r="CR1280" s="25"/>
      <c r="CS1280" s="25"/>
      <c r="CT1280" s="25"/>
      <c r="CU1280" s="25"/>
      <c r="CV1280" s="25"/>
      <c r="CW1280" s="35"/>
      <c r="CX1280" s="25"/>
      <c r="CY1280" s="25"/>
      <c r="DC1280" s="25"/>
      <c r="DD1280" s="35"/>
    </row>
    <row r="1281" spans="1:108" s="26" customFormat="1">
      <c r="A1281" s="43"/>
      <c r="B1281" s="94"/>
      <c r="C1281" s="40"/>
      <c r="D1281" s="39"/>
      <c r="E1281" s="40"/>
      <c r="F1281" s="40"/>
      <c r="G1281" s="40"/>
      <c r="H1281" s="40"/>
      <c r="I1281" s="40"/>
      <c r="J1281" s="40"/>
      <c r="K1281" s="40"/>
      <c r="L1281" s="40"/>
      <c r="M1281" s="40"/>
      <c r="N1281" s="40"/>
      <c r="O1281" s="40"/>
      <c r="P1281" s="40"/>
      <c r="Q1281" s="40"/>
      <c r="R1281" s="40"/>
      <c r="S1281" s="40"/>
      <c r="T1281" s="40"/>
      <c r="U1281" s="39"/>
      <c r="V1281" s="39"/>
      <c r="W1281" s="39"/>
      <c r="X1281" s="39"/>
      <c r="Y1281" s="39"/>
      <c r="Z1281" s="39"/>
      <c r="AA1281" s="39"/>
      <c r="AB1281" s="39"/>
      <c r="AC1281" s="39"/>
      <c r="AD1281" s="39"/>
      <c r="AE1281" s="39"/>
      <c r="AF1281" s="39"/>
      <c r="AG1281" s="39"/>
      <c r="AH1281" s="39"/>
      <c r="AI1281" s="39"/>
      <c r="AJ1281" s="39"/>
      <c r="AK1281" s="39"/>
      <c r="AL1281" s="39"/>
      <c r="AM1281" s="39"/>
      <c r="AN1281" s="39"/>
      <c r="AO1281" s="39"/>
      <c r="AP1281" s="39"/>
      <c r="AQ1281" s="39"/>
      <c r="AR1281" s="39"/>
      <c r="AS1281" s="39"/>
      <c r="AT1281" s="39"/>
      <c r="AU1281" s="39"/>
      <c r="AV1281" s="39"/>
      <c r="AW1281" s="94"/>
      <c r="AX1281" s="101"/>
      <c r="AY1281" s="94"/>
      <c r="AZ1281" s="40"/>
      <c r="BA1281" s="27"/>
      <c r="BB1281" s="27"/>
      <c r="BC1281" s="27"/>
      <c r="BD1281" s="27" t="str">
        <f t="shared" si="830"/>
        <v/>
      </c>
      <c r="BE1281" s="27" t="str">
        <f t="shared" si="831"/>
        <v/>
      </c>
      <c r="BF1281" s="27" t="str">
        <f t="shared" si="832"/>
        <v/>
      </c>
      <c r="BG1281" s="27" t="str">
        <f t="shared" si="833"/>
        <v/>
      </c>
      <c r="BH1281" s="27" t="str">
        <f t="shared" si="834"/>
        <v/>
      </c>
      <c r="BI1281" s="27" t="str">
        <f t="shared" si="835"/>
        <v/>
      </c>
      <c r="BJ1281" s="27" t="str">
        <f t="shared" si="836"/>
        <v/>
      </c>
      <c r="BK1281" s="27" t="str">
        <f t="shared" si="837"/>
        <v/>
      </c>
      <c r="BL1281" s="27" t="str">
        <f t="shared" si="838"/>
        <v/>
      </c>
      <c r="BM1281" s="27" t="str">
        <f t="shared" si="839"/>
        <v/>
      </c>
      <c r="BN1281" s="27" t="str">
        <f t="shared" si="840"/>
        <v/>
      </c>
      <c r="BO1281" s="27" t="str">
        <f t="shared" si="841"/>
        <v/>
      </c>
      <c r="BP1281" s="27" t="str">
        <f t="shared" si="818"/>
        <v/>
      </c>
      <c r="BQ1281" s="27" t="str">
        <f t="shared" si="819"/>
        <v/>
      </c>
      <c r="BR1281" s="27" t="str">
        <f t="shared" si="820"/>
        <v/>
      </c>
      <c r="BS1281" s="27" t="str">
        <f t="shared" si="821"/>
        <v/>
      </c>
      <c r="BT1281" s="27" t="str">
        <f t="shared" si="822"/>
        <v/>
      </c>
      <c r="BU1281" s="27" t="str">
        <f t="shared" si="823"/>
        <v/>
      </c>
      <c r="BV1281" s="27" t="str">
        <f t="shared" si="824"/>
        <v/>
      </c>
      <c r="BW1281" s="27" t="str">
        <f t="shared" si="825"/>
        <v/>
      </c>
      <c r="BX1281" s="27" t="str">
        <f t="shared" si="826"/>
        <v/>
      </c>
      <c r="BY1281" s="27" t="str">
        <f t="shared" si="827"/>
        <v/>
      </c>
      <c r="BZ1281" s="27" t="str">
        <f t="shared" si="828"/>
        <v/>
      </c>
      <c r="CA1281" s="27" t="str">
        <f t="shared" si="829"/>
        <v/>
      </c>
      <c r="CB1281" s="41"/>
      <c r="CC1281"/>
      <c r="CD1281"/>
      <c r="CE1281"/>
      <c r="CF1281"/>
      <c r="CG1281"/>
      <c r="CH1281"/>
      <c r="CI1281" s="41"/>
      <c r="CJ1281" s="7"/>
      <c r="CK1281" s="25"/>
      <c r="CL1281" s="25"/>
      <c r="CM1281" s="25"/>
      <c r="CN1281" s="39"/>
      <c r="CO1281" s="25"/>
      <c r="CP1281" s="39"/>
      <c r="CQ1281" s="25"/>
      <c r="CR1281" s="25"/>
      <c r="CS1281" s="25"/>
      <c r="CT1281" s="25"/>
      <c r="CU1281" s="25"/>
      <c r="CV1281" s="25"/>
      <c r="CW1281" s="35"/>
      <c r="CX1281" s="25"/>
      <c r="CY1281" s="25"/>
      <c r="DC1281" s="25"/>
      <c r="DD1281" s="35"/>
    </row>
    <row r="1282" spans="1:108" s="26" customFormat="1">
      <c r="A1282" s="43"/>
      <c r="B1282" s="94"/>
      <c r="C1282" s="40"/>
      <c r="D1282" s="39"/>
      <c r="E1282" s="40"/>
      <c r="F1282" s="40"/>
      <c r="G1282" s="40"/>
      <c r="H1282" s="40"/>
      <c r="I1282" s="40"/>
      <c r="J1282" s="40"/>
      <c r="K1282" s="40"/>
      <c r="L1282" s="40"/>
      <c r="M1282" s="40"/>
      <c r="N1282" s="40"/>
      <c r="O1282" s="40"/>
      <c r="P1282" s="40"/>
      <c r="Q1282" s="40"/>
      <c r="R1282" s="40"/>
      <c r="S1282" s="40"/>
      <c r="T1282" s="40"/>
      <c r="U1282" s="39"/>
      <c r="V1282" s="39"/>
      <c r="W1282" s="39"/>
      <c r="X1282" s="39"/>
      <c r="Y1282" s="39"/>
      <c r="Z1282" s="39"/>
      <c r="AA1282" s="39"/>
      <c r="AB1282" s="39"/>
      <c r="AC1282" s="39"/>
      <c r="AD1282" s="39"/>
      <c r="AE1282" s="39"/>
      <c r="AF1282" s="39"/>
      <c r="AG1282" s="39"/>
      <c r="AH1282" s="39"/>
      <c r="AI1282" s="39"/>
      <c r="AJ1282" s="39"/>
      <c r="AK1282" s="39"/>
      <c r="AL1282" s="39"/>
      <c r="AM1282" s="39"/>
      <c r="AN1282" s="39"/>
      <c r="AO1282" s="39"/>
      <c r="AP1282" s="39"/>
      <c r="AQ1282" s="39"/>
      <c r="AR1282" s="39"/>
      <c r="AS1282" s="39"/>
      <c r="AT1282" s="39"/>
      <c r="AU1282" s="39"/>
      <c r="AV1282" s="39"/>
      <c r="AW1282" s="94"/>
      <c r="AX1282" s="101"/>
      <c r="AY1282" s="94"/>
      <c r="AZ1282" s="40"/>
      <c r="BA1282" s="27"/>
      <c r="BB1282" s="27"/>
      <c r="BC1282" s="27"/>
      <c r="BD1282" s="27" t="str">
        <f t="shared" si="830"/>
        <v/>
      </c>
      <c r="BE1282" s="27" t="str">
        <f t="shared" si="831"/>
        <v/>
      </c>
      <c r="BF1282" s="27" t="str">
        <f t="shared" si="832"/>
        <v/>
      </c>
      <c r="BG1282" s="27" t="str">
        <f t="shared" si="833"/>
        <v/>
      </c>
      <c r="BH1282" s="27" t="str">
        <f t="shared" si="834"/>
        <v/>
      </c>
      <c r="BI1282" s="27" t="str">
        <f t="shared" si="835"/>
        <v/>
      </c>
      <c r="BJ1282" s="27" t="str">
        <f t="shared" si="836"/>
        <v/>
      </c>
      <c r="BK1282" s="27" t="str">
        <f t="shared" si="837"/>
        <v/>
      </c>
      <c r="BL1282" s="27" t="str">
        <f t="shared" si="838"/>
        <v/>
      </c>
      <c r="BM1282" s="27" t="str">
        <f t="shared" si="839"/>
        <v/>
      </c>
      <c r="BN1282" s="27" t="str">
        <f t="shared" si="840"/>
        <v/>
      </c>
      <c r="BO1282" s="27" t="str">
        <f t="shared" si="841"/>
        <v/>
      </c>
      <c r="BP1282" s="27" t="str">
        <f t="shared" si="818"/>
        <v/>
      </c>
      <c r="BQ1282" s="27" t="str">
        <f t="shared" si="819"/>
        <v/>
      </c>
      <c r="BR1282" s="27" t="str">
        <f t="shared" si="820"/>
        <v/>
      </c>
      <c r="BS1282" s="27" t="str">
        <f t="shared" si="821"/>
        <v/>
      </c>
      <c r="BT1282" s="27" t="str">
        <f t="shared" si="822"/>
        <v/>
      </c>
      <c r="BU1282" s="27" t="str">
        <f t="shared" si="823"/>
        <v/>
      </c>
      <c r="BV1282" s="27" t="str">
        <f t="shared" si="824"/>
        <v/>
      </c>
      <c r="BW1282" s="27" t="str">
        <f t="shared" si="825"/>
        <v/>
      </c>
      <c r="BX1282" s="27" t="str">
        <f t="shared" si="826"/>
        <v/>
      </c>
      <c r="BY1282" s="27" t="str">
        <f t="shared" si="827"/>
        <v/>
      </c>
      <c r="BZ1282" s="27" t="str">
        <f t="shared" si="828"/>
        <v/>
      </c>
      <c r="CA1282" s="27" t="str">
        <f t="shared" si="829"/>
        <v/>
      </c>
      <c r="CB1282" s="41"/>
      <c r="CC1282" s="41"/>
      <c r="CD1282"/>
      <c r="CE1282"/>
      <c r="CF1282"/>
      <c r="CG1282"/>
      <c r="CH1282"/>
      <c r="CI1282" s="41"/>
      <c r="CJ1282" s="7"/>
      <c r="CK1282" s="25"/>
      <c r="CL1282" s="25"/>
      <c r="CM1282" s="25"/>
      <c r="CN1282" s="39"/>
      <c r="CO1282" s="25"/>
      <c r="CP1282" s="39"/>
      <c r="CQ1282" s="25"/>
      <c r="CR1282" s="25"/>
      <c r="CS1282" s="25"/>
      <c r="CT1282" s="25"/>
      <c r="CU1282" s="25"/>
      <c r="CV1282" s="25"/>
      <c r="CW1282" s="35"/>
      <c r="CX1282" s="25"/>
      <c r="CY1282" s="25"/>
      <c r="DC1282" s="25"/>
      <c r="DD1282" s="35"/>
    </row>
    <row r="1283" spans="1:108" s="26" customFormat="1">
      <c r="A1283" s="43"/>
      <c r="B1283" s="94"/>
      <c r="C1283" s="40"/>
      <c r="D1283" s="39"/>
      <c r="E1283" s="40"/>
      <c r="F1283" s="40"/>
      <c r="G1283" s="40"/>
      <c r="H1283" s="40"/>
      <c r="I1283" s="40"/>
      <c r="J1283" s="40"/>
      <c r="K1283" s="40"/>
      <c r="L1283" s="40"/>
      <c r="M1283" s="40"/>
      <c r="N1283" s="40"/>
      <c r="O1283" s="40"/>
      <c r="P1283" s="40"/>
      <c r="Q1283" s="40"/>
      <c r="R1283" s="40"/>
      <c r="S1283" s="40"/>
      <c r="T1283" s="40"/>
      <c r="U1283" s="39"/>
      <c r="V1283" s="39"/>
      <c r="W1283" s="39"/>
      <c r="X1283" s="39"/>
      <c r="Y1283" s="39"/>
      <c r="Z1283" s="39"/>
      <c r="AA1283" s="39"/>
      <c r="AB1283" s="39"/>
      <c r="AC1283" s="39"/>
      <c r="AD1283" s="39"/>
      <c r="AE1283" s="39"/>
      <c r="AF1283" s="39"/>
      <c r="AG1283" s="39"/>
      <c r="AH1283" s="39"/>
      <c r="AI1283" s="39"/>
      <c r="AJ1283" s="39"/>
      <c r="AK1283" s="39"/>
      <c r="AL1283" s="39"/>
      <c r="AM1283" s="39"/>
      <c r="AN1283" s="39"/>
      <c r="AO1283" s="39"/>
      <c r="AP1283" s="39"/>
      <c r="AQ1283" s="39"/>
      <c r="AR1283" s="39"/>
      <c r="AS1283" s="39"/>
      <c r="AT1283" s="39"/>
      <c r="AU1283" s="39"/>
      <c r="AV1283" s="39"/>
      <c r="AW1283" s="94"/>
      <c r="AX1283" s="101"/>
      <c r="AY1283" s="94"/>
      <c r="AZ1283" s="40"/>
      <c r="BA1283" s="27"/>
      <c r="BB1283" s="27"/>
      <c r="BC1283" s="27"/>
      <c r="BD1283" s="27" t="str">
        <f t="shared" si="830"/>
        <v/>
      </c>
      <c r="BE1283" s="27" t="str">
        <f t="shared" si="831"/>
        <v/>
      </c>
      <c r="BF1283" s="27" t="str">
        <f t="shared" si="832"/>
        <v/>
      </c>
      <c r="BG1283" s="27" t="str">
        <f t="shared" si="833"/>
        <v/>
      </c>
      <c r="BH1283" s="27" t="str">
        <f t="shared" si="834"/>
        <v/>
      </c>
      <c r="BI1283" s="27" t="str">
        <f t="shared" si="835"/>
        <v/>
      </c>
      <c r="BJ1283" s="27" t="str">
        <f t="shared" si="836"/>
        <v/>
      </c>
      <c r="BK1283" s="27" t="str">
        <f t="shared" si="837"/>
        <v/>
      </c>
      <c r="BL1283" s="27" t="str">
        <f t="shared" si="838"/>
        <v/>
      </c>
      <c r="BM1283" s="27" t="str">
        <f t="shared" si="839"/>
        <v/>
      </c>
      <c r="BN1283" s="27" t="str">
        <f t="shared" si="840"/>
        <v/>
      </c>
      <c r="BO1283" s="27" t="str">
        <f t="shared" si="841"/>
        <v/>
      </c>
      <c r="BP1283" s="27" t="str">
        <f t="shared" si="818"/>
        <v/>
      </c>
      <c r="BQ1283" s="27" t="str">
        <f t="shared" si="819"/>
        <v/>
      </c>
      <c r="BR1283" s="27" t="str">
        <f t="shared" si="820"/>
        <v/>
      </c>
      <c r="BS1283" s="27" t="str">
        <f t="shared" si="821"/>
        <v/>
      </c>
      <c r="BT1283" s="27" t="str">
        <f t="shared" si="822"/>
        <v/>
      </c>
      <c r="BU1283" s="27" t="str">
        <f t="shared" si="823"/>
        <v/>
      </c>
      <c r="BV1283" s="27" t="str">
        <f t="shared" si="824"/>
        <v/>
      </c>
      <c r="BW1283" s="27" t="str">
        <f t="shared" si="825"/>
        <v/>
      </c>
      <c r="BX1283" s="27" t="str">
        <f t="shared" si="826"/>
        <v/>
      </c>
      <c r="BY1283" s="27" t="str">
        <f t="shared" si="827"/>
        <v/>
      </c>
      <c r="BZ1283" s="27" t="str">
        <f t="shared" si="828"/>
        <v/>
      </c>
      <c r="CA1283" s="27" t="str">
        <f t="shared" si="829"/>
        <v/>
      </c>
      <c r="CB1283" s="41"/>
      <c r="CC1283" s="41"/>
      <c r="CD1283"/>
      <c r="CE1283"/>
      <c r="CF1283"/>
      <c r="CG1283"/>
      <c r="CH1283"/>
      <c r="CI1283" s="41"/>
      <c r="CJ1283" s="7"/>
      <c r="CK1283" s="25"/>
      <c r="CL1283" s="25"/>
      <c r="CM1283" s="25"/>
      <c r="CN1283" s="39"/>
      <c r="CO1283" s="25"/>
      <c r="CP1283" s="39"/>
      <c r="CQ1283" s="25"/>
      <c r="CR1283" s="25"/>
      <c r="CS1283" s="25"/>
      <c r="CT1283" s="25"/>
      <c r="CU1283" s="25"/>
      <c r="CV1283" s="25"/>
      <c r="CW1283" s="35"/>
      <c r="CX1283" s="25"/>
      <c r="CY1283" s="25"/>
      <c r="DC1283" s="25"/>
      <c r="DD1283" s="35"/>
    </row>
    <row r="1284" spans="1:108" s="26" customFormat="1">
      <c r="A1284" s="43"/>
      <c r="B1284" s="94"/>
      <c r="C1284" s="40"/>
      <c r="D1284" s="39"/>
      <c r="E1284" s="40"/>
      <c r="F1284" s="40"/>
      <c r="G1284" s="40"/>
      <c r="H1284" s="40"/>
      <c r="I1284" s="40"/>
      <c r="J1284" s="40"/>
      <c r="K1284" s="40"/>
      <c r="L1284" s="40"/>
      <c r="M1284" s="40"/>
      <c r="N1284" s="40"/>
      <c r="O1284" s="40"/>
      <c r="P1284" s="40"/>
      <c r="Q1284" s="40"/>
      <c r="R1284" s="40"/>
      <c r="S1284" s="40"/>
      <c r="T1284" s="40"/>
      <c r="U1284" s="39"/>
      <c r="V1284" s="39"/>
      <c r="W1284" s="39"/>
      <c r="X1284" s="39"/>
      <c r="Y1284" s="39"/>
      <c r="Z1284" s="39"/>
      <c r="AA1284" s="39"/>
      <c r="AB1284" s="39"/>
      <c r="AC1284" s="39"/>
      <c r="AD1284" s="39"/>
      <c r="AE1284" s="39"/>
      <c r="AF1284" s="39"/>
      <c r="AG1284" s="39"/>
      <c r="AH1284" s="39"/>
      <c r="AI1284" s="39"/>
      <c r="AJ1284" s="39"/>
      <c r="AK1284" s="39"/>
      <c r="AL1284" s="39"/>
      <c r="AM1284" s="39"/>
      <c r="AN1284" s="39"/>
      <c r="AO1284" s="39"/>
      <c r="AP1284" s="39"/>
      <c r="AQ1284" s="39"/>
      <c r="AR1284" s="39"/>
      <c r="AS1284" s="39"/>
      <c r="AT1284" s="39"/>
      <c r="AU1284" s="39"/>
      <c r="AV1284" s="39"/>
      <c r="AW1284" s="94"/>
      <c r="AX1284" s="101"/>
      <c r="AY1284" s="94"/>
      <c r="AZ1284" s="40"/>
      <c r="BA1284" s="27"/>
      <c r="BB1284" s="27"/>
      <c r="BC1284" s="27"/>
      <c r="BD1284" s="27" t="str">
        <f t="shared" si="830"/>
        <v/>
      </c>
      <c r="BE1284" s="27" t="str">
        <f t="shared" si="831"/>
        <v/>
      </c>
      <c r="BF1284" s="27" t="str">
        <f t="shared" si="832"/>
        <v/>
      </c>
      <c r="BG1284" s="27" t="str">
        <f t="shared" si="833"/>
        <v/>
      </c>
      <c r="BH1284" s="27" t="str">
        <f t="shared" si="834"/>
        <v/>
      </c>
      <c r="BI1284" s="27" t="str">
        <f t="shared" si="835"/>
        <v/>
      </c>
      <c r="BJ1284" s="27" t="str">
        <f t="shared" si="836"/>
        <v/>
      </c>
      <c r="BK1284" s="27" t="str">
        <f t="shared" si="837"/>
        <v/>
      </c>
      <c r="BL1284" s="27" t="str">
        <f t="shared" si="838"/>
        <v/>
      </c>
      <c r="BM1284" s="27" t="str">
        <f t="shared" si="839"/>
        <v/>
      </c>
      <c r="BN1284" s="27" t="str">
        <f t="shared" si="840"/>
        <v/>
      </c>
      <c r="BO1284" s="27" t="str">
        <f t="shared" si="841"/>
        <v/>
      </c>
      <c r="BP1284" s="27" t="str">
        <f t="shared" si="818"/>
        <v/>
      </c>
      <c r="BQ1284" s="27" t="str">
        <f t="shared" si="819"/>
        <v/>
      </c>
      <c r="BR1284" s="27" t="str">
        <f t="shared" si="820"/>
        <v/>
      </c>
      <c r="BS1284" s="27" t="str">
        <f t="shared" si="821"/>
        <v/>
      </c>
      <c r="BT1284" s="27" t="str">
        <f t="shared" si="822"/>
        <v/>
      </c>
      <c r="BU1284" s="27" t="str">
        <f t="shared" si="823"/>
        <v/>
      </c>
      <c r="BV1284" s="27" t="str">
        <f t="shared" si="824"/>
        <v/>
      </c>
      <c r="BW1284" s="27" t="str">
        <f t="shared" si="825"/>
        <v/>
      </c>
      <c r="BX1284" s="27" t="str">
        <f t="shared" si="826"/>
        <v/>
      </c>
      <c r="BY1284" s="27" t="str">
        <f t="shared" si="827"/>
        <v/>
      </c>
      <c r="BZ1284" s="27" t="str">
        <f t="shared" si="828"/>
        <v/>
      </c>
      <c r="CA1284" s="27" t="str">
        <f t="shared" si="829"/>
        <v/>
      </c>
      <c r="CB1284" s="41"/>
      <c r="CC1284" s="41"/>
      <c r="CD1284"/>
      <c r="CE1284"/>
      <c r="CF1284"/>
      <c r="CG1284"/>
      <c r="CH1284"/>
      <c r="CI1284" s="41"/>
      <c r="CJ1284" s="7"/>
      <c r="CK1284" s="25"/>
      <c r="CL1284" s="25"/>
      <c r="CM1284" s="25"/>
      <c r="CN1284" s="39"/>
      <c r="CO1284" s="25"/>
      <c r="CP1284" s="39"/>
      <c r="CQ1284" s="25"/>
      <c r="CR1284" s="25"/>
      <c r="CS1284" s="25"/>
      <c r="CT1284" s="25"/>
      <c r="CU1284" s="25"/>
      <c r="CV1284" s="25"/>
      <c r="CW1284" s="35"/>
      <c r="CX1284" s="25"/>
      <c r="CY1284" s="25"/>
      <c r="DC1284" s="25"/>
      <c r="DD1284" s="35"/>
    </row>
    <row r="1285" spans="1:108" s="26" customFormat="1">
      <c r="A1285" s="43"/>
      <c r="B1285" s="94"/>
      <c r="C1285" s="40"/>
      <c r="D1285" s="39"/>
      <c r="E1285" s="40"/>
      <c r="F1285" s="40"/>
      <c r="G1285" s="40"/>
      <c r="H1285" s="40"/>
      <c r="I1285" s="40"/>
      <c r="J1285" s="40"/>
      <c r="K1285" s="40"/>
      <c r="L1285" s="40"/>
      <c r="M1285" s="40"/>
      <c r="N1285" s="40"/>
      <c r="O1285" s="40"/>
      <c r="P1285" s="40"/>
      <c r="Q1285" s="40"/>
      <c r="R1285" s="40"/>
      <c r="S1285" s="40"/>
      <c r="T1285" s="40"/>
      <c r="U1285" s="39"/>
      <c r="V1285" s="39"/>
      <c r="W1285" s="39"/>
      <c r="X1285" s="39"/>
      <c r="Y1285" s="39"/>
      <c r="Z1285" s="39"/>
      <c r="AA1285" s="39"/>
      <c r="AB1285" s="39"/>
      <c r="AC1285" s="39"/>
      <c r="AD1285" s="39"/>
      <c r="AE1285" s="39"/>
      <c r="AF1285" s="39"/>
      <c r="AG1285" s="39"/>
      <c r="AH1285" s="39"/>
      <c r="AI1285" s="39"/>
      <c r="AJ1285" s="39"/>
      <c r="AK1285" s="39"/>
      <c r="AL1285" s="39"/>
      <c r="AM1285" s="39"/>
      <c r="AN1285" s="39"/>
      <c r="AO1285" s="39"/>
      <c r="AP1285" s="39"/>
      <c r="AQ1285" s="39"/>
      <c r="AR1285" s="39"/>
      <c r="AS1285" s="39"/>
      <c r="AT1285" s="39"/>
      <c r="AU1285" s="39"/>
      <c r="AV1285" s="39"/>
      <c r="AW1285" s="94"/>
      <c r="AX1285" s="101"/>
      <c r="AY1285" s="94"/>
      <c r="AZ1285" s="40"/>
      <c r="BA1285" s="27"/>
      <c r="BB1285" s="27"/>
      <c r="BC1285" s="27"/>
      <c r="BD1285" s="27" t="str">
        <f t="shared" si="830"/>
        <v/>
      </c>
      <c r="BE1285" s="27" t="str">
        <f t="shared" si="831"/>
        <v/>
      </c>
      <c r="BF1285" s="27" t="str">
        <f t="shared" si="832"/>
        <v/>
      </c>
      <c r="BG1285" s="27" t="str">
        <f t="shared" si="833"/>
        <v/>
      </c>
      <c r="BH1285" s="27" t="str">
        <f t="shared" si="834"/>
        <v/>
      </c>
      <c r="BI1285" s="27" t="str">
        <f t="shared" si="835"/>
        <v/>
      </c>
      <c r="BJ1285" s="27" t="str">
        <f t="shared" si="836"/>
        <v/>
      </c>
      <c r="BK1285" s="27" t="str">
        <f t="shared" si="837"/>
        <v/>
      </c>
      <c r="BL1285" s="27" t="str">
        <f t="shared" si="838"/>
        <v/>
      </c>
      <c r="BM1285" s="27" t="str">
        <f t="shared" si="839"/>
        <v/>
      </c>
      <c r="BN1285" s="27" t="str">
        <f t="shared" si="840"/>
        <v/>
      </c>
      <c r="BO1285" s="27" t="str">
        <f t="shared" si="841"/>
        <v/>
      </c>
      <c r="BP1285" s="27" t="str">
        <f t="shared" si="818"/>
        <v/>
      </c>
      <c r="BQ1285" s="27" t="str">
        <f t="shared" si="819"/>
        <v/>
      </c>
      <c r="BR1285" s="27" t="str">
        <f t="shared" si="820"/>
        <v/>
      </c>
      <c r="BS1285" s="27" t="str">
        <f t="shared" si="821"/>
        <v/>
      </c>
      <c r="BT1285" s="27" t="str">
        <f t="shared" si="822"/>
        <v/>
      </c>
      <c r="BU1285" s="27" t="str">
        <f t="shared" si="823"/>
        <v/>
      </c>
      <c r="BV1285" s="27" t="str">
        <f t="shared" si="824"/>
        <v/>
      </c>
      <c r="BW1285" s="27" t="str">
        <f t="shared" si="825"/>
        <v/>
      </c>
      <c r="BX1285" s="27" t="str">
        <f t="shared" si="826"/>
        <v/>
      </c>
      <c r="BY1285" s="27" t="str">
        <f t="shared" si="827"/>
        <v/>
      </c>
      <c r="BZ1285" s="27" t="str">
        <f t="shared" si="828"/>
        <v/>
      </c>
      <c r="CA1285" s="27" t="str">
        <f t="shared" si="829"/>
        <v/>
      </c>
      <c r="CB1285" s="41"/>
      <c r="CC1285" s="41"/>
      <c r="CD1285"/>
      <c r="CE1285"/>
      <c r="CF1285"/>
      <c r="CG1285"/>
      <c r="CH1285"/>
      <c r="CI1285" s="41"/>
      <c r="CJ1285" s="7"/>
      <c r="CK1285" s="25"/>
      <c r="CL1285" s="25"/>
      <c r="CM1285" s="25"/>
      <c r="CN1285" s="39"/>
      <c r="CO1285" s="25"/>
      <c r="CP1285" s="39"/>
      <c r="CQ1285" s="25"/>
      <c r="CR1285" s="25"/>
      <c r="CS1285" s="25"/>
      <c r="CT1285" s="25"/>
      <c r="CU1285" s="25"/>
      <c r="CV1285" s="25"/>
      <c r="CW1285" s="35"/>
      <c r="CX1285" s="25"/>
      <c r="CY1285" s="25"/>
      <c r="DC1285" s="25"/>
      <c r="DD1285" s="35"/>
    </row>
    <row r="1286" spans="1:108" s="26" customFormat="1">
      <c r="A1286" s="43"/>
      <c r="B1286" s="94"/>
      <c r="C1286" s="40"/>
      <c r="D1286" s="39"/>
      <c r="E1286" s="40"/>
      <c r="F1286" s="40"/>
      <c r="G1286" s="40"/>
      <c r="H1286" s="40"/>
      <c r="I1286" s="40"/>
      <c r="J1286" s="40"/>
      <c r="K1286" s="40"/>
      <c r="L1286" s="40"/>
      <c r="M1286" s="40"/>
      <c r="N1286" s="40"/>
      <c r="O1286" s="40"/>
      <c r="P1286" s="40"/>
      <c r="Q1286" s="40"/>
      <c r="R1286" s="40"/>
      <c r="S1286" s="40"/>
      <c r="T1286" s="40"/>
      <c r="U1286" s="39"/>
      <c r="V1286" s="39"/>
      <c r="W1286" s="39"/>
      <c r="X1286" s="39"/>
      <c r="Y1286" s="39"/>
      <c r="Z1286" s="39"/>
      <c r="AA1286" s="39"/>
      <c r="AB1286" s="39"/>
      <c r="AC1286" s="39"/>
      <c r="AD1286" s="39"/>
      <c r="AE1286" s="39"/>
      <c r="AF1286" s="39"/>
      <c r="AG1286" s="39"/>
      <c r="AH1286" s="39"/>
      <c r="AI1286" s="39"/>
      <c r="AJ1286" s="39"/>
      <c r="AK1286" s="39"/>
      <c r="AL1286" s="39"/>
      <c r="AM1286" s="39"/>
      <c r="AN1286" s="39"/>
      <c r="AO1286" s="39"/>
      <c r="AP1286" s="39"/>
      <c r="AQ1286" s="39"/>
      <c r="AR1286" s="39"/>
      <c r="AS1286" s="39"/>
      <c r="AT1286" s="39"/>
      <c r="AU1286" s="39"/>
      <c r="AV1286" s="39"/>
      <c r="AW1286" s="94"/>
      <c r="AX1286" s="101"/>
      <c r="AY1286" s="94"/>
      <c r="AZ1286" s="40"/>
      <c r="BA1286" s="27"/>
      <c r="BB1286" s="27"/>
      <c r="BC1286" s="27"/>
      <c r="BD1286" s="27" t="str">
        <f t="shared" si="830"/>
        <v/>
      </c>
      <c r="BE1286" s="27" t="str">
        <f t="shared" si="831"/>
        <v/>
      </c>
      <c r="BF1286" s="27" t="str">
        <f t="shared" si="832"/>
        <v/>
      </c>
      <c r="BG1286" s="27" t="str">
        <f t="shared" si="833"/>
        <v/>
      </c>
      <c r="BH1286" s="27" t="str">
        <f t="shared" si="834"/>
        <v/>
      </c>
      <c r="BI1286" s="27" t="str">
        <f t="shared" si="835"/>
        <v/>
      </c>
      <c r="BJ1286" s="27" t="str">
        <f t="shared" si="836"/>
        <v/>
      </c>
      <c r="BK1286" s="27" t="str">
        <f t="shared" si="837"/>
        <v/>
      </c>
      <c r="BL1286" s="27" t="str">
        <f t="shared" si="838"/>
        <v/>
      </c>
      <c r="BM1286" s="27" t="str">
        <f t="shared" si="839"/>
        <v/>
      </c>
      <c r="BN1286" s="27" t="str">
        <f t="shared" si="840"/>
        <v/>
      </c>
      <c r="BO1286" s="27" t="str">
        <f t="shared" si="841"/>
        <v/>
      </c>
      <c r="BP1286" s="27" t="str">
        <f t="shared" si="818"/>
        <v/>
      </c>
      <c r="BQ1286" s="27" t="str">
        <f t="shared" si="819"/>
        <v/>
      </c>
      <c r="BR1286" s="27" t="str">
        <f t="shared" si="820"/>
        <v/>
      </c>
      <c r="BS1286" s="27" t="str">
        <f t="shared" si="821"/>
        <v/>
      </c>
      <c r="BT1286" s="27" t="str">
        <f t="shared" si="822"/>
        <v/>
      </c>
      <c r="BU1286" s="27" t="str">
        <f t="shared" si="823"/>
        <v/>
      </c>
      <c r="BV1286" s="27" t="str">
        <f t="shared" si="824"/>
        <v/>
      </c>
      <c r="BW1286" s="27" t="str">
        <f t="shared" si="825"/>
        <v/>
      </c>
      <c r="BX1286" s="27" t="str">
        <f t="shared" si="826"/>
        <v/>
      </c>
      <c r="BY1286" s="27" t="str">
        <f t="shared" si="827"/>
        <v/>
      </c>
      <c r="BZ1286" s="27" t="str">
        <f t="shared" si="828"/>
        <v/>
      </c>
      <c r="CA1286" s="27" t="str">
        <f t="shared" si="829"/>
        <v/>
      </c>
      <c r="CB1286" s="41"/>
      <c r="CC1286" s="41"/>
      <c r="CD1286"/>
      <c r="CE1286"/>
      <c r="CF1286"/>
      <c r="CG1286"/>
      <c r="CH1286"/>
      <c r="CI1286" s="41"/>
      <c r="CJ1286" s="7"/>
      <c r="CK1286" s="25"/>
      <c r="CL1286" s="25"/>
      <c r="CM1286" s="25"/>
      <c r="CN1286" s="39"/>
      <c r="CO1286" s="25"/>
      <c r="CP1286" s="39"/>
      <c r="CQ1286" s="25"/>
      <c r="CR1286" s="25"/>
      <c r="CS1286" s="25"/>
      <c r="CT1286" s="25"/>
      <c r="CU1286" s="25"/>
      <c r="CV1286" s="25"/>
      <c r="CW1286" s="35"/>
      <c r="CX1286" s="25"/>
      <c r="CY1286" s="25"/>
      <c r="DC1286" s="25"/>
      <c r="DD1286" s="35"/>
    </row>
    <row r="1287" spans="1:108" s="26" customFormat="1">
      <c r="A1287" s="43"/>
      <c r="B1287" s="94"/>
      <c r="C1287" s="40"/>
      <c r="D1287" s="39"/>
      <c r="E1287" s="40"/>
      <c r="F1287" s="40"/>
      <c r="G1287" s="40"/>
      <c r="H1287" s="40"/>
      <c r="I1287" s="40"/>
      <c r="J1287" s="40"/>
      <c r="K1287" s="40"/>
      <c r="L1287" s="40"/>
      <c r="M1287" s="40"/>
      <c r="N1287" s="40"/>
      <c r="O1287" s="40"/>
      <c r="P1287" s="40"/>
      <c r="Q1287" s="40"/>
      <c r="R1287" s="40"/>
      <c r="S1287" s="40"/>
      <c r="T1287" s="40"/>
      <c r="U1287" s="39"/>
      <c r="V1287" s="39"/>
      <c r="W1287" s="39"/>
      <c r="X1287" s="39"/>
      <c r="Y1287" s="39"/>
      <c r="Z1287" s="39"/>
      <c r="AA1287" s="39"/>
      <c r="AB1287" s="39"/>
      <c r="AC1287" s="39"/>
      <c r="AD1287" s="39"/>
      <c r="AE1287" s="39"/>
      <c r="AF1287" s="39"/>
      <c r="AG1287" s="39"/>
      <c r="AH1287" s="39"/>
      <c r="AI1287" s="39"/>
      <c r="AJ1287" s="39"/>
      <c r="AK1287" s="39"/>
      <c r="AL1287" s="39"/>
      <c r="AM1287" s="39"/>
      <c r="AN1287" s="39"/>
      <c r="AO1287" s="39"/>
      <c r="AP1287" s="39"/>
      <c r="AQ1287" s="39"/>
      <c r="AR1287" s="39"/>
      <c r="AS1287" s="39"/>
      <c r="AT1287" s="39"/>
      <c r="AU1287" s="39"/>
      <c r="AV1287" s="39"/>
      <c r="AW1287" s="94"/>
      <c r="AX1287" s="101"/>
      <c r="AY1287" s="94"/>
      <c r="AZ1287" s="40"/>
      <c r="BA1287" s="27"/>
      <c r="BB1287" s="27"/>
      <c r="BC1287" s="27"/>
      <c r="BD1287" s="27" t="str">
        <f t="shared" si="830"/>
        <v/>
      </c>
      <c r="BE1287" s="27" t="str">
        <f t="shared" si="831"/>
        <v/>
      </c>
      <c r="BF1287" s="27" t="str">
        <f t="shared" si="832"/>
        <v/>
      </c>
      <c r="BG1287" s="27" t="str">
        <f t="shared" si="833"/>
        <v/>
      </c>
      <c r="BH1287" s="27" t="str">
        <f t="shared" si="834"/>
        <v/>
      </c>
      <c r="BI1287" s="27" t="str">
        <f t="shared" si="835"/>
        <v/>
      </c>
      <c r="BJ1287" s="27" t="str">
        <f t="shared" si="836"/>
        <v/>
      </c>
      <c r="BK1287" s="27" t="str">
        <f t="shared" si="837"/>
        <v/>
      </c>
      <c r="BL1287" s="27" t="str">
        <f t="shared" si="838"/>
        <v/>
      </c>
      <c r="BM1287" s="27" t="str">
        <f t="shared" si="839"/>
        <v/>
      </c>
      <c r="BN1287" s="27" t="str">
        <f t="shared" si="840"/>
        <v/>
      </c>
      <c r="BO1287" s="27" t="str">
        <f t="shared" si="841"/>
        <v/>
      </c>
      <c r="BP1287" s="27" t="str">
        <f t="shared" si="818"/>
        <v/>
      </c>
      <c r="BQ1287" s="27" t="str">
        <f t="shared" si="819"/>
        <v/>
      </c>
      <c r="BR1287" s="27" t="str">
        <f t="shared" si="820"/>
        <v/>
      </c>
      <c r="BS1287" s="27" t="str">
        <f t="shared" si="821"/>
        <v/>
      </c>
      <c r="BT1287" s="27" t="str">
        <f t="shared" si="822"/>
        <v/>
      </c>
      <c r="BU1287" s="27" t="str">
        <f t="shared" si="823"/>
        <v/>
      </c>
      <c r="BV1287" s="27" t="str">
        <f t="shared" si="824"/>
        <v/>
      </c>
      <c r="BW1287" s="27" t="str">
        <f t="shared" si="825"/>
        <v/>
      </c>
      <c r="BX1287" s="27" t="str">
        <f t="shared" si="826"/>
        <v/>
      </c>
      <c r="BY1287" s="27" t="str">
        <f t="shared" si="827"/>
        <v/>
      </c>
      <c r="BZ1287" s="27" t="str">
        <f t="shared" si="828"/>
        <v/>
      </c>
      <c r="CA1287" s="27" t="str">
        <f t="shared" si="829"/>
        <v/>
      </c>
      <c r="CB1287" s="41"/>
      <c r="CC1287" s="41"/>
      <c r="CD1287"/>
      <c r="CE1287"/>
      <c r="CF1287"/>
      <c r="CG1287"/>
      <c r="CH1287"/>
      <c r="CI1287" s="41"/>
      <c r="CJ1287" s="7"/>
      <c r="CK1287" s="25"/>
      <c r="CL1287" s="25"/>
      <c r="CM1287" s="25"/>
      <c r="CN1287" s="39"/>
      <c r="CO1287" s="25"/>
      <c r="CP1287" s="39"/>
      <c r="CQ1287" s="25"/>
      <c r="CR1287" s="25"/>
      <c r="CS1287" s="25"/>
      <c r="CT1287" s="25"/>
      <c r="CU1287" s="25"/>
      <c r="CV1287" s="25"/>
      <c r="CW1287" s="35"/>
      <c r="CX1287" s="25"/>
      <c r="CY1287" s="25"/>
      <c r="DC1287" s="25"/>
      <c r="DD1287" s="35"/>
    </row>
    <row r="1288" spans="1:108" s="26" customFormat="1">
      <c r="A1288" s="43"/>
      <c r="B1288" s="94"/>
      <c r="C1288" s="40"/>
      <c r="D1288" s="39"/>
      <c r="E1288" s="40"/>
      <c r="F1288" s="40"/>
      <c r="G1288" s="40"/>
      <c r="H1288" s="40"/>
      <c r="I1288" s="40"/>
      <c r="J1288" s="40"/>
      <c r="K1288" s="40"/>
      <c r="L1288" s="40"/>
      <c r="M1288" s="40"/>
      <c r="N1288" s="40"/>
      <c r="O1288" s="40"/>
      <c r="P1288" s="40"/>
      <c r="Q1288" s="40"/>
      <c r="R1288" s="40"/>
      <c r="S1288" s="40"/>
      <c r="T1288" s="40"/>
      <c r="U1288" s="39"/>
      <c r="V1288" s="39"/>
      <c r="W1288" s="39"/>
      <c r="X1288" s="39"/>
      <c r="Y1288" s="39"/>
      <c r="Z1288" s="39"/>
      <c r="AA1288" s="39"/>
      <c r="AB1288" s="39"/>
      <c r="AC1288" s="39"/>
      <c r="AD1288" s="39"/>
      <c r="AE1288" s="39"/>
      <c r="AF1288" s="39"/>
      <c r="AG1288" s="39"/>
      <c r="AH1288" s="39"/>
      <c r="AI1288" s="39"/>
      <c r="AJ1288" s="39"/>
      <c r="AK1288" s="39"/>
      <c r="AL1288" s="39"/>
      <c r="AM1288" s="39"/>
      <c r="AN1288" s="39"/>
      <c r="AO1288" s="39"/>
      <c r="AP1288" s="39"/>
      <c r="AQ1288" s="39"/>
      <c r="AR1288" s="39"/>
      <c r="AS1288" s="39"/>
      <c r="AT1288" s="39"/>
      <c r="AU1288" s="39"/>
      <c r="AV1288" s="39"/>
      <c r="AW1288" s="94"/>
      <c r="AX1288" s="101"/>
      <c r="AY1288" s="94"/>
      <c r="AZ1288" s="40"/>
      <c r="BA1288" s="27"/>
      <c r="BB1288" s="27"/>
      <c r="BC1288" s="27"/>
      <c r="BD1288" s="27" t="str">
        <f t="shared" si="830"/>
        <v/>
      </c>
      <c r="BE1288" s="27" t="str">
        <f t="shared" si="831"/>
        <v/>
      </c>
      <c r="BF1288" s="27" t="str">
        <f t="shared" si="832"/>
        <v/>
      </c>
      <c r="BG1288" s="27" t="str">
        <f t="shared" si="833"/>
        <v/>
      </c>
      <c r="BH1288" s="27" t="str">
        <f t="shared" si="834"/>
        <v/>
      </c>
      <c r="BI1288" s="27" t="str">
        <f t="shared" si="835"/>
        <v/>
      </c>
      <c r="BJ1288" s="27" t="str">
        <f t="shared" si="836"/>
        <v/>
      </c>
      <c r="BK1288" s="27" t="str">
        <f t="shared" si="837"/>
        <v/>
      </c>
      <c r="BL1288" s="27" t="str">
        <f t="shared" si="838"/>
        <v/>
      </c>
      <c r="BM1288" s="27" t="str">
        <f t="shared" si="839"/>
        <v/>
      </c>
      <c r="BN1288" s="27" t="str">
        <f t="shared" si="840"/>
        <v/>
      </c>
      <c r="BO1288" s="27" t="str">
        <f t="shared" si="841"/>
        <v/>
      </c>
      <c r="BP1288" s="27" t="str">
        <f t="shared" si="818"/>
        <v/>
      </c>
      <c r="BQ1288" s="27" t="str">
        <f t="shared" si="819"/>
        <v/>
      </c>
      <c r="BR1288" s="27" t="str">
        <f t="shared" si="820"/>
        <v/>
      </c>
      <c r="BS1288" s="27" t="str">
        <f t="shared" si="821"/>
        <v/>
      </c>
      <c r="BT1288" s="27" t="str">
        <f t="shared" si="822"/>
        <v/>
      </c>
      <c r="BU1288" s="27" t="str">
        <f t="shared" si="823"/>
        <v/>
      </c>
      <c r="BV1288" s="27" t="str">
        <f t="shared" si="824"/>
        <v/>
      </c>
      <c r="BW1288" s="27" t="str">
        <f t="shared" si="825"/>
        <v/>
      </c>
      <c r="BX1288" s="27" t="str">
        <f t="shared" si="826"/>
        <v/>
      </c>
      <c r="BY1288" s="27" t="str">
        <f t="shared" si="827"/>
        <v/>
      </c>
      <c r="BZ1288" s="27" t="str">
        <f t="shared" si="828"/>
        <v/>
      </c>
      <c r="CA1288" s="27" t="str">
        <f t="shared" si="829"/>
        <v/>
      </c>
      <c r="CB1288" s="41"/>
      <c r="CC1288" s="41"/>
      <c r="CD1288"/>
      <c r="CE1288"/>
      <c r="CF1288"/>
      <c r="CG1288"/>
      <c r="CH1288"/>
      <c r="CI1288" s="41"/>
      <c r="CJ1288" s="7"/>
      <c r="CK1288" s="25"/>
      <c r="CL1288" s="25"/>
      <c r="CM1288" s="25"/>
      <c r="CN1288" s="39"/>
      <c r="CO1288" s="25"/>
      <c r="CP1288" s="39"/>
      <c r="CQ1288" s="25"/>
      <c r="CR1288" s="25"/>
      <c r="CS1288" s="25"/>
      <c r="CT1288" s="25"/>
      <c r="CU1288" s="25"/>
      <c r="CV1288" s="25"/>
      <c r="CW1288" s="35"/>
      <c r="CX1288" s="25"/>
      <c r="CY1288" s="25"/>
      <c r="DC1288" s="25"/>
      <c r="DD1288" s="35"/>
    </row>
    <row r="1289" spans="1:108" s="26" customFormat="1">
      <c r="A1289" s="43"/>
      <c r="B1289" s="94"/>
      <c r="C1289" s="40"/>
      <c r="D1289" s="39"/>
      <c r="E1289" s="40"/>
      <c r="F1289" s="40"/>
      <c r="G1289" s="40"/>
      <c r="H1289" s="40"/>
      <c r="I1289" s="40"/>
      <c r="J1289" s="40"/>
      <c r="K1289" s="40"/>
      <c r="L1289" s="40"/>
      <c r="M1289" s="40"/>
      <c r="N1289" s="40"/>
      <c r="O1289" s="40"/>
      <c r="P1289" s="40"/>
      <c r="Q1289" s="40"/>
      <c r="R1289" s="40"/>
      <c r="S1289" s="40"/>
      <c r="T1289" s="40"/>
      <c r="U1289" s="39"/>
      <c r="V1289" s="39"/>
      <c r="W1289" s="39"/>
      <c r="X1289" s="39"/>
      <c r="Y1289" s="39"/>
      <c r="Z1289" s="39"/>
      <c r="AA1289" s="39"/>
      <c r="AB1289" s="39"/>
      <c r="AC1289" s="39"/>
      <c r="AD1289" s="39"/>
      <c r="AE1289" s="39"/>
      <c r="AF1289" s="39"/>
      <c r="AG1289" s="39"/>
      <c r="AH1289" s="39"/>
      <c r="AI1289" s="39"/>
      <c r="AJ1289" s="39"/>
      <c r="AK1289" s="39"/>
      <c r="AL1289" s="39"/>
      <c r="AM1289" s="39"/>
      <c r="AN1289" s="39"/>
      <c r="AO1289" s="39"/>
      <c r="AP1289" s="39"/>
      <c r="AQ1289" s="39"/>
      <c r="AR1289" s="39"/>
      <c r="AS1289" s="39"/>
      <c r="AT1289" s="39"/>
      <c r="AU1289" s="39"/>
      <c r="AV1289" s="39"/>
      <c r="AW1289" s="94"/>
      <c r="AX1289" s="101"/>
      <c r="AY1289" s="94"/>
      <c r="AZ1289" s="40"/>
      <c r="BA1289" s="27"/>
      <c r="BB1289" s="27"/>
      <c r="BC1289" s="27"/>
      <c r="BD1289" s="27" t="str">
        <f t="shared" si="830"/>
        <v/>
      </c>
      <c r="BE1289" s="27" t="str">
        <f t="shared" si="831"/>
        <v/>
      </c>
      <c r="BF1289" s="27" t="str">
        <f t="shared" si="832"/>
        <v/>
      </c>
      <c r="BG1289" s="27" t="str">
        <f t="shared" si="833"/>
        <v/>
      </c>
      <c r="BH1289" s="27" t="str">
        <f t="shared" si="834"/>
        <v/>
      </c>
      <c r="BI1289" s="27" t="str">
        <f t="shared" si="835"/>
        <v/>
      </c>
      <c r="BJ1289" s="27" t="str">
        <f t="shared" si="836"/>
        <v/>
      </c>
      <c r="BK1289" s="27" t="str">
        <f t="shared" si="837"/>
        <v/>
      </c>
      <c r="BL1289" s="27" t="str">
        <f t="shared" si="838"/>
        <v/>
      </c>
      <c r="BM1289" s="27" t="str">
        <f t="shared" si="839"/>
        <v/>
      </c>
      <c r="BN1289" s="27" t="str">
        <f t="shared" si="840"/>
        <v/>
      </c>
      <c r="BO1289" s="27" t="str">
        <f t="shared" si="841"/>
        <v/>
      </c>
      <c r="BP1289" s="27" t="str">
        <f t="shared" si="818"/>
        <v/>
      </c>
      <c r="BQ1289" s="27" t="str">
        <f t="shared" si="819"/>
        <v/>
      </c>
      <c r="BR1289" s="27" t="str">
        <f t="shared" si="820"/>
        <v/>
      </c>
      <c r="BS1289" s="27" t="str">
        <f t="shared" si="821"/>
        <v/>
      </c>
      <c r="BT1289" s="27" t="str">
        <f t="shared" si="822"/>
        <v/>
      </c>
      <c r="BU1289" s="27" t="str">
        <f t="shared" si="823"/>
        <v/>
      </c>
      <c r="BV1289" s="27" t="str">
        <f t="shared" si="824"/>
        <v/>
      </c>
      <c r="BW1289" s="27" t="str">
        <f t="shared" si="825"/>
        <v/>
      </c>
      <c r="BX1289" s="27" t="str">
        <f t="shared" si="826"/>
        <v/>
      </c>
      <c r="BY1289" s="27" t="str">
        <f t="shared" si="827"/>
        <v/>
      </c>
      <c r="BZ1289" s="27" t="str">
        <f t="shared" si="828"/>
        <v/>
      </c>
      <c r="CA1289" s="27" t="str">
        <f t="shared" si="829"/>
        <v/>
      </c>
      <c r="CB1289" s="41"/>
      <c r="CC1289" s="41"/>
      <c r="CD1289"/>
      <c r="CE1289"/>
      <c r="CF1289"/>
      <c r="CG1289"/>
      <c r="CH1289"/>
      <c r="CI1289" s="41"/>
      <c r="CJ1289" s="7"/>
      <c r="CK1289" s="25"/>
      <c r="CL1289" s="25"/>
      <c r="CM1289" s="25"/>
      <c r="CN1289" s="39"/>
      <c r="CO1289" s="25"/>
      <c r="CP1289" s="39"/>
      <c r="CQ1289" s="25"/>
      <c r="CR1289" s="25"/>
      <c r="CS1289" s="25"/>
      <c r="CT1289" s="25"/>
      <c r="CU1289" s="25"/>
      <c r="CV1289" s="25"/>
      <c r="CW1289" s="35"/>
      <c r="CX1289" s="25"/>
      <c r="CY1289" s="25"/>
      <c r="DC1289" s="25"/>
      <c r="DD1289" s="35"/>
    </row>
    <row r="1290" spans="1:108" s="26" customFormat="1">
      <c r="A1290" s="43"/>
      <c r="B1290" s="94"/>
      <c r="C1290" s="40"/>
      <c r="D1290" s="39"/>
      <c r="E1290" s="40"/>
      <c r="F1290" s="40"/>
      <c r="G1290" s="40"/>
      <c r="H1290" s="40"/>
      <c r="I1290" s="40"/>
      <c r="J1290" s="40"/>
      <c r="K1290" s="40"/>
      <c r="L1290" s="40"/>
      <c r="M1290" s="40"/>
      <c r="N1290" s="40"/>
      <c r="O1290" s="40"/>
      <c r="P1290" s="40"/>
      <c r="Q1290" s="40"/>
      <c r="R1290" s="40"/>
      <c r="S1290" s="40"/>
      <c r="T1290" s="40"/>
      <c r="U1290" s="39"/>
      <c r="V1290" s="39"/>
      <c r="W1290" s="39"/>
      <c r="X1290" s="39"/>
      <c r="Y1290" s="39"/>
      <c r="Z1290" s="39"/>
      <c r="AA1290" s="39"/>
      <c r="AB1290" s="39"/>
      <c r="AC1290" s="39"/>
      <c r="AD1290" s="39"/>
      <c r="AE1290" s="39"/>
      <c r="AF1290" s="39"/>
      <c r="AG1290" s="39"/>
      <c r="AH1290" s="39"/>
      <c r="AI1290" s="39"/>
      <c r="AJ1290" s="39"/>
      <c r="AK1290" s="39"/>
      <c r="AL1290" s="39"/>
      <c r="AM1290" s="39"/>
      <c r="AN1290" s="39"/>
      <c r="AO1290" s="39"/>
      <c r="AP1290" s="39"/>
      <c r="AQ1290" s="39"/>
      <c r="AR1290" s="39"/>
      <c r="AS1290" s="39"/>
      <c r="AT1290" s="39"/>
      <c r="AU1290" s="39"/>
      <c r="AV1290" s="39"/>
      <c r="AW1290" s="94"/>
      <c r="AX1290" s="101"/>
      <c r="AY1290" s="94"/>
      <c r="AZ1290" s="40"/>
      <c r="BA1290" s="27"/>
      <c r="BB1290" s="27"/>
      <c r="BC1290" s="27"/>
      <c r="BD1290" s="27" t="str">
        <f t="shared" si="830"/>
        <v/>
      </c>
      <c r="BE1290" s="27" t="str">
        <f t="shared" si="831"/>
        <v/>
      </c>
      <c r="BF1290" s="27" t="str">
        <f t="shared" si="832"/>
        <v/>
      </c>
      <c r="BG1290" s="27" t="str">
        <f t="shared" si="833"/>
        <v/>
      </c>
      <c r="BH1290" s="27" t="str">
        <f t="shared" si="834"/>
        <v/>
      </c>
      <c r="BI1290" s="27" t="str">
        <f t="shared" si="835"/>
        <v/>
      </c>
      <c r="BJ1290" s="27" t="str">
        <f t="shared" si="836"/>
        <v/>
      </c>
      <c r="BK1290" s="27" t="str">
        <f t="shared" si="837"/>
        <v/>
      </c>
      <c r="BL1290" s="27" t="str">
        <f t="shared" si="838"/>
        <v/>
      </c>
      <c r="BM1290" s="27" t="str">
        <f t="shared" si="839"/>
        <v/>
      </c>
      <c r="BN1290" s="27" t="str">
        <f t="shared" si="840"/>
        <v/>
      </c>
      <c r="BO1290" s="27" t="str">
        <f t="shared" si="841"/>
        <v/>
      </c>
      <c r="BP1290" s="27" t="str">
        <f t="shared" si="818"/>
        <v/>
      </c>
      <c r="BQ1290" s="27" t="str">
        <f t="shared" si="819"/>
        <v/>
      </c>
      <c r="BR1290" s="27" t="str">
        <f t="shared" si="820"/>
        <v/>
      </c>
      <c r="BS1290" s="27" t="str">
        <f t="shared" si="821"/>
        <v/>
      </c>
      <c r="BT1290" s="27" t="str">
        <f t="shared" si="822"/>
        <v/>
      </c>
      <c r="BU1290" s="27" t="str">
        <f t="shared" si="823"/>
        <v/>
      </c>
      <c r="BV1290" s="27" t="str">
        <f t="shared" si="824"/>
        <v/>
      </c>
      <c r="BW1290" s="27" t="str">
        <f t="shared" si="825"/>
        <v/>
      </c>
      <c r="BX1290" s="27" t="str">
        <f t="shared" si="826"/>
        <v/>
      </c>
      <c r="BY1290" s="27" t="str">
        <f t="shared" si="827"/>
        <v/>
      </c>
      <c r="BZ1290" s="27" t="str">
        <f t="shared" si="828"/>
        <v/>
      </c>
      <c r="CA1290" s="27" t="str">
        <f t="shared" si="829"/>
        <v/>
      </c>
      <c r="CB1290" s="41"/>
      <c r="CC1290" s="41"/>
      <c r="CD1290"/>
      <c r="CE1290"/>
      <c r="CF1290"/>
      <c r="CG1290"/>
      <c r="CH1290"/>
      <c r="CI1290" s="41"/>
      <c r="CJ1290" s="7"/>
      <c r="CK1290" s="25"/>
      <c r="CL1290" s="25"/>
      <c r="CM1290" s="25"/>
      <c r="CN1290" s="39"/>
      <c r="CO1290" s="25"/>
      <c r="CP1290" s="39"/>
      <c r="CQ1290" s="25"/>
      <c r="CR1290" s="25"/>
      <c r="CS1290" s="25"/>
      <c r="CT1290" s="25"/>
      <c r="CU1290" s="25"/>
      <c r="CV1290" s="25"/>
      <c r="CW1290" s="35"/>
      <c r="CX1290" s="25"/>
      <c r="CY1290" s="25"/>
      <c r="DC1290" s="25"/>
      <c r="DD1290" s="35"/>
    </row>
    <row r="1291" spans="1:108" s="26" customFormat="1">
      <c r="A1291" s="43"/>
      <c r="B1291" s="94"/>
      <c r="C1291" s="40"/>
      <c r="D1291" s="39"/>
      <c r="E1291" s="40"/>
      <c r="F1291" s="40"/>
      <c r="G1291" s="40"/>
      <c r="H1291" s="40"/>
      <c r="I1291" s="40"/>
      <c r="J1291" s="40"/>
      <c r="K1291" s="40"/>
      <c r="L1291" s="40"/>
      <c r="M1291" s="40"/>
      <c r="N1291" s="40"/>
      <c r="O1291" s="40"/>
      <c r="P1291" s="40"/>
      <c r="Q1291" s="40"/>
      <c r="R1291" s="40"/>
      <c r="S1291" s="40"/>
      <c r="T1291" s="40"/>
      <c r="U1291" s="39"/>
      <c r="V1291" s="39"/>
      <c r="W1291" s="39"/>
      <c r="X1291" s="39"/>
      <c r="Y1291" s="39"/>
      <c r="Z1291" s="39"/>
      <c r="AA1291" s="39"/>
      <c r="AB1291" s="39"/>
      <c r="AC1291" s="39"/>
      <c r="AD1291" s="39"/>
      <c r="AE1291" s="39"/>
      <c r="AF1291" s="39"/>
      <c r="AG1291" s="39"/>
      <c r="AH1291" s="39"/>
      <c r="AI1291" s="39"/>
      <c r="AJ1291" s="39"/>
      <c r="AK1291" s="39"/>
      <c r="AL1291" s="39"/>
      <c r="AM1291" s="39"/>
      <c r="AN1291" s="39"/>
      <c r="AO1291" s="39"/>
      <c r="AP1291" s="39"/>
      <c r="AQ1291" s="39"/>
      <c r="AR1291" s="39"/>
      <c r="AS1291" s="39"/>
      <c r="AT1291" s="39"/>
      <c r="AU1291" s="39"/>
      <c r="AV1291" s="39"/>
      <c r="AW1291" s="94"/>
      <c r="AX1291" s="101"/>
      <c r="AY1291" s="94"/>
      <c r="AZ1291" s="40"/>
      <c r="BA1291" s="27"/>
      <c r="BB1291" s="27"/>
      <c r="BC1291" s="27"/>
      <c r="BD1291" s="27" t="str">
        <f t="shared" si="830"/>
        <v/>
      </c>
      <c r="BE1291" s="27" t="str">
        <f t="shared" si="831"/>
        <v/>
      </c>
      <c r="BF1291" s="27" t="str">
        <f t="shared" si="832"/>
        <v/>
      </c>
      <c r="BG1291" s="27" t="str">
        <f t="shared" si="833"/>
        <v/>
      </c>
      <c r="BH1291" s="27" t="str">
        <f t="shared" si="834"/>
        <v/>
      </c>
      <c r="BI1291" s="27" t="str">
        <f t="shared" si="835"/>
        <v/>
      </c>
      <c r="BJ1291" s="27" t="str">
        <f t="shared" si="836"/>
        <v/>
      </c>
      <c r="BK1291" s="27" t="str">
        <f t="shared" si="837"/>
        <v/>
      </c>
      <c r="BL1291" s="27" t="str">
        <f t="shared" si="838"/>
        <v/>
      </c>
      <c r="BM1291" s="27" t="str">
        <f t="shared" si="839"/>
        <v/>
      </c>
      <c r="BN1291" s="27" t="str">
        <f t="shared" si="840"/>
        <v/>
      </c>
      <c r="BO1291" s="27" t="str">
        <f t="shared" si="841"/>
        <v/>
      </c>
      <c r="BP1291" s="27" t="str">
        <f t="shared" si="818"/>
        <v/>
      </c>
      <c r="BQ1291" s="27" t="str">
        <f t="shared" si="819"/>
        <v/>
      </c>
      <c r="BR1291" s="27" t="str">
        <f t="shared" si="820"/>
        <v/>
      </c>
      <c r="BS1291" s="27" t="str">
        <f t="shared" si="821"/>
        <v/>
      </c>
      <c r="BT1291" s="27" t="str">
        <f t="shared" si="822"/>
        <v/>
      </c>
      <c r="BU1291" s="27" t="str">
        <f t="shared" si="823"/>
        <v/>
      </c>
      <c r="BV1291" s="27" t="str">
        <f t="shared" si="824"/>
        <v/>
      </c>
      <c r="BW1291" s="27" t="str">
        <f t="shared" si="825"/>
        <v/>
      </c>
      <c r="BX1291" s="27" t="str">
        <f t="shared" si="826"/>
        <v/>
      </c>
      <c r="BY1291" s="27" t="str">
        <f t="shared" si="827"/>
        <v/>
      </c>
      <c r="BZ1291" s="27" t="str">
        <f t="shared" si="828"/>
        <v/>
      </c>
      <c r="CA1291" s="27" t="str">
        <f t="shared" si="829"/>
        <v/>
      </c>
      <c r="CB1291" s="41"/>
      <c r="CC1291" s="41"/>
      <c r="CD1291"/>
      <c r="CE1291"/>
      <c r="CF1291"/>
      <c r="CG1291"/>
      <c r="CH1291"/>
      <c r="CI1291" s="41"/>
      <c r="CJ1291" s="7"/>
      <c r="CK1291" s="25"/>
      <c r="CL1291" s="25"/>
      <c r="CM1291" s="25"/>
      <c r="CN1291" s="39"/>
      <c r="CO1291" s="25"/>
      <c r="CP1291" s="39"/>
      <c r="CQ1291" s="25"/>
      <c r="CR1291" s="25"/>
      <c r="CS1291" s="25"/>
      <c r="CT1291" s="25"/>
      <c r="CU1291" s="25"/>
      <c r="CV1291" s="25"/>
      <c r="CW1291" s="35"/>
      <c r="CX1291" s="25"/>
      <c r="CY1291" s="25"/>
      <c r="DC1291" s="25"/>
      <c r="DD1291" s="35"/>
    </row>
    <row r="1292" spans="1:108" s="26" customFormat="1">
      <c r="A1292" s="43"/>
      <c r="B1292" s="94"/>
      <c r="C1292" s="40"/>
      <c r="D1292" s="39"/>
      <c r="E1292" s="40"/>
      <c r="F1292" s="40"/>
      <c r="G1292" s="40"/>
      <c r="H1292" s="40"/>
      <c r="I1292" s="40"/>
      <c r="J1292" s="40"/>
      <c r="K1292" s="40"/>
      <c r="L1292" s="40"/>
      <c r="M1292" s="40"/>
      <c r="N1292" s="40"/>
      <c r="O1292" s="40"/>
      <c r="P1292" s="40"/>
      <c r="Q1292" s="40"/>
      <c r="R1292" s="40"/>
      <c r="S1292" s="40"/>
      <c r="T1292" s="40"/>
      <c r="U1292" s="39"/>
      <c r="V1292" s="39"/>
      <c r="W1292" s="39"/>
      <c r="X1292" s="39"/>
      <c r="Y1292" s="39"/>
      <c r="Z1292" s="39"/>
      <c r="AA1292" s="39"/>
      <c r="AB1292" s="39"/>
      <c r="AC1292" s="39"/>
      <c r="AD1292" s="39"/>
      <c r="AE1292" s="39"/>
      <c r="AF1292" s="39"/>
      <c r="AG1292" s="39"/>
      <c r="AH1292" s="39"/>
      <c r="AI1292" s="39"/>
      <c r="AJ1292" s="39"/>
      <c r="AK1292" s="39"/>
      <c r="AL1292" s="39"/>
      <c r="AM1292" s="39"/>
      <c r="AN1292" s="39"/>
      <c r="AO1292" s="39"/>
      <c r="AP1292" s="39"/>
      <c r="AQ1292" s="39"/>
      <c r="AR1292" s="39"/>
      <c r="AS1292" s="39"/>
      <c r="AT1292" s="39"/>
      <c r="AU1292" s="39"/>
      <c r="AV1292" s="39"/>
      <c r="AW1292" s="94"/>
      <c r="AX1292" s="101"/>
      <c r="AY1292" s="94"/>
      <c r="AZ1292" s="40"/>
      <c r="BA1292" s="27"/>
      <c r="BB1292" s="27"/>
      <c r="BC1292" s="27"/>
      <c r="BD1292" s="27" t="str">
        <f t="shared" si="830"/>
        <v/>
      </c>
      <c r="BE1292" s="27" t="str">
        <f t="shared" si="831"/>
        <v/>
      </c>
      <c r="BF1292" s="27" t="str">
        <f t="shared" si="832"/>
        <v/>
      </c>
      <c r="BG1292" s="27" t="str">
        <f t="shared" si="833"/>
        <v/>
      </c>
      <c r="BH1292" s="27" t="str">
        <f t="shared" si="834"/>
        <v/>
      </c>
      <c r="BI1292" s="27" t="str">
        <f t="shared" si="835"/>
        <v/>
      </c>
      <c r="BJ1292" s="27" t="str">
        <f t="shared" si="836"/>
        <v/>
      </c>
      <c r="BK1292" s="27" t="str">
        <f t="shared" si="837"/>
        <v/>
      </c>
      <c r="BL1292" s="27" t="str">
        <f t="shared" si="838"/>
        <v/>
      </c>
      <c r="BM1292" s="27" t="str">
        <f t="shared" si="839"/>
        <v/>
      </c>
      <c r="BN1292" s="27" t="str">
        <f t="shared" si="840"/>
        <v/>
      </c>
      <c r="BO1292" s="27" t="str">
        <f t="shared" si="841"/>
        <v/>
      </c>
      <c r="BP1292" s="27" t="str">
        <f t="shared" si="818"/>
        <v/>
      </c>
      <c r="BQ1292" s="27" t="str">
        <f t="shared" si="819"/>
        <v/>
      </c>
      <c r="BR1292" s="27" t="str">
        <f t="shared" si="820"/>
        <v/>
      </c>
      <c r="BS1292" s="27" t="str">
        <f t="shared" si="821"/>
        <v/>
      </c>
      <c r="BT1292" s="27" t="str">
        <f t="shared" si="822"/>
        <v/>
      </c>
      <c r="BU1292" s="27" t="str">
        <f t="shared" si="823"/>
        <v/>
      </c>
      <c r="BV1292" s="27" t="str">
        <f t="shared" si="824"/>
        <v/>
      </c>
      <c r="BW1292" s="27" t="str">
        <f t="shared" si="825"/>
        <v/>
      </c>
      <c r="BX1292" s="27" t="str">
        <f t="shared" si="826"/>
        <v/>
      </c>
      <c r="BY1292" s="27" t="str">
        <f t="shared" si="827"/>
        <v/>
      </c>
      <c r="BZ1292" s="27" t="str">
        <f t="shared" si="828"/>
        <v/>
      </c>
      <c r="CA1292" s="27" t="str">
        <f t="shared" si="829"/>
        <v/>
      </c>
      <c r="CB1292" s="41"/>
      <c r="CC1292" s="41"/>
      <c r="CD1292"/>
      <c r="CE1292"/>
      <c r="CF1292"/>
      <c r="CG1292"/>
      <c r="CH1292"/>
      <c r="CI1292" s="41"/>
      <c r="CJ1292" s="7"/>
      <c r="CK1292" s="25"/>
      <c r="CL1292" s="25"/>
      <c r="CM1292" s="25"/>
      <c r="CN1292" s="39"/>
      <c r="CO1292" s="25"/>
      <c r="CP1292" s="39"/>
      <c r="CQ1292" s="25"/>
      <c r="CR1292" s="25"/>
      <c r="CS1292" s="25"/>
      <c r="CT1292" s="25"/>
      <c r="CU1292" s="25"/>
      <c r="CV1292" s="25"/>
      <c r="CW1292" s="35"/>
      <c r="CX1292" s="25"/>
      <c r="CY1292" s="25"/>
      <c r="DC1292" s="25"/>
      <c r="DD1292" s="35"/>
    </row>
    <row r="1293" spans="1:108" s="26" customFormat="1">
      <c r="A1293" s="43"/>
      <c r="B1293" s="94"/>
      <c r="C1293" s="40"/>
      <c r="D1293" s="39"/>
      <c r="E1293" s="40"/>
      <c r="F1293" s="40"/>
      <c r="G1293" s="40"/>
      <c r="H1293" s="40"/>
      <c r="I1293" s="40"/>
      <c r="J1293" s="40"/>
      <c r="K1293" s="40"/>
      <c r="L1293" s="40"/>
      <c r="M1293" s="40"/>
      <c r="N1293" s="40"/>
      <c r="O1293" s="40"/>
      <c r="P1293" s="40"/>
      <c r="Q1293" s="40"/>
      <c r="R1293" s="40"/>
      <c r="S1293" s="40"/>
      <c r="T1293" s="40"/>
      <c r="U1293" s="39"/>
      <c r="V1293" s="39"/>
      <c r="W1293" s="39"/>
      <c r="X1293" s="39"/>
      <c r="Y1293" s="39"/>
      <c r="Z1293" s="39"/>
      <c r="AA1293" s="39"/>
      <c r="AB1293" s="39"/>
      <c r="AC1293" s="39"/>
      <c r="AD1293" s="39"/>
      <c r="AE1293" s="39"/>
      <c r="AF1293" s="39"/>
      <c r="AG1293" s="39"/>
      <c r="AH1293" s="39"/>
      <c r="AI1293" s="39"/>
      <c r="AJ1293" s="39"/>
      <c r="AK1293" s="39"/>
      <c r="AL1293" s="39"/>
      <c r="AM1293" s="39"/>
      <c r="AN1293" s="39"/>
      <c r="AO1293" s="39"/>
      <c r="AP1293" s="39"/>
      <c r="AQ1293" s="39"/>
      <c r="AR1293" s="39"/>
      <c r="AS1293" s="39"/>
      <c r="AT1293" s="39"/>
      <c r="AU1293" s="39"/>
      <c r="AV1293" s="39"/>
      <c r="AW1293" s="94"/>
      <c r="AX1293" s="101"/>
      <c r="AY1293" s="94"/>
      <c r="AZ1293" s="40"/>
      <c r="BA1293" s="27"/>
      <c r="BB1293" s="27"/>
      <c r="BC1293" s="27"/>
      <c r="BD1293" s="27" t="str">
        <f t="shared" si="830"/>
        <v/>
      </c>
      <c r="BE1293" s="27" t="str">
        <f t="shared" si="831"/>
        <v/>
      </c>
      <c r="BF1293" s="27" t="str">
        <f t="shared" si="832"/>
        <v/>
      </c>
      <c r="BG1293" s="27" t="str">
        <f t="shared" si="833"/>
        <v/>
      </c>
      <c r="BH1293" s="27" t="str">
        <f t="shared" si="834"/>
        <v/>
      </c>
      <c r="BI1293" s="27" t="str">
        <f t="shared" si="835"/>
        <v/>
      </c>
      <c r="BJ1293" s="27" t="str">
        <f t="shared" si="836"/>
        <v/>
      </c>
      <c r="BK1293" s="27" t="str">
        <f t="shared" si="837"/>
        <v/>
      </c>
      <c r="BL1293" s="27" t="str">
        <f t="shared" si="838"/>
        <v/>
      </c>
      <c r="BM1293" s="27" t="str">
        <f t="shared" si="839"/>
        <v/>
      </c>
      <c r="BN1293" s="27" t="str">
        <f t="shared" si="840"/>
        <v/>
      </c>
      <c r="BO1293" s="27" t="str">
        <f t="shared" si="841"/>
        <v/>
      </c>
      <c r="BP1293" s="27" t="str">
        <f t="shared" si="818"/>
        <v/>
      </c>
      <c r="BQ1293" s="27" t="str">
        <f t="shared" si="819"/>
        <v/>
      </c>
      <c r="BR1293" s="27" t="str">
        <f t="shared" si="820"/>
        <v/>
      </c>
      <c r="BS1293" s="27" t="str">
        <f t="shared" si="821"/>
        <v/>
      </c>
      <c r="BT1293" s="27" t="str">
        <f t="shared" si="822"/>
        <v/>
      </c>
      <c r="BU1293" s="27" t="str">
        <f t="shared" si="823"/>
        <v/>
      </c>
      <c r="BV1293" s="27" t="str">
        <f t="shared" si="824"/>
        <v/>
      </c>
      <c r="BW1293" s="27" t="str">
        <f t="shared" si="825"/>
        <v/>
      </c>
      <c r="BX1293" s="27" t="str">
        <f t="shared" si="826"/>
        <v/>
      </c>
      <c r="BY1293" s="27" t="str">
        <f t="shared" si="827"/>
        <v/>
      </c>
      <c r="BZ1293" s="27" t="str">
        <f t="shared" si="828"/>
        <v/>
      </c>
      <c r="CA1293" s="27" t="str">
        <f t="shared" si="829"/>
        <v/>
      </c>
      <c r="CB1293" s="41"/>
      <c r="CC1293" s="41"/>
      <c r="CD1293"/>
      <c r="CE1293"/>
      <c r="CF1293"/>
      <c r="CG1293"/>
      <c r="CH1293"/>
      <c r="CI1293" s="41"/>
      <c r="CJ1293" s="7"/>
      <c r="CK1293" s="25"/>
      <c r="CL1293" s="25"/>
      <c r="CM1293" s="25"/>
      <c r="CN1293" s="39"/>
      <c r="CO1293" s="25"/>
      <c r="CP1293" s="39"/>
      <c r="CQ1293" s="25"/>
      <c r="CR1293" s="25"/>
      <c r="CS1293" s="25"/>
      <c r="CT1293" s="25"/>
      <c r="CU1293" s="25"/>
      <c r="CV1293" s="25"/>
      <c r="CW1293" s="35"/>
      <c r="CX1293" s="25"/>
      <c r="CY1293" s="25"/>
      <c r="DC1293" s="25"/>
      <c r="DD1293" s="35"/>
    </row>
    <row r="1294" spans="1:108" s="26" customFormat="1">
      <c r="A1294" s="43"/>
      <c r="B1294" s="94"/>
      <c r="C1294" s="40"/>
      <c r="D1294" s="39"/>
      <c r="E1294" s="40"/>
      <c r="F1294" s="40"/>
      <c r="G1294" s="40"/>
      <c r="H1294" s="40"/>
      <c r="I1294" s="40"/>
      <c r="J1294" s="40"/>
      <c r="K1294" s="40"/>
      <c r="L1294" s="40"/>
      <c r="M1294" s="40"/>
      <c r="N1294" s="40"/>
      <c r="O1294" s="40"/>
      <c r="P1294" s="40"/>
      <c r="Q1294" s="40"/>
      <c r="R1294" s="40"/>
      <c r="S1294" s="40"/>
      <c r="T1294" s="40"/>
      <c r="U1294" s="39"/>
      <c r="V1294" s="39"/>
      <c r="W1294" s="39"/>
      <c r="X1294" s="39"/>
      <c r="Y1294" s="39"/>
      <c r="Z1294" s="39"/>
      <c r="AA1294" s="39"/>
      <c r="AB1294" s="39"/>
      <c r="AC1294" s="39"/>
      <c r="AD1294" s="39"/>
      <c r="AE1294" s="39"/>
      <c r="AF1294" s="39"/>
      <c r="AG1294" s="39"/>
      <c r="AH1294" s="39"/>
      <c r="AI1294" s="39"/>
      <c r="AJ1294" s="39"/>
      <c r="AK1294" s="39"/>
      <c r="AL1294" s="39"/>
      <c r="AM1294" s="39"/>
      <c r="AN1294" s="39"/>
      <c r="AO1294" s="39"/>
      <c r="AP1294" s="39"/>
      <c r="AQ1294" s="39"/>
      <c r="AR1294" s="39"/>
      <c r="AS1294" s="39"/>
      <c r="AT1294" s="39"/>
      <c r="AU1294" s="39"/>
      <c r="AV1294" s="39"/>
      <c r="AW1294" s="94"/>
      <c r="AX1294" s="101"/>
      <c r="AY1294" s="94"/>
      <c r="AZ1294" s="40"/>
      <c r="BA1294" s="27"/>
      <c r="BB1294" s="27"/>
      <c r="BC1294" s="27"/>
      <c r="BD1294" s="27" t="str">
        <f t="shared" si="830"/>
        <v/>
      </c>
      <c r="BE1294" s="27" t="str">
        <f t="shared" si="831"/>
        <v/>
      </c>
      <c r="BF1294" s="27" t="str">
        <f t="shared" si="832"/>
        <v/>
      </c>
      <c r="BG1294" s="27" t="str">
        <f t="shared" si="833"/>
        <v/>
      </c>
      <c r="BH1294" s="27" t="str">
        <f t="shared" si="834"/>
        <v/>
      </c>
      <c r="BI1294" s="27" t="str">
        <f t="shared" si="835"/>
        <v/>
      </c>
      <c r="BJ1294" s="27" t="str">
        <f t="shared" si="836"/>
        <v/>
      </c>
      <c r="BK1294" s="27" t="str">
        <f t="shared" si="837"/>
        <v/>
      </c>
      <c r="BL1294" s="27" t="str">
        <f t="shared" si="838"/>
        <v/>
      </c>
      <c r="BM1294" s="27" t="str">
        <f t="shared" si="839"/>
        <v/>
      </c>
      <c r="BN1294" s="27" t="str">
        <f t="shared" si="840"/>
        <v/>
      </c>
      <c r="BO1294" s="27" t="str">
        <f t="shared" si="841"/>
        <v/>
      </c>
      <c r="BP1294" s="27" t="str">
        <f t="shared" si="818"/>
        <v/>
      </c>
      <c r="BQ1294" s="27" t="str">
        <f t="shared" si="819"/>
        <v/>
      </c>
      <c r="BR1294" s="27" t="str">
        <f t="shared" si="820"/>
        <v/>
      </c>
      <c r="BS1294" s="27" t="str">
        <f t="shared" si="821"/>
        <v/>
      </c>
      <c r="BT1294" s="27" t="str">
        <f t="shared" si="822"/>
        <v/>
      </c>
      <c r="BU1294" s="27" t="str">
        <f t="shared" si="823"/>
        <v/>
      </c>
      <c r="BV1294" s="27" t="str">
        <f t="shared" si="824"/>
        <v/>
      </c>
      <c r="BW1294" s="27" t="str">
        <f t="shared" si="825"/>
        <v/>
      </c>
      <c r="BX1294" s="27" t="str">
        <f t="shared" si="826"/>
        <v/>
      </c>
      <c r="BY1294" s="27" t="str">
        <f t="shared" si="827"/>
        <v/>
      </c>
      <c r="BZ1294" s="27" t="str">
        <f t="shared" si="828"/>
        <v/>
      </c>
      <c r="CA1294" s="27" t="str">
        <f t="shared" si="829"/>
        <v/>
      </c>
      <c r="CB1294" s="41"/>
      <c r="CC1294" s="41"/>
      <c r="CD1294"/>
      <c r="CE1294"/>
      <c r="CF1294"/>
      <c r="CG1294"/>
      <c r="CH1294"/>
      <c r="CI1294" s="41"/>
      <c r="CJ1294" s="7"/>
      <c r="CK1294" s="25"/>
      <c r="CL1294" s="25"/>
      <c r="CM1294" s="25"/>
      <c r="CN1294" s="39"/>
      <c r="CO1294" s="25"/>
      <c r="CP1294" s="39"/>
      <c r="CQ1294" s="25"/>
      <c r="CR1294" s="25"/>
      <c r="CS1294" s="25"/>
      <c r="CT1294" s="25"/>
      <c r="CU1294" s="25"/>
      <c r="CV1294" s="25"/>
      <c r="CW1294" s="35"/>
      <c r="CX1294" s="25"/>
      <c r="CY1294" s="25"/>
      <c r="DC1294" s="25"/>
      <c r="DD1294" s="35"/>
    </row>
    <row r="1295" spans="1:108" s="26" customFormat="1">
      <c r="A1295" s="43"/>
      <c r="B1295" s="94"/>
      <c r="C1295" s="40"/>
      <c r="D1295" s="39"/>
      <c r="E1295" s="40"/>
      <c r="F1295" s="40"/>
      <c r="G1295" s="40"/>
      <c r="H1295" s="40"/>
      <c r="I1295" s="40"/>
      <c r="J1295" s="40"/>
      <c r="K1295" s="40"/>
      <c r="L1295" s="40"/>
      <c r="M1295" s="40"/>
      <c r="N1295" s="40"/>
      <c r="O1295" s="40"/>
      <c r="P1295" s="40"/>
      <c r="Q1295" s="40"/>
      <c r="R1295" s="40"/>
      <c r="S1295" s="40"/>
      <c r="T1295" s="40"/>
      <c r="U1295" s="39"/>
      <c r="V1295" s="39"/>
      <c r="W1295" s="39"/>
      <c r="X1295" s="39"/>
      <c r="Y1295" s="39"/>
      <c r="Z1295" s="39"/>
      <c r="AA1295" s="39"/>
      <c r="AB1295" s="39"/>
      <c r="AC1295" s="39"/>
      <c r="AD1295" s="39"/>
      <c r="AE1295" s="39"/>
      <c r="AF1295" s="39"/>
      <c r="AG1295" s="39"/>
      <c r="AH1295" s="39"/>
      <c r="AI1295" s="39"/>
      <c r="AJ1295" s="39"/>
      <c r="AK1295" s="39"/>
      <c r="AL1295" s="39"/>
      <c r="AM1295" s="39"/>
      <c r="AN1295" s="39"/>
      <c r="AO1295" s="39"/>
      <c r="AP1295" s="39"/>
      <c r="AQ1295" s="39"/>
      <c r="AR1295" s="39"/>
      <c r="AS1295" s="39"/>
      <c r="AT1295" s="39"/>
      <c r="AU1295" s="39"/>
      <c r="AV1295" s="39"/>
      <c r="AW1295" s="94"/>
      <c r="AX1295" s="101"/>
      <c r="AY1295" s="94"/>
      <c r="AZ1295" s="40"/>
      <c r="BA1295" s="27"/>
      <c r="BB1295" s="27"/>
      <c r="BC1295" s="27"/>
      <c r="BD1295" s="27" t="str">
        <f t="shared" si="830"/>
        <v/>
      </c>
      <c r="BE1295" s="27" t="str">
        <f t="shared" si="831"/>
        <v/>
      </c>
      <c r="BF1295" s="27" t="str">
        <f t="shared" si="832"/>
        <v/>
      </c>
      <c r="BG1295" s="27" t="str">
        <f t="shared" si="833"/>
        <v/>
      </c>
      <c r="BH1295" s="27" t="str">
        <f t="shared" si="834"/>
        <v/>
      </c>
      <c r="BI1295" s="27" t="str">
        <f t="shared" si="835"/>
        <v/>
      </c>
      <c r="BJ1295" s="27" t="str">
        <f t="shared" si="836"/>
        <v/>
      </c>
      <c r="BK1295" s="27" t="str">
        <f t="shared" si="837"/>
        <v/>
      </c>
      <c r="BL1295" s="27" t="str">
        <f t="shared" si="838"/>
        <v/>
      </c>
      <c r="BM1295" s="27" t="str">
        <f t="shared" si="839"/>
        <v/>
      </c>
      <c r="BN1295" s="27" t="str">
        <f t="shared" si="840"/>
        <v/>
      </c>
      <c r="BO1295" s="27" t="str">
        <f t="shared" si="841"/>
        <v/>
      </c>
      <c r="BP1295" s="27" t="str">
        <f t="shared" si="818"/>
        <v/>
      </c>
      <c r="BQ1295" s="27" t="str">
        <f t="shared" si="819"/>
        <v/>
      </c>
      <c r="BR1295" s="27" t="str">
        <f t="shared" si="820"/>
        <v/>
      </c>
      <c r="BS1295" s="27" t="str">
        <f t="shared" si="821"/>
        <v/>
      </c>
      <c r="BT1295" s="27" t="str">
        <f t="shared" si="822"/>
        <v/>
      </c>
      <c r="BU1295" s="27" t="str">
        <f t="shared" si="823"/>
        <v/>
      </c>
      <c r="BV1295" s="27" t="str">
        <f t="shared" si="824"/>
        <v/>
      </c>
      <c r="BW1295" s="27" t="str">
        <f t="shared" si="825"/>
        <v/>
      </c>
      <c r="BX1295" s="27" t="str">
        <f t="shared" si="826"/>
        <v/>
      </c>
      <c r="BY1295" s="27" t="str">
        <f t="shared" si="827"/>
        <v/>
      </c>
      <c r="BZ1295" s="27" t="str">
        <f t="shared" si="828"/>
        <v/>
      </c>
      <c r="CA1295" s="27" t="str">
        <f t="shared" si="829"/>
        <v/>
      </c>
      <c r="CB1295" s="41"/>
      <c r="CC1295" s="41"/>
      <c r="CD1295"/>
      <c r="CE1295"/>
      <c r="CF1295"/>
      <c r="CG1295"/>
      <c r="CH1295"/>
      <c r="CI1295" s="41"/>
      <c r="CJ1295" s="7"/>
      <c r="CK1295" s="25"/>
      <c r="CL1295" s="25"/>
      <c r="CM1295" s="25"/>
      <c r="CN1295" s="39"/>
      <c r="CO1295" s="25"/>
      <c r="CP1295" s="39"/>
      <c r="CQ1295" s="25"/>
      <c r="CR1295" s="25"/>
      <c r="CS1295" s="25"/>
      <c r="CT1295" s="25"/>
      <c r="CU1295" s="25"/>
      <c r="CV1295" s="25"/>
      <c r="CW1295" s="35"/>
      <c r="CX1295" s="25"/>
      <c r="CY1295" s="25"/>
      <c r="DC1295" s="25"/>
      <c r="DD1295" s="35"/>
    </row>
    <row r="1296" spans="1:108" s="26" customFormat="1">
      <c r="A1296" s="43"/>
      <c r="B1296" s="94"/>
      <c r="C1296" s="40"/>
      <c r="D1296" s="39"/>
      <c r="E1296" s="40"/>
      <c r="F1296" s="40"/>
      <c r="G1296" s="40"/>
      <c r="H1296" s="40"/>
      <c r="I1296" s="40"/>
      <c r="J1296" s="40"/>
      <c r="K1296" s="40"/>
      <c r="L1296" s="40"/>
      <c r="M1296" s="40"/>
      <c r="N1296" s="40"/>
      <c r="O1296" s="40"/>
      <c r="P1296" s="40"/>
      <c r="Q1296" s="40"/>
      <c r="R1296" s="40"/>
      <c r="S1296" s="40"/>
      <c r="T1296" s="40"/>
      <c r="U1296" s="39"/>
      <c r="V1296" s="39"/>
      <c r="W1296" s="39"/>
      <c r="X1296" s="39"/>
      <c r="Y1296" s="39"/>
      <c r="Z1296" s="39"/>
      <c r="AA1296" s="39"/>
      <c r="AB1296" s="39"/>
      <c r="AC1296" s="39"/>
      <c r="AD1296" s="39"/>
      <c r="AE1296" s="39"/>
      <c r="AF1296" s="39"/>
      <c r="AG1296" s="39"/>
      <c r="AH1296" s="39"/>
      <c r="AI1296" s="39"/>
      <c r="AJ1296" s="39"/>
      <c r="AK1296" s="39"/>
      <c r="AL1296" s="39"/>
      <c r="AM1296" s="39"/>
      <c r="AN1296" s="39"/>
      <c r="AO1296" s="39"/>
      <c r="AP1296" s="39"/>
      <c r="AQ1296" s="39"/>
      <c r="AR1296" s="39"/>
      <c r="AS1296" s="39"/>
      <c r="AT1296" s="39"/>
      <c r="AU1296" s="39"/>
      <c r="AV1296" s="39"/>
      <c r="AW1296" s="94"/>
      <c r="AX1296" s="101"/>
      <c r="AY1296" s="94"/>
      <c r="AZ1296" s="40"/>
      <c r="BA1296" s="27"/>
      <c r="BB1296" s="27"/>
      <c r="BC1296" s="27"/>
      <c r="BD1296" s="27" t="str">
        <f t="shared" si="830"/>
        <v/>
      </c>
      <c r="BE1296" s="27" t="str">
        <f t="shared" si="831"/>
        <v/>
      </c>
      <c r="BF1296" s="27" t="str">
        <f t="shared" si="832"/>
        <v/>
      </c>
      <c r="BG1296" s="27" t="str">
        <f t="shared" si="833"/>
        <v/>
      </c>
      <c r="BH1296" s="27" t="str">
        <f t="shared" si="834"/>
        <v/>
      </c>
      <c r="BI1296" s="27" t="str">
        <f t="shared" si="835"/>
        <v/>
      </c>
      <c r="BJ1296" s="27" t="str">
        <f t="shared" si="836"/>
        <v/>
      </c>
      <c r="BK1296" s="27" t="str">
        <f t="shared" si="837"/>
        <v/>
      </c>
      <c r="BL1296" s="27" t="str">
        <f t="shared" si="838"/>
        <v/>
      </c>
      <c r="BM1296" s="27" t="str">
        <f t="shared" si="839"/>
        <v/>
      </c>
      <c r="BN1296" s="27" t="str">
        <f t="shared" si="840"/>
        <v/>
      </c>
      <c r="BO1296" s="27" t="str">
        <f t="shared" si="841"/>
        <v/>
      </c>
      <c r="BP1296" s="27" t="str">
        <f t="shared" si="818"/>
        <v/>
      </c>
      <c r="BQ1296" s="27" t="str">
        <f t="shared" si="819"/>
        <v/>
      </c>
      <c r="BR1296" s="27" t="str">
        <f t="shared" si="820"/>
        <v/>
      </c>
      <c r="BS1296" s="27" t="str">
        <f t="shared" si="821"/>
        <v/>
      </c>
      <c r="BT1296" s="27" t="str">
        <f t="shared" si="822"/>
        <v/>
      </c>
      <c r="BU1296" s="27" t="str">
        <f t="shared" si="823"/>
        <v/>
      </c>
      <c r="BV1296" s="27" t="str">
        <f t="shared" si="824"/>
        <v/>
      </c>
      <c r="BW1296" s="27" t="str">
        <f t="shared" si="825"/>
        <v/>
      </c>
      <c r="BX1296" s="27" t="str">
        <f t="shared" si="826"/>
        <v/>
      </c>
      <c r="BY1296" s="27" t="str">
        <f t="shared" si="827"/>
        <v/>
      </c>
      <c r="BZ1296" s="27" t="str">
        <f t="shared" si="828"/>
        <v/>
      </c>
      <c r="CA1296" s="27" t="str">
        <f t="shared" si="829"/>
        <v/>
      </c>
      <c r="CB1296" s="41"/>
      <c r="CC1296" s="41"/>
      <c r="CD1296"/>
      <c r="CE1296"/>
      <c r="CF1296"/>
      <c r="CG1296"/>
      <c r="CH1296"/>
      <c r="CI1296" s="41"/>
      <c r="CJ1296" s="7"/>
      <c r="CK1296" s="25"/>
      <c r="CL1296" s="25"/>
      <c r="CM1296" s="25"/>
      <c r="CN1296" s="39"/>
      <c r="CO1296" s="25"/>
      <c r="CP1296" s="39"/>
      <c r="CQ1296" s="25"/>
      <c r="CR1296" s="25"/>
      <c r="CS1296" s="25"/>
      <c r="CT1296" s="25"/>
      <c r="CU1296" s="25"/>
      <c r="CV1296" s="25"/>
      <c r="CW1296" s="35"/>
      <c r="CX1296" s="25"/>
      <c r="CY1296" s="25"/>
      <c r="DC1296" s="25"/>
      <c r="DD1296" s="35"/>
    </row>
    <row r="1297" spans="1:108" s="26" customFormat="1">
      <c r="A1297" s="43"/>
      <c r="B1297" s="94"/>
      <c r="C1297" s="40"/>
      <c r="D1297" s="39"/>
      <c r="E1297" s="40"/>
      <c r="F1297" s="40"/>
      <c r="G1297" s="40"/>
      <c r="H1297" s="40"/>
      <c r="I1297" s="40"/>
      <c r="J1297" s="40"/>
      <c r="K1297" s="40"/>
      <c r="L1297" s="40"/>
      <c r="M1297" s="40"/>
      <c r="N1297" s="40"/>
      <c r="O1297" s="40"/>
      <c r="P1297" s="40"/>
      <c r="Q1297" s="40"/>
      <c r="R1297" s="40"/>
      <c r="S1297" s="40"/>
      <c r="T1297" s="40"/>
      <c r="U1297" s="39"/>
      <c r="V1297" s="39"/>
      <c r="W1297" s="39"/>
      <c r="X1297" s="39"/>
      <c r="Y1297" s="39"/>
      <c r="Z1297" s="39"/>
      <c r="AA1297" s="39"/>
      <c r="AB1297" s="39"/>
      <c r="AC1297" s="39"/>
      <c r="AD1297" s="39"/>
      <c r="AE1297" s="39"/>
      <c r="AF1297" s="39"/>
      <c r="AG1297" s="39"/>
      <c r="AH1297" s="39"/>
      <c r="AI1297" s="39"/>
      <c r="AJ1297" s="39"/>
      <c r="AK1297" s="39"/>
      <c r="AL1297" s="39"/>
      <c r="AM1297" s="39"/>
      <c r="AN1297" s="39"/>
      <c r="AO1297" s="39"/>
      <c r="AP1297" s="39"/>
      <c r="AQ1297" s="39"/>
      <c r="AR1297" s="39"/>
      <c r="AS1297" s="39"/>
      <c r="AT1297" s="39"/>
      <c r="AU1297" s="39"/>
      <c r="AV1297" s="39"/>
      <c r="AW1297" s="94"/>
      <c r="AX1297" s="101"/>
      <c r="AY1297" s="94"/>
      <c r="AZ1297" s="40"/>
      <c r="BA1297" s="27"/>
      <c r="BB1297" s="27"/>
      <c r="BC1297" s="27"/>
      <c r="BD1297" s="27" t="str">
        <f t="shared" si="830"/>
        <v/>
      </c>
      <c r="BE1297" s="27" t="str">
        <f t="shared" si="831"/>
        <v/>
      </c>
      <c r="BF1297" s="27" t="str">
        <f t="shared" si="832"/>
        <v/>
      </c>
      <c r="BG1297" s="27" t="str">
        <f t="shared" si="833"/>
        <v/>
      </c>
      <c r="BH1297" s="27" t="str">
        <f t="shared" si="834"/>
        <v/>
      </c>
      <c r="BI1297" s="27" t="str">
        <f t="shared" si="835"/>
        <v/>
      </c>
      <c r="BJ1297" s="27" t="str">
        <f t="shared" si="836"/>
        <v/>
      </c>
      <c r="BK1297" s="27" t="str">
        <f t="shared" si="837"/>
        <v/>
      </c>
      <c r="BL1297" s="27" t="str">
        <f t="shared" si="838"/>
        <v/>
      </c>
      <c r="BM1297" s="27" t="str">
        <f t="shared" si="839"/>
        <v/>
      </c>
      <c r="BN1297" s="27" t="str">
        <f t="shared" si="840"/>
        <v/>
      </c>
      <c r="BO1297" s="27" t="str">
        <f t="shared" si="841"/>
        <v/>
      </c>
      <c r="BP1297" s="27" t="str">
        <f t="shared" si="818"/>
        <v/>
      </c>
      <c r="BQ1297" s="27" t="str">
        <f t="shared" si="819"/>
        <v/>
      </c>
      <c r="BR1297" s="27" t="str">
        <f t="shared" si="820"/>
        <v/>
      </c>
      <c r="BS1297" s="27" t="str">
        <f t="shared" si="821"/>
        <v/>
      </c>
      <c r="BT1297" s="27" t="str">
        <f t="shared" si="822"/>
        <v/>
      </c>
      <c r="BU1297" s="27" t="str">
        <f t="shared" si="823"/>
        <v/>
      </c>
      <c r="BV1297" s="27" t="str">
        <f t="shared" si="824"/>
        <v/>
      </c>
      <c r="BW1297" s="27" t="str">
        <f t="shared" si="825"/>
        <v/>
      </c>
      <c r="BX1297" s="27" t="str">
        <f t="shared" si="826"/>
        <v/>
      </c>
      <c r="BY1297" s="27" t="str">
        <f t="shared" si="827"/>
        <v/>
      </c>
      <c r="BZ1297" s="27" t="str">
        <f t="shared" si="828"/>
        <v/>
      </c>
      <c r="CA1297" s="27" t="str">
        <f t="shared" si="829"/>
        <v/>
      </c>
      <c r="CB1297" s="41"/>
      <c r="CC1297" s="41"/>
      <c r="CD1297"/>
      <c r="CE1297"/>
      <c r="CF1297"/>
      <c r="CG1297"/>
      <c r="CH1297"/>
      <c r="CI1297" s="41"/>
      <c r="CJ1297" s="7"/>
      <c r="CK1297" s="25"/>
      <c r="CL1297" s="25"/>
      <c r="CM1297" s="25"/>
      <c r="CN1297" s="39"/>
      <c r="CO1297" s="25"/>
      <c r="CP1297" s="39"/>
      <c r="CQ1297" s="25"/>
      <c r="CR1297" s="25"/>
      <c r="CS1297" s="25"/>
      <c r="CT1297" s="25"/>
      <c r="CU1297" s="25"/>
      <c r="CV1297" s="25"/>
      <c r="CW1297" s="35"/>
      <c r="CX1297" s="25"/>
      <c r="CY1297" s="25"/>
      <c r="DC1297" s="25"/>
      <c r="DD1297" s="35"/>
    </row>
    <row r="1298" spans="1:108" s="26" customFormat="1">
      <c r="A1298" s="43"/>
      <c r="B1298" s="94"/>
      <c r="C1298" s="40"/>
      <c r="D1298" s="39"/>
      <c r="E1298" s="40"/>
      <c r="F1298" s="40"/>
      <c r="G1298" s="40"/>
      <c r="H1298" s="40"/>
      <c r="I1298" s="40"/>
      <c r="J1298" s="40"/>
      <c r="K1298" s="40"/>
      <c r="L1298" s="40"/>
      <c r="M1298" s="40"/>
      <c r="N1298" s="40"/>
      <c r="O1298" s="40"/>
      <c r="P1298" s="40"/>
      <c r="Q1298" s="40"/>
      <c r="R1298" s="40"/>
      <c r="S1298" s="40"/>
      <c r="T1298" s="40"/>
      <c r="U1298" s="39"/>
      <c r="V1298" s="39"/>
      <c r="W1298" s="39"/>
      <c r="X1298" s="39"/>
      <c r="Y1298" s="39"/>
      <c r="Z1298" s="39"/>
      <c r="AA1298" s="39"/>
      <c r="AB1298" s="39"/>
      <c r="AC1298" s="39"/>
      <c r="AD1298" s="39"/>
      <c r="AE1298" s="39"/>
      <c r="AF1298" s="39"/>
      <c r="AG1298" s="39"/>
      <c r="AH1298" s="39"/>
      <c r="AI1298" s="39"/>
      <c r="AJ1298" s="39"/>
      <c r="AK1298" s="39"/>
      <c r="AL1298" s="39"/>
      <c r="AM1298" s="39"/>
      <c r="AN1298" s="39"/>
      <c r="AO1298" s="39"/>
      <c r="AP1298" s="39"/>
      <c r="AQ1298" s="39"/>
      <c r="AR1298" s="39"/>
      <c r="AS1298" s="39"/>
      <c r="AT1298" s="39"/>
      <c r="AU1298" s="39"/>
      <c r="AV1298" s="39"/>
      <c r="AW1298" s="94"/>
      <c r="AX1298" s="101"/>
      <c r="AY1298" s="94"/>
      <c r="AZ1298" s="40"/>
      <c r="BA1298" s="27"/>
      <c r="BB1298" s="27"/>
      <c r="BC1298" s="27"/>
      <c r="BD1298" s="27" t="str">
        <f t="shared" si="830"/>
        <v/>
      </c>
      <c r="BE1298" s="27" t="str">
        <f t="shared" si="831"/>
        <v/>
      </c>
      <c r="BF1298" s="27" t="str">
        <f t="shared" si="832"/>
        <v/>
      </c>
      <c r="BG1298" s="27" t="str">
        <f t="shared" si="833"/>
        <v/>
      </c>
      <c r="BH1298" s="27" t="str">
        <f t="shared" si="834"/>
        <v/>
      </c>
      <c r="BI1298" s="27" t="str">
        <f t="shared" si="835"/>
        <v/>
      </c>
      <c r="BJ1298" s="27" t="str">
        <f t="shared" si="836"/>
        <v/>
      </c>
      <c r="BK1298" s="27" t="str">
        <f t="shared" si="837"/>
        <v/>
      </c>
      <c r="BL1298" s="27" t="str">
        <f t="shared" si="838"/>
        <v/>
      </c>
      <c r="BM1298" s="27" t="str">
        <f t="shared" si="839"/>
        <v/>
      </c>
      <c r="BN1298" s="27" t="str">
        <f t="shared" si="840"/>
        <v/>
      </c>
      <c r="BO1298" s="27" t="str">
        <f t="shared" si="841"/>
        <v/>
      </c>
      <c r="BP1298" s="27" t="str">
        <f t="shared" si="818"/>
        <v/>
      </c>
      <c r="BQ1298" s="27" t="str">
        <f t="shared" si="819"/>
        <v/>
      </c>
      <c r="BR1298" s="27" t="str">
        <f t="shared" si="820"/>
        <v/>
      </c>
      <c r="BS1298" s="27" t="str">
        <f t="shared" si="821"/>
        <v/>
      </c>
      <c r="BT1298" s="27" t="str">
        <f t="shared" si="822"/>
        <v/>
      </c>
      <c r="BU1298" s="27" t="str">
        <f t="shared" si="823"/>
        <v/>
      </c>
      <c r="BV1298" s="27" t="str">
        <f t="shared" si="824"/>
        <v/>
      </c>
      <c r="BW1298" s="27" t="str">
        <f t="shared" si="825"/>
        <v/>
      </c>
      <c r="BX1298" s="27" t="str">
        <f t="shared" si="826"/>
        <v/>
      </c>
      <c r="BY1298" s="27" t="str">
        <f t="shared" si="827"/>
        <v/>
      </c>
      <c r="BZ1298" s="27" t="str">
        <f t="shared" si="828"/>
        <v/>
      </c>
      <c r="CA1298" s="27" t="str">
        <f t="shared" si="829"/>
        <v/>
      </c>
      <c r="CB1298" s="41"/>
      <c r="CC1298" s="41"/>
      <c r="CD1298"/>
      <c r="CE1298"/>
      <c r="CF1298"/>
      <c r="CG1298"/>
      <c r="CH1298"/>
      <c r="CI1298" s="41"/>
      <c r="CJ1298" s="7"/>
      <c r="CK1298" s="25"/>
      <c r="CL1298" s="25"/>
      <c r="CM1298" s="25"/>
      <c r="CN1298" s="39"/>
      <c r="CO1298" s="25"/>
      <c r="CP1298" s="39"/>
      <c r="CQ1298" s="25"/>
      <c r="CR1298" s="25"/>
      <c r="CS1298" s="25"/>
      <c r="CT1298" s="25"/>
      <c r="CU1298" s="25"/>
      <c r="CV1298" s="25"/>
      <c r="CW1298" s="35"/>
      <c r="CX1298" s="25"/>
      <c r="CY1298" s="25"/>
      <c r="DC1298" s="25"/>
      <c r="DD1298" s="35"/>
    </row>
    <row r="1299" spans="1:108" s="26" customFormat="1">
      <c r="A1299" s="43"/>
      <c r="B1299" s="94"/>
      <c r="C1299" s="40"/>
      <c r="D1299" s="39"/>
      <c r="E1299" s="40"/>
      <c r="F1299" s="40"/>
      <c r="G1299" s="40"/>
      <c r="H1299" s="40"/>
      <c r="I1299" s="40"/>
      <c r="J1299" s="40"/>
      <c r="K1299" s="40"/>
      <c r="L1299" s="40"/>
      <c r="M1299" s="40"/>
      <c r="N1299" s="40"/>
      <c r="O1299" s="40"/>
      <c r="P1299" s="40"/>
      <c r="Q1299" s="40"/>
      <c r="R1299" s="40"/>
      <c r="S1299" s="40"/>
      <c r="T1299" s="40"/>
      <c r="U1299" s="39"/>
      <c r="V1299" s="39"/>
      <c r="W1299" s="39"/>
      <c r="X1299" s="39"/>
      <c r="Y1299" s="39"/>
      <c r="Z1299" s="39"/>
      <c r="AA1299" s="39"/>
      <c r="AB1299" s="39"/>
      <c r="AC1299" s="39"/>
      <c r="AD1299" s="39"/>
      <c r="AE1299" s="39"/>
      <c r="AF1299" s="39"/>
      <c r="AG1299" s="39"/>
      <c r="AH1299" s="39"/>
      <c r="AI1299" s="39"/>
      <c r="AJ1299" s="39"/>
      <c r="AK1299" s="39"/>
      <c r="AL1299" s="39"/>
      <c r="AM1299" s="39"/>
      <c r="AN1299" s="39"/>
      <c r="AO1299" s="39"/>
      <c r="AP1299" s="39"/>
      <c r="AQ1299" s="39"/>
      <c r="AR1299" s="39"/>
      <c r="AS1299" s="39"/>
      <c r="AT1299" s="39"/>
      <c r="AU1299" s="39"/>
      <c r="AV1299" s="39"/>
      <c r="AW1299" s="94"/>
      <c r="AX1299" s="101"/>
      <c r="AY1299" s="94"/>
      <c r="AZ1299" s="40"/>
      <c r="BA1299" s="27"/>
      <c r="BB1299" s="27"/>
      <c r="BC1299" s="27"/>
      <c r="BD1299" s="27" t="str">
        <f t="shared" si="830"/>
        <v/>
      </c>
      <c r="BE1299" s="27" t="str">
        <f t="shared" si="831"/>
        <v/>
      </c>
      <c r="BF1299" s="27" t="str">
        <f t="shared" si="832"/>
        <v/>
      </c>
      <c r="BG1299" s="27" t="str">
        <f t="shared" si="833"/>
        <v/>
      </c>
      <c r="BH1299" s="27" t="str">
        <f t="shared" si="834"/>
        <v/>
      </c>
      <c r="BI1299" s="27" t="str">
        <f t="shared" si="835"/>
        <v/>
      </c>
      <c r="BJ1299" s="27" t="str">
        <f t="shared" si="836"/>
        <v/>
      </c>
      <c r="BK1299" s="27" t="str">
        <f t="shared" si="837"/>
        <v/>
      </c>
      <c r="BL1299" s="27" t="str">
        <f t="shared" si="838"/>
        <v/>
      </c>
      <c r="BM1299" s="27" t="str">
        <f t="shared" si="839"/>
        <v/>
      </c>
      <c r="BN1299" s="27" t="str">
        <f t="shared" si="840"/>
        <v/>
      </c>
      <c r="BO1299" s="27" t="str">
        <f t="shared" si="841"/>
        <v/>
      </c>
      <c r="BP1299" s="27" t="str">
        <f t="shared" si="818"/>
        <v/>
      </c>
      <c r="BQ1299" s="27" t="str">
        <f t="shared" si="819"/>
        <v/>
      </c>
      <c r="BR1299" s="27" t="str">
        <f t="shared" si="820"/>
        <v/>
      </c>
      <c r="BS1299" s="27" t="str">
        <f t="shared" si="821"/>
        <v/>
      </c>
      <c r="BT1299" s="27" t="str">
        <f t="shared" si="822"/>
        <v/>
      </c>
      <c r="BU1299" s="27" t="str">
        <f t="shared" si="823"/>
        <v/>
      </c>
      <c r="BV1299" s="27" t="str">
        <f t="shared" si="824"/>
        <v/>
      </c>
      <c r="BW1299" s="27" t="str">
        <f t="shared" si="825"/>
        <v/>
      </c>
      <c r="BX1299" s="27" t="str">
        <f t="shared" si="826"/>
        <v/>
      </c>
      <c r="BY1299" s="27" t="str">
        <f t="shared" si="827"/>
        <v/>
      </c>
      <c r="BZ1299" s="27" t="str">
        <f t="shared" si="828"/>
        <v/>
      </c>
      <c r="CA1299" s="27" t="str">
        <f t="shared" si="829"/>
        <v/>
      </c>
      <c r="CB1299" s="41"/>
      <c r="CC1299" s="41"/>
      <c r="CD1299"/>
      <c r="CE1299"/>
      <c r="CF1299"/>
      <c r="CG1299"/>
      <c r="CH1299"/>
      <c r="CI1299" s="41"/>
      <c r="CJ1299" s="7"/>
      <c r="CK1299" s="25"/>
      <c r="CL1299" s="25"/>
      <c r="CM1299" s="25"/>
      <c r="CN1299" s="39"/>
      <c r="CO1299" s="25"/>
      <c r="CP1299" s="39"/>
      <c r="CQ1299" s="25"/>
      <c r="CR1299" s="25"/>
      <c r="CS1299" s="25"/>
      <c r="CT1299" s="25"/>
      <c r="CU1299" s="25"/>
      <c r="CV1299" s="25"/>
      <c r="CW1299" s="35"/>
      <c r="CX1299" s="25"/>
      <c r="CY1299" s="25"/>
      <c r="DC1299" s="25"/>
      <c r="DD1299" s="35"/>
    </row>
    <row r="1300" spans="1:108" s="26" customFormat="1">
      <c r="A1300" s="43"/>
      <c r="B1300" s="94"/>
      <c r="C1300" s="40"/>
      <c r="D1300" s="39"/>
      <c r="E1300" s="40"/>
      <c r="F1300" s="40"/>
      <c r="G1300" s="40"/>
      <c r="H1300" s="40"/>
      <c r="I1300" s="40"/>
      <c r="J1300" s="40"/>
      <c r="K1300" s="40"/>
      <c r="L1300" s="40"/>
      <c r="M1300" s="40"/>
      <c r="N1300" s="40"/>
      <c r="O1300" s="40"/>
      <c r="P1300" s="40"/>
      <c r="Q1300" s="40"/>
      <c r="R1300" s="40"/>
      <c r="S1300" s="40"/>
      <c r="T1300" s="40"/>
      <c r="U1300" s="39"/>
      <c r="V1300" s="39"/>
      <c r="W1300" s="39"/>
      <c r="X1300" s="39"/>
      <c r="Y1300" s="39"/>
      <c r="Z1300" s="39"/>
      <c r="AA1300" s="39"/>
      <c r="AB1300" s="39"/>
      <c r="AC1300" s="39"/>
      <c r="AD1300" s="39"/>
      <c r="AE1300" s="39"/>
      <c r="AF1300" s="39"/>
      <c r="AG1300" s="39"/>
      <c r="AH1300" s="39"/>
      <c r="AI1300" s="39"/>
      <c r="AJ1300" s="39"/>
      <c r="AK1300" s="39"/>
      <c r="AL1300" s="39"/>
      <c r="AM1300" s="39"/>
      <c r="AN1300" s="39"/>
      <c r="AO1300" s="39"/>
      <c r="AP1300" s="39"/>
      <c r="AQ1300" s="39"/>
      <c r="AR1300" s="39"/>
      <c r="AS1300" s="39"/>
      <c r="AT1300" s="39"/>
      <c r="AU1300" s="39"/>
      <c r="AV1300" s="39"/>
      <c r="AW1300" s="94"/>
      <c r="AX1300" s="101"/>
      <c r="AY1300" s="94"/>
      <c r="AZ1300" s="40"/>
      <c r="BA1300" s="27"/>
      <c r="BB1300" s="27"/>
      <c r="BC1300" s="27"/>
      <c r="BD1300" s="27" t="str">
        <f t="shared" si="830"/>
        <v/>
      </c>
      <c r="BE1300" s="27" t="str">
        <f t="shared" si="831"/>
        <v/>
      </c>
      <c r="BF1300" s="27" t="str">
        <f t="shared" si="832"/>
        <v/>
      </c>
      <c r="BG1300" s="27" t="str">
        <f t="shared" si="833"/>
        <v/>
      </c>
      <c r="BH1300" s="27" t="str">
        <f t="shared" si="834"/>
        <v/>
      </c>
      <c r="BI1300" s="27" t="str">
        <f t="shared" si="835"/>
        <v/>
      </c>
      <c r="BJ1300" s="27" t="str">
        <f t="shared" si="836"/>
        <v/>
      </c>
      <c r="BK1300" s="27" t="str">
        <f t="shared" si="837"/>
        <v/>
      </c>
      <c r="BL1300" s="27" t="str">
        <f t="shared" si="838"/>
        <v/>
      </c>
      <c r="BM1300" s="27" t="str">
        <f t="shared" si="839"/>
        <v/>
      </c>
      <c r="BN1300" s="27" t="str">
        <f t="shared" si="840"/>
        <v/>
      </c>
      <c r="BO1300" s="27" t="str">
        <f t="shared" si="841"/>
        <v/>
      </c>
      <c r="BP1300" s="27" t="str">
        <f t="shared" si="818"/>
        <v/>
      </c>
      <c r="BQ1300" s="27" t="str">
        <f t="shared" si="819"/>
        <v/>
      </c>
      <c r="BR1300" s="27" t="str">
        <f t="shared" si="820"/>
        <v/>
      </c>
      <c r="BS1300" s="27" t="str">
        <f t="shared" si="821"/>
        <v/>
      </c>
      <c r="BT1300" s="27" t="str">
        <f t="shared" si="822"/>
        <v/>
      </c>
      <c r="BU1300" s="27" t="str">
        <f t="shared" si="823"/>
        <v/>
      </c>
      <c r="BV1300" s="27" t="str">
        <f t="shared" si="824"/>
        <v/>
      </c>
      <c r="BW1300" s="27" t="str">
        <f t="shared" si="825"/>
        <v/>
      </c>
      <c r="BX1300" s="27" t="str">
        <f t="shared" si="826"/>
        <v/>
      </c>
      <c r="BY1300" s="27" t="str">
        <f t="shared" si="827"/>
        <v/>
      </c>
      <c r="BZ1300" s="27" t="str">
        <f t="shared" si="828"/>
        <v/>
      </c>
      <c r="CA1300" s="27" t="str">
        <f t="shared" si="829"/>
        <v/>
      </c>
      <c r="CB1300" s="41"/>
      <c r="CC1300" s="41"/>
      <c r="CD1300"/>
      <c r="CE1300"/>
      <c r="CF1300"/>
      <c r="CG1300"/>
      <c r="CH1300"/>
      <c r="CI1300" s="41"/>
      <c r="CJ1300" s="7"/>
      <c r="CK1300" s="25"/>
      <c r="CL1300" s="25"/>
      <c r="CM1300" s="25"/>
      <c r="CN1300" s="39"/>
      <c r="CO1300" s="25"/>
      <c r="CP1300" s="39"/>
      <c r="CQ1300" s="25"/>
      <c r="CR1300" s="25"/>
      <c r="CS1300" s="25"/>
      <c r="CT1300" s="25"/>
      <c r="CU1300" s="25"/>
      <c r="CV1300" s="25"/>
      <c r="CW1300" s="35"/>
      <c r="CX1300" s="25"/>
      <c r="CY1300" s="25"/>
      <c r="DC1300" s="25"/>
      <c r="DD1300" s="35"/>
    </row>
    <row r="1301" spans="1:108" s="26" customFormat="1">
      <c r="A1301" s="43"/>
      <c r="B1301" s="94"/>
      <c r="C1301" s="40"/>
      <c r="D1301" s="39"/>
      <c r="E1301" s="40"/>
      <c r="F1301" s="40"/>
      <c r="G1301" s="40"/>
      <c r="H1301" s="40"/>
      <c r="I1301" s="40"/>
      <c r="J1301" s="40"/>
      <c r="K1301" s="40"/>
      <c r="L1301" s="40"/>
      <c r="M1301" s="40"/>
      <c r="N1301" s="40"/>
      <c r="O1301" s="40"/>
      <c r="P1301" s="40"/>
      <c r="Q1301" s="40"/>
      <c r="R1301" s="40"/>
      <c r="S1301" s="40"/>
      <c r="T1301" s="40"/>
      <c r="U1301" s="39"/>
      <c r="V1301" s="39"/>
      <c r="W1301" s="39"/>
      <c r="X1301" s="39"/>
      <c r="Y1301" s="39"/>
      <c r="Z1301" s="39"/>
      <c r="AA1301" s="39"/>
      <c r="AB1301" s="39"/>
      <c r="AC1301" s="39"/>
      <c r="AD1301" s="39"/>
      <c r="AE1301" s="39"/>
      <c r="AF1301" s="39"/>
      <c r="AG1301" s="39"/>
      <c r="AH1301" s="39"/>
      <c r="AI1301" s="39"/>
      <c r="AJ1301" s="39"/>
      <c r="AK1301" s="39"/>
      <c r="AL1301" s="39"/>
      <c r="AM1301" s="39"/>
      <c r="AN1301" s="39"/>
      <c r="AO1301" s="39"/>
      <c r="AP1301" s="39"/>
      <c r="AQ1301" s="39"/>
      <c r="AR1301" s="39"/>
      <c r="AS1301" s="39"/>
      <c r="AT1301" s="39"/>
      <c r="AU1301" s="39"/>
      <c r="AV1301" s="39"/>
      <c r="AW1301" s="94"/>
      <c r="AX1301" s="101"/>
      <c r="AY1301" s="94"/>
      <c r="AZ1301" s="40"/>
      <c r="BA1301" s="27"/>
      <c r="BB1301" s="27"/>
      <c r="BC1301" s="27"/>
      <c r="BD1301" s="27" t="str">
        <f t="shared" si="830"/>
        <v/>
      </c>
      <c r="BE1301" s="27" t="str">
        <f t="shared" si="831"/>
        <v/>
      </c>
      <c r="BF1301" s="27" t="str">
        <f t="shared" si="832"/>
        <v/>
      </c>
      <c r="BG1301" s="27" t="str">
        <f t="shared" si="833"/>
        <v/>
      </c>
      <c r="BH1301" s="27" t="str">
        <f t="shared" si="834"/>
        <v/>
      </c>
      <c r="BI1301" s="27" t="str">
        <f t="shared" si="835"/>
        <v/>
      </c>
      <c r="BJ1301" s="27" t="str">
        <f t="shared" si="836"/>
        <v/>
      </c>
      <c r="BK1301" s="27" t="str">
        <f t="shared" si="837"/>
        <v/>
      </c>
      <c r="BL1301" s="27" t="str">
        <f t="shared" si="838"/>
        <v/>
      </c>
      <c r="BM1301" s="27" t="str">
        <f t="shared" si="839"/>
        <v/>
      </c>
      <c r="BN1301" s="27" t="str">
        <f t="shared" si="840"/>
        <v/>
      </c>
      <c r="BO1301" s="27" t="str">
        <f t="shared" si="841"/>
        <v/>
      </c>
      <c r="BP1301" s="27" t="str">
        <f t="shared" si="818"/>
        <v/>
      </c>
      <c r="BQ1301" s="27" t="str">
        <f t="shared" si="819"/>
        <v/>
      </c>
      <c r="BR1301" s="27" t="str">
        <f t="shared" si="820"/>
        <v/>
      </c>
      <c r="BS1301" s="27" t="str">
        <f t="shared" si="821"/>
        <v/>
      </c>
      <c r="BT1301" s="27" t="str">
        <f t="shared" si="822"/>
        <v/>
      </c>
      <c r="BU1301" s="27" t="str">
        <f t="shared" si="823"/>
        <v/>
      </c>
      <c r="BV1301" s="27" t="str">
        <f t="shared" si="824"/>
        <v/>
      </c>
      <c r="BW1301" s="27" t="str">
        <f t="shared" si="825"/>
        <v/>
      </c>
      <c r="BX1301" s="27" t="str">
        <f t="shared" si="826"/>
        <v/>
      </c>
      <c r="BY1301" s="27" t="str">
        <f t="shared" si="827"/>
        <v/>
      </c>
      <c r="BZ1301" s="27" t="str">
        <f t="shared" si="828"/>
        <v/>
      </c>
      <c r="CA1301" s="27" t="str">
        <f t="shared" si="829"/>
        <v/>
      </c>
      <c r="CB1301" s="41"/>
      <c r="CC1301" s="41"/>
      <c r="CD1301"/>
      <c r="CE1301"/>
      <c r="CF1301"/>
      <c r="CG1301"/>
      <c r="CH1301"/>
      <c r="CI1301" s="41"/>
      <c r="CJ1301" s="7"/>
      <c r="CK1301" s="25"/>
      <c r="CL1301" s="25"/>
      <c r="CM1301" s="25"/>
      <c r="CN1301" s="39"/>
      <c r="CO1301" s="25"/>
      <c r="CP1301" s="39"/>
      <c r="CQ1301" s="25"/>
      <c r="CR1301" s="25"/>
      <c r="CS1301" s="25"/>
      <c r="CT1301" s="25"/>
      <c r="CU1301" s="25"/>
      <c r="CV1301" s="25"/>
      <c r="CW1301" s="35"/>
      <c r="CX1301" s="25"/>
      <c r="CY1301" s="25"/>
      <c r="DC1301" s="25"/>
      <c r="DD1301" s="35"/>
    </row>
    <row r="1302" spans="1:108" s="26" customFormat="1">
      <c r="A1302" s="43"/>
      <c r="B1302" s="94"/>
      <c r="C1302" s="40"/>
      <c r="D1302" s="39"/>
      <c r="E1302" s="40"/>
      <c r="F1302" s="40"/>
      <c r="G1302" s="40"/>
      <c r="H1302" s="40"/>
      <c r="I1302" s="40"/>
      <c r="J1302" s="40"/>
      <c r="K1302" s="40"/>
      <c r="L1302" s="40"/>
      <c r="M1302" s="40"/>
      <c r="N1302" s="40"/>
      <c r="O1302" s="40"/>
      <c r="P1302" s="40"/>
      <c r="Q1302" s="40"/>
      <c r="R1302" s="40"/>
      <c r="S1302" s="40"/>
      <c r="T1302" s="40"/>
      <c r="U1302" s="39"/>
      <c r="V1302" s="39"/>
      <c r="W1302" s="39"/>
      <c r="X1302" s="39"/>
      <c r="Y1302" s="39"/>
      <c r="Z1302" s="39"/>
      <c r="AA1302" s="39"/>
      <c r="AB1302" s="39"/>
      <c r="AC1302" s="39"/>
      <c r="AD1302" s="39"/>
      <c r="AE1302" s="39"/>
      <c r="AF1302" s="39"/>
      <c r="AG1302" s="39"/>
      <c r="AH1302" s="39"/>
      <c r="AI1302" s="39"/>
      <c r="AJ1302" s="39"/>
      <c r="AK1302" s="39"/>
      <c r="AL1302" s="39"/>
      <c r="AM1302" s="39"/>
      <c r="AN1302" s="39"/>
      <c r="AO1302" s="39"/>
      <c r="AP1302" s="39"/>
      <c r="AQ1302" s="39"/>
      <c r="AR1302" s="39"/>
      <c r="AS1302" s="39"/>
      <c r="AT1302" s="39"/>
      <c r="AU1302" s="39"/>
      <c r="AV1302" s="39"/>
      <c r="AW1302" s="94"/>
      <c r="AX1302" s="101"/>
      <c r="AY1302" s="94"/>
      <c r="AZ1302" s="40"/>
      <c r="BA1302" s="27"/>
      <c r="BB1302" s="27"/>
      <c r="BC1302" s="27"/>
      <c r="BD1302" s="27" t="str">
        <f t="shared" si="830"/>
        <v/>
      </c>
      <c r="BE1302" s="27" t="str">
        <f t="shared" si="831"/>
        <v/>
      </c>
      <c r="BF1302" s="27" t="str">
        <f t="shared" si="832"/>
        <v/>
      </c>
      <c r="BG1302" s="27" t="str">
        <f t="shared" si="833"/>
        <v/>
      </c>
      <c r="BH1302" s="27" t="str">
        <f t="shared" si="834"/>
        <v/>
      </c>
      <c r="BI1302" s="27" t="str">
        <f t="shared" si="835"/>
        <v/>
      </c>
      <c r="BJ1302" s="27" t="str">
        <f t="shared" si="836"/>
        <v/>
      </c>
      <c r="BK1302" s="27" t="str">
        <f t="shared" si="837"/>
        <v/>
      </c>
      <c r="BL1302" s="27" t="str">
        <f t="shared" si="838"/>
        <v/>
      </c>
      <c r="BM1302" s="27" t="str">
        <f t="shared" si="839"/>
        <v/>
      </c>
      <c r="BN1302" s="27" t="str">
        <f t="shared" si="840"/>
        <v/>
      </c>
      <c r="BO1302" s="27" t="str">
        <f t="shared" si="841"/>
        <v/>
      </c>
      <c r="BP1302" s="27" t="str">
        <f t="shared" si="818"/>
        <v/>
      </c>
      <c r="BQ1302" s="27" t="str">
        <f t="shared" si="819"/>
        <v/>
      </c>
      <c r="BR1302" s="27" t="str">
        <f t="shared" si="820"/>
        <v/>
      </c>
      <c r="BS1302" s="27" t="str">
        <f t="shared" si="821"/>
        <v/>
      </c>
      <c r="BT1302" s="27" t="str">
        <f t="shared" si="822"/>
        <v/>
      </c>
      <c r="BU1302" s="27" t="str">
        <f t="shared" si="823"/>
        <v/>
      </c>
      <c r="BV1302" s="27" t="str">
        <f t="shared" si="824"/>
        <v/>
      </c>
      <c r="BW1302" s="27" t="str">
        <f t="shared" si="825"/>
        <v/>
      </c>
      <c r="BX1302" s="27" t="str">
        <f t="shared" si="826"/>
        <v/>
      </c>
      <c r="BY1302" s="27" t="str">
        <f t="shared" si="827"/>
        <v/>
      </c>
      <c r="BZ1302" s="27" t="str">
        <f t="shared" si="828"/>
        <v/>
      </c>
      <c r="CA1302" s="27" t="str">
        <f t="shared" si="829"/>
        <v/>
      </c>
      <c r="CB1302" s="41"/>
      <c r="CC1302" s="41"/>
      <c r="CD1302"/>
      <c r="CE1302"/>
      <c r="CF1302"/>
      <c r="CG1302"/>
      <c r="CH1302"/>
      <c r="CI1302" s="41"/>
      <c r="CJ1302" s="7"/>
      <c r="CK1302" s="25"/>
      <c r="CL1302" s="25"/>
      <c r="CM1302" s="25"/>
      <c r="CN1302" s="39"/>
      <c r="CO1302" s="25"/>
      <c r="CP1302" s="39"/>
      <c r="CQ1302" s="25"/>
      <c r="CR1302" s="25"/>
      <c r="CS1302" s="25"/>
      <c r="CT1302" s="25"/>
      <c r="CU1302" s="25"/>
      <c r="CV1302" s="25"/>
      <c r="CW1302" s="35"/>
      <c r="CX1302" s="25"/>
      <c r="CY1302" s="25"/>
      <c r="DC1302" s="25"/>
      <c r="DD1302" s="35"/>
    </row>
    <row r="1303" spans="1:108" s="26" customFormat="1">
      <c r="A1303" s="43"/>
      <c r="B1303" s="94"/>
      <c r="C1303" s="40"/>
      <c r="D1303" s="39"/>
      <c r="E1303" s="40"/>
      <c r="F1303" s="40"/>
      <c r="G1303" s="40"/>
      <c r="H1303" s="40"/>
      <c r="I1303" s="40"/>
      <c r="J1303" s="40"/>
      <c r="K1303" s="40"/>
      <c r="L1303" s="40"/>
      <c r="M1303" s="40"/>
      <c r="N1303" s="40"/>
      <c r="O1303" s="40"/>
      <c r="P1303" s="40"/>
      <c r="Q1303" s="40"/>
      <c r="R1303" s="40"/>
      <c r="S1303" s="40"/>
      <c r="T1303" s="40"/>
      <c r="U1303" s="39"/>
      <c r="V1303" s="39"/>
      <c r="W1303" s="39"/>
      <c r="X1303" s="39"/>
      <c r="Y1303" s="39"/>
      <c r="Z1303" s="39"/>
      <c r="AA1303" s="39"/>
      <c r="AB1303" s="39"/>
      <c r="AC1303" s="39"/>
      <c r="AD1303" s="39"/>
      <c r="AE1303" s="39"/>
      <c r="AF1303" s="39"/>
      <c r="AG1303" s="39"/>
      <c r="AH1303" s="39"/>
      <c r="AI1303" s="39"/>
      <c r="AJ1303" s="39"/>
      <c r="AK1303" s="39"/>
      <c r="AL1303" s="39"/>
      <c r="AM1303" s="39"/>
      <c r="AN1303" s="39"/>
      <c r="AO1303" s="39"/>
      <c r="AP1303" s="39"/>
      <c r="AQ1303" s="39"/>
      <c r="AR1303" s="39"/>
      <c r="AS1303" s="39"/>
      <c r="AT1303" s="39"/>
      <c r="AU1303" s="39"/>
      <c r="AV1303" s="39"/>
      <c r="AW1303" s="94"/>
      <c r="AX1303" s="101"/>
      <c r="AY1303" s="94"/>
      <c r="AZ1303" s="40"/>
      <c r="BA1303" s="27"/>
      <c r="BB1303" s="27"/>
      <c r="BC1303" s="27"/>
      <c r="BD1303" s="27" t="str">
        <f t="shared" si="830"/>
        <v/>
      </c>
      <c r="BE1303" s="27" t="str">
        <f t="shared" si="831"/>
        <v/>
      </c>
      <c r="BF1303" s="27" t="str">
        <f t="shared" si="832"/>
        <v/>
      </c>
      <c r="BG1303" s="27" t="str">
        <f t="shared" si="833"/>
        <v/>
      </c>
      <c r="BH1303" s="27" t="str">
        <f t="shared" si="834"/>
        <v/>
      </c>
      <c r="BI1303" s="27" t="str">
        <f t="shared" si="835"/>
        <v/>
      </c>
      <c r="BJ1303" s="27" t="str">
        <f t="shared" si="836"/>
        <v/>
      </c>
      <c r="BK1303" s="27" t="str">
        <f t="shared" si="837"/>
        <v/>
      </c>
      <c r="BL1303" s="27" t="str">
        <f t="shared" si="838"/>
        <v/>
      </c>
      <c r="BM1303" s="27" t="str">
        <f t="shared" si="839"/>
        <v/>
      </c>
      <c r="BN1303" s="27" t="str">
        <f t="shared" si="840"/>
        <v/>
      </c>
      <c r="BO1303" s="27" t="str">
        <f t="shared" si="841"/>
        <v/>
      </c>
      <c r="BP1303" s="27" t="str">
        <f t="shared" si="818"/>
        <v/>
      </c>
      <c r="BQ1303" s="27" t="str">
        <f t="shared" si="819"/>
        <v/>
      </c>
      <c r="BR1303" s="27" t="str">
        <f t="shared" si="820"/>
        <v/>
      </c>
      <c r="BS1303" s="27" t="str">
        <f t="shared" si="821"/>
        <v/>
      </c>
      <c r="BT1303" s="27" t="str">
        <f t="shared" si="822"/>
        <v/>
      </c>
      <c r="BU1303" s="27" t="str">
        <f t="shared" si="823"/>
        <v/>
      </c>
      <c r="BV1303" s="27" t="str">
        <f t="shared" si="824"/>
        <v/>
      </c>
      <c r="BW1303" s="27" t="str">
        <f t="shared" si="825"/>
        <v/>
      </c>
      <c r="BX1303" s="27" t="str">
        <f t="shared" si="826"/>
        <v/>
      </c>
      <c r="BY1303" s="27" t="str">
        <f t="shared" si="827"/>
        <v/>
      </c>
      <c r="BZ1303" s="27" t="str">
        <f t="shared" si="828"/>
        <v/>
      </c>
      <c r="CA1303" s="27" t="str">
        <f t="shared" si="829"/>
        <v/>
      </c>
      <c r="CB1303" s="41"/>
      <c r="CC1303" s="41"/>
      <c r="CD1303"/>
      <c r="CE1303"/>
      <c r="CF1303"/>
      <c r="CG1303"/>
      <c r="CH1303"/>
      <c r="CI1303" s="41"/>
      <c r="CJ1303" s="7"/>
      <c r="CK1303" s="25"/>
      <c r="CL1303" s="25"/>
      <c r="CM1303" s="25"/>
      <c r="CN1303" s="39"/>
      <c r="CO1303" s="25"/>
      <c r="CP1303" s="39"/>
      <c r="CQ1303" s="25"/>
      <c r="CR1303" s="25"/>
      <c r="CS1303" s="25"/>
      <c r="CT1303" s="25"/>
      <c r="CU1303" s="25"/>
      <c r="CV1303" s="25"/>
      <c r="CW1303" s="35"/>
      <c r="CX1303" s="25"/>
      <c r="CY1303" s="25"/>
      <c r="DC1303" s="25"/>
      <c r="DD1303" s="35"/>
    </row>
    <row r="1304" spans="1:108" s="26" customFormat="1">
      <c r="A1304" s="43"/>
      <c r="B1304" s="94"/>
      <c r="C1304" s="40"/>
      <c r="D1304" s="39"/>
      <c r="E1304" s="40"/>
      <c r="F1304" s="40"/>
      <c r="G1304" s="40"/>
      <c r="H1304" s="40"/>
      <c r="I1304" s="40"/>
      <c r="J1304" s="40"/>
      <c r="K1304" s="40"/>
      <c r="L1304" s="40"/>
      <c r="M1304" s="40"/>
      <c r="N1304" s="40"/>
      <c r="O1304" s="40"/>
      <c r="P1304" s="40"/>
      <c r="Q1304" s="40"/>
      <c r="R1304" s="40"/>
      <c r="S1304" s="40"/>
      <c r="T1304" s="40"/>
      <c r="U1304" s="39"/>
      <c r="V1304" s="39"/>
      <c r="W1304" s="39"/>
      <c r="X1304" s="39"/>
      <c r="Y1304" s="39"/>
      <c r="Z1304" s="39"/>
      <c r="AA1304" s="39"/>
      <c r="AB1304" s="39"/>
      <c r="AC1304" s="39"/>
      <c r="AD1304" s="39"/>
      <c r="AE1304" s="39"/>
      <c r="AF1304" s="39"/>
      <c r="AG1304" s="39"/>
      <c r="AH1304" s="39"/>
      <c r="AI1304" s="39"/>
      <c r="AJ1304" s="39"/>
      <c r="AK1304" s="39"/>
      <c r="AL1304" s="39"/>
      <c r="AM1304" s="39"/>
      <c r="AN1304" s="39"/>
      <c r="AO1304" s="39"/>
      <c r="AP1304" s="39"/>
      <c r="AQ1304" s="39"/>
      <c r="AR1304" s="39"/>
      <c r="AS1304" s="39"/>
      <c r="AT1304" s="39"/>
      <c r="AU1304" s="39"/>
      <c r="AV1304" s="39"/>
      <c r="AW1304" s="94"/>
      <c r="AX1304" s="101"/>
      <c r="AY1304" s="94"/>
      <c r="AZ1304" s="40"/>
      <c r="BA1304" s="27"/>
      <c r="BB1304" s="27"/>
      <c r="BC1304" s="27"/>
      <c r="BD1304" s="27" t="str">
        <f t="shared" si="830"/>
        <v/>
      </c>
      <c r="BE1304" s="27" t="str">
        <f t="shared" si="831"/>
        <v/>
      </c>
      <c r="BF1304" s="27" t="str">
        <f t="shared" si="832"/>
        <v/>
      </c>
      <c r="BG1304" s="27" t="str">
        <f t="shared" si="833"/>
        <v/>
      </c>
      <c r="BH1304" s="27" t="str">
        <f t="shared" si="834"/>
        <v/>
      </c>
      <c r="BI1304" s="27" t="str">
        <f t="shared" si="835"/>
        <v/>
      </c>
      <c r="BJ1304" s="27" t="str">
        <f t="shared" si="836"/>
        <v/>
      </c>
      <c r="BK1304" s="27" t="str">
        <f t="shared" si="837"/>
        <v/>
      </c>
      <c r="BL1304" s="27" t="str">
        <f t="shared" si="838"/>
        <v/>
      </c>
      <c r="BM1304" s="27" t="str">
        <f t="shared" si="839"/>
        <v/>
      </c>
      <c r="BN1304" s="27" t="str">
        <f t="shared" si="840"/>
        <v/>
      </c>
      <c r="BO1304" s="27" t="str">
        <f t="shared" si="841"/>
        <v/>
      </c>
      <c r="BP1304" s="27" t="str">
        <f t="shared" ref="BP1304:BP1367" si="842">IF(W1304="","",CONCATENATE($U1304,","))</f>
        <v/>
      </c>
      <c r="BQ1304" s="27" t="str">
        <f t="shared" ref="BQ1304:BQ1367" si="843">IF(X1304="","",CONCATENATE($U1304,","))</f>
        <v/>
      </c>
      <c r="BR1304" s="27" t="str">
        <f t="shared" ref="BR1304:BR1367" si="844">IF(Y1304="","",CONCATENATE($U1304,","))</f>
        <v/>
      </c>
      <c r="BS1304" s="27" t="str">
        <f t="shared" ref="BS1304:BS1367" si="845">IF(Z1304="","",CONCATENATE($U1304,","))</f>
        <v/>
      </c>
      <c r="BT1304" s="27" t="str">
        <f t="shared" ref="BT1304:BT1367" si="846">IF(AA1304="","",CONCATENATE($U1304,","))</f>
        <v/>
      </c>
      <c r="BU1304" s="27" t="str">
        <f t="shared" ref="BU1304:BU1367" si="847">IF(AB1304="","",CONCATENATE($U1304,","))</f>
        <v/>
      </c>
      <c r="BV1304" s="27" t="str">
        <f t="shared" ref="BV1304:BV1367" si="848">IF(AC1304="","",CONCATENATE($U1304,","))</f>
        <v/>
      </c>
      <c r="BW1304" s="27" t="str">
        <f t="shared" ref="BW1304:BW1367" si="849">IF(AD1304="","",CONCATENATE($U1304,","))</f>
        <v/>
      </c>
      <c r="BX1304" s="27" t="str">
        <f t="shared" ref="BX1304:BX1367" si="850">IF(AE1304="","",CONCATENATE($U1304,","))</f>
        <v/>
      </c>
      <c r="BY1304" s="27" t="str">
        <f t="shared" ref="BY1304:BY1367" si="851">IF(AF1304="","",CONCATENATE($U1304,","))</f>
        <v/>
      </c>
      <c r="BZ1304" s="27" t="str">
        <f t="shared" ref="BZ1304:BZ1367" si="852">IF(AG1304="","",CONCATENATE($U1304,","))</f>
        <v/>
      </c>
      <c r="CA1304" s="27" t="str">
        <f t="shared" ref="CA1304:CA1367" si="853">IF(AH1304="","",CONCATENATE($U1304,","))</f>
        <v/>
      </c>
      <c r="CB1304" s="41"/>
      <c r="CC1304" s="41"/>
      <c r="CD1304"/>
      <c r="CE1304"/>
      <c r="CF1304"/>
      <c r="CG1304"/>
      <c r="CH1304"/>
      <c r="CI1304" s="41"/>
      <c r="CJ1304" s="7"/>
      <c r="CK1304" s="25"/>
      <c r="CL1304" s="25"/>
      <c r="CM1304" s="25"/>
      <c r="CN1304" s="39"/>
      <c r="CO1304" s="25"/>
      <c r="CP1304" s="39"/>
      <c r="CQ1304" s="25"/>
      <c r="CR1304" s="25"/>
      <c r="CS1304" s="25"/>
      <c r="CT1304" s="25"/>
      <c r="CU1304" s="25"/>
      <c r="CV1304" s="25"/>
      <c r="CW1304" s="35"/>
      <c r="CX1304" s="25"/>
      <c r="CY1304" s="25"/>
      <c r="DC1304" s="25"/>
      <c r="DD1304" s="35"/>
    </row>
    <row r="1305" spans="1:108" s="26" customFormat="1">
      <c r="A1305" s="43"/>
      <c r="B1305" s="94"/>
      <c r="C1305" s="40"/>
      <c r="D1305" s="39"/>
      <c r="E1305" s="40"/>
      <c r="F1305" s="40"/>
      <c r="G1305" s="40"/>
      <c r="H1305" s="40"/>
      <c r="I1305" s="40"/>
      <c r="J1305" s="40"/>
      <c r="K1305" s="40"/>
      <c r="L1305" s="40"/>
      <c r="M1305" s="40"/>
      <c r="N1305" s="40"/>
      <c r="O1305" s="40"/>
      <c r="P1305" s="40"/>
      <c r="Q1305" s="40"/>
      <c r="R1305" s="40"/>
      <c r="S1305" s="40"/>
      <c r="T1305" s="40"/>
      <c r="U1305" s="39"/>
      <c r="V1305" s="39"/>
      <c r="W1305" s="39"/>
      <c r="X1305" s="39"/>
      <c r="Y1305" s="39"/>
      <c r="Z1305" s="39"/>
      <c r="AA1305" s="39"/>
      <c r="AB1305" s="39"/>
      <c r="AC1305" s="39"/>
      <c r="AD1305" s="39"/>
      <c r="AE1305" s="39"/>
      <c r="AF1305" s="39"/>
      <c r="AG1305" s="39"/>
      <c r="AH1305" s="39"/>
      <c r="AI1305" s="39"/>
      <c r="AJ1305" s="39"/>
      <c r="AK1305" s="39"/>
      <c r="AL1305" s="39"/>
      <c r="AM1305" s="39"/>
      <c r="AN1305" s="39"/>
      <c r="AO1305" s="39"/>
      <c r="AP1305" s="39"/>
      <c r="AQ1305" s="39"/>
      <c r="AR1305" s="39"/>
      <c r="AS1305" s="39"/>
      <c r="AT1305" s="39"/>
      <c r="AU1305" s="39"/>
      <c r="AV1305" s="39"/>
      <c r="AW1305" s="94"/>
      <c r="AX1305" s="101"/>
      <c r="AY1305" s="94"/>
      <c r="AZ1305" s="40"/>
      <c r="BA1305" s="27"/>
      <c r="BB1305" s="27"/>
      <c r="BC1305" s="27"/>
      <c r="BD1305" s="27" t="str">
        <f t="shared" ref="BD1305:BD1368" si="854">IF(W1305&lt;&gt;"",IF(ABS(W1305)&lt;10,"S"&amp;RIGHT(W1305,1)&amp;",","S"&amp;W1305&amp;","),"")</f>
        <v/>
      </c>
      <c r="BE1305" s="27" t="str">
        <f t="shared" ref="BE1305:BE1368" si="855">IF(X1305&lt;&gt;"",IF(ABS(X1305)&lt;10,"S"&amp;RIGHT(X1305,1)&amp;",","S"&amp;X1305&amp;","),"")</f>
        <v/>
      </c>
      <c r="BF1305" s="27" t="str">
        <f t="shared" ref="BF1305:BF1368" si="856">IF(Y1305&lt;&gt;"",IF(ABS(Y1305)&lt;10,"S"&amp;RIGHT(Y1305,1)&amp;",","S"&amp;Y1305&amp;","),"")</f>
        <v/>
      </c>
      <c r="BG1305" s="27" t="str">
        <f t="shared" ref="BG1305:BG1368" si="857">IF(Z1305&lt;&gt;"",IF(ABS(Z1305)&lt;10,"S"&amp;RIGHT(Z1305,1)&amp;",","S"&amp;Z1305&amp;","),"")</f>
        <v/>
      </c>
      <c r="BH1305" s="27" t="str">
        <f t="shared" ref="BH1305:BH1368" si="858">IF(AA1305&lt;&gt;"",IF(ABS(AA1305)&lt;10,"S"&amp;RIGHT(AA1305,1)&amp;",","S"&amp;AA1305&amp;","),"")</f>
        <v/>
      </c>
      <c r="BI1305" s="27" t="str">
        <f t="shared" ref="BI1305:BI1368" si="859">IF(AB1305&lt;&gt;"",IF(ABS(AB1305)&lt;10,"S"&amp;RIGHT(AB1305,1)&amp;",","S"&amp;AB1305&amp;","),"")</f>
        <v/>
      </c>
      <c r="BJ1305" s="27" t="str">
        <f t="shared" ref="BJ1305:BJ1368" si="860">IF(AC1305&lt;&gt;"",IF(ABS(AC1305)&lt;10,"S"&amp;RIGHT(AC1305,1)&amp;",","S"&amp;AC1305&amp;","),"")</f>
        <v/>
      </c>
      <c r="BK1305" s="27" t="str">
        <f t="shared" ref="BK1305:BK1368" si="861">IF(AD1305&lt;&gt;"",IF(ABS(AD1305)&lt;10,"S"&amp;RIGHT(AD1305,1)&amp;",","S"&amp;AD1305&amp;","),"")</f>
        <v/>
      </c>
      <c r="BL1305" s="27" t="str">
        <f t="shared" ref="BL1305:BL1368" si="862">IF(AE1305&lt;&gt;"",IF(ABS(AE1305)&lt;10,"S"&amp;RIGHT(AE1305,1)&amp;",","S"&amp;AE1305&amp;","),"")</f>
        <v/>
      </c>
      <c r="BM1305" s="27" t="str">
        <f t="shared" ref="BM1305:BM1368" si="863">IF(AF1305&lt;&gt;"",IF(ABS(AF1305)&lt;10,"S"&amp;RIGHT(AF1305,1)&amp;",","S"&amp;AF1305&amp;","),"")</f>
        <v/>
      </c>
      <c r="BN1305" s="27" t="str">
        <f t="shared" ref="BN1305:BN1368" si="864">IF(AG1305&lt;&gt;"",IF(ABS(AG1305)&lt;10,"S"&amp;RIGHT(AG1305,1)&amp;",","S"&amp;AG1305&amp;","),"")</f>
        <v/>
      </c>
      <c r="BO1305" s="27" t="str">
        <f t="shared" ref="BO1305:BO1368" si="865">IF(AH1305&lt;&gt;"",IF(ABS(AH1305)&lt;10,"S"&amp;RIGHT(AH1305,1)&amp;",","S"&amp;AH1305&amp;","),"")</f>
        <v/>
      </c>
      <c r="BP1305" s="27" t="str">
        <f t="shared" si="842"/>
        <v/>
      </c>
      <c r="BQ1305" s="27" t="str">
        <f t="shared" si="843"/>
        <v/>
      </c>
      <c r="BR1305" s="27" t="str">
        <f t="shared" si="844"/>
        <v/>
      </c>
      <c r="BS1305" s="27" t="str">
        <f t="shared" si="845"/>
        <v/>
      </c>
      <c r="BT1305" s="27" t="str">
        <f t="shared" si="846"/>
        <v/>
      </c>
      <c r="BU1305" s="27" t="str">
        <f t="shared" si="847"/>
        <v/>
      </c>
      <c r="BV1305" s="27" t="str">
        <f t="shared" si="848"/>
        <v/>
      </c>
      <c r="BW1305" s="27" t="str">
        <f t="shared" si="849"/>
        <v/>
      </c>
      <c r="BX1305" s="27" t="str">
        <f t="shared" si="850"/>
        <v/>
      </c>
      <c r="BY1305" s="27" t="str">
        <f t="shared" si="851"/>
        <v/>
      </c>
      <c r="BZ1305" s="27" t="str">
        <f t="shared" si="852"/>
        <v/>
      </c>
      <c r="CA1305" s="27" t="str">
        <f t="shared" si="853"/>
        <v/>
      </c>
      <c r="CB1305" s="41"/>
      <c r="CC1305" s="41"/>
      <c r="CD1305"/>
      <c r="CE1305"/>
      <c r="CF1305"/>
      <c r="CG1305"/>
      <c r="CH1305"/>
      <c r="CI1305" s="41"/>
      <c r="CJ1305" s="7"/>
      <c r="CK1305" s="25"/>
      <c r="CL1305" s="25"/>
      <c r="CM1305" s="25"/>
      <c r="CN1305" s="39"/>
      <c r="CO1305" s="25"/>
      <c r="CP1305" s="39"/>
      <c r="CQ1305" s="25"/>
      <c r="CR1305" s="25"/>
      <c r="CS1305" s="25"/>
      <c r="CT1305" s="25"/>
      <c r="CU1305" s="25"/>
      <c r="CV1305" s="25"/>
      <c r="CW1305" s="35"/>
      <c r="CX1305" s="25"/>
      <c r="CY1305" s="25"/>
      <c r="DC1305" s="25"/>
      <c r="DD1305" s="35"/>
    </row>
    <row r="1306" spans="1:108" s="26" customFormat="1">
      <c r="A1306" s="43"/>
      <c r="B1306" s="94"/>
      <c r="C1306" s="40"/>
      <c r="D1306" s="39"/>
      <c r="E1306" s="40"/>
      <c r="F1306" s="40"/>
      <c r="G1306" s="40"/>
      <c r="H1306" s="40"/>
      <c r="I1306" s="40"/>
      <c r="J1306" s="40"/>
      <c r="K1306" s="40"/>
      <c r="L1306" s="40"/>
      <c r="M1306" s="40"/>
      <c r="N1306" s="40"/>
      <c r="O1306" s="40"/>
      <c r="P1306" s="40"/>
      <c r="Q1306" s="40"/>
      <c r="R1306" s="40"/>
      <c r="S1306" s="40"/>
      <c r="T1306" s="40"/>
      <c r="U1306" s="39"/>
      <c r="V1306" s="39"/>
      <c r="W1306" s="39"/>
      <c r="X1306" s="39"/>
      <c r="Y1306" s="39"/>
      <c r="Z1306" s="39"/>
      <c r="AA1306" s="39"/>
      <c r="AB1306" s="39"/>
      <c r="AC1306" s="39"/>
      <c r="AD1306" s="39"/>
      <c r="AE1306" s="39"/>
      <c r="AF1306" s="39"/>
      <c r="AG1306" s="39"/>
      <c r="AH1306" s="39"/>
      <c r="AI1306" s="39"/>
      <c r="AJ1306" s="39"/>
      <c r="AK1306" s="39"/>
      <c r="AL1306" s="39"/>
      <c r="AM1306" s="39"/>
      <c r="AN1306" s="39"/>
      <c r="AO1306" s="39"/>
      <c r="AP1306" s="39"/>
      <c r="AQ1306" s="39"/>
      <c r="AR1306" s="39"/>
      <c r="AS1306" s="39"/>
      <c r="AT1306" s="39"/>
      <c r="AU1306" s="39"/>
      <c r="AV1306" s="39"/>
      <c r="AW1306" s="94"/>
      <c r="AX1306" s="101"/>
      <c r="AY1306" s="94"/>
      <c r="AZ1306" s="40"/>
      <c r="BA1306" s="27"/>
      <c r="BB1306" s="27"/>
      <c r="BC1306" s="27"/>
      <c r="BD1306" s="27" t="str">
        <f t="shared" si="854"/>
        <v/>
      </c>
      <c r="BE1306" s="27" t="str">
        <f t="shared" si="855"/>
        <v/>
      </c>
      <c r="BF1306" s="27" t="str">
        <f t="shared" si="856"/>
        <v/>
      </c>
      <c r="BG1306" s="27" t="str">
        <f t="shared" si="857"/>
        <v/>
      </c>
      <c r="BH1306" s="27" t="str">
        <f t="shared" si="858"/>
        <v/>
      </c>
      <c r="BI1306" s="27" t="str">
        <f t="shared" si="859"/>
        <v/>
      </c>
      <c r="BJ1306" s="27" t="str">
        <f t="shared" si="860"/>
        <v/>
      </c>
      <c r="BK1306" s="27" t="str">
        <f t="shared" si="861"/>
        <v/>
      </c>
      <c r="BL1306" s="27" t="str">
        <f t="shared" si="862"/>
        <v/>
      </c>
      <c r="BM1306" s="27" t="str">
        <f t="shared" si="863"/>
        <v/>
      </c>
      <c r="BN1306" s="27" t="str">
        <f t="shared" si="864"/>
        <v/>
      </c>
      <c r="BO1306" s="27" t="str">
        <f t="shared" si="865"/>
        <v/>
      </c>
      <c r="BP1306" s="27" t="str">
        <f t="shared" si="842"/>
        <v/>
      </c>
      <c r="BQ1306" s="27" t="str">
        <f t="shared" si="843"/>
        <v/>
      </c>
      <c r="BR1306" s="27" t="str">
        <f t="shared" si="844"/>
        <v/>
      </c>
      <c r="BS1306" s="27" t="str">
        <f t="shared" si="845"/>
        <v/>
      </c>
      <c r="BT1306" s="27" t="str">
        <f t="shared" si="846"/>
        <v/>
      </c>
      <c r="BU1306" s="27" t="str">
        <f t="shared" si="847"/>
        <v/>
      </c>
      <c r="BV1306" s="27" t="str">
        <f t="shared" si="848"/>
        <v/>
      </c>
      <c r="BW1306" s="27" t="str">
        <f t="shared" si="849"/>
        <v/>
      </c>
      <c r="BX1306" s="27" t="str">
        <f t="shared" si="850"/>
        <v/>
      </c>
      <c r="BY1306" s="27" t="str">
        <f t="shared" si="851"/>
        <v/>
      </c>
      <c r="BZ1306" s="27" t="str">
        <f t="shared" si="852"/>
        <v/>
      </c>
      <c r="CA1306" s="27" t="str">
        <f t="shared" si="853"/>
        <v/>
      </c>
      <c r="CB1306" s="41"/>
      <c r="CC1306" s="41"/>
      <c r="CD1306"/>
      <c r="CE1306"/>
      <c r="CF1306"/>
      <c r="CG1306"/>
      <c r="CH1306"/>
      <c r="CI1306" s="41"/>
      <c r="CJ1306" s="7"/>
      <c r="CK1306" s="25"/>
      <c r="CL1306" s="25"/>
      <c r="CM1306" s="25"/>
      <c r="CN1306" s="39"/>
      <c r="CO1306" s="25"/>
      <c r="CP1306" s="39"/>
      <c r="CQ1306" s="25"/>
      <c r="CR1306" s="25"/>
      <c r="CS1306" s="25"/>
      <c r="CT1306" s="25"/>
      <c r="CU1306" s="25"/>
      <c r="CV1306" s="25"/>
      <c r="CW1306" s="35"/>
      <c r="CX1306" s="25"/>
      <c r="CY1306" s="25"/>
      <c r="DC1306" s="25"/>
      <c r="DD1306" s="35"/>
    </row>
    <row r="1307" spans="1:108" s="26" customFormat="1">
      <c r="A1307" s="43"/>
      <c r="B1307" s="94"/>
      <c r="C1307" s="40"/>
      <c r="D1307" s="39"/>
      <c r="E1307" s="40"/>
      <c r="F1307" s="40"/>
      <c r="G1307" s="40"/>
      <c r="H1307" s="40"/>
      <c r="I1307" s="40"/>
      <c r="J1307" s="40"/>
      <c r="K1307" s="40"/>
      <c r="L1307" s="40"/>
      <c r="M1307" s="40"/>
      <c r="N1307" s="40"/>
      <c r="O1307" s="40"/>
      <c r="P1307" s="40"/>
      <c r="Q1307" s="40"/>
      <c r="R1307" s="40"/>
      <c r="S1307" s="40"/>
      <c r="T1307" s="40"/>
      <c r="U1307" s="39"/>
      <c r="V1307" s="39"/>
      <c r="W1307" s="39"/>
      <c r="X1307" s="39"/>
      <c r="Y1307" s="39"/>
      <c r="Z1307" s="39"/>
      <c r="AA1307" s="39"/>
      <c r="AB1307" s="39"/>
      <c r="AC1307" s="39"/>
      <c r="AD1307" s="39"/>
      <c r="AE1307" s="39"/>
      <c r="AF1307" s="39"/>
      <c r="AG1307" s="39"/>
      <c r="AH1307" s="39"/>
      <c r="AI1307" s="39"/>
      <c r="AJ1307" s="39"/>
      <c r="AK1307" s="39"/>
      <c r="AL1307" s="39"/>
      <c r="AM1307" s="39"/>
      <c r="AN1307" s="39"/>
      <c r="AO1307" s="39"/>
      <c r="AP1307" s="39"/>
      <c r="AQ1307" s="39"/>
      <c r="AR1307" s="39"/>
      <c r="AS1307" s="39"/>
      <c r="AT1307" s="39"/>
      <c r="AU1307" s="39"/>
      <c r="AV1307" s="39"/>
      <c r="AW1307" s="94"/>
      <c r="AX1307" s="101"/>
      <c r="AY1307" s="94"/>
      <c r="AZ1307" s="40"/>
      <c r="BA1307" s="27"/>
      <c r="BB1307" s="27"/>
      <c r="BC1307" s="27"/>
      <c r="BD1307" s="27" t="str">
        <f t="shared" si="854"/>
        <v/>
      </c>
      <c r="BE1307" s="27" t="str">
        <f t="shared" si="855"/>
        <v/>
      </c>
      <c r="BF1307" s="27" t="str">
        <f t="shared" si="856"/>
        <v/>
      </c>
      <c r="BG1307" s="27" t="str">
        <f t="shared" si="857"/>
        <v/>
      </c>
      <c r="BH1307" s="27" t="str">
        <f t="shared" si="858"/>
        <v/>
      </c>
      <c r="BI1307" s="27" t="str">
        <f t="shared" si="859"/>
        <v/>
      </c>
      <c r="BJ1307" s="27" t="str">
        <f t="shared" si="860"/>
        <v/>
      </c>
      <c r="BK1307" s="27" t="str">
        <f t="shared" si="861"/>
        <v/>
      </c>
      <c r="BL1307" s="27" t="str">
        <f t="shared" si="862"/>
        <v/>
      </c>
      <c r="BM1307" s="27" t="str">
        <f t="shared" si="863"/>
        <v/>
      </c>
      <c r="BN1307" s="27" t="str">
        <f t="shared" si="864"/>
        <v/>
      </c>
      <c r="BO1307" s="27" t="str">
        <f t="shared" si="865"/>
        <v/>
      </c>
      <c r="BP1307" s="27" t="str">
        <f t="shared" si="842"/>
        <v/>
      </c>
      <c r="BQ1307" s="27" t="str">
        <f t="shared" si="843"/>
        <v/>
      </c>
      <c r="BR1307" s="27" t="str">
        <f t="shared" si="844"/>
        <v/>
      </c>
      <c r="BS1307" s="27" t="str">
        <f t="shared" si="845"/>
        <v/>
      </c>
      <c r="BT1307" s="27" t="str">
        <f t="shared" si="846"/>
        <v/>
      </c>
      <c r="BU1307" s="27" t="str">
        <f t="shared" si="847"/>
        <v/>
      </c>
      <c r="BV1307" s="27" t="str">
        <f t="shared" si="848"/>
        <v/>
      </c>
      <c r="BW1307" s="27" t="str">
        <f t="shared" si="849"/>
        <v/>
      </c>
      <c r="BX1307" s="27" t="str">
        <f t="shared" si="850"/>
        <v/>
      </c>
      <c r="BY1307" s="27" t="str">
        <f t="shared" si="851"/>
        <v/>
      </c>
      <c r="BZ1307" s="27" t="str">
        <f t="shared" si="852"/>
        <v/>
      </c>
      <c r="CA1307" s="27" t="str">
        <f t="shared" si="853"/>
        <v/>
      </c>
      <c r="CB1307" s="41"/>
      <c r="CC1307" s="41"/>
      <c r="CD1307"/>
      <c r="CE1307"/>
      <c r="CF1307"/>
      <c r="CG1307"/>
      <c r="CH1307"/>
      <c r="CI1307" s="41"/>
      <c r="CJ1307" s="7"/>
      <c r="CK1307" s="25"/>
      <c r="CL1307" s="25"/>
      <c r="CM1307" s="25"/>
      <c r="CN1307" s="39"/>
      <c r="CO1307" s="25"/>
      <c r="CP1307" s="39"/>
      <c r="CQ1307" s="25"/>
      <c r="CR1307" s="25"/>
      <c r="CS1307" s="25"/>
      <c r="CT1307" s="25"/>
      <c r="CU1307" s="25"/>
      <c r="CV1307" s="25"/>
      <c r="CW1307" s="35"/>
      <c r="CX1307" s="25"/>
      <c r="CY1307" s="25"/>
      <c r="DC1307" s="25"/>
      <c r="DD1307" s="35"/>
    </row>
    <row r="1308" spans="1:108" s="26" customFormat="1">
      <c r="A1308" s="43"/>
      <c r="B1308" s="94"/>
      <c r="C1308" s="40"/>
      <c r="D1308" s="39"/>
      <c r="E1308" s="40"/>
      <c r="F1308" s="40"/>
      <c r="G1308" s="40"/>
      <c r="H1308" s="40"/>
      <c r="I1308" s="40"/>
      <c r="J1308" s="40"/>
      <c r="K1308" s="40"/>
      <c r="L1308" s="40"/>
      <c r="M1308" s="40"/>
      <c r="N1308" s="40"/>
      <c r="O1308" s="40"/>
      <c r="P1308" s="40"/>
      <c r="Q1308" s="40"/>
      <c r="R1308" s="40"/>
      <c r="S1308" s="40"/>
      <c r="T1308" s="40"/>
      <c r="U1308" s="39"/>
      <c r="V1308" s="39"/>
      <c r="W1308" s="39"/>
      <c r="X1308" s="39"/>
      <c r="Y1308" s="39"/>
      <c r="Z1308" s="39"/>
      <c r="AA1308" s="39"/>
      <c r="AB1308" s="39"/>
      <c r="AC1308" s="39"/>
      <c r="AD1308" s="39"/>
      <c r="AE1308" s="39"/>
      <c r="AF1308" s="39"/>
      <c r="AG1308" s="39"/>
      <c r="AH1308" s="39"/>
      <c r="AI1308" s="39"/>
      <c r="AJ1308" s="39"/>
      <c r="AK1308" s="39"/>
      <c r="AL1308" s="39"/>
      <c r="AM1308" s="39"/>
      <c r="AN1308" s="39"/>
      <c r="AO1308" s="39"/>
      <c r="AP1308" s="39"/>
      <c r="AQ1308" s="39"/>
      <c r="AR1308" s="39"/>
      <c r="AS1308" s="39"/>
      <c r="AT1308" s="39"/>
      <c r="AU1308" s="39"/>
      <c r="AV1308" s="39"/>
      <c r="AW1308" s="94"/>
      <c r="AX1308" s="101"/>
      <c r="AY1308" s="94"/>
      <c r="AZ1308" s="40"/>
      <c r="BA1308" s="27"/>
      <c r="BB1308" s="27"/>
      <c r="BC1308" s="27"/>
      <c r="BD1308" s="27" t="str">
        <f t="shared" si="854"/>
        <v/>
      </c>
      <c r="BE1308" s="27" t="str">
        <f t="shared" si="855"/>
        <v/>
      </c>
      <c r="BF1308" s="27" t="str">
        <f t="shared" si="856"/>
        <v/>
      </c>
      <c r="BG1308" s="27" t="str">
        <f t="shared" si="857"/>
        <v/>
      </c>
      <c r="BH1308" s="27" t="str">
        <f t="shared" si="858"/>
        <v/>
      </c>
      <c r="BI1308" s="27" t="str">
        <f t="shared" si="859"/>
        <v/>
      </c>
      <c r="BJ1308" s="27" t="str">
        <f t="shared" si="860"/>
        <v/>
      </c>
      <c r="BK1308" s="27" t="str">
        <f t="shared" si="861"/>
        <v/>
      </c>
      <c r="BL1308" s="27" t="str">
        <f t="shared" si="862"/>
        <v/>
      </c>
      <c r="BM1308" s="27" t="str">
        <f t="shared" si="863"/>
        <v/>
      </c>
      <c r="BN1308" s="27" t="str">
        <f t="shared" si="864"/>
        <v/>
      </c>
      <c r="BO1308" s="27" t="str">
        <f t="shared" si="865"/>
        <v/>
      </c>
      <c r="BP1308" s="27" t="str">
        <f t="shared" si="842"/>
        <v/>
      </c>
      <c r="BQ1308" s="27" t="str">
        <f t="shared" si="843"/>
        <v/>
      </c>
      <c r="BR1308" s="27" t="str">
        <f t="shared" si="844"/>
        <v/>
      </c>
      <c r="BS1308" s="27" t="str">
        <f t="shared" si="845"/>
        <v/>
      </c>
      <c r="BT1308" s="27" t="str">
        <f t="shared" si="846"/>
        <v/>
      </c>
      <c r="BU1308" s="27" t="str">
        <f t="shared" si="847"/>
        <v/>
      </c>
      <c r="BV1308" s="27" t="str">
        <f t="shared" si="848"/>
        <v/>
      </c>
      <c r="BW1308" s="27" t="str">
        <f t="shared" si="849"/>
        <v/>
      </c>
      <c r="BX1308" s="27" t="str">
        <f t="shared" si="850"/>
        <v/>
      </c>
      <c r="BY1308" s="27" t="str">
        <f t="shared" si="851"/>
        <v/>
      </c>
      <c r="BZ1308" s="27" t="str">
        <f t="shared" si="852"/>
        <v/>
      </c>
      <c r="CA1308" s="27" t="str">
        <f t="shared" si="853"/>
        <v/>
      </c>
      <c r="CB1308" s="41"/>
      <c r="CC1308" s="41"/>
      <c r="CD1308"/>
      <c r="CE1308"/>
      <c r="CF1308"/>
      <c r="CG1308"/>
      <c r="CH1308"/>
      <c r="CI1308" s="41"/>
      <c r="CJ1308" s="7"/>
      <c r="CK1308" s="25"/>
      <c r="CL1308" s="25"/>
      <c r="CM1308" s="25"/>
      <c r="CN1308" s="39"/>
      <c r="CO1308" s="25"/>
      <c r="CP1308" s="39"/>
      <c r="CQ1308" s="25"/>
      <c r="CR1308" s="25"/>
      <c r="CS1308" s="25"/>
      <c r="CT1308" s="25"/>
      <c r="CU1308" s="25"/>
      <c r="CV1308" s="25"/>
      <c r="CW1308" s="35"/>
      <c r="CX1308" s="25"/>
      <c r="CY1308" s="25"/>
      <c r="DC1308" s="25"/>
      <c r="DD1308" s="35"/>
    </row>
    <row r="1309" spans="1:108" s="26" customFormat="1">
      <c r="A1309" s="43"/>
      <c r="B1309" s="94"/>
      <c r="C1309" s="40"/>
      <c r="D1309" s="39"/>
      <c r="E1309" s="40"/>
      <c r="F1309" s="40"/>
      <c r="G1309" s="40"/>
      <c r="H1309" s="40"/>
      <c r="I1309" s="40"/>
      <c r="J1309" s="40"/>
      <c r="K1309" s="40"/>
      <c r="L1309" s="40"/>
      <c r="M1309" s="40"/>
      <c r="N1309" s="40"/>
      <c r="O1309" s="40"/>
      <c r="P1309" s="40"/>
      <c r="Q1309" s="40"/>
      <c r="R1309" s="40"/>
      <c r="S1309" s="40"/>
      <c r="T1309" s="40"/>
      <c r="U1309" s="39"/>
      <c r="V1309" s="39"/>
      <c r="W1309" s="39"/>
      <c r="X1309" s="39"/>
      <c r="Y1309" s="39"/>
      <c r="Z1309" s="39"/>
      <c r="AA1309" s="39"/>
      <c r="AB1309" s="39"/>
      <c r="AC1309" s="39"/>
      <c r="AD1309" s="39"/>
      <c r="AE1309" s="39"/>
      <c r="AF1309" s="39"/>
      <c r="AG1309" s="39"/>
      <c r="AH1309" s="39"/>
      <c r="AI1309" s="39"/>
      <c r="AJ1309" s="39"/>
      <c r="AK1309" s="39"/>
      <c r="AL1309" s="39"/>
      <c r="AM1309" s="39"/>
      <c r="AN1309" s="39"/>
      <c r="AO1309" s="39"/>
      <c r="AP1309" s="39"/>
      <c r="AQ1309" s="39"/>
      <c r="AR1309" s="39"/>
      <c r="AS1309" s="39"/>
      <c r="AT1309" s="39"/>
      <c r="AU1309" s="39"/>
      <c r="AV1309" s="39"/>
      <c r="AW1309" s="94"/>
      <c r="AX1309" s="101"/>
      <c r="AY1309" s="94"/>
      <c r="AZ1309" s="40"/>
      <c r="BA1309" s="27"/>
      <c r="BB1309" s="27"/>
      <c r="BC1309" s="27"/>
      <c r="BD1309" s="27" t="str">
        <f t="shared" si="854"/>
        <v/>
      </c>
      <c r="BE1309" s="27" t="str">
        <f t="shared" si="855"/>
        <v/>
      </c>
      <c r="BF1309" s="27" t="str">
        <f t="shared" si="856"/>
        <v/>
      </c>
      <c r="BG1309" s="27" t="str">
        <f t="shared" si="857"/>
        <v/>
      </c>
      <c r="BH1309" s="27" t="str">
        <f t="shared" si="858"/>
        <v/>
      </c>
      <c r="BI1309" s="27" t="str">
        <f t="shared" si="859"/>
        <v/>
      </c>
      <c r="BJ1309" s="27" t="str">
        <f t="shared" si="860"/>
        <v/>
      </c>
      <c r="BK1309" s="27" t="str">
        <f t="shared" si="861"/>
        <v/>
      </c>
      <c r="BL1309" s="27" t="str">
        <f t="shared" si="862"/>
        <v/>
      </c>
      <c r="BM1309" s="27" t="str">
        <f t="shared" si="863"/>
        <v/>
      </c>
      <c r="BN1309" s="27" t="str">
        <f t="shared" si="864"/>
        <v/>
      </c>
      <c r="BO1309" s="27" t="str">
        <f t="shared" si="865"/>
        <v/>
      </c>
      <c r="BP1309" s="27" t="str">
        <f t="shared" si="842"/>
        <v/>
      </c>
      <c r="BQ1309" s="27" t="str">
        <f t="shared" si="843"/>
        <v/>
      </c>
      <c r="BR1309" s="27" t="str">
        <f t="shared" si="844"/>
        <v/>
      </c>
      <c r="BS1309" s="27" t="str">
        <f t="shared" si="845"/>
        <v/>
      </c>
      <c r="BT1309" s="27" t="str">
        <f t="shared" si="846"/>
        <v/>
      </c>
      <c r="BU1309" s="27" t="str">
        <f t="shared" si="847"/>
        <v/>
      </c>
      <c r="BV1309" s="27" t="str">
        <f t="shared" si="848"/>
        <v/>
      </c>
      <c r="BW1309" s="27" t="str">
        <f t="shared" si="849"/>
        <v/>
      </c>
      <c r="BX1309" s="27" t="str">
        <f t="shared" si="850"/>
        <v/>
      </c>
      <c r="BY1309" s="27" t="str">
        <f t="shared" si="851"/>
        <v/>
      </c>
      <c r="BZ1309" s="27" t="str">
        <f t="shared" si="852"/>
        <v/>
      </c>
      <c r="CA1309" s="27" t="str">
        <f t="shared" si="853"/>
        <v/>
      </c>
      <c r="CB1309" s="41"/>
      <c r="CC1309" s="41"/>
      <c r="CD1309"/>
      <c r="CE1309"/>
      <c r="CF1309"/>
      <c r="CG1309"/>
      <c r="CH1309"/>
      <c r="CI1309" s="41"/>
      <c r="CJ1309" s="7"/>
      <c r="CK1309" s="25"/>
      <c r="CL1309" s="25"/>
      <c r="CM1309" s="25"/>
      <c r="CN1309" s="39"/>
      <c r="CO1309" s="25"/>
      <c r="CP1309" s="39"/>
      <c r="CQ1309" s="25"/>
      <c r="CR1309" s="25"/>
      <c r="CS1309" s="25"/>
      <c r="CT1309" s="25"/>
      <c r="CU1309" s="25"/>
      <c r="CV1309" s="25"/>
      <c r="CW1309" s="35"/>
      <c r="CX1309" s="25"/>
      <c r="CY1309" s="25"/>
      <c r="DC1309" s="25"/>
      <c r="DD1309" s="35"/>
    </row>
    <row r="1310" spans="1:108" s="26" customFormat="1">
      <c r="A1310" s="43"/>
      <c r="B1310" s="94"/>
      <c r="C1310" s="40"/>
      <c r="D1310" s="39"/>
      <c r="E1310" s="40"/>
      <c r="F1310" s="40"/>
      <c r="G1310" s="40"/>
      <c r="H1310" s="40"/>
      <c r="I1310" s="40"/>
      <c r="J1310" s="40"/>
      <c r="K1310" s="40"/>
      <c r="L1310" s="40"/>
      <c r="M1310" s="40"/>
      <c r="N1310" s="40"/>
      <c r="O1310" s="40"/>
      <c r="P1310" s="40"/>
      <c r="Q1310" s="40"/>
      <c r="R1310" s="40"/>
      <c r="S1310" s="40"/>
      <c r="T1310" s="40"/>
      <c r="U1310" s="39"/>
      <c r="V1310" s="39"/>
      <c r="W1310" s="39"/>
      <c r="X1310" s="39"/>
      <c r="Y1310" s="39"/>
      <c r="Z1310" s="39"/>
      <c r="AA1310" s="39"/>
      <c r="AB1310" s="39"/>
      <c r="AC1310" s="39"/>
      <c r="AD1310" s="39"/>
      <c r="AE1310" s="39"/>
      <c r="AF1310" s="39"/>
      <c r="AG1310" s="39"/>
      <c r="AH1310" s="39"/>
      <c r="AI1310" s="39"/>
      <c r="AJ1310" s="39"/>
      <c r="AK1310" s="39"/>
      <c r="AL1310" s="39"/>
      <c r="AM1310" s="39"/>
      <c r="AN1310" s="39"/>
      <c r="AO1310" s="39"/>
      <c r="AP1310" s="39"/>
      <c r="AQ1310" s="39"/>
      <c r="AR1310" s="39"/>
      <c r="AS1310" s="39"/>
      <c r="AT1310" s="39"/>
      <c r="AU1310" s="39"/>
      <c r="AV1310" s="39"/>
      <c r="AW1310" s="94"/>
      <c r="AX1310" s="101"/>
      <c r="AY1310" s="94"/>
      <c r="AZ1310" s="40"/>
      <c r="BA1310" s="27"/>
      <c r="BB1310" s="27"/>
      <c r="BC1310" s="27"/>
      <c r="BD1310" s="27" t="str">
        <f t="shared" si="854"/>
        <v/>
      </c>
      <c r="BE1310" s="27" t="str">
        <f t="shared" si="855"/>
        <v/>
      </c>
      <c r="BF1310" s="27" t="str">
        <f t="shared" si="856"/>
        <v/>
      </c>
      <c r="BG1310" s="27" t="str">
        <f t="shared" si="857"/>
        <v/>
      </c>
      <c r="BH1310" s="27" t="str">
        <f t="shared" si="858"/>
        <v/>
      </c>
      <c r="BI1310" s="27" t="str">
        <f t="shared" si="859"/>
        <v/>
      </c>
      <c r="BJ1310" s="27" t="str">
        <f t="shared" si="860"/>
        <v/>
      </c>
      <c r="BK1310" s="27" t="str">
        <f t="shared" si="861"/>
        <v/>
      </c>
      <c r="BL1310" s="27" t="str">
        <f t="shared" si="862"/>
        <v/>
      </c>
      <c r="BM1310" s="27" t="str">
        <f t="shared" si="863"/>
        <v/>
      </c>
      <c r="BN1310" s="27" t="str">
        <f t="shared" si="864"/>
        <v/>
      </c>
      <c r="BO1310" s="27" t="str">
        <f t="shared" si="865"/>
        <v/>
      </c>
      <c r="BP1310" s="27" t="str">
        <f t="shared" si="842"/>
        <v/>
      </c>
      <c r="BQ1310" s="27" t="str">
        <f t="shared" si="843"/>
        <v/>
      </c>
      <c r="BR1310" s="27" t="str">
        <f t="shared" si="844"/>
        <v/>
      </c>
      <c r="BS1310" s="27" t="str">
        <f t="shared" si="845"/>
        <v/>
      </c>
      <c r="BT1310" s="27" t="str">
        <f t="shared" si="846"/>
        <v/>
      </c>
      <c r="BU1310" s="27" t="str">
        <f t="shared" si="847"/>
        <v/>
      </c>
      <c r="BV1310" s="27" t="str">
        <f t="shared" si="848"/>
        <v/>
      </c>
      <c r="BW1310" s="27" t="str">
        <f t="shared" si="849"/>
        <v/>
      </c>
      <c r="BX1310" s="27" t="str">
        <f t="shared" si="850"/>
        <v/>
      </c>
      <c r="BY1310" s="27" t="str">
        <f t="shared" si="851"/>
        <v/>
      </c>
      <c r="BZ1310" s="27" t="str">
        <f t="shared" si="852"/>
        <v/>
      </c>
      <c r="CA1310" s="27" t="str">
        <f t="shared" si="853"/>
        <v/>
      </c>
      <c r="CB1310" s="41"/>
      <c r="CC1310" s="41"/>
      <c r="CD1310"/>
      <c r="CE1310"/>
      <c r="CF1310"/>
      <c r="CG1310"/>
      <c r="CH1310"/>
      <c r="CI1310" s="41"/>
      <c r="CJ1310" s="7"/>
      <c r="CK1310" s="25"/>
      <c r="CL1310" s="25"/>
      <c r="CM1310" s="25"/>
      <c r="CN1310" s="39"/>
      <c r="CO1310" s="25"/>
      <c r="CP1310" s="39"/>
      <c r="CQ1310" s="25"/>
      <c r="CR1310" s="25"/>
      <c r="CS1310" s="25"/>
      <c r="CT1310" s="25"/>
      <c r="CU1310" s="25"/>
      <c r="CV1310" s="25"/>
      <c r="CW1310" s="35"/>
      <c r="CX1310" s="25"/>
      <c r="CY1310" s="25"/>
      <c r="DC1310" s="25"/>
      <c r="DD1310" s="35"/>
    </row>
    <row r="1311" spans="1:108" s="26" customFormat="1">
      <c r="A1311" s="43"/>
      <c r="B1311" s="94"/>
      <c r="C1311" s="40"/>
      <c r="D1311" s="39"/>
      <c r="E1311" s="40"/>
      <c r="F1311" s="40"/>
      <c r="G1311" s="40"/>
      <c r="H1311" s="40"/>
      <c r="I1311" s="40"/>
      <c r="J1311" s="40"/>
      <c r="K1311" s="40"/>
      <c r="L1311" s="40"/>
      <c r="M1311" s="40"/>
      <c r="N1311" s="40"/>
      <c r="O1311" s="40"/>
      <c r="P1311" s="40"/>
      <c r="Q1311" s="40"/>
      <c r="R1311" s="40"/>
      <c r="S1311" s="40"/>
      <c r="T1311" s="40"/>
      <c r="U1311" s="39"/>
      <c r="V1311" s="39"/>
      <c r="W1311" s="39"/>
      <c r="X1311" s="39"/>
      <c r="Y1311" s="39"/>
      <c r="Z1311" s="39"/>
      <c r="AA1311" s="39"/>
      <c r="AB1311" s="39"/>
      <c r="AC1311" s="39"/>
      <c r="AD1311" s="39"/>
      <c r="AE1311" s="39"/>
      <c r="AF1311" s="39"/>
      <c r="AG1311" s="39"/>
      <c r="AH1311" s="39"/>
      <c r="AI1311" s="39"/>
      <c r="AJ1311" s="39"/>
      <c r="AK1311" s="39"/>
      <c r="AL1311" s="39"/>
      <c r="AM1311" s="39"/>
      <c r="AN1311" s="39"/>
      <c r="AO1311" s="39"/>
      <c r="AP1311" s="39"/>
      <c r="AQ1311" s="39"/>
      <c r="AR1311" s="39"/>
      <c r="AS1311" s="39"/>
      <c r="AT1311" s="39"/>
      <c r="AU1311" s="39"/>
      <c r="AV1311" s="39"/>
      <c r="AW1311" s="94"/>
      <c r="AX1311" s="101"/>
      <c r="AY1311" s="94"/>
      <c r="AZ1311" s="40"/>
      <c r="BA1311" s="27"/>
      <c r="BB1311" s="27"/>
      <c r="BC1311" s="27"/>
      <c r="BD1311" s="27" t="str">
        <f t="shared" si="854"/>
        <v/>
      </c>
      <c r="BE1311" s="27" t="str">
        <f t="shared" si="855"/>
        <v/>
      </c>
      <c r="BF1311" s="27" t="str">
        <f t="shared" si="856"/>
        <v/>
      </c>
      <c r="BG1311" s="27" t="str">
        <f t="shared" si="857"/>
        <v/>
      </c>
      <c r="BH1311" s="27" t="str">
        <f t="shared" si="858"/>
        <v/>
      </c>
      <c r="BI1311" s="27" t="str">
        <f t="shared" si="859"/>
        <v/>
      </c>
      <c r="BJ1311" s="27" t="str">
        <f t="shared" si="860"/>
        <v/>
      </c>
      <c r="BK1311" s="27" t="str">
        <f t="shared" si="861"/>
        <v/>
      </c>
      <c r="BL1311" s="27" t="str">
        <f t="shared" si="862"/>
        <v/>
      </c>
      <c r="BM1311" s="27" t="str">
        <f t="shared" si="863"/>
        <v/>
      </c>
      <c r="BN1311" s="27" t="str">
        <f t="shared" si="864"/>
        <v/>
      </c>
      <c r="BO1311" s="27" t="str">
        <f t="shared" si="865"/>
        <v/>
      </c>
      <c r="BP1311" s="27" t="str">
        <f t="shared" si="842"/>
        <v/>
      </c>
      <c r="BQ1311" s="27" t="str">
        <f t="shared" si="843"/>
        <v/>
      </c>
      <c r="BR1311" s="27" t="str">
        <f t="shared" si="844"/>
        <v/>
      </c>
      <c r="BS1311" s="27" t="str">
        <f t="shared" si="845"/>
        <v/>
      </c>
      <c r="BT1311" s="27" t="str">
        <f t="shared" si="846"/>
        <v/>
      </c>
      <c r="BU1311" s="27" t="str">
        <f t="shared" si="847"/>
        <v/>
      </c>
      <c r="BV1311" s="27" t="str">
        <f t="shared" si="848"/>
        <v/>
      </c>
      <c r="BW1311" s="27" t="str">
        <f t="shared" si="849"/>
        <v/>
      </c>
      <c r="BX1311" s="27" t="str">
        <f t="shared" si="850"/>
        <v/>
      </c>
      <c r="BY1311" s="27" t="str">
        <f t="shared" si="851"/>
        <v/>
      </c>
      <c r="BZ1311" s="27" t="str">
        <f t="shared" si="852"/>
        <v/>
      </c>
      <c r="CA1311" s="27" t="str">
        <f t="shared" si="853"/>
        <v/>
      </c>
      <c r="CB1311" s="41"/>
      <c r="CC1311" s="41"/>
      <c r="CD1311"/>
      <c r="CE1311"/>
      <c r="CF1311"/>
      <c r="CG1311"/>
      <c r="CH1311"/>
      <c r="CI1311" s="41"/>
      <c r="CJ1311" s="7"/>
      <c r="CK1311" s="25"/>
      <c r="CL1311" s="25"/>
      <c r="CM1311" s="25"/>
      <c r="CN1311" s="39"/>
      <c r="CO1311" s="25"/>
      <c r="CP1311" s="39"/>
      <c r="CQ1311" s="25"/>
      <c r="CR1311" s="25"/>
      <c r="CS1311" s="25"/>
      <c r="CT1311" s="25"/>
      <c r="CU1311" s="25"/>
      <c r="CV1311" s="25"/>
      <c r="CW1311" s="35"/>
      <c r="CX1311" s="25"/>
      <c r="CY1311" s="25"/>
      <c r="DC1311" s="25"/>
      <c r="DD1311" s="35"/>
    </row>
    <row r="1312" spans="1:108" s="26" customFormat="1">
      <c r="A1312" s="43"/>
      <c r="B1312" s="94"/>
      <c r="C1312" s="40"/>
      <c r="D1312" s="39"/>
      <c r="E1312" s="40"/>
      <c r="F1312" s="40"/>
      <c r="G1312" s="40"/>
      <c r="H1312" s="40"/>
      <c r="I1312" s="40"/>
      <c r="J1312" s="40"/>
      <c r="K1312" s="40"/>
      <c r="L1312" s="40"/>
      <c r="M1312" s="40"/>
      <c r="N1312" s="40"/>
      <c r="O1312" s="40"/>
      <c r="P1312" s="40"/>
      <c r="Q1312" s="40"/>
      <c r="R1312" s="40"/>
      <c r="S1312" s="40"/>
      <c r="T1312" s="40"/>
      <c r="U1312" s="39"/>
      <c r="V1312" s="39"/>
      <c r="W1312" s="39"/>
      <c r="X1312" s="39"/>
      <c r="Y1312" s="39"/>
      <c r="Z1312" s="39"/>
      <c r="AA1312" s="39"/>
      <c r="AB1312" s="39"/>
      <c r="AC1312" s="39"/>
      <c r="AD1312" s="39"/>
      <c r="AE1312" s="39"/>
      <c r="AF1312" s="39"/>
      <c r="AG1312" s="39"/>
      <c r="AH1312" s="39"/>
      <c r="AI1312" s="39"/>
      <c r="AJ1312" s="39"/>
      <c r="AK1312" s="39"/>
      <c r="AL1312" s="39"/>
      <c r="AM1312" s="39"/>
      <c r="AN1312" s="39"/>
      <c r="AO1312" s="39"/>
      <c r="AP1312" s="39"/>
      <c r="AQ1312" s="39"/>
      <c r="AR1312" s="39"/>
      <c r="AS1312" s="39"/>
      <c r="AT1312" s="39"/>
      <c r="AU1312" s="39"/>
      <c r="AV1312" s="39"/>
      <c r="AW1312" s="94"/>
      <c r="AX1312" s="101"/>
      <c r="AY1312" s="94"/>
      <c r="AZ1312" s="40"/>
      <c r="BA1312" s="27"/>
      <c r="BB1312" s="27"/>
      <c r="BC1312" s="27"/>
      <c r="BD1312" s="27" t="str">
        <f t="shared" si="854"/>
        <v/>
      </c>
      <c r="BE1312" s="27" t="str">
        <f t="shared" si="855"/>
        <v/>
      </c>
      <c r="BF1312" s="27" t="str">
        <f t="shared" si="856"/>
        <v/>
      </c>
      <c r="BG1312" s="27" t="str">
        <f t="shared" si="857"/>
        <v/>
      </c>
      <c r="BH1312" s="27" t="str">
        <f t="shared" si="858"/>
        <v/>
      </c>
      <c r="BI1312" s="27" t="str">
        <f t="shared" si="859"/>
        <v/>
      </c>
      <c r="BJ1312" s="27" t="str">
        <f t="shared" si="860"/>
        <v/>
      </c>
      <c r="BK1312" s="27" t="str">
        <f t="shared" si="861"/>
        <v/>
      </c>
      <c r="BL1312" s="27" t="str">
        <f t="shared" si="862"/>
        <v/>
      </c>
      <c r="BM1312" s="27" t="str">
        <f t="shared" si="863"/>
        <v/>
      </c>
      <c r="BN1312" s="27" t="str">
        <f t="shared" si="864"/>
        <v/>
      </c>
      <c r="BO1312" s="27" t="str">
        <f t="shared" si="865"/>
        <v/>
      </c>
      <c r="BP1312" s="27" t="str">
        <f t="shared" si="842"/>
        <v/>
      </c>
      <c r="BQ1312" s="27" t="str">
        <f t="shared" si="843"/>
        <v/>
      </c>
      <c r="BR1312" s="27" t="str">
        <f t="shared" si="844"/>
        <v/>
      </c>
      <c r="BS1312" s="27" t="str">
        <f t="shared" si="845"/>
        <v/>
      </c>
      <c r="BT1312" s="27" t="str">
        <f t="shared" si="846"/>
        <v/>
      </c>
      <c r="BU1312" s="27" t="str">
        <f t="shared" si="847"/>
        <v/>
      </c>
      <c r="BV1312" s="27" t="str">
        <f t="shared" si="848"/>
        <v/>
      </c>
      <c r="BW1312" s="27" t="str">
        <f t="shared" si="849"/>
        <v/>
      </c>
      <c r="BX1312" s="27" t="str">
        <f t="shared" si="850"/>
        <v/>
      </c>
      <c r="BY1312" s="27" t="str">
        <f t="shared" si="851"/>
        <v/>
      </c>
      <c r="BZ1312" s="27" t="str">
        <f t="shared" si="852"/>
        <v/>
      </c>
      <c r="CA1312" s="27" t="str">
        <f t="shared" si="853"/>
        <v/>
      </c>
      <c r="CB1312" s="41"/>
      <c r="CC1312" s="41"/>
      <c r="CD1312"/>
      <c r="CE1312"/>
      <c r="CF1312"/>
      <c r="CG1312"/>
      <c r="CH1312"/>
      <c r="CI1312" s="41"/>
      <c r="CJ1312" s="7"/>
      <c r="CK1312" s="25"/>
      <c r="CL1312" s="25"/>
      <c r="CM1312" s="25"/>
      <c r="CN1312" s="39"/>
      <c r="CO1312" s="25"/>
      <c r="CP1312" s="39"/>
      <c r="CQ1312" s="25"/>
      <c r="CR1312" s="25"/>
      <c r="CS1312" s="25"/>
      <c r="CT1312" s="25"/>
      <c r="CU1312" s="25"/>
      <c r="CV1312" s="25"/>
      <c r="CW1312" s="35"/>
      <c r="CX1312" s="25"/>
      <c r="CY1312" s="25"/>
      <c r="DC1312" s="25"/>
      <c r="DD1312" s="35"/>
    </row>
    <row r="1313" spans="1:108" s="26" customFormat="1">
      <c r="A1313" s="43"/>
      <c r="B1313" s="94"/>
      <c r="C1313" s="40"/>
      <c r="D1313" s="39"/>
      <c r="E1313" s="40"/>
      <c r="F1313" s="40"/>
      <c r="G1313" s="40"/>
      <c r="H1313" s="40"/>
      <c r="I1313" s="40"/>
      <c r="J1313" s="40"/>
      <c r="K1313" s="40"/>
      <c r="L1313" s="40"/>
      <c r="M1313" s="40"/>
      <c r="N1313" s="40"/>
      <c r="O1313" s="40"/>
      <c r="P1313" s="40"/>
      <c r="Q1313" s="40"/>
      <c r="R1313" s="40"/>
      <c r="S1313" s="40"/>
      <c r="T1313" s="40"/>
      <c r="U1313" s="39"/>
      <c r="V1313" s="39"/>
      <c r="W1313" s="39"/>
      <c r="X1313" s="39"/>
      <c r="Y1313" s="39"/>
      <c r="Z1313" s="39"/>
      <c r="AA1313" s="39"/>
      <c r="AB1313" s="39"/>
      <c r="AC1313" s="39"/>
      <c r="AD1313" s="39"/>
      <c r="AE1313" s="39"/>
      <c r="AF1313" s="39"/>
      <c r="AG1313" s="39"/>
      <c r="AH1313" s="39"/>
      <c r="AI1313" s="39"/>
      <c r="AJ1313" s="39"/>
      <c r="AK1313" s="39"/>
      <c r="AL1313" s="39"/>
      <c r="AM1313" s="39"/>
      <c r="AN1313" s="39"/>
      <c r="AO1313" s="39"/>
      <c r="AP1313" s="39"/>
      <c r="AQ1313" s="39"/>
      <c r="AR1313" s="39"/>
      <c r="AS1313" s="39"/>
      <c r="AT1313" s="39"/>
      <c r="AU1313" s="39"/>
      <c r="AV1313" s="39"/>
      <c r="AW1313" s="94"/>
      <c r="AX1313" s="101"/>
      <c r="AY1313" s="94"/>
      <c r="AZ1313" s="40"/>
      <c r="BA1313" s="27"/>
      <c r="BB1313" s="27"/>
      <c r="BC1313" s="27"/>
      <c r="BD1313" s="27" t="str">
        <f t="shared" si="854"/>
        <v/>
      </c>
      <c r="BE1313" s="27" t="str">
        <f t="shared" si="855"/>
        <v/>
      </c>
      <c r="BF1313" s="27" t="str">
        <f t="shared" si="856"/>
        <v/>
      </c>
      <c r="BG1313" s="27" t="str">
        <f t="shared" si="857"/>
        <v/>
      </c>
      <c r="BH1313" s="27" t="str">
        <f t="shared" si="858"/>
        <v/>
      </c>
      <c r="BI1313" s="27" t="str">
        <f t="shared" si="859"/>
        <v/>
      </c>
      <c r="BJ1313" s="27" t="str">
        <f t="shared" si="860"/>
        <v/>
      </c>
      <c r="BK1313" s="27" t="str">
        <f t="shared" si="861"/>
        <v/>
      </c>
      <c r="BL1313" s="27" t="str">
        <f t="shared" si="862"/>
        <v/>
      </c>
      <c r="BM1313" s="27" t="str">
        <f t="shared" si="863"/>
        <v/>
      </c>
      <c r="BN1313" s="27" t="str">
        <f t="shared" si="864"/>
        <v/>
      </c>
      <c r="BO1313" s="27" t="str">
        <f t="shared" si="865"/>
        <v/>
      </c>
      <c r="BP1313" s="27" t="str">
        <f t="shared" si="842"/>
        <v/>
      </c>
      <c r="BQ1313" s="27" t="str">
        <f t="shared" si="843"/>
        <v/>
      </c>
      <c r="BR1313" s="27" t="str">
        <f t="shared" si="844"/>
        <v/>
      </c>
      <c r="BS1313" s="27" t="str">
        <f t="shared" si="845"/>
        <v/>
      </c>
      <c r="BT1313" s="27" t="str">
        <f t="shared" si="846"/>
        <v/>
      </c>
      <c r="BU1313" s="27" t="str">
        <f t="shared" si="847"/>
        <v/>
      </c>
      <c r="BV1313" s="27" t="str">
        <f t="shared" si="848"/>
        <v/>
      </c>
      <c r="BW1313" s="27" t="str">
        <f t="shared" si="849"/>
        <v/>
      </c>
      <c r="BX1313" s="27" t="str">
        <f t="shared" si="850"/>
        <v/>
      </c>
      <c r="BY1313" s="27" t="str">
        <f t="shared" si="851"/>
        <v/>
      </c>
      <c r="BZ1313" s="27" t="str">
        <f t="shared" si="852"/>
        <v/>
      </c>
      <c r="CA1313" s="27" t="str">
        <f t="shared" si="853"/>
        <v/>
      </c>
      <c r="CB1313" s="41"/>
      <c r="CC1313" s="41"/>
      <c r="CD1313"/>
      <c r="CE1313"/>
      <c r="CF1313"/>
      <c r="CG1313"/>
      <c r="CH1313"/>
      <c r="CI1313" s="41"/>
      <c r="CJ1313" s="7"/>
      <c r="CK1313" s="25"/>
      <c r="CL1313" s="25"/>
      <c r="CM1313" s="25"/>
      <c r="CN1313" s="39"/>
      <c r="CO1313" s="25"/>
      <c r="CP1313" s="39"/>
      <c r="CQ1313" s="25"/>
      <c r="CR1313" s="25"/>
      <c r="CS1313" s="25"/>
      <c r="CT1313" s="25"/>
      <c r="CU1313" s="25"/>
      <c r="CV1313" s="25"/>
      <c r="CW1313" s="35"/>
      <c r="CX1313" s="25"/>
      <c r="CY1313" s="25"/>
      <c r="DC1313" s="25"/>
      <c r="DD1313" s="35"/>
    </row>
    <row r="1314" spans="1:108" s="26" customFormat="1">
      <c r="A1314" s="43"/>
      <c r="B1314" s="94"/>
      <c r="C1314" s="40"/>
      <c r="D1314" s="39"/>
      <c r="E1314" s="40"/>
      <c r="F1314" s="40"/>
      <c r="G1314" s="40"/>
      <c r="H1314" s="40"/>
      <c r="I1314" s="40"/>
      <c r="J1314" s="40"/>
      <c r="K1314" s="40"/>
      <c r="L1314" s="40"/>
      <c r="M1314" s="40"/>
      <c r="N1314" s="40"/>
      <c r="O1314" s="40"/>
      <c r="P1314" s="40"/>
      <c r="Q1314" s="40"/>
      <c r="R1314" s="40"/>
      <c r="S1314" s="40"/>
      <c r="T1314" s="40"/>
      <c r="U1314" s="39"/>
      <c r="V1314" s="39"/>
      <c r="W1314" s="39"/>
      <c r="X1314" s="39"/>
      <c r="Y1314" s="39"/>
      <c r="Z1314" s="39"/>
      <c r="AA1314" s="39"/>
      <c r="AB1314" s="39"/>
      <c r="AC1314" s="39"/>
      <c r="AD1314" s="39"/>
      <c r="AE1314" s="39"/>
      <c r="AF1314" s="39"/>
      <c r="AG1314" s="39"/>
      <c r="AH1314" s="39"/>
      <c r="AI1314" s="39"/>
      <c r="AJ1314" s="39"/>
      <c r="AK1314" s="39"/>
      <c r="AL1314" s="39"/>
      <c r="AM1314" s="39"/>
      <c r="AN1314" s="39"/>
      <c r="AO1314" s="39"/>
      <c r="AP1314" s="39"/>
      <c r="AQ1314" s="39"/>
      <c r="AR1314" s="39"/>
      <c r="AS1314" s="39"/>
      <c r="AT1314" s="39"/>
      <c r="AU1314" s="39"/>
      <c r="AV1314" s="39"/>
      <c r="AW1314" s="94"/>
      <c r="AX1314" s="101"/>
      <c r="AY1314" s="94"/>
      <c r="AZ1314" s="40"/>
      <c r="BA1314" s="27"/>
      <c r="BB1314" s="27"/>
      <c r="BC1314" s="27"/>
      <c r="BD1314" s="27" t="str">
        <f t="shared" si="854"/>
        <v/>
      </c>
      <c r="BE1314" s="27" t="str">
        <f t="shared" si="855"/>
        <v/>
      </c>
      <c r="BF1314" s="27" t="str">
        <f t="shared" si="856"/>
        <v/>
      </c>
      <c r="BG1314" s="27" t="str">
        <f t="shared" si="857"/>
        <v/>
      </c>
      <c r="BH1314" s="27" t="str">
        <f t="shared" si="858"/>
        <v/>
      </c>
      <c r="BI1314" s="27" t="str">
        <f t="shared" si="859"/>
        <v/>
      </c>
      <c r="BJ1314" s="27" t="str">
        <f t="shared" si="860"/>
        <v/>
      </c>
      <c r="BK1314" s="27" t="str">
        <f t="shared" si="861"/>
        <v/>
      </c>
      <c r="BL1314" s="27" t="str">
        <f t="shared" si="862"/>
        <v/>
      </c>
      <c r="BM1314" s="27" t="str">
        <f t="shared" si="863"/>
        <v/>
      </c>
      <c r="BN1314" s="27" t="str">
        <f t="shared" si="864"/>
        <v/>
      </c>
      <c r="BO1314" s="27" t="str">
        <f t="shared" si="865"/>
        <v/>
      </c>
      <c r="BP1314" s="27" t="str">
        <f t="shared" si="842"/>
        <v/>
      </c>
      <c r="BQ1314" s="27" t="str">
        <f t="shared" si="843"/>
        <v/>
      </c>
      <c r="BR1314" s="27" t="str">
        <f t="shared" si="844"/>
        <v/>
      </c>
      <c r="BS1314" s="27" t="str">
        <f t="shared" si="845"/>
        <v/>
      </c>
      <c r="BT1314" s="27" t="str">
        <f t="shared" si="846"/>
        <v/>
      </c>
      <c r="BU1314" s="27" t="str">
        <f t="shared" si="847"/>
        <v/>
      </c>
      <c r="BV1314" s="27" t="str">
        <f t="shared" si="848"/>
        <v/>
      </c>
      <c r="BW1314" s="27" t="str">
        <f t="shared" si="849"/>
        <v/>
      </c>
      <c r="BX1314" s="27" t="str">
        <f t="shared" si="850"/>
        <v/>
      </c>
      <c r="BY1314" s="27" t="str">
        <f t="shared" si="851"/>
        <v/>
      </c>
      <c r="BZ1314" s="27" t="str">
        <f t="shared" si="852"/>
        <v/>
      </c>
      <c r="CA1314" s="27" t="str">
        <f t="shared" si="853"/>
        <v/>
      </c>
      <c r="CB1314" s="41"/>
      <c r="CC1314" s="41"/>
      <c r="CD1314"/>
      <c r="CE1314"/>
      <c r="CF1314"/>
      <c r="CG1314"/>
      <c r="CH1314"/>
      <c r="CI1314" s="41"/>
      <c r="CJ1314" s="7"/>
      <c r="CK1314" s="25"/>
      <c r="CL1314" s="25"/>
      <c r="CM1314" s="25"/>
      <c r="CN1314" s="39"/>
      <c r="CO1314" s="25"/>
      <c r="CP1314" s="39"/>
      <c r="CQ1314" s="25"/>
      <c r="CR1314" s="25"/>
      <c r="CS1314" s="25"/>
      <c r="CT1314" s="25"/>
      <c r="CU1314" s="25"/>
      <c r="CV1314" s="25"/>
      <c r="CW1314" s="35"/>
      <c r="CX1314" s="25"/>
      <c r="CY1314" s="25"/>
      <c r="DC1314" s="25"/>
      <c r="DD1314" s="35"/>
    </row>
    <row r="1315" spans="1:108" s="26" customFormat="1">
      <c r="A1315" s="43"/>
      <c r="B1315" s="94"/>
      <c r="C1315" s="40"/>
      <c r="D1315" s="39"/>
      <c r="E1315" s="40"/>
      <c r="F1315" s="40"/>
      <c r="G1315" s="40"/>
      <c r="H1315" s="40"/>
      <c r="I1315" s="40"/>
      <c r="J1315" s="40"/>
      <c r="K1315" s="40"/>
      <c r="L1315" s="40"/>
      <c r="M1315" s="40"/>
      <c r="N1315" s="40"/>
      <c r="O1315" s="40"/>
      <c r="P1315" s="40"/>
      <c r="Q1315" s="40"/>
      <c r="R1315" s="40"/>
      <c r="S1315" s="40"/>
      <c r="T1315" s="40"/>
      <c r="U1315" s="39"/>
      <c r="V1315" s="39"/>
      <c r="W1315" s="39"/>
      <c r="X1315" s="39"/>
      <c r="Y1315" s="39"/>
      <c r="Z1315" s="39"/>
      <c r="AA1315" s="39"/>
      <c r="AB1315" s="39"/>
      <c r="AC1315" s="39"/>
      <c r="AD1315" s="39"/>
      <c r="AE1315" s="39"/>
      <c r="AF1315" s="39"/>
      <c r="AG1315" s="39"/>
      <c r="AH1315" s="39"/>
      <c r="AI1315" s="39"/>
      <c r="AJ1315" s="39"/>
      <c r="AK1315" s="39"/>
      <c r="AL1315" s="39"/>
      <c r="AM1315" s="39"/>
      <c r="AN1315" s="39"/>
      <c r="AO1315" s="39"/>
      <c r="AP1315" s="39"/>
      <c r="AQ1315" s="39"/>
      <c r="AR1315" s="39"/>
      <c r="AS1315" s="39"/>
      <c r="AT1315" s="39"/>
      <c r="AU1315" s="39"/>
      <c r="AV1315" s="39"/>
      <c r="AW1315" s="94"/>
      <c r="AX1315" s="101"/>
      <c r="AY1315" s="94"/>
      <c r="AZ1315" s="40"/>
      <c r="BA1315" s="27"/>
      <c r="BB1315" s="27"/>
      <c r="BC1315" s="27"/>
      <c r="BD1315" s="27" t="str">
        <f t="shared" si="854"/>
        <v/>
      </c>
      <c r="BE1315" s="27" t="str">
        <f t="shared" si="855"/>
        <v/>
      </c>
      <c r="BF1315" s="27" t="str">
        <f t="shared" si="856"/>
        <v/>
      </c>
      <c r="BG1315" s="27" t="str">
        <f t="shared" si="857"/>
        <v/>
      </c>
      <c r="BH1315" s="27" t="str">
        <f t="shared" si="858"/>
        <v/>
      </c>
      <c r="BI1315" s="27" t="str">
        <f t="shared" si="859"/>
        <v/>
      </c>
      <c r="BJ1315" s="27" t="str">
        <f t="shared" si="860"/>
        <v/>
      </c>
      <c r="BK1315" s="27" t="str">
        <f t="shared" si="861"/>
        <v/>
      </c>
      <c r="BL1315" s="27" t="str">
        <f t="shared" si="862"/>
        <v/>
      </c>
      <c r="BM1315" s="27" t="str">
        <f t="shared" si="863"/>
        <v/>
      </c>
      <c r="BN1315" s="27" t="str">
        <f t="shared" si="864"/>
        <v/>
      </c>
      <c r="BO1315" s="27" t="str">
        <f t="shared" si="865"/>
        <v/>
      </c>
      <c r="BP1315" s="27" t="str">
        <f t="shared" si="842"/>
        <v/>
      </c>
      <c r="BQ1315" s="27" t="str">
        <f t="shared" si="843"/>
        <v/>
      </c>
      <c r="BR1315" s="27" t="str">
        <f t="shared" si="844"/>
        <v/>
      </c>
      <c r="BS1315" s="27" t="str">
        <f t="shared" si="845"/>
        <v/>
      </c>
      <c r="BT1315" s="27" t="str">
        <f t="shared" si="846"/>
        <v/>
      </c>
      <c r="BU1315" s="27" t="str">
        <f t="shared" si="847"/>
        <v/>
      </c>
      <c r="BV1315" s="27" t="str">
        <f t="shared" si="848"/>
        <v/>
      </c>
      <c r="BW1315" s="27" t="str">
        <f t="shared" si="849"/>
        <v/>
      </c>
      <c r="BX1315" s="27" t="str">
        <f t="shared" si="850"/>
        <v/>
      </c>
      <c r="BY1315" s="27" t="str">
        <f t="shared" si="851"/>
        <v/>
      </c>
      <c r="BZ1315" s="27" t="str">
        <f t="shared" si="852"/>
        <v/>
      </c>
      <c r="CA1315" s="27" t="str">
        <f t="shared" si="853"/>
        <v/>
      </c>
      <c r="CB1315" s="41"/>
      <c r="CC1315" s="41"/>
      <c r="CD1315"/>
      <c r="CE1315"/>
      <c r="CF1315"/>
      <c r="CG1315"/>
      <c r="CH1315"/>
      <c r="CI1315" s="41"/>
      <c r="CJ1315" s="7"/>
      <c r="CK1315" s="25"/>
      <c r="CL1315" s="25"/>
      <c r="CM1315" s="25"/>
      <c r="CN1315" s="39"/>
      <c r="CO1315" s="25"/>
      <c r="CP1315" s="39"/>
      <c r="CQ1315" s="25"/>
      <c r="CR1315" s="25"/>
      <c r="CS1315" s="25"/>
      <c r="CT1315" s="25"/>
      <c r="CU1315" s="25"/>
      <c r="CV1315" s="25"/>
      <c r="CW1315" s="35"/>
      <c r="CX1315" s="25"/>
      <c r="CY1315" s="25"/>
      <c r="DC1315" s="25"/>
      <c r="DD1315" s="35"/>
    </row>
    <row r="1316" spans="1:108" s="26" customFormat="1">
      <c r="A1316" s="43"/>
      <c r="B1316" s="94"/>
      <c r="C1316" s="40"/>
      <c r="D1316" s="39"/>
      <c r="E1316" s="40"/>
      <c r="F1316" s="40"/>
      <c r="G1316" s="40"/>
      <c r="H1316" s="40"/>
      <c r="I1316" s="40"/>
      <c r="J1316" s="40"/>
      <c r="K1316" s="40"/>
      <c r="L1316" s="40"/>
      <c r="M1316" s="40"/>
      <c r="N1316" s="40"/>
      <c r="O1316" s="40"/>
      <c r="P1316" s="40"/>
      <c r="Q1316" s="40"/>
      <c r="R1316" s="40"/>
      <c r="S1316" s="40"/>
      <c r="T1316" s="40"/>
      <c r="U1316" s="39"/>
      <c r="V1316" s="39"/>
      <c r="W1316" s="39"/>
      <c r="X1316" s="39"/>
      <c r="Y1316" s="39"/>
      <c r="Z1316" s="39"/>
      <c r="AA1316" s="39"/>
      <c r="AB1316" s="39"/>
      <c r="AC1316" s="39"/>
      <c r="AD1316" s="39"/>
      <c r="AE1316" s="39"/>
      <c r="AF1316" s="39"/>
      <c r="AG1316" s="39"/>
      <c r="AH1316" s="39"/>
      <c r="AI1316" s="39"/>
      <c r="AJ1316" s="39"/>
      <c r="AK1316" s="39"/>
      <c r="AL1316" s="39"/>
      <c r="AM1316" s="39"/>
      <c r="AN1316" s="39"/>
      <c r="AO1316" s="39"/>
      <c r="AP1316" s="39"/>
      <c r="AQ1316" s="39"/>
      <c r="AR1316" s="39"/>
      <c r="AS1316" s="39"/>
      <c r="AT1316" s="39"/>
      <c r="AU1316" s="39"/>
      <c r="AV1316" s="39"/>
      <c r="AW1316" s="94"/>
      <c r="AX1316" s="101"/>
      <c r="AY1316" s="94"/>
      <c r="AZ1316" s="40"/>
      <c r="BA1316" s="27"/>
      <c r="BB1316" s="27"/>
      <c r="BC1316" s="27"/>
      <c r="BD1316" s="27" t="str">
        <f t="shared" si="854"/>
        <v/>
      </c>
      <c r="BE1316" s="27" t="str">
        <f t="shared" si="855"/>
        <v/>
      </c>
      <c r="BF1316" s="27" t="str">
        <f t="shared" si="856"/>
        <v/>
      </c>
      <c r="BG1316" s="27" t="str">
        <f t="shared" si="857"/>
        <v/>
      </c>
      <c r="BH1316" s="27" t="str">
        <f t="shared" si="858"/>
        <v/>
      </c>
      <c r="BI1316" s="27" t="str">
        <f t="shared" si="859"/>
        <v/>
      </c>
      <c r="BJ1316" s="27" t="str">
        <f t="shared" si="860"/>
        <v/>
      </c>
      <c r="BK1316" s="27" t="str">
        <f t="shared" si="861"/>
        <v/>
      </c>
      <c r="BL1316" s="27" t="str">
        <f t="shared" si="862"/>
        <v/>
      </c>
      <c r="BM1316" s="27" t="str">
        <f t="shared" si="863"/>
        <v/>
      </c>
      <c r="BN1316" s="27" t="str">
        <f t="shared" si="864"/>
        <v/>
      </c>
      <c r="BO1316" s="27" t="str">
        <f t="shared" si="865"/>
        <v/>
      </c>
      <c r="BP1316" s="27" t="str">
        <f t="shared" si="842"/>
        <v/>
      </c>
      <c r="BQ1316" s="27" t="str">
        <f t="shared" si="843"/>
        <v/>
      </c>
      <c r="BR1316" s="27" t="str">
        <f t="shared" si="844"/>
        <v/>
      </c>
      <c r="BS1316" s="27" t="str">
        <f t="shared" si="845"/>
        <v/>
      </c>
      <c r="BT1316" s="27" t="str">
        <f t="shared" si="846"/>
        <v/>
      </c>
      <c r="BU1316" s="27" t="str">
        <f t="shared" si="847"/>
        <v/>
      </c>
      <c r="BV1316" s="27" t="str">
        <f t="shared" si="848"/>
        <v/>
      </c>
      <c r="BW1316" s="27" t="str">
        <f t="shared" si="849"/>
        <v/>
      </c>
      <c r="BX1316" s="27" t="str">
        <f t="shared" si="850"/>
        <v/>
      </c>
      <c r="BY1316" s="27" t="str">
        <f t="shared" si="851"/>
        <v/>
      </c>
      <c r="BZ1316" s="27" t="str">
        <f t="shared" si="852"/>
        <v/>
      </c>
      <c r="CA1316" s="27" t="str">
        <f t="shared" si="853"/>
        <v/>
      </c>
      <c r="CB1316" s="41"/>
      <c r="CC1316" s="41"/>
      <c r="CD1316"/>
      <c r="CE1316"/>
      <c r="CF1316"/>
      <c r="CG1316"/>
      <c r="CH1316"/>
      <c r="CI1316" s="41"/>
      <c r="CJ1316" s="7"/>
      <c r="CK1316" s="25"/>
      <c r="CL1316" s="25"/>
      <c r="CM1316" s="25"/>
      <c r="CN1316" s="39"/>
      <c r="CO1316" s="25"/>
      <c r="CP1316" s="39"/>
      <c r="CQ1316" s="25"/>
      <c r="CR1316" s="25"/>
      <c r="CS1316" s="25"/>
      <c r="CT1316" s="25"/>
      <c r="CU1316" s="25"/>
      <c r="CV1316" s="25"/>
      <c r="CW1316" s="35"/>
      <c r="CX1316" s="25"/>
      <c r="CY1316" s="25"/>
      <c r="DC1316" s="25"/>
      <c r="DD1316" s="35"/>
    </row>
    <row r="1317" spans="1:108" s="26" customFormat="1">
      <c r="A1317" s="43"/>
      <c r="B1317" s="94"/>
      <c r="C1317" s="40"/>
      <c r="D1317" s="39"/>
      <c r="E1317" s="40"/>
      <c r="F1317" s="40"/>
      <c r="G1317" s="40"/>
      <c r="H1317" s="40"/>
      <c r="I1317" s="40"/>
      <c r="J1317" s="40"/>
      <c r="K1317" s="40"/>
      <c r="L1317" s="40"/>
      <c r="M1317" s="40"/>
      <c r="N1317" s="40"/>
      <c r="O1317" s="40"/>
      <c r="P1317" s="40"/>
      <c r="Q1317" s="40"/>
      <c r="R1317" s="40"/>
      <c r="S1317" s="40"/>
      <c r="T1317" s="40"/>
      <c r="U1317" s="39"/>
      <c r="V1317" s="39"/>
      <c r="W1317" s="39"/>
      <c r="X1317" s="39"/>
      <c r="Y1317" s="39"/>
      <c r="Z1317" s="39"/>
      <c r="AA1317" s="39"/>
      <c r="AB1317" s="39"/>
      <c r="AC1317" s="39"/>
      <c r="AD1317" s="39"/>
      <c r="AE1317" s="39"/>
      <c r="AF1317" s="39"/>
      <c r="AG1317" s="39"/>
      <c r="AH1317" s="39"/>
      <c r="AI1317" s="39"/>
      <c r="AJ1317" s="39"/>
      <c r="AK1317" s="39"/>
      <c r="AL1317" s="39"/>
      <c r="AM1317" s="39"/>
      <c r="AN1317" s="39"/>
      <c r="AO1317" s="39"/>
      <c r="AP1317" s="39"/>
      <c r="AQ1317" s="39"/>
      <c r="AR1317" s="39"/>
      <c r="AS1317" s="39"/>
      <c r="AT1317" s="39"/>
      <c r="AU1317" s="39"/>
      <c r="AV1317" s="39"/>
      <c r="AW1317" s="94"/>
      <c r="AX1317" s="101"/>
      <c r="AY1317" s="94"/>
      <c r="AZ1317" s="40"/>
      <c r="BA1317" s="27"/>
      <c r="BB1317" s="27"/>
      <c r="BC1317" s="27"/>
      <c r="BD1317" s="27" t="str">
        <f t="shared" si="854"/>
        <v/>
      </c>
      <c r="BE1317" s="27" t="str">
        <f t="shared" si="855"/>
        <v/>
      </c>
      <c r="BF1317" s="27" t="str">
        <f t="shared" si="856"/>
        <v/>
      </c>
      <c r="BG1317" s="27" t="str">
        <f t="shared" si="857"/>
        <v/>
      </c>
      <c r="BH1317" s="27" t="str">
        <f t="shared" si="858"/>
        <v/>
      </c>
      <c r="BI1317" s="27" t="str">
        <f t="shared" si="859"/>
        <v/>
      </c>
      <c r="BJ1317" s="27" t="str">
        <f t="shared" si="860"/>
        <v/>
      </c>
      <c r="BK1317" s="27" t="str">
        <f t="shared" si="861"/>
        <v/>
      </c>
      <c r="BL1317" s="27" t="str">
        <f t="shared" si="862"/>
        <v/>
      </c>
      <c r="BM1317" s="27" t="str">
        <f t="shared" si="863"/>
        <v/>
      </c>
      <c r="BN1317" s="27" t="str">
        <f t="shared" si="864"/>
        <v/>
      </c>
      <c r="BO1317" s="27" t="str">
        <f t="shared" si="865"/>
        <v/>
      </c>
      <c r="BP1317" s="27" t="str">
        <f t="shared" si="842"/>
        <v/>
      </c>
      <c r="BQ1317" s="27" t="str">
        <f t="shared" si="843"/>
        <v/>
      </c>
      <c r="BR1317" s="27" t="str">
        <f t="shared" si="844"/>
        <v/>
      </c>
      <c r="BS1317" s="27" t="str">
        <f t="shared" si="845"/>
        <v/>
      </c>
      <c r="BT1317" s="27" t="str">
        <f t="shared" si="846"/>
        <v/>
      </c>
      <c r="BU1317" s="27" t="str">
        <f t="shared" si="847"/>
        <v/>
      </c>
      <c r="BV1317" s="27" t="str">
        <f t="shared" si="848"/>
        <v/>
      </c>
      <c r="BW1317" s="27" t="str">
        <f t="shared" si="849"/>
        <v/>
      </c>
      <c r="BX1317" s="27" t="str">
        <f t="shared" si="850"/>
        <v/>
      </c>
      <c r="BY1317" s="27" t="str">
        <f t="shared" si="851"/>
        <v/>
      </c>
      <c r="BZ1317" s="27" t="str">
        <f t="shared" si="852"/>
        <v/>
      </c>
      <c r="CA1317" s="27" t="str">
        <f t="shared" si="853"/>
        <v/>
      </c>
      <c r="CB1317" s="41"/>
      <c r="CC1317" s="41"/>
      <c r="CD1317"/>
      <c r="CE1317"/>
      <c r="CF1317"/>
      <c r="CG1317"/>
      <c r="CH1317"/>
      <c r="CI1317" s="41"/>
      <c r="CJ1317" s="7"/>
      <c r="CK1317" s="25"/>
      <c r="CL1317" s="25"/>
      <c r="CM1317" s="25"/>
      <c r="CN1317" s="39"/>
      <c r="CO1317" s="25"/>
      <c r="CP1317" s="39"/>
      <c r="CQ1317" s="25"/>
      <c r="CR1317" s="25"/>
      <c r="CS1317" s="25"/>
      <c r="CT1317" s="25"/>
      <c r="CU1317" s="25"/>
      <c r="CV1317" s="25"/>
      <c r="CW1317" s="35"/>
      <c r="CX1317" s="25"/>
      <c r="CY1317" s="25"/>
      <c r="DC1317" s="25"/>
      <c r="DD1317" s="35"/>
    </row>
    <row r="1318" spans="1:108" s="26" customFormat="1">
      <c r="A1318" s="43"/>
      <c r="B1318" s="94"/>
      <c r="C1318" s="40"/>
      <c r="D1318" s="39"/>
      <c r="E1318" s="40"/>
      <c r="F1318" s="40"/>
      <c r="G1318" s="40"/>
      <c r="H1318" s="40"/>
      <c r="I1318" s="40"/>
      <c r="J1318" s="40"/>
      <c r="K1318" s="40"/>
      <c r="L1318" s="40"/>
      <c r="M1318" s="40"/>
      <c r="N1318" s="40"/>
      <c r="O1318" s="40"/>
      <c r="P1318" s="40"/>
      <c r="Q1318" s="40"/>
      <c r="R1318" s="40"/>
      <c r="S1318" s="40"/>
      <c r="T1318" s="40"/>
      <c r="U1318" s="39"/>
      <c r="V1318" s="39"/>
      <c r="W1318" s="39"/>
      <c r="X1318" s="39"/>
      <c r="Y1318" s="39"/>
      <c r="Z1318" s="39"/>
      <c r="AA1318" s="39"/>
      <c r="AB1318" s="39"/>
      <c r="AC1318" s="39"/>
      <c r="AD1318" s="39"/>
      <c r="AE1318" s="39"/>
      <c r="AF1318" s="39"/>
      <c r="AG1318" s="39"/>
      <c r="AH1318" s="39"/>
      <c r="AI1318" s="39"/>
      <c r="AJ1318" s="39"/>
      <c r="AK1318" s="39"/>
      <c r="AL1318" s="39"/>
      <c r="AM1318" s="39"/>
      <c r="AN1318" s="39"/>
      <c r="AO1318" s="39"/>
      <c r="AP1318" s="39"/>
      <c r="AQ1318" s="39"/>
      <c r="AR1318" s="39"/>
      <c r="AS1318" s="39"/>
      <c r="AT1318" s="39"/>
      <c r="AU1318" s="39"/>
      <c r="AV1318" s="39"/>
      <c r="AW1318" s="94"/>
      <c r="AX1318" s="101"/>
      <c r="AY1318" s="94"/>
      <c r="AZ1318" s="40"/>
      <c r="BA1318" s="27"/>
      <c r="BB1318" s="27"/>
      <c r="BC1318" s="27"/>
      <c r="BD1318" s="27" t="str">
        <f t="shared" si="854"/>
        <v/>
      </c>
      <c r="BE1318" s="27" t="str">
        <f t="shared" si="855"/>
        <v/>
      </c>
      <c r="BF1318" s="27" t="str">
        <f t="shared" si="856"/>
        <v/>
      </c>
      <c r="BG1318" s="27" t="str">
        <f t="shared" si="857"/>
        <v/>
      </c>
      <c r="BH1318" s="27" t="str">
        <f t="shared" si="858"/>
        <v/>
      </c>
      <c r="BI1318" s="27" t="str">
        <f t="shared" si="859"/>
        <v/>
      </c>
      <c r="BJ1318" s="27" t="str">
        <f t="shared" si="860"/>
        <v/>
      </c>
      <c r="BK1318" s="27" t="str">
        <f t="shared" si="861"/>
        <v/>
      </c>
      <c r="BL1318" s="27" t="str">
        <f t="shared" si="862"/>
        <v/>
      </c>
      <c r="BM1318" s="27" t="str">
        <f t="shared" si="863"/>
        <v/>
      </c>
      <c r="BN1318" s="27" t="str">
        <f t="shared" si="864"/>
        <v/>
      </c>
      <c r="BO1318" s="27" t="str">
        <f t="shared" si="865"/>
        <v/>
      </c>
      <c r="BP1318" s="27" t="str">
        <f t="shared" si="842"/>
        <v/>
      </c>
      <c r="BQ1318" s="27" t="str">
        <f t="shared" si="843"/>
        <v/>
      </c>
      <c r="BR1318" s="27" t="str">
        <f t="shared" si="844"/>
        <v/>
      </c>
      <c r="BS1318" s="27" t="str">
        <f t="shared" si="845"/>
        <v/>
      </c>
      <c r="BT1318" s="27" t="str">
        <f t="shared" si="846"/>
        <v/>
      </c>
      <c r="BU1318" s="27" t="str">
        <f t="shared" si="847"/>
        <v/>
      </c>
      <c r="BV1318" s="27" t="str">
        <f t="shared" si="848"/>
        <v/>
      </c>
      <c r="BW1318" s="27" t="str">
        <f t="shared" si="849"/>
        <v/>
      </c>
      <c r="BX1318" s="27" t="str">
        <f t="shared" si="850"/>
        <v/>
      </c>
      <c r="BY1318" s="27" t="str">
        <f t="shared" si="851"/>
        <v/>
      </c>
      <c r="BZ1318" s="27" t="str">
        <f t="shared" si="852"/>
        <v/>
      </c>
      <c r="CA1318" s="27" t="str">
        <f t="shared" si="853"/>
        <v/>
      </c>
      <c r="CB1318" s="41"/>
      <c r="CC1318" s="41"/>
      <c r="CD1318"/>
      <c r="CE1318"/>
      <c r="CF1318"/>
      <c r="CG1318"/>
      <c r="CH1318"/>
      <c r="CI1318" s="41"/>
      <c r="CJ1318" s="7"/>
      <c r="CK1318" s="25"/>
      <c r="CL1318" s="25"/>
      <c r="CM1318" s="25"/>
      <c r="CN1318" s="39"/>
      <c r="CO1318" s="25"/>
      <c r="CP1318" s="39"/>
      <c r="CQ1318" s="25"/>
      <c r="CR1318" s="25"/>
      <c r="CS1318" s="25"/>
      <c r="CT1318" s="25"/>
      <c r="CU1318" s="25"/>
      <c r="CV1318" s="25"/>
      <c r="CW1318" s="35"/>
      <c r="CX1318" s="25"/>
      <c r="CY1318" s="25"/>
      <c r="DC1318" s="25"/>
      <c r="DD1318" s="35"/>
    </row>
    <row r="1319" spans="1:108" s="26" customFormat="1">
      <c r="A1319" s="43"/>
      <c r="B1319" s="94"/>
      <c r="C1319" s="40"/>
      <c r="D1319" s="39"/>
      <c r="E1319" s="40"/>
      <c r="F1319" s="40"/>
      <c r="G1319" s="40"/>
      <c r="H1319" s="40"/>
      <c r="I1319" s="40"/>
      <c r="J1319" s="40"/>
      <c r="K1319" s="40"/>
      <c r="L1319" s="40"/>
      <c r="M1319" s="40"/>
      <c r="N1319" s="40"/>
      <c r="O1319" s="40"/>
      <c r="P1319" s="40"/>
      <c r="Q1319" s="40"/>
      <c r="R1319" s="40"/>
      <c r="S1319" s="40"/>
      <c r="T1319" s="40"/>
      <c r="U1319" s="39"/>
      <c r="V1319" s="39"/>
      <c r="W1319" s="39"/>
      <c r="X1319" s="39"/>
      <c r="Y1319" s="39"/>
      <c r="Z1319" s="39"/>
      <c r="AA1319" s="39"/>
      <c r="AB1319" s="39"/>
      <c r="AC1319" s="39"/>
      <c r="AD1319" s="39"/>
      <c r="AE1319" s="39"/>
      <c r="AF1319" s="39"/>
      <c r="AG1319" s="39"/>
      <c r="AH1319" s="39"/>
      <c r="AI1319" s="39"/>
      <c r="AJ1319" s="39"/>
      <c r="AK1319" s="39"/>
      <c r="AL1319" s="39"/>
      <c r="AM1319" s="39"/>
      <c r="AN1319" s="39"/>
      <c r="AO1319" s="39"/>
      <c r="AP1319" s="39"/>
      <c r="AQ1319" s="39"/>
      <c r="AR1319" s="39"/>
      <c r="AS1319" s="39"/>
      <c r="AT1319" s="39"/>
      <c r="AU1319" s="39"/>
      <c r="AV1319" s="39"/>
      <c r="AW1319" s="94"/>
      <c r="AX1319" s="101"/>
      <c r="AY1319" s="94"/>
      <c r="AZ1319" s="40"/>
      <c r="BA1319" s="27"/>
      <c r="BB1319" s="27"/>
      <c r="BC1319" s="27"/>
      <c r="BD1319" s="27" t="str">
        <f t="shared" si="854"/>
        <v/>
      </c>
      <c r="BE1319" s="27" t="str">
        <f t="shared" si="855"/>
        <v/>
      </c>
      <c r="BF1319" s="27" t="str">
        <f t="shared" si="856"/>
        <v/>
      </c>
      <c r="BG1319" s="27" t="str">
        <f t="shared" si="857"/>
        <v/>
      </c>
      <c r="BH1319" s="27" t="str">
        <f t="shared" si="858"/>
        <v/>
      </c>
      <c r="BI1319" s="27" t="str">
        <f t="shared" si="859"/>
        <v/>
      </c>
      <c r="BJ1319" s="27" t="str">
        <f t="shared" si="860"/>
        <v/>
      </c>
      <c r="BK1319" s="27" t="str">
        <f t="shared" si="861"/>
        <v/>
      </c>
      <c r="BL1319" s="27" t="str">
        <f t="shared" si="862"/>
        <v/>
      </c>
      <c r="BM1319" s="27" t="str">
        <f t="shared" si="863"/>
        <v/>
      </c>
      <c r="BN1319" s="27" t="str">
        <f t="shared" si="864"/>
        <v/>
      </c>
      <c r="BO1319" s="27" t="str">
        <f t="shared" si="865"/>
        <v/>
      </c>
      <c r="BP1319" s="27" t="str">
        <f t="shared" si="842"/>
        <v/>
      </c>
      <c r="BQ1319" s="27" t="str">
        <f t="shared" si="843"/>
        <v/>
      </c>
      <c r="BR1319" s="27" t="str">
        <f t="shared" si="844"/>
        <v/>
      </c>
      <c r="BS1319" s="27" t="str">
        <f t="shared" si="845"/>
        <v/>
      </c>
      <c r="BT1319" s="27" t="str">
        <f t="shared" si="846"/>
        <v/>
      </c>
      <c r="BU1319" s="27" t="str">
        <f t="shared" si="847"/>
        <v/>
      </c>
      <c r="BV1319" s="27" t="str">
        <f t="shared" si="848"/>
        <v/>
      </c>
      <c r="BW1319" s="27" t="str">
        <f t="shared" si="849"/>
        <v/>
      </c>
      <c r="BX1319" s="27" t="str">
        <f t="shared" si="850"/>
        <v/>
      </c>
      <c r="BY1319" s="27" t="str">
        <f t="shared" si="851"/>
        <v/>
      </c>
      <c r="BZ1319" s="27" t="str">
        <f t="shared" si="852"/>
        <v/>
      </c>
      <c r="CA1319" s="27" t="str">
        <f t="shared" si="853"/>
        <v/>
      </c>
      <c r="CB1319" s="41"/>
      <c r="CC1319" s="41"/>
      <c r="CD1319"/>
      <c r="CE1319"/>
      <c r="CF1319"/>
      <c r="CG1319"/>
      <c r="CH1319"/>
      <c r="CI1319" s="41"/>
      <c r="CJ1319" s="7"/>
      <c r="CK1319" s="25"/>
      <c r="CL1319" s="25"/>
      <c r="CM1319" s="25"/>
      <c r="CN1319" s="39"/>
      <c r="CO1319" s="25"/>
      <c r="CP1319" s="39"/>
      <c r="CQ1319" s="25"/>
      <c r="CR1319" s="25"/>
      <c r="CS1319" s="25"/>
      <c r="CT1319" s="25"/>
      <c r="CU1319" s="25"/>
      <c r="CV1319" s="25"/>
      <c r="CW1319" s="35"/>
      <c r="CX1319" s="25"/>
      <c r="CY1319" s="25"/>
      <c r="DC1319" s="25"/>
      <c r="DD1319" s="35"/>
    </row>
    <row r="1320" spans="1:108" s="26" customFormat="1">
      <c r="A1320" s="43"/>
      <c r="B1320" s="94"/>
      <c r="C1320" s="40"/>
      <c r="D1320" s="39"/>
      <c r="E1320" s="40"/>
      <c r="F1320" s="40"/>
      <c r="G1320" s="40"/>
      <c r="H1320" s="40"/>
      <c r="I1320" s="40"/>
      <c r="J1320" s="40"/>
      <c r="K1320" s="40"/>
      <c r="L1320" s="40"/>
      <c r="M1320" s="40"/>
      <c r="N1320" s="40"/>
      <c r="O1320" s="40"/>
      <c r="P1320" s="40"/>
      <c r="Q1320" s="40"/>
      <c r="R1320" s="40"/>
      <c r="S1320" s="40"/>
      <c r="T1320" s="40"/>
      <c r="U1320" s="39"/>
      <c r="V1320" s="39"/>
      <c r="W1320" s="39"/>
      <c r="X1320" s="39"/>
      <c r="Y1320" s="39"/>
      <c r="Z1320" s="39"/>
      <c r="AA1320" s="39"/>
      <c r="AB1320" s="39"/>
      <c r="AC1320" s="39"/>
      <c r="AD1320" s="39"/>
      <c r="AE1320" s="39"/>
      <c r="AF1320" s="39"/>
      <c r="AG1320" s="39"/>
      <c r="AH1320" s="39"/>
      <c r="AI1320" s="39"/>
      <c r="AJ1320" s="39"/>
      <c r="AK1320" s="39"/>
      <c r="AL1320" s="39"/>
      <c r="AM1320" s="39"/>
      <c r="AN1320" s="39"/>
      <c r="AO1320" s="39"/>
      <c r="AP1320" s="39"/>
      <c r="AQ1320" s="39"/>
      <c r="AR1320" s="39"/>
      <c r="AS1320" s="39"/>
      <c r="AT1320" s="39"/>
      <c r="AU1320" s="39"/>
      <c r="AV1320" s="39"/>
      <c r="AW1320" s="94"/>
      <c r="AX1320" s="101"/>
      <c r="AY1320" s="94"/>
      <c r="AZ1320" s="40"/>
      <c r="BA1320" s="27"/>
      <c r="BB1320" s="27"/>
      <c r="BC1320" s="27"/>
      <c r="BD1320" s="27" t="str">
        <f t="shared" si="854"/>
        <v/>
      </c>
      <c r="BE1320" s="27" t="str">
        <f t="shared" si="855"/>
        <v/>
      </c>
      <c r="BF1320" s="27" t="str">
        <f t="shared" si="856"/>
        <v/>
      </c>
      <c r="BG1320" s="27" t="str">
        <f t="shared" si="857"/>
        <v/>
      </c>
      <c r="BH1320" s="27" t="str">
        <f t="shared" si="858"/>
        <v/>
      </c>
      <c r="BI1320" s="27" t="str">
        <f t="shared" si="859"/>
        <v/>
      </c>
      <c r="BJ1320" s="27" t="str">
        <f t="shared" si="860"/>
        <v/>
      </c>
      <c r="BK1320" s="27" t="str">
        <f t="shared" si="861"/>
        <v/>
      </c>
      <c r="BL1320" s="27" t="str">
        <f t="shared" si="862"/>
        <v/>
      </c>
      <c r="BM1320" s="27" t="str">
        <f t="shared" si="863"/>
        <v/>
      </c>
      <c r="BN1320" s="27" t="str">
        <f t="shared" si="864"/>
        <v/>
      </c>
      <c r="BO1320" s="27" t="str">
        <f t="shared" si="865"/>
        <v/>
      </c>
      <c r="BP1320" s="27" t="str">
        <f t="shared" si="842"/>
        <v/>
      </c>
      <c r="BQ1320" s="27" t="str">
        <f t="shared" si="843"/>
        <v/>
      </c>
      <c r="BR1320" s="27" t="str">
        <f t="shared" si="844"/>
        <v/>
      </c>
      <c r="BS1320" s="27" t="str">
        <f t="shared" si="845"/>
        <v/>
      </c>
      <c r="BT1320" s="27" t="str">
        <f t="shared" si="846"/>
        <v/>
      </c>
      <c r="BU1320" s="27" t="str">
        <f t="shared" si="847"/>
        <v/>
      </c>
      <c r="BV1320" s="27" t="str">
        <f t="shared" si="848"/>
        <v/>
      </c>
      <c r="BW1320" s="27" t="str">
        <f t="shared" si="849"/>
        <v/>
      </c>
      <c r="BX1320" s="27" t="str">
        <f t="shared" si="850"/>
        <v/>
      </c>
      <c r="BY1320" s="27" t="str">
        <f t="shared" si="851"/>
        <v/>
      </c>
      <c r="BZ1320" s="27" t="str">
        <f t="shared" si="852"/>
        <v/>
      </c>
      <c r="CA1320" s="27" t="str">
        <f t="shared" si="853"/>
        <v/>
      </c>
      <c r="CB1320" s="41"/>
      <c r="CC1320" s="41"/>
      <c r="CD1320"/>
      <c r="CE1320"/>
      <c r="CF1320"/>
      <c r="CG1320"/>
      <c r="CH1320"/>
      <c r="CI1320" s="41"/>
      <c r="CJ1320" s="7"/>
      <c r="CK1320" s="25"/>
      <c r="CL1320" s="25"/>
      <c r="CM1320" s="25"/>
      <c r="CN1320" s="39"/>
      <c r="CO1320" s="25"/>
      <c r="CP1320" s="39"/>
      <c r="CQ1320" s="25"/>
      <c r="CR1320" s="25"/>
      <c r="CS1320" s="25"/>
      <c r="CT1320" s="25"/>
      <c r="CU1320" s="25"/>
      <c r="CV1320" s="25"/>
      <c r="CW1320" s="35"/>
      <c r="CX1320" s="25"/>
      <c r="CY1320" s="25"/>
      <c r="DC1320" s="25"/>
      <c r="DD1320" s="35"/>
    </row>
    <row r="1321" spans="1:108" s="26" customFormat="1">
      <c r="A1321" s="43"/>
      <c r="B1321" s="94"/>
      <c r="C1321" s="40"/>
      <c r="D1321" s="39"/>
      <c r="E1321" s="40"/>
      <c r="F1321" s="40"/>
      <c r="G1321" s="40"/>
      <c r="H1321" s="40"/>
      <c r="I1321" s="40"/>
      <c r="J1321" s="40"/>
      <c r="K1321" s="40"/>
      <c r="L1321" s="40"/>
      <c r="M1321" s="40"/>
      <c r="N1321" s="40"/>
      <c r="O1321" s="40"/>
      <c r="P1321" s="40"/>
      <c r="Q1321" s="40"/>
      <c r="R1321" s="40"/>
      <c r="S1321" s="40"/>
      <c r="T1321" s="40"/>
      <c r="U1321" s="39"/>
      <c r="V1321" s="39"/>
      <c r="W1321" s="39"/>
      <c r="X1321" s="39"/>
      <c r="Y1321" s="39"/>
      <c r="Z1321" s="39"/>
      <c r="AA1321" s="39"/>
      <c r="AB1321" s="39"/>
      <c r="AC1321" s="39"/>
      <c r="AD1321" s="39"/>
      <c r="AE1321" s="39"/>
      <c r="AF1321" s="39"/>
      <c r="AG1321" s="39"/>
      <c r="AH1321" s="39"/>
      <c r="AI1321" s="39"/>
      <c r="AJ1321" s="39"/>
      <c r="AK1321" s="39"/>
      <c r="AL1321" s="39"/>
      <c r="AM1321" s="39"/>
      <c r="AN1321" s="39"/>
      <c r="AO1321" s="39"/>
      <c r="AP1321" s="39"/>
      <c r="AQ1321" s="39"/>
      <c r="AR1321" s="39"/>
      <c r="AS1321" s="39"/>
      <c r="AT1321" s="39"/>
      <c r="AU1321" s="39"/>
      <c r="AV1321" s="39"/>
      <c r="AW1321" s="94"/>
      <c r="AX1321" s="101"/>
      <c r="AY1321" s="94"/>
      <c r="AZ1321" s="40"/>
      <c r="BA1321" s="27"/>
      <c r="BB1321" s="27"/>
      <c r="BC1321" s="27"/>
      <c r="BD1321" s="27" t="str">
        <f t="shared" si="854"/>
        <v/>
      </c>
      <c r="BE1321" s="27" t="str">
        <f t="shared" si="855"/>
        <v/>
      </c>
      <c r="BF1321" s="27" t="str">
        <f t="shared" si="856"/>
        <v/>
      </c>
      <c r="BG1321" s="27" t="str">
        <f t="shared" si="857"/>
        <v/>
      </c>
      <c r="BH1321" s="27" t="str">
        <f t="shared" si="858"/>
        <v/>
      </c>
      <c r="BI1321" s="27" t="str">
        <f t="shared" si="859"/>
        <v/>
      </c>
      <c r="BJ1321" s="27" t="str">
        <f t="shared" si="860"/>
        <v/>
      </c>
      <c r="BK1321" s="27" t="str">
        <f t="shared" si="861"/>
        <v/>
      </c>
      <c r="BL1321" s="27" t="str">
        <f t="shared" si="862"/>
        <v/>
      </c>
      <c r="BM1321" s="27" t="str">
        <f t="shared" si="863"/>
        <v/>
      </c>
      <c r="BN1321" s="27" t="str">
        <f t="shared" si="864"/>
        <v/>
      </c>
      <c r="BO1321" s="27" t="str">
        <f t="shared" si="865"/>
        <v/>
      </c>
      <c r="BP1321" s="27" t="str">
        <f t="shared" si="842"/>
        <v/>
      </c>
      <c r="BQ1321" s="27" t="str">
        <f t="shared" si="843"/>
        <v/>
      </c>
      <c r="BR1321" s="27" t="str">
        <f t="shared" si="844"/>
        <v/>
      </c>
      <c r="BS1321" s="27" t="str">
        <f t="shared" si="845"/>
        <v/>
      </c>
      <c r="BT1321" s="27" t="str">
        <f t="shared" si="846"/>
        <v/>
      </c>
      <c r="BU1321" s="27" t="str">
        <f t="shared" si="847"/>
        <v/>
      </c>
      <c r="BV1321" s="27" t="str">
        <f t="shared" si="848"/>
        <v/>
      </c>
      <c r="BW1321" s="27" t="str">
        <f t="shared" si="849"/>
        <v/>
      </c>
      <c r="BX1321" s="27" t="str">
        <f t="shared" si="850"/>
        <v/>
      </c>
      <c r="BY1321" s="27" t="str">
        <f t="shared" si="851"/>
        <v/>
      </c>
      <c r="BZ1321" s="27" t="str">
        <f t="shared" si="852"/>
        <v/>
      </c>
      <c r="CA1321" s="27" t="str">
        <f t="shared" si="853"/>
        <v/>
      </c>
      <c r="CB1321" s="41"/>
      <c r="CC1321" s="41"/>
      <c r="CD1321"/>
      <c r="CE1321"/>
      <c r="CF1321"/>
      <c r="CG1321"/>
      <c r="CH1321"/>
      <c r="CI1321" s="41"/>
      <c r="CJ1321" s="7"/>
      <c r="CK1321" s="25"/>
      <c r="CL1321" s="25"/>
      <c r="CM1321" s="25"/>
      <c r="CN1321" s="39"/>
      <c r="CO1321" s="25"/>
      <c r="CP1321" s="39"/>
      <c r="CQ1321" s="25"/>
      <c r="CR1321" s="25"/>
      <c r="CS1321" s="25"/>
      <c r="CT1321" s="25"/>
      <c r="CU1321" s="25"/>
      <c r="CV1321" s="25"/>
      <c r="CW1321" s="35"/>
      <c r="CX1321" s="25"/>
      <c r="CY1321" s="25"/>
      <c r="DC1321" s="25"/>
      <c r="DD1321" s="35"/>
    </row>
    <row r="1322" spans="1:108" s="26" customFormat="1">
      <c r="A1322" s="43"/>
      <c r="B1322" s="94"/>
      <c r="C1322" s="40"/>
      <c r="D1322" s="39"/>
      <c r="E1322" s="40"/>
      <c r="F1322" s="40"/>
      <c r="G1322" s="40"/>
      <c r="H1322" s="40"/>
      <c r="I1322" s="40"/>
      <c r="J1322" s="40"/>
      <c r="K1322" s="40"/>
      <c r="L1322" s="40"/>
      <c r="M1322" s="40"/>
      <c r="N1322" s="40"/>
      <c r="O1322" s="40"/>
      <c r="P1322" s="40"/>
      <c r="Q1322" s="40"/>
      <c r="R1322" s="40"/>
      <c r="S1322" s="40"/>
      <c r="T1322" s="40"/>
      <c r="U1322" s="39"/>
      <c r="V1322" s="39"/>
      <c r="W1322" s="39"/>
      <c r="X1322" s="39"/>
      <c r="Y1322" s="39"/>
      <c r="Z1322" s="39"/>
      <c r="AA1322" s="39"/>
      <c r="AB1322" s="39"/>
      <c r="AC1322" s="39"/>
      <c r="AD1322" s="39"/>
      <c r="AE1322" s="39"/>
      <c r="AF1322" s="39"/>
      <c r="AG1322" s="39"/>
      <c r="AH1322" s="39"/>
      <c r="AI1322" s="39"/>
      <c r="AJ1322" s="39"/>
      <c r="AK1322" s="39"/>
      <c r="AL1322" s="39"/>
      <c r="AM1322" s="39"/>
      <c r="AN1322" s="39"/>
      <c r="AO1322" s="39"/>
      <c r="AP1322" s="39"/>
      <c r="AQ1322" s="39"/>
      <c r="AR1322" s="39"/>
      <c r="AS1322" s="39"/>
      <c r="AT1322" s="39"/>
      <c r="AU1322" s="39"/>
      <c r="AV1322" s="39"/>
      <c r="AW1322" s="94"/>
      <c r="AX1322" s="101"/>
      <c r="AY1322" s="94"/>
      <c r="AZ1322" s="40"/>
      <c r="BA1322" s="27"/>
      <c r="BB1322" s="27"/>
      <c r="BC1322" s="27"/>
      <c r="BD1322" s="27" t="str">
        <f t="shared" si="854"/>
        <v/>
      </c>
      <c r="BE1322" s="27" t="str">
        <f t="shared" si="855"/>
        <v/>
      </c>
      <c r="BF1322" s="27" t="str">
        <f t="shared" si="856"/>
        <v/>
      </c>
      <c r="BG1322" s="27" t="str">
        <f t="shared" si="857"/>
        <v/>
      </c>
      <c r="BH1322" s="27" t="str">
        <f t="shared" si="858"/>
        <v/>
      </c>
      <c r="BI1322" s="27" t="str">
        <f t="shared" si="859"/>
        <v/>
      </c>
      <c r="BJ1322" s="27" t="str">
        <f t="shared" si="860"/>
        <v/>
      </c>
      <c r="BK1322" s="27" t="str">
        <f t="shared" si="861"/>
        <v/>
      </c>
      <c r="BL1322" s="27" t="str">
        <f t="shared" si="862"/>
        <v/>
      </c>
      <c r="BM1322" s="27" t="str">
        <f t="shared" si="863"/>
        <v/>
      </c>
      <c r="BN1322" s="27" t="str">
        <f t="shared" si="864"/>
        <v/>
      </c>
      <c r="BO1322" s="27" t="str">
        <f t="shared" si="865"/>
        <v/>
      </c>
      <c r="BP1322" s="27" t="str">
        <f t="shared" si="842"/>
        <v/>
      </c>
      <c r="BQ1322" s="27" t="str">
        <f t="shared" si="843"/>
        <v/>
      </c>
      <c r="BR1322" s="27" t="str">
        <f t="shared" si="844"/>
        <v/>
      </c>
      <c r="BS1322" s="27" t="str">
        <f t="shared" si="845"/>
        <v/>
      </c>
      <c r="BT1322" s="27" t="str">
        <f t="shared" si="846"/>
        <v/>
      </c>
      <c r="BU1322" s="27" t="str">
        <f t="shared" si="847"/>
        <v/>
      </c>
      <c r="BV1322" s="27" t="str">
        <f t="shared" si="848"/>
        <v/>
      </c>
      <c r="BW1322" s="27" t="str">
        <f t="shared" si="849"/>
        <v/>
      </c>
      <c r="BX1322" s="27" t="str">
        <f t="shared" si="850"/>
        <v/>
      </c>
      <c r="BY1322" s="27" t="str">
        <f t="shared" si="851"/>
        <v/>
      </c>
      <c r="BZ1322" s="27" t="str">
        <f t="shared" si="852"/>
        <v/>
      </c>
      <c r="CA1322" s="27" t="str">
        <f t="shared" si="853"/>
        <v/>
      </c>
      <c r="CB1322" s="41"/>
      <c r="CC1322" s="41"/>
      <c r="CD1322"/>
      <c r="CE1322"/>
      <c r="CF1322"/>
      <c r="CG1322"/>
      <c r="CH1322"/>
      <c r="CI1322" s="41"/>
      <c r="CJ1322" s="7"/>
      <c r="CK1322" s="25"/>
      <c r="CL1322" s="25"/>
      <c r="CM1322" s="25"/>
      <c r="CN1322" s="39"/>
      <c r="CO1322" s="25"/>
      <c r="CP1322" s="39"/>
      <c r="CQ1322" s="25"/>
      <c r="CR1322" s="25"/>
      <c r="CS1322" s="25"/>
      <c r="CT1322" s="25"/>
      <c r="CU1322" s="25"/>
      <c r="CV1322" s="25"/>
      <c r="CW1322" s="35"/>
      <c r="CX1322" s="25"/>
      <c r="CY1322" s="25"/>
      <c r="DC1322" s="25"/>
      <c r="DD1322" s="35"/>
    </row>
    <row r="1323" spans="1:108" s="26" customFormat="1">
      <c r="A1323" s="43"/>
      <c r="B1323" s="94"/>
      <c r="C1323" s="40"/>
      <c r="D1323" s="39"/>
      <c r="E1323" s="40"/>
      <c r="F1323" s="40"/>
      <c r="G1323" s="40"/>
      <c r="H1323" s="40"/>
      <c r="I1323" s="40"/>
      <c r="J1323" s="40"/>
      <c r="K1323" s="40"/>
      <c r="L1323" s="40"/>
      <c r="M1323" s="40"/>
      <c r="N1323" s="40"/>
      <c r="O1323" s="40"/>
      <c r="P1323" s="40"/>
      <c r="Q1323" s="40"/>
      <c r="R1323" s="40"/>
      <c r="S1323" s="40"/>
      <c r="T1323" s="40"/>
      <c r="U1323" s="39"/>
      <c r="V1323" s="39"/>
      <c r="W1323" s="39"/>
      <c r="X1323" s="39"/>
      <c r="Y1323" s="39"/>
      <c r="Z1323" s="39"/>
      <c r="AA1323" s="39"/>
      <c r="AB1323" s="39"/>
      <c r="AC1323" s="39"/>
      <c r="AD1323" s="39"/>
      <c r="AE1323" s="39"/>
      <c r="AF1323" s="39"/>
      <c r="AG1323" s="39"/>
      <c r="AH1323" s="39"/>
      <c r="AI1323" s="39"/>
      <c r="AJ1323" s="39"/>
      <c r="AK1323" s="39"/>
      <c r="AL1323" s="39"/>
      <c r="AM1323" s="39"/>
      <c r="AN1323" s="39"/>
      <c r="AO1323" s="39"/>
      <c r="AP1323" s="39"/>
      <c r="AQ1323" s="39"/>
      <c r="AR1323" s="39"/>
      <c r="AS1323" s="39"/>
      <c r="AT1323" s="39"/>
      <c r="AU1323" s="39"/>
      <c r="AV1323" s="39"/>
      <c r="AW1323" s="94"/>
      <c r="AX1323" s="101"/>
      <c r="AY1323" s="94"/>
      <c r="AZ1323" s="40"/>
      <c r="BA1323" s="27"/>
      <c r="BB1323" s="27"/>
      <c r="BC1323" s="27"/>
      <c r="BD1323" s="27" t="str">
        <f t="shared" si="854"/>
        <v/>
      </c>
      <c r="BE1323" s="27" t="str">
        <f t="shared" si="855"/>
        <v/>
      </c>
      <c r="BF1323" s="27" t="str">
        <f t="shared" si="856"/>
        <v/>
      </c>
      <c r="BG1323" s="27" t="str">
        <f t="shared" si="857"/>
        <v/>
      </c>
      <c r="BH1323" s="27" t="str">
        <f t="shared" si="858"/>
        <v/>
      </c>
      <c r="BI1323" s="27" t="str">
        <f t="shared" si="859"/>
        <v/>
      </c>
      <c r="BJ1323" s="27" t="str">
        <f t="shared" si="860"/>
        <v/>
      </c>
      <c r="BK1323" s="27" t="str">
        <f t="shared" si="861"/>
        <v/>
      </c>
      <c r="BL1323" s="27" t="str">
        <f t="shared" si="862"/>
        <v/>
      </c>
      <c r="BM1323" s="27" t="str">
        <f t="shared" si="863"/>
        <v/>
      </c>
      <c r="BN1323" s="27" t="str">
        <f t="shared" si="864"/>
        <v/>
      </c>
      <c r="BO1323" s="27" t="str">
        <f t="shared" si="865"/>
        <v/>
      </c>
      <c r="BP1323" s="27" t="str">
        <f t="shared" si="842"/>
        <v/>
      </c>
      <c r="BQ1323" s="27" t="str">
        <f t="shared" si="843"/>
        <v/>
      </c>
      <c r="BR1323" s="27" t="str">
        <f t="shared" si="844"/>
        <v/>
      </c>
      <c r="BS1323" s="27" t="str">
        <f t="shared" si="845"/>
        <v/>
      </c>
      <c r="BT1323" s="27" t="str">
        <f t="shared" si="846"/>
        <v/>
      </c>
      <c r="BU1323" s="27" t="str">
        <f t="shared" si="847"/>
        <v/>
      </c>
      <c r="BV1323" s="27" t="str">
        <f t="shared" si="848"/>
        <v/>
      </c>
      <c r="BW1323" s="27" t="str">
        <f t="shared" si="849"/>
        <v/>
      </c>
      <c r="BX1323" s="27" t="str">
        <f t="shared" si="850"/>
        <v/>
      </c>
      <c r="BY1323" s="27" t="str">
        <f t="shared" si="851"/>
        <v/>
      </c>
      <c r="BZ1323" s="27" t="str">
        <f t="shared" si="852"/>
        <v/>
      </c>
      <c r="CA1323" s="27" t="str">
        <f t="shared" si="853"/>
        <v/>
      </c>
      <c r="CB1323" s="41"/>
      <c r="CC1323" s="41"/>
      <c r="CD1323"/>
      <c r="CE1323"/>
      <c r="CF1323"/>
      <c r="CG1323"/>
      <c r="CH1323"/>
      <c r="CI1323" s="41"/>
      <c r="CJ1323" s="7"/>
      <c r="CK1323" s="25"/>
      <c r="CL1323" s="25"/>
      <c r="CM1323" s="25"/>
      <c r="CN1323" s="39"/>
      <c r="CO1323" s="25"/>
      <c r="CP1323" s="39"/>
      <c r="CQ1323" s="25"/>
      <c r="CR1323" s="25"/>
      <c r="CS1323" s="25"/>
      <c r="CT1323" s="25"/>
      <c r="CU1323" s="25"/>
      <c r="CV1323" s="25"/>
      <c r="CW1323" s="35"/>
      <c r="CX1323" s="25"/>
      <c r="CY1323" s="25"/>
      <c r="DC1323" s="25"/>
      <c r="DD1323" s="35"/>
    </row>
    <row r="1324" spans="1:108" s="26" customFormat="1">
      <c r="A1324" s="43"/>
      <c r="B1324" s="94"/>
      <c r="C1324" s="40"/>
      <c r="D1324" s="39"/>
      <c r="E1324" s="40"/>
      <c r="F1324" s="40"/>
      <c r="G1324" s="40"/>
      <c r="H1324" s="40"/>
      <c r="I1324" s="40"/>
      <c r="J1324" s="40"/>
      <c r="K1324" s="40"/>
      <c r="L1324" s="40"/>
      <c r="M1324" s="40"/>
      <c r="N1324" s="40"/>
      <c r="O1324" s="40"/>
      <c r="P1324" s="40"/>
      <c r="Q1324" s="40"/>
      <c r="R1324" s="40"/>
      <c r="S1324" s="40"/>
      <c r="T1324" s="40"/>
      <c r="U1324" s="39"/>
      <c r="V1324" s="39"/>
      <c r="W1324" s="39"/>
      <c r="X1324" s="39"/>
      <c r="Y1324" s="39"/>
      <c r="Z1324" s="39"/>
      <c r="AA1324" s="39"/>
      <c r="AB1324" s="39"/>
      <c r="AC1324" s="39"/>
      <c r="AD1324" s="39"/>
      <c r="AE1324" s="39"/>
      <c r="AF1324" s="39"/>
      <c r="AG1324" s="39"/>
      <c r="AH1324" s="39"/>
      <c r="AI1324" s="39"/>
      <c r="AJ1324" s="39"/>
      <c r="AK1324" s="39"/>
      <c r="AL1324" s="39"/>
      <c r="AM1324" s="39"/>
      <c r="AN1324" s="39"/>
      <c r="AO1324" s="39"/>
      <c r="AP1324" s="39"/>
      <c r="AQ1324" s="39"/>
      <c r="AR1324" s="39"/>
      <c r="AS1324" s="39"/>
      <c r="AT1324" s="39"/>
      <c r="AU1324" s="39"/>
      <c r="AV1324" s="39"/>
      <c r="AW1324" s="94"/>
      <c r="AX1324" s="101"/>
      <c r="AY1324" s="94"/>
      <c r="AZ1324" s="40"/>
      <c r="BA1324" s="27"/>
      <c r="BB1324" s="27"/>
      <c r="BC1324" s="27"/>
      <c r="BD1324" s="27" t="str">
        <f t="shared" si="854"/>
        <v/>
      </c>
      <c r="BE1324" s="27" t="str">
        <f t="shared" si="855"/>
        <v/>
      </c>
      <c r="BF1324" s="27" t="str">
        <f t="shared" si="856"/>
        <v/>
      </c>
      <c r="BG1324" s="27" t="str">
        <f t="shared" si="857"/>
        <v/>
      </c>
      <c r="BH1324" s="27" t="str">
        <f t="shared" si="858"/>
        <v/>
      </c>
      <c r="BI1324" s="27" t="str">
        <f t="shared" si="859"/>
        <v/>
      </c>
      <c r="BJ1324" s="27" t="str">
        <f t="shared" si="860"/>
        <v/>
      </c>
      <c r="BK1324" s="27" t="str">
        <f t="shared" si="861"/>
        <v/>
      </c>
      <c r="BL1324" s="27" t="str">
        <f t="shared" si="862"/>
        <v/>
      </c>
      <c r="BM1324" s="27" t="str">
        <f t="shared" si="863"/>
        <v/>
      </c>
      <c r="BN1324" s="27" t="str">
        <f t="shared" si="864"/>
        <v/>
      </c>
      <c r="BO1324" s="27" t="str">
        <f t="shared" si="865"/>
        <v/>
      </c>
      <c r="BP1324" s="27" t="str">
        <f t="shared" si="842"/>
        <v/>
      </c>
      <c r="BQ1324" s="27" t="str">
        <f t="shared" si="843"/>
        <v/>
      </c>
      <c r="BR1324" s="27" t="str">
        <f t="shared" si="844"/>
        <v/>
      </c>
      <c r="BS1324" s="27" t="str">
        <f t="shared" si="845"/>
        <v/>
      </c>
      <c r="BT1324" s="27" t="str">
        <f t="shared" si="846"/>
        <v/>
      </c>
      <c r="BU1324" s="27" t="str">
        <f t="shared" si="847"/>
        <v/>
      </c>
      <c r="BV1324" s="27" t="str">
        <f t="shared" si="848"/>
        <v/>
      </c>
      <c r="BW1324" s="27" t="str">
        <f t="shared" si="849"/>
        <v/>
      </c>
      <c r="BX1324" s="27" t="str">
        <f t="shared" si="850"/>
        <v/>
      </c>
      <c r="BY1324" s="27" t="str">
        <f t="shared" si="851"/>
        <v/>
      </c>
      <c r="BZ1324" s="27" t="str">
        <f t="shared" si="852"/>
        <v/>
      </c>
      <c r="CA1324" s="27" t="str">
        <f t="shared" si="853"/>
        <v/>
      </c>
      <c r="CB1324" s="41"/>
      <c r="CC1324" s="41"/>
      <c r="CD1324"/>
      <c r="CE1324"/>
      <c r="CF1324"/>
      <c r="CG1324"/>
      <c r="CH1324"/>
      <c r="CI1324" s="41"/>
      <c r="CJ1324" s="7"/>
      <c r="CK1324" s="25"/>
      <c r="CL1324" s="25"/>
      <c r="CM1324" s="25"/>
      <c r="CN1324" s="39"/>
      <c r="CO1324" s="25"/>
      <c r="CP1324" s="39"/>
      <c r="CQ1324" s="25"/>
      <c r="CR1324" s="25"/>
      <c r="CS1324" s="25"/>
      <c r="CT1324" s="25"/>
      <c r="CU1324" s="25"/>
      <c r="CV1324" s="25"/>
      <c r="CW1324" s="35"/>
      <c r="CX1324" s="25"/>
      <c r="CY1324" s="25"/>
      <c r="DC1324" s="25"/>
      <c r="DD1324" s="35"/>
    </row>
    <row r="1325" spans="1:108" s="26" customFormat="1">
      <c r="A1325" s="43"/>
      <c r="B1325" s="94"/>
      <c r="C1325" s="40"/>
      <c r="D1325" s="39"/>
      <c r="E1325" s="40"/>
      <c r="F1325" s="40"/>
      <c r="G1325" s="40"/>
      <c r="H1325" s="40"/>
      <c r="I1325" s="40"/>
      <c r="J1325" s="40"/>
      <c r="K1325" s="40"/>
      <c r="L1325" s="40"/>
      <c r="M1325" s="40"/>
      <c r="N1325" s="40"/>
      <c r="O1325" s="40"/>
      <c r="P1325" s="40"/>
      <c r="Q1325" s="40"/>
      <c r="R1325" s="40"/>
      <c r="S1325" s="40"/>
      <c r="T1325" s="40"/>
      <c r="U1325" s="39"/>
      <c r="V1325" s="39"/>
      <c r="W1325" s="39"/>
      <c r="X1325" s="39"/>
      <c r="Y1325" s="39"/>
      <c r="Z1325" s="39"/>
      <c r="AA1325" s="39"/>
      <c r="AB1325" s="39"/>
      <c r="AC1325" s="39"/>
      <c r="AD1325" s="39"/>
      <c r="AE1325" s="39"/>
      <c r="AF1325" s="39"/>
      <c r="AG1325" s="39"/>
      <c r="AH1325" s="39"/>
      <c r="AI1325" s="39"/>
      <c r="AJ1325" s="39"/>
      <c r="AK1325" s="39"/>
      <c r="AL1325" s="39"/>
      <c r="AM1325" s="39"/>
      <c r="AN1325" s="39"/>
      <c r="AO1325" s="39"/>
      <c r="AP1325" s="39"/>
      <c r="AQ1325" s="39"/>
      <c r="AR1325" s="39"/>
      <c r="AS1325" s="39"/>
      <c r="AT1325" s="39"/>
      <c r="AU1325" s="39"/>
      <c r="AV1325" s="39"/>
      <c r="AW1325" s="94"/>
      <c r="AX1325" s="101"/>
      <c r="AY1325" s="94"/>
      <c r="AZ1325" s="40"/>
      <c r="BA1325" s="27"/>
      <c r="BB1325" s="27"/>
      <c r="BC1325" s="27"/>
      <c r="BD1325" s="27" t="str">
        <f t="shared" si="854"/>
        <v/>
      </c>
      <c r="BE1325" s="27" t="str">
        <f t="shared" si="855"/>
        <v/>
      </c>
      <c r="BF1325" s="27" t="str">
        <f t="shared" si="856"/>
        <v/>
      </c>
      <c r="BG1325" s="27" t="str">
        <f t="shared" si="857"/>
        <v/>
      </c>
      <c r="BH1325" s="27" t="str">
        <f t="shared" si="858"/>
        <v/>
      </c>
      <c r="BI1325" s="27" t="str">
        <f t="shared" si="859"/>
        <v/>
      </c>
      <c r="BJ1325" s="27" t="str">
        <f t="shared" si="860"/>
        <v/>
      </c>
      <c r="BK1325" s="27" t="str">
        <f t="shared" si="861"/>
        <v/>
      </c>
      <c r="BL1325" s="27" t="str">
        <f t="shared" si="862"/>
        <v/>
      </c>
      <c r="BM1325" s="27" t="str">
        <f t="shared" si="863"/>
        <v/>
      </c>
      <c r="BN1325" s="27" t="str">
        <f t="shared" si="864"/>
        <v/>
      </c>
      <c r="BO1325" s="27" t="str">
        <f t="shared" si="865"/>
        <v/>
      </c>
      <c r="BP1325" s="27" t="str">
        <f t="shared" si="842"/>
        <v/>
      </c>
      <c r="BQ1325" s="27" t="str">
        <f t="shared" si="843"/>
        <v/>
      </c>
      <c r="BR1325" s="27" t="str">
        <f t="shared" si="844"/>
        <v/>
      </c>
      <c r="BS1325" s="27" t="str">
        <f t="shared" si="845"/>
        <v/>
      </c>
      <c r="BT1325" s="27" t="str">
        <f t="shared" si="846"/>
        <v/>
      </c>
      <c r="BU1325" s="27" t="str">
        <f t="shared" si="847"/>
        <v/>
      </c>
      <c r="BV1325" s="27" t="str">
        <f t="shared" si="848"/>
        <v/>
      </c>
      <c r="BW1325" s="27" t="str">
        <f t="shared" si="849"/>
        <v/>
      </c>
      <c r="BX1325" s="27" t="str">
        <f t="shared" si="850"/>
        <v/>
      </c>
      <c r="BY1325" s="27" t="str">
        <f t="shared" si="851"/>
        <v/>
      </c>
      <c r="BZ1325" s="27" t="str">
        <f t="shared" si="852"/>
        <v/>
      </c>
      <c r="CA1325" s="27" t="str">
        <f t="shared" si="853"/>
        <v/>
      </c>
      <c r="CB1325" s="41"/>
      <c r="CC1325" s="41"/>
      <c r="CD1325"/>
      <c r="CE1325"/>
      <c r="CF1325"/>
      <c r="CG1325"/>
      <c r="CH1325"/>
      <c r="CI1325" s="41"/>
      <c r="CJ1325" s="7"/>
      <c r="CK1325" s="25"/>
      <c r="CL1325" s="25"/>
      <c r="CM1325" s="25"/>
      <c r="CN1325" s="39"/>
      <c r="CO1325" s="25"/>
      <c r="CP1325" s="39"/>
      <c r="CQ1325" s="25"/>
      <c r="CR1325" s="25"/>
      <c r="CS1325" s="25"/>
      <c r="CT1325" s="25"/>
      <c r="CU1325" s="25"/>
      <c r="CV1325" s="25"/>
      <c r="CW1325" s="35"/>
      <c r="CX1325" s="25"/>
      <c r="CY1325" s="25"/>
      <c r="DC1325" s="25"/>
      <c r="DD1325" s="35"/>
    </row>
    <row r="1326" spans="1:108" s="26" customFormat="1">
      <c r="A1326" s="43"/>
      <c r="B1326" s="94"/>
      <c r="C1326" s="40"/>
      <c r="D1326" s="39"/>
      <c r="E1326" s="40"/>
      <c r="F1326" s="40"/>
      <c r="G1326" s="40"/>
      <c r="H1326" s="40"/>
      <c r="I1326" s="40"/>
      <c r="J1326" s="40"/>
      <c r="K1326" s="40"/>
      <c r="L1326" s="40"/>
      <c r="M1326" s="40"/>
      <c r="N1326" s="40"/>
      <c r="O1326" s="40"/>
      <c r="P1326" s="40"/>
      <c r="Q1326" s="40"/>
      <c r="R1326" s="40"/>
      <c r="S1326" s="40"/>
      <c r="T1326" s="40"/>
      <c r="U1326" s="39"/>
      <c r="V1326" s="39"/>
      <c r="W1326" s="39"/>
      <c r="X1326" s="39"/>
      <c r="Y1326" s="39"/>
      <c r="Z1326" s="39"/>
      <c r="AA1326" s="39"/>
      <c r="AB1326" s="39"/>
      <c r="AC1326" s="39"/>
      <c r="AD1326" s="39"/>
      <c r="AE1326" s="39"/>
      <c r="AF1326" s="39"/>
      <c r="AG1326" s="39"/>
      <c r="AH1326" s="39"/>
      <c r="AI1326" s="39"/>
      <c r="AJ1326" s="39"/>
      <c r="AK1326" s="39"/>
      <c r="AL1326" s="39"/>
      <c r="AM1326" s="39"/>
      <c r="AN1326" s="39"/>
      <c r="AO1326" s="39"/>
      <c r="AP1326" s="39"/>
      <c r="AQ1326" s="39"/>
      <c r="AR1326" s="39"/>
      <c r="AS1326" s="39"/>
      <c r="AT1326" s="39"/>
      <c r="AU1326" s="39"/>
      <c r="AV1326" s="39"/>
      <c r="AW1326" s="94"/>
      <c r="AX1326" s="101"/>
      <c r="AY1326" s="94"/>
      <c r="AZ1326" s="40"/>
      <c r="BA1326" s="27"/>
      <c r="BB1326" s="27"/>
      <c r="BC1326" s="27"/>
      <c r="BD1326" s="27" t="str">
        <f t="shared" si="854"/>
        <v/>
      </c>
      <c r="BE1326" s="27" t="str">
        <f t="shared" si="855"/>
        <v/>
      </c>
      <c r="BF1326" s="27" t="str">
        <f t="shared" si="856"/>
        <v/>
      </c>
      <c r="BG1326" s="27" t="str">
        <f t="shared" si="857"/>
        <v/>
      </c>
      <c r="BH1326" s="27" t="str">
        <f t="shared" si="858"/>
        <v/>
      </c>
      <c r="BI1326" s="27" t="str">
        <f t="shared" si="859"/>
        <v/>
      </c>
      <c r="BJ1326" s="27" t="str">
        <f t="shared" si="860"/>
        <v/>
      </c>
      <c r="BK1326" s="27" t="str">
        <f t="shared" si="861"/>
        <v/>
      </c>
      <c r="BL1326" s="27" t="str">
        <f t="shared" si="862"/>
        <v/>
      </c>
      <c r="BM1326" s="27" t="str">
        <f t="shared" si="863"/>
        <v/>
      </c>
      <c r="BN1326" s="27" t="str">
        <f t="shared" si="864"/>
        <v/>
      </c>
      <c r="BO1326" s="27" t="str">
        <f t="shared" si="865"/>
        <v/>
      </c>
      <c r="BP1326" s="27" t="str">
        <f t="shared" si="842"/>
        <v/>
      </c>
      <c r="BQ1326" s="27" t="str">
        <f t="shared" si="843"/>
        <v/>
      </c>
      <c r="BR1326" s="27" t="str">
        <f t="shared" si="844"/>
        <v/>
      </c>
      <c r="BS1326" s="27" t="str">
        <f t="shared" si="845"/>
        <v/>
      </c>
      <c r="BT1326" s="27" t="str">
        <f t="shared" si="846"/>
        <v/>
      </c>
      <c r="BU1326" s="27" t="str">
        <f t="shared" si="847"/>
        <v/>
      </c>
      <c r="BV1326" s="27" t="str">
        <f t="shared" si="848"/>
        <v/>
      </c>
      <c r="BW1326" s="27" t="str">
        <f t="shared" si="849"/>
        <v/>
      </c>
      <c r="BX1326" s="27" t="str">
        <f t="shared" si="850"/>
        <v/>
      </c>
      <c r="BY1326" s="27" t="str">
        <f t="shared" si="851"/>
        <v/>
      </c>
      <c r="BZ1326" s="27" t="str">
        <f t="shared" si="852"/>
        <v/>
      </c>
      <c r="CA1326" s="27" t="str">
        <f t="shared" si="853"/>
        <v/>
      </c>
      <c r="CB1326" s="41"/>
      <c r="CC1326" s="41"/>
      <c r="CD1326"/>
      <c r="CE1326"/>
      <c r="CF1326"/>
      <c r="CG1326"/>
      <c r="CH1326"/>
      <c r="CI1326" s="41"/>
      <c r="CJ1326" s="7"/>
      <c r="CK1326" s="25"/>
      <c r="CL1326" s="25"/>
      <c r="CM1326" s="25"/>
      <c r="CN1326" s="39"/>
      <c r="CO1326" s="25"/>
      <c r="CP1326" s="39"/>
      <c r="CQ1326" s="25"/>
      <c r="CR1326" s="25"/>
      <c r="CS1326" s="25"/>
      <c r="CT1326" s="25"/>
      <c r="CU1326" s="25"/>
      <c r="CV1326" s="25"/>
      <c r="CW1326" s="35"/>
      <c r="CX1326" s="25"/>
      <c r="CY1326" s="25"/>
      <c r="DC1326" s="25"/>
      <c r="DD1326" s="35"/>
    </row>
    <row r="1327" spans="1:108" s="26" customFormat="1">
      <c r="A1327" s="43"/>
      <c r="B1327" s="94"/>
      <c r="C1327" s="40"/>
      <c r="D1327" s="39"/>
      <c r="E1327" s="40"/>
      <c r="F1327" s="40"/>
      <c r="G1327" s="40"/>
      <c r="H1327" s="40"/>
      <c r="I1327" s="40"/>
      <c r="J1327" s="40"/>
      <c r="K1327" s="40"/>
      <c r="L1327" s="40"/>
      <c r="M1327" s="40"/>
      <c r="N1327" s="40"/>
      <c r="O1327" s="40"/>
      <c r="P1327" s="40"/>
      <c r="Q1327" s="40"/>
      <c r="R1327" s="40"/>
      <c r="S1327" s="40"/>
      <c r="T1327" s="40"/>
      <c r="U1327" s="39"/>
      <c r="V1327" s="39"/>
      <c r="W1327" s="39"/>
      <c r="X1327" s="39"/>
      <c r="Y1327" s="39"/>
      <c r="Z1327" s="39"/>
      <c r="AA1327" s="39"/>
      <c r="AB1327" s="39"/>
      <c r="AC1327" s="39"/>
      <c r="AD1327" s="39"/>
      <c r="AE1327" s="39"/>
      <c r="AF1327" s="39"/>
      <c r="AG1327" s="39"/>
      <c r="AH1327" s="39"/>
      <c r="AI1327" s="39"/>
      <c r="AJ1327" s="39"/>
      <c r="AK1327" s="39"/>
      <c r="AL1327" s="39"/>
      <c r="AM1327" s="39"/>
      <c r="AN1327" s="39"/>
      <c r="AO1327" s="39"/>
      <c r="AP1327" s="39"/>
      <c r="AQ1327" s="39"/>
      <c r="AR1327" s="39"/>
      <c r="AS1327" s="39"/>
      <c r="AT1327" s="39"/>
      <c r="AU1327" s="39"/>
      <c r="AV1327" s="39"/>
      <c r="AW1327" s="94"/>
      <c r="AX1327" s="101"/>
      <c r="AY1327" s="94"/>
      <c r="AZ1327" s="40"/>
      <c r="BA1327" s="27"/>
      <c r="BB1327" s="27"/>
      <c r="BC1327" s="27"/>
      <c r="BD1327" s="27" t="str">
        <f t="shared" si="854"/>
        <v/>
      </c>
      <c r="BE1327" s="27" t="str">
        <f t="shared" si="855"/>
        <v/>
      </c>
      <c r="BF1327" s="27" t="str">
        <f t="shared" si="856"/>
        <v/>
      </c>
      <c r="BG1327" s="27" t="str">
        <f t="shared" si="857"/>
        <v/>
      </c>
      <c r="BH1327" s="27" t="str">
        <f t="shared" si="858"/>
        <v/>
      </c>
      <c r="BI1327" s="27" t="str">
        <f t="shared" si="859"/>
        <v/>
      </c>
      <c r="BJ1327" s="27" t="str">
        <f t="shared" si="860"/>
        <v/>
      </c>
      <c r="BK1327" s="27" t="str">
        <f t="shared" si="861"/>
        <v/>
      </c>
      <c r="BL1327" s="27" t="str">
        <f t="shared" si="862"/>
        <v/>
      </c>
      <c r="BM1327" s="27" t="str">
        <f t="shared" si="863"/>
        <v/>
      </c>
      <c r="BN1327" s="27" t="str">
        <f t="shared" si="864"/>
        <v/>
      </c>
      <c r="BO1327" s="27" t="str">
        <f t="shared" si="865"/>
        <v/>
      </c>
      <c r="BP1327" s="27" t="str">
        <f t="shared" si="842"/>
        <v/>
      </c>
      <c r="BQ1327" s="27" t="str">
        <f t="shared" si="843"/>
        <v/>
      </c>
      <c r="BR1327" s="27" t="str">
        <f t="shared" si="844"/>
        <v/>
      </c>
      <c r="BS1327" s="27" t="str">
        <f t="shared" si="845"/>
        <v/>
      </c>
      <c r="BT1327" s="27" t="str">
        <f t="shared" si="846"/>
        <v/>
      </c>
      <c r="BU1327" s="27" t="str">
        <f t="shared" si="847"/>
        <v/>
      </c>
      <c r="BV1327" s="27" t="str">
        <f t="shared" si="848"/>
        <v/>
      </c>
      <c r="BW1327" s="27" t="str">
        <f t="shared" si="849"/>
        <v/>
      </c>
      <c r="BX1327" s="27" t="str">
        <f t="shared" si="850"/>
        <v/>
      </c>
      <c r="BY1327" s="27" t="str">
        <f t="shared" si="851"/>
        <v/>
      </c>
      <c r="BZ1327" s="27" t="str">
        <f t="shared" si="852"/>
        <v/>
      </c>
      <c r="CA1327" s="27" t="str">
        <f t="shared" si="853"/>
        <v/>
      </c>
      <c r="CB1327" s="41"/>
      <c r="CC1327" s="41"/>
      <c r="CD1327"/>
      <c r="CE1327"/>
      <c r="CF1327"/>
      <c r="CG1327"/>
      <c r="CH1327"/>
      <c r="CI1327" s="41"/>
      <c r="CJ1327" s="7"/>
      <c r="CK1327" s="25"/>
      <c r="CL1327" s="25"/>
      <c r="CM1327" s="25"/>
      <c r="CN1327" s="39"/>
      <c r="CO1327" s="25"/>
      <c r="CP1327" s="39"/>
      <c r="CQ1327" s="25"/>
      <c r="CR1327" s="25"/>
      <c r="CS1327" s="25"/>
      <c r="CT1327" s="25"/>
      <c r="CU1327" s="25"/>
      <c r="CV1327" s="25"/>
      <c r="CW1327" s="35"/>
      <c r="CX1327" s="25"/>
      <c r="CY1327" s="25"/>
      <c r="DC1327" s="25"/>
      <c r="DD1327" s="35"/>
    </row>
    <row r="1328" spans="1:108" s="26" customFormat="1">
      <c r="A1328" s="43"/>
      <c r="B1328" s="94"/>
      <c r="C1328" s="40"/>
      <c r="D1328" s="39"/>
      <c r="E1328" s="40"/>
      <c r="F1328" s="40"/>
      <c r="G1328" s="40"/>
      <c r="H1328" s="40"/>
      <c r="I1328" s="40"/>
      <c r="J1328" s="40"/>
      <c r="K1328" s="40"/>
      <c r="L1328" s="40"/>
      <c r="M1328" s="40"/>
      <c r="N1328" s="40"/>
      <c r="O1328" s="40"/>
      <c r="P1328" s="40"/>
      <c r="Q1328" s="40"/>
      <c r="R1328" s="40"/>
      <c r="S1328" s="40"/>
      <c r="T1328" s="40"/>
      <c r="U1328" s="39"/>
      <c r="V1328" s="39"/>
      <c r="W1328" s="39"/>
      <c r="X1328" s="39"/>
      <c r="Y1328" s="39"/>
      <c r="Z1328" s="39"/>
      <c r="AA1328" s="39"/>
      <c r="AB1328" s="39"/>
      <c r="AC1328" s="39"/>
      <c r="AD1328" s="39"/>
      <c r="AE1328" s="39"/>
      <c r="AF1328" s="39"/>
      <c r="AG1328" s="39"/>
      <c r="AH1328" s="39"/>
      <c r="AI1328" s="39"/>
      <c r="AJ1328" s="39"/>
      <c r="AK1328" s="39"/>
      <c r="AL1328" s="39"/>
      <c r="AM1328" s="39"/>
      <c r="AN1328" s="39"/>
      <c r="AO1328" s="39"/>
      <c r="AP1328" s="39"/>
      <c r="AQ1328" s="39"/>
      <c r="AR1328" s="39"/>
      <c r="AS1328" s="39"/>
      <c r="AT1328" s="39"/>
      <c r="AU1328" s="39"/>
      <c r="AV1328" s="39"/>
      <c r="AW1328" s="94"/>
      <c r="AX1328" s="101"/>
      <c r="AY1328" s="94"/>
      <c r="AZ1328" s="40"/>
      <c r="BA1328" s="27"/>
      <c r="BB1328" s="27"/>
      <c r="BC1328" s="27"/>
      <c r="BD1328" s="27" t="str">
        <f t="shared" si="854"/>
        <v/>
      </c>
      <c r="BE1328" s="27" t="str">
        <f t="shared" si="855"/>
        <v/>
      </c>
      <c r="BF1328" s="27" t="str">
        <f t="shared" si="856"/>
        <v/>
      </c>
      <c r="BG1328" s="27" t="str">
        <f t="shared" si="857"/>
        <v/>
      </c>
      <c r="BH1328" s="27" t="str">
        <f t="shared" si="858"/>
        <v/>
      </c>
      <c r="BI1328" s="27" t="str">
        <f t="shared" si="859"/>
        <v/>
      </c>
      <c r="BJ1328" s="27" t="str">
        <f t="shared" si="860"/>
        <v/>
      </c>
      <c r="BK1328" s="27" t="str">
        <f t="shared" si="861"/>
        <v/>
      </c>
      <c r="BL1328" s="27" t="str">
        <f t="shared" si="862"/>
        <v/>
      </c>
      <c r="BM1328" s="27" t="str">
        <f t="shared" si="863"/>
        <v/>
      </c>
      <c r="BN1328" s="27" t="str">
        <f t="shared" si="864"/>
        <v/>
      </c>
      <c r="BO1328" s="27" t="str">
        <f t="shared" si="865"/>
        <v/>
      </c>
      <c r="BP1328" s="27" t="str">
        <f t="shared" si="842"/>
        <v/>
      </c>
      <c r="BQ1328" s="27" t="str">
        <f t="shared" si="843"/>
        <v/>
      </c>
      <c r="BR1328" s="27" t="str">
        <f t="shared" si="844"/>
        <v/>
      </c>
      <c r="BS1328" s="27" t="str">
        <f t="shared" si="845"/>
        <v/>
      </c>
      <c r="BT1328" s="27" t="str">
        <f t="shared" si="846"/>
        <v/>
      </c>
      <c r="BU1328" s="27" t="str">
        <f t="shared" si="847"/>
        <v/>
      </c>
      <c r="BV1328" s="27" t="str">
        <f t="shared" si="848"/>
        <v/>
      </c>
      <c r="BW1328" s="27" t="str">
        <f t="shared" si="849"/>
        <v/>
      </c>
      <c r="BX1328" s="27" t="str">
        <f t="shared" si="850"/>
        <v/>
      </c>
      <c r="BY1328" s="27" t="str">
        <f t="shared" si="851"/>
        <v/>
      </c>
      <c r="BZ1328" s="27" t="str">
        <f t="shared" si="852"/>
        <v/>
      </c>
      <c r="CA1328" s="27" t="str">
        <f t="shared" si="853"/>
        <v/>
      </c>
      <c r="CB1328" s="41"/>
      <c r="CC1328" s="41"/>
      <c r="CD1328"/>
      <c r="CE1328"/>
      <c r="CF1328"/>
      <c r="CG1328"/>
      <c r="CH1328"/>
      <c r="CI1328" s="41"/>
      <c r="CJ1328" s="7"/>
      <c r="CK1328" s="25"/>
      <c r="CL1328" s="25"/>
      <c r="CM1328" s="25"/>
      <c r="CN1328" s="39"/>
      <c r="CO1328" s="25"/>
      <c r="CP1328" s="39"/>
      <c r="CQ1328" s="25"/>
      <c r="CR1328" s="25"/>
      <c r="CS1328" s="25"/>
      <c r="CT1328" s="25"/>
      <c r="CU1328" s="25"/>
      <c r="CV1328" s="25"/>
      <c r="CW1328" s="35"/>
      <c r="CX1328" s="25"/>
      <c r="CY1328" s="25"/>
      <c r="DC1328" s="25"/>
      <c r="DD1328" s="35"/>
    </row>
    <row r="1329" spans="1:108" s="26" customFormat="1">
      <c r="A1329" s="43"/>
      <c r="B1329" s="94"/>
      <c r="C1329" s="40"/>
      <c r="D1329" s="39"/>
      <c r="E1329" s="40"/>
      <c r="F1329" s="40"/>
      <c r="G1329" s="40"/>
      <c r="H1329" s="40"/>
      <c r="I1329" s="40"/>
      <c r="J1329" s="40"/>
      <c r="K1329" s="40"/>
      <c r="L1329" s="40"/>
      <c r="M1329" s="40"/>
      <c r="N1329" s="40"/>
      <c r="O1329" s="40"/>
      <c r="P1329" s="40"/>
      <c r="Q1329" s="40"/>
      <c r="R1329" s="40"/>
      <c r="S1329" s="40"/>
      <c r="T1329" s="40"/>
      <c r="U1329" s="39"/>
      <c r="V1329" s="39"/>
      <c r="W1329" s="39"/>
      <c r="X1329" s="39"/>
      <c r="Y1329" s="39"/>
      <c r="Z1329" s="39"/>
      <c r="AA1329" s="39"/>
      <c r="AB1329" s="39"/>
      <c r="AC1329" s="39"/>
      <c r="AD1329" s="39"/>
      <c r="AE1329" s="39"/>
      <c r="AF1329" s="39"/>
      <c r="AG1329" s="39"/>
      <c r="AH1329" s="39"/>
      <c r="AI1329" s="39"/>
      <c r="AJ1329" s="39"/>
      <c r="AK1329" s="39"/>
      <c r="AL1329" s="39"/>
      <c r="AM1329" s="39"/>
      <c r="AN1329" s="39"/>
      <c r="AO1329" s="39"/>
      <c r="AP1329" s="39"/>
      <c r="AQ1329" s="39"/>
      <c r="AR1329" s="39"/>
      <c r="AS1329" s="39"/>
      <c r="AT1329" s="39"/>
      <c r="AU1329" s="39"/>
      <c r="AV1329" s="39"/>
      <c r="AW1329" s="94"/>
      <c r="AX1329" s="101"/>
      <c r="AY1329" s="94"/>
      <c r="AZ1329" s="40"/>
      <c r="BA1329" s="27"/>
      <c r="BB1329" s="27"/>
      <c r="BC1329" s="27"/>
      <c r="BD1329" s="27" t="str">
        <f t="shared" si="854"/>
        <v/>
      </c>
      <c r="BE1329" s="27" t="str">
        <f t="shared" si="855"/>
        <v/>
      </c>
      <c r="BF1329" s="27" t="str">
        <f t="shared" si="856"/>
        <v/>
      </c>
      <c r="BG1329" s="27" t="str">
        <f t="shared" si="857"/>
        <v/>
      </c>
      <c r="BH1329" s="27" t="str">
        <f t="shared" si="858"/>
        <v/>
      </c>
      <c r="BI1329" s="27" t="str">
        <f t="shared" si="859"/>
        <v/>
      </c>
      <c r="BJ1329" s="27" t="str">
        <f t="shared" si="860"/>
        <v/>
      </c>
      <c r="BK1329" s="27" t="str">
        <f t="shared" si="861"/>
        <v/>
      </c>
      <c r="BL1329" s="27" t="str">
        <f t="shared" si="862"/>
        <v/>
      </c>
      <c r="BM1329" s="27" t="str">
        <f t="shared" si="863"/>
        <v/>
      </c>
      <c r="BN1329" s="27" t="str">
        <f t="shared" si="864"/>
        <v/>
      </c>
      <c r="BO1329" s="27" t="str">
        <f t="shared" si="865"/>
        <v/>
      </c>
      <c r="BP1329" s="27" t="str">
        <f t="shared" si="842"/>
        <v/>
      </c>
      <c r="BQ1329" s="27" t="str">
        <f t="shared" si="843"/>
        <v/>
      </c>
      <c r="BR1329" s="27" t="str">
        <f t="shared" si="844"/>
        <v/>
      </c>
      <c r="BS1329" s="27" t="str">
        <f t="shared" si="845"/>
        <v/>
      </c>
      <c r="BT1329" s="27" t="str">
        <f t="shared" si="846"/>
        <v/>
      </c>
      <c r="BU1329" s="27" t="str">
        <f t="shared" si="847"/>
        <v/>
      </c>
      <c r="BV1329" s="27" t="str">
        <f t="shared" si="848"/>
        <v/>
      </c>
      <c r="BW1329" s="27" t="str">
        <f t="shared" si="849"/>
        <v/>
      </c>
      <c r="BX1329" s="27" t="str">
        <f t="shared" si="850"/>
        <v/>
      </c>
      <c r="BY1329" s="27" t="str">
        <f t="shared" si="851"/>
        <v/>
      </c>
      <c r="BZ1329" s="27" t="str">
        <f t="shared" si="852"/>
        <v/>
      </c>
      <c r="CA1329" s="27" t="str">
        <f t="shared" si="853"/>
        <v/>
      </c>
      <c r="CB1329" s="41"/>
      <c r="CC1329" s="41"/>
      <c r="CD1329"/>
      <c r="CE1329"/>
      <c r="CF1329"/>
      <c r="CG1329"/>
      <c r="CH1329"/>
      <c r="CI1329" s="41"/>
      <c r="CJ1329" s="7"/>
      <c r="CK1329" s="25"/>
      <c r="CL1329" s="25"/>
      <c r="CM1329" s="25"/>
      <c r="CN1329" s="39"/>
      <c r="CO1329" s="25"/>
      <c r="CP1329" s="39"/>
      <c r="CQ1329" s="25"/>
      <c r="CR1329" s="25"/>
      <c r="CS1329" s="25"/>
      <c r="CT1329" s="25"/>
      <c r="CU1329" s="25"/>
      <c r="CV1329" s="25"/>
      <c r="CW1329" s="35"/>
      <c r="CX1329" s="25"/>
      <c r="CY1329" s="25"/>
      <c r="DC1329" s="25"/>
      <c r="DD1329" s="35"/>
    </row>
    <row r="1330" spans="1:108" s="26" customFormat="1">
      <c r="A1330" s="43"/>
      <c r="B1330" s="94"/>
      <c r="C1330" s="40"/>
      <c r="D1330" s="39"/>
      <c r="E1330" s="40"/>
      <c r="F1330" s="40"/>
      <c r="G1330" s="40"/>
      <c r="H1330" s="40"/>
      <c r="I1330" s="40"/>
      <c r="J1330" s="40"/>
      <c r="K1330" s="40"/>
      <c r="L1330" s="40"/>
      <c r="M1330" s="40"/>
      <c r="N1330" s="40"/>
      <c r="O1330" s="40"/>
      <c r="P1330" s="40"/>
      <c r="Q1330" s="40"/>
      <c r="R1330" s="40"/>
      <c r="S1330" s="40"/>
      <c r="T1330" s="40"/>
      <c r="U1330" s="39"/>
      <c r="V1330" s="39"/>
      <c r="W1330" s="39"/>
      <c r="X1330" s="39"/>
      <c r="Y1330" s="39"/>
      <c r="Z1330" s="39"/>
      <c r="AA1330" s="39"/>
      <c r="AB1330" s="39"/>
      <c r="AC1330" s="39"/>
      <c r="AD1330" s="39"/>
      <c r="AE1330" s="39"/>
      <c r="AF1330" s="39"/>
      <c r="AG1330" s="39"/>
      <c r="AH1330" s="39"/>
      <c r="AI1330" s="39"/>
      <c r="AJ1330" s="39"/>
      <c r="AK1330" s="39"/>
      <c r="AL1330" s="39"/>
      <c r="AM1330" s="39"/>
      <c r="AN1330" s="39"/>
      <c r="AO1330" s="39"/>
      <c r="AP1330" s="39"/>
      <c r="AQ1330" s="39"/>
      <c r="AR1330" s="39"/>
      <c r="AS1330" s="39"/>
      <c r="AT1330" s="39"/>
      <c r="AU1330" s="39"/>
      <c r="AV1330" s="39"/>
      <c r="AW1330" s="94"/>
      <c r="AX1330" s="101"/>
      <c r="AY1330" s="94"/>
      <c r="AZ1330" s="40"/>
      <c r="BA1330" s="27"/>
      <c r="BB1330" s="27"/>
      <c r="BC1330" s="27"/>
      <c r="BD1330" s="27" t="str">
        <f t="shared" si="854"/>
        <v/>
      </c>
      <c r="BE1330" s="27" t="str">
        <f t="shared" si="855"/>
        <v/>
      </c>
      <c r="BF1330" s="27" t="str">
        <f t="shared" si="856"/>
        <v/>
      </c>
      <c r="BG1330" s="27" t="str">
        <f t="shared" si="857"/>
        <v/>
      </c>
      <c r="BH1330" s="27" t="str">
        <f t="shared" si="858"/>
        <v/>
      </c>
      <c r="BI1330" s="27" t="str">
        <f t="shared" si="859"/>
        <v/>
      </c>
      <c r="BJ1330" s="27" t="str">
        <f t="shared" si="860"/>
        <v/>
      </c>
      <c r="BK1330" s="27" t="str">
        <f t="shared" si="861"/>
        <v/>
      </c>
      <c r="BL1330" s="27" t="str">
        <f t="shared" si="862"/>
        <v/>
      </c>
      <c r="BM1330" s="27" t="str">
        <f t="shared" si="863"/>
        <v/>
      </c>
      <c r="BN1330" s="27" t="str">
        <f t="shared" si="864"/>
        <v/>
      </c>
      <c r="BO1330" s="27" t="str">
        <f t="shared" si="865"/>
        <v/>
      </c>
      <c r="BP1330" s="27" t="str">
        <f t="shared" si="842"/>
        <v/>
      </c>
      <c r="BQ1330" s="27" t="str">
        <f t="shared" si="843"/>
        <v/>
      </c>
      <c r="BR1330" s="27" t="str">
        <f t="shared" si="844"/>
        <v/>
      </c>
      <c r="BS1330" s="27" t="str">
        <f t="shared" si="845"/>
        <v/>
      </c>
      <c r="BT1330" s="27" t="str">
        <f t="shared" si="846"/>
        <v/>
      </c>
      <c r="BU1330" s="27" t="str">
        <f t="shared" si="847"/>
        <v/>
      </c>
      <c r="BV1330" s="27" t="str">
        <f t="shared" si="848"/>
        <v/>
      </c>
      <c r="BW1330" s="27" t="str">
        <f t="shared" si="849"/>
        <v/>
      </c>
      <c r="BX1330" s="27" t="str">
        <f t="shared" si="850"/>
        <v/>
      </c>
      <c r="BY1330" s="27" t="str">
        <f t="shared" si="851"/>
        <v/>
      </c>
      <c r="BZ1330" s="27" t="str">
        <f t="shared" si="852"/>
        <v/>
      </c>
      <c r="CA1330" s="27" t="str">
        <f t="shared" si="853"/>
        <v/>
      </c>
      <c r="CB1330" s="41"/>
      <c r="CC1330" s="41"/>
      <c r="CD1330"/>
      <c r="CE1330"/>
      <c r="CF1330"/>
      <c r="CG1330"/>
      <c r="CH1330"/>
      <c r="CI1330" s="41"/>
      <c r="CJ1330" s="7"/>
      <c r="CK1330" s="25"/>
      <c r="CL1330" s="25"/>
      <c r="CM1330" s="25"/>
      <c r="CN1330" s="39"/>
      <c r="CO1330" s="25"/>
      <c r="CP1330" s="39"/>
      <c r="CQ1330" s="25"/>
      <c r="CR1330" s="25"/>
      <c r="CS1330" s="25"/>
      <c r="CT1330" s="25"/>
      <c r="CU1330" s="25"/>
      <c r="CV1330" s="25"/>
      <c r="CW1330" s="35"/>
      <c r="CX1330" s="25"/>
      <c r="CY1330" s="25"/>
      <c r="DC1330" s="25"/>
      <c r="DD1330" s="35"/>
    </row>
    <row r="1331" spans="1:108" s="26" customFormat="1">
      <c r="A1331" s="43"/>
      <c r="B1331" s="94"/>
      <c r="C1331" s="40"/>
      <c r="D1331" s="39"/>
      <c r="E1331" s="40"/>
      <c r="F1331" s="40"/>
      <c r="G1331" s="40"/>
      <c r="H1331" s="40"/>
      <c r="I1331" s="40"/>
      <c r="J1331" s="40"/>
      <c r="K1331" s="40"/>
      <c r="L1331" s="40"/>
      <c r="M1331" s="40"/>
      <c r="N1331" s="40"/>
      <c r="O1331" s="40"/>
      <c r="P1331" s="40"/>
      <c r="Q1331" s="40"/>
      <c r="R1331" s="40"/>
      <c r="S1331" s="40"/>
      <c r="T1331" s="40"/>
      <c r="U1331" s="39"/>
      <c r="V1331" s="39"/>
      <c r="W1331" s="39"/>
      <c r="X1331" s="39"/>
      <c r="Y1331" s="39"/>
      <c r="Z1331" s="39"/>
      <c r="AA1331" s="39"/>
      <c r="AB1331" s="39"/>
      <c r="AC1331" s="39"/>
      <c r="AD1331" s="39"/>
      <c r="AE1331" s="39"/>
      <c r="AF1331" s="39"/>
      <c r="AG1331" s="39"/>
      <c r="AH1331" s="39"/>
      <c r="AI1331" s="39"/>
      <c r="AJ1331" s="39"/>
      <c r="AK1331" s="39"/>
      <c r="AL1331" s="39"/>
      <c r="AM1331" s="39"/>
      <c r="AN1331" s="39"/>
      <c r="AO1331" s="39"/>
      <c r="AP1331" s="39"/>
      <c r="AQ1331" s="39"/>
      <c r="AR1331" s="39"/>
      <c r="AS1331" s="39"/>
      <c r="AT1331" s="39"/>
      <c r="AU1331" s="39"/>
      <c r="AV1331" s="39"/>
      <c r="AW1331" s="94"/>
      <c r="AX1331" s="101"/>
      <c r="AY1331" s="94"/>
      <c r="AZ1331" s="40"/>
      <c r="BA1331" s="27"/>
      <c r="BB1331" s="27"/>
      <c r="BC1331" s="27"/>
      <c r="BD1331" s="27" t="str">
        <f t="shared" si="854"/>
        <v/>
      </c>
      <c r="BE1331" s="27" t="str">
        <f t="shared" si="855"/>
        <v/>
      </c>
      <c r="BF1331" s="27" t="str">
        <f t="shared" si="856"/>
        <v/>
      </c>
      <c r="BG1331" s="27" t="str">
        <f t="shared" si="857"/>
        <v/>
      </c>
      <c r="BH1331" s="27" t="str">
        <f t="shared" si="858"/>
        <v/>
      </c>
      <c r="BI1331" s="27" t="str">
        <f t="shared" si="859"/>
        <v/>
      </c>
      <c r="BJ1331" s="27" t="str">
        <f t="shared" si="860"/>
        <v/>
      </c>
      <c r="BK1331" s="27" t="str">
        <f t="shared" si="861"/>
        <v/>
      </c>
      <c r="BL1331" s="27" t="str">
        <f t="shared" si="862"/>
        <v/>
      </c>
      <c r="BM1331" s="27" t="str">
        <f t="shared" si="863"/>
        <v/>
      </c>
      <c r="BN1331" s="27" t="str">
        <f t="shared" si="864"/>
        <v/>
      </c>
      <c r="BO1331" s="27" t="str">
        <f t="shared" si="865"/>
        <v/>
      </c>
      <c r="BP1331" s="27" t="str">
        <f t="shared" si="842"/>
        <v/>
      </c>
      <c r="BQ1331" s="27" t="str">
        <f t="shared" si="843"/>
        <v/>
      </c>
      <c r="BR1331" s="27" t="str">
        <f t="shared" si="844"/>
        <v/>
      </c>
      <c r="BS1331" s="27" t="str">
        <f t="shared" si="845"/>
        <v/>
      </c>
      <c r="BT1331" s="27" t="str">
        <f t="shared" si="846"/>
        <v/>
      </c>
      <c r="BU1331" s="27" t="str">
        <f t="shared" si="847"/>
        <v/>
      </c>
      <c r="BV1331" s="27" t="str">
        <f t="shared" si="848"/>
        <v/>
      </c>
      <c r="BW1331" s="27" t="str">
        <f t="shared" si="849"/>
        <v/>
      </c>
      <c r="BX1331" s="27" t="str">
        <f t="shared" si="850"/>
        <v/>
      </c>
      <c r="BY1331" s="27" t="str">
        <f t="shared" si="851"/>
        <v/>
      </c>
      <c r="BZ1331" s="27" t="str">
        <f t="shared" si="852"/>
        <v/>
      </c>
      <c r="CA1331" s="27" t="str">
        <f t="shared" si="853"/>
        <v/>
      </c>
      <c r="CB1331" s="41"/>
      <c r="CC1331" s="41"/>
      <c r="CD1331"/>
      <c r="CE1331"/>
      <c r="CF1331"/>
      <c r="CG1331"/>
      <c r="CH1331"/>
      <c r="CI1331" s="41"/>
      <c r="CJ1331" s="7"/>
      <c r="CK1331" s="25"/>
      <c r="CL1331" s="25"/>
      <c r="CM1331" s="25"/>
      <c r="CN1331" s="39"/>
      <c r="CO1331" s="25"/>
      <c r="CP1331" s="39"/>
      <c r="CQ1331" s="25"/>
      <c r="CR1331" s="25"/>
      <c r="CS1331" s="25"/>
      <c r="CT1331" s="25"/>
      <c r="CU1331" s="25"/>
      <c r="CV1331" s="25"/>
      <c r="CW1331" s="35"/>
      <c r="CX1331" s="25"/>
      <c r="CY1331" s="25"/>
      <c r="DC1331" s="25"/>
      <c r="DD1331" s="35"/>
    </row>
    <row r="1332" spans="1:108" s="26" customFormat="1">
      <c r="A1332" s="43"/>
      <c r="B1332" s="94"/>
      <c r="C1332" s="40"/>
      <c r="D1332" s="39"/>
      <c r="E1332" s="40"/>
      <c r="F1332" s="40"/>
      <c r="G1332" s="40"/>
      <c r="H1332" s="40"/>
      <c r="I1332" s="40"/>
      <c r="J1332" s="40"/>
      <c r="K1332" s="40"/>
      <c r="L1332" s="40"/>
      <c r="M1332" s="40"/>
      <c r="N1332" s="40"/>
      <c r="O1332" s="40"/>
      <c r="P1332" s="40"/>
      <c r="Q1332" s="40"/>
      <c r="R1332" s="40"/>
      <c r="S1332" s="40"/>
      <c r="T1332" s="40"/>
      <c r="U1332" s="39"/>
      <c r="V1332" s="39"/>
      <c r="W1332" s="39"/>
      <c r="X1332" s="39"/>
      <c r="Y1332" s="39"/>
      <c r="Z1332" s="39"/>
      <c r="AA1332" s="39"/>
      <c r="AB1332" s="39"/>
      <c r="AC1332" s="39"/>
      <c r="AD1332" s="39"/>
      <c r="AE1332" s="39"/>
      <c r="AF1332" s="39"/>
      <c r="AG1332" s="39"/>
      <c r="AH1332" s="39"/>
      <c r="AI1332" s="39"/>
      <c r="AJ1332" s="39"/>
      <c r="AK1332" s="39"/>
      <c r="AL1332" s="39"/>
      <c r="AM1332" s="39"/>
      <c r="AN1332" s="39"/>
      <c r="AO1332" s="39"/>
      <c r="AP1332" s="39"/>
      <c r="AQ1332" s="39"/>
      <c r="AR1332" s="39"/>
      <c r="AS1332" s="39"/>
      <c r="AT1332" s="39"/>
      <c r="AU1332" s="39"/>
      <c r="AV1332" s="39"/>
      <c r="AW1332" s="94"/>
      <c r="AX1332" s="101"/>
      <c r="AY1332" s="94"/>
      <c r="AZ1332" s="40"/>
      <c r="BA1332" s="27"/>
      <c r="BB1332" s="27"/>
      <c r="BC1332" s="27"/>
      <c r="BD1332" s="27" t="str">
        <f t="shared" si="854"/>
        <v/>
      </c>
      <c r="BE1332" s="27" t="str">
        <f t="shared" si="855"/>
        <v/>
      </c>
      <c r="BF1332" s="27" t="str">
        <f t="shared" si="856"/>
        <v/>
      </c>
      <c r="BG1332" s="27" t="str">
        <f t="shared" si="857"/>
        <v/>
      </c>
      <c r="BH1332" s="27" t="str">
        <f t="shared" si="858"/>
        <v/>
      </c>
      <c r="BI1332" s="27" t="str">
        <f t="shared" si="859"/>
        <v/>
      </c>
      <c r="BJ1332" s="27" t="str">
        <f t="shared" si="860"/>
        <v/>
      </c>
      <c r="BK1332" s="27" t="str">
        <f t="shared" si="861"/>
        <v/>
      </c>
      <c r="BL1332" s="27" t="str">
        <f t="shared" si="862"/>
        <v/>
      </c>
      <c r="BM1332" s="27" t="str">
        <f t="shared" si="863"/>
        <v/>
      </c>
      <c r="BN1332" s="27" t="str">
        <f t="shared" si="864"/>
        <v/>
      </c>
      <c r="BO1332" s="27" t="str">
        <f t="shared" si="865"/>
        <v/>
      </c>
      <c r="BP1332" s="27" t="str">
        <f t="shared" si="842"/>
        <v/>
      </c>
      <c r="BQ1332" s="27" t="str">
        <f t="shared" si="843"/>
        <v/>
      </c>
      <c r="BR1332" s="27" t="str">
        <f t="shared" si="844"/>
        <v/>
      </c>
      <c r="BS1332" s="27" t="str">
        <f t="shared" si="845"/>
        <v/>
      </c>
      <c r="BT1332" s="27" t="str">
        <f t="shared" si="846"/>
        <v/>
      </c>
      <c r="BU1332" s="27" t="str">
        <f t="shared" si="847"/>
        <v/>
      </c>
      <c r="BV1332" s="27" t="str">
        <f t="shared" si="848"/>
        <v/>
      </c>
      <c r="BW1332" s="27" t="str">
        <f t="shared" si="849"/>
        <v/>
      </c>
      <c r="BX1332" s="27" t="str">
        <f t="shared" si="850"/>
        <v/>
      </c>
      <c r="BY1332" s="27" t="str">
        <f t="shared" si="851"/>
        <v/>
      </c>
      <c r="BZ1332" s="27" t="str">
        <f t="shared" si="852"/>
        <v/>
      </c>
      <c r="CA1332" s="27" t="str">
        <f t="shared" si="853"/>
        <v/>
      </c>
      <c r="CB1332" s="41"/>
      <c r="CC1332" s="41"/>
      <c r="CD1332"/>
      <c r="CE1332"/>
      <c r="CF1332"/>
      <c r="CG1332"/>
      <c r="CH1332"/>
      <c r="CI1332" s="41"/>
      <c r="CJ1332" s="7"/>
      <c r="CK1332" s="25"/>
      <c r="CL1332" s="25"/>
      <c r="CM1332" s="25"/>
      <c r="CN1332" s="39"/>
      <c r="CO1332" s="25"/>
      <c r="CP1332" s="39"/>
      <c r="CQ1332" s="25"/>
      <c r="CR1332" s="25"/>
      <c r="CS1332" s="25"/>
      <c r="CT1332" s="25"/>
      <c r="CU1332" s="25"/>
      <c r="CV1332" s="25"/>
      <c r="CW1332" s="35"/>
      <c r="CX1332" s="25"/>
      <c r="CY1332" s="25"/>
      <c r="DC1332" s="25"/>
      <c r="DD1332" s="35"/>
    </row>
    <row r="1333" spans="1:108" s="26" customFormat="1">
      <c r="A1333" s="43"/>
      <c r="B1333" s="94"/>
      <c r="C1333" s="40"/>
      <c r="D1333" s="39"/>
      <c r="E1333" s="40"/>
      <c r="F1333" s="40"/>
      <c r="G1333" s="40"/>
      <c r="H1333" s="40"/>
      <c r="I1333" s="40"/>
      <c r="J1333" s="40"/>
      <c r="K1333" s="40"/>
      <c r="L1333" s="40"/>
      <c r="M1333" s="40"/>
      <c r="N1333" s="40"/>
      <c r="O1333" s="40"/>
      <c r="P1333" s="40"/>
      <c r="Q1333" s="40"/>
      <c r="R1333" s="40"/>
      <c r="S1333" s="40"/>
      <c r="T1333" s="40"/>
      <c r="U1333" s="39"/>
      <c r="V1333" s="39"/>
      <c r="W1333" s="39"/>
      <c r="X1333" s="39"/>
      <c r="Y1333" s="39"/>
      <c r="Z1333" s="39"/>
      <c r="AA1333" s="39"/>
      <c r="AB1333" s="39"/>
      <c r="AC1333" s="39"/>
      <c r="AD1333" s="39"/>
      <c r="AE1333" s="39"/>
      <c r="AF1333" s="39"/>
      <c r="AG1333" s="39"/>
      <c r="AH1333" s="39"/>
      <c r="AI1333" s="39"/>
      <c r="AJ1333" s="39"/>
      <c r="AK1333" s="39"/>
      <c r="AL1333" s="39"/>
      <c r="AM1333" s="39"/>
      <c r="AN1333" s="39"/>
      <c r="AO1333" s="39"/>
      <c r="AP1333" s="39"/>
      <c r="AQ1333" s="39"/>
      <c r="AR1333" s="39"/>
      <c r="AS1333" s="39"/>
      <c r="AT1333" s="39"/>
      <c r="AU1333" s="39"/>
      <c r="AV1333" s="39"/>
      <c r="AW1333" s="94"/>
      <c r="AX1333" s="101"/>
      <c r="AY1333" s="94"/>
      <c r="AZ1333" s="40"/>
      <c r="BA1333" s="27"/>
      <c r="BB1333" s="27"/>
      <c r="BC1333" s="27"/>
      <c r="BD1333" s="27" t="str">
        <f t="shared" si="854"/>
        <v/>
      </c>
      <c r="BE1333" s="27" t="str">
        <f t="shared" si="855"/>
        <v/>
      </c>
      <c r="BF1333" s="27" t="str">
        <f t="shared" si="856"/>
        <v/>
      </c>
      <c r="BG1333" s="27" t="str">
        <f t="shared" si="857"/>
        <v/>
      </c>
      <c r="BH1333" s="27" t="str">
        <f t="shared" si="858"/>
        <v/>
      </c>
      <c r="BI1333" s="27" t="str">
        <f t="shared" si="859"/>
        <v/>
      </c>
      <c r="BJ1333" s="27" t="str">
        <f t="shared" si="860"/>
        <v/>
      </c>
      <c r="BK1333" s="27" t="str">
        <f t="shared" si="861"/>
        <v/>
      </c>
      <c r="BL1333" s="27" t="str">
        <f t="shared" si="862"/>
        <v/>
      </c>
      <c r="BM1333" s="27" t="str">
        <f t="shared" si="863"/>
        <v/>
      </c>
      <c r="BN1333" s="27" t="str">
        <f t="shared" si="864"/>
        <v/>
      </c>
      <c r="BO1333" s="27" t="str">
        <f t="shared" si="865"/>
        <v/>
      </c>
      <c r="BP1333" s="27" t="str">
        <f t="shared" si="842"/>
        <v/>
      </c>
      <c r="BQ1333" s="27" t="str">
        <f t="shared" si="843"/>
        <v/>
      </c>
      <c r="BR1333" s="27" t="str">
        <f t="shared" si="844"/>
        <v/>
      </c>
      <c r="BS1333" s="27" t="str">
        <f t="shared" si="845"/>
        <v/>
      </c>
      <c r="BT1333" s="27" t="str">
        <f t="shared" si="846"/>
        <v/>
      </c>
      <c r="BU1333" s="27" t="str">
        <f t="shared" si="847"/>
        <v/>
      </c>
      <c r="BV1333" s="27" t="str">
        <f t="shared" si="848"/>
        <v/>
      </c>
      <c r="BW1333" s="27" t="str">
        <f t="shared" si="849"/>
        <v/>
      </c>
      <c r="BX1333" s="27" t="str">
        <f t="shared" si="850"/>
        <v/>
      </c>
      <c r="BY1333" s="27" t="str">
        <f t="shared" si="851"/>
        <v/>
      </c>
      <c r="BZ1333" s="27" t="str">
        <f t="shared" si="852"/>
        <v/>
      </c>
      <c r="CA1333" s="27" t="str">
        <f t="shared" si="853"/>
        <v/>
      </c>
      <c r="CB1333" s="41"/>
      <c r="CC1333" s="41"/>
      <c r="CD1333"/>
      <c r="CE1333"/>
      <c r="CF1333"/>
      <c r="CG1333"/>
      <c r="CH1333"/>
      <c r="CI1333" s="41"/>
      <c r="CJ1333" s="7"/>
      <c r="CK1333" s="25"/>
      <c r="CL1333" s="25"/>
      <c r="CM1333" s="25"/>
      <c r="CN1333" s="39"/>
      <c r="CO1333" s="25"/>
      <c r="CP1333" s="39"/>
      <c r="CQ1333" s="25"/>
      <c r="CR1333" s="25"/>
      <c r="CS1333" s="25"/>
      <c r="CT1333" s="25"/>
      <c r="CU1333" s="25"/>
      <c r="CV1333" s="25"/>
      <c r="CW1333" s="35"/>
      <c r="CX1333" s="25"/>
      <c r="CY1333" s="25"/>
      <c r="DC1333" s="25"/>
      <c r="DD1333" s="35"/>
    </row>
    <row r="1334" spans="1:108" s="26" customFormat="1">
      <c r="A1334" s="43"/>
      <c r="B1334" s="94"/>
      <c r="C1334" s="40"/>
      <c r="D1334" s="39"/>
      <c r="E1334" s="40"/>
      <c r="F1334" s="40"/>
      <c r="G1334" s="40"/>
      <c r="H1334" s="40"/>
      <c r="I1334" s="40"/>
      <c r="J1334" s="40"/>
      <c r="K1334" s="40"/>
      <c r="L1334" s="40"/>
      <c r="M1334" s="40"/>
      <c r="N1334" s="40"/>
      <c r="O1334" s="40"/>
      <c r="P1334" s="40"/>
      <c r="Q1334" s="40"/>
      <c r="R1334" s="40"/>
      <c r="S1334" s="40"/>
      <c r="T1334" s="40"/>
      <c r="U1334" s="39"/>
      <c r="V1334" s="39"/>
      <c r="W1334" s="39"/>
      <c r="X1334" s="39"/>
      <c r="Y1334" s="39"/>
      <c r="Z1334" s="39"/>
      <c r="AA1334" s="39"/>
      <c r="AB1334" s="39"/>
      <c r="AC1334" s="39"/>
      <c r="AD1334" s="39"/>
      <c r="AE1334" s="39"/>
      <c r="AF1334" s="39"/>
      <c r="AG1334" s="39"/>
      <c r="AH1334" s="39"/>
      <c r="AI1334" s="39"/>
      <c r="AJ1334" s="39"/>
      <c r="AK1334" s="39"/>
      <c r="AL1334" s="39"/>
      <c r="AM1334" s="39"/>
      <c r="AN1334" s="39"/>
      <c r="AO1334" s="39"/>
      <c r="AP1334" s="39"/>
      <c r="AQ1334" s="39"/>
      <c r="AR1334" s="39"/>
      <c r="AS1334" s="39"/>
      <c r="AT1334" s="39"/>
      <c r="AU1334" s="39"/>
      <c r="AV1334" s="39"/>
      <c r="AW1334" s="94"/>
      <c r="AX1334" s="101"/>
      <c r="AY1334" s="94"/>
      <c r="AZ1334" s="40"/>
      <c r="BA1334" s="27"/>
      <c r="BB1334" s="27"/>
      <c r="BC1334" s="27"/>
      <c r="BD1334" s="27" t="str">
        <f t="shared" si="854"/>
        <v/>
      </c>
      <c r="BE1334" s="27" t="str">
        <f t="shared" si="855"/>
        <v/>
      </c>
      <c r="BF1334" s="27" t="str">
        <f t="shared" si="856"/>
        <v/>
      </c>
      <c r="BG1334" s="27" t="str">
        <f t="shared" si="857"/>
        <v/>
      </c>
      <c r="BH1334" s="27" t="str">
        <f t="shared" si="858"/>
        <v/>
      </c>
      <c r="BI1334" s="27" t="str">
        <f t="shared" si="859"/>
        <v/>
      </c>
      <c r="BJ1334" s="27" t="str">
        <f t="shared" si="860"/>
        <v/>
      </c>
      <c r="BK1334" s="27" t="str">
        <f t="shared" si="861"/>
        <v/>
      </c>
      <c r="BL1334" s="27" t="str">
        <f t="shared" si="862"/>
        <v/>
      </c>
      <c r="BM1334" s="27" t="str">
        <f t="shared" si="863"/>
        <v/>
      </c>
      <c r="BN1334" s="27" t="str">
        <f t="shared" si="864"/>
        <v/>
      </c>
      <c r="BO1334" s="27" t="str">
        <f t="shared" si="865"/>
        <v/>
      </c>
      <c r="BP1334" s="27" t="str">
        <f t="shared" si="842"/>
        <v/>
      </c>
      <c r="BQ1334" s="27" t="str">
        <f t="shared" si="843"/>
        <v/>
      </c>
      <c r="BR1334" s="27" t="str">
        <f t="shared" si="844"/>
        <v/>
      </c>
      <c r="BS1334" s="27" t="str">
        <f t="shared" si="845"/>
        <v/>
      </c>
      <c r="BT1334" s="27" t="str">
        <f t="shared" si="846"/>
        <v/>
      </c>
      <c r="BU1334" s="27" t="str">
        <f t="shared" si="847"/>
        <v/>
      </c>
      <c r="BV1334" s="27" t="str">
        <f t="shared" si="848"/>
        <v/>
      </c>
      <c r="BW1334" s="27" t="str">
        <f t="shared" si="849"/>
        <v/>
      </c>
      <c r="BX1334" s="27" t="str">
        <f t="shared" si="850"/>
        <v/>
      </c>
      <c r="BY1334" s="27" t="str">
        <f t="shared" si="851"/>
        <v/>
      </c>
      <c r="BZ1334" s="27" t="str">
        <f t="shared" si="852"/>
        <v/>
      </c>
      <c r="CA1334" s="27" t="str">
        <f t="shared" si="853"/>
        <v/>
      </c>
      <c r="CB1334" s="41"/>
      <c r="CC1334" s="41"/>
      <c r="CD1334"/>
      <c r="CE1334"/>
      <c r="CF1334"/>
      <c r="CG1334"/>
      <c r="CH1334"/>
      <c r="CI1334" s="41"/>
      <c r="CJ1334" s="7"/>
      <c r="CK1334" s="25"/>
      <c r="CL1334" s="25"/>
      <c r="CM1334" s="25"/>
      <c r="CN1334" s="39"/>
      <c r="CO1334" s="25"/>
      <c r="CP1334" s="39"/>
      <c r="CQ1334" s="25"/>
      <c r="CR1334" s="25"/>
      <c r="CS1334" s="25"/>
      <c r="CT1334" s="25"/>
      <c r="CU1334" s="25"/>
      <c r="CV1334" s="25"/>
      <c r="CW1334" s="35"/>
      <c r="CX1334" s="25"/>
      <c r="CY1334" s="25"/>
      <c r="DC1334" s="25"/>
      <c r="DD1334" s="35"/>
    </row>
    <row r="1335" spans="1:108" s="26" customFormat="1">
      <c r="A1335" s="43"/>
      <c r="B1335" s="94"/>
      <c r="C1335" s="40"/>
      <c r="D1335" s="39"/>
      <c r="E1335" s="40"/>
      <c r="F1335" s="40"/>
      <c r="G1335" s="40"/>
      <c r="H1335" s="40"/>
      <c r="I1335" s="40"/>
      <c r="J1335" s="40"/>
      <c r="K1335" s="40"/>
      <c r="L1335" s="40"/>
      <c r="M1335" s="40"/>
      <c r="N1335" s="40"/>
      <c r="O1335" s="40"/>
      <c r="P1335" s="40"/>
      <c r="Q1335" s="40"/>
      <c r="R1335" s="40"/>
      <c r="S1335" s="40"/>
      <c r="T1335" s="40"/>
      <c r="U1335" s="39"/>
      <c r="V1335" s="39"/>
      <c r="W1335" s="39"/>
      <c r="X1335" s="39"/>
      <c r="Y1335" s="39"/>
      <c r="Z1335" s="39"/>
      <c r="AA1335" s="39"/>
      <c r="AB1335" s="39"/>
      <c r="AC1335" s="39"/>
      <c r="AD1335" s="39"/>
      <c r="AE1335" s="39"/>
      <c r="AF1335" s="39"/>
      <c r="AG1335" s="39"/>
      <c r="AH1335" s="39"/>
      <c r="AI1335" s="39"/>
      <c r="AJ1335" s="39"/>
      <c r="AK1335" s="39"/>
      <c r="AL1335" s="39"/>
      <c r="AM1335" s="39"/>
      <c r="AN1335" s="39"/>
      <c r="AO1335" s="39"/>
      <c r="AP1335" s="39"/>
      <c r="AQ1335" s="39"/>
      <c r="AR1335" s="39"/>
      <c r="AS1335" s="39"/>
      <c r="AT1335" s="39"/>
      <c r="AU1335" s="39"/>
      <c r="AV1335" s="39"/>
      <c r="AW1335" s="94"/>
      <c r="AX1335" s="101"/>
      <c r="AY1335" s="94"/>
      <c r="AZ1335" s="40"/>
      <c r="BA1335" s="27"/>
      <c r="BB1335" s="27"/>
      <c r="BC1335" s="27"/>
      <c r="BD1335" s="27" t="str">
        <f t="shared" si="854"/>
        <v/>
      </c>
      <c r="BE1335" s="27" t="str">
        <f t="shared" si="855"/>
        <v/>
      </c>
      <c r="BF1335" s="27" t="str">
        <f t="shared" si="856"/>
        <v/>
      </c>
      <c r="BG1335" s="27" t="str">
        <f t="shared" si="857"/>
        <v/>
      </c>
      <c r="BH1335" s="27" t="str">
        <f t="shared" si="858"/>
        <v/>
      </c>
      <c r="BI1335" s="27" t="str">
        <f t="shared" si="859"/>
        <v/>
      </c>
      <c r="BJ1335" s="27" t="str">
        <f t="shared" si="860"/>
        <v/>
      </c>
      <c r="BK1335" s="27" t="str">
        <f t="shared" si="861"/>
        <v/>
      </c>
      <c r="BL1335" s="27" t="str">
        <f t="shared" si="862"/>
        <v/>
      </c>
      <c r="BM1335" s="27" t="str">
        <f t="shared" si="863"/>
        <v/>
      </c>
      <c r="BN1335" s="27" t="str">
        <f t="shared" si="864"/>
        <v/>
      </c>
      <c r="BO1335" s="27" t="str">
        <f t="shared" si="865"/>
        <v/>
      </c>
      <c r="BP1335" s="27" t="str">
        <f t="shared" si="842"/>
        <v/>
      </c>
      <c r="BQ1335" s="27" t="str">
        <f t="shared" si="843"/>
        <v/>
      </c>
      <c r="BR1335" s="27" t="str">
        <f t="shared" si="844"/>
        <v/>
      </c>
      <c r="BS1335" s="27" t="str">
        <f t="shared" si="845"/>
        <v/>
      </c>
      <c r="BT1335" s="27" t="str">
        <f t="shared" si="846"/>
        <v/>
      </c>
      <c r="BU1335" s="27" t="str">
        <f t="shared" si="847"/>
        <v/>
      </c>
      <c r="BV1335" s="27" t="str">
        <f t="shared" si="848"/>
        <v/>
      </c>
      <c r="BW1335" s="27" t="str">
        <f t="shared" si="849"/>
        <v/>
      </c>
      <c r="BX1335" s="27" t="str">
        <f t="shared" si="850"/>
        <v/>
      </c>
      <c r="BY1335" s="27" t="str">
        <f t="shared" si="851"/>
        <v/>
      </c>
      <c r="BZ1335" s="27" t="str">
        <f t="shared" si="852"/>
        <v/>
      </c>
      <c r="CA1335" s="27" t="str">
        <f t="shared" si="853"/>
        <v/>
      </c>
      <c r="CB1335" s="41"/>
      <c r="CC1335" s="41"/>
      <c r="CD1335"/>
      <c r="CE1335"/>
      <c r="CF1335"/>
      <c r="CG1335"/>
      <c r="CH1335"/>
      <c r="CI1335" s="41"/>
      <c r="CJ1335" s="7"/>
      <c r="CK1335" s="25"/>
      <c r="CL1335" s="25"/>
      <c r="CM1335" s="25"/>
      <c r="CN1335" s="39"/>
      <c r="CO1335" s="25"/>
      <c r="CP1335" s="39"/>
      <c r="CQ1335" s="25"/>
      <c r="CR1335" s="25"/>
      <c r="CS1335" s="25"/>
      <c r="CT1335" s="25"/>
      <c r="CU1335" s="25"/>
      <c r="CV1335" s="25"/>
      <c r="CW1335" s="35"/>
      <c r="CX1335" s="25"/>
      <c r="CY1335" s="25"/>
      <c r="DC1335" s="25"/>
      <c r="DD1335" s="35"/>
    </row>
    <row r="1336" spans="1:108" s="26" customFormat="1">
      <c r="A1336" s="43"/>
      <c r="B1336" s="94"/>
      <c r="C1336" s="40"/>
      <c r="D1336" s="39"/>
      <c r="E1336" s="40"/>
      <c r="F1336" s="40"/>
      <c r="G1336" s="40"/>
      <c r="H1336" s="40"/>
      <c r="I1336" s="40"/>
      <c r="J1336" s="40"/>
      <c r="K1336" s="40"/>
      <c r="L1336" s="40"/>
      <c r="M1336" s="40"/>
      <c r="N1336" s="40"/>
      <c r="O1336" s="40"/>
      <c r="P1336" s="40"/>
      <c r="Q1336" s="40"/>
      <c r="R1336" s="40"/>
      <c r="S1336" s="40"/>
      <c r="T1336" s="40"/>
      <c r="U1336" s="39"/>
      <c r="V1336" s="39"/>
      <c r="W1336" s="39"/>
      <c r="X1336" s="39"/>
      <c r="Y1336" s="39"/>
      <c r="Z1336" s="39"/>
      <c r="AA1336" s="39"/>
      <c r="AB1336" s="39"/>
      <c r="AC1336" s="39"/>
      <c r="AD1336" s="39"/>
      <c r="AE1336" s="39"/>
      <c r="AF1336" s="39"/>
      <c r="AG1336" s="39"/>
      <c r="AH1336" s="39"/>
      <c r="AI1336" s="39"/>
      <c r="AJ1336" s="39"/>
      <c r="AK1336" s="39"/>
      <c r="AL1336" s="39"/>
      <c r="AM1336" s="39"/>
      <c r="AN1336" s="39"/>
      <c r="AO1336" s="39"/>
      <c r="AP1336" s="39"/>
      <c r="AQ1336" s="39"/>
      <c r="AR1336" s="39"/>
      <c r="AS1336" s="39"/>
      <c r="AT1336" s="39"/>
      <c r="AU1336" s="39"/>
      <c r="AV1336" s="39"/>
      <c r="AW1336" s="94"/>
      <c r="AX1336" s="101"/>
      <c r="AY1336" s="94"/>
      <c r="AZ1336" s="40"/>
      <c r="BA1336" s="27"/>
      <c r="BB1336" s="27"/>
      <c r="BC1336" s="27"/>
      <c r="BD1336" s="27" t="str">
        <f t="shared" si="854"/>
        <v/>
      </c>
      <c r="BE1336" s="27" t="str">
        <f t="shared" si="855"/>
        <v/>
      </c>
      <c r="BF1336" s="27" t="str">
        <f t="shared" si="856"/>
        <v/>
      </c>
      <c r="BG1336" s="27" t="str">
        <f t="shared" si="857"/>
        <v/>
      </c>
      <c r="BH1336" s="27" t="str">
        <f t="shared" si="858"/>
        <v/>
      </c>
      <c r="BI1336" s="27" t="str">
        <f t="shared" si="859"/>
        <v/>
      </c>
      <c r="BJ1336" s="27" t="str">
        <f t="shared" si="860"/>
        <v/>
      </c>
      <c r="BK1336" s="27" t="str">
        <f t="shared" si="861"/>
        <v/>
      </c>
      <c r="BL1336" s="27" t="str">
        <f t="shared" si="862"/>
        <v/>
      </c>
      <c r="BM1336" s="27" t="str">
        <f t="shared" si="863"/>
        <v/>
      </c>
      <c r="BN1336" s="27" t="str">
        <f t="shared" si="864"/>
        <v/>
      </c>
      <c r="BO1336" s="27" t="str">
        <f t="shared" si="865"/>
        <v/>
      </c>
      <c r="BP1336" s="27" t="str">
        <f t="shared" si="842"/>
        <v/>
      </c>
      <c r="BQ1336" s="27" t="str">
        <f t="shared" si="843"/>
        <v/>
      </c>
      <c r="BR1336" s="27" t="str">
        <f t="shared" si="844"/>
        <v/>
      </c>
      <c r="BS1336" s="27" t="str">
        <f t="shared" si="845"/>
        <v/>
      </c>
      <c r="BT1336" s="27" t="str">
        <f t="shared" si="846"/>
        <v/>
      </c>
      <c r="BU1336" s="27" t="str">
        <f t="shared" si="847"/>
        <v/>
      </c>
      <c r="BV1336" s="27" t="str">
        <f t="shared" si="848"/>
        <v/>
      </c>
      <c r="BW1336" s="27" t="str">
        <f t="shared" si="849"/>
        <v/>
      </c>
      <c r="BX1336" s="27" t="str">
        <f t="shared" si="850"/>
        <v/>
      </c>
      <c r="BY1336" s="27" t="str">
        <f t="shared" si="851"/>
        <v/>
      </c>
      <c r="BZ1336" s="27" t="str">
        <f t="shared" si="852"/>
        <v/>
      </c>
      <c r="CA1336" s="27" t="str">
        <f t="shared" si="853"/>
        <v/>
      </c>
      <c r="CB1336" s="41"/>
      <c r="CC1336" s="41"/>
      <c r="CD1336" s="87"/>
      <c r="CE1336" s="87"/>
      <c r="CF1336" s="87"/>
      <c r="CG1336" s="87"/>
      <c r="CH1336" s="87"/>
      <c r="CI1336" s="87"/>
      <c r="CJ1336" s="7"/>
      <c r="CK1336" s="25"/>
      <c r="CL1336" s="25"/>
      <c r="CM1336" s="25"/>
      <c r="CN1336" s="39"/>
      <c r="CO1336" s="25"/>
      <c r="CP1336" s="39"/>
      <c r="CQ1336" s="25"/>
      <c r="CR1336" s="25"/>
      <c r="CS1336" s="25"/>
      <c r="CT1336" s="25"/>
      <c r="CU1336" s="25"/>
      <c r="CV1336" s="25"/>
      <c r="CW1336" s="35"/>
      <c r="CX1336" s="25"/>
      <c r="CY1336" s="25"/>
      <c r="DC1336" s="25"/>
      <c r="DD1336" s="35"/>
    </row>
    <row r="1337" spans="1:108" s="26" customFormat="1">
      <c r="A1337" s="43"/>
      <c r="B1337" s="94"/>
      <c r="C1337" s="40"/>
      <c r="D1337" s="39"/>
      <c r="E1337" s="40"/>
      <c r="F1337" s="40"/>
      <c r="G1337" s="40"/>
      <c r="H1337" s="40"/>
      <c r="I1337" s="40"/>
      <c r="J1337" s="40"/>
      <c r="K1337" s="40"/>
      <c r="L1337" s="40"/>
      <c r="M1337" s="40"/>
      <c r="N1337" s="40"/>
      <c r="O1337" s="40"/>
      <c r="P1337" s="40"/>
      <c r="Q1337" s="40"/>
      <c r="R1337" s="40"/>
      <c r="S1337" s="40"/>
      <c r="T1337" s="40"/>
      <c r="U1337" s="39"/>
      <c r="V1337" s="39"/>
      <c r="W1337" s="39"/>
      <c r="X1337" s="39"/>
      <c r="Y1337" s="39"/>
      <c r="Z1337" s="39"/>
      <c r="AA1337" s="39"/>
      <c r="AB1337" s="39"/>
      <c r="AC1337" s="39"/>
      <c r="AD1337" s="39"/>
      <c r="AE1337" s="39"/>
      <c r="AF1337" s="39"/>
      <c r="AG1337" s="39"/>
      <c r="AH1337" s="39"/>
      <c r="AI1337" s="39"/>
      <c r="AJ1337" s="39"/>
      <c r="AK1337" s="39"/>
      <c r="AL1337" s="39"/>
      <c r="AM1337" s="39"/>
      <c r="AN1337" s="39"/>
      <c r="AO1337" s="39"/>
      <c r="AP1337" s="39"/>
      <c r="AQ1337" s="39"/>
      <c r="AR1337" s="39"/>
      <c r="AS1337" s="39"/>
      <c r="AT1337" s="39"/>
      <c r="AU1337" s="39"/>
      <c r="AV1337" s="39"/>
      <c r="AW1337" s="94"/>
      <c r="AX1337" s="101"/>
      <c r="AY1337" s="94"/>
      <c r="AZ1337" s="40"/>
      <c r="BA1337" s="27"/>
      <c r="BB1337" s="27"/>
      <c r="BC1337" s="27"/>
      <c r="BD1337" s="27" t="str">
        <f t="shared" si="854"/>
        <v/>
      </c>
      <c r="BE1337" s="27" t="str">
        <f t="shared" si="855"/>
        <v/>
      </c>
      <c r="BF1337" s="27" t="str">
        <f t="shared" si="856"/>
        <v/>
      </c>
      <c r="BG1337" s="27" t="str">
        <f t="shared" si="857"/>
        <v/>
      </c>
      <c r="BH1337" s="27" t="str">
        <f t="shared" si="858"/>
        <v/>
      </c>
      <c r="BI1337" s="27" t="str">
        <f t="shared" si="859"/>
        <v/>
      </c>
      <c r="BJ1337" s="27" t="str">
        <f t="shared" si="860"/>
        <v/>
      </c>
      <c r="BK1337" s="27" t="str">
        <f t="shared" si="861"/>
        <v/>
      </c>
      <c r="BL1337" s="27" t="str">
        <f t="shared" si="862"/>
        <v/>
      </c>
      <c r="BM1337" s="27" t="str">
        <f t="shared" si="863"/>
        <v/>
      </c>
      <c r="BN1337" s="27" t="str">
        <f t="shared" si="864"/>
        <v/>
      </c>
      <c r="BO1337" s="27" t="str">
        <f t="shared" si="865"/>
        <v/>
      </c>
      <c r="BP1337" s="27" t="str">
        <f t="shared" si="842"/>
        <v/>
      </c>
      <c r="BQ1337" s="27" t="str">
        <f t="shared" si="843"/>
        <v/>
      </c>
      <c r="BR1337" s="27" t="str">
        <f t="shared" si="844"/>
        <v/>
      </c>
      <c r="BS1337" s="27" t="str">
        <f t="shared" si="845"/>
        <v/>
      </c>
      <c r="BT1337" s="27" t="str">
        <f t="shared" si="846"/>
        <v/>
      </c>
      <c r="BU1337" s="27" t="str">
        <f t="shared" si="847"/>
        <v/>
      </c>
      <c r="BV1337" s="27" t="str">
        <f t="shared" si="848"/>
        <v/>
      </c>
      <c r="BW1337" s="27" t="str">
        <f t="shared" si="849"/>
        <v/>
      </c>
      <c r="BX1337" s="27" t="str">
        <f t="shared" si="850"/>
        <v/>
      </c>
      <c r="BY1337" s="27" t="str">
        <f t="shared" si="851"/>
        <v/>
      </c>
      <c r="BZ1337" s="27" t="str">
        <f t="shared" si="852"/>
        <v/>
      </c>
      <c r="CA1337" s="27" t="str">
        <f t="shared" si="853"/>
        <v/>
      </c>
      <c r="CB1337" s="41"/>
      <c r="CC1337" s="41"/>
      <c r="CD1337" s="87"/>
      <c r="CE1337" s="87"/>
      <c r="CF1337" s="87"/>
      <c r="CG1337" s="87"/>
      <c r="CH1337" s="87"/>
      <c r="CI1337" s="87"/>
      <c r="CJ1337" s="7"/>
      <c r="CK1337" s="25"/>
      <c r="CL1337" s="25"/>
      <c r="CM1337" s="25"/>
      <c r="CN1337" s="39"/>
      <c r="CO1337" s="25"/>
      <c r="CP1337" s="39"/>
      <c r="CQ1337" s="25"/>
      <c r="CR1337" s="25"/>
      <c r="CS1337" s="25"/>
      <c r="CT1337" s="25"/>
      <c r="CU1337" s="25"/>
      <c r="CV1337" s="25"/>
      <c r="CW1337" s="35"/>
      <c r="CX1337" s="25"/>
      <c r="CY1337" s="25"/>
      <c r="DC1337" s="25"/>
      <c r="DD1337" s="35"/>
    </row>
    <row r="1338" spans="1:108" s="26" customFormat="1">
      <c r="A1338" s="43"/>
      <c r="B1338" s="94"/>
      <c r="C1338" s="40"/>
      <c r="D1338" s="39"/>
      <c r="E1338" s="40"/>
      <c r="F1338" s="40"/>
      <c r="G1338" s="40"/>
      <c r="H1338" s="40"/>
      <c r="I1338" s="40"/>
      <c r="J1338" s="40"/>
      <c r="K1338" s="40"/>
      <c r="L1338" s="40"/>
      <c r="M1338" s="40"/>
      <c r="N1338" s="40"/>
      <c r="O1338" s="40"/>
      <c r="P1338" s="40"/>
      <c r="Q1338" s="40"/>
      <c r="R1338" s="40"/>
      <c r="S1338" s="40"/>
      <c r="T1338" s="40"/>
      <c r="U1338" s="39"/>
      <c r="V1338" s="39"/>
      <c r="W1338" s="39"/>
      <c r="X1338" s="39"/>
      <c r="Y1338" s="39"/>
      <c r="Z1338" s="39"/>
      <c r="AA1338" s="39"/>
      <c r="AB1338" s="39"/>
      <c r="AC1338" s="39"/>
      <c r="AD1338" s="39"/>
      <c r="AE1338" s="39"/>
      <c r="AF1338" s="39"/>
      <c r="AG1338" s="39"/>
      <c r="AH1338" s="39"/>
      <c r="AI1338" s="39"/>
      <c r="AJ1338" s="39"/>
      <c r="AK1338" s="39"/>
      <c r="AL1338" s="39"/>
      <c r="AM1338" s="39"/>
      <c r="AN1338" s="39"/>
      <c r="AO1338" s="39"/>
      <c r="AP1338" s="39"/>
      <c r="AQ1338" s="39"/>
      <c r="AR1338" s="39"/>
      <c r="AS1338" s="39"/>
      <c r="AT1338" s="39"/>
      <c r="AU1338" s="39"/>
      <c r="AV1338" s="39"/>
      <c r="AW1338" s="94"/>
      <c r="AX1338" s="101"/>
      <c r="AY1338" s="94"/>
      <c r="AZ1338" s="40"/>
      <c r="BA1338" s="27"/>
      <c r="BB1338" s="27"/>
      <c r="BC1338" s="27"/>
      <c r="BD1338" s="27" t="str">
        <f t="shared" si="854"/>
        <v/>
      </c>
      <c r="BE1338" s="27" t="str">
        <f t="shared" si="855"/>
        <v/>
      </c>
      <c r="BF1338" s="27" t="str">
        <f t="shared" si="856"/>
        <v/>
      </c>
      <c r="BG1338" s="27" t="str">
        <f t="shared" si="857"/>
        <v/>
      </c>
      <c r="BH1338" s="27" t="str">
        <f t="shared" si="858"/>
        <v/>
      </c>
      <c r="BI1338" s="27" t="str">
        <f t="shared" si="859"/>
        <v/>
      </c>
      <c r="BJ1338" s="27" t="str">
        <f t="shared" si="860"/>
        <v/>
      </c>
      <c r="BK1338" s="27" t="str">
        <f t="shared" si="861"/>
        <v/>
      </c>
      <c r="BL1338" s="27" t="str">
        <f t="shared" si="862"/>
        <v/>
      </c>
      <c r="BM1338" s="27" t="str">
        <f t="shared" si="863"/>
        <v/>
      </c>
      <c r="BN1338" s="27" t="str">
        <f t="shared" si="864"/>
        <v/>
      </c>
      <c r="BO1338" s="27" t="str">
        <f t="shared" si="865"/>
        <v/>
      </c>
      <c r="BP1338" s="27" t="str">
        <f t="shared" si="842"/>
        <v/>
      </c>
      <c r="BQ1338" s="27" t="str">
        <f t="shared" si="843"/>
        <v/>
      </c>
      <c r="BR1338" s="27" t="str">
        <f t="shared" si="844"/>
        <v/>
      </c>
      <c r="BS1338" s="27" t="str">
        <f t="shared" si="845"/>
        <v/>
      </c>
      <c r="BT1338" s="27" t="str">
        <f t="shared" si="846"/>
        <v/>
      </c>
      <c r="BU1338" s="27" t="str">
        <f t="shared" si="847"/>
        <v/>
      </c>
      <c r="BV1338" s="27" t="str">
        <f t="shared" si="848"/>
        <v/>
      </c>
      <c r="BW1338" s="27" t="str">
        <f t="shared" si="849"/>
        <v/>
      </c>
      <c r="BX1338" s="27" t="str">
        <f t="shared" si="850"/>
        <v/>
      </c>
      <c r="BY1338" s="27" t="str">
        <f t="shared" si="851"/>
        <v/>
      </c>
      <c r="BZ1338" s="27" t="str">
        <f t="shared" si="852"/>
        <v/>
      </c>
      <c r="CA1338" s="27" t="str">
        <f t="shared" si="853"/>
        <v/>
      </c>
      <c r="CB1338" s="41"/>
      <c r="CC1338" s="41"/>
      <c r="CD1338" s="87"/>
      <c r="CE1338" s="87"/>
      <c r="CF1338" s="87"/>
      <c r="CG1338" s="87"/>
      <c r="CH1338" s="87"/>
      <c r="CI1338" s="87"/>
      <c r="CJ1338" s="7"/>
      <c r="CK1338" s="25"/>
      <c r="CL1338" s="25"/>
      <c r="CM1338" s="25"/>
      <c r="CN1338" s="39"/>
      <c r="CO1338" s="25"/>
      <c r="CP1338" s="39"/>
      <c r="CQ1338" s="25"/>
      <c r="CR1338" s="25"/>
      <c r="CS1338" s="25"/>
      <c r="CT1338" s="25"/>
      <c r="CU1338" s="25"/>
      <c r="CV1338" s="25"/>
      <c r="CW1338" s="35"/>
      <c r="CX1338" s="25"/>
      <c r="CY1338" s="25"/>
      <c r="DC1338" s="25"/>
      <c r="DD1338" s="35"/>
    </row>
    <row r="1339" spans="1:108" s="26" customFormat="1">
      <c r="A1339" s="43"/>
      <c r="B1339" s="94"/>
      <c r="C1339" s="40"/>
      <c r="D1339" s="39"/>
      <c r="E1339" s="40"/>
      <c r="F1339" s="40"/>
      <c r="G1339" s="40"/>
      <c r="H1339" s="40"/>
      <c r="I1339" s="40"/>
      <c r="J1339" s="40"/>
      <c r="K1339" s="40"/>
      <c r="L1339" s="40"/>
      <c r="M1339" s="40"/>
      <c r="N1339" s="40"/>
      <c r="O1339" s="40"/>
      <c r="P1339" s="40"/>
      <c r="Q1339" s="40"/>
      <c r="R1339" s="40"/>
      <c r="S1339" s="40"/>
      <c r="T1339" s="40"/>
      <c r="U1339" s="39"/>
      <c r="V1339" s="39"/>
      <c r="W1339" s="39"/>
      <c r="X1339" s="39"/>
      <c r="Y1339" s="39"/>
      <c r="Z1339" s="39"/>
      <c r="AA1339" s="39"/>
      <c r="AB1339" s="39"/>
      <c r="AC1339" s="39"/>
      <c r="AD1339" s="39"/>
      <c r="AE1339" s="39"/>
      <c r="AF1339" s="39"/>
      <c r="AG1339" s="39"/>
      <c r="AH1339" s="39"/>
      <c r="AI1339" s="39"/>
      <c r="AJ1339" s="39"/>
      <c r="AK1339" s="39"/>
      <c r="AL1339" s="39"/>
      <c r="AM1339" s="39"/>
      <c r="AN1339" s="39"/>
      <c r="AO1339" s="39"/>
      <c r="AP1339" s="39"/>
      <c r="AQ1339" s="39"/>
      <c r="AR1339" s="39"/>
      <c r="AS1339" s="39"/>
      <c r="AT1339" s="39"/>
      <c r="AU1339" s="39"/>
      <c r="AV1339" s="39"/>
      <c r="AW1339" s="94"/>
      <c r="AX1339" s="101"/>
      <c r="AY1339" s="94"/>
      <c r="AZ1339" s="40"/>
      <c r="BA1339" s="27"/>
      <c r="BB1339" s="27"/>
      <c r="BC1339" s="27"/>
      <c r="BD1339" s="27" t="str">
        <f t="shared" si="854"/>
        <v/>
      </c>
      <c r="BE1339" s="27" t="str">
        <f t="shared" si="855"/>
        <v/>
      </c>
      <c r="BF1339" s="27" t="str">
        <f t="shared" si="856"/>
        <v/>
      </c>
      <c r="BG1339" s="27" t="str">
        <f t="shared" si="857"/>
        <v/>
      </c>
      <c r="BH1339" s="27" t="str">
        <f t="shared" si="858"/>
        <v/>
      </c>
      <c r="BI1339" s="27" t="str">
        <f t="shared" si="859"/>
        <v/>
      </c>
      <c r="BJ1339" s="27" t="str">
        <f t="shared" si="860"/>
        <v/>
      </c>
      <c r="BK1339" s="27" t="str">
        <f t="shared" si="861"/>
        <v/>
      </c>
      <c r="BL1339" s="27" t="str">
        <f t="shared" si="862"/>
        <v/>
      </c>
      <c r="BM1339" s="27" t="str">
        <f t="shared" si="863"/>
        <v/>
      </c>
      <c r="BN1339" s="27" t="str">
        <f t="shared" si="864"/>
        <v/>
      </c>
      <c r="BO1339" s="27" t="str">
        <f t="shared" si="865"/>
        <v/>
      </c>
      <c r="BP1339" s="27" t="str">
        <f t="shared" si="842"/>
        <v/>
      </c>
      <c r="BQ1339" s="27" t="str">
        <f t="shared" si="843"/>
        <v/>
      </c>
      <c r="BR1339" s="27" t="str">
        <f t="shared" si="844"/>
        <v/>
      </c>
      <c r="BS1339" s="27" t="str">
        <f t="shared" si="845"/>
        <v/>
      </c>
      <c r="BT1339" s="27" t="str">
        <f t="shared" si="846"/>
        <v/>
      </c>
      <c r="BU1339" s="27" t="str">
        <f t="shared" si="847"/>
        <v/>
      </c>
      <c r="BV1339" s="27" t="str">
        <f t="shared" si="848"/>
        <v/>
      </c>
      <c r="BW1339" s="27" t="str">
        <f t="shared" si="849"/>
        <v/>
      </c>
      <c r="BX1339" s="27" t="str">
        <f t="shared" si="850"/>
        <v/>
      </c>
      <c r="BY1339" s="27" t="str">
        <f t="shared" si="851"/>
        <v/>
      </c>
      <c r="BZ1339" s="27" t="str">
        <f t="shared" si="852"/>
        <v/>
      </c>
      <c r="CA1339" s="27" t="str">
        <f t="shared" si="853"/>
        <v/>
      </c>
      <c r="CB1339" s="41"/>
      <c r="CC1339" s="41"/>
      <c r="CD1339" s="87"/>
      <c r="CE1339" s="87"/>
      <c r="CF1339" s="87"/>
      <c r="CG1339" s="87"/>
      <c r="CH1339" s="87"/>
      <c r="CI1339" s="87"/>
      <c r="CJ1339" s="7"/>
      <c r="CK1339" s="25"/>
      <c r="CL1339" s="25"/>
      <c r="CM1339" s="25"/>
      <c r="CN1339" s="39"/>
      <c r="CO1339" s="25"/>
      <c r="CP1339" s="39"/>
      <c r="CQ1339" s="25"/>
      <c r="CR1339" s="25"/>
      <c r="CS1339" s="25"/>
      <c r="CT1339" s="25"/>
      <c r="CU1339" s="25"/>
      <c r="CV1339" s="25"/>
      <c r="CW1339" s="35"/>
      <c r="CX1339" s="25"/>
      <c r="CY1339" s="25"/>
      <c r="DC1339" s="25"/>
      <c r="DD1339" s="35"/>
    </row>
    <row r="1340" spans="1:108" s="26" customFormat="1">
      <c r="A1340" s="43"/>
      <c r="B1340" s="94"/>
      <c r="C1340" s="40"/>
      <c r="D1340" s="39"/>
      <c r="E1340" s="40"/>
      <c r="F1340" s="40"/>
      <c r="G1340" s="40"/>
      <c r="H1340" s="40"/>
      <c r="I1340" s="40"/>
      <c r="J1340" s="40"/>
      <c r="K1340" s="40"/>
      <c r="L1340" s="40"/>
      <c r="M1340" s="40"/>
      <c r="N1340" s="40"/>
      <c r="O1340" s="40"/>
      <c r="P1340" s="40"/>
      <c r="Q1340" s="40"/>
      <c r="R1340" s="40"/>
      <c r="S1340" s="40"/>
      <c r="T1340" s="40"/>
      <c r="U1340" s="39"/>
      <c r="V1340" s="39"/>
      <c r="W1340" s="39"/>
      <c r="X1340" s="39"/>
      <c r="Y1340" s="39"/>
      <c r="Z1340" s="39"/>
      <c r="AA1340" s="39"/>
      <c r="AB1340" s="39"/>
      <c r="AC1340" s="39"/>
      <c r="AD1340" s="39"/>
      <c r="AE1340" s="39"/>
      <c r="AF1340" s="39"/>
      <c r="AG1340" s="39"/>
      <c r="AH1340" s="39"/>
      <c r="AI1340" s="39"/>
      <c r="AJ1340" s="39"/>
      <c r="AK1340" s="39"/>
      <c r="AL1340" s="39"/>
      <c r="AM1340" s="39"/>
      <c r="AN1340" s="39"/>
      <c r="AO1340" s="39"/>
      <c r="AP1340" s="39"/>
      <c r="AQ1340" s="39"/>
      <c r="AR1340" s="39"/>
      <c r="AS1340" s="39"/>
      <c r="AT1340" s="39"/>
      <c r="AU1340" s="39"/>
      <c r="AV1340" s="39"/>
      <c r="AW1340" s="94"/>
      <c r="AX1340" s="101"/>
      <c r="AY1340" s="94"/>
      <c r="AZ1340" s="40"/>
      <c r="BA1340" s="27"/>
      <c r="BB1340" s="27"/>
      <c r="BC1340" s="27"/>
      <c r="BD1340" s="27" t="str">
        <f t="shared" si="854"/>
        <v/>
      </c>
      <c r="BE1340" s="27" t="str">
        <f t="shared" si="855"/>
        <v/>
      </c>
      <c r="BF1340" s="27" t="str">
        <f t="shared" si="856"/>
        <v/>
      </c>
      <c r="BG1340" s="27" t="str">
        <f t="shared" si="857"/>
        <v/>
      </c>
      <c r="BH1340" s="27" t="str">
        <f t="shared" si="858"/>
        <v/>
      </c>
      <c r="BI1340" s="27" t="str">
        <f t="shared" si="859"/>
        <v/>
      </c>
      <c r="BJ1340" s="27" t="str">
        <f t="shared" si="860"/>
        <v/>
      </c>
      <c r="BK1340" s="27" t="str">
        <f t="shared" si="861"/>
        <v/>
      </c>
      <c r="BL1340" s="27" t="str">
        <f t="shared" si="862"/>
        <v/>
      </c>
      <c r="BM1340" s="27" t="str">
        <f t="shared" si="863"/>
        <v/>
      </c>
      <c r="BN1340" s="27" t="str">
        <f t="shared" si="864"/>
        <v/>
      </c>
      <c r="BO1340" s="27" t="str">
        <f t="shared" si="865"/>
        <v/>
      </c>
      <c r="BP1340" s="27" t="str">
        <f t="shared" si="842"/>
        <v/>
      </c>
      <c r="BQ1340" s="27" t="str">
        <f t="shared" si="843"/>
        <v/>
      </c>
      <c r="BR1340" s="27" t="str">
        <f t="shared" si="844"/>
        <v/>
      </c>
      <c r="BS1340" s="27" t="str">
        <f t="shared" si="845"/>
        <v/>
      </c>
      <c r="BT1340" s="27" t="str">
        <f t="shared" si="846"/>
        <v/>
      </c>
      <c r="BU1340" s="27" t="str">
        <f t="shared" si="847"/>
        <v/>
      </c>
      <c r="BV1340" s="27" t="str">
        <f t="shared" si="848"/>
        <v/>
      </c>
      <c r="BW1340" s="27" t="str">
        <f t="shared" si="849"/>
        <v/>
      </c>
      <c r="BX1340" s="27" t="str">
        <f t="shared" si="850"/>
        <v/>
      </c>
      <c r="BY1340" s="27" t="str">
        <f t="shared" si="851"/>
        <v/>
      </c>
      <c r="BZ1340" s="27" t="str">
        <f t="shared" si="852"/>
        <v/>
      </c>
      <c r="CA1340" s="27" t="str">
        <f t="shared" si="853"/>
        <v/>
      </c>
      <c r="CB1340" s="41"/>
      <c r="CC1340" s="41"/>
      <c r="CD1340" s="87"/>
      <c r="CE1340" s="87"/>
      <c r="CF1340" s="87"/>
      <c r="CG1340" s="87"/>
      <c r="CH1340" s="87"/>
      <c r="CI1340" s="87"/>
      <c r="CJ1340" s="7"/>
      <c r="CK1340" s="25"/>
      <c r="CL1340" s="25"/>
      <c r="CM1340" s="25"/>
      <c r="CN1340" s="39"/>
      <c r="CO1340" s="25"/>
      <c r="CP1340" s="39"/>
      <c r="CQ1340" s="25"/>
      <c r="CR1340" s="25"/>
      <c r="CS1340" s="25"/>
      <c r="CT1340" s="25"/>
      <c r="CU1340" s="25"/>
      <c r="CV1340" s="25"/>
      <c r="CW1340" s="35"/>
      <c r="CX1340" s="25"/>
      <c r="CY1340" s="25"/>
      <c r="DC1340" s="25"/>
      <c r="DD1340" s="35"/>
    </row>
    <row r="1341" spans="1:108" s="26" customFormat="1">
      <c r="A1341" s="43"/>
      <c r="B1341" s="94"/>
      <c r="C1341" s="40"/>
      <c r="D1341" s="39"/>
      <c r="E1341" s="40"/>
      <c r="F1341" s="40"/>
      <c r="G1341" s="40"/>
      <c r="H1341" s="40"/>
      <c r="I1341" s="40"/>
      <c r="J1341" s="40"/>
      <c r="K1341" s="40"/>
      <c r="L1341" s="40"/>
      <c r="M1341" s="40"/>
      <c r="N1341" s="40"/>
      <c r="O1341" s="40"/>
      <c r="P1341" s="40"/>
      <c r="Q1341" s="40"/>
      <c r="R1341" s="40"/>
      <c r="S1341" s="40"/>
      <c r="T1341" s="40"/>
      <c r="U1341" s="39"/>
      <c r="V1341" s="39"/>
      <c r="W1341" s="39"/>
      <c r="X1341" s="39"/>
      <c r="Y1341" s="39"/>
      <c r="Z1341" s="39"/>
      <c r="AA1341" s="39"/>
      <c r="AB1341" s="39"/>
      <c r="AC1341" s="39"/>
      <c r="AD1341" s="39"/>
      <c r="AE1341" s="39"/>
      <c r="AF1341" s="39"/>
      <c r="AG1341" s="39"/>
      <c r="AH1341" s="39"/>
      <c r="AI1341" s="39"/>
      <c r="AJ1341" s="39"/>
      <c r="AK1341" s="39"/>
      <c r="AL1341" s="39"/>
      <c r="AM1341" s="39"/>
      <c r="AN1341" s="39"/>
      <c r="AO1341" s="39"/>
      <c r="AP1341" s="39"/>
      <c r="AQ1341" s="39"/>
      <c r="AR1341" s="39"/>
      <c r="AS1341" s="39"/>
      <c r="AT1341" s="39"/>
      <c r="AU1341" s="39"/>
      <c r="AV1341" s="39"/>
      <c r="AW1341" s="94"/>
      <c r="AX1341" s="101"/>
      <c r="AY1341" s="94"/>
      <c r="AZ1341" s="40"/>
      <c r="BA1341" s="27"/>
      <c r="BB1341" s="27"/>
      <c r="BC1341" s="27"/>
      <c r="BD1341" s="27" t="str">
        <f t="shared" si="854"/>
        <v/>
      </c>
      <c r="BE1341" s="27" t="str">
        <f t="shared" si="855"/>
        <v/>
      </c>
      <c r="BF1341" s="27" t="str">
        <f t="shared" si="856"/>
        <v/>
      </c>
      <c r="BG1341" s="27" t="str">
        <f t="shared" si="857"/>
        <v/>
      </c>
      <c r="BH1341" s="27" t="str">
        <f t="shared" si="858"/>
        <v/>
      </c>
      <c r="BI1341" s="27" t="str">
        <f t="shared" si="859"/>
        <v/>
      </c>
      <c r="BJ1341" s="27" t="str">
        <f t="shared" si="860"/>
        <v/>
      </c>
      <c r="BK1341" s="27" t="str">
        <f t="shared" si="861"/>
        <v/>
      </c>
      <c r="BL1341" s="27" t="str">
        <f t="shared" si="862"/>
        <v/>
      </c>
      <c r="BM1341" s="27" t="str">
        <f t="shared" si="863"/>
        <v/>
      </c>
      <c r="BN1341" s="27" t="str">
        <f t="shared" si="864"/>
        <v/>
      </c>
      <c r="BO1341" s="27" t="str">
        <f t="shared" si="865"/>
        <v/>
      </c>
      <c r="BP1341" s="27" t="str">
        <f t="shared" si="842"/>
        <v/>
      </c>
      <c r="BQ1341" s="27" t="str">
        <f t="shared" si="843"/>
        <v/>
      </c>
      <c r="BR1341" s="27" t="str">
        <f t="shared" si="844"/>
        <v/>
      </c>
      <c r="BS1341" s="27" t="str">
        <f t="shared" si="845"/>
        <v/>
      </c>
      <c r="BT1341" s="27" t="str">
        <f t="shared" si="846"/>
        <v/>
      </c>
      <c r="BU1341" s="27" t="str">
        <f t="shared" si="847"/>
        <v/>
      </c>
      <c r="BV1341" s="27" t="str">
        <f t="shared" si="848"/>
        <v/>
      </c>
      <c r="BW1341" s="27" t="str">
        <f t="shared" si="849"/>
        <v/>
      </c>
      <c r="BX1341" s="27" t="str">
        <f t="shared" si="850"/>
        <v/>
      </c>
      <c r="BY1341" s="27" t="str">
        <f t="shared" si="851"/>
        <v/>
      </c>
      <c r="BZ1341" s="27" t="str">
        <f t="shared" si="852"/>
        <v/>
      </c>
      <c r="CA1341" s="27" t="str">
        <f t="shared" si="853"/>
        <v/>
      </c>
      <c r="CB1341" s="41"/>
      <c r="CC1341" s="41"/>
      <c r="CD1341" s="87"/>
      <c r="CE1341" s="87"/>
      <c r="CF1341" s="87"/>
      <c r="CG1341" s="87"/>
      <c r="CH1341" s="87"/>
      <c r="CI1341" s="87"/>
      <c r="CJ1341" s="7"/>
      <c r="CK1341" s="25"/>
      <c r="CL1341" s="25"/>
      <c r="CM1341" s="25"/>
      <c r="CN1341" s="39"/>
      <c r="CO1341" s="25"/>
      <c r="CP1341" s="39"/>
      <c r="CQ1341" s="25"/>
      <c r="CR1341" s="25"/>
      <c r="CS1341" s="25"/>
      <c r="CT1341" s="25"/>
      <c r="CU1341" s="25"/>
      <c r="CV1341" s="25"/>
      <c r="CW1341" s="35"/>
      <c r="CX1341" s="25"/>
      <c r="CY1341" s="25"/>
      <c r="DC1341" s="25"/>
      <c r="DD1341" s="35"/>
    </row>
    <row r="1342" spans="1:108" s="26" customFormat="1">
      <c r="A1342" s="43"/>
      <c r="B1342" s="94"/>
      <c r="C1342" s="40"/>
      <c r="D1342" s="39"/>
      <c r="E1342" s="40"/>
      <c r="F1342" s="40"/>
      <c r="G1342" s="40"/>
      <c r="H1342" s="40"/>
      <c r="I1342" s="40"/>
      <c r="J1342" s="40"/>
      <c r="K1342" s="40"/>
      <c r="L1342" s="40"/>
      <c r="M1342" s="40"/>
      <c r="N1342" s="40"/>
      <c r="O1342" s="40"/>
      <c r="P1342" s="40"/>
      <c r="Q1342" s="40"/>
      <c r="R1342" s="40"/>
      <c r="S1342" s="40"/>
      <c r="T1342" s="40"/>
      <c r="U1342" s="39"/>
      <c r="V1342" s="39"/>
      <c r="W1342" s="39"/>
      <c r="X1342" s="39"/>
      <c r="Y1342" s="39"/>
      <c r="Z1342" s="39"/>
      <c r="AA1342" s="39"/>
      <c r="AB1342" s="39"/>
      <c r="AC1342" s="39"/>
      <c r="AD1342" s="39"/>
      <c r="AE1342" s="39"/>
      <c r="AF1342" s="39"/>
      <c r="AG1342" s="39"/>
      <c r="AH1342" s="39"/>
      <c r="AI1342" s="39"/>
      <c r="AJ1342" s="39"/>
      <c r="AK1342" s="39"/>
      <c r="AL1342" s="39"/>
      <c r="AM1342" s="39"/>
      <c r="AN1342" s="39"/>
      <c r="AO1342" s="39"/>
      <c r="AP1342" s="39"/>
      <c r="AQ1342" s="39"/>
      <c r="AR1342" s="39"/>
      <c r="AS1342" s="39"/>
      <c r="AT1342" s="39"/>
      <c r="AU1342" s="39"/>
      <c r="AV1342" s="39"/>
      <c r="AW1342" s="94"/>
      <c r="AX1342" s="101"/>
      <c r="AY1342" s="94"/>
      <c r="AZ1342" s="40"/>
      <c r="BA1342" s="27"/>
      <c r="BB1342" s="27"/>
      <c r="BC1342" s="27"/>
      <c r="BD1342" s="27" t="str">
        <f t="shared" si="854"/>
        <v/>
      </c>
      <c r="BE1342" s="27" t="str">
        <f t="shared" si="855"/>
        <v/>
      </c>
      <c r="BF1342" s="27" t="str">
        <f t="shared" si="856"/>
        <v/>
      </c>
      <c r="BG1342" s="27" t="str">
        <f t="shared" si="857"/>
        <v/>
      </c>
      <c r="BH1342" s="27" t="str">
        <f t="shared" si="858"/>
        <v/>
      </c>
      <c r="BI1342" s="27" t="str">
        <f t="shared" si="859"/>
        <v/>
      </c>
      <c r="BJ1342" s="27" t="str">
        <f t="shared" si="860"/>
        <v/>
      </c>
      <c r="BK1342" s="27" t="str">
        <f t="shared" si="861"/>
        <v/>
      </c>
      <c r="BL1342" s="27" t="str">
        <f t="shared" si="862"/>
        <v/>
      </c>
      <c r="BM1342" s="27" t="str">
        <f t="shared" si="863"/>
        <v/>
      </c>
      <c r="BN1342" s="27" t="str">
        <f t="shared" si="864"/>
        <v/>
      </c>
      <c r="BO1342" s="27" t="str">
        <f t="shared" si="865"/>
        <v/>
      </c>
      <c r="BP1342" s="27" t="str">
        <f t="shared" si="842"/>
        <v/>
      </c>
      <c r="BQ1342" s="27" t="str">
        <f t="shared" si="843"/>
        <v/>
      </c>
      <c r="BR1342" s="27" t="str">
        <f t="shared" si="844"/>
        <v/>
      </c>
      <c r="BS1342" s="27" t="str">
        <f t="shared" si="845"/>
        <v/>
      </c>
      <c r="BT1342" s="27" t="str">
        <f t="shared" si="846"/>
        <v/>
      </c>
      <c r="BU1342" s="27" t="str">
        <f t="shared" si="847"/>
        <v/>
      </c>
      <c r="BV1342" s="27" t="str">
        <f t="shared" si="848"/>
        <v/>
      </c>
      <c r="BW1342" s="27" t="str">
        <f t="shared" si="849"/>
        <v/>
      </c>
      <c r="BX1342" s="27" t="str">
        <f t="shared" si="850"/>
        <v/>
      </c>
      <c r="BY1342" s="27" t="str">
        <f t="shared" si="851"/>
        <v/>
      </c>
      <c r="BZ1342" s="27" t="str">
        <f t="shared" si="852"/>
        <v/>
      </c>
      <c r="CA1342" s="27" t="str">
        <f t="shared" si="853"/>
        <v/>
      </c>
      <c r="CB1342" s="41"/>
      <c r="CC1342" s="41"/>
      <c r="CD1342" s="87"/>
      <c r="CE1342" s="87"/>
      <c r="CF1342" s="87"/>
      <c r="CG1342" s="87"/>
      <c r="CH1342" s="87"/>
      <c r="CI1342" s="87"/>
      <c r="CJ1342" s="7"/>
      <c r="CK1342" s="25"/>
      <c r="CL1342" s="25"/>
      <c r="CM1342" s="25"/>
      <c r="CN1342" s="39"/>
      <c r="CO1342" s="25"/>
      <c r="CP1342" s="39"/>
      <c r="CQ1342" s="25"/>
      <c r="CR1342" s="25"/>
      <c r="CS1342" s="25"/>
      <c r="CT1342" s="25"/>
      <c r="CU1342" s="25"/>
      <c r="CV1342" s="25"/>
      <c r="CW1342" s="35"/>
      <c r="CX1342" s="25"/>
      <c r="CY1342" s="25"/>
      <c r="DC1342" s="25"/>
      <c r="DD1342" s="35"/>
    </row>
    <row r="1343" spans="1:108" s="26" customFormat="1">
      <c r="A1343" s="43"/>
      <c r="B1343" s="94"/>
      <c r="C1343" s="40"/>
      <c r="D1343" s="39"/>
      <c r="E1343" s="40"/>
      <c r="F1343" s="40"/>
      <c r="G1343" s="40"/>
      <c r="H1343" s="40"/>
      <c r="I1343" s="40"/>
      <c r="J1343" s="40"/>
      <c r="K1343" s="40"/>
      <c r="L1343" s="40"/>
      <c r="M1343" s="40"/>
      <c r="N1343" s="40"/>
      <c r="O1343" s="40"/>
      <c r="P1343" s="40"/>
      <c r="Q1343" s="40"/>
      <c r="R1343" s="40"/>
      <c r="S1343" s="40"/>
      <c r="T1343" s="40"/>
      <c r="U1343" s="39"/>
      <c r="V1343" s="39"/>
      <c r="W1343" s="39"/>
      <c r="X1343" s="39"/>
      <c r="Y1343" s="39"/>
      <c r="Z1343" s="39"/>
      <c r="AA1343" s="39"/>
      <c r="AB1343" s="39"/>
      <c r="AC1343" s="39"/>
      <c r="AD1343" s="39"/>
      <c r="AE1343" s="39"/>
      <c r="AF1343" s="39"/>
      <c r="AG1343" s="39"/>
      <c r="AH1343" s="39"/>
      <c r="AI1343" s="39"/>
      <c r="AJ1343" s="39"/>
      <c r="AK1343" s="39"/>
      <c r="AL1343" s="39"/>
      <c r="AM1343" s="39"/>
      <c r="AN1343" s="39"/>
      <c r="AO1343" s="39"/>
      <c r="AP1343" s="39"/>
      <c r="AQ1343" s="39"/>
      <c r="AR1343" s="39"/>
      <c r="AS1343" s="39"/>
      <c r="AT1343" s="39"/>
      <c r="AU1343" s="39"/>
      <c r="AV1343" s="39"/>
      <c r="AW1343" s="94"/>
      <c r="AX1343" s="101"/>
      <c r="AY1343" s="94"/>
      <c r="AZ1343" s="40"/>
      <c r="BA1343" s="27"/>
      <c r="BB1343" s="27"/>
      <c r="BC1343" s="27"/>
      <c r="BD1343" s="27" t="str">
        <f t="shared" si="854"/>
        <v/>
      </c>
      <c r="BE1343" s="27" t="str">
        <f t="shared" si="855"/>
        <v/>
      </c>
      <c r="BF1343" s="27" t="str">
        <f t="shared" si="856"/>
        <v/>
      </c>
      <c r="BG1343" s="27" t="str">
        <f t="shared" si="857"/>
        <v/>
      </c>
      <c r="BH1343" s="27" t="str">
        <f t="shared" si="858"/>
        <v/>
      </c>
      <c r="BI1343" s="27" t="str">
        <f t="shared" si="859"/>
        <v/>
      </c>
      <c r="BJ1343" s="27" t="str">
        <f t="shared" si="860"/>
        <v/>
      </c>
      <c r="BK1343" s="27" t="str">
        <f t="shared" si="861"/>
        <v/>
      </c>
      <c r="BL1343" s="27" t="str">
        <f t="shared" si="862"/>
        <v/>
      </c>
      <c r="BM1343" s="27" t="str">
        <f t="shared" si="863"/>
        <v/>
      </c>
      <c r="BN1343" s="27" t="str">
        <f t="shared" si="864"/>
        <v/>
      </c>
      <c r="BO1343" s="27" t="str">
        <f t="shared" si="865"/>
        <v/>
      </c>
      <c r="BP1343" s="27" t="str">
        <f t="shared" si="842"/>
        <v/>
      </c>
      <c r="BQ1343" s="27" t="str">
        <f t="shared" si="843"/>
        <v/>
      </c>
      <c r="BR1343" s="27" t="str">
        <f t="shared" si="844"/>
        <v/>
      </c>
      <c r="BS1343" s="27" t="str">
        <f t="shared" si="845"/>
        <v/>
      </c>
      <c r="BT1343" s="27" t="str">
        <f t="shared" si="846"/>
        <v/>
      </c>
      <c r="BU1343" s="27" t="str">
        <f t="shared" si="847"/>
        <v/>
      </c>
      <c r="BV1343" s="27" t="str">
        <f t="shared" si="848"/>
        <v/>
      </c>
      <c r="BW1343" s="27" t="str">
        <f t="shared" si="849"/>
        <v/>
      </c>
      <c r="BX1343" s="27" t="str">
        <f t="shared" si="850"/>
        <v/>
      </c>
      <c r="BY1343" s="27" t="str">
        <f t="shared" si="851"/>
        <v/>
      </c>
      <c r="BZ1343" s="27" t="str">
        <f t="shared" si="852"/>
        <v/>
      </c>
      <c r="CA1343" s="27" t="str">
        <f t="shared" si="853"/>
        <v/>
      </c>
      <c r="CB1343" s="41"/>
      <c r="CC1343" s="41"/>
      <c r="CD1343" s="87"/>
      <c r="CE1343" s="87"/>
      <c r="CF1343" s="87"/>
      <c r="CG1343" s="87"/>
      <c r="CH1343" s="87"/>
      <c r="CI1343" s="87"/>
      <c r="CJ1343" s="7"/>
      <c r="CK1343" s="25"/>
      <c r="CL1343" s="25"/>
      <c r="CM1343" s="25"/>
      <c r="CN1343" s="39"/>
      <c r="CO1343" s="25"/>
      <c r="CP1343" s="39"/>
      <c r="CQ1343" s="25"/>
      <c r="CR1343" s="25"/>
      <c r="CS1343" s="25"/>
      <c r="CT1343" s="25"/>
      <c r="CU1343" s="25"/>
      <c r="CV1343" s="25"/>
      <c r="CW1343" s="35"/>
      <c r="CX1343" s="25"/>
      <c r="CY1343" s="25"/>
      <c r="DC1343" s="25"/>
      <c r="DD1343" s="35"/>
    </row>
    <row r="1344" spans="1:108" s="26" customFormat="1">
      <c r="A1344" s="43"/>
      <c r="B1344" s="94"/>
      <c r="C1344" s="40"/>
      <c r="D1344" s="39"/>
      <c r="E1344" s="40"/>
      <c r="F1344" s="40"/>
      <c r="G1344" s="40"/>
      <c r="H1344" s="40"/>
      <c r="I1344" s="40"/>
      <c r="J1344" s="40"/>
      <c r="K1344" s="40"/>
      <c r="L1344" s="40"/>
      <c r="M1344" s="40"/>
      <c r="N1344" s="40"/>
      <c r="O1344" s="40"/>
      <c r="P1344" s="40"/>
      <c r="Q1344" s="40"/>
      <c r="R1344" s="40"/>
      <c r="S1344" s="40"/>
      <c r="T1344" s="40"/>
      <c r="U1344" s="39"/>
      <c r="V1344" s="39"/>
      <c r="W1344" s="39"/>
      <c r="X1344" s="39"/>
      <c r="Y1344" s="39"/>
      <c r="Z1344" s="39"/>
      <c r="AA1344" s="39"/>
      <c r="AB1344" s="39"/>
      <c r="AC1344" s="39"/>
      <c r="AD1344" s="39"/>
      <c r="AE1344" s="39"/>
      <c r="AF1344" s="39"/>
      <c r="AG1344" s="39"/>
      <c r="AH1344" s="39"/>
      <c r="AI1344" s="39"/>
      <c r="AJ1344" s="39"/>
      <c r="AK1344" s="39"/>
      <c r="AL1344" s="39"/>
      <c r="AM1344" s="39"/>
      <c r="AN1344" s="39"/>
      <c r="AO1344" s="39"/>
      <c r="AP1344" s="39"/>
      <c r="AQ1344" s="39"/>
      <c r="AR1344" s="39"/>
      <c r="AS1344" s="39"/>
      <c r="AT1344" s="39"/>
      <c r="AU1344" s="39"/>
      <c r="AV1344" s="39"/>
      <c r="AW1344" s="94"/>
      <c r="AX1344" s="101"/>
      <c r="AY1344" s="94"/>
      <c r="AZ1344" s="40"/>
      <c r="BA1344" s="27"/>
      <c r="BB1344" s="27"/>
      <c r="BC1344" s="27"/>
      <c r="BD1344" s="27" t="str">
        <f t="shared" si="854"/>
        <v/>
      </c>
      <c r="BE1344" s="27" t="str">
        <f t="shared" si="855"/>
        <v/>
      </c>
      <c r="BF1344" s="27" t="str">
        <f t="shared" si="856"/>
        <v/>
      </c>
      <c r="BG1344" s="27" t="str">
        <f t="shared" si="857"/>
        <v/>
      </c>
      <c r="BH1344" s="27" t="str">
        <f t="shared" si="858"/>
        <v/>
      </c>
      <c r="BI1344" s="27" t="str">
        <f t="shared" si="859"/>
        <v/>
      </c>
      <c r="BJ1344" s="27" t="str">
        <f t="shared" si="860"/>
        <v/>
      </c>
      <c r="BK1344" s="27" t="str">
        <f t="shared" si="861"/>
        <v/>
      </c>
      <c r="BL1344" s="27" t="str">
        <f t="shared" si="862"/>
        <v/>
      </c>
      <c r="BM1344" s="27" t="str">
        <f t="shared" si="863"/>
        <v/>
      </c>
      <c r="BN1344" s="27" t="str">
        <f t="shared" si="864"/>
        <v/>
      </c>
      <c r="BO1344" s="27" t="str">
        <f t="shared" si="865"/>
        <v/>
      </c>
      <c r="BP1344" s="27" t="str">
        <f t="shared" si="842"/>
        <v/>
      </c>
      <c r="BQ1344" s="27" t="str">
        <f t="shared" si="843"/>
        <v/>
      </c>
      <c r="BR1344" s="27" t="str">
        <f t="shared" si="844"/>
        <v/>
      </c>
      <c r="BS1344" s="27" t="str">
        <f t="shared" si="845"/>
        <v/>
      </c>
      <c r="BT1344" s="27" t="str">
        <f t="shared" si="846"/>
        <v/>
      </c>
      <c r="BU1344" s="27" t="str">
        <f t="shared" si="847"/>
        <v/>
      </c>
      <c r="BV1344" s="27" t="str">
        <f t="shared" si="848"/>
        <v/>
      </c>
      <c r="BW1344" s="27" t="str">
        <f t="shared" si="849"/>
        <v/>
      </c>
      <c r="BX1344" s="27" t="str">
        <f t="shared" si="850"/>
        <v/>
      </c>
      <c r="BY1344" s="27" t="str">
        <f t="shared" si="851"/>
        <v/>
      </c>
      <c r="BZ1344" s="27" t="str">
        <f t="shared" si="852"/>
        <v/>
      </c>
      <c r="CA1344" s="27" t="str">
        <f t="shared" si="853"/>
        <v/>
      </c>
      <c r="CB1344" s="41"/>
      <c r="CC1344" s="41"/>
      <c r="CD1344" s="87"/>
      <c r="CE1344" s="87"/>
      <c r="CF1344" s="87"/>
      <c r="CG1344" s="87"/>
      <c r="CH1344" s="87"/>
      <c r="CI1344" s="87"/>
      <c r="CJ1344" s="7"/>
      <c r="CK1344" s="25"/>
      <c r="CL1344" s="25"/>
      <c r="CM1344" s="25"/>
      <c r="CN1344" s="39"/>
      <c r="CO1344" s="25"/>
      <c r="CP1344" s="39"/>
      <c r="CQ1344" s="25"/>
      <c r="CR1344" s="25"/>
      <c r="CS1344" s="25"/>
      <c r="CT1344" s="25"/>
      <c r="CU1344" s="25"/>
      <c r="CV1344" s="25"/>
      <c r="CW1344" s="35"/>
      <c r="CX1344" s="25"/>
      <c r="CY1344" s="25"/>
      <c r="DC1344" s="25"/>
      <c r="DD1344" s="35"/>
    </row>
    <row r="1345" spans="1:108" s="26" customFormat="1">
      <c r="A1345" s="43"/>
      <c r="B1345" s="94"/>
      <c r="C1345" s="40"/>
      <c r="D1345" s="39"/>
      <c r="E1345" s="40"/>
      <c r="F1345" s="40"/>
      <c r="G1345" s="40"/>
      <c r="H1345" s="40"/>
      <c r="I1345" s="40"/>
      <c r="J1345" s="40"/>
      <c r="K1345" s="40"/>
      <c r="L1345" s="40"/>
      <c r="M1345" s="40"/>
      <c r="N1345" s="40"/>
      <c r="O1345" s="40"/>
      <c r="P1345" s="40"/>
      <c r="Q1345" s="40"/>
      <c r="R1345" s="40"/>
      <c r="S1345" s="40"/>
      <c r="T1345" s="40"/>
      <c r="U1345" s="39"/>
      <c r="V1345" s="39"/>
      <c r="W1345" s="39"/>
      <c r="X1345" s="39"/>
      <c r="Y1345" s="39"/>
      <c r="Z1345" s="39"/>
      <c r="AA1345" s="39"/>
      <c r="AB1345" s="39"/>
      <c r="AC1345" s="39"/>
      <c r="AD1345" s="39"/>
      <c r="AE1345" s="39"/>
      <c r="AF1345" s="39"/>
      <c r="AG1345" s="39"/>
      <c r="AH1345" s="39"/>
      <c r="AI1345" s="39"/>
      <c r="AJ1345" s="39"/>
      <c r="AK1345" s="39"/>
      <c r="AL1345" s="39"/>
      <c r="AM1345" s="39"/>
      <c r="AN1345" s="39"/>
      <c r="AO1345" s="39"/>
      <c r="AP1345" s="39"/>
      <c r="AQ1345" s="39"/>
      <c r="AR1345" s="39"/>
      <c r="AS1345" s="39"/>
      <c r="AT1345" s="39"/>
      <c r="AU1345" s="39"/>
      <c r="AV1345" s="39"/>
      <c r="AW1345" s="94"/>
      <c r="AX1345" s="101"/>
      <c r="AY1345" s="94"/>
      <c r="AZ1345" s="40"/>
      <c r="BA1345" s="27"/>
      <c r="BB1345" s="27"/>
      <c r="BC1345" s="27"/>
      <c r="BD1345" s="27" t="str">
        <f t="shared" si="854"/>
        <v/>
      </c>
      <c r="BE1345" s="27" t="str">
        <f t="shared" si="855"/>
        <v/>
      </c>
      <c r="BF1345" s="27" t="str">
        <f t="shared" si="856"/>
        <v/>
      </c>
      <c r="BG1345" s="27" t="str">
        <f t="shared" si="857"/>
        <v/>
      </c>
      <c r="BH1345" s="27" t="str">
        <f t="shared" si="858"/>
        <v/>
      </c>
      <c r="BI1345" s="27" t="str">
        <f t="shared" si="859"/>
        <v/>
      </c>
      <c r="BJ1345" s="27" t="str">
        <f t="shared" si="860"/>
        <v/>
      </c>
      <c r="BK1345" s="27" t="str">
        <f t="shared" si="861"/>
        <v/>
      </c>
      <c r="BL1345" s="27" t="str">
        <f t="shared" si="862"/>
        <v/>
      </c>
      <c r="BM1345" s="27" t="str">
        <f t="shared" si="863"/>
        <v/>
      </c>
      <c r="BN1345" s="27" t="str">
        <f t="shared" si="864"/>
        <v/>
      </c>
      <c r="BO1345" s="27" t="str">
        <f t="shared" si="865"/>
        <v/>
      </c>
      <c r="BP1345" s="27" t="str">
        <f t="shared" si="842"/>
        <v/>
      </c>
      <c r="BQ1345" s="27" t="str">
        <f t="shared" si="843"/>
        <v/>
      </c>
      <c r="BR1345" s="27" t="str">
        <f t="shared" si="844"/>
        <v/>
      </c>
      <c r="BS1345" s="27" t="str">
        <f t="shared" si="845"/>
        <v/>
      </c>
      <c r="BT1345" s="27" t="str">
        <f t="shared" si="846"/>
        <v/>
      </c>
      <c r="BU1345" s="27" t="str">
        <f t="shared" si="847"/>
        <v/>
      </c>
      <c r="BV1345" s="27" t="str">
        <f t="shared" si="848"/>
        <v/>
      </c>
      <c r="BW1345" s="27" t="str">
        <f t="shared" si="849"/>
        <v/>
      </c>
      <c r="BX1345" s="27" t="str">
        <f t="shared" si="850"/>
        <v/>
      </c>
      <c r="BY1345" s="27" t="str">
        <f t="shared" si="851"/>
        <v/>
      </c>
      <c r="BZ1345" s="27" t="str">
        <f t="shared" si="852"/>
        <v/>
      </c>
      <c r="CA1345" s="27" t="str">
        <f t="shared" si="853"/>
        <v/>
      </c>
      <c r="CB1345" s="41"/>
      <c r="CC1345" s="41"/>
      <c r="CD1345" s="87"/>
      <c r="CE1345" s="87"/>
      <c r="CF1345" s="87"/>
      <c r="CG1345" s="87"/>
      <c r="CH1345" s="87"/>
      <c r="CI1345" s="87"/>
      <c r="CJ1345" s="7"/>
      <c r="CK1345" s="25"/>
      <c r="CL1345" s="25"/>
      <c r="CM1345" s="25"/>
      <c r="CN1345" s="39"/>
      <c r="CO1345" s="25"/>
      <c r="CP1345" s="39"/>
      <c r="CQ1345" s="25"/>
      <c r="CR1345" s="25"/>
      <c r="CS1345" s="25"/>
      <c r="CT1345" s="25"/>
      <c r="CU1345" s="25"/>
      <c r="CV1345" s="25"/>
      <c r="CW1345" s="35"/>
      <c r="CX1345" s="25"/>
      <c r="CY1345" s="25"/>
      <c r="DC1345" s="25"/>
      <c r="DD1345" s="35"/>
    </row>
    <row r="1346" spans="1:108" s="26" customFormat="1">
      <c r="A1346" s="43"/>
      <c r="B1346" s="94"/>
      <c r="C1346" s="40"/>
      <c r="D1346" s="39"/>
      <c r="E1346" s="40"/>
      <c r="F1346" s="40"/>
      <c r="G1346" s="40"/>
      <c r="H1346" s="40"/>
      <c r="I1346" s="40"/>
      <c r="J1346" s="40"/>
      <c r="K1346" s="40"/>
      <c r="L1346" s="40"/>
      <c r="M1346" s="40"/>
      <c r="N1346" s="40"/>
      <c r="O1346" s="40"/>
      <c r="P1346" s="40"/>
      <c r="Q1346" s="40"/>
      <c r="R1346" s="40"/>
      <c r="S1346" s="40"/>
      <c r="T1346" s="40"/>
      <c r="U1346" s="39"/>
      <c r="V1346" s="39"/>
      <c r="W1346" s="39"/>
      <c r="X1346" s="39"/>
      <c r="Y1346" s="39"/>
      <c r="Z1346" s="39"/>
      <c r="AA1346" s="39"/>
      <c r="AB1346" s="39"/>
      <c r="AC1346" s="39"/>
      <c r="AD1346" s="39"/>
      <c r="AE1346" s="39"/>
      <c r="AF1346" s="39"/>
      <c r="AG1346" s="39"/>
      <c r="AH1346" s="39"/>
      <c r="AI1346" s="39"/>
      <c r="AJ1346" s="39"/>
      <c r="AK1346" s="39"/>
      <c r="AL1346" s="39"/>
      <c r="AM1346" s="39"/>
      <c r="AN1346" s="39"/>
      <c r="AO1346" s="39"/>
      <c r="AP1346" s="39"/>
      <c r="AQ1346" s="39"/>
      <c r="AR1346" s="39"/>
      <c r="AS1346" s="39"/>
      <c r="AT1346" s="39"/>
      <c r="AU1346" s="39"/>
      <c r="AV1346" s="39"/>
      <c r="AW1346" s="94"/>
      <c r="AX1346" s="101"/>
      <c r="AY1346" s="94"/>
      <c r="AZ1346" s="40"/>
      <c r="BA1346" s="27"/>
      <c r="BB1346" s="27"/>
      <c r="BC1346" s="27"/>
      <c r="BD1346" s="27" t="str">
        <f t="shared" si="854"/>
        <v/>
      </c>
      <c r="BE1346" s="27" t="str">
        <f t="shared" si="855"/>
        <v/>
      </c>
      <c r="BF1346" s="27" t="str">
        <f t="shared" si="856"/>
        <v/>
      </c>
      <c r="BG1346" s="27" t="str">
        <f t="shared" si="857"/>
        <v/>
      </c>
      <c r="BH1346" s="27" t="str">
        <f t="shared" si="858"/>
        <v/>
      </c>
      <c r="BI1346" s="27" t="str">
        <f t="shared" si="859"/>
        <v/>
      </c>
      <c r="BJ1346" s="27" t="str">
        <f t="shared" si="860"/>
        <v/>
      </c>
      <c r="BK1346" s="27" t="str">
        <f t="shared" si="861"/>
        <v/>
      </c>
      <c r="BL1346" s="27" t="str">
        <f t="shared" si="862"/>
        <v/>
      </c>
      <c r="BM1346" s="27" t="str">
        <f t="shared" si="863"/>
        <v/>
      </c>
      <c r="BN1346" s="27" t="str">
        <f t="shared" si="864"/>
        <v/>
      </c>
      <c r="BO1346" s="27" t="str">
        <f t="shared" si="865"/>
        <v/>
      </c>
      <c r="BP1346" s="27" t="str">
        <f t="shared" si="842"/>
        <v/>
      </c>
      <c r="BQ1346" s="27" t="str">
        <f t="shared" si="843"/>
        <v/>
      </c>
      <c r="BR1346" s="27" t="str">
        <f t="shared" si="844"/>
        <v/>
      </c>
      <c r="BS1346" s="27" t="str">
        <f t="shared" si="845"/>
        <v/>
      </c>
      <c r="BT1346" s="27" t="str">
        <f t="shared" si="846"/>
        <v/>
      </c>
      <c r="BU1346" s="27" t="str">
        <f t="shared" si="847"/>
        <v/>
      </c>
      <c r="BV1346" s="27" t="str">
        <f t="shared" si="848"/>
        <v/>
      </c>
      <c r="BW1346" s="27" t="str">
        <f t="shared" si="849"/>
        <v/>
      </c>
      <c r="BX1346" s="27" t="str">
        <f t="shared" si="850"/>
        <v/>
      </c>
      <c r="BY1346" s="27" t="str">
        <f t="shared" si="851"/>
        <v/>
      </c>
      <c r="BZ1346" s="27" t="str">
        <f t="shared" si="852"/>
        <v/>
      </c>
      <c r="CA1346" s="27" t="str">
        <f t="shared" si="853"/>
        <v/>
      </c>
      <c r="CB1346" s="41"/>
      <c r="CC1346" s="41"/>
      <c r="CD1346" s="87"/>
      <c r="CE1346" s="87"/>
      <c r="CF1346" s="87"/>
      <c r="CG1346" s="87"/>
      <c r="CH1346" s="87"/>
      <c r="CI1346" s="41"/>
      <c r="CJ1346" s="7"/>
      <c r="CK1346" s="25"/>
      <c r="CL1346" s="25"/>
      <c r="CM1346" s="25"/>
      <c r="CN1346" s="39"/>
      <c r="CO1346" s="25"/>
      <c r="CP1346" s="39"/>
      <c r="CQ1346" s="25"/>
      <c r="CR1346" s="25"/>
      <c r="CS1346" s="25"/>
      <c r="CT1346" s="25"/>
      <c r="CU1346" s="25"/>
      <c r="CV1346" s="25"/>
      <c r="CW1346" s="35"/>
      <c r="CX1346" s="25"/>
      <c r="CY1346" s="25"/>
      <c r="DC1346" s="25"/>
      <c r="DD1346" s="35"/>
    </row>
    <row r="1347" spans="1:108" s="26" customFormat="1">
      <c r="A1347" s="43"/>
      <c r="B1347" s="94"/>
      <c r="C1347" s="40"/>
      <c r="D1347" s="39"/>
      <c r="E1347" s="40"/>
      <c r="F1347" s="40"/>
      <c r="G1347" s="40"/>
      <c r="H1347" s="40"/>
      <c r="I1347" s="40"/>
      <c r="J1347" s="40"/>
      <c r="K1347" s="40"/>
      <c r="L1347" s="40"/>
      <c r="M1347" s="40"/>
      <c r="N1347" s="40"/>
      <c r="O1347" s="40"/>
      <c r="P1347" s="40"/>
      <c r="Q1347" s="40"/>
      <c r="R1347" s="40"/>
      <c r="S1347" s="40"/>
      <c r="T1347" s="40"/>
      <c r="U1347" s="39"/>
      <c r="V1347" s="39"/>
      <c r="W1347" s="39"/>
      <c r="X1347" s="39"/>
      <c r="Y1347" s="39"/>
      <c r="Z1347" s="39"/>
      <c r="AA1347" s="39"/>
      <c r="AB1347" s="39"/>
      <c r="AC1347" s="39"/>
      <c r="AD1347" s="39"/>
      <c r="AE1347" s="39"/>
      <c r="AF1347" s="39"/>
      <c r="AG1347" s="39"/>
      <c r="AH1347" s="39"/>
      <c r="AI1347" s="39"/>
      <c r="AJ1347" s="39"/>
      <c r="AK1347" s="39"/>
      <c r="AL1347" s="39"/>
      <c r="AM1347" s="39"/>
      <c r="AN1347" s="39"/>
      <c r="AO1347" s="39"/>
      <c r="AP1347" s="39"/>
      <c r="AQ1347" s="39"/>
      <c r="AR1347" s="39"/>
      <c r="AS1347" s="39"/>
      <c r="AT1347" s="39"/>
      <c r="AU1347" s="39"/>
      <c r="AV1347" s="39"/>
      <c r="AW1347" s="94"/>
      <c r="AX1347" s="101"/>
      <c r="AY1347" s="94"/>
      <c r="AZ1347" s="40"/>
      <c r="BA1347" s="27"/>
      <c r="BB1347" s="27"/>
      <c r="BC1347" s="27"/>
      <c r="BD1347" s="27" t="str">
        <f t="shared" si="854"/>
        <v/>
      </c>
      <c r="BE1347" s="27" t="str">
        <f t="shared" si="855"/>
        <v/>
      </c>
      <c r="BF1347" s="27" t="str">
        <f t="shared" si="856"/>
        <v/>
      </c>
      <c r="BG1347" s="27" t="str">
        <f t="shared" si="857"/>
        <v/>
      </c>
      <c r="BH1347" s="27" t="str">
        <f t="shared" si="858"/>
        <v/>
      </c>
      <c r="BI1347" s="27" t="str">
        <f t="shared" si="859"/>
        <v/>
      </c>
      <c r="BJ1347" s="27" t="str">
        <f t="shared" si="860"/>
        <v/>
      </c>
      <c r="BK1347" s="27" t="str">
        <f t="shared" si="861"/>
        <v/>
      </c>
      <c r="BL1347" s="27" t="str">
        <f t="shared" si="862"/>
        <v/>
      </c>
      <c r="BM1347" s="27" t="str">
        <f t="shared" si="863"/>
        <v/>
      </c>
      <c r="BN1347" s="27" t="str">
        <f t="shared" si="864"/>
        <v/>
      </c>
      <c r="BO1347" s="27" t="str">
        <f t="shared" si="865"/>
        <v/>
      </c>
      <c r="BP1347" s="27" t="str">
        <f t="shared" si="842"/>
        <v/>
      </c>
      <c r="BQ1347" s="27" t="str">
        <f t="shared" si="843"/>
        <v/>
      </c>
      <c r="BR1347" s="27" t="str">
        <f t="shared" si="844"/>
        <v/>
      </c>
      <c r="BS1347" s="27" t="str">
        <f t="shared" si="845"/>
        <v/>
      </c>
      <c r="BT1347" s="27" t="str">
        <f t="shared" si="846"/>
        <v/>
      </c>
      <c r="BU1347" s="27" t="str">
        <f t="shared" si="847"/>
        <v/>
      </c>
      <c r="BV1347" s="27" t="str">
        <f t="shared" si="848"/>
        <v/>
      </c>
      <c r="BW1347" s="27" t="str">
        <f t="shared" si="849"/>
        <v/>
      </c>
      <c r="BX1347" s="27" t="str">
        <f t="shared" si="850"/>
        <v/>
      </c>
      <c r="BY1347" s="27" t="str">
        <f t="shared" si="851"/>
        <v/>
      </c>
      <c r="BZ1347" s="27" t="str">
        <f t="shared" si="852"/>
        <v/>
      </c>
      <c r="CA1347" s="27" t="str">
        <f t="shared" si="853"/>
        <v/>
      </c>
      <c r="CB1347" s="41"/>
      <c r="CC1347" s="41"/>
      <c r="CD1347" s="41"/>
      <c r="CE1347" s="41"/>
      <c r="CF1347" s="41"/>
      <c r="CG1347" s="41"/>
      <c r="CH1347" s="41"/>
      <c r="CI1347" s="41"/>
      <c r="CJ1347" s="7"/>
      <c r="CK1347" s="25"/>
      <c r="CL1347" s="25"/>
      <c r="CM1347" s="25"/>
      <c r="CN1347" s="39"/>
      <c r="CO1347" s="25"/>
      <c r="CP1347" s="39"/>
      <c r="CQ1347" s="25"/>
      <c r="CR1347" s="25"/>
      <c r="CS1347" s="25"/>
      <c r="CT1347" s="25"/>
      <c r="CU1347" s="25"/>
      <c r="CV1347" s="25"/>
      <c r="CW1347" s="35"/>
      <c r="CX1347" s="25"/>
      <c r="CY1347" s="25"/>
      <c r="DC1347" s="25"/>
      <c r="DD1347" s="35"/>
    </row>
    <row r="1348" spans="1:108" s="26" customFormat="1">
      <c r="A1348" s="43"/>
      <c r="B1348" s="94"/>
      <c r="C1348" s="40"/>
      <c r="D1348" s="39"/>
      <c r="E1348" s="40"/>
      <c r="F1348" s="40"/>
      <c r="G1348" s="40"/>
      <c r="H1348" s="40"/>
      <c r="I1348" s="40"/>
      <c r="J1348" s="40"/>
      <c r="K1348" s="40"/>
      <c r="L1348" s="40"/>
      <c r="M1348" s="40"/>
      <c r="N1348" s="40"/>
      <c r="O1348" s="40"/>
      <c r="P1348" s="40"/>
      <c r="Q1348" s="40"/>
      <c r="R1348" s="40"/>
      <c r="S1348" s="40"/>
      <c r="T1348" s="40"/>
      <c r="U1348" s="39"/>
      <c r="V1348" s="39"/>
      <c r="W1348" s="39"/>
      <c r="X1348" s="39"/>
      <c r="Y1348" s="39"/>
      <c r="Z1348" s="39"/>
      <c r="AA1348" s="39"/>
      <c r="AB1348" s="39"/>
      <c r="AC1348" s="39"/>
      <c r="AD1348" s="39"/>
      <c r="AE1348" s="39"/>
      <c r="AF1348" s="39"/>
      <c r="AG1348" s="39"/>
      <c r="AH1348" s="39"/>
      <c r="AI1348" s="39"/>
      <c r="AJ1348" s="39"/>
      <c r="AK1348" s="39"/>
      <c r="AL1348" s="39"/>
      <c r="AM1348" s="39"/>
      <c r="AN1348" s="39"/>
      <c r="AO1348" s="39"/>
      <c r="AP1348" s="39"/>
      <c r="AQ1348" s="39"/>
      <c r="AR1348" s="39"/>
      <c r="AS1348" s="39"/>
      <c r="AT1348" s="39"/>
      <c r="AU1348" s="39"/>
      <c r="AV1348" s="39"/>
      <c r="AW1348" s="94"/>
      <c r="AX1348" s="101"/>
      <c r="AY1348" s="94"/>
      <c r="AZ1348" s="40"/>
      <c r="BA1348" s="27"/>
      <c r="BB1348" s="27"/>
      <c r="BC1348" s="27"/>
      <c r="BD1348" s="27" t="str">
        <f t="shared" si="854"/>
        <v/>
      </c>
      <c r="BE1348" s="27" t="str">
        <f t="shared" si="855"/>
        <v/>
      </c>
      <c r="BF1348" s="27" t="str">
        <f t="shared" si="856"/>
        <v/>
      </c>
      <c r="BG1348" s="27" t="str">
        <f t="shared" si="857"/>
        <v/>
      </c>
      <c r="BH1348" s="27" t="str">
        <f t="shared" si="858"/>
        <v/>
      </c>
      <c r="BI1348" s="27" t="str">
        <f t="shared" si="859"/>
        <v/>
      </c>
      <c r="BJ1348" s="27" t="str">
        <f t="shared" si="860"/>
        <v/>
      </c>
      <c r="BK1348" s="27" t="str">
        <f t="shared" si="861"/>
        <v/>
      </c>
      <c r="BL1348" s="27" t="str">
        <f t="shared" si="862"/>
        <v/>
      </c>
      <c r="BM1348" s="27" t="str">
        <f t="shared" si="863"/>
        <v/>
      </c>
      <c r="BN1348" s="27" t="str">
        <f t="shared" si="864"/>
        <v/>
      </c>
      <c r="BO1348" s="27" t="str">
        <f t="shared" si="865"/>
        <v/>
      </c>
      <c r="BP1348" s="27" t="str">
        <f t="shared" si="842"/>
        <v/>
      </c>
      <c r="BQ1348" s="27" t="str">
        <f t="shared" si="843"/>
        <v/>
      </c>
      <c r="BR1348" s="27" t="str">
        <f t="shared" si="844"/>
        <v/>
      </c>
      <c r="BS1348" s="27" t="str">
        <f t="shared" si="845"/>
        <v/>
      </c>
      <c r="BT1348" s="27" t="str">
        <f t="shared" si="846"/>
        <v/>
      </c>
      <c r="BU1348" s="27" t="str">
        <f t="shared" si="847"/>
        <v/>
      </c>
      <c r="BV1348" s="27" t="str">
        <f t="shared" si="848"/>
        <v/>
      </c>
      <c r="BW1348" s="27" t="str">
        <f t="shared" si="849"/>
        <v/>
      </c>
      <c r="BX1348" s="27" t="str">
        <f t="shared" si="850"/>
        <v/>
      </c>
      <c r="BY1348" s="27" t="str">
        <f t="shared" si="851"/>
        <v/>
      </c>
      <c r="BZ1348" s="27" t="str">
        <f t="shared" si="852"/>
        <v/>
      </c>
      <c r="CA1348" s="27" t="str">
        <f t="shared" si="853"/>
        <v/>
      </c>
      <c r="CB1348" s="41"/>
      <c r="CC1348" s="41"/>
      <c r="CD1348"/>
      <c r="CE1348"/>
      <c r="CF1348"/>
      <c r="CG1348"/>
      <c r="CH1348"/>
      <c r="CI1348" s="41"/>
      <c r="CJ1348" s="7"/>
      <c r="CK1348" s="25"/>
      <c r="CL1348" s="25"/>
      <c r="CM1348" s="25"/>
      <c r="CN1348" s="39"/>
      <c r="CO1348" s="25"/>
      <c r="CP1348" s="39"/>
      <c r="CQ1348" s="25"/>
      <c r="CR1348" s="25"/>
      <c r="CS1348" s="25"/>
      <c r="CT1348" s="25"/>
      <c r="CU1348" s="25"/>
      <c r="CV1348" s="25"/>
      <c r="CW1348" s="35"/>
      <c r="CX1348" s="25"/>
      <c r="CY1348" s="25"/>
      <c r="DC1348" s="25"/>
      <c r="DD1348" s="35"/>
    </row>
    <row r="1349" spans="1:108" s="26" customFormat="1">
      <c r="A1349" s="43"/>
      <c r="B1349" s="94"/>
      <c r="C1349" s="40"/>
      <c r="D1349" s="39"/>
      <c r="E1349" s="40"/>
      <c r="F1349" s="40"/>
      <c r="G1349" s="40"/>
      <c r="H1349" s="40"/>
      <c r="I1349" s="40"/>
      <c r="J1349" s="40"/>
      <c r="K1349" s="40"/>
      <c r="L1349" s="40"/>
      <c r="M1349" s="40"/>
      <c r="N1349" s="40"/>
      <c r="O1349" s="40"/>
      <c r="P1349" s="40"/>
      <c r="Q1349" s="40"/>
      <c r="R1349" s="40"/>
      <c r="S1349" s="40"/>
      <c r="T1349" s="40"/>
      <c r="U1349" s="39"/>
      <c r="V1349" s="39"/>
      <c r="W1349" s="39"/>
      <c r="X1349" s="39"/>
      <c r="Y1349" s="39"/>
      <c r="Z1349" s="39"/>
      <c r="AA1349" s="39"/>
      <c r="AB1349" s="39"/>
      <c r="AC1349" s="39"/>
      <c r="AD1349" s="39"/>
      <c r="AE1349" s="39"/>
      <c r="AF1349" s="39"/>
      <c r="AG1349" s="39"/>
      <c r="AH1349" s="39"/>
      <c r="AI1349" s="39"/>
      <c r="AJ1349" s="39"/>
      <c r="AK1349" s="39"/>
      <c r="AL1349" s="39"/>
      <c r="AM1349" s="39"/>
      <c r="AN1349" s="39"/>
      <c r="AO1349" s="39"/>
      <c r="AP1349" s="39"/>
      <c r="AQ1349" s="39"/>
      <c r="AR1349" s="39"/>
      <c r="AS1349" s="39"/>
      <c r="AT1349" s="39"/>
      <c r="AU1349" s="39"/>
      <c r="AV1349" s="39"/>
      <c r="AW1349" s="94"/>
      <c r="AX1349" s="101"/>
      <c r="AY1349" s="94"/>
      <c r="AZ1349" s="40"/>
      <c r="BA1349" s="27"/>
      <c r="BB1349" s="27"/>
      <c r="BC1349" s="27"/>
      <c r="BD1349" s="27" t="str">
        <f t="shared" si="854"/>
        <v/>
      </c>
      <c r="BE1349" s="27" t="str">
        <f t="shared" si="855"/>
        <v/>
      </c>
      <c r="BF1349" s="27" t="str">
        <f t="shared" si="856"/>
        <v/>
      </c>
      <c r="BG1349" s="27" t="str">
        <f t="shared" si="857"/>
        <v/>
      </c>
      <c r="BH1349" s="27" t="str">
        <f t="shared" si="858"/>
        <v/>
      </c>
      <c r="BI1349" s="27" t="str">
        <f t="shared" si="859"/>
        <v/>
      </c>
      <c r="BJ1349" s="27" t="str">
        <f t="shared" si="860"/>
        <v/>
      </c>
      <c r="BK1349" s="27" t="str">
        <f t="shared" si="861"/>
        <v/>
      </c>
      <c r="BL1349" s="27" t="str">
        <f t="shared" si="862"/>
        <v/>
      </c>
      <c r="BM1349" s="27" t="str">
        <f t="shared" si="863"/>
        <v/>
      </c>
      <c r="BN1349" s="27" t="str">
        <f t="shared" si="864"/>
        <v/>
      </c>
      <c r="BO1349" s="27" t="str">
        <f t="shared" si="865"/>
        <v/>
      </c>
      <c r="BP1349" s="27" t="str">
        <f t="shared" si="842"/>
        <v/>
      </c>
      <c r="BQ1349" s="27" t="str">
        <f t="shared" si="843"/>
        <v/>
      </c>
      <c r="BR1349" s="27" t="str">
        <f t="shared" si="844"/>
        <v/>
      </c>
      <c r="BS1349" s="27" t="str">
        <f t="shared" si="845"/>
        <v/>
      </c>
      <c r="BT1349" s="27" t="str">
        <f t="shared" si="846"/>
        <v/>
      </c>
      <c r="BU1349" s="27" t="str">
        <f t="shared" si="847"/>
        <v/>
      </c>
      <c r="BV1349" s="27" t="str">
        <f t="shared" si="848"/>
        <v/>
      </c>
      <c r="BW1349" s="27" t="str">
        <f t="shared" si="849"/>
        <v/>
      </c>
      <c r="BX1349" s="27" t="str">
        <f t="shared" si="850"/>
        <v/>
      </c>
      <c r="BY1349" s="27" t="str">
        <f t="shared" si="851"/>
        <v/>
      </c>
      <c r="BZ1349" s="27" t="str">
        <f t="shared" si="852"/>
        <v/>
      </c>
      <c r="CA1349" s="27" t="str">
        <f t="shared" si="853"/>
        <v/>
      </c>
      <c r="CB1349" s="41"/>
      <c r="CC1349" s="41"/>
      <c r="CD1349"/>
      <c r="CE1349"/>
      <c r="CF1349"/>
      <c r="CG1349"/>
      <c r="CH1349"/>
      <c r="CI1349" s="41"/>
      <c r="CJ1349" s="38"/>
      <c r="CK1349" s="25"/>
      <c r="CL1349" s="25"/>
      <c r="CM1349" s="25"/>
      <c r="CN1349" s="39"/>
      <c r="CO1349" s="25"/>
      <c r="CP1349" s="39"/>
      <c r="CQ1349" s="25"/>
      <c r="CR1349" s="25"/>
      <c r="CS1349" s="25"/>
      <c r="CT1349" s="25"/>
      <c r="CU1349" s="25"/>
      <c r="CV1349" s="25"/>
      <c r="CW1349" s="35"/>
      <c r="CX1349" s="25"/>
      <c r="CY1349" s="25"/>
      <c r="DC1349" s="25"/>
      <c r="DD1349" s="35"/>
    </row>
    <row r="1350" spans="1:108" s="26" customFormat="1">
      <c r="A1350" s="43"/>
      <c r="B1350" s="94"/>
      <c r="C1350" s="40"/>
      <c r="D1350" s="39"/>
      <c r="E1350" s="40"/>
      <c r="F1350" s="40"/>
      <c r="G1350" s="40"/>
      <c r="H1350" s="40"/>
      <c r="I1350" s="40"/>
      <c r="J1350" s="40"/>
      <c r="K1350" s="40"/>
      <c r="L1350" s="40"/>
      <c r="M1350" s="40"/>
      <c r="N1350" s="40"/>
      <c r="O1350" s="40"/>
      <c r="P1350" s="40"/>
      <c r="Q1350" s="40"/>
      <c r="R1350" s="40"/>
      <c r="S1350" s="40"/>
      <c r="T1350" s="40"/>
      <c r="U1350" s="39"/>
      <c r="V1350" s="39"/>
      <c r="W1350" s="39"/>
      <c r="X1350" s="39"/>
      <c r="Y1350" s="39"/>
      <c r="Z1350" s="39"/>
      <c r="AA1350" s="39"/>
      <c r="AB1350" s="39"/>
      <c r="AC1350" s="39"/>
      <c r="AD1350" s="39"/>
      <c r="AE1350" s="39"/>
      <c r="AF1350" s="39"/>
      <c r="AG1350" s="39"/>
      <c r="AH1350" s="39"/>
      <c r="AI1350" s="39"/>
      <c r="AJ1350" s="39"/>
      <c r="AK1350" s="39"/>
      <c r="AL1350" s="39"/>
      <c r="AM1350" s="39"/>
      <c r="AN1350" s="39"/>
      <c r="AO1350" s="39"/>
      <c r="AP1350" s="39"/>
      <c r="AQ1350" s="39"/>
      <c r="AR1350" s="39"/>
      <c r="AS1350" s="39"/>
      <c r="AT1350" s="39"/>
      <c r="AU1350" s="39"/>
      <c r="AV1350" s="39"/>
      <c r="AW1350" s="94"/>
      <c r="AX1350" s="101"/>
      <c r="AY1350" s="94"/>
      <c r="AZ1350" s="40"/>
      <c r="BA1350" s="27"/>
      <c r="BB1350" s="27"/>
      <c r="BC1350" s="27"/>
      <c r="BD1350" s="27" t="str">
        <f t="shared" si="854"/>
        <v/>
      </c>
      <c r="BE1350" s="27" t="str">
        <f t="shared" si="855"/>
        <v/>
      </c>
      <c r="BF1350" s="27" t="str">
        <f t="shared" si="856"/>
        <v/>
      </c>
      <c r="BG1350" s="27" t="str">
        <f t="shared" si="857"/>
        <v/>
      </c>
      <c r="BH1350" s="27" t="str">
        <f t="shared" si="858"/>
        <v/>
      </c>
      <c r="BI1350" s="27" t="str">
        <f t="shared" si="859"/>
        <v/>
      </c>
      <c r="BJ1350" s="27" t="str">
        <f t="shared" si="860"/>
        <v/>
      </c>
      <c r="BK1350" s="27" t="str">
        <f t="shared" si="861"/>
        <v/>
      </c>
      <c r="BL1350" s="27" t="str">
        <f t="shared" si="862"/>
        <v/>
      </c>
      <c r="BM1350" s="27" t="str">
        <f t="shared" si="863"/>
        <v/>
      </c>
      <c r="BN1350" s="27" t="str">
        <f t="shared" si="864"/>
        <v/>
      </c>
      <c r="BO1350" s="27" t="str">
        <f t="shared" si="865"/>
        <v/>
      </c>
      <c r="BP1350" s="27" t="str">
        <f t="shared" si="842"/>
        <v/>
      </c>
      <c r="BQ1350" s="27" t="str">
        <f t="shared" si="843"/>
        <v/>
      </c>
      <c r="BR1350" s="27" t="str">
        <f t="shared" si="844"/>
        <v/>
      </c>
      <c r="BS1350" s="27" t="str">
        <f t="shared" si="845"/>
        <v/>
      </c>
      <c r="BT1350" s="27" t="str">
        <f t="shared" si="846"/>
        <v/>
      </c>
      <c r="BU1350" s="27" t="str">
        <f t="shared" si="847"/>
        <v/>
      </c>
      <c r="BV1350" s="27" t="str">
        <f t="shared" si="848"/>
        <v/>
      </c>
      <c r="BW1350" s="27" t="str">
        <f t="shared" si="849"/>
        <v/>
      </c>
      <c r="BX1350" s="27" t="str">
        <f t="shared" si="850"/>
        <v/>
      </c>
      <c r="BY1350" s="27" t="str">
        <f t="shared" si="851"/>
        <v/>
      </c>
      <c r="BZ1350" s="27" t="str">
        <f t="shared" si="852"/>
        <v/>
      </c>
      <c r="CA1350" s="27" t="str">
        <f t="shared" si="853"/>
        <v/>
      </c>
      <c r="CB1350" s="41"/>
      <c r="CC1350" s="41"/>
      <c r="CD1350"/>
      <c r="CE1350"/>
      <c r="CF1350"/>
      <c r="CG1350"/>
      <c r="CH1350"/>
      <c r="CI1350" s="41"/>
      <c r="CJ1350" s="38"/>
      <c r="CK1350" s="25"/>
      <c r="CL1350" s="25"/>
      <c r="CM1350" s="25"/>
      <c r="CN1350" s="39"/>
      <c r="CO1350" s="25"/>
      <c r="CP1350" s="39"/>
      <c r="CQ1350" s="25"/>
      <c r="CR1350" s="25"/>
      <c r="CS1350" s="25"/>
      <c r="CT1350" s="25"/>
      <c r="CU1350" s="25"/>
      <c r="CV1350" s="25"/>
      <c r="CW1350" s="35"/>
      <c r="CX1350" s="25"/>
      <c r="CY1350" s="25"/>
      <c r="DC1350" s="25"/>
      <c r="DD1350" s="35"/>
    </row>
    <row r="1351" spans="1:108" s="26" customFormat="1">
      <c r="A1351" s="43"/>
      <c r="B1351" s="94"/>
      <c r="C1351" s="40"/>
      <c r="D1351" s="39"/>
      <c r="E1351" s="40"/>
      <c r="F1351" s="40"/>
      <c r="G1351" s="40"/>
      <c r="H1351" s="40"/>
      <c r="I1351" s="40"/>
      <c r="J1351" s="40"/>
      <c r="K1351" s="40"/>
      <c r="L1351" s="40"/>
      <c r="M1351" s="40"/>
      <c r="N1351" s="40"/>
      <c r="O1351" s="40"/>
      <c r="P1351" s="40"/>
      <c r="Q1351" s="40"/>
      <c r="R1351" s="40"/>
      <c r="S1351" s="40"/>
      <c r="T1351" s="40"/>
      <c r="U1351" s="39"/>
      <c r="V1351" s="39"/>
      <c r="W1351" s="39"/>
      <c r="X1351" s="39"/>
      <c r="Y1351" s="39"/>
      <c r="Z1351" s="39"/>
      <c r="AA1351" s="39"/>
      <c r="AB1351" s="39"/>
      <c r="AC1351" s="39"/>
      <c r="AD1351" s="39"/>
      <c r="AE1351" s="39"/>
      <c r="AF1351" s="39"/>
      <c r="AG1351" s="39"/>
      <c r="AH1351" s="39"/>
      <c r="AI1351" s="39"/>
      <c r="AJ1351" s="39"/>
      <c r="AK1351" s="39"/>
      <c r="AL1351" s="39"/>
      <c r="AM1351" s="39"/>
      <c r="AN1351" s="39"/>
      <c r="AO1351" s="39"/>
      <c r="AP1351" s="39"/>
      <c r="AQ1351" s="39"/>
      <c r="AR1351" s="39"/>
      <c r="AS1351" s="39"/>
      <c r="AT1351" s="39"/>
      <c r="AU1351" s="39"/>
      <c r="AV1351" s="39"/>
      <c r="AW1351" s="94"/>
      <c r="AX1351" s="101"/>
      <c r="AY1351" s="94"/>
      <c r="AZ1351" s="40"/>
      <c r="BA1351" s="27"/>
      <c r="BB1351" s="27"/>
      <c r="BC1351" s="27"/>
      <c r="BD1351" s="27" t="str">
        <f t="shared" si="854"/>
        <v/>
      </c>
      <c r="BE1351" s="27" t="str">
        <f t="shared" si="855"/>
        <v/>
      </c>
      <c r="BF1351" s="27" t="str">
        <f t="shared" si="856"/>
        <v/>
      </c>
      <c r="BG1351" s="27" t="str">
        <f t="shared" si="857"/>
        <v/>
      </c>
      <c r="BH1351" s="27" t="str">
        <f t="shared" si="858"/>
        <v/>
      </c>
      <c r="BI1351" s="27" t="str">
        <f t="shared" si="859"/>
        <v/>
      </c>
      <c r="BJ1351" s="27" t="str">
        <f t="shared" si="860"/>
        <v/>
      </c>
      <c r="BK1351" s="27" t="str">
        <f t="shared" si="861"/>
        <v/>
      </c>
      <c r="BL1351" s="27" t="str">
        <f t="shared" si="862"/>
        <v/>
      </c>
      <c r="BM1351" s="27" t="str">
        <f t="shared" si="863"/>
        <v/>
      </c>
      <c r="BN1351" s="27" t="str">
        <f t="shared" si="864"/>
        <v/>
      </c>
      <c r="BO1351" s="27" t="str">
        <f t="shared" si="865"/>
        <v/>
      </c>
      <c r="BP1351" s="27" t="str">
        <f t="shared" si="842"/>
        <v/>
      </c>
      <c r="BQ1351" s="27" t="str">
        <f t="shared" si="843"/>
        <v/>
      </c>
      <c r="BR1351" s="27" t="str">
        <f t="shared" si="844"/>
        <v/>
      </c>
      <c r="BS1351" s="27" t="str">
        <f t="shared" si="845"/>
        <v/>
      </c>
      <c r="BT1351" s="27" t="str">
        <f t="shared" si="846"/>
        <v/>
      </c>
      <c r="BU1351" s="27" t="str">
        <f t="shared" si="847"/>
        <v/>
      </c>
      <c r="BV1351" s="27" t="str">
        <f t="shared" si="848"/>
        <v/>
      </c>
      <c r="BW1351" s="27" t="str">
        <f t="shared" si="849"/>
        <v/>
      </c>
      <c r="BX1351" s="27" t="str">
        <f t="shared" si="850"/>
        <v/>
      </c>
      <c r="BY1351" s="27" t="str">
        <f t="shared" si="851"/>
        <v/>
      </c>
      <c r="BZ1351" s="27" t="str">
        <f t="shared" si="852"/>
        <v/>
      </c>
      <c r="CA1351" s="27" t="str">
        <f t="shared" si="853"/>
        <v/>
      </c>
      <c r="CB1351" s="41"/>
      <c r="CC1351" s="41"/>
      <c r="CD1351"/>
      <c r="CE1351"/>
      <c r="CF1351"/>
      <c r="CG1351"/>
      <c r="CH1351"/>
      <c r="CI1351" s="41"/>
      <c r="CJ1351" s="38"/>
      <c r="CK1351" s="25"/>
      <c r="CL1351" s="25"/>
      <c r="CM1351" s="25"/>
      <c r="CN1351" s="39"/>
      <c r="CO1351" s="25"/>
      <c r="CP1351" s="39"/>
      <c r="CQ1351" s="25"/>
      <c r="CR1351" s="25"/>
      <c r="CS1351" s="25"/>
      <c r="CT1351" s="25"/>
      <c r="CU1351" s="25"/>
      <c r="CV1351" s="25"/>
      <c r="CW1351" s="35"/>
      <c r="CX1351" s="25"/>
      <c r="CY1351" s="25"/>
      <c r="DC1351" s="25"/>
      <c r="DD1351" s="35"/>
    </row>
    <row r="1352" spans="1:108" s="26" customFormat="1">
      <c r="A1352" s="43"/>
      <c r="B1352" s="94"/>
      <c r="C1352" s="40"/>
      <c r="D1352" s="39"/>
      <c r="E1352" s="40"/>
      <c r="F1352" s="40"/>
      <c r="G1352" s="40"/>
      <c r="H1352" s="40"/>
      <c r="I1352" s="40"/>
      <c r="J1352" s="40"/>
      <c r="K1352" s="40"/>
      <c r="L1352" s="40"/>
      <c r="M1352" s="40"/>
      <c r="N1352" s="40"/>
      <c r="O1352" s="40"/>
      <c r="P1352" s="40"/>
      <c r="Q1352" s="40"/>
      <c r="R1352" s="40"/>
      <c r="S1352" s="40"/>
      <c r="T1352" s="40"/>
      <c r="U1352" s="39"/>
      <c r="V1352" s="39"/>
      <c r="W1352" s="39"/>
      <c r="X1352" s="39"/>
      <c r="Y1352" s="39"/>
      <c r="Z1352" s="39"/>
      <c r="AA1352" s="39"/>
      <c r="AB1352" s="39"/>
      <c r="AC1352" s="39"/>
      <c r="AD1352" s="39"/>
      <c r="AE1352" s="39"/>
      <c r="AF1352" s="39"/>
      <c r="AG1352" s="39"/>
      <c r="AH1352" s="39"/>
      <c r="AI1352" s="39"/>
      <c r="AJ1352" s="39"/>
      <c r="AK1352" s="39"/>
      <c r="AL1352" s="39"/>
      <c r="AM1352" s="39"/>
      <c r="AN1352" s="39"/>
      <c r="AO1352" s="39"/>
      <c r="AP1352" s="39"/>
      <c r="AQ1352" s="39"/>
      <c r="AR1352" s="39"/>
      <c r="AS1352" s="39"/>
      <c r="AT1352" s="39"/>
      <c r="AU1352" s="39"/>
      <c r="AV1352" s="39"/>
      <c r="AW1352" s="94"/>
      <c r="AX1352" s="101"/>
      <c r="AY1352" s="94"/>
      <c r="AZ1352" s="40"/>
      <c r="BA1352" s="27"/>
      <c r="BB1352" s="27"/>
      <c r="BC1352" s="27"/>
      <c r="BD1352" s="27" t="str">
        <f t="shared" si="854"/>
        <v/>
      </c>
      <c r="BE1352" s="27" t="str">
        <f t="shared" si="855"/>
        <v/>
      </c>
      <c r="BF1352" s="27" t="str">
        <f t="shared" si="856"/>
        <v/>
      </c>
      <c r="BG1352" s="27" t="str">
        <f t="shared" si="857"/>
        <v/>
      </c>
      <c r="BH1352" s="27" t="str">
        <f t="shared" si="858"/>
        <v/>
      </c>
      <c r="BI1352" s="27" t="str">
        <f t="shared" si="859"/>
        <v/>
      </c>
      <c r="BJ1352" s="27" t="str">
        <f t="shared" si="860"/>
        <v/>
      </c>
      <c r="BK1352" s="27" t="str">
        <f t="shared" si="861"/>
        <v/>
      </c>
      <c r="BL1352" s="27" t="str">
        <f t="shared" si="862"/>
        <v/>
      </c>
      <c r="BM1352" s="27" t="str">
        <f t="shared" si="863"/>
        <v/>
      </c>
      <c r="BN1352" s="27" t="str">
        <f t="shared" si="864"/>
        <v/>
      </c>
      <c r="BO1352" s="27" t="str">
        <f t="shared" si="865"/>
        <v/>
      </c>
      <c r="BP1352" s="27" t="str">
        <f t="shared" si="842"/>
        <v/>
      </c>
      <c r="BQ1352" s="27" t="str">
        <f t="shared" si="843"/>
        <v/>
      </c>
      <c r="BR1352" s="27" t="str">
        <f t="shared" si="844"/>
        <v/>
      </c>
      <c r="BS1352" s="27" t="str">
        <f t="shared" si="845"/>
        <v/>
      </c>
      <c r="BT1352" s="27" t="str">
        <f t="shared" si="846"/>
        <v/>
      </c>
      <c r="BU1352" s="27" t="str">
        <f t="shared" si="847"/>
        <v/>
      </c>
      <c r="BV1352" s="27" t="str">
        <f t="shared" si="848"/>
        <v/>
      </c>
      <c r="BW1352" s="27" t="str">
        <f t="shared" si="849"/>
        <v/>
      </c>
      <c r="BX1352" s="27" t="str">
        <f t="shared" si="850"/>
        <v/>
      </c>
      <c r="BY1352" s="27" t="str">
        <f t="shared" si="851"/>
        <v/>
      </c>
      <c r="BZ1352" s="27" t="str">
        <f t="shared" si="852"/>
        <v/>
      </c>
      <c r="CA1352" s="27" t="str">
        <f t="shared" si="853"/>
        <v/>
      </c>
      <c r="CB1352" s="41"/>
      <c r="CC1352" s="41"/>
      <c r="CD1352"/>
      <c r="CE1352"/>
      <c r="CF1352"/>
      <c r="CG1352"/>
      <c r="CH1352"/>
      <c r="CI1352" s="41"/>
      <c r="CJ1352" s="38"/>
      <c r="CK1352" s="25"/>
      <c r="CL1352" s="25"/>
      <c r="CM1352" s="25"/>
      <c r="CN1352" s="39"/>
      <c r="CO1352" s="25"/>
      <c r="CP1352" s="39"/>
      <c r="CQ1352" s="25"/>
      <c r="CR1352" s="25"/>
      <c r="CS1352" s="25"/>
      <c r="CT1352" s="25"/>
      <c r="CU1352" s="25"/>
      <c r="CV1352" s="25"/>
      <c r="CW1352" s="35"/>
      <c r="CX1352" s="25"/>
      <c r="CY1352" s="25"/>
      <c r="DC1352" s="25"/>
      <c r="DD1352" s="35"/>
    </row>
    <row r="1353" spans="1:108" s="26" customFormat="1">
      <c r="A1353" s="43"/>
      <c r="B1353" s="94"/>
      <c r="C1353" s="40"/>
      <c r="D1353" s="39"/>
      <c r="E1353" s="40"/>
      <c r="F1353" s="40"/>
      <c r="G1353" s="40"/>
      <c r="H1353" s="40"/>
      <c r="I1353" s="40"/>
      <c r="J1353" s="40"/>
      <c r="K1353" s="40"/>
      <c r="L1353" s="40"/>
      <c r="M1353" s="40"/>
      <c r="N1353" s="40"/>
      <c r="O1353" s="40"/>
      <c r="P1353" s="40"/>
      <c r="Q1353" s="40"/>
      <c r="R1353" s="40"/>
      <c r="S1353" s="40"/>
      <c r="T1353" s="40"/>
      <c r="U1353" s="39"/>
      <c r="V1353" s="39"/>
      <c r="W1353" s="39"/>
      <c r="X1353" s="39"/>
      <c r="Y1353" s="39"/>
      <c r="Z1353" s="39"/>
      <c r="AA1353" s="39"/>
      <c r="AB1353" s="39"/>
      <c r="AC1353" s="39"/>
      <c r="AD1353" s="39"/>
      <c r="AE1353" s="39"/>
      <c r="AF1353" s="39"/>
      <c r="AG1353" s="39"/>
      <c r="AH1353" s="39"/>
      <c r="AI1353" s="39"/>
      <c r="AJ1353" s="39"/>
      <c r="AK1353" s="39"/>
      <c r="AL1353" s="39"/>
      <c r="AM1353" s="39"/>
      <c r="AN1353" s="39"/>
      <c r="AO1353" s="39"/>
      <c r="AP1353" s="39"/>
      <c r="AQ1353" s="39"/>
      <c r="AR1353" s="39"/>
      <c r="AS1353" s="39"/>
      <c r="AT1353" s="39"/>
      <c r="AU1353" s="39"/>
      <c r="AV1353" s="39"/>
      <c r="AW1353" s="94"/>
      <c r="AX1353" s="101"/>
      <c r="AY1353" s="94"/>
      <c r="AZ1353" s="40"/>
      <c r="BA1353" s="27"/>
      <c r="BB1353" s="27"/>
      <c r="BC1353" s="27"/>
      <c r="BD1353" s="27" t="str">
        <f t="shared" si="854"/>
        <v/>
      </c>
      <c r="BE1353" s="27" t="str">
        <f t="shared" si="855"/>
        <v/>
      </c>
      <c r="BF1353" s="27" t="str">
        <f t="shared" si="856"/>
        <v/>
      </c>
      <c r="BG1353" s="27" t="str">
        <f t="shared" si="857"/>
        <v/>
      </c>
      <c r="BH1353" s="27" t="str">
        <f t="shared" si="858"/>
        <v/>
      </c>
      <c r="BI1353" s="27" t="str">
        <f t="shared" si="859"/>
        <v/>
      </c>
      <c r="BJ1353" s="27" t="str">
        <f t="shared" si="860"/>
        <v/>
      </c>
      <c r="BK1353" s="27" t="str">
        <f t="shared" si="861"/>
        <v/>
      </c>
      <c r="BL1353" s="27" t="str">
        <f t="shared" si="862"/>
        <v/>
      </c>
      <c r="BM1353" s="27" t="str">
        <f t="shared" si="863"/>
        <v/>
      </c>
      <c r="BN1353" s="27" t="str">
        <f t="shared" si="864"/>
        <v/>
      </c>
      <c r="BO1353" s="27" t="str">
        <f t="shared" si="865"/>
        <v/>
      </c>
      <c r="BP1353" s="27" t="str">
        <f t="shared" si="842"/>
        <v/>
      </c>
      <c r="BQ1353" s="27" t="str">
        <f t="shared" si="843"/>
        <v/>
      </c>
      <c r="BR1353" s="27" t="str">
        <f t="shared" si="844"/>
        <v/>
      </c>
      <c r="BS1353" s="27" t="str">
        <f t="shared" si="845"/>
        <v/>
      </c>
      <c r="BT1353" s="27" t="str">
        <f t="shared" si="846"/>
        <v/>
      </c>
      <c r="BU1353" s="27" t="str">
        <f t="shared" si="847"/>
        <v/>
      </c>
      <c r="BV1353" s="27" t="str">
        <f t="shared" si="848"/>
        <v/>
      </c>
      <c r="BW1353" s="27" t="str">
        <f t="shared" si="849"/>
        <v/>
      </c>
      <c r="BX1353" s="27" t="str">
        <f t="shared" si="850"/>
        <v/>
      </c>
      <c r="BY1353" s="27" t="str">
        <f t="shared" si="851"/>
        <v/>
      </c>
      <c r="BZ1353" s="27" t="str">
        <f t="shared" si="852"/>
        <v/>
      </c>
      <c r="CA1353" s="27" t="str">
        <f t="shared" si="853"/>
        <v/>
      </c>
      <c r="CB1353" s="41"/>
      <c r="CC1353" s="41"/>
      <c r="CD1353"/>
      <c r="CE1353"/>
      <c r="CF1353"/>
      <c r="CG1353"/>
      <c r="CH1353"/>
      <c r="CI1353" s="41"/>
      <c r="CJ1353" s="38"/>
      <c r="CK1353" s="25"/>
      <c r="CL1353" s="25"/>
      <c r="CM1353" s="25"/>
      <c r="CN1353" s="39"/>
      <c r="CO1353" s="25"/>
      <c r="CP1353" s="39"/>
      <c r="CQ1353" s="25"/>
      <c r="CR1353" s="25"/>
      <c r="CS1353" s="25"/>
      <c r="CT1353" s="25"/>
      <c r="CU1353" s="25"/>
      <c r="CV1353" s="25"/>
      <c r="CW1353" s="35"/>
      <c r="CX1353" s="25"/>
      <c r="CY1353" s="25"/>
      <c r="DC1353" s="25"/>
      <c r="DD1353" s="35"/>
    </row>
    <row r="1354" spans="1:108" s="26" customFormat="1">
      <c r="A1354" s="43"/>
      <c r="B1354" s="94"/>
      <c r="C1354" s="40"/>
      <c r="D1354" s="39"/>
      <c r="E1354" s="40"/>
      <c r="F1354" s="40"/>
      <c r="G1354" s="40"/>
      <c r="H1354" s="40"/>
      <c r="I1354" s="40"/>
      <c r="J1354" s="40"/>
      <c r="K1354" s="40"/>
      <c r="L1354" s="40"/>
      <c r="M1354" s="40"/>
      <c r="N1354" s="40"/>
      <c r="O1354" s="40"/>
      <c r="P1354" s="40"/>
      <c r="Q1354" s="40"/>
      <c r="R1354" s="40"/>
      <c r="S1354" s="40"/>
      <c r="T1354" s="40"/>
      <c r="U1354" s="39"/>
      <c r="V1354" s="39"/>
      <c r="W1354" s="39"/>
      <c r="X1354" s="39"/>
      <c r="Y1354" s="39"/>
      <c r="Z1354" s="39"/>
      <c r="AA1354" s="39"/>
      <c r="AB1354" s="39"/>
      <c r="AC1354" s="39"/>
      <c r="AD1354" s="39"/>
      <c r="AE1354" s="39"/>
      <c r="AF1354" s="39"/>
      <c r="AG1354" s="39"/>
      <c r="AH1354" s="39"/>
      <c r="AI1354" s="39"/>
      <c r="AJ1354" s="39"/>
      <c r="AK1354" s="39"/>
      <c r="AL1354" s="39"/>
      <c r="AM1354" s="39"/>
      <c r="AN1354" s="39"/>
      <c r="AO1354" s="39"/>
      <c r="AP1354" s="39"/>
      <c r="AQ1354" s="39"/>
      <c r="AR1354" s="39"/>
      <c r="AS1354" s="39"/>
      <c r="AT1354" s="39"/>
      <c r="AU1354" s="39"/>
      <c r="AV1354" s="39"/>
      <c r="AW1354" s="94"/>
      <c r="AX1354" s="101"/>
      <c r="AY1354" s="94"/>
      <c r="AZ1354" s="40"/>
      <c r="BA1354" s="27"/>
      <c r="BB1354" s="27"/>
      <c r="BC1354" s="27"/>
      <c r="BD1354" s="27" t="str">
        <f t="shared" si="854"/>
        <v/>
      </c>
      <c r="BE1354" s="27" t="str">
        <f t="shared" si="855"/>
        <v/>
      </c>
      <c r="BF1354" s="27" t="str">
        <f t="shared" si="856"/>
        <v/>
      </c>
      <c r="BG1354" s="27" t="str">
        <f t="shared" si="857"/>
        <v/>
      </c>
      <c r="BH1354" s="27" t="str">
        <f t="shared" si="858"/>
        <v/>
      </c>
      <c r="BI1354" s="27" t="str">
        <f t="shared" si="859"/>
        <v/>
      </c>
      <c r="BJ1354" s="27" t="str">
        <f t="shared" si="860"/>
        <v/>
      </c>
      <c r="BK1354" s="27" t="str">
        <f t="shared" si="861"/>
        <v/>
      </c>
      <c r="BL1354" s="27" t="str">
        <f t="shared" si="862"/>
        <v/>
      </c>
      <c r="BM1354" s="27" t="str">
        <f t="shared" si="863"/>
        <v/>
      </c>
      <c r="BN1354" s="27" t="str">
        <f t="shared" si="864"/>
        <v/>
      </c>
      <c r="BO1354" s="27" t="str">
        <f t="shared" si="865"/>
        <v/>
      </c>
      <c r="BP1354" s="27" t="str">
        <f t="shared" si="842"/>
        <v/>
      </c>
      <c r="BQ1354" s="27" t="str">
        <f t="shared" si="843"/>
        <v/>
      </c>
      <c r="BR1354" s="27" t="str">
        <f t="shared" si="844"/>
        <v/>
      </c>
      <c r="BS1354" s="27" t="str">
        <f t="shared" si="845"/>
        <v/>
      </c>
      <c r="BT1354" s="27" t="str">
        <f t="shared" si="846"/>
        <v/>
      </c>
      <c r="BU1354" s="27" t="str">
        <f t="shared" si="847"/>
        <v/>
      </c>
      <c r="BV1354" s="27" t="str">
        <f t="shared" si="848"/>
        <v/>
      </c>
      <c r="BW1354" s="27" t="str">
        <f t="shared" si="849"/>
        <v/>
      </c>
      <c r="BX1354" s="27" t="str">
        <f t="shared" si="850"/>
        <v/>
      </c>
      <c r="BY1354" s="27" t="str">
        <f t="shared" si="851"/>
        <v/>
      </c>
      <c r="BZ1354" s="27" t="str">
        <f t="shared" si="852"/>
        <v/>
      </c>
      <c r="CA1354" s="27" t="str">
        <f t="shared" si="853"/>
        <v/>
      </c>
      <c r="CB1354" s="41"/>
      <c r="CC1354" s="41"/>
      <c r="CD1354"/>
      <c r="CE1354"/>
      <c r="CF1354"/>
      <c r="CG1354"/>
      <c r="CH1354"/>
      <c r="CI1354" s="41"/>
      <c r="CJ1354" s="38"/>
      <c r="CK1354" s="25"/>
      <c r="CL1354" s="25"/>
      <c r="CM1354" s="25"/>
      <c r="CN1354" s="39"/>
      <c r="CO1354" s="25"/>
      <c r="CP1354" s="39"/>
      <c r="CQ1354" s="25"/>
      <c r="CR1354" s="25"/>
      <c r="CS1354" s="25"/>
      <c r="CT1354" s="25"/>
      <c r="CU1354" s="25"/>
      <c r="CV1354" s="25"/>
      <c r="CW1354" s="35"/>
      <c r="CX1354" s="25"/>
      <c r="CY1354" s="25"/>
      <c r="DC1354" s="25"/>
      <c r="DD1354" s="35"/>
    </row>
    <row r="1355" spans="1:108" s="26" customFormat="1">
      <c r="A1355" s="43"/>
      <c r="B1355" s="94"/>
      <c r="C1355" s="40"/>
      <c r="D1355" s="39"/>
      <c r="E1355" s="40"/>
      <c r="F1355" s="40"/>
      <c r="G1355" s="40"/>
      <c r="H1355" s="40"/>
      <c r="I1355" s="40"/>
      <c r="J1355" s="40"/>
      <c r="K1355" s="40"/>
      <c r="L1355" s="40"/>
      <c r="M1355" s="40"/>
      <c r="N1355" s="40"/>
      <c r="O1355" s="40"/>
      <c r="P1355" s="40"/>
      <c r="Q1355" s="40"/>
      <c r="R1355" s="40"/>
      <c r="S1355" s="40"/>
      <c r="T1355" s="40"/>
      <c r="U1355" s="39"/>
      <c r="V1355" s="39"/>
      <c r="W1355" s="39"/>
      <c r="X1355" s="39"/>
      <c r="Y1355" s="39"/>
      <c r="Z1355" s="39"/>
      <c r="AA1355" s="39"/>
      <c r="AB1355" s="39"/>
      <c r="AC1355" s="39"/>
      <c r="AD1355" s="39"/>
      <c r="AE1355" s="39"/>
      <c r="AF1355" s="39"/>
      <c r="AG1355" s="39"/>
      <c r="AH1355" s="39"/>
      <c r="AI1355" s="39"/>
      <c r="AJ1355" s="39"/>
      <c r="AK1355" s="39"/>
      <c r="AL1355" s="39"/>
      <c r="AM1355" s="39"/>
      <c r="AN1355" s="39"/>
      <c r="AO1355" s="39"/>
      <c r="AP1355" s="39"/>
      <c r="AQ1355" s="39"/>
      <c r="AR1355" s="39"/>
      <c r="AS1355" s="39"/>
      <c r="AT1355" s="39"/>
      <c r="AU1355" s="39"/>
      <c r="AV1355" s="39"/>
      <c r="AW1355" s="94"/>
      <c r="AX1355" s="101"/>
      <c r="AY1355" s="94"/>
      <c r="AZ1355" s="40"/>
      <c r="BA1355" s="27"/>
      <c r="BB1355" s="27"/>
      <c r="BC1355" s="27"/>
      <c r="BD1355" s="27" t="str">
        <f t="shared" si="854"/>
        <v/>
      </c>
      <c r="BE1355" s="27" t="str">
        <f t="shared" si="855"/>
        <v/>
      </c>
      <c r="BF1355" s="27" t="str">
        <f t="shared" si="856"/>
        <v/>
      </c>
      <c r="BG1355" s="27" t="str">
        <f t="shared" si="857"/>
        <v/>
      </c>
      <c r="BH1355" s="27" t="str">
        <f t="shared" si="858"/>
        <v/>
      </c>
      <c r="BI1355" s="27" t="str">
        <f t="shared" si="859"/>
        <v/>
      </c>
      <c r="BJ1355" s="27" t="str">
        <f t="shared" si="860"/>
        <v/>
      </c>
      <c r="BK1355" s="27" t="str">
        <f t="shared" si="861"/>
        <v/>
      </c>
      <c r="BL1355" s="27" t="str">
        <f t="shared" si="862"/>
        <v/>
      </c>
      <c r="BM1355" s="27" t="str">
        <f t="shared" si="863"/>
        <v/>
      </c>
      <c r="BN1355" s="27" t="str">
        <f t="shared" si="864"/>
        <v/>
      </c>
      <c r="BO1355" s="27" t="str">
        <f t="shared" si="865"/>
        <v/>
      </c>
      <c r="BP1355" s="27" t="str">
        <f t="shared" si="842"/>
        <v/>
      </c>
      <c r="BQ1355" s="27" t="str">
        <f t="shared" si="843"/>
        <v/>
      </c>
      <c r="BR1355" s="27" t="str">
        <f t="shared" si="844"/>
        <v/>
      </c>
      <c r="BS1355" s="27" t="str">
        <f t="shared" si="845"/>
        <v/>
      </c>
      <c r="BT1355" s="27" t="str">
        <f t="shared" si="846"/>
        <v/>
      </c>
      <c r="BU1355" s="27" t="str">
        <f t="shared" si="847"/>
        <v/>
      </c>
      <c r="BV1355" s="27" t="str">
        <f t="shared" si="848"/>
        <v/>
      </c>
      <c r="BW1355" s="27" t="str">
        <f t="shared" si="849"/>
        <v/>
      </c>
      <c r="BX1355" s="27" t="str">
        <f t="shared" si="850"/>
        <v/>
      </c>
      <c r="BY1355" s="27" t="str">
        <f t="shared" si="851"/>
        <v/>
      </c>
      <c r="BZ1355" s="27" t="str">
        <f t="shared" si="852"/>
        <v/>
      </c>
      <c r="CA1355" s="27" t="str">
        <f t="shared" si="853"/>
        <v/>
      </c>
      <c r="CB1355" s="41"/>
      <c r="CC1355" s="41"/>
      <c r="CD1355"/>
      <c r="CE1355"/>
      <c r="CF1355"/>
      <c r="CG1355"/>
      <c r="CH1355"/>
      <c r="CI1355" s="41"/>
      <c r="CJ1355" s="38"/>
      <c r="CK1355" s="25"/>
      <c r="CL1355" s="25"/>
      <c r="CM1355" s="25"/>
      <c r="CN1355" s="39"/>
      <c r="CO1355" s="25"/>
      <c r="CP1355" s="39"/>
      <c r="CQ1355" s="25"/>
      <c r="CR1355" s="25"/>
      <c r="CS1355" s="25"/>
      <c r="CT1355" s="25"/>
      <c r="CU1355" s="25"/>
      <c r="CV1355" s="25"/>
      <c r="CW1355" s="35"/>
      <c r="CX1355" s="25"/>
      <c r="CY1355" s="25"/>
      <c r="DC1355" s="25"/>
      <c r="DD1355" s="35"/>
    </row>
    <row r="1356" spans="1:108" s="26" customFormat="1">
      <c r="A1356" s="43"/>
      <c r="B1356" s="94"/>
      <c r="C1356" s="40"/>
      <c r="D1356" s="39"/>
      <c r="E1356" s="40"/>
      <c r="F1356" s="40"/>
      <c r="G1356" s="40"/>
      <c r="H1356" s="40"/>
      <c r="I1356" s="40"/>
      <c r="J1356" s="40"/>
      <c r="K1356" s="40"/>
      <c r="L1356" s="40"/>
      <c r="M1356" s="40"/>
      <c r="N1356" s="40"/>
      <c r="O1356" s="40"/>
      <c r="P1356" s="40"/>
      <c r="Q1356" s="40"/>
      <c r="R1356" s="40"/>
      <c r="S1356" s="40"/>
      <c r="T1356" s="40"/>
      <c r="U1356" s="39"/>
      <c r="V1356" s="39"/>
      <c r="W1356" s="39"/>
      <c r="X1356" s="39"/>
      <c r="Y1356" s="39"/>
      <c r="Z1356" s="39"/>
      <c r="AA1356" s="39"/>
      <c r="AB1356" s="39"/>
      <c r="AC1356" s="39"/>
      <c r="AD1356" s="39"/>
      <c r="AE1356" s="39"/>
      <c r="AF1356" s="39"/>
      <c r="AG1356" s="39"/>
      <c r="AH1356" s="39"/>
      <c r="AI1356" s="39"/>
      <c r="AJ1356" s="39"/>
      <c r="AK1356" s="39"/>
      <c r="AL1356" s="39"/>
      <c r="AM1356" s="39"/>
      <c r="AN1356" s="39"/>
      <c r="AO1356" s="39"/>
      <c r="AP1356" s="39"/>
      <c r="AQ1356" s="39"/>
      <c r="AR1356" s="39"/>
      <c r="AS1356" s="39"/>
      <c r="AT1356" s="39"/>
      <c r="AU1356" s="39"/>
      <c r="AV1356" s="39"/>
      <c r="AW1356" s="94"/>
      <c r="AX1356" s="101"/>
      <c r="AY1356" s="94"/>
      <c r="AZ1356" s="40"/>
      <c r="BA1356" s="27"/>
      <c r="BB1356" s="27"/>
      <c r="BC1356" s="27"/>
      <c r="BD1356" s="27" t="str">
        <f t="shared" si="854"/>
        <v/>
      </c>
      <c r="BE1356" s="27" t="str">
        <f t="shared" si="855"/>
        <v/>
      </c>
      <c r="BF1356" s="27" t="str">
        <f t="shared" si="856"/>
        <v/>
      </c>
      <c r="BG1356" s="27" t="str">
        <f t="shared" si="857"/>
        <v/>
      </c>
      <c r="BH1356" s="27" t="str">
        <f t="shared" si="858"/>
        <v/>
      </c>
      <c r="BI1356" s="27" t="str">
        <f t="shared" si="859"/>
        <v/>
      </c>
      <c r="BJ1356" s="27" t="str">
        <f t="shared" si="860"/>
        <v/>
      </c>
      <c r="BK1356" s="27" t="str">
        <f t="shared" si="861"/>
        <v/>
      </c>
      <c r="BL1356" s="27" t="str">
        <f t="shared" si="862"/>
        <v/>
      </c>
      <c r="BM1356" s="27" t="str">
        <f t="shared" si="863"/>
        <v/>
      </c>
      <c r="BN1356" s="27" t="str">
        <f t="shared" si="864"/>
        <v/>
      </c>
      <c r="BO1356" s="27" t="str">
        <f t="shared" si="865"/>
        <v/>
      </c>
      <c r="BP1356" s="27" t="str">
        <f t="shared" si="842"/>
        <v/>
      </c>
      <c r="BQ1356" s="27" t="str">
        <f t="shared" si="843"/>
        <v/>
      </c>
      <c r="BR1356" s="27" t="str">
        <f t="shared" si="844"/>
        <v/>
      </c>
      <c r="BS1356" s="27" t="str">
        <f t="shared" si="845"/>
        <v/>
      </c>
      <c r="BT1356" s="27" t="str">
        <f t="shared" si="846"/>
        <v/>
      </c>
      <c r="BU1356" s="27" t="str">
        <f t="shared" si="847"/>
        <v/>
      </c>
      <c r="BV1356" s="27" t="str">
        <f t="shared" si="848"/>
        <v/>
      </c>
      <c r="BW1356" s="27" t="str">
        <f t="shared" si="849"/>
        <v/>
      </c>
      <c r="BX1356" s="27" t="str">
        <f t="shared" si="850"/>
        <v/>
      </c>
      <c r="BY1356" s="27" t="str">
        <f t="shared" si="851"/>
        <v/>
      </c>
      <c r="BZ1356" s="27" t="str">
        <f t="shared" si="852"/>
        <v/>
      </c>
      <c r="CA1356" s="27" t="str">
        <f t="shared" si="853"/>
        <v/>
      </c>
      <c r="CB1356" s="41"/>
      <c r="CC1356" s="41"/>
      <c r="CD1356"/>
      <c r="CE1356"/>
      <c r="CF1356"/>
      <c r="CG1356"/>
      <c r="CH1356"/>
      <c r="CI1356" s="41"/>
      <c r="CJ1356" s="38"/>
      <c r="CK1356" s="25"/>
      <c r="CL1356" s="25"/>
      <c r="CM1356" s="25"/>
      <c r="CN1356" s="39"/>
      <c r="CO1356" s="25"/>
      <c r="CP1356" s="39"/>
      <c r="CQ1356" s="25"/>
      <c r="CR1356" s="25"/>
      <c r="CS1356" s="25"/>
      <c r="CT1356" s="25"/>
      <c r="CU1356" s="25"/>
      <c r="CV1356" s="25"/>
      <c r="CW1356" s="35"/>
      <c r="CX1356" s="25"/>
      <c r="CY1356" s="25"/>
      <c r="DC1356" s="25"/>
      <c r="DD1356" s="35"/>
    </row>
    <row r="1357" spans="1:108" s="26" customFormat="1">
      <c r="A1357" s="43"/>
      <c r="B1357" s="94"/>
      <c r="C1357" s="40"/>
      <c r="D1357" s="39"/>
      <c r="E1357" s="40"/>
      <c r="F1357" s="40"/>
      <c r="G1357" s="40"/>
      <c r="H1357" s="40"/>
      <c r="I1357" s="40"/>
      <c r="J1357" s="40"/>
      <c r="K1357" s="40"/>
      <c r="L1357" s="40"/>
      <c r="M1357" s="40"/>
      <c r="N1357" s="40"/>
      <c r="O1357" s="40"/>
      <c r="P1357" s="40"/>
      <c r="Q1357" s="40"/>
      <c r="R1357" s="40"/>
      <c r="S1357" s="40"/>
      <c r="T1357" s="40"/>
      <c r="U1357" s="39"/>
      <c r="V1357" s="39"/>
      <c r="W1357" s="39"/>
      <c r="X1357" s="39"/>
      <c r="Y1357" s="39"/>
      <c r="Z1357" s="39"/>
      <c r="AA1357" s="39"/>
      <c r="AB1357" s="39"/>
      <c r="AC1357" s="39"/>
      <c r="AD1357" s="39"/>
      <c r="AE1357" s="39"/>
      <c r="AF1357" s="39"/>
      <c r="AG1357" s="39"/>
      <c r="AH1357" s="39"/>
      <c r="AI1357" s="39"/>
      <c r="AJ1357" s="39"/>
      <c r="AK1357" s="39"/>
      <c r="AL1357" s="39"/>
      <c r="AM1357" s="39"/>
      <c r="AN1357" s="39"/>
      <c r="AO1357" s="39"/>
      <c r="AP1357" s="39"/>
      <c r="AQ1357" s="39"/>
      <c r="AR1357" s="39"/>
      <c r="AS1357" s="39"/>
      <c r="AT1357" s="39"/>
      <c r="AU1357" s="39"/>
      <c r="AV1357" s="39"/>
      <c r="AW1357" s="94"/>
      <c r="AX1357" s="101"/>
      <c r="AY1357" s="94"/>
      <c r="AZ1357" s="40"/>
      <c r="BA1357" s="27"/>
      <c r="BB1357" s="27"/>
      <c r="BC1357" s="27"/>
      <c r="BD1357" s="27" t="str">
        <f t="shared" si="854"/>
        <v/>
      </c>
      <c r="BE1357" s="27" t="str">
        <f t="shared" si="855"/>
        <v/>
      </c>
      <c r="BF1357" s="27" t="str">
        <f t="shared" si="856"/>
        <v/>
      </c>
      <c r="BG1357" s="27" t="str">
        <f t="shared" si="857"/>
        <v/>
      </c>
      <c r="BH1357" s="27" t="str">
        <f t="shared" si="858"/>
        <v/>
      </c>
      <c r="BI1357" s="27" t="str">
        <f t="shared" si="859"/>
        <v/>
      </c>
      <c r="BJ1357" s="27" t="str">
        <f t="shared" si="860"/>
        <v/>
      </c>
      <c r="BK1357" s="27" t="str">
        <f t="shared" si="861"/>
        <v/>
      </c>
      <c r="BL1357" s="27" t="str">
        <f t="shared" si="862"/>
        <v/>
      </c>
      <c r="BM1357" s="27" t="str">
        <f t="shared" si="863"/>
        <v/>
      </c>
      <c r="BN1357" s="27" t="str">
        <f t="shared" si="864"/>
        <v/>
      </c>
      <c r="BO1357" s="27" t="str">
        <f t="shared" si="865"/>
        <v/>
      </c>
      <c r="BP1357" s="27" t="str">
        <f t="shared" si="842"/>
        <v/>
      </c>
      <c r="BQ1357" s="27" t="str">
        <f t="shared" si="843"/>
        <v/>
      </c>
      <c r="BR1357" s="27" t="str">
        <f t="shared" si="844"/>
        <v/>
      </c>
      <c r="BS1357" s="27" t="str">
        <f t="shared" si="845"/>
        <v/>
      </c>
      <c r="BT1357" s="27" t="str">
        <f t="shared" si="846"/>
        <v/>
      </c>
      <c r="BU1357" s="27" t="str">
        <f t="shared" si="847"/>
        <v/>
      </c>
      <c r="BV1357" s="27" t="str">
        <f t="shared" si="848"/>
        <v/>
      </c>
      <c r="BW1357" s="27" t="str">
        <f t="shared" si="849"/>
        <v/>
      </c>
      <c r="BX1357" s="27" t="str">
        <f t="shared" si="850"/>
        <v/>
      </c>
      <c r="BY1357" s="27" t="str">
        <f t="shared" si="851"/>
        <v/>
      </c>
      <c r="BZ1357" s="27" t="str">
        <f t="shared" si="852"/>
        <v/>
      </c>
      <c r="CA1357" s="27" t="str">
        <f t="shared" si="853"/>
        <v/>
      </c>
      <c r="CB1357" s="41"/>
      <c r="CC1357" s="41"/>
      <c r="CD1357"/>
      <c r="CE1357"/>
      <c r="CF1357"/>
      <c r="CG1357"/>
      <c r="CH1357"/>
      <c r="CI1357" s="41"/>
      <c r="CJ1357" s="38"/>
      <c r="CK1357" s="25"/>
      <c r="CL1357" s="25"/>
      <c r="CM1357" s="25"/>
      <c r="CN1357" s="39"/>
      <c r="CO1357" s="25"/>
      <c r="CP1357" s="39"/>
      <c r="CQ1357" s="25"/>
      <c r="CR1357" s="25"/>
      <c r="CS1357" s="25"/>
      <c r="CT1357" s="25"/>
      <c r="CU1357" s="25"/>
      <c r="CV1357" s="25"/>
      <c r="CW1357" s="35"/>
      <c r="CX1357" s="25"/>
      <c r="CY1357" s="25"/>
      <c r="DC1357" s="25"/>
      <c r="DD1357" s="35"/>
    </row>
    <row r="1358" spans="1:108" s="26" customFormat="1">
      <c r="A1358" s="43"/>
      <c r="B1358" s="94"/>
      <c r="C1358" s="40"/>
      <c r="D1358" s="39"/>
      <c r="E1358" s="40"/>
      <c r="F1358" s="40"/>
      <c r="G1358" s="40"/>
      <c r="H1358" s="40"/>
      <c r="I1358" s="40"/>
      <c r="J1358" s="40"/>
      <c r="K1358" s="40"/>
      <c r="L1358" s="40"/>
      <c r="M1358" s="40"/>
      <c r="N1358" s="40"/>
      <c r="O1358" s="40"/>
      <c r="P1358" s="40"/>
      <c r="Q1358" s="40"/>
      <c r="R1358" s="40"/>
      <c r="S1358" s="40"/>
      <c r="T1358" s="40"/>
      <c r="U1358" s="39"/>
      <c r="V1358" s="39"/>
      <c r="W1358" s="39"/>
      <c r="X1358" s="39"/>
      <c r="Y1358" s="39"/>
      <c r="Z1358" s="39"/>
      <c r="AA1358" s="39"/>
      <c r="AB1358" s="39"/>
      <c r="AC1358" s="39"/>
      <c r="AD1358" s="39"/>
      <c r="AE1358" s="39"/>
      <c r="AF1358" s="39"/>
      <c r="AG1358" s="39"/>
      <c r="AH1358" s="39"/>
      <c r="AI1358" s="39"/>
      <c r="AJ1358" s="39"/>
      <c r="AK1358" s="39"/>
      <c r="AL1358" s="39"/>
      <c r="AM1358" s="39"/>
      <c r="AN1358" s="39"/>
      <c r="AO1358" s="39"/>
      <c r="AP1358" s="39"/>
      <c r="AQ1358" s="39"/>
      <c r="AR1358" s="39"/>
      <c r="AS1358" s="39"/>
      <c r="AT1358" s="39"/>
      <c r="AU1358" s="39"/>
      <c r="AV1358" s="39"/>
      <c r="AW1358" s="94"/>
      <c r="AX1358" s="101"/>
      <c r="AY1358" s="94"/>
      <c r="AZ1358" s="40"/>
      <c r="BA1358" s="27"/>
      <c r="BB1358" s="27"/>
      <c r="BC1358" s="27"/>
      <c r="BD1358" s="27" t="str">
        <f t="shared" si="854"/>
        <v/>
      </c>
      <c r="BE1358" s="27" t="str">
        <f t="shared" si="855"/>
        <v/>
      </c>
      <c r="BF1358" s="27" t="str">
        <f t="shared" si="856"/>
        <v/>
      </c>
      <c r="BG1358" s="27" t="str">
        <f t="shared" si="857"/>
        <v/>
      </c>
      <c r="BH1358" s="27" t="str">
        <f t="shared" si="858"/>
        <v/>
      </c>
      <c r="BI1358" s="27" t="str">
        <f t="shared" si="859"/>
        <v/>
      </c>
      <c r="BJ1358" s="27" t="str">
        <f t="shared" si="860"/>
        <v/>
      </c>
      <c r="BK1358" s="27" t="str">
        <f t="shared" si="861"/>
        <v/>
      </c>
      <c r="BL1358" s="27" t="str">
        <f t="shared" si="862"/>
        <v/>
      </c>
      <c r="BM1358" s="27" t="str">
        <f t="shared" si="863"/>
        <v/>
      </c>
      <c r="BN1358" s="27" t="str">
        <f t="shared" si="864"/>
        <v/>
      </c>
      <c r="BO1358" s="27" t="str">
        <f t="shared" si="865"/>
        <v/>
      </c>
      <c r="BP1358" s="27" t="str">
        <f t="shared" si="842"/>
        <v/>
      </c>
      <c r="BQ1358" s="27" t="str">
        <f t="shared" si="843"/>
        <v/>
      </c>
      <c r="BR1358" s="27" t="str">
        <f t="shared" si="844"/>
        <v/>
      </c>
      <c r="BS1358" s="27" t="str">
        <f t="shared" si="845"/>
        <v/>
      </c>
      <c r="BT1358" s="27" t="str">
        <f t="shared" si="846"/>
        <v/>
      </c>
      <c r="BU1358" s="27" t="str">
        <f t="shared" si="847"/>
        <v/>
      </c>
      <c r="BV1358" s="27" t="str">
        <f t="shared" si="848"/>
        <v/>
      </c>
      <c r="BW1358" s="27" t="str">
        <f t="shared" si="849"/>
        <v/>
      </c>
      <c r="BX1358" s="27" t="str">
        <f t="shared" si="850"/>
        <v/>
      </c>
      <c r="BY1358" s="27" t="str">
        <f t="shared" si="851"/>
        <v/>
      </c>
      <c r="BZ1358" s="27" t="str">
        <f t="shared" si="852"/>
        <v/>
      </c>
      <c r="CA1358" s="27" t="str">
        <f t="shared" si="853"/>
        <v/>
      </c>
      <c r="CB1358" s="41"/>
      <c r="CC1358" s="41"/>
      <c r="CD1358"/>
      <c r="CE1358"/>
      <c r="CF1358"/>
      <c r="CG1358"/>
      <c r="CH1358"/>
      <c r="CI1358" s="41"/>
      <c r="CJ1358" s="38"/>
      <c r="CK1358" s="25"/>
      <c r="CL1358" s="25"/>
      <c r="CM1358" s="25"/>
      <c r="CN1358" s="39"/>
      <c r="CO1358" s="25"/>
      <c r="CP1358" s="39"/>
      <c r="CQ1358" s="25"/>
      <c r="CR1358" s="25"/>
      <c r="CS1358" s="25"/>
      <c r="CT1358" s="25"/>
      <c r="CU1358" s="25"/>
      <c r="CV1358" s="25"/>
      <c r="CW1358" s="35"/>
      <c r="CX1358" s="25"/>
      <c r="CY1358" s="25"/>
      <c r="DC1358" s="25"/>
      <c r="DD1358" s="35"/>
    </row>
    <row r="1359" spans="1:108" s="26" customFormat="1">
      <c r="A1359" s="43"/>
      <c r="B1359" s="94"/>
      <c r="C1359" s="40"/>
      <c r="D1359" s="39"/>
      <c r="E1359" s="40"/>
      <c r="F1359" s="40"/>
      <c r="G1359" s="40"/>
      <c r="H1359" s="40"/>
      <c r="I1359" s="40"/>
      <c r="J1359" s="40"/>
      <c r="K1359" s="40"/>
      <c r="L1359" s="40"/>
      <c r="M1359" s="40"/>
      <c r="N1359" s="40"/>
      <c r="O1359" s="40"/>
      <c r="P1359" s="40"/>
      <c r="Q1359" s="40"/>
      <c r="R1359" s="40"/>
      <c r="S1359" s="40"/>
      <c r="T1359" s="40"/>
      <c r="U1359" s="39"/>
      <c r="V1359" s="39"/>
      <c r="W1359" s="39"/>
      <c r="X1359" s="39"/>
      <c r="Y1359" s="39"/>
      <c r="Z1359" s="39"/>
      <c r="AA1359" s="39"/>
      <c r="AB1359" s="39"/>
      <c r="AC1359" s="39"/>
      <c r="AD1359" s="39"/>
      <c r="AE1359" s="39"/>
      <c r="AF1359" s="39"/>
      <c r="AG1359" s="39"/>
      <c r="AH1359" s="39"/>
      <c r="AI1359" s="39"/>
      <c r="AJ1359" s="39"/>
      <c r="AK1359" s="39"/>
      <c r="AL1359" s="39"/>
      <c r="AM1359" s="39"/>
      <c r="AN1359" s="39"/>
      <c r="AO1359" s="39"/>
      <c r="AP1359" s="39"/>
      <c r="AQ1359" s="39"/>
      <c r="AR1359" s="39"/>
      <c r="AS1359" s="39"/>
      <c r="AT1359" s="39"/>
      <c r="AU1359" s="39"/>
      <c r="AV1359" s="39"/>
      <c r="AW1359" s="94"/>
      <c r="AX1359" s="101"/>
      <c r="AY1359" s="94"/>
      <c r="AZ1359" s="40"/>
      <c r="BA1359" s="27"/>
      <c r="BB1359" s="27"/>
      <c r="BC1359" s="27"/>
      <c r="BD1359" s="27" t="str">
        <f t="shared" si="854"/>
        <v/>
      </c>
      <c r="BE1359" s="27" t="str">
        <f t="shared" si="855"/>
        <v/>
      </c>
      <c r="BF1359" s="27" t="str">
        <f t="shared" si="856"/>
        <v/>
      </c>
      <c r="BG1359" s="27" t="str">
        <f t="shared" si="857"/>
        <v/>
      </c>
      <c r="BH1359" s="27" t="str">
        <f t="shared" si="858"/>
        <v/>
      </c>
      <c r="BI1359" s="27" t="str">
        <f t="shared" si="859"/>
        <v/>
      </c>
      <c r="BJ1359" s="27" t="str">
        <f t="shared" si="860"/>
        <v/>
      </c>
      <c r="BK1359" s="27" t="str">
        <f t="shared" si="861"/>
        <v/>
      </c>
      <c r="BL1359" s="27" t="str">
        <f t="shared" si="862"/>
        <v/>
      </c>
      <c r="BM1359" s="27" t="str">
        <f t="shared" si="863"/>
        <v/>
      </c>
      <c r="BN1359" s="27" t="str">
        <f t="shared" si="864"/>
        <v/>
      </c>
      <c r="BO1359" s="27" t="str">
        <f t="shared" si="865"/>
        <v/>
      </c>
      <c r="BP1359" s="27" t="str">
        <f t="shared" si="842"/>
        <v/>
      </c>
      <c r="BQ1359" s="27" t="str">
        <f t="shared" si="843"/>
        <v/>
      </c>
      <c r="BR1359" s="27" t="str">
        <f t="shared" si="844"/>
        <v/>
      </c>
      <c r="BS1359" s="27" t="str">
        <f t="shared" si="845"/>
        <v/>
      </c>
      <c r="BT1359" s="27" t="str">
        <f t="shared" si="846"/>
        <v/>
      </c>
      <c r="BU1359" s="27" t="str">
        <f t="shared" si="847"/>
        <v/>
      </c>
      <c r="BV1359" s="27" t="str">
        <f t="shared" si="848"/>
        <v/>
      </c>
      <c r="BW1359" s="27" t="str">
        <f t="shared" si="849"/>
        <v/>
      </c>
      <c r="BX1359" s="27" t="str">
        <f t="shared" si="850"/>
        <v/>
      </c>
      <c r="BY1359" s="27" t="str">
        <f t="shared" si="851"/>
        <v/>
      </c>
      <c r="BZ1359" s="27" t="str">
        <f t="shared" si="852"/>
        <v/>
      </c>
      <c r="CA1359" s="27" t="str">
        <f t="shared" si="853"/>
        <v/>
      </c>
      <c r="CB1359" s="41"/>
      <c r="CC1359" s="41"/>
      <c r="CD1359"/>
      <c r="CE1359"/>
      <c r="CF1359"/>
      <c r="CG1359"/>
      <c r="CH1359"/>
      <c r="CI1359" s="41"/>
      <c r="CJ1359" s="38"/>
      <c r="CK1359" s="25"/>
      <c r="CL1359" s="25"/>
      <c r="CM1359" s="25"/>
      <c r="CN1359" s="39"/>
      <c r="CO1359" s="25"/>
      <c r="CP1359" s="39"/>
      <c r="CQ1359" s="25"/>
      <c r="CR1359" s="25"/>
      <c r="CS1359" s="25"/>
      <c r="CT1359" s="25"/>
      <c r="CU1359" s="25"/>
      <c r="CV1359" s="25"/>
      <c r="CW1359" s="35"/>
      <c r="CX1359" s="25"/>
      <c r="CY1359" s="25"/>
      <c r="DC1359" s="25"/>
      <c r="DD1359" s="35"/>
    </row>
    <row r="1360" spans="1:108" s="26" customFormat="1">
      <c r="A1360" s="43"/>
      <c r="B1360" s="94"/>
      <c r="C1360" s="40"/>
      <c r="D1360" s="39"/>
      <c r="E1360" s="40"/>
      <c r="F1360" s="40"/>
      <c r="G1360" s="40"/>
      <c r="H1360" s="40"/>
      <c r="I1360" s="40"/>
      <c r="J1360" s="40"/>
      <c r="K1360" s="40"/>
      <c r="L1360" s="40"/>
      <c r="M1360" s="40"/>
      <c r="N1360" s="40"/>
      <c r="O1360" s="40"/>
      <c r="P1360" s="40"/>
      <c r="Q1360" s="40"/>
      <c r="R1360" s="40"/>
      <c r="S1360" s="40"/>
      <c r="T1360" s="40"/>
      <c r="U1360" s="39"/>
      <c r="V1360" s="39"/>
      <c r="W1360" s="39"/>
      <c r="X1360" s="39"/>
      <c r="Y1360" s="39"/>
      <c r="Z1360" s="39"/>
      <c r="AA1360" s="39"/>
      <c r="AB1360" s="39"/>
      <c r="AC1360" s="39"/>
      <c r="AD1360" s="39"/>
      <c r="AE1360" s="39"/>
      <c r="AF1360" s="39"/>
      <c r="AG1360" s="39"/>
      <c r="AH1360" s="39"/>
      <c r="AI1360" s="39"/>
      <c r="AJ1360" s="39"/>
      <c r="AK1360" s="39"/>
      <c r="AL1360" s="39"/>
      <c r="AM1360" s="39"/>
      <c r="AN1360" s="39"/>
      <c r="AO1360" s="39"/>
      <c r="AP1360" s="39"/>
      <c r="AQ1360" s="39"/>
      <c r="AR1360" s="39"/>
      <c r="AS1360" s="39"/>
      <c r="AT1360" s="39"/>
      <c r="AU1360" s="39"/>
      <c r="AV1360" s="39"/>
      <c r="AW1360" s="94"/>
      <c r="AX1360" s="101"/>
      <c r="AY1360" s="94"/>
      <c r="AZ1360" s="40"/>
      <c r="BA1360" s="27"/>
      <c r="BB1360" s="27"/>
      <c r="BC1360" s="27"/>
      <c r="BD1360" s="27" t="str">
        <f t="shared" si="854"/>
        <v/>
      </c>
      <c r="BE1360" s="27" t="str">
        <f t="shared" si="855"/>
        <v/>
      </c>
      <c r="BF1360" s="27" t="str">
        <f t="shared" si="856"/>
        <v/>
      </c>
      <c r="BG1360" s="27" t="str">
        <f t="shared" si="857"/>
        <v/>
      </c>
      <c r="BH1360" s="27" t="str">
        <f t="shared" si="858"/>
        <v/>
      </c>
      <c r="BI1360" s="27" t="str">
        <f t="shared" si="859"/>
        <v/>
      </c>
      <c r="BJ1360" s="27" t="str">
        <f t="shared" si="860"/>
        <v/>
      </c>
      <c r="BK1360" s="27" t="str">
        <f t="shared" si="861"/>
        <v/>
      </c>
      <c r="BL1360" s="27" t="str">
        <f t="shared" si="862"/>
        <v/>
      </c>
      <c r="BM1360" s="27" t="str">
        <f t="shared" si="863"/>
        <v/>
      </c>
      <c r="BN1360" s="27" t="str">
        <f t="shared" si="864"/>
        <v/>
      </c>
      <c r="BO1360" s="27" t="str">
        <f t="shared" si="865"/>
        <v/>
      </c>
      <c r="BP1360" s="27" t="str">
        <f t="shared" si="842"/>
        <v/>
      </c>
      <c r="BQ1360" s="27" t="str">
        <f t="shared" si="843"/>
        <v/>
      </c>
      <c r="BR1360" s="27" t="str">
        <f t="shared" si="844"/>
        <v/>
      </c>
      <c r="BS1360" s="27" t="str">
        <f t="shared" si="845"/>
        <v/>
      </c>
      <c r="BT1360" s="27" t="str">
        <f t="shared" si="846"/>
        <v/>
      </c>
      <c r="BU1360" s="27" t="str">
        <f t="shared" si="847"/>
        <v/>
      </c>
      <c r="BV1360" s="27" t="str">
        <f t="shared" si="848"/>
        <v/>
      </c>
      <c r="BW1360" s="27" t="str">
        <f t="shared" si="849"/>
        <v/>
      </c>
      <c r="BX1360" s="27" t="str">
        <f t="shared" si="850"/>
        <v/>
      </c>
      <c r="BY1360" s="27" t="str">
        <f t="shared" si="851"/>
        <v/>
      </c>
      <c r="BZ1360" s="27" t="str">
        <f t="shared" si="852"/>
        <v/>
      </c>
      <c r="CA1360" s="27" t="str">
        <f t="shared" si="853"/>
        <v/>
      </c>
      <c r="CB1360" s="41"/>
      <c r="CC1360" s="41"/>
      <c r="CD1360"/>
      <c r="CE1360"/>
      <c r="CF1360"/>
      <c r="CG1360"/>
      <c r="CH1360"/>
      <c r="CI1360" s="41"/>
      <c r="CJ1360"/>
      <c r="CK1360" s="25"/>
      <c r="CL1360" s="25"/>
      <c r="CM1360" s="25"/>
      <c r="CN1360" s="39"/>
      <c r="CO1360" s="25"/>
      <c r="CP1360" s="39"/>
      <c r="CQ1360" s="25"/>
      <c r="CR1360" s="25"/>
      <c r="CS1360" s="25"/>
      <c r="CT1360" s="25"/>
      <c r="CU1360" s="25"/>
      <c r="CV1360" s="25"/>
      <c r="CW1360" s="35"/>
      <c r="CX1360" s="25"/>
      <c r="CY1360" s="25"/>
      <c r="DC1360" s="25"/>
      <c r="DD1360" s="35"/>
    </row>
    <row r="1361" spans="1:108" s="26" customFormat="1">
      <c r="A1361" s="43"/>
      <c r="B1361" s="94"/>
      <c r="C1361" s="40"/>
      <c r="D1361" s="39"/>
      <c r="E1361" s="40"/>
      <c r="F1361" s="40"/>
      <c r="G1361" s="40"/>
      <c r="H1361" s="40"/>
      <c r="I1361" s="40"/>
      <c r="J1361" s="40"/>
      <c r="K1361" s="40"/>
      <c r="L1361" s="40"/>
      <c r="M1361" s="40"/>
      <c r="N1361" s="40"/>
      <c r="O1361" s="40"/>
      <c r="P1361" s="40"/>
      <c r="Q1361" s="40"/>
      <c r="R1361" s="40"/>
      <c r="S1361" s="40"/>
      <c r="T1361" s="40"/>
      <c r="U1361" s="39"/>
      <c r="V1361" s="39"/>
      <c r="W1361" s="39"/>
      <c r="X1361" s="39"/>
      <c r="Y1361" s="39"/>
      <c r="Z1361" s="39"/>
      <c r="AA1361" s="39"/>
      <c r="AB1361" s="39"/>
      <c r="AC1361" s="39"/>
      <c r="AD1361" s="39"/>
      <c r="AE1361" s="39"/>
      <c r="AF1361" s="39"/>
      <c r="AG1361" s="39"/>
      <c r="AH1361" s="39"/>
      <c r="AI1361" s="39"/>
      <c r="AJ1361" s="39"/>
      <c r="AK1361" s="39"/>
      <c r="AL1361" s="39"/>
      <c r="AM1361" s="39"/>
      <c r="AN1361" s="39"/>
      <c r="AO1361" s="39"/>
      <c r="AP1361" s="39"/>
      <c r="AQ1361" s="39"/>
      <c r="AR1361" s="39"/>
      <c r="AS1361" s="39"/>
      <c r="AT1361" s="39"/>
      <c r="AU1361" s="39"/>
      <c r="AV1361" s="39"/>
      <c r="AW1361" s="94"/>
      <c r="AX1361" s="101"/>
      <c r="AY1361" s="94"/>
      <c r="AZ1361" s="40"/>
      <c r="BA1361" s="27"/>
      <c r="BB1361" s="27"/>
      <c r="BC1361" s="27"/>
      <c r="BD1361" s="27" t="str">
        <f t="shared" si="854"/>
        <v/>
      </c>
      <c r="BE1361" s="27" t="str">
        <f t="shared" si="855"/>
        <v/>
      </c>
      <c r="BF1361" s="27" t="str">
        <f t="shared" si="856"/>
        <v/>
      </c>
      <c r="BG1361" s="27" t="str">
        <f t="shared" si="857"/>
        <v/>
      </c>
      <c r="BH1361" s="27" t="str">
        <f t="shared" si="858"/>
        <v/>
      </c>
      <c r="BI1361" s="27" t="str">
        <f t="shared" si="859"/>
        <v/>
      </c>
      <c r="BJ1361" s="27" t="str">
        <f t="shared" si="860"/>
        <v/>
      </c>
      <c r="BK1361" s="27" t="str">
        <f t="shared" si="861"/>
        <v/>
      </c>
      <c r="BL1361" s="27" t="str">
        <f t="shared" si="862"/>
        <v/>
      </c>
      <c r="BM1361" s="27" t="str">
        <f t="shared" si="863"/>
        <v/>
      </c>
      <c r="BN1361" s="27" t="str">
        <f t="shared" si="864"/>
        <v/>
      </c>
      <c r="BO1361" s="27" t="str">
        <f t="shared" si="865"/>
        <v/>
      </c>
      <c r="BP1361" s="27" t="str">
        <f t="shared" si="842"/>
        <v/>
      </c>
      <c r="BQ1361" s="27" t="str">
        <f t="shared" si="843"/>
        <v/>
      </c>
      <c r="BR1361" s="27" t="str">
        <f t="shared" si="844"/>
        <v/>
      </c>
      <c r="BS1361" s="27" t="str">
        <f t="shared" si="845"/>
        <v/>
      </c>
      <c r="BT1361" s="27" t="str">
        <f t="shared" si="846"/>
        <v/>
      </c>
      <c r="BU1361" s="27" t="str">
        <f t="shared" si="847"/>
        <v/>
      </c>
      <c r="BV1361" s="27" t="str">
        <f t="shared" si="848"/>
        <v/>
      </c>
      <c r="BW1361" s="27" t="str">
        <f t="shared" si="849"/>
        <v/>
      </c>
      <c r="BX1361" s="27" t="str">
        <f t="shared" si="850"/>
        <v/>
      </c>
      <c r="BY1361" s="27" t="str">
        <f t="shared" si="851"/>
        <v/>
      </c>
      <c r="BZ1361" s="27" t="str">
        <f t="shared" si="852"/>
        <v/>
      </c>
      <c r="CA1361" s="27" t="str">
        <f t="shared" si="853"/>
        <v/>
      </c>
      <c r="CB1361" s="41"/>
      <c r="CC1361" s="41"/>
      <c r="CD1361"/>
      <c r="CE1361"/>
      <c r="CF1361"/>
      <c r="CG1361"/>
      <c r="CH1361"/>
      <c r="CI1361" s="41"/>
      <c r="CJ1361"/>
      <c r="CK1361" s="25"/>
      <c r="CL1361" s="25"/>
      <c r="CM1361" s="25"/>
      <c r="CN1361" s="39"/>
      <c r="CO1361" s="25"/>
      <c r="CP1361" s="39"/>
      <c r="CQ1361" s="25"/>
      <c r="CR1361" s="25"/>
      <c r="CS1361" s="25"/>
      <c r="CT1361" s="25"/>
      <c r="CU1361" s="25"/>
      <c r="CV1361" s="25"/>
      <c r="CW1361" s="35"/>
      <c r="CX1361" s="25"/>
      <c r="CY1361" s="25"/>
      <c r="DC1361" s="25"/>
      <c r="DD1361" s="35"/>
    </row>
    <row r="1362" spans="1:108" s="26" customFormat="1">
      <c r="A1362" s="43"/>
      <c r="B1362" s="94"/>
      <c r="C1362" s="40"/>
      <c r="D1362" s="39"/>
      <c r="E1362" s="40"/>
      <c r="F1362" s="40"/>
      <c r="G1362" s="40"/>
      <c r="H1362" s="40"/>
      <c r="I1362" s="40"/>
      <c r="J1362" s="40"/>
      <c r="K1362" s="40"/>
      <c r="L1362" s="40"/>
      <c r="M1362" s="40"/>
      <c r="N1362" s="40"/>
      <c r="O1362" s="40"/>
      <c r="P1362" s="40"/>
      <c r="Q1362" s="40"/>
      <c r="R1362" s="40"/>
      <c r="S1362" s="40"/>
      <c r="T1362" s="40"/>
      <c r="U1362" s="39"/>
      <c r="V1362" s="39"/>
      <c r="W1362" s="39"/>
      <c r="X1362" s="39"/>
      <c r="Y1362" s="39"/>
      <c r="Z1362" s="39"/>
      <c r="AA1362" s="39"/>
      <c r="AB1362" s="39"/>
      <c r="AC1362" s="39"/>
      <c r="AD1362" s="39"/>
      <c r="AE1362" s="39"/>
      <c r="AF1362" s="39"/>
      <c r="AG1362" s="39"/>
      <c r="AH1362" s="39"/>
      <c r="AI1362" s="39"/>
      <c r="AJ1362" s="39"/>
      <c r="AK1362" s="39"/>
      <c r="AL1362" s="39"/>
      <c r="AM1362" s="39"/>
      <c r="AN1362" s="39"/>
      <c r="AO1362" s="39"/>
      <c r="AP1362" s="39"/>
      <c r="AQ1362" s="39"/>
      <c r="AR1362" s="39"/>
      <c r="AS1362" s="39"/>
      <c r="AT1362" s="39"/>
      <c r="AU1362" s="39"/>
      <c r="AV1362" s="39"/>
      <c r="AW1362" s="94"/>
      <c r="AX1362" s="101"/>
      <c r="AY1362" s="94"/>
      <c r="AZ1362" s="40"/>
      <c r="BA1362" s="27"/>
      <c r="BB1362" s="27"/>
      <c r="BC1362" s="27"/>
      <c r="BD1362" s="27" t="str">
        <f t="shared" si="854"/>
        <v/>
      </c>
      <c r="BE1362" s="27" t="str">
        <f t="shared" si="855"/>
        <v/>
      </c>
      <c r="BF1362" s="27" t="str">
        <f t="shared" si="856"/>
        <v/>
      </c>
      <c r="BG1362" s="27" t="str">
        <f t="shared" si="857"/>
        <v/>
      </c>
      <c r="BH1362" s="27" t="str">
        <f t="shared" si="858"/>
        <v/>
      </c>
      <c r="BI1362" s="27" t="str">
        <f t="shared" si="859"/>
        <v/>
      </c>
      <c r="BJ1362" s="27" t="str">
        <f t="shared" si="860"/>
        <v/>
      </c>
      <c r="BK1362" s="27" t="str">
        <f t="shared" si="861"/>
        <v/>
      </c>
      <c r="BL1362" s="27" t="str">
        <f t="shared" si="862"/>
        <v/>
      </c>
      <c r="BM1362" s="27" t="str">
        <f t="shared" si="863"/>
        <v/>
      </c>
      <c r="BN1362" s="27" t="str">
        <f t="shared" si="864"/>
        <v/>
      </c>
      <c r="BO1362" s="27" t="str">
        <f t="shared" si="865"/>
        <v/>
      </c>
      <c r="BP1362" s="27" t="str">
        <f t="shared" si="842"/>
        <v/>
      </c>
      <c r="BQ1362" s="27" t="str">
        <f t="shared" si="843"/>
        <v/>
      </c>
      <c r="BR1362" s="27" t="str">
        <f t="shared" si="844"/>
        <v/>
      </c>
      <c r="BS1362" s="27" t="str">
        <f t="shared" si="845"/>
        <v/>
      </c>
      <c r="BT1362" s="27" t="str">
        <f t="shared" si="846"/>
        <v/>
      </c>
      <c r="BU1362" s="27" t="str">
        <f t="shared" si="847"/>
        <v/>
      </c>
      <c r="BV1362" s="27" t="str">
        <f t="shared" si="848"/>
        <v/>
      </c>
      <c r="BW1362" s="27" t="str">
        <f t="shared" si="849"/>
        <v/>
      </c>
      <c r="BX1362" s="27" t="str">
        <f t="shared" si="850"/>
        <v/>
      </c>
      <c r="BY1362" s="27" t="str">
        <f t="shared" si="851"/>
        <v/>
      </c>
      <c r="BZ1362" s="27" t="str">
        <f t="shared" si="852"/>
        <v/>
      </c>
      <c r="CA1362" s="27" t="str">
        <f t="shared" si="853"/>
        <v/>
      </c>
      <c r="CB1362" s="41"/>
      <c r="CC1362" s="41"/>
      <c r="CD1362"/>
      <c r="CE1362"/>
      <c r="CF1362"/>
      <c r="CG1362"/>
      <c r="CH1362"/>
      <c r="CI1362" s="41"/>
      <c r="CJ1362"/>
      <c r="CK1362" s="25"/>
      <c r="CL1362" s="25"/>
      <c r="CM1362" s="25"/>
      <c r="CN1362" s="39"/>
      <c r="CO1362" s="25"/>
      <c r="CP1362" s="39"/>
      <c r="CQ1362" s="25"/>
      <c r="CR1362" s="25"/>
      <c r="CS1362" s="25"/>
      <c r="CT1362" s="25"/>
      <c r="CU1362" s="25"/>
      <c r="CV1362" s="25"/>
      <c r="CW1362" s="35"/>
      <c r="CX1362" s="25"/>
      <c r="CY1362" s="25"/>
      <c r="DC1362" s="25"/>
      <c r="DD1362" s="35"/>
    </row>
    <row r="1363" spans="1:108" s="26" customFormat="1">
      <c r="A1363" s="43"/>
      <c r="B1363" s="94"/>
      <c r="C1363" s="40"/>
      <c r="D1363" s="39"/>
      <c r="E1363" s="40"/>
      <c r="F1363" s="40"/>
      <c r="G1363" s="40"/>
      <c r="H1363" s="40"/>
      <c r="I1363" s="40"/>
      <c r="J1363" s="40"/>
      <c r="K1363" s="40"/>
      <c r="L1363" s="40"/>
      <c r="M1363" s="40"/>
      <c r="N1363" s="40"/>
      <c r="O1363" s="40"/>
      <c r="P1363" s="40"/>
      <c r="Q1363" s="40"/>
      <c r="R1363" s="40"/>
      <c r="S1363" s="40"/>
      <c r="T1363" s="40"/>
      <c r="U1363" s="39"/>
      <c r="V1363" s="39"/>
      <c r="W1363" s="39"/>
      <c r="X1363" s="39"/>
      <c r="Y1363" s="39"/>
      <c r="Z1363" s="39"/>
      <c r="AA1363" s="39"/>
      <c r="AB1363" s="39"/>
      <c r="AC1363" s="39"/>
      <c r="AD1363" s="39"/>
      <c r="AE1363" s="39"/>
      <c r="AF1363" s="39"/>
      <c r="AG1363" s="39"/>
      <c r="AH1363" s="39"/>
      <c r="AI1363" s="39"/>
      <c r="AJ1363" s="39"/>
      <c r="AK1363" s="39"/>
      <c r="AL1363" s="39"/>
      <c r="AM1363" s="39"/>
      <c r="AN1363" s="39"/>
      <c r="AO1363" s="39"/>
      <c r="AP1363" s="39"/>
      <c r="AQ1363" s="39"/>
      <c r="AR1363" s="39"/>
      <c r="AS1363" s="39"/>
      <c r="AT1363" s="39"/>
      <c r="AU1363" s="39"/>
      <c r="AV1363" s="39"/>
      <c r="AW1363" s="94"/>
      <c r="AX1363" s="101"/>
      <c r="AY1363" s="94"/>
      <c r="AZ1363" s="40"/>
      <c r="BA1363" s="27"/>
      <c r="BB1363" s="27"/>
      <c r="BC1363" s="27"/>
      <c r="BD1363" s="27" t="str">
        <f t="shared" si="854"/>
        <v/>
      </c>
      <c r="BE1363" s="27" t="str">
        <f t="shared" si="855"/>
        <v/>
      </c>
      <c r="BF1363" s="27" t="str">
        <f t="shared" si="856"/>
        <v/>
      </c>
      <c r="BG1363" s="27" t="str">
        <f t="shared" si="857"/>
        <v/>
      </c>
      <c r="BH1363" s="27" t="str">
        <f t="shared" si="858"/>
        <v/>
      </c>
      <c r="BI1363" s="27" t="str">
        <f t="shared" si="859"/>
        <v/>
      </c>
      <c r="BJ1363" s="27" t="str">
        <f t="shared" si="860"/>
        <v/>
      </c>
      <c r="BK1363" s="27" t="str">
        <f t="shared" si="861"/>
        <v/>
      </c>
      <c r="BL1363" s="27" t="str">
        <f t="shared" si="862"/>
        <v/>
      </c>
      <c r="BM1363" s="27" t="str">
        <f t="shared" si="863"/>
        <v/>
      </c>
      <c r="BN1363" s="27" t="str">
        <f t="shared" si="864"/>
        <v/>
      </c>
      <c r="BO1363" s="27" t="str">
        <f t="shared" si="865"/>
        <v/>
      </c>
      <c r="BP1363" s="27" t="str">
        <f t="shared" si="842"/>
        <v/>
      </c>
      <c r="BQ1363" s="27" t="str">
        <f t="shared" si="843"/>
        <v/>
      </c>
      <c r="BR1363" s="27" t="str">
        <f t="shared" si="844"/>
        <v/>
      </c>
      <c r="BS1363" s="27" t="str">
        <f t="shared" si="845"/>
        <v/>
      </c>
      <c r="BT1363" s="27" t="str">
        <f t="shared" si="846"/>
        <v/>
      </c>
      <c r="BU1363" s="27" t="str">
        <f t="shared" si="847"/>
        <v/>
      </c>
      <c r="BV1363" s="27" t="str">
        <f t="shared" si="848"/>
        <v/>
      </c>
      <c r="BW1363" s="27" t="str">
        <f t="shared" si="849"/>
        <v/>
      </c>
      <c r="BX1363" s="27" t="str">
        <f t="shared" si="850"/>
        <v/>
      </c>
      <c r="BY1363" s="27" t="str">
        <f t="shared" si="851"/>
        <v/>
      </c>
      <c r="BZ1363" s="27" t="str">
        <f t="shared" si="852"/>
        <v/>
      </c>
      <c r="CA1363" s="27" t="str">
        <f t="shared" si="853"/>
        <v/>
      </c>
      <c r="CB1363" s="41"/>
      <c r="CC1363" s="41"/>
      <c r="CD1363"/>
      <c r="CE1363"/>
      <c r="CF1363"/>
      <c r="CG1363"/>
      <c r="CH1363"/>
      <c r="CI1363" s="41"/>
      <c r="CJ1363"/>
      <c r="CK1363" s="25"/>
      <c r="CL1363" s="25"/>
      <c r="CM1363" s="25"/>
      <c r="CN1363" s="39"/>
      <c r="CO1363" s="25"/>
      <c r="CP1363" s="39"/>
      <c r="CQ1363" s="25"/>
      <c r="CR1363" s="25"/>
      <c r="CS1363" s="25"/>
      <c r="CT1363" s="25"/>
      <c r="CU1363" s="25"/>
      <c r="CV1363" s="25"/>
      <c r="CW1363" s="35"/>
      <c r="CX1363" s="25"/>
      <c r="CY1363" s="25"/>
      <c r="DC1363" s="25"/>
      <c r="DD1363" s="35"/>
    </row>
    <row r="1364" spans="1:108" s="26" customFormat="1">
      <c r="A1364" s="43"/>
      <c r="B1364" s="94"/>
      <c r="C1364" s="40"/>
      <c r="D1364" s="39"/>
      <c r="E1364" s="40"/>
      <c r="F1364" s="40"/>
      <c r="G1364" s="40"/>
      <c r="H1364" s="40"/>
      <c r="I1364" s="40"/>
      <c r="J1364" s="40"/>
      <c r="K1364" s="40"/>
      <c r="L1364" s="40"/>
      <c r="M1364" s="40"/>
      <c r="N1364" s="40"/>
      <c r="O1364" s="40"/>
      <c r="P1364" s="40"/>
      <c r="Q1364" s="40"/>
      <c r="R1364" s="40"/>
      <c r="S1364" s="40"/>
      <c r="T1364" s="40"/>
      <c r="U1364" s="39"/>
      <c r="V1364" s="39"/>
      <c r="W1364" s="39"/>
      <c r="X1364" s="39"/>
      <c r="Y1364" s="39"/>
      <c r="Z1364" s="39"/>
      <c r="AA1364" s="39"/>
      <c r="AB1364" s="39"/>
      <c r="AC1364" s="39"/>
      <c r="AD1364" s="39"/>
      <c r="AE1364" s="39"/>
      <c r="AF1364" s="39"/>
      <c r="AG1364" s="39"/>
      <c r="AH1364" s="39"/>
      <c r="AI1364" s="39"/>
      <c r="AJ1364" s="39"/>
      <c r="AK1364" s="39"/>
      <c r="AL1364" s="39"/>
      <c r="AM1364" s="39"/>
      <c r="AN1364" s="39"/>
      <c r="AO1364" s="39"/>
      <c r="AP1364" s="39"/>
      <c r="AQ1364" s="39"/>
      <c r="AR1364" s="39"/>
      <c r="AS1364" s="39"/>
      <c r="AT1364" s="39"/>
      <c r="AU1364" s="39"/>
      <c r="AV1364" s="39"/>
      <c r="AW1364" s="94"/>
      <c r="AX1364" s="101"/>
      <c r="AY1364" s="94"/>
      <c r="AZ1364" s="40"/>
      <c r="BA1364" s="27"/>
      <c r="BB1364" s="27"/>
      <c r="BC1364" s="27"/>
      <c r="BD1364" s="27" t="str">
        <f t="shared" si="854"/>
        <v/>
      </c>
      <c r="BE1364" s="27" t="str">
        <f t="shared" si="855"/>
        <v/>
      </c>
      <c r="BF1364" s="27" t="str">
        <f t="shared" si="856"/>
        <v/>
      </c>
      <c r="BG1364" s="27" t="str">
        <f t="shared" si="857"/>
        <v/>
      </c>
      <c r="BH1364" s="27" t="str">
        <f t="shared" si="858"/>
        <v/>
      </c>
      <c r="BI1364" s="27" t="str">
        <f t="shared" si="859"/>
        <v/>
      </c>
      <c r="BJ1364" s="27" t="str">
        <f t="shared" si="860"/>
        <v/>
      </c>
      <c r="BK1364" s="27" t="str">
        <f t="shared" si="861"/>
        <v/>
      </c>
      <c r="BL1364" s="27" t="str">
        <f t="shared" si="862"/>
        <v/>
      </c>
      <c r="BM1364" s="27" t="str">
        <f t="shared" si="863"/>
        <v/>
      </c>
      <c r="BN1364" s="27" t="str">
        <f t="shared" si="864"/>
        <v/>
      </c>
      <c r="BO1364" s="27" t="str">
        <f t="shared" si="865"/>
        <v/>
      </c>
      <c r="BP1364" s="27" t="str">
        <f t="shared" si="842"/>
        <v/>
      </c>
      <c r="BQ1364" s="27" t="str">
        <f t="shared" si="843"/>
        <v/>
      </c>
      <c r="BR1364" s="27" t="str">
        <f t="shared" si="844"/>
        <v/>
      </c>
      <c r="BS1364" s="27" t="str">
        <f t="shared" si="845"/>
        <v/>
      </c>
      <c r="BT1364" s="27" t="str">
        <f t="shared" si="846"/>
        <v/>
      </c>
      <c r="BU1364" s="27" t="str">
        <f t="shared" si="847"/>
        <v/>
      </c>
      <c r="BV1364" s="27" t="str">
        <f t="shared" si="848"/>
        <v/>
      </c>
      <c r="BW1364" s="27" t="str">
        <f t="shared" si="849"/>
        <v/>
      </c>
      <c r="BX1364" s="27" t="str">
        <f t="shared" si="850"/>
        <v/>
      </c>
      <c r="BY1364" s="27" t="str">
        <f t="shared" si="851"/>
        <v/>
      </c>
      <c r="BZ1364" s="27" t="str">
        <f t="shared" si="852"/>
        <v/>
      </c>
      <c r="CA1364" s="27" t="str">
        <f t="shared" si="853"/>
        <v/>
      </c>
      <c r="CB1364" s="41"/>
      <c r="CC1364" s="41"/>
      <c r="CD1364"/>
      <c r="CE1364"/>
      <c r="CF1364"/>
      <c r="CG1364"/>
      <c r="CH1364"/>
      <c r="CI1364" s="41"/>
      <c r="CJ1364"/>
      <c r="CK1364" s="25"/>
      <c r="CL1364" s="25"/>
      <c r="CM1364" s="25"/>
      <c r="CN1364" s="39"/>
      <c r="CO1364" s="25"/>
      <c r="CP1364" s="39"/>
      <c r="CQ1364" s="25"/>
      <c r="CR1364" s="25"/>
      <c r="CS1364" s="25"/>
      <c r="CT1364" s="25"/>
      <c r="CU1364" s="25"/>
      <c r="CV1364" s="25"/>
      <c r="CW1364" s="35"/>
      <c r="CX1364" s="25"/>
      <c r="CY1364" s="25"/>
      <c r="DC1364" s="25"/>
      <c r="DD1364" s="35"/>
    </row>
    <row r="1365" spans="1:108" s="26" customFormat="1">
      <c r="A1365" s="43"/>
      <c r="B1365" s="94"/>
      <c r="C1365" s="40"/>
      <c r="D1365" s="39"/>
      <c r="E1365" s="40"/>
      <c r="F1365" s="40"/>
      <c r="G1365" s="40"/>
      <c r="H1365" s="40"/>
      <c r="I1365" s="40"/>
      <c r="J1365" s="40"/>
      <c r="K1365" s="40"/>
      <c r="L1365" s="40"/>
      <c r="M1365" s="40"/>
      <c r="N1365" s="40"/>
      <c r="O1365" s="40"/>
      <c r="P1365" s="40"/>
      <c r="Q1365" s="40"/>
      <c r="R1365" s="40"/>
      <c r="S1365" s="40"/>
      <c r="T1365" s="40"/>
      <c r="U1365" s="39"/>
      <c r="V1365" s="39"/>
      <c r="W1365" s="39"/>
      <c r="X1365" s="39"/>
      <c r="Y1365" s="39"/>
      <c r="Z1365" s="39"/>
      <c r="AA1365" s="39"/>
      <c r="AB1365" s="39"/>
      <c r="AC1365" s="39"/>
      <c r="AD1365" s="39"/>
      <c r="AE1365" s="39"/>
      <c r="AF1365" s="39"/>
      <c r="AG1365" s="39"/>
      <c r="AH1365" s="39"/>
      <c r="AI1365" s="39"/>
      <c r="AJ1365" s="39"/>
      <c r="AK1365" s="39"/>
      <c r="AL1365" s="39"/>
      <c r="AM1365" s="39"/>
      <c r="AN1365" s="39"/>
      <c r="AO1365" s="39"/>
      <c r="AP1365" s="39"/>
      <c r="AQ1365" s="39"/>
      <c r="AR1365" s="39"/>
      <c r="AS1365" s="39"/>
      <c r="AT1365" s="39"/>
      <c r="AU1365" s="39"/>
      <c r="AV1365" s="39"/>
      <c r="AW1365" s="94"/>
      <c r="AX1365" s="101"/>
      <c r="AY1365" s="94"/>
      <c r="AZ1365" s="40"/>
      <c r="BA1365" s="27"/>
      <c r="BB1365" s="27"/>
      <c r="BC1365" s="27"/>
      <c r="BD1365" s="27" t="str">
        <f t="shared" si="854"/>
        <v/>
      </c>
      <c r="BE1365" s="27" t="str">
        <f t="shared" si="855"/>
        <v/>
      </c>
      <c r="BF1365" s="27" t="str">
        <f t="shared" si="856"/>
        <v/>
      </c>
      <c r="BG1365" s="27" t="str">
        <f t="shared" si="857"/>
        <v/>
      </c>
      <c r="BH1365" s="27" t="str">
        <f t="shared" si="858"/>
        <v/>
      </c>
      <c r="BI1365" s="27" t="str">
        <f t="shared" si="859"/>
        <v/>
      </c>
      <c r="BJ1365" s="27" t="str">
        <f t="shared" si="860"/>
        <v/>
      </c>
      <c r="BK1365" s="27" t="str">
        <f t="shared" si="861"/>
        <v/>
      </c>
      <c r="BL1365" s="27" t="str">
        <f t="shared" si="862"/>
        <v/>
      </c>
      <c r="BM1365" s="27" t="str">
        <f t="shared" si="863"/>
        <v/>
      </c>
      <c r="BN1365" s="27" t="str">
        <f t="shared" si="864"/>
        <v/>
      </c>
      <c r="BO1365" s="27" t="str">
        <f t="shared" si="865"/>
        <v/>
      </c>
      <c r="BP1365" s="27" t="str">
        <f t="shared" si="842"/>
        <v/>
      </c>
      <c r="BQ1365" s="27" t="str">
        <f t="shared" si="843"/>
        <v/>
      </c>
      <c r="BR1365" s="27" t="str">
        <f t="shared" si="844"/>
        <v/>
      </c>
      <c r="BS1365" s="27" t="str">
        <f t="shared" si="845"/>
        <v/>
      </c>
      <c r="BT1365" s="27" t="str">
        <f t="shared" si="846"/>
        <v/>
      </c>
      <c r="BU1365" s="27" t="str">
        <f t="shared" si="847"/>
        <v/>
      </c>
      <c r="BV1365" s="27" t="str">
        <f t="shared" si="848"/>
        <v/>
      </c>
      <c r="BW1365" s="27" t="str">
        <f t="shared" si="849"/>
        <v/>
      </c>
      <c r="BX1365" s="27" t="str">
        <f t="shared" si="850"/>
        <v/>
      </c>
      <c r="BY1365" s="27" t="str">
        <f t="shared" si="851"/>
        <v/>
      </c>
      <c r="BZ1365" s="27" t="str">
        <f t="shared" si="852"/>
        <v/>
      </c>
      <c r="CA1365" s="27" t="str">
        <f t="shared" si="853"/>
        <v/>
      </c>
      <c r="CB1365" s="41"/>
      <c r="CC1365" s="41"/>
      <c r="CD1365"/>
      <c r="CE1365"/>
      <c r="CF1365"/>
      <c r="CG1365"/>
      <c r="CH1365"/>
      <c r="CI1365" s="41"/>
      <c r="CJ1365"/>
      <c r="CK1365" s="25"/>
      <c r="CL1365" s="25"/>
      <c r="CM1365" s="25"/>
      <c r="CN1365" s="39"/>
      <c r="CO1365" s="25"/>
      <c r="CP1365" s="39"/>
      <c r="CQ1365" s="25"/>
      <c r="CR1365" s="25"/>
      <c r="CS1365" s="25"/>
      <c r="CT1365" s="25"/>
      <c r="CU1365" s="25"/>
      <c r="CV1365" s="25"/>
      <c r="CW1365" s="35"/>
      <c r="CX1365" s="25"/>
      <c r="CY1365" s="25"/>
      <c r="DC1365" s="25"/>
      <c r="DD1365" s="35"/>
    </row>
    <row r="1366" spans="1:108" s="26" customFormat="1">
      <c r="A1366" s="43"/>
      <c r="B1366" s="94"/>
      <c r="C1366" s="40"/>
      <c r="D1366" s="39"/>
      <c r="E1366" s="40"/>
      <c r="F1366" s="40"/>
      <c r="G1366" s="40"/>
      <c r="H1366" s="40"/>
      <c r="I1366" s="40"/>
      <c r="J1366" s="40"/>
      <c r="K1366" s="40"/>
      <c r="L1366" s="40"/>
      <c r="M1366" s="40"/>
      <c r="N1366" s="40"/>
      <c r="O1366" s="40"/>
      <c r="P1366" s="40"/>
      <c r="Q1366" s="40"/>
      <c r="R1366" s="40"/>
      <c r="S1366" s="40"/>
      <c r="T1366" s="40"/>
      <c r="U1366" s="39"/>
      <c r="V1366" s="39"/>
      <c r="W1366" s="39"/>
      <c r="X1366" s="39"/>
      <c r="Y1366" s="39"/>
      <c r="Z1366" s="39"/>
      <c r="AA1366" s="39"/>
      <c r="AB1366" s="39"/>
      <c r="AC1366" s="39"/>
      <c r="AD1366" s="39"/>
      <c r="AE1366" s="39"/>
      <c r="AF1366" s="39"/>
      <c r="AG1366" s="39"/>
      <c r="AH1366" s="39"/>
      <c r="AI1366" s="39"/>
      <c r="AJ1366" s="39"/>
      <c r="AK1366" s="39"/>
      <c r="AL1366" s="39"/>
      <c r="AM1366" s="39"/>
      <c r="AN1366" s="39"/>
      <c r="AO1366" s="39"/>
      <c r="AP1366" s="39"/>
      <c r="AQ1366" s="39"/>
      <c r="AR1366" s="39"/>
      <c r="AS1366" s="39"/>
      <c r="AT1366" s="39"/>
      <c r="AU1366" s="39"/>
      <c r="AV1366" s="39"/>
      <c r="AW1366" s="94"/>
      <c r="AX1366" s="101"/>
      <c r="AY1366" s="94"/>
      <c r="AZ1366" s="40"/>
      <c r="BA1366" s="27"/>
      <c r="BB1366" s="27"/>
      <c r="BC1366" s="27"/>
      <c r="BD1366" s="27" t="str">
        <f t="shared" si="854"/>
        <v/>
      </c>
      <c r="BE1366" s="27" t="str">
        <f t="shared" si="855"/>
        <v/>
      </c>
      <c r="BF1366" s="27" t="str">
        <f t="shared" si="856"/>
        <v/>
      </c>
      <c r="BG1366" s="27" t="str">
        <f t="shared" si="857"/>
        <v/>
      </c>
      <c r="BH1366" s="27" t="str">
        <f t="shared" si="858"/>
        <v/>
      </c>
      <c r="BI1366" s="27" t="str">
        <f t="shared" si="859"/>
        <v/>
      </c>
      <c r="BJ1366" s="27" t="str">
        <f t="shared" si="860"/>
        <v/>
      </c>
      <c r="BK1366" s="27" t="str">
        <f t="shared" si="861"/>
        <v/>
      </c>
      <c r="BL1366" s="27" t="str">
        <f t="shared" si="862"/>
        <v/>
      </c>
      <c r="BM1366" s="27" t="str">
        <f t="shared" si="863"/>
        <v/>
      </c>
      <c r="BN1366" s="27" t="str">
        <f t="shared" si="864"/>
        <v/>
      </c>
      <c r="BO1366" s="27" t="str">
        <f t="shared" si="865"/>
        <v/>
      </c>
      <c r="BP1366" s="27" t="str">
        <f t="shared" si="842"/>
        <v/>
      </c>
      <c r="BQ1366" s="27" t="str">
        <f t="shared" si="843"/>
        <v/>
      </c>
      <c r="BR1366" s="27" t="str">
        <f t="shared" si="844"/>
        <v/>
      </c>
      <c r="BS1366" s="27" t="str">
        <f t="shared" si="845"/>
        <v/>
      </c>
      <c r="BT1366" s="27" t="str">
        <f t="shared" si="846"/>
        <v/>
      </c>
      <c r="BU1366" s="27" t="str">
        <f t="shared" si="847"/>
        <v/>
      </c>
      <c r="BV1366" s="27" t="str">
        <f t="shared" si="848"/>
        <v/>
      </c>
      <c r="BW1366" s="27" t="str">
        <f t="shared" si="849"/>
        <v/>
      </c>
      <c r="BX1366" s="27" t="str">
        <f t="shared" si="850"/>
        <v/>
      </c>
      <c r="BY1366" s="27" t="str">
        <f t="shared" si="851"/>
        <v/>
      </c>
      <c r="BZ1366" s="27" t="str">
        <f t="shared" si="852"/>
        <v/>
      </c>
      <c r="CA1366" s="27" t="str">
        <f t="shared" si="853"/>
        <v/>
      </c>
      <c r="CB1366" s="41"/>
      <c r="CC1366" s="41"/>
      <c r="CD1366"/>
      <c r="CE1366"/>
      <c r="CF1366"/>
      <c r="CG1366"/>
      <c r="CH1366"/>
      <c r="CI1366" s="41"/>
      <c r="CJ1366"/>
      <c r="CK1366" s="25"/>
      <c r="CL1366" s="25"/>
      <c r="CM1366" s="25"/>
      <c r="CN1366" s="39"/>
      <c r="CO1366" s="25"/>
      <c r="CP1366" s="39"/>
      <c r="CQ1366" s="25"/>
      <c r="CR1366" s="25"/>
      <c r="CS1366" s="25"/>
      <c r="CT1366" s="25"/>
      <c r="CU1366" s="25"/>
      <c r="CV1366" s="25"/>
      <c r="CW1366" s="35"/>
      <c r="CX1366" s="25"/>
      <c r="CY1366" s="25"/>
      <c r="DC1366" s="25"/>
      <c r="DD1366" s="35"/>
    </row>
    <row r="1367" spans="1:108" s="26" customFormat="1">
      <c r="A1367" s="43"/>
      <c r="B1367" s="94"/>
      <c r="C1367" s="40"/>
      <c r="D1367" s="39"/>
      <c r="E1367" s="40"/>
      <c r="F1367" s="40"/>
      <c r="G1367" s="40"/>
      <c r="H1367" s="40"/>
      <c r="I1367" s="40"/>
      <c r="J1367" s="40"/>
      <c r="K1367" s="40"/>
      <c r="L1367" s="40"/>
      <c r="M1367" s="40"/>
      <c r="N1367" s="40"/>
      <c r="O1367" s="40"/>
      <c r="P1367" s="40"/>
      <c r="Q1367" s="40"/>
      <c r="R1367" s="40"/>
      <c r="S1367" s="40"/>
      <c r="T1367" s="40"/>
      <c r="U1367" s="39"/>
      <c r="V1367" s="39"/>
      <c r="W1367" s="39"/>
      <c r="X1367" s="39"/>
      <c r="Y1367" s="39"/>
      <c r="Z1367" s="39"/>
      <c r="AA1367" s="39"/>
      <c r="AB1367" s="39"/>
      <c r="AC1367" s="39"/>
      <c r="AD1367" s="39"/>
      <c r="AE1367" s="39"/>
      <c r="AF1367" s="39"/>
      <c r="AG1367" s="39"/>
      <c r="AH1367" s="39"/>
      <c r="AI1367" s="39"/>
      <c r="AJ1367" s="39"/>
      <c r="AK1367" s="39"/>
      <c r="AL1367" s="39"/>
      <c r="AM1367" s="39"/>
      <c r="AN1367" s="39"/>
      <c r="AO1367" s="39"/>
      <c r="AP1367" s="39"/>
      <c r="AQ1367" s="39"/>
      <c r="AR1367" s="39"/>
      <c r="AS1367" s="39"/>
      <c r="AT1367" s="39"/>
      <c r="AU1367" s="39"/>
      <c r="AV1367" s="39"/>
      <c r="AW1367" s="94"/>
      <c r="AX1367" s="101"/>
      <c r="AY1367" s="94"/>
      <c r="AZ1367" s="40"/>
      <c r="BA1367" s="27"/>
      <c r="BB1367" s="27"/>
      <c r="BC1367" s="27"/>
      <c r="BD1367" s="27" t="str">
        <f t="shared" si="854"/>
        <v/>
      </c>
      <c r="BE1367" s="27" t="str">
        <f t="shared" si="855"/>
        <v/>
      </c>
      <c r="BF1367" s="27" t="str">
        <f t="shared" si="856"/>
        <v/>
      </c>
      <c r="BG1367" s="27" t="str">
        <f t="shared" si="857"/>
        <v/>
      </c>
      <c r="BH1367" s="27" t="str">
        <f t="shared" si="858"/>
        <v/>
      </c>
      <c r="BI1367" s="27" t="str">
        <f t="shared" si="859"/>
        <v/>
      </c>
      <c r="BJ1367" s="27" t="str">
        <f t="shared" si="860"/>
        <v/>
      </c>
      <c r="BK1367" s="27" t="str">
        <f t="shared" si="861"/>
        <v/>
      </c>
      <c r="BL1367" s="27" t="str">
        <f t="shared" si="862"/>
        <v/>
      </c>
      <c r="BM1367" s="27" t="str">
        <f t="shared" si="863"/>
        <v/>
      </c>
      <c r="BN1367" s="27" t="str">
        <f t="shared" si="864"/>
        <v/>
      </c>
      <c r="BO1367" s="27" t="str">
        <f t="shared" si="865"/>
        <v/>
      </c>
      <c r="BP1367" s="27" t="str">
        <f t="shared" si="842"/>
        <v/>
      </c>
      <c r="BQ1367" s="27" t="str">
        <f t="shared" si="843"/>
        <v/>
      </c>
      <c r="BR1367" s="27" t="str">
        <f t="shared" si="844"/>
        <v/>
      </c>
      <c r="BS1367" s="27" t="str">
        <f t="shared" si="845"/>
        <v/>
      </c>
      <c r="BT1367" s="27" t="str">
        <f t="shared" si="846"/>
        <v/>
      </c>
      <c r="BU1367" s="27" t="str">
        <f t="shared" si="847"/>
        <v/>
      </c>
      <c r="BV1367" s="27" t="str">
        <f t="shared" si="848"/>
        <v/>
      </c>
      <c r="BW1367" s="27" t="str">
        <f t="shared" si="849"/>
        <v/>
      </c>
      <c r="BX1367" s="27" t="str">
        <f t="shared" si="850"/>
        <v/>
      </c>
      <c r="BY1367" s="27" t="str">
        <f t="shared" si="851"/>
        <v/>
      </c>
      <c r="BZ1367" s="27" t="str">
        <f t="shared" si="852"/>
        <v/>
      </c>
      <c r="CA1367" s="27" t="str">
        <f t="shared" si="853"/>
        <v/>
      </c>
      <c r="CB1367" s="41"/>
      <c r="CC1367" s="41"/>
      <c r="CD1367"/>
      <c r="CE1367"/>
      <c r="CF1367"/>
      <c r="CG1367"/>
      <c r="CH1367"/>
      <c r="CI1367" s="41"/>
      <c r="CJ1367"/>
      <c r="CK1367" s="25"/>
      <c r="CL1367" s="25"/>
      <c r="CM1367" s="25"/>
      <c r="CN1367" s="39"/>
      <c r="CO1367" s="25"/>
      <c r="CP1367" s="39"/>
      <c r="CQ1367" s="25"/>
      <c r="CR1367" s="25"/>
      <c r="CS1367" s="25"/>
      <c r="CT1367" s="25"/>
      <c r="CU1367" s="25"/>
      <c r="CV1367" s="25"/>
      <c r="CW1367" s="35"/>
      <c r="CX1367" s="25"/>
      <c r="CY1367" s="25"/>
      <c r="DC1367" s="25"/>
      <c r="DD1367" s="35"/>
    </row>
    <row r="1368" spans="1:108" s="26" customFormat="1">
      <c r="A1368" s="43"/>
      <c r="B1368" s="94"/>
      <c r="C1368" s="40"/>
      <c r="D1368" s="39"/>
      <c r="E1368" s="40"/>
      <c r="F1368" s="40"/>
      <c r="G1368" s="40"/>
      <c r="H1368" s="40"/>
      <c r="I1368" s="40"/>
      <c r="J1368" s="40"/>
      <c r="K1368" s="40"/>
      <c r="L1368" s="40"/>
      <c r="M1368" s="40"/>
      <c r="N1368" s="40"/>
      <c r="O1368" s="40"/>
      <c r="P1368" s="40"/>
      <c r="Q1368" s="40"/>
      <c r="R1368" s="40"/>
      <c r="S1368" s="40"/>
      <c r="T1368" s="40"/>
      <c r="U1368" s="39"/>
      <c r="V1368" s="39"/>
      <c r="W1368" s="39"/>
      <c r="X1368" s="39"/>
      <c r="Y1368" s="39"/>
      <c r="Z1368" s="39"/>
      <c r="AA1368" s="39"/>
      <c r="AB1368" s="39"/>
      <c r="AC1368" s="39"/>
      <c r="AD1368" s="39"/>
      <c r="AE1368" s="39"/>
      <c r="AF1368" s="39"/>
      <c r="AG1368" s="39"/>
      <c r="AH1368" s="39"/>
      <c r="AI1368" s="39"/>
      <c r="AJ1368" s="39"/>
      <c r="AK1368" s="39"/>
      <c r="AL1368" s="39"/>
      <c r="AM1368" s="39"/>
      <c r="AN1368" s="39"/>
      <c r="AO1368" s="39"/>
      <c r="AP1368" s="39"/>
      <c r="AQ1368" s="39"/>
      <c r="AR1368" s="39"/>
      <c r="AS1368" s="39"/>
      <c r="AT1368" s="39"/>
      <c r="AU1368" s="39"/>
      <c r="AV1368" s="39"/>
      <c r="AW1368" s="94"/>
      <c r="AX1368" s="101"/>
      <c r="AY1368" s="94"/>
      <c r="AZ1368" s="40"/>
      <c r="BA1368" s="27"/>
      <c r="BB1368" s="27"/>
      <c r="BC1368" s="27"/>
      <c r="BD1368" s="27" t="str">
        <f t="shared" si="854"/>
        <v/>
      </c>
      <c r="BE1368" s="27" t="str">
        <f t="shared" si="855"/>
        <v/>
      </c>
      <c r="BF1368" s="27" t="str">
        <f t="shared" si="856"/>
        <v/>
      </c>
      <c r="BG1368" s="27" t="str">
        <f t="shared" si="857"/>
        <v/>
      </c>
      <c r="BH1368" s="27" t="str">
        <f t="shared" si="858"/>
        <v/>
      </c>
      <c r="BI1368" s="27" t="str">
        <f t="shared" si="859"/>
        <v/>
      </c>
      <c r="BJ1368" s="27" t="str">
        <f t="shared" si="860"/>
        <v/>
      </c>
      <c r="BK1368" s="27" t="str">
        <f t="shared" si="861"/>
        <v/>
      </c>
      <c r="BL1368" s="27" t="str">
        <f t="shared" si="862"/>
        <v/>
      </c>
      <c r="BM1368" s="27" t="str">
        <f t="shared" si="863"/>
        <v/>
      </c>
      <c r="BN1368" s="27" t="str">
        <f t="shared" si="864"/>
        <v/>
      </c>
      <c r="BO1368" s="27" t="str">
        <f t="shared" si="865"/>
        <v/>
      </c>
      <c r="BP1368" s="27" t="str">
        <f t="shared" ref="BP1368:BP1431" si="866">IF(W1368="","",CONCATENATE($U1368,","))</f>
        <v/>
      </c>
      <c r="BQ1368" s="27" t="str">
        <f t="shared" ref="BQ1368:BQ1431" si="867">IF(X1368="","",CONCATENATE($U1368,","))</f>
        <v/>
      </c>
      <c r="BR1368" s="27" t="str">
        <f t="shared" ref="BR1368:BR1431" si="868">IF(Y1368="","",CONCATENATE($U1368,","))</f>
        <v/>
      </c>
      <c r="BS1368" s="27" t="str">
        <f t="shared" ref="BS1368:BS1431" si="869">IF(Z1368="","",CONCATENATE($U1368,","))</f>
        <v/>
      </c>
      <c r="BT1368" s="27" t="str">
        <f t="shared" ref="BT1368:BT1431" si="870">IF(AA1368="","",CONCATENATE($U1368,","))</f>
        <v/>
      </c>
      <c r="BU1368" s="27" t="str">
        <f t="shared" ref="BU1368:BU1431" si="871">IF(AB1368="","",CONCATENATE($U1368,","))</f>
        <v/>
      </c>
      <c r="BV1368" s="27" t="str">
        <f t="shared" ref="BV1368:BV1431" si="872">IF(AC1368="","",CONCATENATE($U1368,","))</f>
        <v/>
      </c>
      <c r="BW1368" s="27" t="str">
        <f t="shared" ref="BW1368:BW1431" si="873">IF(AD1368="","",CONCATENATE($U1368,","))</f>
        <v/>
      </c>
      <c r="BX1368" s="27" t="str">
        <f t="shared" ref="BX1368:BX1431" si="874">IF(AE1368="","",CONCATENATE($U1368,","))</f>
        <v/>
      </c>
      <c r="BY1368" s="27" t="str">
        <f t="shared" ref="BY1368:BY1431" si="875">IF(AF1368="","",CONCATENATE($U1368,","))</f>
        <v/>
      </c>
      <c r="BZ1368" s="27" t="str">
        <f t="shared" ref="BZ1368:BZ1431" si="876">IF(AG1368="","",CONCATENATE($U1368,","))</f>
        <v/>
      </c>
      <c r="CA1368" s="27" t="str">
        <f t="shared" ref="CA1368:CA1431" si="877">IF(AH1368="","",CONCATENATE($U1368,","))</f>
        <v/>
      </c>
      <c r="CB1368" s="41"/>
      <c r="CC1368" s="41"/>
      <c r="CD1368"/>
      <c r="CE1368"/>
      <c r="CF1368"/>
      <c r="CG1368"/>
      <c r="CH1368"/>
      <c r="CI1368" s="41"/>
      <c r="CJ1368"/>
      <c r="CK1368" s="25"/>
      <c r="CL1368" s="25"/>
      <c r="CM1368" s="25"/>
      <c r="CN1368" s="39"/>
      <c r="CO1368" s="25"/>
      <c r="CP1368" s="39"/>
      <c r="CQ1368" s="25"/>
      <c r="CR1368" s="25"/>
      <c r="CS1368" s="25"/>
      <c r="CT1368" s="25"/>
      <c r="CU1368" s="25"/>
      <c r="CV1368" s="25"/>
      <c r="CW1368" s="35"/>
      <c r="CX1368" s="25"/>
      <c r="CY1368" s="25"/>
      <c r="DC1368" s="25"/>
      <c r="DD1368" s="35"/>
    </row>
    <row r="1369" spans="1:108" s="26" customFormat="1">
      <c r="A1369" s="43"/>
      <c r="B1369" s="94"/>
      <c r="C1369" s="40"/>
      <c r="D1369" s="39"/>
      <c r="E1369" s="40"/>
      <c r="F1369" s="40"/>
      <c r="G1369" s="40"/>
      <c r="H1369" s="40"/>
      <c r="I1369" s="40"/>
      <c r="J1369" s="40"/>
      <c r="K1369" s="40"/>
      <c r="L1369" s="40"/>
      <c r="M1369" s="40"/>
      <c r="N1369" s="40"/>
      <c r="O1369" s="40"/>
      <c r="P1369" s="40"/>
      <c r="Q1369" s="40"/>
      <c r="R1369" s="40"/>
      <c r="S1369" s="40"/>
      <c r="T1369" s="40"/>
      <c r="U1369" s="39"/>
      <c r="V1369" s="39"/>
      <c r="W1369" s="39"/>
      <c r="X1369" s="39"/>
      <c r="Y1369" s="39"/>
      <c r="Z1369" s="39"/>
      <c r="AA1369" s="39"/>
      <c r="AB1369" s="39"/>
      <c r="AC1369" s="39"/>
      <c r="AD1369" s="39"/>
      <c r="AE1369" s="39"/>
      <c r="AF1369" s="39"/>
      <c r="AG1369" s="39"/>
      <c r="AH1369" s="39"/>
      <c r="AI1369" s="39"/>
      <c r="AJ1369" s="39"/>
      <c r="AK1369" s="39"/>
      <c r="AL1369" s="39"/>
      <c r="AM1369" s="39"/>
      <c r="AN1369" s="39"/>
      <c r="AO1369" s="39"/>
      <c r="AP1369" s="39"/>
      <c r="AQ1369" s="39"/>
      <c r="AR1369" s="39"/>
      <c r="AS1369" s="39"/>
      <c r="AT1369" s="39"/>
      <c r="AU1369" s="39"/>
      <c r="AV1369" s="39"/>
      <c r="AW1369" s="94"/>
      <c r="AX1369" s="101"/>
      <c r="AY1369" s="94"/>
      <c r="AZ1369" s="40"/>
      <c r="BA1369" s="27"/>
      <c r="BB1369" s="27"/>
      <c r="BC1369" s="27"/>
      <c r="BD1369" s="27" t="str">
        <f t="shared" ref="BD1369:BD1432" si="878">IF(W1369&lt;&gt;"",IF(ABS(W1369)&lt;10,"S"&amp;RIGHT(W1369,1)&amp;",","S"&amp;W1369&amp;","),"")</f>
        <v/>
      </c>
      <c r="BE1369" s="27" t="str">
        <f t="shared" ref="BE1369:BE1432" si="879">IF(X1369&lt;&gt;"",IF(ABS(X1369)&lt;10,"S"&amp;RIGHT(X1369,1)&amp;",","S"&amp;X1369&amp;","),"")</f>
        <v/>
      </c>
      <c r="BF1369" s="27" t="str">
        <f t="shared" ref="BF1369:BF1432" si="880">IF(Y1369&lt;&gt;"",IF(ABS(Y1369)&lt;10,"S"&amp;RIGHT(Y1369,1)&amp;",","S"&amp;Y1369&amp;","),"")</f>
        <v/>
      </c>
      <c r="BG1369" s="27" t="str">
        <f t="shared" ref="BG1369:BG1432" si="881">IF(Z1369&lt;&gt;"",IF(ABS(Z1369)&lt;10,"S"&amp;RIGHT(Z1369,1)&amp;",","S"&amp;Z1369&amp;","),"")</f>
        <v/>
      </c>
      <c r="BH1369" s="27" t="str">
        <f t="shared" ref="BH1369:BH1432" si="882">IF(AA1369&lt;&gt;"",IF(ABS(AA1369)&lt;10,"S"&amp;RIGHT(AA1369,1)&amp;",","S"&amp;AA1369&amp;","),"")</f>
        <v/>
      </c>
      <c r="BI1369" s="27" t="str">
        <f t="shared" ref="BI1369:BI1432" si="883">IF(AB1369&lt;&gt;"",IF(ABS(AB1369)&lt;10,"S"&amp;RIGHT(AB1369,1)&amp;",","S"&amp;AB1369&amp;","),"")</f>
        <v/>
      </c>
      <c r="BJ1369" s="27" t="str">
        <f t="shared" ref="BJ1369:BJ1432" si="884">IF(AC1369&lt;&gt;"",IF(ABS(AC1369)&lt;10,"S"&amp;RIGHT(AC1369,1)&amp;",","S"&amp;AC1369&amp;","),"")</f>
        <v/>
      </c>
      <c r="BK1369" s="27" t="str">
        <f t="shared" ref="BK1369:BK1432" si="885">IF(AD1369&lt;&gt;"",IF(ABS(AD1369)&lt;10,"S"&amp;RIGHT(AD1369,1)&amp;",","S"&amp;AD1369&amp;","),"")</f>
        <v/>
      </c>
      <c r="BL1369" s="27" t="str">
        <f t="shared" ref="BL1369:BL1432" si="886">IF(AE1369&lt;&gt;"",IF(ABS(AE1369)&lt;10,"S"&amp;RIGHT(AE1369,1)&amp;",","S"&amp;AE1369&amp;","),"")</f>
        <v/>
      </c>
      <c r="BM1369" s="27" t="str">
        <f t="shared" ref="BM1369:BM1432" si="887">IF(AF1369&lt;&gt;"",IF(ABS(AF1369)&lt;10,"S"&amp;RIGHT(AF1369,1)&amp;",","S"&amp;AF1369&amp;","),"")</f>
        <v/>
      </c>
      <c r="BN1369" s="27" t="str">
        <f t="shared" ref="BN1369:BN1432" si="888">IF(AG1369&lt;&gt;"",IF(ABS(AG1369)&lt;10,"S"&amp;RIGHT(AG1369,1)&amp;",","S"&amp;AG1369&amp;","),"")</f>
        <v/>
      </c>
      <c r="BO1369" s="27" t="str">
        <f t="shared" ref="BO1369:BO1432" si="889">IF(AH1369&lt;&gt;"",IF(ABS(AH1369)&lt;10,"S"&amp;RIGHT(AH1369,1)&amp;",","S"&amp;AH1369&amp;","),"")</f>
        <v/>
      </c>
      <c r="BP1369" s="27" t="str">
        <f t="shared" si="866"/>
        <v/>
      </c>
      <c r="BQ1369" s="27" t="str">
        <f t="shared" si="867"/>
        <v/>
      </c>
      <c r="BR1369" s="27" t="str">
        <f t="shared" si="868"/>
        <v/>
      </c>
      <c r="BS1369" s="27" t="str">
        <f t="shared" si="869"/>
        <v/>
      </c>
      <c r="BT1369" s="27" t="str">
        <f t="shared" si="870"/>
        <v/>
      </c>
      <c r="BU1369" s="27" t="str">
        <f t="shared" si="871"/>
        <v/>
      </c>
      <c r="BV1369" s="27" t="str">
        <f t="shared" si="872"/>
        <v/>
      </c>
      <c r="BW1369" s="27" t="str">
        <f t="shared" si="873"/>
        <v/>
      </c>
      <c r="BX1369" s="27" t="str">
        <f t="shared" si="874"/>
        <v/>
      </c>
      <c r="BY1369" s="27" t="str">
        <f t="shared" si="875"/>
        <v/>
      </c>
      <c r="BZ1369" s="27" t="str">
        <f t="shared" si="876"/>
        <v/>
      </c>
      <c r="CA1369" s="27" t="str">
        <f t="shared" si="877"/>
        <v/>
      </c>
      <c r="CB1369" s="41"/>
      <c r="CC1369" s="41"/>
      <c r="CD1369"/>
      <c r="CE1369"/>
      <c r="CF1369"/>
      <c r="CG1369"/>
      <c r="CH1369"/>
      <c r="CI1369" s="41"/>
      <c r="CJ1369"/>
      <c r="CK1369" s="25"/>
      <c r="CL1369" s="25"/>
      <c r="CM1369" s="25"/>
      <c r="CN1369" s="39"/>
      <c r="CO1369" s="25"/>
      <c r="CP1369" s="39"/>
      <c r="CQ1369" s="25"/>
      <c r="CR1369" s="25"/>
      <c r="CS1369" s="25"/>
      <c r="CT1369" s="25"/>
      <c r="CU1369" s="25"/>
      <c r="CV1369" s="25"/>
      <c r="CW1369" s="35"/>
      <c r="CX1369" s="25"/>
      <c r="CY1369" s="25"/>
      <c r="DC1369" s="25"/>
      <c r="DD1369" s="35"/>
    </row>
    <row r="1370" spans="1:108" s="26" customFormat="1">
      <c r="A1370" s="43"/>
      <c r="B1370" s="94"/>
      <c r="C1370" s="40"/>
      <c r="D1370" s="39"/>
      <c r="E1370" s="40"/>
      <c r="F1370" s="40"/>
      <c r="G1370" s="40"/>
      <c r="H1370" s="40"/>
      <c r="I1370" s="40"/>
      <c r="J1370" s="40"/>
      <c r="K1370" s="40"/>
      <c r="L1370" s="40"/>
      <c r="M1370" s="40"/>
      <c r="N1370" s="40"/>
      <c r="O1370" s="40"/>
      <c r="P1370" s="40"/>
      <c r="Q1370" s="40"/>
      <c r="R1370" s="40"/>
      <c r="S1370" s="40"/>
      <c r="T1370" s="40"/>
      <c r="U1370" s="39"/>
      <c r="V1370" s="39"/>
      <c r="W1370" s="39"/>
      <c r="X1370" s="39"/>
      <c r="Y1370" s="39"/>
      <c r="Z1370" s="39"/>
      <c r="AA1370" s="39"/>
      <c r="AB1370" s="39"/>
      <c r="AC1370" s="39"/>
      <c r="AD1370" s="39"/>
      <c r="AE1370" s="39"/>
      <c r="AF1370" s="39"/>
      <c r="AG1370" s="39"/>
      <c r="AH1370" s="39"/>
      <c r="AI1370" s="39"/>
      <c r="AJ1370" s="39"/>
      <c r="AK1370" s="39"/>
      <c r="AL1370" s="39"/>
      <c r="AM1370" s="39"/>
      <c r="AN1370" s="39"/>
      <c r="AO1370" s="39"/>
      <c r="AP1370" s="39"/>
      <c r="AQ1370" s="39"/>
      <c r="AR1370" s="39"/>
      <c r="AS1370" s="39"/>
      <c r="AT1370" s="39"/>
      <c r="AU1370" s="39"/>
      <c r="AV1370" s="39"/>
      <c r="AW1370" s="94"/>
      <c r="AX1370" s="101"/>
      <c r="AY1370" s="94"/>
      <c r="AZ1370" s="40"/>
      <c r="BA1370" s="27"/>
      <c r="BB1370" s="27"/>
      <c r="BC1370" s="27"/>
      <c r="BD1370" s="27" t="str">
        <f t="shared" si="878"/>
        <v/>
      </c>
      <c r="BE1370" s="27" t="str">
        <f t="shared" si="879"/>
        <v/>
      </c>
      <c r="BF1370" s="27" t="str">
        <f t="shared" si="880"/>
        <v/>
      </c>
      <c r="BG1370" s="27" t="str">
        <f t="shared" si="881"/>
        <v/>
      </c>
      <c r="BH1370" s="27" t="str">
        <f t="shared" si="882"/>
        <v/>
      </c>
      <c r="BI1370" s="27" t="str">
        <f t="shared" si="883"/>
        <v/>
      </c>
      <c r="BJ1370" s="27" t="str">
        <f t="shared" si="884"/>
        <v/>
      </c>
      <c r="BK1370" s="27" t="str">
        <f t="shared" si="885"/>
        <v/>
      </c>
      <c r="BL1370" s="27" t="str">
        <f t="shared" si="886"/>
        <v/>
      </c>
      <c r="BM1370" s="27" t="str">
        <f t="shared" si="887"/>
        <v/>
      </c>
      <c r="BN1370" s="27" t="str">
        <f t="shared" si="888"/>
        <v/>
      </c>
      <c r="BO1370" s="27" t="str">
        <f t="shared" si="889"/>
        <v/>
      </c>
      <c r="BP1370" s="27" t="str">
        <f t="shared" si="866"/>
        <v/>
      </c>
      <c r="BQ1370" s="27" t="str">
        <f t="shared" si="867"/>
        <v/>
      </c>
      <c r="BR1370" s="27" t="str">
        <f t="shared" si="868"/>
        <v/>
      </c>
      <c r="BS1370" s="27" t="str">
        <f t="shared" si="869"/>
        <v/>
      </c>
      <c r="BT1370" s="27" t="str">
        <f t="shared" si="870"/>
        <v/>
      </c>
      <c r="BU1370" s="27" t="str">
        <f t="shared" si="871"/>
        <v/>
      </c>
      <c r="BV1370" s="27" t="str">
        <f t="shared" si="872"/>
        <v/>
      </c>
      <c r="BW1370" s="27" t="str">
        <f t="shared" si="873"/>
        <v/>
      </c>
      <c r="BX1370" s="27" t="str">
        <f t="shared" si="874"/>
        <v/>
      </c>
      <c r="BY1370" s="27" t="str">
        <f t="shared" si="875"/>
        <v/>
      </c>
      <c r="BZ1370" s="27" t="str">
        <f t="shared" si="876"/>
        <v/>
      </c>
      <c r="CA1370" s="27" t="str">
        <f t="shared" si="877"/>
        <v/>
      </c>
      <c r="CB1370" s="41"/>
      <c r="CC1370" s="41"/>
      <c r="CD1370"/>
      <c r="CE1370"/>
      <c r="CF1370"/>
      <c r="CG1370"/>
      <c r="CH1370"/>
      <c r="CI1370" s="41"/>
      <c r="CJ1370"/>
      <c r="CK1370" s="25"/>
      <c r="CL1370" s="25"/>
      <c r="CM1370" s="25"/>
      <c r="CN1370" s="39"/>
      <c r="CO1370" s="25"/>
      <c r="CP1370" s="39"/>
      <c r="CQ1370" s="25"/>
      <c r="CR1370" s="25"/>
      <c r="CS1370" s="25"/>
      <c r="CT1370" s="25"/>
      <c r="CU1370" s="25"/>
      <c r="CV1370" s="25"/>
      <c r="CW1370" s="35"/>
      <c r="CX1370" s="25"/>
      <c r="CY1370" s="25"/>
      <c r="DC1370" s="25"/>
      <c r="DD1370" s="35"/>
    </row>
    <row r="1371" spans="1:108" s="26" customFormat="1">
      <c r="A1371" s="43"/>
      <c r="B1371" s="94"/>
      <c r="C1371" s="40"/>
      <c r="D1371" s="39"/>
      <c r="E1371" s="40"/>
      <c r="F1371" s="40"/>
      <c r="G1371" s="40"/>
      <c r="H1371" s="40"/>
      <c r="I1371" s="40"/>
      <c r="J1371" s="40"/>
      <c r="K1371" s="40"/>
      <c r="L1371" s="40"/>
      <c r="M1371" s="40"/>
      <c r="N1371" s="40"/>
      <c r="O1371" s="40"/>
      <c r="P1371" s="40"/>
      <c r="Q1371" s="40"/>
      <c r="R1371" s="40"/>
      <c r="S1371" s="40"/>
      <c r="T1371" s="40"/>
      <c r="U1371" s="39"/>
      <c r="V1371" s="39"/>
      <c r="W1371" s="39"/>
      <c r="X1371" s="39"/>
      <c r="Y1371" s="39"/>
      <c r="Z1371" s="39"/>
      <c r="AA1371" s="39"/>
      <c r="AB1371" s="39"/>
      <c r="AC1371" s="39"/>
      <c r="AD1371" s="39"/>
      <c r="AE1371" s="39"/>
      <c r="AF1371" s="39"/>
      <c r="AG1371" s="39"/>
      <c r="AH1371" s="39"/>
      <c r="AI1371" s="39"/>
      <c r="AJ1371" s="39"/>
      <c r="AK1371" s="39"/>
      <c r="AL1371" s="39"/>
      <c r="AM1371" s="39"/>
      <c r="AN1371" s="39"/>
      <c r="AO1371" s="39"/>
      <c r="AP1371" s="39"/>
      <c r="AQ1371" s="39"/>
      <c r="AR1371" s="39"/>
      <c r="AS1371" s="39"/>
      <c r="AT1371" s="39"/>
      <c r="AU1371" s="39"/>
      <c r="AV1371" s="39"/>
      <c r="AW1371" s="94"/>
      <c r="AX1371" s="101"/>
      <c r="AY1371" s="94"/>
      <c r="AZ1371" s="40"/>
      <c r="BA1371" s="27"/>
      <c r="BB1371" s="27"/>
      <c r="BC1371" s="27"/>
      <c r="BD1371" s="27" t="str">
        <f t="shared" si="878"/>
        <v/>
      </c>
      <c r="BE1371" s="27" t="str">
        <f t="shared" si="879"/>
        <v/>
      </c>
      <c r="BF1371" s="27" t="str">
        <f t="shared" si="880"/>
        <v/>
      </c>
      <c r="BG1371" s="27" t="str">
        <f t="shared" si="881"/>
        <v/>
      </c>
      <c r="BH1371" s="27" t="str">
        <f t="shared" si="882"/>
        <v/>
      </c>
      <c r="BI1371" s="27" t="str">
        <f t="shared" si="883"/>
        <v/>
      </c>
      <c r="BJ1371" s="27" t="str">
        <f t="shared" si="884"/>
        <v/>
      </c>
      <c r="BK1371" s="27" t="str">
        <f t="shared" si="885"/>
        <v/>
      </c>
      <c r="BL1371" s="27" t="str">
        <f t="shared" si="886"/>
        <v/>
      </c>
      <c r="BM1371" s="27" t="str">
        <f t="shared" si="887"/>
        <v/>
      </c>
      <c r="BN1371" s="27" t="str">
        <f t="shared" si="888"/>
        <v/>
      </c>
      <c r="BO1371" s="27" t="str">
        <f t="shared" si="889"/>
        <v/>
      </c>
      <c r="BP1371" s="27" t="str">
        <f t="shared" si="866"/>
        <v/>
      </c>
      <c r="BQ1371" s="27" t="str">
        <f t="shared" si="867"/>
        <v/>
      </c>
      <c r="BR1371" s="27" t="str">
        <f t="shared" si="868"/>
        <v/>
      </c>
      <c r="BS1371" s="27" t="str">
        <f t="shared" si="869"/>
        <v/>
      </c>
      <c r="BT1371" s="27" t="str">
        <f t="shared" si="870"/>
        <v/>
      </c>
      <c r="BU1371" s="27" t="str">
        <f t="shared" si="871"/>
        <v/>
      </c>
      <c r="BV1371" s="27" t="str">
        <f t="shared" si="872"/>
        <v/>
      </c>
      <c r="BW1371" s="27" t="str">
        <f t="shared" si="873"/>
        <v/>
      </c>
      <c r="BX1371" s="27" t="str">
        <f t="shared" si="874"/>
        <v/>
      </c>
      <c r="BY1371" s="27" t="str">
        <f t="shared" si="875"/>
        <v/>
      </c>
      <c r="BZ1371" s="27" t="str">
        <f t="shared" si="876"/>
        <v/>
      </c>
      <c r="CA1371" s="27" t="str">
        <f t="shared" si="877"/>
        <v/>
      </c>
      <c r="CB1371" s="41"/>
      <c r="CC1371" s="41"/>
      <c r="CD1371"/>
      <c r="CE1371"/>
      <c r="CF1371"/>
      <c r="CG1371"/>
      <c r="CH1371"/>
      <c r="CI1371" s="41"/>
      <c r="CJ1371"/>
      <c r="CK1371" s="25"/>
      <c r="CL1371" s="25"/>
      <c r="CM1371" s="25"/>
      <c r="CN1371" s="39"/>
      <c r="CO1371" s="25"/>
      <c r="CP1371" s="39"/>
      <c r="CQ1371" s="25"/>
      <c r="CR1371" s="25"/>
      <c r="CS1371" s="25"/>
      <c r="CT1371" s="25"/>
      <c r="CU1371" s="25"/>
      <c r="CV1371" s="25"/>
      <c r="CW1371" s="35"/>
      <c r="CX1371" s="25"/>
      <c r="CY1371" s="25"/>
      <c r="DC1371" s="25"/>
      <c r="DD1371" s="35"/>
    </row>
    <row r="1372" spans="1:108" s="26" customFormat="1">
      <c r="A1372" s="43"/>
      <c r="B1372" s="94"/>
      <c r="C1372" s="40"/>
      <c r="D1372" s="39"/>
      <c r="E1372" s="40"/>
      <c r="F1372" s="40"/>
      <c r="G1372" s="40"/>
      <c r="H1372" s="40"/>
      <c r="I1372" s="40"/>
      <c r="J1372" s="40"/>
      <c r="K1372" s="40"/>
      <c r="L1372" s="40"/>
      <c r="M1372" s="40"/>
      <c r="N1372" s="40"/>
      <c r="O1372" s="40"/>
      <c r="P1372" s="40"/>
      <c r="Q1372" s="40"/>
      <c r="R1372" s="40"/>
      <c r="S1372" s="40"/>
      <c r="T1372" s="40"/>
      <c r="U1372" s="39"/>
      <c r="V1372" s="39"/>
      <c r="W1372" s="39"/>
      <c r="X1372" s="39"/>
      <c r="Y1372" s="39"/>
      <c r="Z1372" s="39"/>
      <c r="AA1372" s="39"/>
      <c r="AB1372" s="39"/>
      <c r="AC1372" s="39"/>
      <c r="AD1372" s="39"/>
      <c r="AE1372" s="39"/>
      <c r="AF1372" s="39"/>
      <c r="AG1372" s="39"/>
      <c r="AH1372" s="39"/>
      <c r="AI1372" s="39"/>
      <c r="AJ1372" s="39"/>
      <c r="AK1372" s="39"/>
      <c r="AL1372" s="39"/>
      <c r="AM1372" s="39"/>
      <c r="AN1372" s="39"/>
      <c r="AO1372" s="39"/>
      <c r="AP1372" s="39"/>
      <c r="AQ1372" s="39"/>
      <c r="AR1372" s="39"/>
      <c r="AS1372" s="39"/>
      <c r="AT1372" s="39"/>
      <c r="AU1372" s="39"/>
      <c r="AV1372" s="39"/>
      <c r="AW1372" s="94"/>
      <c r="AX1372" s="101"/>
      <c r="AY1372" s="94"/>
      <c r="AZ1372" s="40"/>
      <c r="BA1372" s="27"/>
      <c r="BB1372" s="27"/>
      <c r="BC1372" s="27"/>
      <c r="BD1372" s="27" t="str">
        <f t="shared" si="878"/>
        <v/>
      </c>
      <c r="BE1372" s="27" t="str">
        <f t="shared" si="879"/>
        <v/>
      </c>
      <c r="BF1372" s="27" t="str">
        <f t="shared" si="880"/>
        <v/>
      </c>
      <c r="BG1372" s="27" t="str">
        <f t="shared" si="881"/>
        <v/>
      </c>
      <c r="BH1372" s="27" t="str">
        <f t="shared" si="882"/>
        <v/>
      </c>
      <c r="BI1372" s="27" t="str">
        <f t="shared" si="883"/>
        <v/>
      </c>
      <c r="BJ1372" s="27" t="str">
        <f t="shared" si="884"/>
        <v/>
      </c>
      <c r="BK1372" s="27" t="str">
        <f t="shared" si="885"/>
        <v/>
      </c>
      <c r="BL1372" s="27" t="str">
        <f t="shared" si="886"/>
        <v/>
      </c>
      <c r="BM1372" s="27" t="str">
        <f t="shared" si="887"/>
        <v/>
      </c>
      <c r="BN1372" s="27" t="str">
        <f t="shared" si="888"/>
        <v/>
      </c>
      <c r="BO1372" s="27" t="str">
        <f t="shared" si="889"/>
        <v/>
      </c>
      <c r="BP1372" s="27" t="str">
        <f t="shared" si="866"/>
        <v/>
      </c>
      <c r="BQ1372" s="27" t="str">
        <f t="shared" si="867"/>
        <v/>
      </c>
      <c r="BR1372" s="27" t="str">
        <f t="shared" si="868"/>
        <v/>
      </c>
      <c r="BS1372" s="27" t="str">
        <f t="shared" si="869"/>
        <v/>
      </c>
      <c r="BT1372" s="27" t="str">
        <f t="shared" si="870"/>
        <v/>
      </c>
      <c r="BU1372" s="27" t="str">
        <f t="shared" si="871"/>
        <v/>
      </c>
      <c r="BV1372" s="27" t="str">
        <f t="shared" si="872"/>
        <v/>
      </c>
      <c r="BW1372" s="27" t="str">
        <f t="shared" si="873"/>
        <v/>
      </c>
      <c r="BX1372" s="27" t="str">
        <f t="shared" si="874"/>
        <v/>
      </c>
      <c r="BY1372" s="27" t="str">
        <f t="shared" si="875"/>
        <v/>
      </c>
      <c r="BZ1372" s="27" t="str">
        <f t="shared" si="876"/>
        <v/>
      </c>
      <c r="CA1372" s="27" t="str">
        <f t="shared" si="877"/>
        <v/>
      </c>
      <c r="CB1372" s="41"/>
      <c r="CC1372" s="41"/>
      <c r="CD1372"/>
      <c r="CE1372"/>
      <c r="CF1372"/>
      <c r="CG1372"/>
      <c r="CH1372"/>
      <c r="CI1372" s="41"/>
      <c r="CJ1372"/>
      <c r="CK1372" s="25"/>
      <c r="CL1372" s="25"/>
      <c r="CM1372" s="25"/>
      <c r="CN1372" s="39"/>
      <c r="CO1372" s="25"/>
      <c r="CP1372" s="39"/>
      <c r="CQ1372" s="25"/>
      <c r="CR1372" s="25"/>
      <c r="CS1372" s="25"/>
      <c r="CT1372" s="25"/>
      <c r="CU1372" s="25"/>
      <c r="CV1372" s="25"/>
      <c r="CW1372" s="35"/>
      <c r="CX1372" s="25"/>
      <c r="CY1372" s="25"/>
      <c r="DC1372" s="25"/>
      <c r="DD1372" s="35"/>
    </row>
    <row r="1373" spans="1:108" s="26" customFormat="1">
      <c r="A1373" s="43"/>
      <c r="B1373" s="94"/>
      <c r="C1373" s="40"/>
      <c r="D1373" s="39"/>
      <c r="E1373" s="40"/>
      <c r="F1373" s="40"/>
      <c r="G1373" s="40"/>
      <c r="H1373" s="40"/>
      <c r="I1373" s="40"/>
      <c r="J1373" s="40"/>
      <c r="K1373" s="40"/>
      <c r="L1373" s="40"/>
      <c r="M1373" s="40"/>
      <c r="N1373" s="40"/>
      <c r="O1373" s="40"/>
      <c r="P1373" s="40"/>
      <c r="Q1373" s="40"/>
      <c r="R1373" s="40"/>
      <c r="S1373" s="40"/>
      <c r="T1373" s="40"/>
      <c r="U1373" s="39"/>
      <c r="V1373" s="39"/>
      <c r="W1373" s="39"/>
      <c r="X1373" s="39"/>
      <c r="Y1373" s="39"/>
      <c r="Z1373" s="39"/>
      <c r="AA1373" s="39"/>
      <c r="AB1373" s="39"/>
      <c r="AC1373" s="39"/>
      <c r="AD1373" s="39"/>
      <c r="AE1373" s="39"/>
      <c r="AF1373" s="39"/>
      <c r="AG1373" s="39"/>
      <c r="AH1373" s="39"/>
      <c r="AI1373" s="39"/>
      <c r="AJ1373" s="39"/>
      <c r="AK1373" s="39"/>
      <c r="AL1373" s="39"/>
      <c r="AM1373" s="39"/>
      <c r="AN1373" s="39"/>
      <c r="AO1373" s="39"/>
      <c r="AP1373" s="39"/>
      <c r="AQ1373" s="39"/>
      <c r="AR1373" s="39"/>
      <c r="AS1373" s="39"/>
      <c r="AT1373" s="39"/>
      <c r="AU1373" s="39"/>
      <c r="AV1373" s="39"/>
      <c r="AW1373" s="94"/>
      <c r="AX1373" s="101"/>
      <c r="AY1373" s="94"/>
      <c r="AZ1373" s="40"/>
      <c r="BA1373" s="27"/>
      <c r="BB1373" s="27"/>
      <c r="BC1373" s="27"/>
      <c r="BD1373" s="27" t="str">
        <f t="shared" si="878"/>
        <v/>
      </c>
      <c r="BE1373" s="27" t="str">
        <f t="shared" si="879"/>
        <v/>
      </c>
      <c r="BF1373" s="27" t="str">
        <f t="shared" si="880"/>
        <v/>
      </c>
      <c r="BG1373" s="27" t="str">
        <f t="shared" si="881"/>
        <v/>
      </c>
      <c r="BH1373" s="27" t="str">
        <f t="shared" si="882"/>
        <v/>
      </c>
      <c r="BI1373" s="27" t="str">
        <f t="shared" si="883"/>
        <v/>
      </c>
      <c r="BJ1373" s="27" t="str">
        <f t="shared" si="884"/>
        <v/>
      </c>
      <c r="BK1373" s="27" t="str">
        <f t="shared" si="885"/>
        <v/>
      </c>
      <c r="BL1373" s="27" t="str">
        <f t="shared" si="886"/>
        <v/>
      </c>
      <c r="BM1373" s="27" t="str">
        <f t="shared" si="887"/>
        <v/>
      </c>
      <c r="BN1373" s="27" t="str">
        <f t="shared" si="888"/>
        <v/>
      </c>
      <c r="BO1373" s="27" t="str">
        <f t="shared" si="889"/>
        <v/>
      </c>
      <c r="BP1373" s="27" t="str">
        <f t="shared" si="866"/>
        <v/>
      </c>
      <c r="BQ1373" s="27" t="str">
        <f t="shared" si="867"/>
        <v/>
      </c>
      <c r="BR1373" s="27" t="str">
        <f t="shared" si="868"/>
        <v/>
      </c>
      <c r="BS1373" s="27" t="str">
        <f t="shared" si="869"/>
        <v/>
      </c>
      <c r="BT1373" s="27" t="str">
        <f t="shared" si="870"/>
        <v/>
      </c>
      <c r="BU1373" s="27" t="str">
        <f t="shared" si="871"/>
        <v/>
      </c>
      <c r="BV1373" s="27" t="str">
        <f t="shared" si="872"/>
        <v/>
      </c>
      <c r="BW1373" s="27" t="str">
        <f t="shared" si="873"/>
        <v/>
      </c>
      <c r="BX1373" s="27" t="str">
        <f t="shared" si="874"/>
        <v/>
      </c>
      <c r="BY1373" s="27" t="str">
        <f t="shared" si="875"/>
        <v/>
      </c>
      <c r="BZ1373" s="27" t="str">
        <f t="shared" si="876"/>
        <v/>
      </c>
      <c r="CA1373" s="27" t="str">
        <f t="shared" si="877"/>
        <v/>
      </c>
      <c r="CB1373" s="41"/>
      <c r="CC1373" s="41"/>
      <c r="CD1373"/>
      <c r="CE1373"/>
      <c r="CF1373"/>
      <c r="CG1373"/>
      <c r="CH1373"/>
      <c r="CI1373" s="41"/>
      <c r="CJ1373"/>
      <c r="CK1373" s="25"/>
      <c r="CL1373" s="25"/>
      <c r="CM1373" s="25"/>
      <c r="CN1373" s="39"/>
      <c r="CO1373" s="25"/>
      <c r="CP1373" s="39"/>
      <c r="CQ1373" s="25"/>
      <c r="CR1373" s="25"/>
      <c r="CS1373" s="25"/>
      <c r="CT1373" s="25"/>
      <c r="CU1373" s="25"/>
      <c r="CV1373" s="25"/>
      <c r="CW1373" s="35"/>
      <c r="CX1373" s="25"/>
      <c r="CY1373" s="25"/>
      <c r="DC1373" s="25"/>
      <c r="DD1373" s="35"/>
    </row>
    <row r="1374" spans="1:108" s="26" customFormat="1">
      <c r="A1374" s="43"/>
      <c r="B1374" s="94"/>
      <c r="C1374" s="40"/>
      <c r="D1374" s="39"/>
      <c r="E1374" s="40"/>
      <c r="F1374" s="40"/>
      <c r="G1374" s="40"/>
      <c r="H1374" s="40"/>
      <c r="I1374" s="40"/>
      <c r="J1374" s="40"/>
      <c r="K1374" s="40"/>
      <c r="L1374" s="40"/>
      <c r="M1374" s="40"/>
      <c r="N1374" s="40"/>
      <c r="O1374" s="40"/>
      <c r="P1374" s="40"/>
      <c r="Q1374" s="40"/>
      <c r="R1374" s="40"/>
      <c r="S1374" s="40"/>
      <c r="T1374" s="40"/>
      <c r="U1374" s="39"/>
      <c r="V1374" s="39"/>
      <c r="W1374" s="39"/>
      <c r="X1374" s="39"/>
      <c r="Y1374" s="39"/>
      <c r="Z1374" s="39"/>
      <c r="AA1374" s="39"/>
      <c r="AB1374" s="39"/>
      <c r="AC1374" s="39"/>
      <c r="AD1374" s="39"/>
      <c r="AE1374" s="39"/>
      <c r="AF1374" s="39"/>
      <c r="AG1374" s="39"/>
      <c r="AH1374" s="39"/>
      <c r="AI1374" s="39"/>
      <c r="AJ1374" s="39"/>
      <c r="AK1374" s="39"/>
      <c r="AL1374" s="39"/>
      <c r="AM1374" s="39"/>
      <c r="AN1374" s="39"/>
      <c r="AO1374" s="39"/>
      <c r="AP1374" s="39"/>
      <c r="AQ1374" s="39"/>
      <c r="AR1374" s="39"/>
      <c r="AS1374" s="39"/>
      <c r="AT1374" s="39"/>
      <c r="AU1374" s="39"/>
      <c r="AV1374" s="39"/>
      <c r="AW1374" s="94"/>
      <c r="AX1374" s="101"/>
      <c r="AY1374" s="94"/>
      <c r="AZ1374" s="40"/>
      <c r="BA1374" s="27"/>
      <c r="BB1374" s="27"/>
      <c r="BC1374" s="27"/>
      <c r="BD1374" s="27" t="str">
        <f t="shared" si="878"/>
        <v/>
      </c>
      <c r="BE1374" s="27" t="str">
        <f t="shared" si="879"/>
        <v/>
      </c>
      <c r="BF1374" s="27" t="str">
        <f t="shared" si="880"/>
        <v/>
      </c>
      <c r="BG1374" s="27" t="str">
        <f t="shared" si="881"/>
        <v/>
      </c>
      <c r="BH1374" s="27" t="str">
        <f t="shared" si="882"/>
        <v/>
      </c>
      <c r="BI1374" s="27" t="str">
        <f t="shared" si="883"/>
        <v/>
      </c>
      <c r="BJ1374" s="27" t="str">
        <f t="shared" si="884"/>
        <v/>
      </c>
      <c r="BK1374" s="27" t="str">
        <f t="shared" si="885"/>
        <v/>
      </c>
      <c r="BL1374" s="27" t="str">
        <f t="shared" si="886"/>
        <v/>
      </c>
      <c r="BM1374" s="27" t="str">
        <f t="shared" si="887"/>
        <v/>
      </c>
      <c r="BN1374" s="27" t="str">
        <f t="shared" si="888"/>
        <v/>
      </c>
      <c r="BO1374" s="27" t="str">
        <f t="shared" si="889"/>
        <v/>
      </c>
      <c r="BP1374" s="27" t="str">
        <f t="shared" si="866"/>
        <v/>
      </c>
      <c r="BQ1374" s="27" t="str">
        <f t="shared" si="867"/>
        <v/>
      </c>
      <c r="BR1374" s="27" t="str">
        <f t="shared" si="868"/>
        <v/>
      </c>
      <c r="BS1374" s="27" t="str">
        <f t="shared" si="869"/>
        <v/>
      </c>
      <c r="BT1374" s="27" t="str">
        <f t="shared" si="870"/>
        <v/>
      </c>
      <c r="BU1374" s="27" t="str">
        <f t="shared" si="871"/>
        <v/>
      </c>
      <c r="BV1374" s="27" t="str">
        <f t="shared" si="872"/>
        <v/>
      </c>
      <c r="BW1374" s="27" t="str">
        <f t="shared" si="873"/>
        <v/>
      </c>
      <c r="BX1374" s="27" t="str">
        <f t="shared" si="874"/>
        <v/>
      </c>
      <c r="BY1374" s="27" t="str">
        <f t="shared" si="875"/>
        <v/>
      </c>
      <c r="BZ1374" s="27" t="str">
        <f t="shared" si="876"/>
        <v/>
      </c>
      <c r="CA1374" s="27" t="str">
        <f t="shared" si="877"/>
        <v/>
      </c>
      <c r="CB1374" s="41"/>
      <c r="CC1374" s="41"/>
      <c r="CD1374"/>
      <c r="CE1374"/>
      <c r="CF1374"/>
      <c r="CG1374"/>
      <c r="CH1374"/>
      <c r="CI1374" s="41"/>
      <c r="CJ1374"/>
      <c r="CK1374" s="25"/>
      <c r="CL1374" s="25"/>
      <c r="CM1374" s="25"/>
      <c r="CN1374" s="39"/>
      <c r="CO1374" s="25"/>
      <c r="CP1374" s="39"/>
      <c r="CQ1374" s="25"/>
      <c r="CR1374" s="25"/>
      <c r="CS1374" s="25"/>
      <c r="CT1374" s="25"/>
      <c r="CU1374" s="25"/>
      <c r="CV1374" s="25"/>
      <c r="CW1374" s="35"/>
      <c r="CX1374" s="25"/>
      <c r="CY1374" s="25"/>
      <c r="DC1374" s="25"/>
      <c r="DD1374" s="35"/>
    </row>
    <row r="1375" spans="1:108" s="26" customFormat="1">
      <c r="A1375" s="43"/>
      <c r="B1375" s="94"/>
      <c r="C1375" s="40"/>
      <c r="D1375" s="39"/>
      <c r="E1375" s="40"/>
      <c r="F1375" s="40"/>
      <c r="G1375" s="40"/>
      <c r="H1375" s="40"/>
      <c r="I1375" s="40"/>
      <c r="J1375" s="40"/>
      <c r="K1375" s="40"/>
      <c r="L1375" s="40"/>
      <c r="M1375" s="40"/>
      <c r="N1375" s="40"/>
      <c r="O1375" s="40"/>
      <c r="P1375" s="40"/>
      <c r="Q1375" s="40"/>
      <c r="R1375" s="40"/>
      <c r="S1375" s="40"/>
      <c r="T1375" s="40"/>
      <c r="U1375" s="39"/>
      <c r="V1375" s="39"/>
      <c r="W1375" s="39"/>
      <c r="X1375" s="39"/>
      <c r="Y1375" s="39"/>
      <c r="Z1375" s="39"/>
      <c r="AA1375" s="39"/>
      <c r="AB1375" s="39"/>
      <c r="AC1375" s="39"/>
      <c r="AD1375" s="39"/>
      <c r="AE1375" s="39"/>
      <c r="AF1375" s="39"/>
      <c r="AG1375" s="39"/>
      <c r="AH1375" s="39"/>
      <c r="AI1375" s="39"/>
      <c r="AJ1375" s="39"/>
      <c r="AK1375" s="39"/>
      <c r="AL1375" s="39"/>
      <c r="AM1375" s="39"/>
      <c r="AN1375" s="39"/>
      <c r="AO1375" s="39"/>
      <c r="AP1375" s="39"/>
      <c r="AQ1375" s="39"/>
      <c r="AR1375" s="39"/>
      <c r="AS1375" s="39"/>
      <c r="AT1375" s="39"/>
      <c r="AU1375" s="39"/>
      <c r="AV1375" s="39"/>
      <c r="AW1375" s="94"/>
      <c r="AX1375" s="101"/>
      <c r="AY1375" s="94"/>
      <c r="AZ1375" s="40"/>
      <c r="BA1375" s="27"/>
      <c r="BB1375" s="27"/>
      <c r="BC1375" s="27"/>
      <c r="BD1375" s="27" t="str">
        <f t="shared" si="878"/>
        <v/>
      </c>
      <c r="BE1375" s="27" t="str">
        <f t="shared" si="879"/>
        <v/>
      </c>
      <c r="BF1375" s="27" t="str">
        <f t="shared" si="880"/>
        <v/>
      </c>
      <c r="BG1375" s="27" t="str">
        <f t="shared" si="881"/>
        <v/>
      </c>
      <c r="BH1375" s="27" t="str">
        <f t="shared" si="882"/>
        <v/>
      </c>
      <c r="BI1375" s="27" t="str">
        <f t="shared" si="883"/>
        <v/>
      </c>
      <c r="BJ1375" s="27" t="str">
        <f t="shared" si="884"/>
        <v/>
      </c>
      <c r="BK1375" s="27" t="str">
        <f t="shared" si="885"/>
        <v/>
      </c>
      <c r="BL1375" s="27" t="str">
        <f t="shared" si="886"/>
        <v/>
      </c>
      <c r="BM1375" s="27" t="str">
        <f t="shared" si="887"/>
        <v/>
      </c>
      <c r="BN1375" s="27" t="str">
        <f t="shared" si="888"/>
        <v/>
      </c>
      <c r="BO1375" s="27" t="str">
        <f t="shared" si="889"/>
        <v/>
      </c>
      <c r="BP1375" s="27" t="str">
        <f t="shared" si="866"/>
        <v/>
      </c>
      <c r="BQ1375" s="27" t="str">
        <f t="shared" si="867"/>
        <v/>
      </c>
      <c r="BR1375" s="27" t="str">
        <f t="shared" si="868"/>
        <v/>
      </c>
      <c r="BS1375" s="27" t="str">
        <f t="shared" si="869"/>
        <v/>
      </c>
      <c r="BT1375" s="27" t="str">
        <f t="shared" si="870"/>
        <v/>
      </c>
      <c r="BU1375" s="27" t="str">
        <f t="shared" si="871"/>
        <v/>
      </c>
      <c r="BV1375" s="27" t="str">
        <f t="shared" si="872"/>
        <v/>
      </c>
      <c r="BW1375" s="27" t="str">
        <f t="shared" si="873"/>
        <v/>
      </c>
      <c r="BX1375" s="27" t="str">
        <f t="shared" si="874"/>
        <v/>
      </c>
      <c r="BY1375" s="27" t="str">
        <f t="shared" si="875"/>
        <v/>
      </c>
      <c r="BZ1375" s="27" t="str">
        <f t="shared" si="876"/>
        <v/>
      </c>
      <c r="CA1375" s="27" t="str">
        <f t="shared" si="877"/>
        <v/>
      </c>
      <c r="CB1375" s="41"/>
      <c r="CC1375" s="41"/>
      <c r="CD1375"/>
      <c r="CE1375"/>
      <c r="CF1375"/>
      <c r="CG1375"/>
      <c r="CH1375"/>
      <c r="CI1375" s="41"/>
      <c r="CJ1375"/>
      <c r="CK1375" s="25"/>
      <c r="CL1375" s="25"/>
      <c r="CM1375" s="25"/>
      <c r="CN1375" s="39"/>
      <c r="CO1375" s="25"/>
      <c r="CP1375" s="39"/>
      <c r="CQ1375" s="25"/>
      <c r="CR1375" s="25"/>
      <c r="CS1375" s="25"/>
      <c r="CT1375" s="25"/>
      <c r="CU1375" s="25"/>
      <c r="CV1375" s="25"/>
      <c r="CW1375" s="35"/>
      <c r="CX1375" s="25"/>
      <c r="CY1375" s="25"/>
      <c r="DC1375" s="25"/>
      <c r="DD1375" s="35"/>
    </row>
    <row r="1376" spans="1:108" s="26" customFormat="1">
      <c r="A1376" s="43"/>
      <c r="B1376" s="94"/>
      <c r="C1376" s="40"/>
      <c r="D1376" s="39"/>
      <c r="E1376" s="40"/>
      <c r="F1376" s="40"/>
      <c r="G1376" s="40"/>
      <c r="H1376" s="40"/>
      <c r="I1376" s="40"/>
      <c r="J1376" s="40"/>
      <c r="K1376" s="40"/>
      <c r="L1376" s="40"/>
      <c r="M1376" s="40"/>
      <c r="N1376" s="40"/>
      <c r="O1376" s="40"/>
      <c r="P1376" s="40"/>
      <c r="Q1376" s="40"/>
      <c r="R1376" s="40"/>
      <c r="S1376" s="40"/>
      <c r="T1376" s="40"/>
      <c r="U1376" s="39"/>
      <c r="V1376" s="39"/>
      <c r="W1376" s="39"/>
      <c r="X1376" s="39"/>
      <c r="Y1376" s="39"/>
      <c r="Z1376" s="39"/>
      <c r="AA1376" s="39"/>
      <c r="AB1376" s="39"/>
      <c r="AC1376" s="39"/>
      <c r="AD1376" s="39"/>
      <c r="AE1376" s="39"/>
      <c r="AF1376" s="39"/>
      <c r="AG1376" s="39"/>
      <c r="AH1376" s="39"/>
      <c r="AI1376" s="39"/>
      <c r="AJ1376" s="39"/>
      <c r="AK1376" s="39"/>
      <c r="AL1376" s="39"/>
      <c r="AM1376" s="39"/>
      <c r="AN1376" s="39"/>
      <c r="AO1376" s="39"/>
      <c r="AP1376" s="39"/>
      <c r="AQ1376" s="39"/>
      <c r="AR1376" s="39"/>
      <c r="AS1376" s="39"/>
      <c r="AT1376" s="39"/>
      <c r="AU1376" s="39"/>
      <c r="AV1376" s="39"/>
      <c r="AW1376" s="94"/>
      <c r="AX1376" s="101"/>
      <c r="AY1376" s="94"/>
      <c r="AZ1376" s="40"/>
      <c r="BA1376" s="27"/>
      <c r="BB1376" s="27"/>
      <c r="BC1376" s="27"/>
      <c r="BD1376" s="27" t="str">
        <f t="shared" si="878"/>
        <v/>
      </c>
      <c r="BE1376" s="27" t="str">
        <f t="shared" si="879"/>
        <v/>
      </c>
      <c r="BF1376" s="27" t="str">
        <f t="shared" si="880"/>
        <v/>
      </c>
      <c r="BG1376" s="27" t="str">
        <f t="shared" si="881"/>
        <v/>
      </c>
      <c r="BH1376" s="27" t="str">
        <f t="shared" si="882"/>
        <v/>
      </c>
      <c r="BI1376" s="27" t="str">
        <f t="shared" si="883"/>
        <v/>
      </c>
      <c r="BJ1376" s="27" t="str">
        <f t="shared" si="884"/>
        <v/>
      </c>
      <c r="BK1376" s="27" t="str">
        <f t="shared" si="885"/>
        <v/>
      </c>
      <c r="BL1376" s="27" t="str">
        <f t="shared" si="886"/>
        <v/>
      </c>
      <c r="BM1376" s="27" t="str">
        <f t="shared" si="887"/>
        <v/>
      </c>
      <c r="BN1376" s="27" t="str">
        <f t="shared" si="888"/>
        <v/>
      </c>
      <c r="BO1376" s="27" t="str">
        <f t="shared" si="889"/>
        <v/>
      </c>
      <c r="BP1376" s="27" t="str">
        <f t="shared" si="866"/>
        <v/>
      </c>
      <c r="BQ1376" s="27" t="str">
        <f t="shared" si="867"/>
        <v/>
      </c>
      <c r="BR1376" s="27" t="str">
        <f t="shared" si="868"/>
        <v/>
      </c>
      <c r="BS1376" s="27" t="str">
        <f t="shared" si="869"/>
        <v/>
      </c>
      <c r="BT1376" s="27" t="str">
        <f t="shared" si="870"/>
        <v/>
      </c>
      <c r="BU1376" s="27" t="str">
        <f t="shared" si="871"/>
        <v/>
      </c>
      <c r="BV1376" s="27" t="str">
        <f t="shared" si="872"/>
        <v/>
      </c>
      <c r="BW1376" s="27" t="str">
        <f t="shared" si="873"/>
        <v/>
      </c>
      <c r="BX1376" s="27" t="str">
        <f t="shared" si="874"/>
        <v/>
      </c>
      <c r="BY1376" s="27" t="str">
        <f t="shared" si="875"/>
        <v/>
      </c>
      <c r="BZ1376" s="27" t="str">
        <f t="shared" si="876"/>
        <v/>
      </c>
      <c r="CA1376" s="27" t="str">
        <f t="shared" si="877"/>
        <v/>
      </c>
      <c r="CB1376" s="41"/>
      <c r="CC1376" s="41"/>
      <c r="CD1376"/>
      <c r="CE1376"/>
      <c r="CF1376"/>
      <c r="CG1376"/>
      <c r="CH1376"/>
      <c r="CI1376" s="41"/>
      <c r="CJ1376"/>
      <c r="CK1376" s="25"/>
      <c r="CL1376" s="25"/>
      <c r="CM1376" s="25"/>
      <c r="CN1376" s="39"/>
      <c r="CO1376" s="25"/>
      <c r="CP1376" s="39"/>
      <c r="CQ1376" s="25"/>
      <c r="CR1376" s="25"/>
      <c r="CS1376" s="25"/>
      <c r="CT1376" s="25"/>
      <c r="CU1376" s="25"/>
      <c r="CV1376" s="25"/>
      <c r="CW1376" s="35"/>
      <c r="CX1376" s="25"/>
      <c r="CY1376" s="25"/>
      <c r="DC1376" s="25"/>
      <c r="DD1376" s="35"/>
    </row>
    <row r="1377" spans="1:108" s="26" customFormat="1">
      <c r="A1377" s="43"/>
      <c r="B1377" s="94"/>
      <c r="C1377" s="40"/>
      <c r="D1377" s="39"/>
      <c r="E1377" s="40"/>
      <c r="F1377" s="40"/>
      <c r="G1377" s="40"/>
      <c r="H1377" s="40"/>
      <c r="I1377" s="40"/>
      <c r="J1377" s="40"/>
      <c r="K1377" s="40"/>
      <c r="L1377" s="40"/>
      <c r="M1377" s="40"/>
      <c r="N1377" s="40"/>
      <c r="O1377" s="40"/>
      <c r="P1377" s="40"/>
      <c r="Q1377" s="40"/>
      <c r="R1377" s="40"/>
      <c r="S1377" s="40"/>
      <c r="T1377" s="40"/>
      <c r="U1377" s="39"/>
      <c r="V1377" s="39"/>
      <c r="W1377" s="39"/>
      <c r="X1377" s="39"/>
      <c r="Y1377" s="39"/>
      <c r="Z1377" s="39"/>
      <c r="AA1377" s="39"/>
      <c r="AB1377" s="39"/>
      <c r="AC1377" s="39"/>
      <c r="AD1377" s="39"/>
      <c r="AE1377" s="39"/>
      <c r="AF1377" s="39"/>
      <c r="AG1377" s="39"/>
      <c r="AH1377" s="39"/>
      <c r="AI1377" s="39"/>
      <c r="AJ1377" s="39"/>
      <c r="AK1377" s="39"/>
      <c r="AL1377" s="39"/>
      <c r="AM1377" s="39"/>
      <c r="AN1377" s="39"/>
      <c r="AO1377" s="39"/>
      <c r="AP1377" s="39"/>
      <c r="AQ1377" s="39"/>
      <c r="AR1377" s="39"/>
      <c r="AS1377" s="39"/>
      <c r="AT1377" s="39"/>
      <c r="AU1377" s="39"/>
      <c r="AV1377" s="39"/>
      <c r="AW1377" s="94"/>
      <c r="AX1377" s="101"/>
      <c r="AY1377" s="94"/>
      <c r="AZ1377" s="40"/>
      <c r="BA1377" s="27"/>
      <c r="BB1377" s="27"/>
      <c r="BC1377" s="27"/>
      <c r="BD1377" s="27" t="str">
        <f t="shared" si="878"/>
        <v/>
      </c>
      <c r="BE1377" s="27" t="str">
        <f t="shared" si="879"/>
        <v/>
      </c>
      <c r="BF1377" s="27" t="str">
        <f t="shared" si="880"/>
        <v/>
      </c>
      <c r="BG1377" s="27" t="str">
        <f t="shared" si="881"/>
        <v/>
      </c>
      <c r="BH1377" s="27" t="str">
        <f t="shared" si="882"/>
        <v/>
      </c>
      <c r="BI1377" s="27" t="str">
        <f t="shared" si="883"/>
        <v/>
      </c>
      <c r="BJ1377" s="27" t="str">
        <f t="shared" si="884"/>
        <v/>
      </c>
      <c r="BK1377" s="27" t="str">
        <f t="shared" si="885"/>
        <v/>
      </c>
      <c r="BL1377" s="27" t="str">
        <f t="shared" si="886"/>
        <v/>
      </c>
      <c r="BM1377" s="27" t="str">
        <f t="shared" si="887"/>
        <v/>
      </c>
      <c r="BN1377" s="27" t="str">
        <f t="shared" si="888"/>
        <v/>
      </c>
      <c r="BO1377" s="27" t="str">
        <f t="shared" si="889"/>
        <v/>
      </c>
      <c r="BP1377" s="27" t="str">
        <f t="shared" si="866"/>
        <v/>
      </c>
      <c r="BQ1377" s="27" t="str">
        <f t="shared" si="867"/>
        <v/>
      </c>
      <c r="BR1377" s="27" t="str">
        <f t="shared" si="868"/>
        <v/>
      </c>
      <c r="BS1377" s="27" t="str">
        <f t="shared" si="869"/>
        <v/>
      </c>
      <c r="BT1377" s="27" t="str">
        <f t="shared" si="870"/>
        <v/>
      </c>
      <c r="BU1377" s="27" t="str">
        <f t="shared" si="871"/>
        <v/>
      </c>
      <c r="BV1377" s="27" t="str">
        <f t="shared" si="872"/>
        <v/>
      </c>
      <c r="BW1377" s="27" t="str">
        <f t="shared" si="873"/>
        <v/>
      </c>
      <c r="BX1377" s="27" t="str">
        <f t="shared" si="874"/>
        <v/>
      </c>
      <c r="BY1377" s="27" t="str">
        <f t="shared" si="875"/>
        <v/>
      </c>
      <c r="BZ1377" s="27" t="str">
        <f t="shared" si="876"/>
        <v/>
      </c>
      <c r="CA1377" s="27" t="str">
        <f t="shared" si="877"/>
        <v/>
      </c>
      <c r="CB1377" s="41"/>
      <c r="CC1377" s="41"/>
      <c r="CD1377"/>
      <c r="CE1377"/>
      <c r="CF1377"/>
      <c r="CG1377"/>
      <c r="CH1377"/>
      <c r="CI1377" s="41"/>
      <c r="CJ1377"/>
      <c r="CK1377" s="25"/>
      <c r="CL1377" s="25"/>
      <c r="CM1377" s="25"/>
      <c r="CN1377" s="39"/>
      <c r="CO1377" s="25"/>
      <c r="CP1377" s="39"/>
      <c r="CQ1377" s="25"/>
      <c r="CR1377" s="25"/>
      <c r="CS1377" s="25"/>
      <c r="CT1377" s="25"/>
      <c r="CU1377" s="25"/>
      <c r="CV1377" s="25"/>
      <c r="CW1377" s="35"/>
      <c r="CX1377" s="25"/>
      <c r="CY1377" s="25"/>
      <c r="DC1377" s="25"/>
      <c r="DD1377" s="35"/>
    </row>
    <row r="1378" spans="1:108" s="26" customFormat="1">
      <c r="A1378" s="43"/>
      <c r="B1378" s="94"/>
      <c r="C1378" s="40"/>
      <c r="D1378" s="39"/>
      <c r="E1378" s="40"/>
      <c r="F1378" s="40"/>
      <c r="G1378" s="40"/>
      <c r="H1378" s="40"/>
      <c r="I1378" s="40"/>
      <c r="J1378" s="40"/>
      <c r="K1378" s="40"/>
      <c r="L1378" s="40"/>
      <c r="M1378" s="40"/>
      <c r="N1378" s="40"/>
      <c r="O1378" s="40"/>
      <c r="P1378" s="40"/>
      <c r="Q1378" s="40"/>
      <c r="R1378" s="40"/>
      <c r="S1378" s="40"/>
      <c r="T1378" s="40"/>
      <c r="U1378" s="39"/>
      <c r="V1378" s="39"/>
      <c r="W1378" s="39"/>
      <c r="X1378" s="39"/>
      <c r="Y1378" s="39"/>
      <c r="Z1378" s="39"/>
      <c r="AA1378" s="39"/>
      <c r="AB1378" s="39"/>
      <c r="AC1378" s="39"/>
      <c r="AD1378" s="39"/>
      <c r="AE1378" s="39"/>
      <c r="AF1378" s="39"/>
      <c r="AG1378" s="39"/>
      <c r="AH1378" s="39"/>
      <c r="AI1378" s="39"/>
      <c r="AJ1378" s="39"/>
      <c r="AK1378" s="39"/>
      <c r="AL1378" s="39"/>
      <c r="AM1378" s="39"/>
      <c r="AN1378" s="39"/>
      <c r="AO1378" s="39"/>
      <c r="AP1378" s="39"/>
      <c r="AQ1378" s="39"/>
      <c r="AR1378" s="39"/>
      <c r="AS1378" s="39"/>
      <c r="AT1378" s="39"/>
      <c r="AU1378" s="39"/>
      <c r="AV1378" s="39"/>
      <c r="AW1378" s="94"/>
      <c r="AX1378" s="101"/>
      <c r="AY1378" s="94"/>
      <c r="AZ1378" s="40"/>
      <c r="BA1378" s="27"/>
      <c r="BB1378" s="27"/>
      <c r="BC1378" s="27"/>
      <c r="BD1378" s="27" t="str">
        <f t="shared" si="878"/>
        <v/>
      </c>
      <c r="BE1378" s="27" t="str">
        <f t="shared" si="879"/>
        <v/>
      </c>
      <c r="BF1378" s="27" t="str">
        <f t="shared" si="880"/>
        <v/>
      </c>
      <c r="BG1378" s="27" t="str">
        <f t="shared" si="881"/>
        <v/>
      </c>
      <c r="BH1378" s="27" t="str">
        <f t="shared" si="882"/>
        <v/>
      </c>
      <c r="BI1378" s="27" t="str">
        <f t="shared" si="883"/>
        <v/>
      </c>
      <c r="BJ1378" s="27" t="str">
        <f t="shared" si="884"/>
        <v/>
      </c>
      <c r="BK1378" s="27" t="str">
        <f t="shared" si="885"/>
        <v/>
      </c>
      <c r="BL1378" s="27" t="str">
        <f t="shared" si="886"/>
        <v/>
      </c>
      <c r="BM1378" s="27" t="str">
        <f t="shared" si="887"/>
        <v/>
      </c>
      <c r="BN1378" s="27" t="str">
        <f t="shared" si="888"/>
        <v/>
      </c>
      <c r="BO1378" s="27" t="str">
        <f t="shared" si="889"/>
        <v/>
      </c>
      <c r="BP1378" s="27" t="str">
        <f t="shared" si="866"/>
        <v/>
      </c>
      <c r="BQ1378" s="27" t="str">
        <f t="shared" si="867"/>
        <v/>
      </c>
      <c r="BR1378" s="27" t="str">
        <f t="shared" si="868"/>
        <v/>
      </c>
      <c r="BS1378" s="27" t="str">
        <f t="shared" si="869"/>
        <v/>
      </c>
      <c r="BT1378" s="27" t="str">
        <f t="shared" si="870"/>
        <v/>
      </c>
      <c r="BU1378" s="27" t="str">
        <f t="shared" si="871"/>
        <v/>
      </c>
      <c r="BV1378" s="27" t="str">
        <f t="shared" si="872"/>
        <v/>
      </c>
      <c r="BW1378" s="27" t="str">
        <f t="shared" si="873"/>
        <v/>
      </c>
      <c r="BX1378" s="27" t="str">
        <f t="shared" si="874"/>
        <v/>
      </c>
      <c r="BY1378" s="27" t="str">
        <f t="shared" si="875"/>
        <v/>
      </c>
      <c r="BZ1378" s="27" t="str">
        <f t="shared" si="876"/>
        <v/>
      </c>
      <c r="CA1378" s="27" t="str">
        <f t="shared" si="877"/>
        <v/>
      </c>
      <c r="CB1378" s="41"/>
      <c r="CC1378" s="41"/>
      <c r="CD1378"/>
      <c r="CE1378"/>
      <c r="CF1378"/>
      <c r="CG1378"/>
      <c r="CH1378"/>
      <c r="CI1378" s="41"/>
      <c r="CJ1378"/>
      <c r="CK1378" s="25"/>
      <c r="CL1378" s="25"/>
      <c r="CM1378" s="25"/>
      <c r="CN1378" s="39"/>
      <c r="CO1378" s="25"/>
      <c r="CP1378" s="39"/>
      <c r="CQ1378" s="25"/>
      <c r="CR1378" s="25"/>
      <c r="CS1378" s="25"/>
      <c r="CT1378" s="25"/>
      <c r="CU1378" s="25"/>
      <c r="CV1378" s="25"/>
      <c r="CW1378" s="35"/>
      <c r="CX1378" s="25"/>
      <c r="CY1378" s="25"/>
      <c r="DC1378" s="25"/>
      <c r="DD1378" s="35"/>
    </row>
    <row r="1379" spans="1:108" s="26" customFormat="1">
      <c r="A1379" s="43"/>
      <c r="B1379" s="94"/>
      <c r="C1379" s="40"/>
      <c r="D1379" s="39"/>
      <c r="E1379" s="40"/>
      <c r="F1379" s="40"/>
      <c r="G1379" s="40"/>
      <c r="H1379" s="40"/>
      <c r="I1379" s="40"/>
      <c r="J1379" s="40"/>
      <c r="K1379" s="40"/>
      <c r="L1379" s="40"/>
      <c r="M1379" s="40"/>
      <c r="N1379" s="40"/>
      <c r="O1379" s="40"/>
      <c r="P1379" s="40"/>
      <c r="Q1379" s="40"/>
      <c r="R1379" s="40"/>
      <c r="S1379" s="40"/>
      <c r="T1379" s="40"/>
      <c r="U1379" s="39"/>
      <c r="V1379" s="39"/>
      <c r="W1379" s="39"/>
      <c r="X1379" s="39"/>
      <c r="Y1379" s="39"/>
      <c r="Z1379" s="39"/>
      <c r="AA1379" s="39"/>
      <c r="AB1379" s="39"/>
      <c r="AC1379" s="39"/>
      <c r="AD1379" s="39"/>
      <c r="AE1379" s="39"/>
      <c r="AF1379" s="39"/>
      <c r="AG1379" s="39"/>
      <c r="AH1379" s="39"/>
      <c r="AI1379" s="39"/>
      <c r="AJ1379" s="39"/>
      <c r="AK1379" s="39"/>
      <c r="AL1379" s="39"/>
      <c r="AM1379" s="39"/>
      <c r="AN1379" s="39"/>
      <c r="AO1379" s="39"/>
      <c r="AP1379" s="39"/>
      <c r="AQ1379" s="39"/>
      <c r="AR1379" s="39"/>
      <c r="AS1379" s="39"/>
      <c r="AT1379" s="39"/>
      <c r="AU1379" s="39"/>
      <c r="AV1379" s="39"/>
      <c r="AW1379" s="94"/>
      <c r="AX1379" s="101"/>
      <c r="AY1379" s="94"/>
      <c r="AZ1379" s="40"/>
      <c r="BA1379" s="27"/>
      <c r="BB1379" s="27"/>
      <c r="BC1379" s="27"/>
      <c r="BD1379" s="27" t="str">
        <f t="shared" si="878"/>
        <v/>
      </c>
      <c r="BE1379" s="27" t="str">
        <f t="shared" si="879"/>
        <v/>
      </c>
      <c r="BF1379" s="27" t="str">
        <f t="shared" si="880"/>
        <v/>
      </c>
      <c r="BG1379" s="27" t="str">
        <f t="shared" si="881"/>
        <v/>
      </c>
      <c r="BH1379" s="27" t="str">
        <f t="shared" si="882"/>
        <v/>
      </c>
      <c r="BI1379" s="27" t="str">
        <f t="shared" si="883"/>
        <v/>
      </c>
      <c r="BJ1379" s="27" t="str">
        <f t="shared" si="884"/>
        <v/>
      </c>
      <c r="BK1379" s="27" t="str">
        <f t="shared" si="885"/>
        <v/>
      </c>
      <c r="BL1379" s="27" t="str">
        <f t="shared" si="886"/>
        <v/>
      </c>
      <c r="BM1379" s="27" t="str">
        <f t="shared" si="887"/>
        <v/>
      </c>
      <c r="BN1379" s="27" t="str">
        <f t="shared" si="888"/>
        <v/>
      </c>
      <c r="BO1379" s="27" t="str">
        <f t="shared" si="889"/>
        <v/>
      </c>
      <c r="BP1379" s="27" t="str">
        <f t="shared" si="866"/>
        <v/>
      </c>
      <c r="BQ1379" s="27" t="str">
        <f t="shared" si="867"/>
        <v/>
      </c>
      <c r="BR1379" s="27" t="str">
        <f t="shared" si="868"/>
        <v/>
      </c>
      <c r="BS1379" s="27" t="str">
        <f t="shared" si="869"/>
        <v/>
      </c>
      <c r="BT1379" s="27" t="str">
        <f t="shared" si="870"/>
        <v/>
      </c>
      <c r="BU1379" s="27" t="str">
        <f t="shared" si="871"/>
        <v/>
      </c>
      <c r="BV1379" s="27" t="str">
        <f t="shared" si="872"/>
        <v/>
      </c>
      <c r="BW1379" s="27" t="str">
        <f t="shared" si="873"/>
        <v/>
      </c>
      <c r="BX1379" s="27" t="str">
        <f t="shared" si="874"/>
        <v/>
      </c>
      <c r="BY1379" s="27" t="str">
        <f t="shared" si="875"/>
        <v/>
      </c>
      <c r="BZ1379" s="27" t="str">
        <f t="shared" si="876"/>
        <v/>
      </c>
      <c r="CA1379" s="27" t="str">
        <f t="shared" si="877"/>
        <v/>
      </c>
      <c r="CB1379" s="41"/>
      <c r="CC1379" s="41"/>
      <c r="CD1379"/>
      <c r="CE1379"/>
      <c r="CF1379"/>
      <c r="CG1379"/>
      <c r="CH1379"/>
      <c r="CI1379" s="41"/>
      <c r="CJ1379"/>
      <c r="CK1379" s="25"/>
      <c r="CL1379" s="25"/>
      <c r="CM1379" s="25"/>
      <c r="CN1379" s="39"/>
      <c r="CO1379" s="25"/>
      <c r="CP1379" s="39"/>
      <c r="CQ1379" s="25"/>
      <c r="CR1379" s="25"/>
      <c r="CS1379" s="25"/>
      <c r="CT1379" s="25"/>
      <c r="CU1379" s="25"/>
      <c r="CV1379" s="25"/>
      <c r="CW1379" s="35"/>
      <c r="CX1379" s="25"/>
      <c r="CY1379" s="25"/>
      <c r="DC1379" s="25"/>
      <c r="DD1379" s="35"/>
    </row>
    <row r="1380" spans="1:108" s="26" customFormat="1">
      <c r="A1380" s="43"/>
      <c r="B1380" s="94"/>
      <c r="C1380" s="40"/>
      <c r="D1380" s="39"/>
      <c r="E1380" s="40"/>
      <c r="F1380" s="40"/>
      <c r="G1380" s="40"/>
      <c r="H1380" s="40"/>
      <c r="I1380" s="40"/>
      <c r="J1380" s="40"/>
      <c r="K1380" s="40"/>
      <c r="L1380" s="40"/>
      <c r="M1380" s="40"/>
      <c r="N1380" s="40"/>
      <c r="O1380" s="40"/>
      <c r="P1380" s="40"/>
      <c r="Q1380" s="40"/>
      <c r="R1380" s="40"/>
      <c r="S1380" s="40"/>
      <c r="T1380" s="40"/>
      <c r="U1380" s="39"/>
      <c r="V1380" s="39"/>
      <c r="W1380" s="39"/>
      <c r="X1380" s="39"/>
      <c r="Y1380" s="39"/>
      <c r="Z1380" s="39"/>
      <c r="AA1380" s="39"/>
      <c r="AB1380" s="39"/>
      <c r="AC1380" s="39"/>
      <c r="AD1380" s="39"/>
      <c r="AE1380" s="39"/>
      <c r="AF1380" s="39"/>
      <c r="AG1380" s="39"/>
      <c r="AH1380" s="39"/>
      <c r="AI1380" s="39"/>
      <c r="AJ1380" s="39"/>
      <c r="AK1380" s="39"/>
      <c r="AL1380" s="39"/>
      <c r="AM1380" s="39"/>
      <c r="AN1380" s="39"/>
      <c r="AO1380" s="39"/>
      <c r="AP1380" s="39"/>
      <c r="AQ1380" s="39"/>
      <c r="AR1380" s="39"/>
      <c r="AS1380" s="39"/>
      <c r="AT1380" s="39"/>
      <c r="AU1380" s="39"/>
      <c r="AV1380" s="39"/>
      <c r="AW1380" s="94"/>
      <c r="AX1380" s="101"/>
      <c r="AY1380" s="94"/>
      <c r="AZ1380" s="40"/>
      <c r="BA1380" s="27"/>
      <c r="BB1380" s="27"/>
      <c r="BC1380" s="27"/>
      <c r="BD1380" s="27" t="str">
        <f t="shared" si="878"/>
        <v/>
      </c>
      <c r="BE1380" s="27" t="str">
        <f t="shared" si="879"/>
        <v/>
      </c>
      <c r="BF1380" s="27" t="str">
        <f t="shared" si="880"/>
        <v/>
      </c>
      <c r="BG1380" s="27" t="str">
        <f t="shared" si="881"/>
        <v/>
      </c>
      <c r="BH1380" s="27" t="str">
        <f t="shared" si="882"/>
        <v/>
      </c>
      <c r="BI1380" s="27" t="str">
        <f t="shared" si="883"/>
        <v/>
      </c>
      <c r="BJ1380" s="27" t="str">
        <f t="shared" si="884"/>
        <v/>
      </c>
      <c r="BK1380" s="27" t="str">
        <f t="shared" si="885"/>
        <v/>
      </c>
      <c r="BL1380" s="27" t="str">
        <f t="shared" si="886"/>
        <v/>
      </c>
      <c r="BM1380" s="27" t="str">
        <f t="shared" si="887"/>
        <v/>
      </c>
      <c r="BN1380" s="27" t="str">
        <f t="shared" si="888"/>
        <v/>
      </c>
      <c r="BO1380" s="27" t="str">
        <f t="shared" si="889"/>
        <v/>
      </c>
      <c r="BP1380" s="27" t="str">
        <f t="shared" si="866"/>
        <v/>
      </c>
      <c r="BQ1380" s="27" t="str">
        <f t="shared" si="867"/>
        <v/>
      </c>
      <c r="BR1380" s="27" t="str">
        <f t="shared" si="868"/>
        <v/>
      </c>
      <c r="BS1380" s="27" t="str">
        <f t="shared" si="869"/>
        <v/>
      </c>
      <c r="BT1380" s="27" t="str">
        <f t="shared" si="870"/>
        <v/>
      </c>
      <c r="BU1380" s="27" t="str">
        <f t="shared" si="871"/>
        <v/>
      </c>
      <c r="BV1380" s="27" t="str">
        <f t="shared" si="872"/>
        <v/>
      </c>
      <c r="BW1380" s="27" t="str">
        <f t="shared" si="873"/>
        <v/>
      </c>
      <c r="BX1380" s="27" t="str">
        <f t="shared" si="874"/>
        <v/>
      </c>
      <c r="BY1380" s="27" t="str">
        <f t="shared" si="875"/>
        <v/>
      </c>
      <c r="BZ1380" s="27" t="str">
        <f t="shared" si="876"/>
        <v/>
      </c>
      <c r="CA1380" s="27" t="str">
        <f t="shared" si="877"/>
        <v/>
      </c>
      <c r="CB1380" s="41"/>
      <c r="CC1380" s="41"/>
      <c r="CD1380"/>
      <c r="CE1380"/>
      <c r="CF1380"/>
      <c r="CG1380"/>
      <c r="CH1380"/>
      <c r="CI1380" s="41"/>
      <c r="CJ1380"/>
      <c r="CK1380" s="25"/>
      <c r="CL1380" s="25"/>
      <c r="CM1380" s="25"/>
      <c r="CN1380" s="39"/>
      <c r="CO1380" s="25"/>
      <c r="CP1380" s="39"/>
      <c r="CQ1380" s="25"/>
      <c r="CR1380" s="25"/>
      <c r="CS1380" s="25"/>
      <c r="CT1380" s="25"/>
      <c r="CU1380" s="25"/>
      <c r="CV1380" s="25"/>
      <c r="CW1380" s="35"/>
      <c r="CX1380" s="25"/>
      <c r="CY1380" s="25"/>
      <c r="DC1380" s="25"/>
      <c r="DD1380" s="35"/>
    </row>
    <row r="1381" spans="1:108" s="26" customFormat="1">
      <c r="A1381" s="43"/>
      <c r="B1381" s="94"/>
      <c r="C1381" s="40"/>
      <c r="D1381" s="39"/>
      <c r="E1381" s="40"/>
      <c r="F1381" s="40"/>
      <c r="G1381" s="40"/>
      <c r="H1381" s="40"/>
      <c r="I1381" s="40"/>
      <c r="J1381" s="40"/>
      <c r="K1381" s="40"/>
      <c r="L1381" s="40"/>
      <c r="M1381" s="40"/>
      <c r="N1381" s="40"/>
      <c r="O1381" s="40"/>
      <c r="P1381" s="40"/>
      <c r="Q1381" s="40"/>
      <c r="R1381" s="40"/>
      <c r="S1381" s="40"/>
      <c r="T1381" s="40"/>
      <c r="U1381" s="39"/>
      <c r="V1381" s="39"/>
      <c r="W1381" s="39"/>
      <c r="X1381" s="39"/>
      <c r="Y1381" s="39"/>
      <c r="Z1381" s="39"/>
      <c r="AA1381" s="39"/>
      <c r="AB1381" s="39"/>
      <c r="AC1381" s="39"/>
      <c r="AD1381" s="39"/>
      <c r="AE1381" s="39"/>
      <c r="AF1381" s="39"/>
      <c r="AG1381" s="39"/>
      <c r="AH1381" s="39"/>
      <c r="AI1381" s="39"/>
      <c r="AJ1381" s="39"/>
      <c r="AK1381" s="39"/>
      <c r="AL1381" s="39"/>
      <c r="AM1381" s="39"/>
      <c r="AN1381" s="39"/>
      <c r="AO1381" s="39"/>
      <c r="AP1381" s="39"/>
      <c r="AQ1381" s="39"/>
      <c r="AR1381" s="39"/>
      <c r="AS1381" s="39"/>
      <c r="AT1381" s="39"/>
      <c r="AU1381" s="39"/>
      <c r="AV1381" s="39"/>
      <c r="AW1381" s="94"/>
      <c r="AX1381" s="101"/>
      <c r="AY1381" s="94"/>
      <c r="AZ1381" s="40"/>
      <c r="BA1381" s="27"/>
      <c r="BB1381" s="27"/>
      <c r="BC1381" s="27"/>
      <c r="BD1381" s="27" t="str">
        <f t="shared" si="878"/>
        <v/>
      </c>
      <c r="BE1381" s="27" t="str">
        <f t="shared" si="879"/>
        <v/>
      </c>
      <c r="BF1381" s="27" t="str">
        <f t="shared" si="880"/>
        <v/>
      </c>
      <c r="BG1381" s="27" t="str">
        <f t="shared" si="881"/>
        <v/>
      </c>
      <c r="BH1381" s="27" t="str">
        <f t="shared" si="882"/>
        <v/>
      </c>
      <c r="BI1381" s="27" t="str">
        <f t="shared" si="883"/>
        <v/>
      </c>
      <c r="BJ1381" s="27" t="str">
        <f t="shared" si="884"/>
        <v/>
      </c>
      <c r="BK1381" s="27" t="str">
        <f t="shared" si="885"/>
        <v/>
      </c>
      <c r="BL1381" s="27" t="str">
        <f t="shared" si="886"/>
        <v/>
      </c>
      <c r="BM1381" s="27" t="str">
        <f t="shared" si="887"/>
        <v/>
      </c>
      <c r="BN1381" s="27" t="str">
        <f t="shared" si="888"/>
        <v/>
      </c>
      <c r="BO1381" s="27" t="str">
        <f t="shared" si="889"/>
        <v/>
      </c>
      <c r="BP1381" s="27" t="str">
        <f t="shared" si="866"/>
        <v/>
      </c>
      <c r="BQ1381" s="27" t="str">
        <f t="shared" si="867"/>
        <v/>
      </c>
      <c r="BR1381" s="27" t="str">
        <f t="shared" si="868"/>
        <v/>
      </c>
      <c r="BS1381" s="27" t="str">
        <f t="shared" si="869"/>
        <v/>
      </c>
      <c r="BT1381" s="27" t="str">
        <f t="shared" si="870"/>
        <v/>
      </c>
      <c r="BU1381" s="27" t="str">
        <f t="shared" si="871"/>
        <v/>
      </c>
      <c r="BV1381" s="27" t="str">
        <f t="shared" si="872"/>
        <v/>
      </c>
      <c r="BW1381" s="27" t="str">
        <f t="shared" si="873"/>
        <v/>
      </c>
      <c r="BX1381" s="27" t="str">
        <f t="shared" si="874"/>
        <v/>
      </c>
      <c r="BY1381" s="27" t="str">
        <f t="shared" si="875"/>
        <v/>
      </c>
      <c r="BZ1381" s="27" t="str">
        <f t="shared" si="876"/>
        <v/>
      </c>
      <c r="CA1381" s="27" t="str">
        <f t="shared" si="877"/>
        <v/>
      </c>
      <c r="CB1381" s="41"/>
      <c r="CC1381" s="41"/>
      <c r="CD1381"/>
      <c r="CE1381"/>
      <c r="CF1381"/>
      <c r="CG1381"/>
      <c r="CH1381"/>
      <c r="CI1381" s="41"/>
      <c r="CJ1381"/>
      <c r="CK1381" s="25"/>
      <c r="CL1381" s="25"/>
      <c r="CM1381" s="25"/>
      <c r="CN1381" s="39"/>
      <c r="CO1381" s="25"/>
      <c r="CP1381" s="39"/>
      <c r="CQ1381" s="25"/>
      <c r="CR1381" s="25"/>
      <c r="CS1381" s="25"/>
      <c r="CT1381" s="25"/>
      <c r="CU1381" s="25"/>
      <c r="CV1381" s="25"/>
      <c r="CW1381" s="35"/>
      <c r="CX1381" s="25"/>
      <c r="CY1381" s="25"/>
      <c r="DC1381" s="25"/>
      <c r="DD1381" s="35"/>
    </row>
    <row r="1382" spans="1:108" s="26" customFormat="1">
      <c r="A1382" s="43"/>
      <c r="B1382" s="94"/>
      <c r="C1382" s="40"/>
      <c r="D1382" s="39"/>
      <c r="E1382" s="40"/>
      <c r="F1382" s="40"/>
      <c r="G1382" s="40"/>
      <c r="H1382" s="40"/>
      <c r="I1382" s="40"/>
      <c r="J1382" s="40"/>
      <c r="K1382" s="40"/>
      <c r="L1382" s="40"/>
      <c r="M1382" s="40"/>
      <c r="N1382" s="40"/>
      <c r="O1382" s="40"/>
      <c r="P1382" s="40"/>
      <c r="Q1382" s="40"/>
      <c r="R1382" s="40"/>
      <c r="S1382" s="40"/>
      <c r="T1382" s="40"/>
      <c r="U1382" s="39"/>
      <c r="V1382" s="39"/>
      <c r="W1382" s="39"/>
      <c r="X1382" s="39"/>
      <c r="Y1382" s="39"/>
      <c r="Z1382" s="39"/>
      <c r="AA1382" s="39"/>
      <c r="AB1382" s="39"/>
      <c r="AC1382" s="39"/>
      <c r="AD1382" s="39"/>
      <c r="AE1382" s="39"/>
      <c r="AF1382" s="39"/>
      <c r="AG1382" s="39"/>
      <c r="AH1382" s="39"/>
      <c r="AI1382" s="39"/>
      <c r="AJ1382" s="39"/>
      <c r="AK1382" s="39"/>
      <c r="AL1382" s="39"/>
      <c r="AM1382" s="39"/>
      <c r="AN1382" s="39"/>
      <c r="AO1382" s="39"/>
      <c r="AP1382" s="39"/>
      <c r="AQ1382" s="39"/>
      <c r="AR1382" s="39"/>
      <c r="AS1382" s="39"/>
      <c r="AT1382" s="39"/>
      <c r="AU1382" s="39"/>
      <c r="AV1382" s="39"/>
      <c r="AW1382" s="94"/>
      <c r="AX1382" s="101"/>
      <c r="AY1382" s="94"/>
      <c r="AZ1382" s="40"/>
      <c r="BA1382" s="27"/>
      <c r="BB1382" s="27"/>
      <c r="BC1382" s="27"/>
      <c r="BD1382" s="27" t="str">
        <f t="shared" si="878"/>
        <v/>
      </c>
      <c r="BE1382" s="27" t="str">
        <f t="shared" si="879"/>
        <v/>
      </c>
      <c r="BF1382" s="27" t="str">
        <f t="shared" si="880"/>
        <v/>
      </c>
      <c r="BG1382" s="27" t="str">
        <f t="shared" si="881"/>
        <v/>
      </c>
      <c r="BH1382" s="27" t="str">
        <f t="shared" si="882"/>
        <v/>
      </c>
      <c r="BI1382" s="27" t="str">
        <f t="shared" si="883"/>
        <v/>
      </c>
      <c r="BJ1382" s="27" t="str">
        <f t="shared" si="884"/>
        <v/>
      </c>
      <c r="BK1382" s="27" t="str">
        <f t="shared" si="885"/>
        <v/>
      </c>
      <c r="BL1382" s="27" t="str">
        <f t="shared" si="886"/>
        <v/>
      </c>
      <c r="BM1382" s="27" t="str">
        <f t="shared" si="887"/>
        <v/>
      </c>
      <c r="BN1382" s="27" t="str">
        <f t="shared" si="888"/>
        <v/>
      </c>
      <c r="BO1382" s="27" t="str">
        <f t="shared" si="889"/>
        <v/>
      </c>
      <c r="BP1382" s="27" t="str">
        <f t="shared" si="866"/>
        <v/>
      </c>
      <c r="BQ1382" s="27" t="str">
        <f t="shared" si="867"/>
        <v/>
      </c>
      <c r="BR1382" s="27" t="str">
        <f t="shared" si="868"/>
        <v/>
      </c>
      <c r="BS1382" s="27" t="str">
        <f t="shared" si="869"/>
        <v/>
      </c>
      <c r="BT1382" s="27" t="str">
        <f t="shared" si="870"/>
        <v/>
      </c>
      <c r="BU1382" s="27" t="str">
        <f t="shared" si="871"/>
        <v/>
      </c>
      <c r="BV1382" s="27" t="str">
        <f t="shared" si="872"/>
        <v/>
      </c>
      <c r="BW1382" s="27" t="str">
        <f t="shared" si="873"/>
        <v/>
      </c>
      <c r="BX1382" s="27" t="str">
        <f t="shared" si="874"/>
        <v/>
      </c>
      <c r="BY1382" s="27" t="str">
        <f t="shared" si="875"/>
        <v/>
      </c>
      <c r="BZ1382" s="27" t="str">
        <f t="shared" si="876"/>
        <v/>
      </c>
      <c r="CA1382" s="27" t="str">
        <f t="shared" si="877"/>
        <v/>
      </c>
      <c r="CB1382" s="41"/>
      <c r="CC1382" s="41"/>
      <c r="CD1382"/>
      <c r="CE1382"/>
      <c r="CF1382"/>
      <c r="CG1382"/>
      <c r="CH1382"/>
      <c r="CI1382" s="41"/>
      <c r="CJ1382" s="41"/>
      <c r="CK1382" s="25"/>
      <c r="CL1382" s="25"/>
      <c r="CM1382" s="25"/>
      <c r="CN1382" s="39"/>
      <c r="CO1382" s="25"/>
      <c r="CP1382" s="39"/>
      <c r="CQ1382" s="25"/>
      <c r="CR1382" s="25"/>
      <c r="CS1382" s="25"/>
      <c r="CT1382" s="25"/>
      <c r="CU1382" s="25"/>
      <c r="CV1382" s="25"/>
      <c r="CW1382" s="35"/>
      <c r="CX1382" s="25"/>
      <c r="CY1382" s="25"/>
      <c r="DC1382" s="25"/>
      <c r="DD1382" s="35"/>
    </row>
    <row r="1383" spans="1:108" s="26" customFormat="1">
      <c r="A1383" s="43"/>
      <c r="B1383" s="94"/>
      <c r="C1383" s="40"/>
      <c r="D1383" s="39"/>
      <c r="E1383" s="40"/>
      <c r="F1383" s="40"/>
      <c r="G1383" s="40"/>
      <c r="H1383" s="40"/>
      <c r="I1383" s="40"/>
      <c r="J1383" s="40"/>
      <c r="K1383" s="40"/>
      <c r="L1383" s="40"/>
      <c r="M1383" s="40"/>
      <c r="N1383" s="40"/>
      <c r="O1383" s="40"/>
      <c r="P1383" s="40"/>
      <c r="Q1383" s="40"/>
      <c r="R1383" s="40"/>
      <c r="S1383" s="40"/>
      <c r="T1383" s="40"/>
      <c r="U1383" s="39"/>
      <c r="V1383" s="39"/>
      <c r="W1383" s="39"/>
      <c r="X1383" s="39"/>
      <c r="Y1383" s="39"/>
      <c r="Z1383" s="39"/>
      <c r="AA1383" s="39"/>
      <c r="AB1383" s="39"/>
      <c r="AC1383" s="39"/>
      <c r="AD1383" s="39"/>
      <c r="AE1383" s="39"/>
      <c r="AF1383" s="39"/>
      <c r="AG1383" s="39"/>
      <c r="AH1383" s="39"/>
      <c r="AI1383" s="39"/>
      <c r="AJ1383" s="39"/>
      <c r="AK1383" s="39"/>
      <c r="AL1383" s="39"/>
      <c r="AM1383" s="39"/>
      <c r="AN1383" s="39"/>
      <c r="AO1383" s="39"/>
      <c r="AP1383" s="39"/>
      <c r="AQ1383" s="39"/>
      <c r="AR1383" s="39"/>
      <c r="AS1383" s="39"/>
      <c r="AT1383" s="39"/>
      <c r="AU1383" s="39"/>
      <c r="AV1383" s="39"/>
      <c r="AW1383" s="94"/>
      <c r="AX1383" s="101"/>
      <c r="AY1383" s="94"/>
      <c r="AZ1383" s="40"/>
      <c r="BA1383" s="27"/>
      <c r="BB1383" s="27"/>
      <c r="BC1383" s="27"/>
      <c r="BD1383" s="27" t="str">
        <f t="shared" si="878"/>
        <v/>
      </c>
      <c r="BE1383" s="27" t="str">
        <f t="shared" si="879"/>
        <v/>
      </c>
      <c r="BF1383" s="27" t="str">
        <f t="shared" si="880"/>
        <v/>
      </c>
      <c r="BG1383" s="27" t="str">
        <f t="shared" si="881"/>
        <v/>
      </c>
      <c r="BH1383" s="27" t="str">
        <f t="shared" si="882"/>
        <v/>
      </c>
      <c r="BI1383" s="27" t="str">
        <f t="shared" si="883"/>
        <v/>
      </c>
      <c r="BJ1383" s="27" t="str">
        <f t="shared" si="884"/>
        <v/>
      </c>
      <c r="BK1383" s="27" t="str">
        <f t="shared" si="885"/>
        <v/>
      </c>
      <c r="BL1383" s="27" t="str">
        <f t="shared" si="886"/>
        <v/>
      </c>
      <c r="BM1383" s="27" t="str">
        <f t="shared" si="887"/>
        <v/>
      </c>
      <c r="BN1383" s="27" t="str">
        <f t="shared" si="888"/>
        <v/>
      </c>
      <c r="BO1383" s="27" t="str">
        <f t="shared" si="889"/>
        <v/>
      </c>
      <c r="BP1383" s="27" t="str">
        <f t="shared" si="866"/>
        <v/>
      </c>
      <c r="BQ1383" s="27" t="str">
        <f t="shared" si="867"/>
        <v/>
      </c>
      <c r="BR1383" s="27" t="str">
        <f t="shared" si="868"/>
        <v/>
      </c>
      <c r="BS1383" s="27" t="str">
        <f t="shared" si="869"/>
        <v/>
      </c>
      <c r="BT1383" s="27" t="str">
        <f t="shared" si="870"/>
        <v/>
      </c>
      <c r="BU1383" s="27" t="str">
        <f t="shared" si="871"/>
        <v/>
      </c>
      <c r="BV1383" s="27" t="str">
        <f t="shared" si="872"/>
        <v/>
      </c>
      <c r="BW1383" s="27" t="str">
        <f t="shared" si="873"/>
        <v/>
      </c>
      <c r="BX1383" s="27" t="str">
        <f t="shared" si="874"/>
        <v/>
      </c>
      <c r="BY1383" s="27" t="str">
        <f t="shared" si="875"/>
        <v/>
      </c>
      <c r="BZ1383" s="27" t="str">
        <f t="shared" si="876"/>
        <v/>
      </c>
      <c r="CA1383" s="27" t="str">
        <f t="shared" si="877"/>
        <v/>
      </c>
      <c r="CB1383" s="41"/>
      <c r="CC1383" s="41"/>
      <c r="CD1383"/>
      <c r="CE1383"/>
      <c r="CF1383"/>
      <c r="CG1383"/>
      <c r="CH1383"/>
      <c r="CI1383" s="41"/>
      <c r="CJ1383" s="41"/>
      <c r="CK1383" s="25"/>
      <c r="CL1383" s="25"/>
      <c r="CM1383" s="25"/>
      <c r="CN1383" s="39"/>
      <c r="CO1383" s="25"/>
      <c r="CP1383" s="39"/>
      <c r="CQ1383" s="25"/>
      <c r="CR1383" s="25"/>
      <c r="CS1383" s="25"/>
      <c r="CT1383" s="25"/>
      <c r="CU1383" s="25"/>
      <c r="CV1383" s="25"/>
      <c r="CW1383" s="35"/>
      <c r="CX1383" s="25"/>
      <c r="CY1383" s="25"/>
      <c r="DC1383" s="25"/>
      <c r="DD1383" s="35"/>
    </row>
    <row r="1384" spans="1:108" s="26" customFormat="1">
      <c r="A1384" s="43"/>
      <c r="B1384" s="94"/>
      <c r="C1384" s="40"/>
      <c r="D1384" s="39"/>
      <c r="E1384" s="40"/>
      <c r="F1384" s="40"/>
      <c r="G1384" s="40"/>
      <c r="H1384" s="40"/>
      <c r="I1384" s="40"/>
      <c r="J1384" s="40"/>
      <c r="K1384" s="40"/>
      <c r="L1384" s="40"/>
      <c r="M1384" s="40"/>
      <c r="N1384" s="40"/>
      <c r="O1384" s="40"/>
      <c r="P1384" s="40"/>
      <c r="Q1384" s="40"/>
      <c r="R1384" s="40"/>
      <c r="S1384" s="40"/>
      <c r="T1384" s="40"/>
      <c r="U1384" s="39"/>
      <c r="V1384" s="39"/>
      <c r="W1384" s="39"/>
      <c r="X1384" s="39"/>
      <c r="Y1384" s="39"/>
      <c r="Z1384" s="39"/>
      <c r="AA1384" s="39"/>
      <c r="AB1384" s="39"/>
      <c r="AC1384" s="39"/>
      <c r="AD1384" s="39"/>
      <c r="AE1384" s="39"/>
      <c r="AF1384" s="39"/>
      <c r="AG1384" s="39"/>
      <c r="AH1384" s="39"/>
      <c r="AI1384" s="39"/>
      <c r="AJ1384" s="39"/>
      <c r="AK1384" s="39"/>
      <c r="AL1384" s="39"/>
      <c r="AM1384" s="39"/>
      <c r="AN1384" s="39"/>
      <c r="AO1384" s="39"/>
      <c r="AP1384" s="39"/>
      <c r="AQ1384" s="39"/>
      <c r="AR1384" s="39"/>
      <c r="AS1384" s="39"/>
      <c r="AT1384" s="39"/>
      <c r="AU1384" s="39"/>
      <c r="AV1384" s="39"/>
      <c r="AW1384" s="94"/>
      <c r="AX1384" s="101"/>
      <c r="AY1384" s="94"/>
      <c r="AZ1384" s="40"/>
      <c r="BA1384" s="27"/>
      <c r="BB1384" s="27"/>
      <c r="BC1384" s="27"/>
      <c r="BD1384" s="27" t="str">
        <f t="shared" si="878"/>
        <v/>
      </c>
      <c r="BE1384" s="27" t="str">
        <f t="shared" si="879"/>
        <v/>
      </c>
      <c r="BF1384" s="27" t="str">
        <f t="shared" si="880"/>
        <v/>
      </c>
      <c r="BG1384" s="27" t="str">
        <f t="shared" si="881"/>
        <v/>
      </c>
      <c r="BH1384" s="27" t="str">
        <f t="shared" si="882"/>
        <v/>
      </c>
      <c r="BI1384" s="27" t="str">
        <f t="shared" si="883"/>
        <v/>
      </c>
      <c r="BJ1384" s="27" t="str">
        <f t="shared" si="884"/>
        <v/>
      </c>
      <c r="BK1384" s="27" t="str">
        <f t="shared" si="885"/>
        <v/>
      </c>
      <c r="BL1384" s="27" t="str">
        <f t="shared" si="886"/>
        <v/>
      </c>
      <c r="BM1384" s="27" t="str">
        <f t="shared" si="887"/>
        <v/>
      </c>
      <c r="BN1384" s="27" t="str">
        <f t="shared" si="888"/>
        <v/>
      </c>
      <c r="BO1384" s="27" t="str">
        <f t="shared" si="889"/>
        <v/>
      </c>
      <c r="BP1384" s="27" t="str">
        <f t="shared" si="866"/>
        <v/>
      </c>
      <c r="BQ1384" s="27" t="str">
        <f t="shared" si="867"/>
        <v/>
      </c>
      <c r="BR1384" s="27" t="str">
        <f t="shared" si="868"/>
        <v/>
      </c>
      <c r="BS1384" s="27" t="str">
        <f t="shared" si="869"/>
        <v/>
      </c>
      <c r="BT1384" s="27" t="str">
        <f t="shared" si="870"/>
        <v/>
      </c>
      <c r="BU1384" s="27" t="str">
        <f t="shared" si="871"/>
        <v/>
      </c>
      <c r="BV1384" s="27" t="str">
        <f t="shared" si="872"/>
        <v/>
      </c>
      <c r="BW1384" s="27" t="str">
        <f t="shared" si="873"/>
        <v/>
      </c>
      <c r="BX1384" s="27" t="str">
        <f t="shared" si="874"/>
        <v/>
      </c>
      <c r="BY1384" s="27" t="str">
        <f t="shared" si="875"/>
        <v/>
      </c>
      <c r="BZ1384" s="27" t="str">
        <f t="shared" si="876"/>
        <v/>
      </c>
      <c r="CA1384" s="27" t="str">
        <f t="shared" si="877"/>
        <v/>
      </c>
      <c r="CB1384" s="41"/>
      <c r="CC1384" s="41"/>
      <c r="CD1384"/>
      <c r="CE1384"/>
      <c r="CF1384"/>
      <c r="CG1384"/>
      <c r="CH1384"/>
      <c r="CI1384" s="41"/>
      <c r="CJ1384" s="41"/>
      <c r="CK1384" s="25"/>
      <c r="CL1384" s="25"/>
      <c r="CM1384" s="25"/>
      <c r="CN1384" s="39"/>
      <c r="CO1384" s="25"/>
      <c r="CP1384" s="39"/>
      <c r="CQ1384" s="25"/>
      <c r="CR1384" s="25"/>
      <c r="CS1384" s="25"/>
      <c r="CT1384" s="25"/>
      <c r="CU1384" s="25"/>
      <c r="CV1384" s="25"/>
      <c r="CW1384" s="35"/>
      <c r="CX1384" s="25"/>
      <c r="CY1384" s="25"/>
      <c r="DC1384" s="25"/>
      <c r="DD1384" s="35"/>
    </row>
    <row r="1385" spans="1:108" s="26" customFormat="1">
      <c r="A1385" s="43"/>
      <c r="B1385" s="94"/>
      <c r="C1385" s="40"/>
      <c r="D1385" s="39"/>
      <c r="E1385" s="40"/>
      <c r="F1385" s="40"/>
      <c r="G1385" s="40"/>
      <c r="H1385" s="40"/>
      <c r="I1385" s="40"/>
      <c r="J1385" s="40"/>
      <c r="K1385" s="40"/>
      <c r="L1385" s="40"/>
      <c r="M1385" s="40"/>
      <c r="N1385" s="40"/>
      <c r="O1385" s="40"/>
      <c r="P1385" s="40"/>
      <c r="Q1385" s="40"/>
      <c r="R1385" s="40"/>
      <c r="S1385" s="40"/>
      <c r="T1385" s="40"/>
      <c r="U1385" s="39"/>
      <c r="V1385" s="39"/>
      <c r="W1385" s="39"/>
      <c r="X1385" s="39"/>
      <c r="Y1385" s="39"/>
      <c r="Z1385" s="39"/>
      <c r="AA1385" s="39"/>
      <c r="AB1385" s="39"/>
      <c r="AC1385" s="39"/>
      <c r="AD1385" s="39"/>
      <c r="AE1385" s="39"/>
      <c r="AF1385" s="39"/>
      <c r="AG1385" s="39"/>
      <c r="AH1385" s="39"/>
      <c r="AI1385" s="39"/>
      <c r="AJ1385" s="39"/>
      <c r="AK1385" s="39"/>
      <c r="AL1385" s="39"/>
      <c r="AM1385" s="39"/>
      <c r="AN1385" s="39"/>
      <c r="AO1385" s="39"/>
      <c r="AP1385" s="39"/>
      <c r="AQ1385" s="39"/>
      <c r="AR1385" s="39"/>
      <c r="AS1385" s="39"/>
      <c r="AT1385" s="39"/>
      <c r="AU1385" s="39"/>
      <c r="AV1385" s="39"/>
      <c r="AW1385" s="94"/>
      <c r="AX1385" s="101"/>
      <c r="AY1385" s="94"/>
      <c r="AZ1385" s="40"/>
      <c r="BA1385" s="27"/>
      <c r="BB1385" s="27"/>
      <c r="BC1385" s="27"/>
      <c r="BD1385" s="27" t="str">
        <f t="shared" si="878"/>
        <v/>
      </c>
      <c r="BE1385" s="27" t="str">
        <f t="shared" si="879"/>
        <v/>
      </c>
      <c r="BF1385" s="27" t="str">
        <f t="shared" si="880"/>
        <v/>
      </c>
      <c r="BG1385" s="27" t="str">
        <f t="shared" si="881"/>
        <v/>
      </c>
      <c r="BH1385" s="27" t="str">
        <f t="shared" si="882"/>
        <v/>
      </c>
      <c r="BI1385" s="27" t="str">
        <f t="shared" si="883"/>
        <v/>
      </c>
      <c r="BJ1385" s="27" t="str">
        <f t="shared" si="884"/>
        <v/>
      </c>
      <c r="BK1385" s="27" t="str">
        <f t="shared" si="885"/>
        <v/>
      </c>
      <c r="BL1385" s="27" t="str">
        <f t="shared" si="886"/>
        <v/>
      </c>
      <c r="BM1385" s="27" t="str">
        <f t="shared" si="887"/>
        <v/>
      </c>
      <c r="BN1385" s="27" t="str">
        <f t="shared" si="888"/>
        <v/>
      </c>
      <c r="BO1385" s="27" t="str">
        <f t="shared" si="889"/>
        <v/>
      </c>
      <c r="BP1385" s="27" t="str">
        <f t="shared" si="866"/>
        <v/>
      </c>
      <c r="BQ1385" s="27" t="str">
        <f t="shared" si="867"/>
        <v/>
      </c>
      <c r="BR1385" s="27" t="str">
        <f t="shared" si="868"/>
        <v/>
      </c>
      <c r="BS1385" s="27" t="str">
        <f t="shared" si="869"/>
        <v/>
      </c>
      <c r="BT1385" s="27" t="str">
        <f t="shared" si="870"/>
        <v/>
      </c>
      <c r="BU1385" s="27" t="str">
        <f t="shared" si="871"/>
        <v/>
      </c>
      <c r="BV1385" s="27" t="str">
        <f t="shared" si="872"/>
        <v/>
      </c>
      <c r="BW1385" s="27" t="str">
        <f t="shared" si="873"/>
        <v/>
      </c>
      <c r="BX1385" s="27" t="str">
        <f t="shared" si="874"/>
        <v/>
      </c>
      <c r="BY1385" s="27" t="str">
        <f t="shared" si="875"/>
        <v/>
      </c>
      <c r="BZ1385" s="27" t="str">
        <f t="shared" si="876"/>
        <v/>
      </c>
      <c r="CA1385" s="27" t="str">
        <f t="shared" si="877"/>
        <v/>
      </c>
      <c r="CB1385" s="41"/>
      <c r="CC1385" s="41"/>
      <c r="CD1385"/>
      <c r="CE1385"/>
      <c r="CF1385"/>
      <c r="CG1385"/>
      <c r="CH1385"/>
      <c r="CI1385" s="41"/>
      <c r="CJ1385" s="41"/>
      <c r="CK1385" s="25"/>
      <c r="CL1385" s="25"/>
      <c r="CM1385" s="25"/>
      <c r="CN1385" s="39"/>
      <c r="CO1385" s="25"/>
      <c r="CP1385" s="39"/>
      <c r="CQ1385" s="25"/>
      <c r="CR1385" s="25"/>
      <c r="CS1385" s="25"/>
      <c r="CT1385" s="25"/>
      <c r="CU1385" s="25"/>
      <c r="CV1385" s="25"/>
      <c r="CW1385" s="35"/>
      <c r="CX1385" s="25"/>
      <c r="CY1385" s="25"/>
      <c r="DC1385" s="25"/>
      <c r="DD1385" s="35"/>
    </row>
    <row r="1386" spans="1:108" s="26" customFormat="1">
      <c r="A1386" s="43"/>
      <c r="B1386" s="94"/>
      <c r="C1386" s="40"/>
      <c r="D1386" s="39"/>
      <c r="E1386" s="40"/>
      <c r="F1386" s="40"/>
      <c r="G1386" s="40"/>
      <c r="H1386" s="40"/>
      <c r="I1386" s="40"/>
      <c r="J1386" s="40"/>
      <c r="K1386" s="40"/>
      <c r="L1386" s="40"/>
      <c r="M1386" s="40"/>
      <c r="N1386" s="40"/>
      <c r="O1386" s="40"/>
      <c r="P1386" s="40"/>
      <c r="Q1386" s="40"/>
      <c r="R1386" s="40"/>
      <c r="S1386" s="40"/>
      <c r="T1386" s="40"/>
      <c r="U1386" s="39"/>
      <c r="V1386" s="39"/>
      <c r="W1386" s="39"/>
      <c r="X1386" s="39"/>
      <c r="Y1386" s="39"/>
      <c r="Z1386" s="39"/>
      <c r="AA1386" s="39"/>
      <c r="AB1386" s="39"/>
      <c r="AC1386" s="39"/>
      <c r="AD1386" s="39"/>
      <c r="AE1386" s="39"/>
      <c r="AF1386" s="39"/>
      <c r="AG1386" s="39"/>
      <c r="AH1386" s="39"/>
      <c r="AI1386" s="39"/>
      <c r="AJ1386" s="39"/>
      <c r="AK1386" s="39"/>
      <c r="AL1386" s="39"/>
      <c r="AM1386" s="39"/>
      <c r="AN1386" s="39"/>
      <c r="AO1386" s="39"/>
      <c r="AP1386" s="39"/>
      <c r="AQ1386" s="39"/>
      <c r="AR1386" s="39"/>
      <c r="AS1386" s="39"/>
      <c r="AT1386" s="39"/>
      <c r="AU1386" s="39"/>
      <c r="AV1386" s="39"/>
      <c r="AW1386" s="94"/>
      <c r="AX1386" s="101"/>
      <c r="AY1386" s="94"/>
      <c r="AZ1386" s="40"/>
      <c r="BA1386" s="27"/>
      <c r="BB1386" s="27"/>
      <c r="BC1386" s="27"/>
      <c r="BD1386" s="27" t="str">
        <f t="shared" si="878"/>
        <v/>
      </c>
      <c r="BE1386" s="27" t="str">
        <f t="shared" si="879"/>
        <v/>
      </c>
      <c r="BF1386" s="27" t="str">
        <f t="shared" si="880"/>
        <v/>
      </c>
      <c r="BG1386" s="27" t="str">
        <f t="shared" si="881"/>
        <v/>
      </c>
      <c r="BH1386" s="27" t="str">
        <f t="shared" si="882"/>
        <v/>
      </c>
      <c r="BI1386" s="27" t="str">
        <f t="shared" si="883"/>
        <v/>
      </c>
      <c r="BJ1386" s="27" t="str">
        <f t="shared" si="884"/>
        <v/>
      </c>
      <c r="BK1386" s="27" t="str">
        <f t="shared" si="885"/>
        <v/>
      </c>
      <c r="BL1386" s="27" t="str">
        <f t="shared" si="886"/>
        <v/>
      </c>
      <c r="BM1386" s="27" t="str">
        <f t="shared" si="887"/>
        <v/>
      </c>
      <c r="BN1386" s="27" t="str">
        <f t="shared" si="888"/>
        <v/>
      </c>
      <c r="BO1386" s="27" t="str">
        <f t="shared" si="889"/>
        <v/>
      </c>
      <c r="BP1386" s="27" t="str">
        <f t="shared" si="866"/>
        <v/>
      </c>
      <c r="BQ1386" s="27" t="str">
        <f t="shared" si="867"/>
        <v/>
      </c>
      <c r="BR1386" s="27" t="str">
        <f t="shared" si="868"/>
        <v/>
      </c>
      <c r="BS1386" s="27" t="str">
        <f t="shared" si="869"/>
        <v/>
      </c>
      <c r="BT1386" s="27" t="str">
        <f t="shared" si="870"/>
        <v/>
      </c>
      <c r="BU1386" s="27" t="str">
        <f t="shared" si="871"/>
        <v/>
      </c>
      <c r="BV1386" s="27" t="str">
        <f t="shared" si="872"/>
        <v/>
      </c>
      <c r="BW1386" s="27" t="str">
        <f t="shared" si="873"/>
        <v/>
      </c>
      <c r="BX1386" s="27" t="str">
        <f t="shared" si="874"/>
        <v/>
      </c>
      <c r="BY1386" s="27" t="str">
        <f t="shared" si="875"/>
        <v/>
      </c>
      <c r="BZ1386" s="27" t="str">
        <f t="shared" si="876"/>
        <v/>
      </c>
      <c r="CA1386" s="27" t="str">
        <f t="shared" si="877"/>
        <v/>
      </c>
      <c r="CB1386" s="41"/>
      <c r="CC1386" s="41"/>
      <c r="CD1386"/>
      <c r="CE1386"/>
      <c r="CF1386"/>
      <c r="CG1386"/>
      <c r="CH1386"/>
      <c r="CI1386" s="41"/>
      <c r="CJ1386" s="41"/>
      <c r="CK1386" s="25"/>
      <c r="CL1386" s="25"/>
      <c r="CM1386" s="25"/>
      <c r="CN1386" s="39"/>
      <c r="CO1386" s="25"/>
      <c r="CP1386" s="39"/>
      <c r="CQ1386" s="25"/>
      <c r="CR1386" s="25"/>
      <c r="CS1386" s="25"/>
      <c r="CT1386" s="25"/>
      <c r="CU1386" s="25"/>
      <c r="CV1386" s="25"/>
      <c r="CW1386" s="35"/>
      <c r="CX1386" s="25"/>
      <c r="CY1386" s="25"/>
      <c r="DC1386" s="25"/>
      <c r="DD1386" s="35"/>
    </row>
    <row r="1387" spans="1:108" s="26" customFormat="1">
      <c r="A1387" s="43"/>
      <c r="B1387" s="94"/>
      <c r="C1387" s="40"/>
      <c r="D1387" s="39"/>
      <c r="E1387" s="40"/>
      <c r="F1387" s="40"/>
      <c r="G1387" s="40"/>
      <c r="H1387" s="40"/>
      <c r="I1387" s="40"/>
      <c r="J1387" s="40"/>
      <c r="K1387" s="40"/>
      <c r="L1387" s="40"/>
      <c r="M1387" s="40"/>
      <c r="N1387" s="40"/>
      <c r="O1387" s="40"/>
      <c r="P1387" s="40"/>
      <c r="Q1387" s="40"/>
      <c r="R1387" s="40"/>
      <c r="S1387" s="40"/>
      <c r="T1387" s="40"/>
      <c r="U1387" s="39"/>
      <c r="V1387" s="39"/>
      <c r="W1387" s="39"/>
      <c r="X1387" s="39"/>
      <c r="Y1387" s="39"/>
      <c r="Z1387" s="39"/>
      <c r="AA1387" s="39"/>
      <c r="AB1387" s="39"/>
      <c r="AC1387" s="39"/>
      <c r="AD1387" s="39"/>
      <c r="AE1387" s="39"/>
      <c r="AF1387" s="39"/>
      <c r="AG1387" s="39"/>
      <c r="AH1387" s="39"/>
      <c r="AI1387" s="39"/>
      <c r="AJ1387" s="39"/>
      <c r="AK1387" s="39"/>
      <c r="AL1387" s="39"/>
      <c r="AM1387" s="39"/>
      <c r="AN1387" s="39"/>
      <c r="AO1387" s="39"/>
      <c r="AP1387" s="39"/>
      <c r="AQ1387" s="39"/>
      <c r="AR1387" s="39"/>
      <c r="AS1387" s="39"/>
      <c r="AT1387" s="39"/>
      <c r="AU1387" s="39"/>
      <c r="AV1387" s="39"/>
      <c r="AW1387" s="94"/>
      <c r="AX1387" s="101"/>
      <c r="AY1387" s="94"/>
      <c r="AZ1387" s="40"/>
      <c r="BA1387" s="27"/>
      <c r="BB1387" s="27"/>
      <c r="BC1387" s="27"/>
      <c r="BD1387" s="27" t="str">
        <f t="shared" si="878"/>
        <v/>
      </c>
      <c r="BE1387" s="27" t="str">
        <f t="shared" si="879"/>
        <v/>
      </c>
      <c r="BF1387" s="27" t="str">
        <f t="shared" si="880"/>
        <v/>
      </c>
      <c r="BG1387" s="27" t="str">
        <f t="shared" si="881"/>
        <v/>
      </c>
      <c r="BH1387" s="27" t="str">
        <f t="shared" si="882"/>
        <v/>
      </c>
      <c r="BI1387" s="27" t="str">
        <f t="shared" si="883"/>
        <v/>
      </c>
      <c r="BJ1387" s="27" t="str">
        <f t="shared" si="884"/>
        <v/>
      </c>
      <c r="BK1387" s="27" t="str">
        <f t="shared" si="885"/>
        <v/>
      </c>
      <c r="BL1387" s="27" t="str">
        <f t="shared" si="886"/>
        <v/>
      </c>
      <c r="BM1387" s="27" t="str">
        <f t="shared" si="887"/>
        <v/>
      </c>
      <c r="BN1387" s="27" t="str">
        <f t="shared" si="888"/>
        <v/>
      </c>
      <c r="BO1387" s="27" t="str">
        <f t="shared" si="889"/>
        <v/>
      </c>
      <c r="BP1387" s="27" t="str">
        <f t="shared" si="866"/>
        <v/>
      </c>
      <c r="BQ1387" s="27" t="str">
        <f t="shared" si="867"/>
        <v/>
      </c>
      <c r="BR1387" s="27" t="str">
        <f t="shared" si="868"/>
        <v/>
      </c>
      <c r="BS1387" s="27" t="str">
        <f t="shared" si="869"/>
        <v/>
      </c>
      <c r="BT1387" s="27" t="str">
        <f t="shared" si="870"/>
        <v/>
      </c>
      <c r="BU1387" s="27" t="str">
        <f t="shared" si="871"/>
        <v/>
      </c>
      <c r="BV1387" s="27" t="str">
        <f t="shared" si="872"/>
        <v/>
      </c>
      <c r="BW1387" s="27" t="str">
        <f t="shared" si="873"/>
        <v/>
      </c>
      <c r="BX1387" s="27" t="str">
        <f t="shared" si="874"/>
        <v/>
      </c>
      <c r="BY1387" s="27" t="str">
        <f t="shared" si="875"/>
        <v/>
      </c>
      <c r="BZ1387" s="27" t="str">
        <f t="shared" si="876"/>
        <v/>
      </c>
      <c r="CA1387" s="27" t="str">
        <f t="shared" si="877"/>
        <v/>
      </c>
      <c r="CB1387" s="41"/>
      <c r="CC1387" s="41"/>
      <c r="CD1387"/>
      <c r="CE1387"/>
      <c r="CF1387"/>
      <c r="CG1387"/>
      <c r="CH1387"/>
      <c r="CI1387" s="41"/>
      <c r="CJ1387" s="41"/>
      <c r="CK1387" s="25"/>
      <c r="CL1387" s="25"/>
      <c r="CM1387" s="25"/>
      <c r="CN1387" s="39"/>
      <c r="CO1387" s="25"/>
      <c r="CP1387" s="39"/>
      <c r="CQ1387" s="25"/>
      <c r="CR1387" s="25"/>
      <c r="CS1387" s="25"/>
      <c r="CT1387" s="25"/>
      <c r="CU1387" s="25"/>
      <c r="CV1387" s="25"/>
      <c r="CW1387" s="35"/>
      <c r="CX1387" s="25"/>
      <c r="CY1387" s="25"/>
      <c r="DC1387" s="25"/>
      <c r="DD1387" s="35"/>
    </row>
    <row r="1388" spans="1:108" s="26" customFormat="1">
      <c r="A1388" s="43"/>
      <c r="B1388" s="94"/>
      <c r="C1388" s="40"/>
      <c r="D1388" s="39"/>
      <c r="E1388" s="40"/>
      <c r="F1388" s="40"/>
      <c r="G1388" s="40"/>
      <c r="H1388" s="40"/>
      <c r="I1388" s="40"/>
      <c r="J1388" s="40"/>
      <c r="K1388" s="40"/>
      <c r="L1388" s="40"/>
      <c r="M1388" s="40"/>
      <c r="N1388" s="40"/>
      <c r="O1388" s="40"/>
      <c r="P1388" s="40"/>
      <c r="Q1388" s="40"/>
      <c r="R1388" s="40"/>
      <c r="S1388" s="40"/>
      <c r="T1388" s="40"/>
      <c r="U1388" s="39"/>
      <c r="V1388" s="39"/>
      <c r="W1388" s="39"/>
      <c r="X1388" s="39"/>
      <c r="Y1388" s="39"/>
      <c r="Z1388" s="39"/>
      <c r="AA1388" s="39"/>
      <c r="AB1388" s="39"/>
      <c r="AC1388" s="39"/>
      <c r="AD1388" s="39"/>
      <c r="AE1388" s="39"/>
      <c r="AF1388" s="39"/>
      <c r="AG1388" s="39"/>
      <c r="AH1388" s="39"/>
      <c r="AI1388" s="39"/>
      <c r="AJ1388" s="39"/>
      <c r="AK1388" s="39"/>
      <c r="AL1388" s="39"/>
      <c r="AM1388" s="39"/>
      <c r="AN1388" s="39"/>
      <c r="AO1388" s="39"/>
      <c r="AP1388" s="39"/>
      <c r="AQ1388" s="39"/>
      <c r="AR1388" s="39"/>
      <c r="AS1388" s="39"/>
      <c r="AT1388" s="39"/>
      <c r="AU1388" s="39"/>
      <c r="AV1388" s="39"/>
      <c r="AW1388" s="94"/>
      <c r="AX1388" s="101"/>
      <c r="AY1388" s="94"/>
      <c r="AZ1388" s="40"/>
      <c r="BA1388" s="27"/>
      <c r="BB1388" s="27"/>
      <c r="BC1388" s="27"/>
      <c r="BD1388" s="27" t="str">
        <f t="shared" si="878"/>
        <v/>
      </c>
      <c r="BE1388" s="27" t="str">
        <f t="shared" si="879"/>
        <v/>
      </c>
      <c r="BF1388" s="27" t="str">
        <f t="shared" si="880"/>
        <v/>
      </c>
      <c r="BG1388" s="27" t="str">
        <f t="shared" si="881"/>
        <v/>
      </c>
      <c r="BH1388" s="27" t="str">
        <f t="shared" si="882"/>
        <v/>
      </c>
      <c r="BI1388" s="27" t="str">
        <f t="shared" si="883"/>
        <v/>
      </c>
      <c r="BJ1388" s="27" t="str">
        <f t="shared" si="884"/>
        <v/>
      </c>
      <c r="BK1388" s="27" t="str">
        <f t="shared" si="885"/>
        <v/>
      </c>
      <c r="BL1388" s="27" t="str">
        <f t="shared" si="886"/>
        <v/>
      </c>
      <c r="BM1388" s="27" t="str">
        <f t="shared" si="887"/>
        <v/>
      </c>
      <c r="BN1388" s="27" t="str">
        <f t="shared" si="888"/>
        <v/>
      </c>
      <c r="BO1388" s="27" t="str">
        <f t="shared" si="889"/>
        <v/>
      </c>
      <c r="BP1388" s="27" t="str">
        <f t="shared" si="866"/>
        <v/>
      </c>
      <c r="BQ1388" s="27" t="str">
        <f t="shared" si="867"/>
        <v/>
      </c>
      <c r="BR1388" s="27" t="str">
        <f t="shared" si="868"/>
        <v/>
      </c>
      <c r="BS1388" s="27" t="str">
        <f t="shared" si="869"/>
        <v/>
      </c>
      <c r="BT1388" s="27" t="str">
        <f t="shared" si="870"/>
        <v/>
      </c>
      <c r="BU1388" s="27" t="str">
        <f t="shared" si="871"/>
        <v/>
      </c>
      <c r="BV1388" s="27" t="str">
        <f t="shared" si="872"/>
        <v/>
      </c>
      <c r="BW1388" s="27" t="str">
        <f t="shared" si="873"/>
        <v/>
      </c>
      <c r="BX1388" s="27" t="str">
        <f t="shared" si="874"/>
        <v/>
      </c>
      <c r="BY1388" s="27" t="str">
        <f t="shared" si="875"/>
        <v/>
      </c>
      <c r="BZ1388" s="27" t="str">
        <f t="shared" si="876"/>
        <v/>
      </c>
      <c r="CA1388" s="27" t="str">
        <f t="shared" si="877"/>
        <v/>
      </c>
      <c r="CB1388" s="41"/>
      <c r="CC1388" s="41"/>
      <c r="CD1388"/>
      <c r="CE1388"/>
      <c r="CF1388"/>
      <c r="CG1388"/>
      <c r="CH1388"/>
      <c r="CI1388" s="41"/>
      <c r="CJ1388" s="41"/>
      <c r="CK1388" s="25"/>
      <c r="CL1388" s="25"/>
      <c r="CM1388" s="25"/>
      <c r="CN1388" s="39"/>
      <c r="CO1388" s="25"/>
      <c r="CP1388" s="39"/>
      <c r="CQ1388" s="25"/>
      <c r="CR1388" s="25"/>
      <c r="CS1388" s="25"/>
      <c r="CT1388" s="25"/>
      <c r="CU1388" s="25"/>
      <c r="CV1388" s="25"/>
      <c r="CW1388" s="35"/>
      <c r="CX1388" s="25"/>
      <c r="CY1388" s="25"/>
      <c r="DC1388" s="25"/>
      <c r="DD1388" s="35"/>
    </row>
    <row r="1389" spans="1:108" s="26" customFormat="1">
      <c r="A1389" s="43"/>
      <c r="B1389" s="94"/>
      <c r="C1389" s="40"/>
      <c r="D1389" s="39"/>
      <c r="E1389" s="40"/>
      <c r="F1389" s="40"/>
      <c r="G1389" s="40"/>
      <c r="H1389" s="40"/>
      <c r="I1389" s="40"/>
      <c r="J1389" s="40"/>
      <c r="K1389" s="40"/>
      <c r="L1389" s="40"/>
      <c r="M1389" s="40"/>
      <c r="N1389" s="40"/>
      <c r="O1389" s="40"/>
      <c r="P1389" s="40"/>
      <c r="Q1389" s="40"/>
      <c r="R1389" s="40"/>
      <c r="S1389" s="40"/>
      <c r="T1389" s="40"/>
      <c r="U1389" s="39"/>
      <c r="V1389" s="39"/>
      <c r="W1389" s="39"/>
      <c r="X1389" s="39"/>
      <c r="Y1389" s="39"/>
      <c r="Z1389" s="39"/>
      <c r="AA1389" s="39"/>
      <c r="AB1389" s="39"/>
      <c r="AC1389" s="39"/>
      <c r="AD1389" s="39"/>
      <c r="AE1389" s="39"/>
      <c r="AF1389" s="39"/>
      <c r="AG1389" s="39"/>
      <c r="AH1389" s="39"/>
      <c r="AI1389" s="39"/>
      <c r="AJ1389" s="39"/>
      <c r="AK1389" s="39"/>
      <c r="AL1389" s="39"/>
      <c r="AM1389" s="39"/>
      <c r="AN1389" s="39"/>
      <c r="AO1389" s="39"/>
      <c r="AP1389" s="39"/>
      <c r="AQ1389" s="39"/>
      <c r="AR1389" s="39"/>
      <c r="AS1389" s="39"/>
      <c r="AT1389" s="39"/>
      <c r="AU1389" s="39"/>
      <c r="AV1389" s="39"/>
      <c r="AW1389" s="94"/>
      <c r="AX1389" s="101"/>
      <c r="AY1389" s="94"/>
      <c r="AZ1389" s="40"/>
      <c r="BA1389" s="27"/>
      <c r="BB1389" s="27"/>
      <c r="BC1389" s="27"/>
      <c r="BD1389" s="27" t="str">
        <f t="shared" si="878"/>
        <v/>
      </c>
      <c r="BE1389" s="27" t="str">
        <f t="shared" si="879"/>
        <v/>
      </c>
      <c r="BF1389" s="27" t="str">
        <f t="shared" si="880"/>
        <v/>
      </c>
      <c r="BG1389" s="27" t="str">
        <f t="shared" si="881"/>
        <v/>
      </c>
      <c r="BH1389" s="27" t="str">
        <f t="shared" si="882"/>
        <v/>
      </c>
      <c r="BI1389" s="27" t="str">
        <f t="shared" si="883"/>
        <v/>
      </c>
      <c r="BJ1389" s="27" t="str">
        <f t="shared" si="884"/>
        <v/>
      </c>
      <c r="BK1389" s="27" t="str">
        <f t="shared" si="885"/>
        <v/>
      </c>
      <c r="BL1389" s="27" t="str">
        <f t="shared" si="886"/>
        <v/>
      </c>
      <c r="BM1389" s="27" t="str">
        <f t="shared" si="887"/>
        <v/>
      </c>
      <c r="BN1389" s="27" t="str">
        <f t="shared" si="888"/>
        <v/>
      </c>
      <c r="BO1389" s="27" t="str">
        <f t="shared" si="889"/>
        <v/>
      </c>
      <c r="BP1389" s="27" t="str">
        <f t="shared" si="866"/>
        <v/>
      </c>
      <c r="BQ1389" s="27" t="str">
        <f t="shared" si="867"/>
        <v/>
      </c>
      <c r="BR1389" s="27" t="str">
        <f t="shared" si="868"/>
        <v/>
      </c>
      <c r="BS1389" s="27" t="str">
        <f t="shared" si="869"/>
        <v/>
      </c>
      <c r="BT1389" s="27" t="str">
        <f t="shared" si="870"/>
        <v/>
      </c>
      <c r="BU1389" s="27" t="str">
        <f t="shared" si="871"/>
        <v/>
      </c>
      <c r="BV1389" s="27" t="str">
        <f t="shared" si="872"/>
        <v/>
      </c>
      <c r="BW1389" s="27" t="str">
        <f t="shared" si="873"/>
        <v/>
      </c>
      <c r="BX1389" s="27" t="str">
        <f t="shared" si="874"/>
        <v/>
      </c>
      <c r="BY1389" s="27" t="str">
        <f t="shared" si="875"/>
        <v/>
      </c>
      <c r="BZ1389" s="27" t="str">
        <f t="shared" si="876"/>
        <v/>
      </c>
      <c r="CA1389" s="27" t="str">
        <f t="shared" si="877"/>
        <v/>
      </c>
      <c r="CB1389" s="41"/>
      <c r="CC1389" s="41"/>
      <c r="CD1389"/>
      <c r="CE1389"/>
      <c r="CF1389"/>
      <c r="CG1389"/>
      <c r="CH1389"/>
      <c r="CI1389" s="41"/>
      <c r="CJ1389" s="41"/>
      <c r="CK1389" s="25"/>
      <c r="CL1389" s="25"/>
      <c r="CM1389" s="25"/>
      <c r="CN1389" s="39"/>
      <c r="CO1389" s="25"/>
      <c r="CP1389" s="39"/>
      <c r="CQ1389" s="25"/>
      <c r="CR1389" s="25"/>
      <c r="CS1389" s="25"/>
      <c r="CT1389" s="25"/>
      <c r="CU1389" s="25"/>
      <c r="CV1389" s="25"/>
      <c r="CW1389" s="35"/>
      <c r="CX1389" s="25"/>
      <c r="CY1389" s="25"/>
      <c r="DC1389" s="25"/>
      <c r="DD1389" s="35"/>
    </row>
    <row r="1390" spans="1:108" s="26" customFormat="1">
      <c r="A1390" s="43"/>
      <c r="B1390" s="94"/>
      <c r="C1390" s="40"/>
      <c r="D1390" s="39"/>
      <c r="E1390" s="40"/>
      <c r="F1390" s="40"/>
      <c r="G1390" s="40"/>
      <c r="H1390" s="40"/>
      <c r="I1390" s="40"/>
      <c r="J1390" s="40"/>
      <c r="K1390" s="40"/>
      <c r="L1390" s="40"/>
      <c r="M1390" s="40"/>
      <c r="N1390" s="40"/>
      <c r="O1390" s="40"/>
      <c r="P1390" s="40"/>
      <c r="Q1390" s="40"/>
      <c r="R1390" s="40"/>
      <c r="S1390" s="40"/>
      <c r="T1390" s="40"/>
      <c r="U1390" s="39"/>
      <c r="V1390" s="39"/>
      <c r="W1390" s="39"/>
      <c r="X1390" s="39"/>
      <c r="Y1390" s="39"/>
      <c r="Z1390" s="39"/>
      <c r="AA1390" s="39"/>
      <c r="AB1390" s="39"/>
      <c r="AC1390" s="39"/>
      <c r="AD1390" s="39"/>
      <c r="AE1390" s="39"/>
      <c r="AF1390" s="39"/>
      <c r="AG1390" s="39"/>
      <c r="AH1390" s="39"/>
      <c r="AI1390" s="39"/>
      <c r="AJ1390" s="39"/>
      <c r="AK1390" s="39"/>
      <c r="AL1390" s="39"/>
      <c r="AM1390" s="39"/>
      <c r="AN1390" s="39"/>
      <c r="AO1390" s="39"/>
      <c r="AP1390" s="39"/>
      <c r="AQ1390" s="39"/>
      <c r="AR1390" s="39"/>
      <c r="AS1390" s="39"/>
      <c r="AT1390" s="39"/>
      <c r="AU1390" s="39"/>
      <c r="AV1390" s="39"/>
      <c r="AW1390" s="94"/>
      <c r="AX1390" s="101"/>
      <c r="AY1390" s="94"/>
      <c r="AZ1390" s="40"/>
      <c r="BA1390" s="27"/>
      <c r="BB1390" s="27"/>
      <c r="BC1390" s="27"/>
      <c r="BD1390" s="27" t="str">
        <f t="shared" si="878"/>
        <v/>
      </c>
      <c r="BE1390" s="27" t="str">
        <f t="shared" si="879"/>
        <v/>
      </c>
      <c r="BF1390" s="27" t="str">
        <f t="shared" si="880"/>
        <v/>
      </c>
      <c r="BG1390" s="27" t="str">
        <f t="shared" si="881"/>
        <v/>
      </c>
      <c r="BH1390" s="27" t="str">
        <f t="shared" si="882"/>
        <v/>
      </c>
      <c r="BI1390" s="27" t="str">
        <f t="shared" si="883"/>
        <v/>
      </c>
      <c r="BJ1390" s="27" t="str">
        <f t="shared" si="884"/>
        <v/>
      </c>
      <c r="BK1390" s="27" t="str">
        <f t="shared" si="885"/>
        <v/>
      </c>
      <c r="BL1390" s="27" t="str">
        <f t="shared" si="886"/>
        <v/>
      </c>
      <c r="BM1390" s="27" t="str">
        <f t="shared" si="887"/>
        <v/>
      </c>
      <c r="BN1390" s="27" t="str">
        <f t="shared" si="888"/>
        <v/>
      </c>
      <c r="BO1390" s="27" t="str">
        <f t="shared" si="889"/>
        <v/>
      </c>
      <c r="BP1390" s="27" t="str">
        <f t="shared" si="866"/>
        <v/>
      </c>
      <c r="BQ1390" s="27" t="str">
        <f t="shared" si="867"/>
        <v/>
      </c>
      <c r="BR1390" s="27" t="str">
        <f t="shared" si="868"/>
        <v/>
      </c>
      <c r="BS1390" s="27" t="str">
        <f t="shared" si="869"/>
        <v/>
      </c>
      <c r="BT1390" s="27" t="str">
        <f t="shared" si="870"/>
        <v/>
      </c>
      <c r="BU1390" s="27" t="str">
        <f t="shared" si="871"/>
        <v/>
      </c>
      <c r="BV1390" s="27" t="str">
        <f t="shared" si="872"/>
        <v/>
      </c>
      <c r="BW1390" s="27" t="str">
        <f t="shared" si="873"/>
        <v/>
      </c>
      <c r="BX1390" s="27" t="str">
        <f t="shared" si="874"/>
        <v/>
      </c>
      <c r="BY1390" s="27" t="str">
        <f t="shared" si="875"/>
        <v/>
      </c>
      <c r="BZ1390" s="27" t="str">
        <f t="shared" si="876"/>
        <v/>
      </c>
      <c r="CA1390" s="27" t="str">
        <f t="shared" si="877"/>
        <v/>
      </c>
      <c r="CB1390" s="41"/>
      <c r="CC1390" s="41"/>
      <c r="CD1390"/>
      <c r="CE1390"/>
      <c r="CF1390"/>
      <c r="CG1390"/>
      <c r="CH1390"/>
      <c r="CI1390" s="41"/>
      <c r="CJ1390" s="41"/>
      <c r="CK1390" s="25"/>
      <c r="CL1390" s="25"/>
      <c r="CM1390" s="25"/>
      <c r="CN1390" s="39"/>
      <c r="CO1390" s="25"/>
      <c r="CP1390" s="39"/>
      <c r="CQ1390" s="25"/>
      <c r="CR1390" s="25"/>
      <c r="CS1390" s="25"/>
      <c r="CT1390" s="25"/>
      <c r="CU1390" s="25"/>
      <c r="CV1390" s="25"/>
      <c r="CW1390" s="35"/>
      <c r="CX1390" s="25"/>
      <c r="CY1390" s="25"/>
      <c r="DC1390" s="25"/>
      <c r="DD1390" s="35"/>
    </row>
    <row r="1391" spans="1:108" s="26" customFormat="1">
      <c r="A1391" s="43"/>
      <c r="B1391" s="94"/>
      <c r="C1391" s="40"/>
      <c r="D1391" s="39"/>
      <c r="E1391" s="40"/>
      <c r="F1391" s="40"/>
      <c r="G1391" s="40"/>
      <c r="H1391" s="40"/>
      <c r="I1391" s="40"/>
      <c r="J1391" s="40"/>
      <c r="K1391" s="40"/>
      <c r="L1391" s="40"/>
      <c r="M1391" s="40"/>
      <c r="N1391" s="40"/>
      <c r="O1391" s="40"/>
      <c r="P1391" s="40"/>
      <c r="Q1391" s="40"/>
      <c r="R1391" s="40"/>
      <c r="S1391" s="40"/>
      <c r="T1391" s="40"/>
      <c r="U1391" s="39"/>
      <c r="V1391" s="39"/>
      <c r="W1391" s="39"/>
      <c r="X1391" s="39"/>
      <c r="Y1391" s="39"/>
      <c r="Z1391" s="39"/>
      <c r="AA1391" s="39"/>
      <c r="AB1391" s="39"/>
      <c r="AC1391" s="39"/>
      <c r="AD1391" s="39"/>
      <c r="AE1391" s="39"/>
      <c r="AF1391" s="39"/>
      <c r="AG1391" s="39"/>
      <c r="AH1391" s="39"/>
      <c r="AI1391" s="39"/>
      <c r="AJ1391" s="39"/>
      <c r="AK1391" s="39"/>
      <c r="AL1391" s="39"/>
      <c r="AM1391" s="39"/>
      <c r="AN1391" s="39"/>
      <c r="AO1391" s="39"/>
      <c r="AP1391" s="39"/>
      <c r="AQ1391" s="39"/>
      <c r="AR1391" s="39"/>
      <c r="AS1391" s="39"/>
      <c r="AT1391" s="39"/>
      <c r="AU1391" s="39"/>
      <c r="AV1391" s="39"/>
      <c r="AW1391" s="94"/>
      <c r="AX1391" s="101"/>
      <c r="AY1391" s="94"/>
      <c r="AZ1391" s="40"/>
      <c r="BA1391" s="27"/>
      <c r="BB1391" s="27"/>
      <c r="BC1391" s="27"/>
      <c r="BD1391" s="27" t="str">
        <f t="shared" si="878"/>
        <v/>
      </c>
      <c r="BE1391" s="27" t="str">
        <f t="shared" si="879"/>
        <v/>
      </c>
      <c r="BF1391" s="27" t="str">
        <f t="shared" si="880"/>
        <v/>
      </c>
      <c r="BG1391" s="27" t="str">
        <f t="shared" si="881"/>
        <v/>
      </c>
      <c r="BH1391" s="27" t="str">
        <f t="shared" si="882"/>
        <v/>
      </c>
      <c r="BI1391" s="27" t="str">
        <f t="shared" si="883"/>
        <v/>
      </c>
      <c r="BJ1391" s="27" t="str">
        <f t="shared" si="884"/>
        <v/>
      </c>
      <c r="BK1391" s="27" t="str">
        <f t="shared" si="885"/>
        <v/>
      </c>
      <c r="BL1391" s="27" t="str">
        <f t="shared" si="886"/>
        <v/>
      </c>
      <c r="BM1391" s="27" t="str">
        <f t="shared" si="887"/>
        <v/>
      </c>
      <c r="BN1391" s="27" t="str">
        <f t="shared" si="888"/>
        <v/>
      </c>
      <c r="BO1391" s="27" t="str">
        <f t="shared" si="889"/>
        <v/>
      </c>
      <c r="BP1391" s="27" t="str">
        <f t="shared" si="866"/>
        <v/>
      </c>
      <c r="BQ1391" s="27" t="str">
        <f t="shared" si="867"/>
        <v/>
      </c>
      <c r="BR1391" s="27" t="str">
        <f t="shared" si="868"/>
        <v/>
      </c>
      <c r="BS1391" s="27" t="str">
        <f t="shared" si="869"/>
        <v/>
      </c>
      <c r="BT1391" s="27" t="str">
        <f t="shared" si="870"/>
        <v/>
      </c>
      <c r="BU1391" s="27" t="str">
        <f t="shared" si="871"/>
        <v/>
      </c>
      <c r="BV1391" s="27" t="str">
        <f t="shared" si="872"/>
        <v/>
      </c>
      <c r="BW1391" s="27" t="str">
        <f t="shared" si="873"/>
        <v/>
      </c>
      <c r="BX1391" s="27" t="str">
        <f t="shared" si="874"/>
        <v/>
      </c>
      <c r="BY1391" s="27" t="str">
        <f t="shared" si="875"/>
        <v/>
      </c>
      <c r="BZ1391" s="27" t="str">
        <f t="shared" si="876"/>
        <v/>
      </c>
      <c r="CA1391" s="27" t="str">
        <f t="shared" si="877"/>
        <v/>
      </c>
      <c r="CB1391" s="41"/>
      <c r="CC1391" s="41"/>
      <c r="CD1391"/>
      <c r="CE1391"/>
      <c r="CF1391"/>
      <c r="CG1391"/>
      <c r="CH1391"/>
      <c r="CI1391" s="41"/>
      <c r="CJ1391" s="41"/>
      <c r="CK1391" s="25"/>
      <c r="CL1391" s="25"/>
      <c r="CM1391" s="25"/>
      <c r="CN1391" s="39"/>
      <c r="CO1391" s="25"/>
      <c r="CP1391" s="39"/>
      <c r="CQ1391" s="25"/>
      <c r="CR1391" s="25"/>
      <c r="CS1391" s="25"/>
      <c r="CT1391" s="25"/>
      <c r="CU1391" s="25"/>
      <c r="CV1391" s="25"/>
      <c r="CW1391" s="35"/>
      <c r="CX1391" s="25"/>
      <c r="CY1391" s="25"/>
      <c r="DC1391" s="25"/>
      <c r="DD1391" s="35"/>
    </row>
    <row r="1392" spans="1:108" s="26" customFormat="1">
      <c r="A1392" s="43"/>
      <c r="B1392" s="94"/>
      <c r="C1392" s="40"/>
      <c r="D1392" s="39"/>
      <c r="E1392" s="40"/>
      <c r="F1392" s="40"/>
      <c r="G1392" s="40"/>
      <c r="H1392" s="40"/>
      <c r="I1392" s="40"/>
      <c r="J1392" s="40"/>
      <c r="K1392" s="40"/>
      <c r="L1392" s="40"/>
      <c r="M1392" s="40"/>
      <c r="N1392" s="40"/>
      <c r="O1392" s="40"/>
      <c r="P1392" s="40"/>
      <c r="Q1392" s="40"/>
      <c r="R1392" s="40"/>
      <c r="S1392" s="40"/>
      <c r="T1392" s="40"/>
      <c r="U1392" s="39"/>
      <c r="V1392" s="39"/>
      <c r="W1392" s="39"/>
      <c r="X1392" s="39"/>
      <c r="Y1392" s="39"/>
      <c r="Z1392" s="39"/>
      <c r="AA1392" s="39"/>
      <c r="AB1392" s="39"/>
      <c r="AC1392" s="39"/>
      <c r="AD1392" s="39"/>
      <c r="AE1392" s="39"/>
      <c r="AF1392" s="39"/>
      <c r="AG1392" s="39"/>
      <c r="AH1392" s="39"/>
      <c r="AI1392" s="39"/>
      <c r="AJ1392" s="39"/>
      <c r="AK1392" s="39"/>
      <c r="AL1392" s="39"/>
      <c r="AM1392" s="39"/>
      <c r="AN1392" s="39"/>
      <c r="AO1392" s="39"/>
      <c r="AP1392" s="39"/>
      <c r="AQ1392" s="39"/>
      <c r="AR1392" s="39"/>
      <c r="AS1392" s="39"/>
      <c r="AT1392" s="39"/>
      <c r="AU1392" s="39"/>
      <c r="AV1392" s="39"/>
      <c r="AW1392" s="94"/>
      <c r="AX1392" s="101"/>
      <c r="AY1392" s="94"/>
      <c r="AZ1392" s="40"/>
      <c r="BA1392" s="27"/>
      <c r="BB1392" s="27"/>
      <c r="BC1392" s="27"/>
      <c r="BD1392" s="27" t="str">
        <f t="shared" si="878"/>
        <v/>
      </c>
      <c r="BE1392" s="27" t="str">
        <f t="shared" si="879"/>
        <v/>
      </c>
      <c r="BF1392" s="27" t="str">
        <f t="shared" si="880"/>
        <v/>
      </c>
      <c r="BG1392" s="27" t="str">
        <f t="shared" si="881"/>
        <v/>
      </c>
      <c r="BH1392" s="27" t="str">
        <f t="shared" si="882"/>
        <v/>
      </c>
      <c r="BI1392" s="27" t="str">
        <f t="shared" si="883"/>
        <v/>
      </c>
      <c r="BJ1392" s="27" t="str">
        <f t="shared" si="884"/>
        <v/>
      </c>
      <c r="BK1392" s="27" t="str">
        <f t="shared" si="885"/>
        <v/>
      </c>
      <c r="BL1392" s="27" t="str">
        <f t="shared" si="886"/>
        <v/>
      </c>
      <c r="BM1392" s="27" t="str">
        <f t="shared" si="887"/>
        <v/>
      </c>
      <c r="BN1392" s="27" t="str">
        <f t="shared" si="888"/>
        <v/>
      </c>
      <c r="BO1392" s="27" t="str">
        <f t="shared" si="889"/>
        <v/>
      </c>
      <c r="BP1392" s="27" t="str">
        <f t="shared" si="866"/>
        <v/>
      </c>
      <c r="BQ1392" s="27" t="str">
        <f t="shared" si="867"/>
        <v/>
      </c>
      <c r="BR1392" s="27" t="str">
        <f t="shared" si="868"/>
        <v/>
      </c>
      <c r="BS1392" s="27" t="str">
        <f t="shared" si="869"/>
        <v/>
      </c>
      <c r="BT1392" s="27" t="str">
        <f t="shared" si="870"/>
        <v/>
      </c>
      <c r="BU1392" s="27" t="str">
        <f t="shared" si="871"/>
        <v/>
      </c>
      <c r="BV1392" s="27" t="str">
        <f t="shared" si="872"/>
        <v/>
      </c>
      <c r="BW1392" s="27" t="str">
        <f t="shared" si="873"/>
        <v/>
      </c>
      <c r="BX1392" s="27" t="str">
        <f t="shared" si="874"/>
        <v/>
      </c>
      <c r="BY1392" s="27" t="str">
        <f t="shared" si="875"/>
        <v/>
      </c>
      <c r="BZ1392" s="27" t="str">
        <f t="shared" si="876"/>
        <v/>
      </c>
      <c r="CA1392" s="27" t="str">
        <f t="shared" si="877"/>
        <v/>
      </c>
      <c r="CB1392" s="41"/>
      <c r="CC1392" s="41"/>
      <c r="CD1392"/>
      <c r="CE1392"/>
      <c r="CF1392"/>
      <c r="CG1392"/>
      <c r="CH1392"/>
      <c r="CI1392" s="41"/>
      <c r="CJ1392" s="41"/>
      <c r="CK1392" s="25"/>
      <c r="CL1392" s="25"/>
      <c r="CM1392" s="25"/>
      <c r="CN1392" s="39"/>
      <c r="CO1392" s="25"/>
      <c r="CP1392" s="39"/>
      <c r="CQ1392" s="25"/>
      <c r="CR1392" s="25"/>
      <c r="CS1392" s="25"/>
      <c r="CT1392" s="25"/>
      <c r="CU1392" s="25"/>
      <c r="CV1392" s="25"/>
      <c r="CW1392" s="35"/>
      <c r="CX1392" s="25"/>
      <c r="CY1392" s="25"/>
      <c r="DC1392" s="25"/>
      <c r="DD1392" s="35"/>
    </row>
    <row r="1393" spans="1:108" s="26" customFormat="1">
      <c r="A1393" s="43"/>
      <c r="B1393" s="94"/>
      <c r="C1393" s="40"/>
      <c r="D1393" s="39"/>
      <c r="E1393" s="40"/>
      <c r="F1393" s="40"/>
      <c r="G1393" s="40"/>
      <c r="H1393" s="40"/>
      <c r="I1393" s="40"/>
      <c r="J1393" s="40"/>
      <c r="K1393" s="40"/>
      <c r="L1393" s="40"/>
      <c r="M1393" s="40"/>
      <c r="N1393" s="40"/>
      <c r="O1393" s="40"/>
      <c r="P1393" s="40"/>
      <c r="Q1393" s="40"/>
      <c r="R1393" s="40"/>
      <c r="S1393" s="40"/>
      <c r="T1393" s="40"/>
      <c r="U1393" s="39"/>
      <c r="V1393" s="39"/>
      <c r="W1393" s="39"/>
      <c r="X1393" s="39"/>
      <c r="Y1393" s="39"/>
      <c r="Z1393" s="39"/>
      <c r="AA1393" s="39"/>
      <c r="AB1393" s="39"/>
      <c r="AC1393" s="39"/>
      <c r="AD1393" s="39"/>
      <c r="AE1393" s="39"/>
      <c r="AF1393" s="39"/>
      <c r="AG1393" s="39"/>
      <c r="AH1393" s="39"/>
      <c r="AI1393" s="39"/>
      <c r="AJ1393" s="39"/>
      <c r="AK1393" s="39"/>
      <c r="AL1393" s="39"/>
      <c r="AM1393" s="39"/>
      <c r="AN1393" s="39"/>
      <c r="AO1393" s="39"/>
      <c r="AP1393" s="39"/>
      <c r="AQ1393" s="39"/>
      <c r="AR1393" s="39"/>
      <c r="AS1393" s="39"/>
      <c r="AT1393" s="39"/>
      <c r="AU1393" s="39"/>
      <c r="AV1393" s="39"/>
      <c r="AW1393" s="94"/>
      <c r="AX1393" s="101"/>
      <c r="AY1393" s="94"/>
      <c r="AZ1393" s="40"/>
      <c r="BA1393" s="27"/>
      <c r="BB1393" s="27"/>
      <c r="BC1393" s="27"/>
      <c r="BD1393" s="27" t="str">
        <f t="shared" si="878"/>
        <v/>
      </c>
      <c r="BE1393" s="27" t="str">
        <f t="shared" si="879"/>
        <v/>
      </c>
      <c r="BF1393" s="27" t="str">
        <f t="shared" si="880"/>
        <v/>
      </c>
      <c r="BG1393" s="27" t="str">
        <f t="shared" si="881"/>
        <v/>
      </c>
      <c r="BH1393" s="27" t="str">
        <f t="shared" si="882"/>
        <v/>
      </c>
      <c r="BI1393" s="27" t="str">
        <f t="shared" si="883"/>
        <v/>
      </c>
      <c r="BJ1393" s="27" t="str">
        <f t="shared" si="884"/>
        <v/>
      </c>
      <c r="BK1393" s="27" t="str">
        <f t="shared" si="885"/>
        <v/>
      </c>
      <c r="BL1393" s="27" t="str">
        <f t="shared" si="886"/>
        <v/>
      </c>
      <c r="BM1393" s="27" t="str">
        <f t="shared" si="887"/>
        <v/>
      </c>
      <c r="BN1393" s="27" t="str">
        <f t="shared" si="888"/>
        <v/>
      </c>
      <c r="BO1393" s="27" t="str">
        <f t="shared" si="889"/>
        <v/>
      </c>
      <c r="BP1393" s="27" t="str">
        <f t="shared" si="866"/>
        <v/>
      </c>
      <c r="BQ1393" s="27" t="str">
        <f t="shared" si="867"/>
        <v/>
      </c>
      <c r="BR1393" s="27" t="str">
        <f t="shared" si="868"/>
        <v/>
      </c>
      <c r="BS1393" s="27" t="str">
        <f t="shared" si="869"/>
        <v/>
      </c>
      <c r="BT1393" s="27" t="str">
        <f t="shared" si="870"/>
        <v/>
      </c>
      <c r="BU1393" s="27" t="str">
        <f t="shared" si="871"/>
        <v/>
      </c>
      <c r="BV1393" s="27" t="str">
        <f t="shared" si="872"/>
        <v/>
      </c>
      <c r="BW1393" s="27" t="str">
        <f t="shared" si="873"/>
        <v/>
      </c>
      <c r="BX1393" s="27" t="str">
        <f t="shared" si="874"/>
        <v/>
      </c>
      <c r="BY1393" s="27" t="str">
        <f t="shared" si="875"/>
        <v/>
      </c>
      <c r="BZ1393" s="27" t="str">
        <f t="shared" si="876"/>
        <v/>
      </c>
      <c r="CA1393" s="27" t="str">
        <f t="shared" si="877"/>
        <v/>
      </c>
      <c r="CB1393" s="41"/>
      <c r="CC1393" s="41"/>
      <c r="CD1393"/>
      <c r="CE1393"/>
      <c r="CF1393"/>
      <c r="CG1393"/>
      <c r="CH1393"/>
      <c r="CI1393" s="41"/>
      <c r="CJ1393" s="41"/>
      <c r="CK1393" s="25"/>
      <c r="CL1393" s="25"/>
      <c r="CM1393" s="25"/>
      <c r="CN1393" s="39"/>
      <c r="CO1393" s="25"/>
      <c r="CP1393" s="39"/>
      <c r="CQ1393" s="25"/>
      <c r="CR1393" s="25"/>
      <c r="CS1393" s="25"/>
      <c r="CT1393" s="25"/>
      <c r="CU1393" s="25"/>
      <c r="CV1393" s="25"/>
      <c r="CW1393" s="35"/>
      <c r="CX1393" s="25"/>
      <c r="CY1393" s="25"/>
      <c r="DC1393" s="25"/>
      <c r="DD1393" s="35"/>
    </row>
    <row r="1394" spans="1:108" s="26" customFormat="1">
      <c r="A1394" s="43"/>
      <c r="B1394" s="94"/>
      <c r="C1394" s="40"/>
      <c r="D1394" s="39"/>
      <c r="E1394" s="40"/>
      <c r="F1394" s="40"/>
      <c r="G1394" s="40"/>
      <c r="H1394" s="40"/>
      <c r="I1394" s="40"/>
      <c r="J1394" s="40"/>
      <c r="K1394" s="40"/>
      <c r="L1394" s="40"/>
      <c r="M1394" s="40"/>
      <c r="N1394" s="40"/>
      <c r="O1394" s="40"/>
      <c r="P1394" s="40"/>
      <c r="Q1394" s="40"/>
      <c r="R1394" s="40"/>
      <c r="S1394" s="40"/>
      <c r="T1394" s="40"/>
      <c r="U1394" s="39"/>
      <c r="V1394" s="39"/>
      <c r="W1394" s="39"/>
      <c r="X1394" s="39"/>
      <c r="Y1394" s="39"/>
      <c r="Z1394" s="39"/>
      <c r="AA1394" s="39"/>
      <c r="AB1394" s="39"/>
      <c r="AC1394" s="39"/>
      <c r="AD1394" s="39"/>
      <c r="AE1394" s="39"/>
      <c r="AF1394" s="39"/>
      <c r="AG1394" s="39"/>
      <c r="AH1394" s="39"/>
      <c r="AI1394" s="39"/>
      <c r="AJ1394" s="39"/>
      <c r="AK1394" s="39"/>
      <c r="AL1394" s="39"/>
      <c r="AM1394" s="39"/>
      <c r="AN1394" s="39"/>
      <c r="AO1394" s="39"/>
      <c r="AP1394" s="39"/>
      <c r="AQ1394" s="39"/>
      <c r="AR1394" s="39"/>
      <c r="AS1394" s="39"/>
      <c r="AT1394" s="39"/>
      <c r="AU1394" s="39"/>
      <c r="AV1394" s="39"/>
      <c r="AW1394" s="94"/>
      <c r="AX1394" s="101"/>
      <c r="AY1394" s="94"/>
      <c r="AZ1394" s="40"/>
      <c r="BA1394" s="27"/>
      <c r="BB1394" s="27"/>
      <c r="BC1394" s="27"/>
      <c r="BD1394" s="27" t="str">
        <f t="shared" si="878"/>
        <v/>
      </c>
      <c r="BE1394" s="27" t="str">
        <f t="shared" si="879"/>
        <v/>
      </c>
      <c r="BF1394" s="27" t="str">
        <f t="shared" si="880"/>
        <v/>
      </c>
      <c r="BG1394" s="27" t="str">
        <f t="shared" si="881"/>
        <v/>
      </c>
      <c r="BH1394" s="27" t="str">
        <f t="shared" si="882"/>
        <v/>
      </c>
      <c r="BI1394" s="27" t="str">
        <f t="shared" si="883"/>
        <v/>
      </c>
      <c r="BJ1394" s="27" t="str">
        <f t="shared" si="884"/>
        <v/>
      </c>
      <c r="BK1394" s="27" t="str">
        <f t="shared" si="885"/>
        <v/>
      </c>
      <c r="BL1394" s="27" t="str">
        <f t="shared" si="886"/>
        <v/>
      </c>
      <c r="BM1394" s="27" t="str">
        <f t="shared" si="887"/>
        <v/>
      </c>
      <c r="BN1394" s="27" t="str">
        <f t="shared" si="888"/>
        <v/>
      </c>
      <c r="BO1394" s="27" t="str">
        <f t="shared" si="889"/>
        <v/>
      </c>
      <c r="BP1394" s="27" t="str">
        <f t="shared" si="866"/>
        <v/>
      </c>
      <c r="BQ1394" s="27" t="str">
        <f t="shared" si="867"/>
        <v/>
      </c>
      <c r="BR1394" s="27" t="str">
        <f t="shared" si="868"/>
        <v/>
      </c>
      <c r="BS1394" s="27" t="str">
        <f t="shared" si="869"/>
        <v/>
      </c>
      <c r="BT1394" s="27" t="str">
        <f t="shared" si="870"/>
        <v/>
      </c>
      <c r="BU1394" s="27" t="str">
        <f t="shared" si="871"/>
        <v/>
      </c>
      <c r="BV1394" s="27" t="str">
        <f t="shared" si="872"/>
        <v/>
      </c>
      <c r="BW1394" s="27" t="str">
        <f t="shared" si="873"/>
        <v/>
      </c>
      <c r="BX1394" s="27" t="str">
        <f t="shared" si="874"/>
        <v/>
      </c>
      <c r="BY1394" s="27" t="str">
        <f t="shared" si="875"/>
        <v/>
      </c>
      <c r="BZ1394" s="27" t="str">
        <f t="shared" si="876"/>
        <v/>
      </c>
      <c r="CA1394" s="27" t="str">
        <f t="shared" si="877"/>
        <v/>
      </c>
      <c r="CB1394" s="41"/>
      <c r="CC1394" s="41"/>
      <c r="CD1394"/>
      <c r="CE1394"/>
      <c r="CF1394"/>
      <c r="CG1394"/>
      <c r="CH1394"/>
      <c r="CI1394" s="41"/>
      <c r="CJ1394" s="41"/>
      <c r="CK1394" s="25"/>
      <c r="CL1394" s="25"/>
      <c r="CM1394" s="25"/>
      <c r="CN1394" s="39"/>
      <c r="CO1394" s="25"/>
      <c r="CP1394" s="39"/>
      <c r="CQ1394" s="25"/>
      <c r="CR1394" s="25"/>
      <c r="CS1394" s="25"/>
      <c r="CT1394" s="25"/>
      <c r="CU1394" s="25"/>
      <c r="CV1394" s="25"/>
      <c r="CW1394" s="35"/>
      <c r="CX1394" s="25"/>
      <c r="CY1394" s="25"/>
      <c r="DC1394" s="25"/>
      <c r="DD1394" s="35"/>
    </row>
    <row r="1395" spans="1:108" s="26" customFormat="1">
      <c r="A1395" s="43"/>
      <c r="B1395" s="94"/>
      <c r="C1395" s="40"/>
      <c r="D1395" s="39"/>
      <c r="E1395" s="40"/>
      <c r="F1395" s="40"/>
      <c r="G1395" s="40"/>
      <c r="H1395" s="40"/>
      <c r="I1395" s="40"/>
      <c r="J1395" s="40"/>
      <c r="K1395" s="40"/>
      <c r="L1395" s="40"/>
      <c r="M1395" s="40"/>
      <c r="N1395" s="40"/>
      <c r="O1395" s="40"/>
      <c r="P1395" s="40"/>
      <c r="Q1395" s="40"/>
      <c r="R1395" s="40"/>
      <c r="S1395" s="40"/>
      <c r="T1395" s="40"/>
      <c r="U1395" s="39"/>
      <c r="V1395" s="39"/>
      <c r="W1395" s="39"/>
      <c r="X1395" s="39"/>
      <c r="Y1395" s="39"/>
      <c r="Z1395" s="39"/>
      <c r="AA1395" s="39"/>
      <c r="AB1395" s="39"/>
      <c r="AC1395" s="39"/>
      <c r="AD1395" s="39"/>
      <c r="AE1395" s="39"/>
      <c r="AF1395" s="39"/>
      <c r="AG1395" s="39"/>
      <c r="AH1395" s="39"/>
      <c r="AI1395" s="39"/>
      <c r="AJ1395" s="39"/>
      <c r="AK1395" s="39"/>
      <c r="AL1395" s="39"/>
      <c r="AM1395" s="39"/>
      <c r="AN1395" s="39"/>
      <c r="AO1395" s="39"/>
      <c r="AP1395" s="39"/>
      <c r="AQ1395" s="39"/>
      <c r="AR1395" s="39"/>
      <c r="AS1395" s="39"/>
      <c r="AT1395" s="39"/>
      <c r="AU1395" s="39"/>
      <c r="AV1395" s="39"/>
      <c r="AW1395" s="94"/>
      <c r="AX1395" s="101"/>
      <c r="AY1395" s="94"/>
      <c r="AZ1395" s="40"/>
      <c r="BA1395" s="27"/>
      <c r="BB1395" s="27"/>
      <c r="BC1395" s="27"/>
      <c r="BD1395" s="27" t="str">
        <f t="shared" si="878"/>
        <v/>
      </c>
      <c r="BE1395" s="27" t="str">
        <f t="shared" si="879"/>
        <v/>
      </c>
      <c r="BF1395" s="27" t="str">
        <f t="shared" si="880"/>
        <v/>
      </c>
      <c r="BG1395" s="27" t="str">
        <f t="shared" si="881"/>
        <v/>
      </c>
      <c r="BH1395" s="27" t="str">
        <f t="shared" si="882"/>
        <v/>
      </c>
      <c r="BI1395" s="27" t="str">
        <f t="shared" si="883"/>
        <v/>
      </c>
      <c r="BJ1395" s="27" t="str">
        <f t="shared" si="884"/>
        <v/>
      </c>
      <c r="BK1395" s="27" t="str">
        <f t="shared" si="885"/>
        <v/>
      </c>
      <c r="BL1395" s="27" t="str">
        <f t="shared" si="886"/>
        <v/>
      </c>
      <c r="BM1395" s="27" t="str">
        <f t="shared" si="887"/>
        <v/>
      </c>
      <c r="BN1395" s="27" t="str">
        <f t="shared" si="888"/>
        <v/>
      </c>
      <c r="BO1395" s="27" t="str">
        <f t="shared" si="889"/>
        <v/>
      </c>
      <c r="BP1395" s="27" t="str">
        <f t="shared" si="866"/>
        <v/>
      </c>
      <c r="BQ1395" s="27" t="str">
        <f t="shared" si="867"/>
        <v/>
      </c>
      <c r="BR1395" s="27" t="str">
        <f t="shared" si="868"/>
        <v/>
      </c>
      <c r="BS1395" s="27" t="str">
        <f t="shared" si="869"/>
        <v/>
      </c>
      <c r="BT1395" s="27" t="str">
        <f t="shared" si="870"/>
        <v/>
      </c>
      <c r="BU1395" s="27" t="str">
        <f t="shared" si="871"/>
        <v/>
      </c>
      <c r="BV1395" s="27" t="str">
        <f t="shared" si="872"/>
        <v/>
      </c>
      <c r="BW1395" s="27" t="str">
        <f t="shared" si="873"/>
        <v/>
      </c>
      <c r="BX1395" s="27" t="str">
        <f t="shared" si="874"/>
        <v/>
      </c>
      <c r="BY1395" s="27" t="str">
        <f t="shared" si="875"/>
        <v/>
      </c>
      <c r="BZ1395" s="27" t="str">
        <f t="shared" si="876"/>
        <v/>
      </c>
      <c r="CA1395" s="27" t="str">
        <f t="shared" si="877"/>
        <v/>
      </c>
      <c r="CB1395" s="41"/>
      <c r="CC1395" s="41"/>
      <c r="CD1395"/>
      <c r="CE1395"/>
      <c r="CF1395"/>
      <c r="CG1395"/>
      <c r="CH1395"/>
      <c r="CI1395" s="41"/>
      <c r="CJ1395" s="41"/>
      <c r="CK1395" s="25"/>
      <c r="CL1395" s="25"/>
      <c r="CM1395" s="25"/>
      <c r="CN1395" s="39"/>
      <c r="CO1395" s="25"/>
      <c r="CP1395" s="39"/>
      <c r="CQ1395" s="25"/>
      <c r="CR1395" s="25"/>
      <c r="CS1395" s="25"/>
      <c r="CT1395" s="25"/>
      <c r="CU1395" s="25"/>
      <c r="CV1395" s="25"/>
      <c r="CW1395" s="35"/>
      <c r="CX1395" s="25"/>
      <c r="CY1395" s="25"/>
      <c r="DC1395" s="25"/>
      <c r="DD1395" s="35"/>
    </row>
    <row r="1396" spans="1:108" s="26" customFormat="1">
      <c r="A1396" s="43"/>
      <c r="B1396" s="94"/>
      <c r="C1396" s="40"/>
      <c r="D1396" s="39"/>
      <c r="E1396" s="40"/>
      <c r="F1396" s="40"/>
      <c r="G1396" s="40"/>
      <c r="H1396" s="40"/>
      <c r="I1396" s="40"/>
      <c r="J1396" s="40"/>
      <c r="K1396" s="40"/>
      <c r="L1396" s="40"/>
      <c r="M1396" s="40"/>
      <c r="N1396" s="40"/>
      <c r="O1396" s="40"/>
      <c r="P1396" s="40"/>
      <c r="Q1396" s="40"/>
      <c r="R1396" s="40"/>
      <c r="S1396" s="40"/>
      <c r="T1396" s="40"/>
      <c r="U1396" s="39"/>
      <c r="V1396" s="39"/>
      <c r="W1396" s="39"/>
      <c r="X1396" s="39"/>
      <c r="Y1396" s="39"/>
      <c r="Z1396" s="39"/>
      <c r="AA1396" s="39"/>
      <c r="AB1396" s="39"/>
      <c r="AC1396" s="39"/>
      <c r="AD1396" s="39"/>
      <c r="AE1396" s="39"/>
      <c r="AF1396" s="39"/>
      <c r="AG1396" s="39"/>
      <c r="AH1396" s="39"/>
      <c r="AI1396" s="39"/>
      <c r="AJ1396" s="39"/>
      <c r="AK1396" s="39"/>
      <c r="AL1396" s="39"/>
      <c r="AM1396" s="39"/>
      <c r="AN1396" s="39"/>
      <c r="AO1396" s="39"/>
      <c r="AP1396" s="39"/>
      <c r="AQ1396" s="39"/>
      <c r="AR1396" s="39"/>
      <c r="AS1396" s="39"/>
      <c r="AT1396" s="39"/>
      <c r="AU1396" s="39"/>
      <c r="AV1396" s="39"/>
      <c r="AW1396" s="94"/>
      <c r="AX1396" s="101"/>
      <c r="AY1396" s="94"/>
      <c r="AZ1396" s="40"/>
      <c r="BA1396" s="27"/>
      <c r="BB1396" s="27"/>
      <c r="BC1396" s="27"/>
      <c r="BD1396" s="27" t="str">
        <f t="shared" si="878"/>
        <v/>
      </c>
      <c r="BE1396" s="27" t="str">
        <f t="shared" si="879"/>
        <v/>
      </c>
      <c r="BF1396" s="27" t="str">
        <f t="shared" si="880"/>
        <v/>
      </c>
      <c r="BG1396" s="27" t="str">
        <f t="shared" si="881"/>
        <v/>
      </c>
      <c r="BH1396" s="27" t="str">
        <f t="shared" si="882"/>
        <v/>
      </c>
      <c r="BI1396" s="27" t="str">
        <f t="shared" si="883"/>
        <v/>
      </c>
      <c r="BJ1396" s="27" t="str">
        <f t="shared" si="884"/>
        <v/>
      </c>
      <c r="BK1396" s="27" t="str">
        <f t="shared" si="885"/>
        <v/>
      </c>
      <c r="BL1396" s="27" t="str">
        <f t="shared" si="886"/>
        <v/>
      </c>
      <c r="BM1396" s="27" t="str">
        <f t="shared" si="887"/>
        <v/>
      </c>
      <c r="BN1396" s="27" t="str">
        <f t="shared" si="888"/>
        <v/>
      </c>
      <c r="BO1396" s="27" t="str">
        <f t="shared" si="889"/>
        <v/>
      </c>
      <c r="BP1396" s="27" t="str">
        <f t="shared" si="866"/>
        <v/>
      </c>
      <c r="BQ1396" s="27" t="str">
        <f t="shared" si="867"/>
        <v/>
      </c>
      <c r="BR1396" s="27" t="str">
        <f t="shared" si="868"/>
        <v/>
      </c>
      <c r="BS1396" s="27" t="str">
        <f t="shared" si="869"/>
        <v/>
      </c>
      <c r="BT1396" s="27" t="str">
        <f t="shared" si="870"/>
        <v/>
      </c>
      <c r="BU1396" s="27" t="str">
        <f t="shared" si="871"/>
        <v/>
      </c>
      <c r="BV1396" s="27" t="str">
        <f t="shared" si="872"/>
        <v/>
      </c>
      <c r="BW1396" s="27" t="str">
        <f t="shared" si="873"/>
        <v/>
      </c>
      <c r="BX1396" s="27" t="str">
        <f t="shared" si="874"/>
        <v/>
      </c>
      <c r="BY1396" s="27" t="str">
        <f t="shared" si="875"/>
        <v/>
      </c>
      <c r="BZ1396" s="27" t="str">
        <f t="shared" si="876"/>
        <v/>
      </c>
      <c r="CA1396" s="27" t="str">
        <f t="shared" si="877"/>
        <v/>
      </c>
      <c r="CB1396" s="41"/>
      <c r="CC1396" s="41"/>
      <c r="CD1396" s="87"/>
      <c r="CE1396" s="87"/>
      <c r="CF1396" s="87"/>
      <c r="CG1396" s="87"/>
      <c r="CH1396" s="87"/>
      <c r="CI1396" s="87"/>
      <c r="CJ1396" s="87"/>
      <c r="CK1396" s="25"/>
      <c r="CL1396" s="25"/>
      <c r="CM1396" s="25"/>
      <c r="CN1396" s="39"/>
      <c r="CO1396" s="25"/>
      <c r="CP1396" s="39"/>
      <c r="CQ1396" s="25"/>
      <c r="CR1396" s="25"/>
      <c r="CS1396" s="25"/>
      <c r="CT1396" s="25"/>
      <c r="CU1396" s="25"/>
      <c r="CV1396" s="25"/>
      <c r="CW1396" s="35"/>
      <c r="CX1396" s="25"/>
      <c r="CY1396" s="25"/>
      <c r="DC1396" s="25"/>
      <c r="DD1396" s="35"/>
    </row>
    <row r="1397" spans="1:108" s="26" customFormat="1">
      <c r="A1397" s="43"/>
      <c r="B1397" s="94"/>
      <c r="C1397" s="40"/>
      <c r="D1397" s="39"/>
      <c r="E1397" s="40"/>
      <c r="F1397" s="40"/>
      <c r="G1397" s="40"/>
      <c r="H1397" s="40"/>
      <c r="I1397" s="40"/>
      <c r="J1397" s="40"/>
      <c r="K1397" s="40"/>
      <c r="L1397" s="40"/>
      <c r="M1397" s="40"/>
      <c r="N1397" s="40"/>
      <c r="O1397" s="40"/>
      <c r="P1397" s="40"/>
      <c r="Q1397" s="40"/>
      <c r="R1397" s="40"/>
      <c r="S1397" s="40"/>
      <c r="T1397" s="40"/>
      <c r="U1397" s="39"/>
      <c r="V1397" s="39"/>
      <c r="W1397" s="39"/>
      <c r="X1397" s="39"/>
      <c r="Y1397" s="39"/>
      <c r="Z1397" s="39"/>
      <c r="AA1397" s="39"/>
      <c r="AB1397" s="39"/>
      <c r="AC1397" s="39"/>
      <c r="AD1397" s="39"/>
      <c r="AE1397" s="39"/>
      <c r="AF1397" s="39"/>
      <c r="AG1397" s="39"/>
      <c r="AH1397" s="39"/>
      <c r="AI1397" s="39"/>
      <c r="AJ1397" s="39"/>
      <c r="AK1397" s="39"/>
      <c r="AL1397" s="39"/>
      <c r="AM1397" s="39"/>
      <c r="AN1397" s="39"/>
      <c r="AO1397" s="39"/>
      <c r="AP1397" s="39"/>
      <c r="AQ1397" s="39"/>
      <c r="AR1397" s="39"/>
      <c r="AS1397" s="39"/>
      <c r="AT1397" s="39"/>
      <c r="AU1397" s="39"/>
      <c r="AV1397" s="39"/>
      <c r="AW1397" s="94"/>
      <c r="AX1397" s="101"/>
      <c r="AY1397" s="94"/>
      <c r="AZ1397" s="40"/>
      <c r="BA1397" s="27"/>
      <c r="BB1397" s="27"/>
      <c r="BC1397" s="27"/>
      <c r="BD1397" s="27" t="str">
        <f t="shared" si="878"/>
        <v/>
      </c>
      <c r="BE1397" s="27" t="str">
        <f t="shared" si="879"/>
        <v/>
      </c>
      <c r="BF1397" s="27" t="str">
        <f t="shared" si="880"/>
        <v/>
      </c>
      <c r="BG1397" s="27" t="str">
        <f t="shared" si="881"/>
        <v/>
      </c>
      <c r="BH1397" s="27" t="str">
        <f t="shared" si="882"/>
        <v/>
      </c>
      <c r="BI1397" s="27" t="str">
        <f t="shared" si="883"/>
        <v/>
      </c>
      <c r="BJ1397" s="27" t="str">
        <f t="shared" si="884"/>
        <v/>
      </c>
      <c r="BK1397" s="27" t="str">
        <f t="shared" si="885"/>
        <v/>
      </c>
      <c r="BL1397" s="27" t="str">
        <f t="shared" si="886"/>
        <v/>
      </c>
      <c r="BM1397" s="27" t="str">
        <f t="shared" si="887"/>
        <v/>
      </c>
      <c r="BN1397" s="27" t="str">
        <f t="shared" si="888"/>
        <v/>
      </c>
      <c r="BO1397" s="27" t="str">
        <f t="shared" si="889"/>
        <v/>
      </c>
      <c r="BP1397" s="27" t="str">
        <f t="shared" si="866"/>
        <v/>
      </c>
      <c r="BQ1397" s="27" t="str">
        <f t="shared" si="867"/>
        <v/>
      </c>
      <c r="BR1397" s="27" t="str">
        <f t="shared" si="868"/>
        <v/>
      </c>
      <c r="BS1397" s="27" t="str">
        <f t="shared" si="869"/>
        <v/>
      </c>
      <c r="BT1397" s="27" t="str">
        <f t="shared" si="870"/>
        <v/>
      </c>
      <c r="BU1397" s="27" t="str">
        <f t="shared" si="871"/>
        <v/>
      </c>
      <c r="BV1397" s="27" t="str">
        <f t="shared" si="872"/>
        <v/>
      </c>
      <c r="BW1397" s="27" t="str">
        <f t="shared" si="873"/>
        <v/>
      </c>
      <c r="BX1397" s="27" t="str">
        <f t="shared" si="874"/>
        <v/>
      </c>
      <c r="BY1397" s="27" t="str">
        <f t="shared" si="875"/>
        <v/>
      </c>
      <c r="BZ1397" s="27" t="str">
        <f t="shared" si="876"/>
        <v/>
      </c>
      <c r="CA1397" s="27" t="str">
        <f t="shared" si="877"/>
        <v/>
      </c>
      <c r="CB1397" s="41"/>
      <c r="CC1397" s="41"/>
      <c r="CD1397" s="87"/>
      <c r="CE1397" s="87"/>
      <c r="CF1397" s="87"/>
      <c r="CG1397" s="87"/>
      <c r="CH1397" s="87"/>
      <c r="CI1397" s="87"/>
      <c r="CJ1397" s="87"/>
      <c r="CK1397" s="25"/>
      <c r="CL1397" s="25"/>
      <c r="CM1397" s="25"/>
      <c r="CN1397" s="39"/>
      <c r="CO1397" s="25"/>
      <c r="CP1397" s="39"/>
      <c r="CQ1397" s="25"/>
      <c r="CR1397" s="25"/>
      <c r="CS1397" s="25"/>
      <c r="CT1397" s="25"/>
      <c r="CU1397" s="25"/>
      <c r="CV1397" s="25"/>
      <c r="CW1397" s="35"/>
      <c r="CX1397" s="25"/>
      <c r="CY1397" s="25"/>
      <c r="DC1397" s="25"/>
      <c r="DD1397" s="35"/>
    </row>
    <row r="1398" spans="1:108" s="26" customFormat="1">
      <c r="A1398" s="43"/>
      <c r="B1398" s="94"/>
      <c r="C1398" s="40"/>
      <c r="D1398" s="39"/>
      <c r="E1398" s="40"/>
      <c r="F1398" s="40"/>
      <c r="G1398" s="40"/>
      <c r="H1398" s="40"/>
      <c r="I1398" s="40"/>
      <c r="J1398" s="40"/>
      <c r="K1398" s="40"/>
      <c r="L1398" s="40"/>
      <c r="M1398" s="40"/>
      <c r="N1398" s="40"/>
      <c r="O1398" s="40"/>
      <c r="P1398" s="40"/>
      <c r="Q1398" s="40"/>
      <c r="R1398" s="40"/>
      <c r="S1398" s="40"/>
      <c r="T1398" s="40"/>
      <c r="U1398" s="39"/>
      <c r="V1398" s="39"/>
      <c r="W1398" s="39"/>
      <c r="X1398" s="39"/>
      <c r="Y1398" s="39"/>
      <c r="Z1398" s="39"/>
      <c r="AA1398" s="39"/>
      <c r="AB1398" s="39"/>
      <c r="AC1398" s="39"/>
      <c r="AD1398" s="39"/>
      <c r="AE1398" s="39"/>
      <c r="AF1398" s="39"/>
      <c r="AG1398" s="39"/>
      <c r="AH1398" s="39"/>
      <c r="AI1398" s="39"/>
      <c r="AJ1398" s="39"/>
      <c r="AK1398" s="39"/>
      <c r="AL1398" s="39"/>
      <c r="AM1398" s="39"/>
      <c r="AN1398" s="39"/>
      <c r="AO1398" s="39"/>
      <c r="AP1398" s="39"/>
      <c r="AQ1398" s="39"/>
      <c r="AR1398" s="39"/>
      <c r="AS1398" s="39"/>
      <c r="AT1398" s="39"/>
      <c r="AU1398" s="39"/>
      <c r="AV1398" s="39"/>
      <c r="AW1398" s="94"/>
      <c r="AX1398" s="101"/>
      <c r="AY1398" s="94"/>
      <c r="AZ1398" s="40"/>
      <c r="BA1398" s="27"/>
      <c r="BB1398" s="27"/>
      <c r="BC1398" s="27"/>
      <c r="BD1398" s="27" t="str">
        <f t="shared" si="878"/>
        <v/>
      </c>
      <c r="BE1398" s="27" t="str">
        <f t="shared" si="879"/>
        <v/>
      </c>
      <c r="BF1398" s="27" t="str">
        <f t="shared" si="880"/>
        <v/>
      </c>
      <c r="BG1398" s="27" t="str">
        <f t="shared" si="881"/>
        <v/>
      </c>
      <c r="BH1398" s="27" t="str">
        <f t="shared" si="882"/>
        <v/>
      </c>
      <c r="BI1398" s="27" t="str">
        <f t="shared" si="883"/>
        <v/>
      </c>
      <c r="BJ1398" s="27" t="str">
        <f t="shared" si="884"/>
        <v/>
      </c>
      <c r="BK1398" s="27" t="str">
        <f t="shared" si="885"/>
        <v/>
      </c>
      <c r="BL1398" s="27" t="str">
        <f t="shared" si="886"/>
        <v/>
      </c>
      <c r="BM1398" s="27" t="str">
        <f t="shared" si="887"/>
        <v/>
      </c>
      <c r="BN1398" s="27" t="str">
        <f t="shared" si="888"/>
        <v/>
      </c>
      <c r="BO1398" s="27" t="str">
        <f t="shared" si="889"/>
        <v/>
      </c>
      <c r="BP1398" s="27" t="str">
        <f t="shared" si="866"/>
        <v/>
      </c>
      <c r="BQ1398" s="27" t="str">
        <f t="shared" si="867"/>
        <v/>
      </c>
      <c r="BR1398" s="27" t="str">
        <f t="shared" si="868"/>
        <v/>
      </c>
      <c r="BS1398" s="27" t="str">
        <f t="shared" si="869"/>
        <v/>
      </c>
      <c r="BT1398" s="27" t="str">
        <f t="shared" si="870"/>
        <v/>
      </c>
      <c r="BU1398" s="27" t="str">
        <f t="shared" si="871"/>
        <v/>
      </c>
      <c r="BV1398" s="27" t="str">
        <f t="shared" si="872"/>
        <v/>
      </c>
      <c r="BW1398" s="27" t="str">
        <f t="shared" si="873"/>
        <v/>
      </c>
      <c r="BX1398" s="27" t="str">
        <f t="shared" si="874"/>
        <v/>
      </c>
      <c r="BY1398" s="27" t="str">
        <f t="shared" si="875"/>
        <v/>
      </c>
      <c r="BZ1398" s="27" t="str">
        <f t="shared" si="876"/>
        <v/>
      </c>
      <c r="CA1398" s="27" t="str">
        <f t="shared" si="877"/>
        <v/>
      </c>
      <c r="CB1398" s="41"/>
      <c r="CC1398" s="41"/>
      <c r="CD1398" s="87"/>
      <c r="CE1398" s="87"/>
      <c r="CF1398" s="87"/>
      <c r="CG1398" s="87"/>
      <c r="CH1398" s="87"/>
      <c r="CI1398" s="87"/>
      <c r="CJ1398" s="87"/>
      <c r="CK1398" s="25"/>
      <c r="CL1398" s="25"/>
      <c r="CM1398" s="25"/>
      <c r="CN1398" s="39"/>
      <c r="CO1398" s="25"/>
      <c r="CP1398" s="39"/>
      <c r="CQ1398" s="25"/>
      <c r="CR1398" s="25"/>
      <c r="CS1398" s="25"/>
      <c r="CT1398" s="25"/>
      <c r="CU1398" s="25"/>
      <c r="CV1398" s="25"/>
      <c r="CW1398" s="35"/>
      <c r="CX1398" s="25"/>
      <c r="CY1398" s="25"/>
      <c r="DC1398" s="25"/>
      <c r="DD1398" s="35"/>
    </row>
    <row r="1399" spans="1:108" s="26" customFormat="1">
      <c r="A1399" s="43"/>
      <c r="B1399" s="94"/>
      <c r="C1399" s="40"/>
      <c r="D1399" s="39"/>
      <c r="E1399" s="40"/>
      <c r="F1399" s="40"/>
      <c r="G1399" s="40"/>
      <c r="H1399" s="40"/>
      <c r="I1399" s="40"/>
      <c r="J1399" s="40"/>
      <c r="K1399" s="40"/>
      <c r="L1399" s="40"/>
      <c r="M1399" s="40"/>
      <c r="N1399" s="40"/>
      <c r="O1399" s="40"/>
      <c r="P1399" s="40"/>
      <c r="Q1399" s="40"/>
      <c r="R1399" s="40"/>
      <c r="S1399" s="40"/>
      <c r="T1399" s="40"/>
      <c r="U1399" s="39"/>
      <c r="V1399" s="39"/>
      <c r="W1399" s="39"/>
      <c r="X1399" s="39"/>
      <c r="Y1399" s="39"/>
      <c r="Z1399" s="39"/>
      <c r="AA1399" s="39"/>
      <c r="AB1399" s="39"/>
      <c r="AC1399" s="39"/>
      <c r="AD1399" s="39"/>
      <c r="AE1399" s="39"/>
      <c r="AF1399" s="39"/>
      <c r="AG1399" s="39"/>
      <c r="AH1399" s="39"/>
      <c r="AI1399" s="39"/>
      <c r="AJ1399" s="39"/>
      <c r="AK1399" s="39"/>
      <c r="AL1399" s="39"/>
      <c r="AM1399" s="39"/>
      <c r="AN1399" s="39"/>
      <c r="AO1399" s="39"/>
      <c r="AP1399" s="39"/>
      <c r="AQ1399" s="39"/>
      <c r="AR1399" s="39"/>
      <c r="AS1399" s="39"/>
      <c r="AT1399" s="39"/>
      <c r="AU1399" s="39"/>
      <c r="AV1399" s="39"/>
      <c r="AW1399" s="94"/>
      <c r="AX1399" s="101"/>
      <c r="AY1399" s="94"/>
      <c r="AZ1399" s="40"/>
      <c r="BA1399" s="27"/>
      <c r="BB1399" s="27"/>
      <c r="BC1399" s="27"/>
      <c r="BD1399" s="27" t="str">
        <f t="shared" si="878"/>
        <v/>
      </c>
      <c r="BE1399" s="27" t="str">
        <f t="shared" si="879"/>
        <v/>
      </c>
      <c r="BF1399" s="27" t="str">
        <f t="shared" si="880"/>
        <v/>
      </c>
      <c r="BG1399" s="27" t="str">
        <f t="shared" si="881"/>
        <v/>
      </c>
      <c r="BH1399" s="27" t="str">
        <f t="shared" si="882"/>
        <v/>
      </c>
      <c r="BI1399" s="27" t="str">
        <f t="shared" si="883"/>
        <v/>
      </c>
      <c r="BJ1399" s="27" t="str">
        <f t="shared" si="884"/>
        <v/>
      </c>
      <c r="BK1399" s="27" t="str">
        <f t="shared" si="885"/>
        <v/>
      </c>
      <c r="BL1399" s="27" t="str">
        <f t="shared" si="886"/>
        <v/>
      </c>
      <c r="BM1399" s="27" t="str">
        <f t="shared" si="887"/>
        <v/>
      </c>
      <c r="BN1399" s="27" t="str">
        <f t="shared" si="888"/>
        <v/>
      </c>
      <c r="BO1399" s="27" t="str">
        <f t="shared" si="889"/>
        <v/>
      </c>
      <c r="BP1399" s="27" t="str">
        <f t="shared" si="866"/>
        <v/>
      </c>
      <c r="BQ1399" s="27" t="str">
        <f t="shared" si="867"/>
        <v/>
      </c>
      <c r="BR1399" s="27" t="str">
        <f t="shared" si="868"/>
        <v/>
      </c>
      <c r="BS1399" s="27" t="str">
        <f t="shared" si="869"/>
        <v/>
      </c>
      <c r="BT1399" s="27" t="str">
        <f t="shared" si="870"/>
        <v/>
      </c>
      <c r="BU1399" s="27" t="str">
        <f t="shared" si="871"/>
        <v/>
      </c>
      <c r="BV1399" s="27" t="str">
        <f t="shared" si="872"/>
        <v/>
      </c>
      <c r="BW1399" s="27" t="str">
        <f t="shared" si="873"/>
        <v/>
      </c>
      <c r="BX1399" s="27" t="str">
        <f t="shared" si="874"/>
        <v/>
      </c>
      <c r="BY1399" s="27" t="str">
        <f t="shared" si="875"/>
        <v/>
      </c>
      <c r="BZ1399" s="27" t="str">
        <f t="shared" si="876"/>
        <v/>
      </c>
      <c r="CA1399" s="27" t="str">
        <f t="shared" si="877"/>
        <v/>
      </c>
      <c r="CB1399" s="41"/>
      <c r="CC1399" s="41"/>
      <c r="CD1399" s="87"/>
      <c r="CE1399" s="87"/>
      <c r="CF1399" s="87"/>
      <c r="CG1399" s="87"/>
      <c r="CH1399" s="87"/>
      <c r="CI1399" s="87"/>
      <c r="CJ1399" s="87"/>
      <c r="CK1399" s="25"/>
      <c r="CL1399" s="25"/>
      <c r="CM1399" s="25"/>
      <c r="CN1399" s="39"/>
      <c r="CO1399" s="25"/>
      <c r="CP1399" s="39"/>
      <c r="CQ1399" s="25"/>
      <c r="CR1399" s="25"/>
      <c r="CS1399" s="25"/>
      <c r="CT1399" s="25"/>
      <c r="CU1399" s="25"/>
      <c r="CV1399" s="25"/>
      <c r="CW1399" s="35"/>
      <c r="CX1399" s="25"/>
      <c r="CY1399" s="25"/>
      <c r="DC1399" s="25"/>
      <c r="DD1399" s="35"/>
    </row>
    <row r="1400" spans="1:108" s="26" customFormat="1">
      <c r="A1400" s="43"/>
      <c r="B1400" s="94"/>
      <c r="C1400" s="40"/>
      <c r="D1400" s="39"/>
      <c r="E1400" s="40"/>
      <c r="F1400" s="40"/>
      <c r="G1400" s="40"/>
      <c r="H1400" s="40"/>
      <c r="I1400" s="40"/>
      <c r="J1400" s="40"/>
      <c r="K1400" s="40"/>
      <c r="L1400" s="40"/>
      <c r="M1400" s="40"/>
      <c r="N1400" s="40"/>
      <c r="O1400" s="40"/>
      <c r="P1400" s="40"/>
      <c r="Q1400" s="40"/>
      <c r="R1400" s="40"/>
      <c r="S1400" s="40"/>
      <c r="T1400" s="40"/>
      <c r="U1400" s="39"/>
      <c r="V1400" s="39"/>
      <c r="W1400" s="39"/>
      <c r="X1400" s="39"/>
      <c r="Y1400" s="39"/>
      <c r="Z1400" s="39"/>
      <c r="AA1400" s="39"/>
      <c r="AB1400" s="39"/>
      <c r="AC1400" s="39"/>
      <c r="AD1400" s="39"/>
      <c r="AE1400" s="39"/>
      <c r="AF1400" s="39"/>
      <c r="AG1400" s="39"/>
      <c r="AH1400" s="39"/>
      <c r="AI1400" s="39"/>
      <c r="AJ1400" s="39"/>
      <c r="AK1400" s="39"/>
      <c r="AL1400" s="39"/>
      <c r="AM1400" s="39"/>
      <c r="AN1400" s="39"/>
      <c r="AO1400" s="39"/>
      <c r="AP1400" s="39"/>
      <c r="AQ1400" s="39"/>
      <c r="AR1400" s="39"/>
      <c r="AS1400" s="39"/>
      <c r="AT1400" s="39"/>
      <c r="AU1400" s="39"/>
      <c r="AV1400" s="39"/>
      <c r="AW1400" s="94"/>
      <c r="AX1400" s="101"/>
      <c r="AY1400" s="94"/>
      <c r="AZ1400" s="40"/>
      <c r="BA1400" s="27"/>
      <c r="BB1400" s="27"/>
      <c r="BC1400" s="27"/>
      <c r="BD1400" s="27" t="str">
        <f t="shared" si="878"/>
        <v/>
      </c>
      <c r="BE1400" s="27" t="str">
        <f t="shared" si="879"/>
        <v/>
      </c>
      <c r="BF1400" s="27" t="str">
        <f t="shared" si="880"/>
        <v/>
      </c>
      <c r="BG1400" s="27" t="str">
        <f t="shared" si="881"/>
        <v/>
      </c>
      <c r="BH1400" s="27" t="str">
        <f t="shared" si="882"/>
        <v/>
      </c>
      <c r="BI1400" s="27" t="str">
        <f t="shared" si="883"/>
        <v/>
      </c>
      <c r="BJ1400" s="27" t="str">
        <f t="shared" si="884"/>
        <v/>
      </c>
      <c r="BK1400" s="27" t="str">
        <f t="shared" si="885"/>
        <v/>
      </c>
      <c r="BL1400" s="27" t="str">
        <f t="shared" si="886"/>
        <v/>
      </c>
      <c r="BM1400" s="27" t="str">
        <f t="shared" si="887"/>
        <v/>
      </c>
      <c r="BN1400" s="27" t="str">
        <f t="shared" si="888"/>
        <v/>
      </c>
      <c r="BO1400" s="27" t="str">
        <f t="shared" si="889"/>
        <v/>
      </c>
      <c r="BP1400" s="27" t="str">
        <f t="shared" si="866"/>
        <v/>
      </c>
      <c r="BQ1400" s="27" t="str">
        <f t="shared" si="867"/>
        <v/>
      </c>
      <c r="BR1400" s="27" t="str">
        <f t="shared" si="868"/>
        <v/>
      </c>
      <c r="BS1400" s="27" t="str">
        <f t="shared" si="869"/>
        <v/>
      </c>
      <c r="BT1400" s="27" t="str">
        <f t="shared" si="870"/>
        <v/>
      </c>
      <c r="BU1400" s="27" t="str">
        <f t="shared" si="871"/>
        <v/>
      </c>
      <c r="BV1400" s="27" t="str">
        <f t="shared" si="872"/>
        <v/>
      </c>
      <c r="BW1400" s="27" t="str">
        <f t="shared" si="873"/>
        <v/>
      </c>
      <c r="BX1400" s="27" t="str">
        <f t="shared" si="874"/>
        <v/>
      </c>
      <c r="BY1400" s="27" t="str">
        <f t="shared" si="875"/>
        <v/>
      </c>
      <c r="BZ1400" s="27" t="str">
        <f t="shared" si="876"/>
        <v/>
      </c>
      <c r="CA1400" s="27" t="str">
        <f t="shared" si="877"/>
        <v/>
      </c>
      <c r="CB1400" s="41"/>
      <c r="CC1400" s="41"/>
      <c r="CD1400" s="87"/>
      <c r="CE1400" s="87"/>
      <c r="CF1400" s="87"/>
      <c r="CG1400" s="87"/>
      <c r="CH1400" s="87"/>
      <c r="CI1400" s="87"/>
      <c r="CJ1400" s="87"/>
      <c r="CK1400" s="25"/>
      <c r="CL1400" s="25"/>
      <c r="CM1400" s="25"/>
      <c r="CN1400" s="39"/>
      <c r="CO1400" s="25"/>
      <c r="CP1400" s="39"/>
      <c r="CQ1400" s="25"/>
      <c r="CR1400" s="25"/>
      <c r="CS1400" s="25"/>
      <c r="CT1400" s="25"/>
      <c r="CU1400" s="25"/>
      <c r="CV1400" s="25"/>
      <c r="CW1400" s="35"/>
      <c r="CX1400" s="25"/>
      <c r="CY1400" s="25"/>
      <c r="DC1400" s="25"/>
      <c r="DD1400" s="35"/>
    </row>
    <row r="1401" spans="1:108" s="26" customFormat="1">
      <c r="A1401" s="43"/>
      <c r="B1401" s="94"/>
      <c r="C1401" s="40"/>
      <c r="D1401" s="39"/>
      <c r="E1401" s="40"/>
      <c r="F1401" s="40"/>
      <c r="G1401" s="40"/>
      <c r="H1401" s="40"/>
      <c r="I1401" s="40"/>
      <c r="J1401" s="40"/>
      <c r="K1401" s="40"/>
      <c r="L1401" s="40"/>
      <c r="M1401" s="40"/>
      <c r="N1401" s="40"/>
      <c r="O1401" s="40"/>
      <c r="P1401" s="40"/>
      <c r="Q1401" s="40"/>
      <c r="R1401" s="40"/>
      <c r="S1401" s="40"/>
      <c r="T1401" s="40"/>
      <c r="U1401" s="39"/>
      <c r="V1401" s="39"/>
      <c r="W1401" s="39"/>
      <c r="X1401" s="39"/>
      <c r="Y1401" s="39"/>
      <c r="Z1401" s="39"/>
      <c r="AA1401" s="39"/>
      <c r="AB1401" s="39"/>
      <c r="AC1401" s="39"/>
      <c r="AD1401" s="39"/>
      <c r="AE1401" s="39"/>
      <c r="AF1401" s="39"/>
      <c r="AG1401" s="39"/>
      <c r="AH1401" s="39"/>
      <c r="AI1401" s="39"/>
      <c r="AJ1401" s="39"/>
      <c r="AK1401" s="39"/>
      <c r="AL1401" s="39"/>
      <c r="AM1401" s="39"/>
      <c r="AN1401" s="39"/>
      <c r="AO1401" s="39"/>
      <c r="AP1401" s="39"/>
      <c r="AQ1401" s="39"/>
      <c r="AR1401" s="39"/>
      <c r="AS1401" s="39"/>
      <c r="AT1401" s="39"/>
      <c r="AU1401" s="39"/>
      <c r="AV1401" s="39"/>
      <c r="AW1401" s="94"/>
      <c r="AX1401" s="101"/>
      <c r="AY1401" s="94"/>
      <c r="AZ1401" s="40"/>
      <c r="BA1401" s="27"/>
      <c r="BB1401" s="27"/>
      <c r="BC1401" s="27"/>
      <c r="BD1401" s="27" t="str">
        <f t="shared" si="878"/>
        <v/>
      </c>
      <c r="BE1401" s="27" t="str">
        <f t="shared" si="879"/>
        <v/>
      </c>
      <c r="BF1401" s="27" t="str">
        <f t="shared" si="880"/>
        <v/>
      </c>
      <c r="BG1401" s="27" t="str">
        <f t="shared" si="881"/>
        <v/>
      </c>
      <c r="BH1401" s="27" t="str">
        <f t="shared" si="882"/>
        <v/>
      </c>
      <c r="BI1401" s="27" t="str">
        <f t="shared" si="883"/>
        <v/>
      </c>
      <c r="BJ1401" s="27" t="str">
        <f t="shared" si="884"/>
        <v/>
      </c>
      <c r="BK1401" s="27" t="str">
        <f t="shared" si="885"/>
        <v/>
      </c>
      <c r="BL1401" s="27" t="str">
        <f t="shared" si="886"/>
        <v/>
      </c>
      <c r="BM1401" s="27" t="str">
        <f t="shared" si="887"/>
        <v/>
      </c>
      <c r="BN1401" s="27" t="str">
        <f t="shared" si="888"/>
        <v/>
      </c>
      <c r="BO1401" s="27" t="str">
        <f t="shared" si="889"/>
        <v/>
      </c>
      <c r="BP1401" s="27" t="str">
        <f t="shared" si="866"/>
        <v/>
      </c>
      <c r="BQ1401" s="27" t="str">
        <f t="shared" si="867"/>
        <v/>
      </c>
      <c r="BR1401" s="27" t="str">
        <f t="shared" si="868"/>
        <v/>
      </c>
      <c r="BS1401" s="27" t="str">
        <f t="shared" si="869"/>
        <v/>
      </c>
      <c r="BT1401" s="27" t="str">
        <f t="shared" si="870"/>
        <v/>
      </c>
      <c r="BU1401" s="27" t="str">
        <f t="shared" si="871"/>
        <v/>
      </c>
      <c r="BV1401" s="27" t="str">
        <f t="shared" si="872"/>
        <v/>
      </c>
      <c r="BW1401" s="27" t="str">
        <f t="shared" si="873"/>
        <v/>
      </c>
      <c r="BX1401" s="27" t="str">
        <f t="shared" si="874"/>
        <v/>
      </c>
      <c r="BY1401" s="27" t="str">
        <f t="shared" si="875"/>
        <v/>
      </c>
      <c r="BZ1401" s="27" t="str">
        <f t="shared" si="876"/>
        <v/>
      </c>
      <c r="CA1401" s="27" t="str">
        <f t="shared" si="877"/>
        <v/>
      </c>
      <c r="CB1401" s="41"/>
      <c r="CC1401" s="41"/>
      <c r="CD1401" s="87"/>
      <c r="CE1401" s="87"/>
      <c r="CF1401" s="87"/>
      <c r="CG1401" s="87"/>
      <c r="CH1401" s="87"/>
      <c r="CI1401" s="87"/>
      <c r="CJ1401" s="87"/>
      <c r="CK1401" s="25"/>
      <c r="CL1401" s="25"/>
      <c r="CM1401" s="25"/>
      <c r="CN1401" s="39"/>
      <c r="CO1401" s="25"/>
      <c r="CP1401" s="39"/>
      <c r="CQ1401" s="25"/>
      <c r="CR1401" s="25"/>
      <c r="CS1401" s="25"/>
      <c r="CT1401" s="25"/>
      <c r="CU1401" s="25"/>
      <c r="CV1401" s="25"/>
      <c r="CW1401" s="35"/>
      <c r="CX1401" s="25"/>
      <c r="CY1401" s="25"/>
      <c r="DC1401" s="25"/>
      <c r="DD1401" s="35"/>
    </row>
    <row r="1402" spans="1:108" s="26" customFormat="1">
      <c r="A1402" s="43"/>
      <c r="B1402" s="94"/>
      <c r="C1402" s="40"/>
      <c r="D1402" s="39"/>
      <c r="E1402" s="40"/>
      <c r="F1402" s="40"/>
      <c r="G1402" s="40"/>
      <c r="H1402" s="40"/>
      <c r="I1402" s="40"/>
      <c r="J1402" s="40"/>
      <c r="K1402" s="40"/>
      <c r="L1402" s="40"/>
      <c r="M1402" s="40"/>
      <c r="N1402" s="40"/>
      <c r="O1402" s="40"/>
      <c r="P1402" s="40"/>
      <c r="Q1402" s="40"/>
      <c r="R1402" s="40"/>
      <c r="S1402" s="40"/>
      <c r="T1402" s="40"/>
      <c r="U1402" s="39"/>
      <c r="V1402" s="39"/>
      <c r="W1402" s="39"/>
      <c r="X1402" s="39"/>
      <c r="Y1402" s="39"/>
      <c r="Z1402" s="39"/>
      <c r="AA1402" s="39"/>
      <c r="AB1402" s="39"/>
      <c r="AC1402" s="39"/>
      <c r="AD1402" s="39"/>
      <c r="AE1402" s="39"/>
      <c r="AF1402" s="39"/>
      <c r="AG1402" s="39"/>
      <c r="AH1402" s="39"/>
      <c r="AI1402" s="39"/>
      <c r="AJ1402" s="39"/>
      <c r="AK1402" s="39"/>
      <c r="AL1402" s="39"/>
      <c r="AM1402" s="39"/>
      <c r="AN1402" s="39"/>
      <c r="AO1402" s="39"/>
      <c r="AP1402" s="39"/>
      <c r="AQ1402" s="39"/>
      <c r="AR1402" s="39"/>
      <c r="AS1402" s="39"/>
      <c r="AT1402" s="39"/>
      <c r="AU1402" s="39"/>
      <c r="AV1402" s="39"/>
      <c r="AW1402" s="94"/>
      <c r="AX1402" s="101"/>
      <c r="AY1402" s="94"/>
      <c r="AZ1402" s="40"/>
      <c r="BA1402" s="27"/>
      <c r="BB1402" s="27"/>
      <c r="BC1402" s="27"/>
      <c r="BD1402" s="27" t="str">
        <f t="shared" si="878"/>
        <v/>
      </c>
      <c r="BE1402" s="27" t="str">
        <f t="shared" si="879"/>
        <v/>
      </c>
      <c r="BF1402" s="27" t="str">
        <f t="shared" si="880"/>
        <v/>
      </c>
      <c r="BG1402" s="27" t="str">
        <f t="shared" si="881"/>
        <v/>
      </c>
      <c r="BH1402" s="27" t="str">
        <f t="shared" si="882"/>
        <v/>
      </c>
      <c r="BI1402" s="27" t="str">
        <f t="shared" si="883"/>
        <v/>
      </c>
      <c r="BJ1402" s="27" t="str">
        <f t="shared" si="884"/>
        <v/>
      </c>
      <c r="BK1402" s="27" t="str">
        <f t="shared" si="885"/>
        <v/>
      </c>
      <c r="BL1402" s="27" t="str">
        <f t="shared" si="886"/>
        <v/>
      </c>
      <c r="BM1402" s="27" t="str">
        <f t="shared" si="887"/>
        <v/>
      </c>
      <c r="BN1402" s="27" t="str">
        <f t="shared" si="888"/>
        <v/>
      </c>
      <c r="BO1402" s="27" t="str">
        <f t="shared" si="889"/>
        <v/>
      </c>
      <c r="BP1402" s="27" t="str">
        <f t="shared" si="866"/>
        <v/>
      </c>
      <c r="BQ1402" s="27" t="str">
        <f t="shared" si="867"/>
        <v/>
      </c>
      <c r="BR1402" s="27" t="str">
        <f t="shared" si="868"/>
        <v/>
      </c>
      <c r="BS1402" s="27" t="str">
        <f t="shared" si="869"/>
        <v/>
      </c>
      <c r="BT1402" s="27" t="str">
        <f t="shared" si="870"/>
        <v/>
      </c>
      <c r="BU1402" s="27" t="str">
        <f t="shared" si="871"/>
        <v/>
      </c>
      <c r="BV1402" s="27" t="str">
        <f t="shared" si="872"/>
        <v/>
      </c>
      <c r="BW1402" s="27" t="str">
        <f t="shared" si="873"/>
        <v/>
      </c>
      <c r="BX1402" s="27" t="str">
        <f t="shared" si="874"/>
        <v/>
      </c>
      <c r="BY1402" s="27" t="str">
        <f t="shared" si="875"/>
        <v/>
      </c>
      <c r="BZ1402" s="27" t="str">
        <f t="shared" si="876"/>
        <v/>
      </c>
      <c r="CA1402" s="27" t="str">
        <f t="shared" si="877"/>
        <v/>
      </c>
      <c r="CB1402" s="88"/>
      <c r="CC1402" s="29"/>
      <c r="CD1402" s="88"/>
      <c r="CE1402" s="88"/>
      <c r="CF1402" s="29"/>
      <c r="CG1402" s="88"/>
      <c r="CH1402" s="88"/>
      <c r="CI1402" s="39"/>
      <c r="CJ1402" s="56"/>
      <c r="CK1402" s="25"/>
      <c r="CL1402" s="25"/>
      <c r="CM1402" s="25"/>
      <c r="CN1402" s="39"/>
      <c r="CO1402" s="25"/>
      <c r="CP1402" s="39"/>
      <c r="CQ1402" s="25"/>
      <c r="CR1402" s="25"/>
      <c r="CS1402" s="25"/>
      <c r="CT1402" s="25"/>
      <c r="CU1402" s="25"/>
      <c r="CV1402" s="25"/>
      <c r="CW1402" s="35"/>
      <c r="CX1402" s="25"/>
      <c r="CY1402" s="25"/>
      <c r="DC1402" s="25"/>
      <c r="DD1402" s="35"/>
    </row>
    <row r="1403" spans="1:108" s="26" customFormat="1">
      <c r="A1403" s="43"/>
      <c r="B1403" s="94"/>
      <c r="C1403" s="40"/>
      <c r="D1403" s="39"/>
      <c r="E1403" s="40"/>
      <c r="F1403" s="40"/>
      <c r="G1403" s="40"/>
      <c r="H1403" s="40"/>
      <c r="I1403" s="40"/>
      <c r="J1403" s="40"/>
      <c r="K1403" s="40"/>
      <c r="L1403" s="40"/>
      <c r="M1403" s="40"/>
      <c r="N1403" s="40"/>
      <c r="O1403" s="40"/>
      <c r="P1403" s="40"/>
      <c r="Q1403" s="40"/>
      <c r="R1403" s="40"/>
      <c r="S1403" s="40"/>
      <c r="T1403" s="40"/>
      <c r="U1403" s="39"/>
      <c r="V1403" s="39"/>
      <c r="W1403" s="39"/>
      <c r="X1403" s="39"/>
      <c r="Y1403" s="39"/>
      <c r="Z1403" s="39"/>
      <c r="AA1403" s="39"/>
      <c r="AB1403" s="39"/>
      <c r="AC1403" s="39"/>
      <c r="AD1403" s="39"/>
      <c r="AE1403" s="39"/>
      <c r="AF1403" s="39"/>
      <c r="AG1403" s="39"/>
      <c r="AH1403" s="39"/>
      <c r="AI1403" s="39"/>
      <c r="AJ1403" s="39"/>
      <c r="AK1403" s="39"/>
      <c r="AL1403" s="39"/>
      <c r="AM1403" s="39"/>
      <c r="AN1403" s="39"/>
      <c r="AO1403" s="39"/>
      <c r="AP1403" s="39"/>
      <c r="AQ1403" s="39"/>
      <c r="AR1403" s="39"/>
      <c r="AS1403" s="39"/>
      <c r="AT1403" s="39"/>
      <c r="AU1403" s="39"/>
      <c r="AV1403" s="39"/>
      <c r="AW1403" s="94"/>
      <c r="AX1403" s="101"/>
      <c r="AY1403" s="94"/>
      <c r="AZ1403" s="40"/>
      <c r="BA1403" s="27"/>
      <c r="BB1403" s="27"/>
      <c r="BC1403" s="27"/>
      <c r="BD1403" s="27" t="str">
        <f t="shared" si="878"/>
        <v/>
      </c>
      <c r="BE1403" s="27" t="str">
        <f t="shared" si="879"/>
        <v/>
      </c>
      <c r="BF1403" s="27" t="str">
        <f t="shared" si="880"/>
        <v/>
      </c>
      <c r="BG1403" s="27" t="str">
        <f t="shared" si="881"/>
        <v/>
      </c>
      <c r="BH1403" s="27" t="str">
        <f t="shared" si="882"/>
        <v/>
      </c>
      <c r="BI1403" s="27" t="str">
        <f t="shared" si="883"/>
        <v/>
      </c>
      <c r="BJ1403" s="27" t="str">
        <f t="shared" si="884"/>
        <v/>
      </c>
      <c r="BK1403" s="27" t="str">
        <f t="shared" si="885"/>
        <v/>
      </c>
      <c r="BL1403" s="27" t="str">
        <f t="shared" si="886"/>
        <v/>
      </c>
      <c r="BM1403" s="27" t="str">
        <f t="shared" si="887"/>
        <v/>
      </c>
      <c r="BN1403" s="27" t="str">
        <f t="shared" si="888"/>
        <v/>
      </c>
      <c r="BO1403" s="27" t="str">
        <f t="shared" si="889"/>
        <v/>
      </c>
      <c r="BP1403" s="27" t="str">
        <f t="shared" si="866"/>
        <v/>
      </c>
      <c r="BQ1403" s="27" t="str">
        <f t="shared" si="867"/>
        <v/>
      </c>
      <c r="BR1403" s="27" t="str">
        <f t="shared" si="868"/>
        <v/>
      </c>
      <c r="BS1403" s="27" t="str">
        <f t="shared" si="869"/>
        <v/>
      </c>
      <c r="BT1403" s="27" t="str">
        <f t="shared" si="870"/>
        <v/>
      </c>
      <c r="BU1403" s="27" t="str">
        <f t="shared" si="871"/>
        <v/>
      </c>
      <c r="BV1403" s="27" t="str">
        <f t="shared" si="872"/>
        <v/>
      </c>
      <c r="BW1403" s="27" t="str">
        <f t="shared" si="873"/>
        <v/>
      </c>
      <c r="BX1403" s="27" t="str">
        <f t="shared" si="874"/>
        <v/>
      </c>
      <c r="BY1403" s="27" t="str">
        <f t="shared" si="875"/>
        <v/>
      </c>
      <c r="BZ1403" s="27" t="str">
        <f t="shared" si="876"/>
        <v/>
      </c>
      <c r="CA1403" s="27" t="str">
        <f t="shared" si="877"/>
        <v/>
      </c>
      <c r="CB1403" s="88"/>
      <c r="CC1403" s="29"/>
      <c r="CD1403" s="88"/>
      <c r="CE1403" s="88"/>
      <c r="CF1403" s="29"/>
      <c r="CG1403" s="88"/>
      <c r="CH1403" s="88"/>
      <c r="CI1403" s="39"/>
      <c r="CJ1403" s="56"/>
      <c r="CK1403" s="25"/>
      <c r="CL1403" s="25"/>
      <c r="CM1403" s="25"/>
      <c r="CN1403" s="39"/>
      <c r="CO1403" s="25"/>
      <c r="CP1403" s="39"/>
      <c r="CQ1403" s="25"/>
      <c r="CR1403" s="25"/>
      <c r="CS1403" s="25"/>
      <c r="CT1403" s="25"/>
      <c r="CU1403" s="25"/>
      <c r="CV1403" s="25"/>
      <c r="CW1403" s="35"/>
      <c r="CX1403" s="25"/>
      <c r="CY1403" s="25"/>
      <c r="DC1403" s="25"/>
      <c r="DD1403" s="35"/>
    </row>
    <row r="1404" spans="1:108" s="26" customFormat="1">
      <c r="A1404" s="43"/>
      <c r="B1404" s="94"/>
      <c r="C1404" s="40"/>
      <c r="D1404" s="39"/>
      <c r="E1404" s="40"/>
      <c r="F1404" s="40"/>
      <c r="G1404" s="40"/>
      <c r="H1404" s="40"/>
      <c r="I1404" s="40"/>
      <c r="J1404" s="40"/>
      <c r="K1404" s="40"/>
      <c r="L1404" s="40"/>
      <c r="M1404" s="40"/>
      <c r="N1404" s="40"/>
      <c r="O1404" s="40"/>
      <c r="P1404" s="40"/>
      <c r="Q1404" s="40"/>
      <c r="R1404" s="40"/>
      <c r="S1404" s="40"/>
      <c r="T1404" s="40"/>
      <c r="U1404" s="39"/>
      <c r="V1404" s="39"/>
      <c r="W1404" s="39"/>
      <c r="X1404" s="39"/>
      <c r="Y1404" s="39"/>
      <c r="Z1404" s="39"/>
      <c r="AA1404" s="39"/>
      <c r="AB1404" s="39"/>
      <c r="AC1404" s="39"/>
      <c r="AD1404" s="39"/>
      <c r="AE1404" s="39"/>
      <c r="AF1404" s="39"/>
      <c r="AG1404" s="39"/>
      <c r="AH1404" s="39"/>
      <c r="AI1404" s="39"/>
      <c r="AJ1404" s="39"/>
      <c r="AK1404" s="39"/>
      <c r="AL1404" s="39"/>
      <c r="AM1404" s="39"/>
      <c r="AN1404" s="39"/>
      <c r="AO1404" s="39"/>
      <c r="AP1404" s="39"/>
      <c r="AQ1404" s="39"/>
      <c r="AR1404" s="39"/>
      <c r="AS1404" s="39"/>
      <c r="AT1404" s="39"/>
      <c r="AU1404" s="39"/>
      <c r="AV1404" s="39"/>
      <c r="AW1404" s="94"/>
      <c r="AX1404" s="101"/>
      <c r="AY1404" s="94"/>
      <c r="AZ1404" s="40"/>
      <c r="BA1404" s="27"/>
      <c r="BB1404" s="27"/>
      <c r="BC1404" s="27"/>
      <c r="BD1404" s="27" t="str">
        <f t="shared" si="878"/>
        <v/>
      </c>
      <c r="BE1404" s="27" t="str">
        <f t="shared" si="879"/>
        <v/>
      </c>
      <c r="BF1404" s="27" t="str">
        <f t="shared" si="880"/>
        <v/>
      </c>
      <c r="BG1404" s="27" t="str">
        <f t="shared" si="881"/>
        <v/>
      </c>
      <c r="BH1404" s="27" t="str">
        <f t="shared" si="882"/>
        <v/>
      </c>
      <c r="BI1404" s="27" t="str">
        <f t="shared" si="883"/>
        <v/>
      </c>
      <c r="BJ1404" s="27" t="str">
        <f t="shared" si="884"/>
        <v/>
      </c>
      <c r="BK1404" s="27" t="str">
        <f t="shared" si="885"/>
        <v/>
      </c>
      <c r="BL1404" s="27" t="str">
        <f t="shared" si="886"/>
        <v/>
      </c>
      <c r="BM1404" s="27" t="str">
        <f t="shared" si="887"/>
        <v/>
      </c>
      <c r="BN1404" s="27" t="str">
        <f t="shared" si="888"/>
        <v/>
      </c>
      <c r="BO1404" s="27" t="str">
        <f t="shared" si="889"/>
        <v/>
      </c>
      <c r="BP1404" s="27" t="str">
        <f t="shared" si="866"/>
        <v/>
      </c>
      <c r="BQ1404" s="27" t="str">
        <f t="shared" si="867"/>
        <v/>
      </c>
      <c r="BR1404" s="27" t="str">
        <f t="shared" si="868"/>
        <v/>
      </c>
      <c r="BS1404" s="27" t="str">
        <f t="shared" si="869"/>
        <v/>
      </c>
      <c r="BT1404" s="27" t="str">
        <f t="shared" si="870"/>
        <v/>
      </c>
      <c r="BU1404" s="27" t="str">
        <f t="shared" si="871"/>
        <v/>
      </c>
      <c r="BV1404" s="27" t="str">
        <f t="shared" si="872"/>
        <v/>
      </c>
      <c r="BW1404" s="27" t="str">
        <f t="shared" si="873"/>
        <v/>
      </c>
      <c r="BX1404" s="27" t="str">
        <f t="shared" si="874"/>
        <v/>
      </c>
      <c r="BY1404" s="27" t="str">
        <f t="shared" si="875"/>
        <v/>
      </c>
      <c r="BZ1404" s="27" t="str">
        <f t="shared" si="876"/>
        <v/>
      </c>
      <c r="CA1404" s="27" t="str">
        <f t="shared" si="877"/>
        <v/>
      </c>
      <c r="CB1404" s="88"/>
      <c r="CC1404" s="29"/>
      <c r="CD1404" s="88"/>
      <c r="CE1404" s="88"/>
      <c r="CF1404" s="29"/>
      <c r="CG1404" s="88"/>
      <c r="CH1404" s="88"/>
      <c r="CI1404" s="39"/>
      <c r="CJ1404" s="56"/>
      <c r="CK1404" s="25"/>
      <c r="CL1404" s="25"/>
      <c r="CM1404" s="25"/>
      <c r="CN1404" s="39"/>
      <c r="CO1404" s="25"/>
      <c r="CP1404" s="39"/>
      <c r="CQ1404" s="25"/>
      <c r="CR1404" s="25"/>
      <c r="CS1404" s="25"/>
      <c r="CT1404" s="25"/>
      <c r="CU1404" s="25"/>
      <c r="CV1404" s="25"/>
      <c r="CW1404" s="35"/>
      <c r="CX1404" s="25"/>
      <c r="CY1404" s="25"/>
      <c r="DC1404" s="25"/>
      <c r="DD1404" s="35"/>
    </row>
    <row r="1405" spans="1:108" s="26" customFormat="1">
      <c r="A1405" s="43"/>
      <c r="B1405" s="94"/>
      <c r="C1405" s="40"/>
      <c r="D1405" s="39"/>
      <c r="E1405" s="40"/>
      <c r="F1405" s="40"/>
      <c r="G1405" s="40"/>
      <c r="H1405" s="40"/>
      <c r="I1405" s="40"/>
      <c r="J1405" s="40"/>
      <c r="K1405" s="40"/>
      <c r="L1405" s="40"/>
      <c r="M1405" s="40"/>
      <c r="N1405" s="40"/>
      <c r="O1405" s="40"/>
      <c r="P1405" s="40"/>
      <c r="Q1405" s="40"/>
      <c r="R1405" s="40"/>
      <c r="S1405" s="40"/>
      <c r="T1405" s="40"/>
      <c r="U1405" s="39"/>
      <c r="V1405" s="39"/>
      <c r="W1405" s="39"/>
      <c r="X1405" s="39"/>
      <c r="Y1405" s="39"/>
      <c r="Z1405" s="39"/>
      <c r="AA1405" s="39"/>
      <c r="AB1405" s="39"/>
      <c r="AC1405" s="39"/>
      <c r="AD1405" s="39"/>
      <c r="AE1405" s="39"/>
      <c r="AF1405" s="39"/>
      <c r="AG1405" s="39"/>
      <c r="AH1405" s="39"/>
      <c r="AI1405" s="39"/>
      <c r="AJ1405" s="39"/>
      <c r="AK1405" s="39"/>
      <c r="AL1405" s="39"/>
      <c r="AM1405" s="39"/>
      <c r="AN1405" s="39"/>
      <c r="AO1405" s="39"/>
      <c r="AP1405" s="39"/>
      <c r="AQ1405" s="39"/>
      <c r="AR1405" s="39"/>
      <c r="AS1405" s="39"/>
      <c r="AT1405" s="39"/>
      <c r="AU1405" s="39"/>
      <c r="AV1405" s="39"/>
      <c r="AW1405" s="94"/>
      <c r="AX1405" s="101"/>
      <c r="AY1405" s="94"/>
      <c r="AZ1405" s="40"/>
      <c r="BA1405" s="27"/>
      <c r="BB1405" s="27"/>
      <c r="BC1405" s="27"/>
      <c r="BD1405" s="27" t="str">
        <f t="shared" si="878"/>
        <v/>
      </c>
      <c r="BE1405" s="27" t="str">
        <f t="shared" si="879"/>
        <v/>
      </c>
      <c r="BF1405" s="27" t="str">
        <f t="shared" si="880"/>
        <v/>
      </c>
      <c r="BG1405" s="27" t="str">
        <f t="shared" si="881"/>
        <v/>
      </c>
      <c r="BH1405" s="27" t="str">
        <f t="shared" si="882"/>
        <v/>
      </c>
      <c r="BI1405" s="27" t="str">
        <f t="shared" si="883"/>
        <v/>
      </c>
      <c r="BJ1405" s="27" t="str">
        <f t="shared" si="884"/>
        <v/>
      </c>
      <c r="BK1405" s="27" t="str">
        <f t="shared" si="885"/>
        <v/>
      </c>
      <c r="BL1405" s="27" t="str">
        <f t="shared" si="886"/>
        <v/>
      </c>
      <c r="BM1405" s="27" t="str">
        <f t="shared" si="887"/>
        <v/>
      </c>
      <c r="BN1405" s="27" t="str">
        <f t="shared" si="888"/>
        <v/>
      </c>
      <c r="BO1405" s="27" t="str">
        <f t="shared" si="889"/>
        <v/>
      </c>
      <c r="BP1405" s="27" t="str">
        <f t="shared" si="866"/>
        <v/>
      </c>
      <c r="BQ1405" s="27" t="str">
        <f t="shared" si="867"/>
        <v/>
      </c>
      <c r="BR1405" s="27" t="str">
        <f t="shared" si="868"/>
        <v/>
      </c>
      <c r="BS1405" s="27" t="str">
        <f t="shared" si="869"/>
        <v/>
      </c>
      <c r="BT1405" s="27" t="str">
        <f t="shared" si="870"/>
        <v/>
      </c>
      <c r="BU1405" s="27" t="str">
        <f t="shared" si="871"/>
        <v/>
      </c>
      <c r="BV1405" s="27" t="str">
        <f t="shared" si="872"/>
        <v/>
      </c>
      <c r="BW1405" s="27" t="str">
        <f t="shared" si="873"/>
        <v/>
      </c>
      <c r="BX1405" s="27" t="str">
        <f t="shared" si="874"/>
        <v/>
      </c>
      <c r="BY1405" s="27" t="str">
        <f t="shared" si="875"/>
        <v/>
      </c>
      <c r="BZ1405" s="27" t="str">
        <f t="shared" si="876"/>
        <v/>
      </c>
      <c r="CA1405" s="27" t="str">
        <f t="shared" si="877"/>
        <v/>
      </c>
      <c r="CB1405" s="88"/>
      <c r="CC1405" s="88"/>
      <c r="CD1405" s="88"/>
      <c r="CE1405" s="88"/>
      <c r="CF1405" s="88"/>
      <c r="CG1405" s="88"/>
      <c r="CH1405" s="88"/>
      <c r="CI1405" s="39"/>
      <c r="CJ1405" s="56"/>
      <c r="CK1405" s="25"/>
      <c r="CL1405" s="25"/>
      <c r="CM1405" s="25"/>
      <c r="CN1405" s="39"/>
      <c r="CO1405" s="25"/>
      <c r="CP1405" s="39"/>
      <c r="CQ1405" s="25"/>
      <c r="CR1405" s="25"/>
      <c r="CS1405" s="25"/>
      <c r="CT1405" s="25"/>
      <c r="CU1405" s="25"/>
      <c r="CV1405" s="25"/>
      <c r="CW1405" s="35"/>
      <c r="CX1405" s="25"/>
      <c r="CY1405" s="25"/>
      <c r="DC1405" s="25"/>
      <c r="DD1405" s="35"/>
    </row>
    <row r="1406" spans="1:108" s="26" customFormat="1">
      <c r="A1406" s="43"/>
      <c r="B1406" s="94"/>
      <c r="C1406" s="40"/>
      <c r="D1406" s="39"/>
      <c r="E1406" s="40"/>
      <c r="F1406" s="40"/>
      <c r="G1406" s="40"/>
      <c r="H1406" s="40"/>
      <c r="I1406" s="40"/>
      <c r="J1406" s="40"/>
      <c r="K1406" s="40"/>
      <c r="L1406" s="40"/>
      <c r="M1406" s="40"/>
      <c r="N1406" s="40"/>
      <c r="O1406" s="40"/>
      <c r="P1406" s="40"/>
      <c r="Q1406" s="40"/>
      <c r="R1406" s="40"/>
      <c r="S1406" s="40"/>
      <c r="T1406" s="40"/>
      <c r="U1406" s="39"/>
      <c r="V1406" s="39"/>
      <c r="W1406" s="39"/>
      <c r="X1406" s="39"/>
      <c r="Y1406" s="39"/>
      <c r="Z1406" s="39"/>
      <c r="AA1406" s="39"/>
      <c r="AB1406" s="39"/>
      <c r="AC1406" s="39"/>
      <c r="AD1406" s="39"/>
      <c r="AE1406" s="39"/>
      <c r="AF1406" s="39"/>
      <c r="AG1406" s="39"/>
      <c r="AH1406" s="39"/>
      <c r="AI1406" s="39"/>
      <c r="AJ1406" s="39"/>
      <c r="AK1406" s="39"/>
      <c r="AL1406" s="39"/>
      <c r="AM1406" s="39"/>
      <c r="AN1406" s="39"/>
      <c r="AO1406" s="39"/>
      <c r="AP1406" s="39"/>
      <c r="AQ1406" s="39"/>
      <c r="AR1406" s="39"/>
      <c r="AS1406" s="39"/>
      <c r="AT1406" s="39"/>
      <c r="AU1406" s="39"/>
      <c r="AV1406" s="39"/>
      <c r="AW1406" s="94"/>
      <c r="AX1406" s="101"/>
      <c r="AY1406" s="94"/>
      <c r="AZ1406" s="40"/>
      <c r="BA1406" s="27"/>
      <c r="BB1406" s="27"/>
      <c r="BC1406" s="27"/>
      <c r="BD1406" s="27" t="str">
        <f t="shared" si="878"/>
        <v/>
      </c>
      <c r="BE1406" s="27" t="str">
        <f t="shared" si="879"/>
        <v/>
      </c>
      <c r="BF1406" s="27" t="str">
        <f t="shared" si="880"/>
        <v/>
      </c>
      <c r="BG1406" s="27" t="str">
        <f t="shared" si="881"/>
        <v/>
      </c>
      <c r="BH1406" s="27" t="str">
        <f t="shared" si="882"/>
        <v/>
      </c>
      <c r="BI1406" s="27" t="str">
        <f t="shared" si="883"/>
        <v/>
      </c>
      <c r="BJ1406" s="27" t="str">
        <f t="shared" si="884"/>
        <v/>
      </c>
      <c r="BK1406" s="27" t="str">
        <f t="shared" si="885"/>
        <v/>
      </c>
      <c r="BL1406" s="27" t="str">
        <f t="shared" si="886"/>
        <v/>
      </c>
      <c r="BM1406" s="27" t="str">
        <f t="shared" si="887"/>
        <v/>
      </c>
      <c r="BN1406" s="27" t="str">
        <f t="shared" si="888"/>
        <v/>
      </c>
      <c r="BO1406" s="27" t="str">
        <f t="shared" si="889"/>
        <v/>
      </c>
      <c r="BP1406" s="27" t="str">
        <f t="shared" si="866"/>
        <v/>
      </c>
      <c r="BQ1406" s="27" t="str">
        <f t="shared" si="867"/>
        <v/>
      </c>
      <c r="BR1406" s="27" t="str">
        <f t="shared" si="868"/>
        <v/>
      </c>
      <c r="BS1406" s="27" t="str">
        <f t="shared" si="869"/>
        <v/>
      </c>
      <c r="BT1406" s="27" t="str">
        <f t="shared" si="870"/>
        <v/>
      </c>
      <c r="BU1406" s="27" t="str">
        <f t="shared" si="871"/>
        <v/>
      </c>
      <c r="BV1406" s="27" t="str">
        <f t="shared" si="872"/>
        <v/>
      </c>
      <c r="BW1406" s="27" t="str">
        <f t="shared" si="873"/>
        <v/>
      </c>
      <c r="BX1406" s="27" t="str">
        <f t="shared" si="874"/>
        <v/>
      </c>
      <c r="BY1406" s="27" t="str">
        <f t="shared" si="875"/>
        <v/>
      </c>
      <c r="BZ1406" s="27" t="str">
        <f t="shared" si="876"/>
        <v/>
      </c>
      <c r="CA1406" s="27" t="str">
        <f t="shared" si="877"/>
        <v/>
      </c>
      <c r="CB1406" s="88"/>
      <c r="CC1406" s="88"/>
      <c r="CD1406" s="88"/>
      <c r="CE1406" s="88"/>
      <c r="CF1406" s="88"/>
      <c r="CG1406" s="88"/>
      <c r="CH1406" s="88"/>
      <c r="CI1406" s="39"/>
      <c r="CJ1406" s="56"/>
      <c r="CK1406" s="25"/>
      <c r="CL1406" s="25"/>
      <c r="CM1406" s="25"/>
      <c r="CN1406" s="39"/>
      <c r="CO1406" s="25"/>
      <c r="CP1406" s="39"/>
      <c r="CQ1406" s="25"/>
      <c r="CR1406" s="25"/>
      <c r="CS1406" s="25"/>
      <c r="CT1406" s="25"/>
      <c r="CU1406" s="25"/>
      <c r="CV1406" s="25"/>
      <c r="CW1406" s="35"/>
      <c r="CX1406" s="25"/>
      <c r="CY1406" s="25"/>
      <c r="DC1406" s="25"/>
      <c r="DD1406" s="35"/>
    </row>
    <row r="1407" spans="1:108" s="26" customFormat="1">
      <c r="A1407" s="43"/>
      <c r="B1407" s="94"/>
      <c r="C1407" s="40"/>
      <c r="D1407" s="39"/>
      <c r="E1407" s="40"/>
      <c r="F1407" s="40"/>
      <c r="G1407" s="40"/>
      <c r="H1407" s="40"/>
      <c r="I1407" s="40"/>
      <c r="J1407" s="40"/>
      <c r="K1407" s="40"/>
      <c r="L1407" s="40"/>
      <c r="M1407" s="40"/>
      <c r="N1407" s="40"/>
      <c r="O1407" s="40"/>
      <c r="P1407" s="40"/>
      <c r="Q1407" s="40"/>
      <c r="R1407" s="40"/>
      <c r="S1407" s="40"/>
      <c r="T1407" s="40"/>
      <c r="U1407" s="39"/>
      <c r="V1407" s="39"/>
      <c r="W1407" s="39"/>
      <c r="X1407" s="39"/>
      <c r="Y1407" s="39"/>
      <c r="Z1407" s="39"/>
      <c r="AA1407" s="39"/>
      <c r="AB1407" s="39"/>
      <c r="AC1407" s="39"/>
      <c r="AD1407" s="39"/>
      <c r="AE1407" s="39"/>
      <c r="AF1407" s="39"/>
      <c r="AG1407" s="39"/>
      <c r="AH1407" s="39"/>
      <c r="AI1407" s="39"/>
      <c r="AJ1407" s="39"/>
      <c r="AK1407" s="39"/>
      <c r="AL1407" s="39"/>
      <c r="AM1407" s="39"/>
      <c r="AN1407" s="39"/>
      <c r="AO1407" s="39"/>
      <c r="AP1407" s="39"/>
      <c r="AQ1407" s="39"/>
      <c r="AR1407" s="39"/>
      <c r="AS1407" s="39"/>
      <c r="AT1407" s="39"/>
      <c r="AU1407" s="39"/>
      <c r="AV1407" s="39"/>
      <c r="AW1407" s="94"/>
      <c r="AX1407" s="101"/>
      <c r="AY1407" s="94"/>
      <c r="AZ1407" s="40"/>
      <c r="BA1407" s="27"/>
      <c r="BB1407" s="27"/>
      <c r="BC1407" s="27"/>
      <c r="BD1407" s="27" t="str">
        <f t="shared" si="878"/>
        <v/>
      </c>
      <c r="BE1407" s="27" t="str">
        <f t="shared" si="879"/>
        <v/>
      </c>
      <c r="BF1407" s="27" t="str">
        <f t="shared" si="880"/>
        <v/>
      </c>
      <c r="BG1407" s="27" t="str">
        <f t="shared" si="881"/>
        <v/>
      </c>
      <c r="BH1407" s="27" t="str">
        <f t="shared" si="882"/>
        <v/>
      </c>
      <c r="BI1407" s="27" t="str">
        <f t="shared" si="883"/>
        <v/>
      </c>
      <c r="BJ1407" s="27" t="str">
        <f t="shared" si="884"/>
        <v/>
      </c>
      <c r="BK1407" s="27" t="str">
        <f t="shared" si="885"/>
        <v/>
      </c>
      <c r="BL1407" s="27" t="str">
        <f t="shared" si="886"/>
        <v/>
      </c>
      <c r="BM1407" s="27" t="str">
        <f t="shared" si="887"/>
        <v/>
      </c>
      <c r="BN1407" s="27" t="str">
        <f t="shared" si="888"/>
        <v/>
      </c>
      <c r="BO1407" s="27" t="str">
        <f t="shared" si="889"/>
        <v/>
      </c>
      <c r="BP1407" s="27" t="str">
        <f t="shared" si="866"/>
        <v/>
      </c>
      <c r="BQ1407" s="27" t="str">
        <f t="shared" si="867"/>
        <v/>
      </c>
      <c r="BR1407" s="27" t="str">
        <f t="shared" si="868"/>
        <v/>
      </c>
      <c r="BS1407" s="27" t="str">
        <f t="shared" si="869"/>
        <v/>
      </c>
      <c r="BT1407" s="27" t="str">
        <f t="shared" si="870"/>
        <v/>
      </c>
      <c r="BU1407" s="27" t="str">
        <f t="shared" si="871"/>
        <v/>
      </c>
      <c r="BV1407" s="27" t="str">
        <f t="shared" si="872"/>
        <v/>
      </c>
      <c r="BW1407" s="27" t="str">
        <f t="shared" si="873"/>
        <v/>
      </c>
      <c r="BX1407" s="27" t="str">
        <f t="shared" si="874"/>
        <v/>
      </c>
      <c r="BY1407" s="27" t="str">
        <f t="shared" si="875"/>
        <v/>
      </c>
      <c r="BZ1407" s="27" t="str">
        <f t="shared" si="876"/>
        <v/>
      </c>
      <c r="CA1407" s="27" t="str">
        <f t="shared" si="877"/>
        <v/>
      </c>
      <c r="CB1407" s="88"/>
      <c r="CC1407" s="88"/>
      <c r="CD1407" s="88"/>
      <c r="CE1407" s="88"/>
      <c r="CF1407" s="88"/>
      <c r="CG1407" s="88"/>
      <c r="CH1407" s="88"/>
      <c r="CI1407" s="39"/>
      <c r="CJ1407" s="56"/>
      <c r="CK1407" s="25"/>
      <c r="CL1407" s="25"/>
      <c r="CM1407" s="25"/>
      <c r="CN1407" s="39"/>
      <c r="CO1407" s="25"/>
      <c r="CP1407" s="39"/>
      <c r="CQ1407" s="25"/>
      <c r="CR1407" s="25"/>
      <c r="CS1407" s="25"/>
      <c r="CT1407" s="25"/>
      <c r="CU1407" s="25"/>
      <c r="CV1407" s="25"/>
      <c r="CW1407" s="35"/>
      <c r="CX1407" s="25"/>
      <c r="CY1407" s="25"/>
      <c r="DC1407" s="25"/>
      <c r="DD1407" s="35"/>
    </row>
    <row r="1408" spans="1:108" s="26" customFormat="1">
      <c r="A1408" s="43"/>
      <c r="B1408" s="94"/>
      <c r="C1408" s="40"/>
      <c r="D1408" s="39"/>
      <c r="E1408" s="40"/>
      <c r="F1408" s="40"/>
      <c r="G1408" s="40"/>
      <c r="H1408" s="40"/>
      <c r="I1408" s="40"/>
      <c r="J1408" s="40"/>
      <c r="K1408" s="40"/>
      <c r="L1408" s="40"/>
      <c r="M1408" s="40"/>
      <c r="N1408" s="40"/>
      <c r="O1408" s="40"/>
      <c r="P1408" s="40"/>
      <c r="Q1408" s="40"/>
      <c r="R1408" s="40"/>
      <c r="S1408" s="40"/>
      <c r="T1408" s="40"/>
      <c r="U1408" s="39"/>
      <c r="V1408" s="39"/>
      <c r="W1408" s="39"/>
      <c r="X1408" s="39"/>
      <c r="Y1408" s="39"/>
      <c r="Z1408" s="39"/>
      <c r="AA1408" s="39"/>
      <c r="AB1408" s="39"/>
      <c r="AC1408" s="39"/>
      <c r="AD1408" s="39"/>
      <c r="AE1408" s="39"/>
      <c r="AF1408" s="39"/>
      <c r="AG1408" s="39"/>
      <c r="AH1408" s="39"/>
      <c r="AI1408" s="39"/>
      <c r="AJ1408" s="39"/>
      <c r="AK1408" s="39"/>
      <c r="AL1408" s="39"/>
      <c r="AM1408" s="39"/>
      <c r="AN1408" s="39"/>
      <c r="AO1408" s="39"/>
      <c r="AP1408" s="39"/>
      <c r="AQ1408" s="39"/>
      <c r="AR1408" s="39"/>
      <c r="AS1408" s="39"/>
      <c r="AT1408" s="39"/>
      <c r="AU1408" s="39"/>
      <c r="AV1408" s="39"/>
      <c r="AW1408" s="94"/>
      <c r="AX1408" s="101"/>
      <c r="AY1408" s="94"/>
      <c r="AZ1408" s="40"/>
      <c r="BA1408" s="27"/>
      <c r="BB1408" s="27"/>
      <c r="BC1408" s="27"/>
      <c r="BD1408" s="27" t="str">
        <f t="shared" si="878"/>
        <v/>
      </c>
      <c r="BE1408" s="27" t="str">
        <f t="shared" si="879"/>
        <v/>
      </c>
      <c r="BF1408" s="27" t="str">
        <f t="shared" si="880"/>
        <v/>
      </c>
      <c r="BG1408" s="27" t="str">
        <f t="shared" si="881"/>
        <v/>
      </c>
      <c r="BH1408" s="27" t="str">
        <f t="shared" si="882"/>
        <v/>
      </c>
      <c r="BI1408" s="27" t="str">
        <f t="shared" si="883"/>
        <v/>
      </c>
      <c r="BJ1408" s="27" t="str">
        <f t="shared" si="884"/>
        <v/>
      </c>
      <c r="BK1408" s="27" t="str">
        <f t="shared" si="885"/>
        <v/>
      </c>
      <c r="BL1408" s="27" t="str">
        <f t="shared" si="886"/>
        <v/>
      </c>
      <c r="BM1408" s="27" t="str">
        <f t="shared" si="887"/>
        <v/>
      </c>
      <c r="BN1408" s="27" t="str">
        <f t="shared" si="888"/>
        <v/>
      </c>
      <c r="BO1408" s="27" t="str">
        <f t="shared" si="889"/>
        <v/>
      </c>
      <c r="BP1408" s="27" t="str">
        <f t="shared" si="866"/>
        <v/>
      </c>
      <c r="BQ1408" s="27" t="str">
        <f t="shared" si="867"/>
        <v/>
      </c>
      <c r="BR1408" s="27" t="str">
        <f t="shared" si="868"/>
        <v/>
      </c>
      <c r="BS1408" s="27" t="str">
        <f t="shared" si="869"/>
        <v/>
      </c>
      <c r="BT1408" s="27" t="str">
        <f t="shared" si="870"/>
        <v/>
      </c>
      <c r="BU1408" s="27" t="str">
        <f t="shared" si="871"/>
        <v/>
      </c>
      <c r="BV1408" s="27" t="str">
        <f t="shared" si="872"/>
        <v/>
      </c>
      <c r="BW1408" s="27" t="str">
        <f t="shared" si="873"/>
        <v/>
      </c>
      <c r="BX1408" s="27" t="str">
        <f t="shared" si="874"/>
        <v/>
      </c>
      <c r="BY1408" s="27" t="str">
        <f t="shared" si="875"/>
        <v/>
      </c>
      <c r="BZ1408" s="27" t="str">
        <f t="shared" si="876"/>
        <v/>
      </c>
      <c r="CA1408" s="27" t="str">
        <f t="shared" si="877"/>
        <v/>
      </c>
      <c r="CB1408" s="88"/>
      <c r="CC1408" s="88"/>
      <c r="CD1408" s="88"/>
      <c r="CE1408" s="88"/>
      <c r="CF1408" s="88"/>
      <c r="CG1408" s="88"/>
      <c r="CH1408" s="88"/>
      <c r="CI1408" s="39"/>
      <c r="CJ1408" s="56"/>
      <c r="CK1408" s="25"/>
      <c r="CL1408" s="25"/>
      <c r="CM1408" s="25"/>
      <c r="CN1408" s="39"/>
      <c r="CO1408" s="25"/>
      <c r="CP1408" s="39"/>
      <c r="CQ1408" s="25"/>
      <c r="CR1408" s="25"/>
      <c r="CS1408" s="25"/>
      <c r="CT1408" s="25"/>
      <c r="CU1408" s="25"/>
      <c r="CV1408" s="25"/>
      <c r="CW1408" s="35"/>
      <c r="CX1408" s="25"/>
      <c r="CY1408" s="25"/>
      <c r="DC1408" s="25"/>
      <c r="DD1408" s="35"/>
    </row>
    <row r="1409" spans="1:108" s="26" customFormat="1">
      <c r="A1409" s="43"/>
      <c r="B1409" s="94"/>
      <c r="C1409" s="40"/>
      <c r="D1409" s="39"/>
      <c r="E1409" s="40"/>
      <c r="F1409" s="40"/>
      <c r="G1409" s="40"/>
      <c r="H1409" s="40"/>
      <c r="I1409" s="40"/>
      <c r="J1409" s="40"/>
      <c r="K1409" s="40"/>
      <c r="L1409" s="40"/>
      <c r="M1409" s="40"/>
      <c r="N1409" s="40"/>
      <c r="O1409" s="40"/>
      <c r="P1409" s="40"/>
      <c r="Q1409" s="40"/>
      <c r="R1409" s="40"/>
      <c r="S1409" s="40"/>
      <c r="T1409" s="40"/>
      <c r="U1409" s="39"/>
      <c r="V1409" s="39"/>
      <c r="W1409" s="39"/>
      <c r="X1409" s="39"/>
      <c r="Y1409" s="39"/>
      <c r="Z1409" s="39"/>
      <c r="AA1409" s="39"/>
      <c r="AB1409" s="39"/>
      <c r="AC1409" s="39"/>
      <c r="AD1409" s="39"/>
      <c r="AE1409" s="39"/>
      <c r="AF1409" s="39"/>
      <c r="AG1409" s="39"/>
      <c r="AH1409" s="39"/>
      <c r="AI1409" s="39"/>
      <c r="AJ1409" s="39"/>
      <c r="AK1409" s="39"/>
      <c r="AL1409" s="39"/>
      <c r="AM1409" s="39"/>
      <c r="AN1409" s="39"/>
      <c r="AO1409" s="39"/>
      <c r="AP1409" s="39"/>
      <c r="AQ1409" s="39"/>
      <c r="AR1409" s="39"/>
      <c r="AS1409" s="39"/>
      <c r="AT1409" s="39"/>
      <c r="AU1409" s="39"/>
      <c r="AV1409" s="39"/>
      <c r="AW1409" s="94"/>
      <c r="AX1409" s="101"/>
      <c r="AY1409" s="94"/>
      <c r="AZ1409" s="40"/>
      <c r="BA1409" s="27"/>
      <c r="BB1409" s="27"/>
      <c r="BC1409" s="27"/>
      <c r="BD1409" s="27" t="str">
        <f t="shared" si="878"/>
        <v/>
      </c>
      <c r="BE1409" s="27" t="str">
        <f t="shared" si="879"/>
        <v/>
      </c>
      <c r="BF1409" s="27" t="str">
        <f t="shared" si="880"/>
        <v/>
      </c>
      <c r="BG1409" s="27" t="str">
        <f t="shared" si="881"/>
        <v/>
      </c>
      <c r="BH1409" s="27" t="str">
        <f t="shared" si="882"/>
        <v/>
      </c>
      <c r="BI1409" s="27" t="str">
        <f t="shared" si="883"/>
        <v/>
      </c>
      <c r="BJ1409" s="27" t="str">
        <f t="shared" si="884"/>
        <v/>
      </c>
      <c r="BK1409" s="27" t="str">
        <f t="shared" si="885"/>
        <v/>
      </c>
      <c r="BL1409" s="27" t="str">
        <f t="shared" si="886"/>
        <v/>
      </c>
      <c r="BM1409" s="27" t="str">
        <f t="shared" si="887"/>
        <v/>
      </c>
      <c r="BN1409" s="27" t="str">
        <f t="shared" si="888"/>
        <v/>
      </c>
      <c r="BO1409" s="27" t="str">
        <f t="shared" si="889"/>
        <v/>
      </c>
      <c r="BP1409" s="27" t="str">
        <f t="shared" si="866"/>
        <v/>
      </c>
      <c r="BQ1409" s="27" t="str">
        <f t="shared" si="867"/>
        <v/>
      </c>
      <c r="BR1409" s="27" t="str">
        <f t="shared" si="868"/>
        <v/>
      </c>
      <c r="BS1409" s="27" t="str">
        <f t="shared" si="869"/>
        <v/>
      </c>
      <c r="BT1409" s="27" t="str">
        <f t="shared" si="870"/>
        <v/>
      </c>
      <c r="BU1409" s="27" t="str">
        <f t="shared" si="871"/>
        <v/>
      </c>
      <c r="BV1409" s="27" t="str">
        <f t="shared" si="872"/>
        <v/>
      </c>
      <c r="BW1409" s="27" t="str">
        <f t="shared" si="873"/>
        <v/>
      </c>
      <c r="BX1409" s="27" t="str">
        <f t="shared" si="874"/>
        <v/>
      </c>
      <c r="BY1409" s="27" t="str">
        <f t="shared" si="875"/>
        <v/>
      </c>
      <c r="BZ1409" s="27" t="str">
        <f t="shared" si="876"/>
        <v/>
      </c>
      <c r="CA1409" s="27" t="str">
        <f t="shared" si="877"/>
        <v/>
      </c>
      <c r="CB1409" s="88"/>
      <c r="CC1409" s="88"/>
      <c r="CD1409" s="88"/>
      <c r="CE1409" s="88"/>
      <c r="CF1409" s="88"/>
      <c r="CG1409" s="88"/>
      <c r="CH1409" s="88"/>
      <c r="CI1409" s="39"/>
      <c r="CJ1409" s="56"/>
      <c r="CK1409" s="25"/>
      <c r="CL1409" s="25"/>
      <c r="CM1409" s="25"/>
      <c r="CN1409" s="39"/>
      <c r="CO1409" s="25"/>
      <c r="CP1409" s="39"/>
      <c r="CQ1409" s="25"/>
      <c r="CR1409" s="25"/>
      <c r="CS1409" s="25"/>
      <c r="CT1409" s="25"/>
      <c r="CU1409" s="25"/>
      <c r="CV1409" s="25"/>
      <c r="CW1409" s="35"/>
      <c r="CX1409" s="25"/>
      <c r="CY1409" s="25"/>
      <c r="DC1409" s="25"/>
      <c r="DD1409" s="35"/>
    </row>
    <row r="1410" spans="1:108" s="26" customFormat="1">
      <c r="A1410" s="43"/>
      <c r="B1410" s="94"/>
      <c r="C1410" s="40"/>
      <c r="D1410" s="39"/>
      <c r="E1410" s="40"/>
      <c r="F1410" s="40"/>
      <c r="G1410" s="40"/>
      <c r="H1410" s="40"/>
      <c r="I1410" s="40"/>
      <c r="J1410" s="40"/>
      <c r="K1410" s="40"/>
      <c r="L1410" s="40"/>
      <c r="M1410" s="40"/>
      <c r="N1410" s="40"/>
      <c r="O1410" s="40"/>
      <c r="P1410" s="40"/>
      <c r="Q1410" s="40"/>
      <c r="R1410" s="40"/>
      <c r="S1410" s="40"/>
      <c r="T1410" s="40"/>
      <c r="U1410" s="39"/>
      <c r="V1410" s="39"/>
      <c r="W1410" s="39"/>
      <c r="X1410" s="39"/>
      <c r="Y1410" s="39"/>
      <c r="Z1410" s="39"/>
      <c r="AA1410" s="39"/>
      <c r="AB1410" s="39"/>
      <c r="AC1410" s="39"/>
      <c r="AD1410" s="39"/>
      <c r="AE1410" s="39"/>
      <c r="AF1410" s="39"/>
      <c r="AG1410" s="39"/>
      <c r="AH1410" s="39"/>
      <c r="AI1410" s="39"/>
      <c r="AJ1410" s="39"/>
      <c r="AK1410" s="39"/>
      <c r="AL1410" s="39"/>
      <c r="AM1410" s="39"/>
      <c r="AN1410" s="39"/>
      <c r="AO1410" s="39"/>
      <c r="AP1410" s="39"/>
      <c r="AQ1410" s="39"/>
      <c r="AR1410" s="39"/>
      <c r="AS1410" s="39"/>
      <c r="AT1410" s="39"/>
      <c r="AU1410" s="39"/>
      <c r="AV1410" s="39"/>
      <c r="AW1410" s="94"/>
      <c r="AX1410" s="101"/>
      <c r="AY1410" s="94"/>
      <c r="AZ1410" s="40"/>
      <c r="BA1410" s="27"/>
      <c r="BB1410" s="27"/>
      <c r="BC1410" s="27"/>
      <c r="BD1410" s="27" t="str">
        <f t="shared" si="878"/>
        <v/>
      </c>
      <c r="BE1410" s="27" t="str">
        <f t="shared" si="879"/>
        <v/>
      </c>
      <c r="BF1410" s="27" t="str">
        <f t="shared" si="880"/>
        <v/>
      </c>
      <c r="BG1410" s="27" t="str">
        <f t="shared" si="881"/>
        <v/>
      </c>
      <c r="BH1410" s="27" t="str">
        <f t="shared" si="882"/>
        <v/>
      </c>
      <c r="BI1410" s="27" t="str">
        <f t="shared" si="883"/>
        <v/>
      </c>
      <c r="BJ1410" s="27" t="str">
        <f t="shared" si="884"/>
        <v/>
      </c>
      <c r="BK1410" s="27" t="str">
        <f t="shared" si="885"/>
        <v/>
      </c>
      <c r="BL1410" s="27" t="str">
        <f t="shared" si="886"/>
        <v/>
      </c>
      <c r="BM1410" s="27" t="str">
        <f t="shared" si="887"/>
        <v/>
      </c>
      <c r="BN1410" s="27" t="str">
        <f t="shared" si="888"/>
        <v/>
      </c>
      <c r="BO1410" s="27" t="str">
        <f t="shared" si="889"/>
        <v/>
      </c>
      <c r="BP1410" s="27" t="str">
        <f t="shared" si="866"/>
        <v/>
      </c>
      <c r="BQ1410" s="27" t="str">
        <f t="shared" si="867"/>
        <v/>
      </c>
      <c r="BR1410" s="27" t="str">
        <f t="shared" si="868"/>
        <v/>
      </c>
      <c r="BS1410" s="27" t="str">
        <f t="shared" si="869"/>
        <v/>
      </c>
      <c r="BT1410" s="27" t="str">
        <f t="shared" si="870"/>
        <v/>
      </c>
      <c r="BU1410" s="27" t="str">
        <f t="shared" si="871"/>
        <v/>
      </c>
      <c r="BV1410" s="27" t="str">
        <f t="shared" si="872"/>
        <v/>
      </c>
      <c r="BW1410" s="27" t="str">
        <f t="shared" si="873"/>
        <v/>
      </c>
      <c r="BX1410" s="27" t="str">
        <f t="shared" si="874"/>
        <v/>
      </c>
      <c r="BY1410" s="27" t="str">
        <f t="shared" si="875"/>
        <v/>
      </c>
      <c r="BZ1410" s="27" t="str">
        <f t="shared" si="876"/>
        <v/>
      </c>
      <c r="CA1410" s="27" t="str">
        <f t="shared" si="877"/>
        <v/>
      </c>
      <c r="CB1410" s="88"/>
      <c r="CC1410" s="88"/>
      <c r="CD1410" s="88"/>
      <c r="CE1410" s="88"/>
      <c r="CF1410" s="88"/>
      <c r="CG1410" s="88"/>
      <c r="CH1410" s="88"/>
      <c r="CI1410" s="39"/>
      <c r="CJ1410" s="56"/>
      <c r="CK1410" s="25"/>
      <c r="CL1410" s="25"/>
      <c r="CM1410" s="25"/>
      <c r="CN1410" s="39"/>
      <c r="CO1410" s="25"/>
      <c r="CP1410" s="39"/>
      <c r="CQ1410" s="25"/>
      <c r="CR1410" s="25"/>
      <c r="CS1410" s="25"/>
      <c r="CT1410" s="25"/>
      <c r="CU1410" s="25"/>
      <c r="CV1410" s="25"/>
      <c r="CW1410" s="35"/>
      <c r="CX1410" s="25"/>
      <c r="CY1410" s="25"/>
      <c r="DC1410" s="25"/>
      <c r="DD1410" s="35"/>
    </row>
    <row r="1411" spans="1:108" s="26" customFormat="1">
      <c r="A1411" s="43"/>
      <c r="B1411" s="94"/>
      <c r="C1411" s="40"/>
      <c r="D1411" s="39"/>
      <c r="E1411" s="40"/>
      <c r="F1411" s="40"/>
      <c r="G1411" s="40"/>
      <c r="H1411" s="40"/>
      <c r="I1411" s="40"/>
      <c r="J1411" s="40"/>
      <c r="K1411" s="40"/>
      <c r="L1411" s="40"/>
      <c r="M1411" s="40"/>
      <c r="N1411" s="40"/>
      <c r="O1411" s="40"/>
      <c r="P1411" s="40"/>
      <c r="Q1411" s="40"/>
      <c r="R1411" s="40"/>
      <c r="S1411" s="40"/>
      <c r="T1411" s="40"/>
      <c r="U1411" s="39"/>
      <c r="V1411" s="39"/>
      <c r="W1411" s="39"/>
      <c r="X1411" s="39"/>
      <c r="Y1411" s="39"/>
      <c r="Z1411" s="39"/>
      <c r="AA1411" s="39"/>
      <c r="AB1411" s="39"/>
      <c r="AC1411" s="39"/>
      <c r="AD1411" s="39"/>
      <c r="AE1411" s="39"/>
      <c r="AF1411" s="39"/>
      <c r="AG1411" s="39"/>
      <c r="AH1411" s="39"/>
      <c r="AI1411" s="39"/>
      <c r="AJ1411" s="39"/>
      <c r="AK1411" s="39"/>
      <c r="AL1411" s="39"/>
      <c r="AM1411" s="39"/>
      <c r="AN1411" s="39"/>
      <c r="AO1411" s="39"/>
      <c r="AP1411" s="39"/>
      <c r="AQ1411" s="39"/>
      <c r="AR1411" s="39"/>
      <c r="AS1411" s="39"/>
      <c r="AT1411" s="39"/>
      <c r="AU1411" s="39"/>
      <c r="AV1411" s="39"/>
      <c r="AW1411" s="94"/>
      <c r="AX1411" s="101"/>
      <c r="AY1411" s="94"/>
      <c r="AZ1411" s="40"/>
      <c r="BA1411" s="27"/>
      <c r="BB1411" s="27"/>
      <c r="BC1411" s="27"/>
      <c r="BD1411" s="27" t="str">
        <f t="shared" si="878"/>
        <v/>
      </c>
      <c r="BE1411" s="27" t="str">
        <f t="shared" si="879"/>
        <v/>
      </c>
      <c r="BF1411" s="27" t="str">
        <f t="shared" si="880"/>
        <v/>
      </c>
      <c r="BG1411" s="27" t="str">
        <f t="shared" si="881"/>
        <v/>
      </c>
      <c r="BH1411" s="27" t="str">
        <f t="shared" si="882"/>
        <v/>
      </c>
      <c r="BI1411" s="27" t="str">
        <f t="shared" si="883"/>
        <v/>
      </c>
      <c r="BJ1411" s="27" t="str">
        <f t="shared" si="884"/>
        <v/>
      </c>
      <c r="BK1411" s="27" t="str">
        <f t="shared" si="885"/>
        <v/>
      </c>
      <c r="BL1411" s="27" t="str">
        <f t="shared" si="886"/>
        <v/>
      </c>
      <c r="BM1411" s="27" t="str">
        <f t="shared" si="887"/>
        <v/>
      </c>
      <c r="BN1411" s="27" t="str">
        <f t="shared" si="888"/>
        <v/>
      </c>
      <c r="BO1411" s="27" t="str">
        <f t="shared" si="889"/>
        <v/>
      </c>
      <c r="BP1411" s="27" t="str">
        <f t="shared" si="866"/>
        <v/>
      </c>
      <c r="BQ1411" s="27" t="str">
        <f t="shared" si="867"/>
        <v/>
      </c>
      <c r="BR1411" s="27" t="str">
        <f t="shared" si="868"/>
        <v/>
      </c>
      <c r="BS1411" s="27" t="str">
        <f t="shared" si="869"/>
        <v/>
      </c>
      <c r="BT1411" s="27" t="str">
        <f t="shared" si="870"/>
        <v/>
      </c>
      <c r="BU1411" s="27" t="str">
        <f t="shared" si="871"/>
        <v/>
      </c>
      <c r="BV1411" s="27" t="str">
        <f t="shared" si="872"/>
        <v/>
      </c>
      <c r="BW1411" s="27" t="str">
        <f t="shared" si="873"/>
        <v/>
      </c>
      <c r="BX1411" s="27" t="str">
        <f t="shared" si="874"/>
        <v/>
      </c>
      <c r="BY1411" s="27" t="str">
        <f t="shared" si="875"/>
        <v/>
      </c>
      <c r="BZ1411" s="27" t="str">
        <f t="shared" si="876"/>
        <v/>
      </c>
      <c r="CA1411" s="27" t="str">
        <f t="shared" si="877"/>
        <v/>
      </c>
      <c r="CB1411" s="88"/>
      <c r="CC1411" s="88"/>
      <c r="CD1411" s="88"/>
      <c r="CE1411" s="88"/>
      <c r="CF1411" s="88"/>
      <c r="CG1411" s="88"/>
      <c r="CH1411" s="88"/>
      <c r="CI1411" s="39"/>
      <c r="CJ1411" s="56"/>
      <c r="CK1411" s="25"/>
      <c r="CL1411" s="25"/>
      <c r="CM1411" s="25"/>
      <c r="CN1411" s="39"/>
      <c r="CO1411" s="25"/>
      <c r="CP1411" s="39"/>
      <c r="CQ1411" s="25"/>
      <c r="CR1411" s="25"/>
      <c r="CS1411" s="25"/>
      <c r="CT1411" s="25"/>
      <c r="CU1411" s="25"/>
      <c r="CV1411" s="25"/>
      <c r="CW1411" s="35"/>
      <c r="CX1411" s="25"/>
      <c r="CY1411" s="25"/>
      <c r="DC1411" s="25"/>
      <c r="DD1411" s="35"/>
    </row>
    <row r="1412" spans="1:108" s="26" customFormat="1">
      <c r="A1412" s="43"/>
      <c r="B1412" s="94"/>
      <c r="C1412" s="40"/>
      <c r="D1412" s="39"/>
      <c r="E1412" s="40"/>
      <c r="F1412" s="40"/>
      <c r="G1412" s="40"/>
      <c r="H1412" s="40"/>
      <c r="I1412" s="40"/>
      <c r="J1412" s="40"/>
      <c r="K1412" s="40"/>
      <c r="L1412" s="40"/>
      <c r="M1412" s="40"/>
      <c r="N1412" s="40"/>
      <c r="O1412" s="40"/>
      <c r="P1412" s="40"/>
      <c r="Q1412" s="40"/>
      <c r="R1412" s="40"/>
      <c r="S1412" s="40"/>
      <c r="T1412" s="40"/>
      <c r="U1412" s="39"/>
      <c r="V1412" s="39"/>
      <c r="W1412" s="39"/>
      <c r="X1412" s="39"/>
      <c r="Y1412" s="39"/>
      <c r="Z1412" s="39"/>
      <c r="AA1412" s="39"/>
      <c r="AB1412" s="39"/>
      <c r="AC1412" s="39"/>
      <c r="AD1412" s="39"/>
      <c r="AE1412" s="39"/>
      <c r="AF1412" s="39"/>
      <c r="AG1412" s="39"/>
      <c r="AH1412" s="39"/>
      <c r="AI1412" s="39"/>
      <c r="AJ1412" s="39"/>
      <c r="AK1412" s="39"/>
      <c r="AL1412" s="39"/>
      <c r="AM1412" s="39"/>
      <c r="AN1412" s="39"/>
      <c r="AO1412" s="39"/>
      <c r="AP1412" s="39"/>
      <c r="AQ1412" s="39"/>
      <c r="AR1412" s="39"/>
      <c r="AS1412" s="39"/>
      <c r="AT1412" s="39"/>
      <c r="AU1412" s="39"/>
      <c r="AV1412" s="39"/>
      <c r="AW1412" s="94"/>
      <c r="AX1412" s="101"/>
      <c r="AY1412" s="94"/>
      <c r="AZ1412" s="40"/>
      <c r="BA1412" s="27"/>
      <c r="BB1412" s="27"/>
      <c r="BC1412" s="27"/>
      <c r="BD1412" s="27" t="str">
        <f t="shared" si="878"/>
        <v/>
      </c>
      <c r="BE1412" s="27" t="str">
        <f t="shared" si="879"/>
        <v/>
      </c>
      <c r="BF1412" s="27" t="str">
        <f t="shared" si="880"/>
        <v/>
      </c>
      <c r="BG1412" s="27" t="str">
        <f t="shared" si="881"/>
        <v/>
      </c>
      <c r="BH1412" s="27" t="str">
        <f t="shared" si="882"/>
        <v/>
      </c>
      <c r="BI1412" s="27" t="str">
        <f t="shared" si="883"/>
        <v/>
      </c>
      <c r="BJ1412" s="27" t="str">
        <f t="shared" si="884"/>
        <v/>
      </c>
      <c r="BK1412" s="27" t="str">
        <f t="shared" si="885"/>
        <v/>
      </c>
      <c r="BL1412" s="27" t="str">
        <f t="shared" si="886"/>
        <v/>
      </c>
      <c r="BM1412" s="27" t="str">
        <f t="shared" si="887"/>
        <v/>
      </c>
      <c r="BN1412" s="27" t="str">
        <f t="shared" si="888"/>
        <v/>
      </c>
      <c r="BO1412" s="27" t="str">
        <f t="shared" si="889"/>
        <v/>
      </c>
      <c r="BP1412" s="27" t="str">
        <f t="shared" si="866"/>
        <v/>
      </c>
      <c r="BQ1412" s="27" t="str">
        <f t="shared" si="867"/>
        <v/>
      </c>
      <c r="BR1412" s="27" t="str">
        <f t="shared" si="868"/>
        <v/>
      </c>
      <c r="BS1412" s="27" t="str">
        <f t="shared" si="869"/>
        <v/>
      </c>
      <c r="BT1412" s="27" t="str">
        <f t="shared" si="870"/>
        <v/>
      </c>
      <c r="BU1412" s="27" t="str">
        <f t="shared" si="871"/>
        <v/>
      </c>
      <c r="BV1412" s="27" t="str">
        <f t="shared" si="872"/>
        <v/>
      </c>
      <c r="BW1412" s="27" t="str">
        <f t="shared" si="873"/>
        <v/>
      </c>
      <c r="BX1412" s="27" t="str">
        <f t="shared" si="874"/>
        <v/>
      </c>
      <c r="BY1412" s="27" t="str">
        <f t="shared" si="875"/>
        <v/>
      </c>
      <c r="BZ1412" s="27" t="str">
        <f t="shared" si="876"/>
        <v/>
      </c>
      <c r="CA1412" s="27" t="str">
        <f t="shared" si="877"/>
        <v/>
      </c>
      <c r="CB1412" s="58"/>
      <c r="CC1412" s="58"/>
      <c r="CD1412" s="58"/>
      <c r="CE1412" s="58"/>
      <c r="CF1412" s="58"/>
      <c r="CG1412" s="58"/>
      <c r="CH1412" s="58"/>
      <c r="CI1412" s="39"/>
      <c r="CJ1412" s="56"/>
      <c r="CK1412" s="25"/>
      <c r="CL1412" s="25"/>
      <c r="CM1412" s="25"/>
      <c r="CN1412" s="39"/>
      <c r="CO1412" s="25"/>
      <c r="CP1412" s="39"/>
      <c r="CQ1412" s="25"/>
      <c r="CR1412" s="25"/>
      <c r="CS1412" s="25"/>
      <c r="CT1412" s="25"/>
      <c r="CU1412" s="25"/>
      <c r="CV1412" s="25"/>
      <c r="CW1412" s="35"/>
      <c r="CX1412" s="25"/>
      <c r="CY1412" s="25"/>
      <c r="DC1412" s="25"/>
      <c r="DD1412" s="35"/>
    </row>
    <row r="1413" spans="1:108" s="26" customFormat="1">
      <c r="A1413" s="43"/>
      <c r="B1413" s="94"/>
      <c r="C1413" s="40"/>
      <c r="D1413" s="39"/>
      <c r="E1413" s="40"/>
      <c r="F1413" s="40"/>
      <c r="G1413" s="40"/>
      <c r="H1413" s="40"/>
      <c r="I1413" s="40"/>
      <c r="J1413" s="40"/>
      <c r="K1413" s="40"/>
      <c r="L1413" s="40"/>
      <c r="M1413" s="40"/>
      <c r="N1413" s="40"/>
      <c r="O1413" s="40"/>
      <c r="P1413" s="40"/>
      <c r="Q1413" s="40"/>
      <c r="R1413" s="40"/>
      <c r="S1413" s="40"/>
      <c r="T1413" s="40"/>
      <c r="U1413" s="39"/>
      <c r="V1413" s="39"/>
      <c r="W1413" s="39"/>
      <c r="X1413" s="39"/>
      <c r="Y1413" s="39"/>
      <c r="Z1413" s="39"/>
      <c r="AA1413" s="39"/>
      <c r="AB1413" s="39"/>
      <c r="AC1413" s="39"/>
      <c r="AD1413" s="39"/>
      <c r="AE1413" s="39"/>
      <c r="AF1413" s="39"/>
      <c r="AG1413" s="39"/>
      <c r="AH1413" s="39"/>
      <c r="AI1413" s="39"/>
      <c r="AJ1413" s="39"/>
      <c r="AK1413" s="39"/>
      <c r="AL1413" s="39"/>
      <c r="AM1413" s="39"/>
      <c r="AN1413" s="39"/>
      <c r="AO1413" s="39"/>
      <c r="AP1413" s="39"/>
      <c r="AQ1413" s="39"/>
      <c r="AR1413" s="39"/>
      <c r="AS1413" s="39"/>
      <c r="AT1413" s="39"/>
      <c r="AU1413" s="39"/>
      <c r="AV1413" s="39"/>
      <c r="AW1413" s="94"/>
      <c r="AX1413" s="101"/>
      <c r="AY1413" s="94"/>
      <c r="AZ1413" s="40"/>
      <c r="BA1413" s="27"/>
      <c r="BB1413" s="27"/>
      <c r="BC1413" s="27"/>
      <c r="BD1413" s="27" t="str">
        <f t="shared" si="878"/>
        <v/>
      </c>
      <c r="BE1413" s="27" t="str">
        <f t="shared" si="879"/>
        <v/>
      </c>
      <c r="BF1413" s="27" t="str">
        <f t="shared" si="880"/>
        <v/>
      </c>
      <c r="BG1413" s="27" t="str">
        <f t="shared" si="881"/>
        <v/>
      </c>
      <c r="BH1413" s="27" t="str">
        <f t="shared" si="882"/>
        <v/>
      </c>
      <c r="BI1413" s="27" t="str">
        <f t="shared" si="883"/>
        <v/>
      </c>
      <c r="BJ1413" s="27" t="str">
        <f t="shared" si="884"/>
        <v/>
      </c>
      <c r="BK1413" s="27" t="str">
        <f t="shared" si="885"/>
        <v/>
      </c>
      <c r="BL1413" s="27" t="str">
        <f t="shared" si="886"/>
        <v/>
      </c>
      <c r="BM1413" s="27" t="str">
        <f t="shared" si="887"/>
        <v/>
      </c>
      <c r="BN1413" s="27" t="str">
        <f t="shared" si="888"/>
        <v/>
      </c>
      <c r="BO1413" s="27" t="str">
        <f t="shared" si="889"/>
        <v/>
      </c>
      <c r="BP1413" s="27" t="str">
        <f t="shared" si="866"/>
        <v/>
      </c>
      <c r="BQ1413" s="27" t="str">
        <f t="shared" si="867"/>
        <v/>
      </c>
      <c r="BR1413" s="27" t="str">
        <f t="shared" si="868"/>
        <v/>
      </c>
      <c r="BS1413" s="27" t="str">
        <f t="shared" si="869"/>
        <v/>
      </c>
      <c r="BT1413" s="27" t="str">
        <f t="shared" si="870"/>
        <v/>
      </c>
      <c r="BU1413" s="27" t="str">
        <f t="shared" si="871"/>
        <v/>
      </c>
      <c r="BV1413" s="27" t="str">
        <f t="shared" si="872"/>
        <v/>
      </c>
      <c r="BW1413" s="27" t="str">
        <f t="shared" si="873"/>
        <v/>
      </c>
      <c r="BX1413" s="27" t="str">
        <f t="shared" si="874"/>
        <v/>
      </c>
      <c r="BY1413" s="27" t="str">
        <f t="shared" si="875"/>
        <v/>
      </c>
      <c r="BZ1413" s="27" t="str">
        <f t="shared" si="876"/>
        <v/>
      </c>
      <c r="CA1413" s="27" t="str">
        <f t="shared" si="877"/>
        <v/>
      </c>
      <c r="CB1413" s="41"/>
      <c r="CC1413"/>
      <c r="CD1413"/>
      <c r="CE1413"/>
      <c r="CF1413"/>
      <c r="CG1413"/>
      <c r="CH1413"/>
      <c r="CI1413" s="39"/>
      <c r="CJ1413" s="56"/>
      <c r="CK1413" s="25"/>
      <c r="CL1413" s="25"/>
      <c r="CM1413" s="25"/>
      <c r="CN1413" s="39"/>
      <c r="CO1413" s="25"/>
      <c r="CP1413" s="39"/>
      <c r="CQ1413" s="25"/>
      <c r="CR1413" s="25"/>
      <c r="CS1413" s="25"/>
      <c r="CT1413" s="25"/>
      <c r="CU1413" s="25"/>
      <c r="CV1413" s="25"/>
      <c r="CW1413" s="35"/>
      <c r="CX1413" s="25"/>
      <c r="CY1413" s="25"/>
      <c r="DC1413" s="25"/>
      <c r="DD1413" s="35"/>
    </row>
    <row r="1414" spans="1:108" s="26" customFormat="1">
      <c r="A1414" s="43"/>
      <c r="B1414" s="94"/>
      <c r="C1414" s="40"/>
      <c r="D1414" s="39"/>
      <c r="E1414" s="40"/>
      <c r="F1414" s="40"/>
      <c r="G1414" s="40"/>
      <c r="H1414" s="40"/>
      <c r="I1414" s="40"/>
      <c r="J1414" s="40"/>
      <c r="K1414" s="40"/>
      <c r="L1414" s="40"/>
      <c r="M1414" s="40"/>
      <c r="N1414" s="40"/>
      <c r="O1414" s="40"/>
      <c r="P1414" s="40"/>
      <c r="Q1414" s="40"/>
      <c r="R1414" s="40"/>
      <c r="S1414" s="40"/>
      <c r="T1414" s="40"/>
      <c r="U1414" s="39"/>
      <c r="V1414" s="39"/>
      <c r="W1414" s="39"/>
      <c r="X1414" s="39"/>
      <c r="Y1414" s="39"/>
      <c r="Z1414" s="39"/>
      <c r="AA1414" s="39"/>
      <c r="AB1414" s="39"/>
      <c r="AC1414" s="39"/>
      <c r="AD1414" s="39"/>
      <c r="AE1414" s="39"/>
      <c r="AF1414" s="39"/>
      <c r="AG1414" s="39"/>
      <c r="AH1414" s="39"/>
      <c r="AI1414" s="39"/>
      <c r="AJ1414" s="39"/>
      <c r="AK1414" s="39"/>
      <c r="AL1414" s="39"/>
      <c r="AM1414" s="39"/>
      <c r="AN1414" s="39"/>
      <c r="AO1414" s="39"/>
      <c r="AP1414" s="39"/>
      <c r="AQ1414" s="39"/>
      <c r="AR1414" s="39"/>
      <c r="AS1414" s="39"/>
      <c r="AT1414" s="39"/>
      <c r="AU1414" s="39"/>
      <c r="AV1414" s="39"/>
      <c r="AW1414" s="94"/>
      <c r="AX1414" s="101"/>
      <c r="AY1414" s="94"/>
      <c r="AZ1414" s="40"/>
      <c r="BA1414" s="27"/>
      <c r="BB1414" s="27"/>
      <c r="BC1414" s="27"/>
      <c r="BD1414" s="27" t="str">
        <f t="shared" si="878"/>
        <v/>
      </c>
      <c r="BE1414" s="27" t="str">
        <f t="shared" si="879"/>
        <v/>
      </c>
      <c r="BF1414" s="27" t="str">
        <f t="shared" si="880"/>
        <v/>
      </c>
      <c r="BG1414" s="27" t="str">
        <f t="shared" si="881"/>
        <v/>
      </c>
      <c r="BH1414" s="27" t="str">
        <f t="shared" si="882"/>
        <v/>
      </c>
      <c r="BI1414" s="27" t="str">
        <f t="shared" si="883"/>
        <v/>
      </c>
      <c r="BJ1414" s="27" t="str">
        <f t="shared" si="884"/>
        <v/>
      </c>
      <c r="BK1414" s="27" t="str">
        <f t="shared" si="885"/>
        <v/>
      </c>
      <c r="BL1414" s="27" t="str">
        <f t="shared" si="886"/>
        <v/>
      </c>
      <c r="BM1414" s="27" t="str">
        <f t="shared" si="887"/>
        <v/>
      </c>
      <c r="BN1414" s="27" t="str">
        <f t="shared" si="888"/>
        <v/>
      </c>
      <c r="BO1414" s="27" t="str">
        <f t="shared" si="889"/>
        <v/>
      </c>
      <c r="BP1414" s="27" t="str">
        <f t="shared" si="866"/>
        <v/>
      </c>
      <c r="BQ1414" s="27" t="str">
        <f t="shared" si="867"/>
        <v/>
      </c>
      <c r="BR1414" s="27" t="str">
        <f t="shared" si="868"/>
        <v/>
      </c>
      <c r="BS1414" s="27" t="str">
        <f t="shared" si="869"/>
        <v/>
      </c>
      <c r="BT1414" s="27" t="str">
        <f t="shared" si="870"/>
        <v/>
      </c>
      <c r="BU1414" s="27" t="str">
        <f t="shared" si="871"/>
        <v/>
      </c>
      <c r="BV1414" s="27" t="str">
        <f t="shared" si="872"/>
        <v/>
      </c>
      <c r="BW1414" s="27" t="str">
        <f t="shared" si="873"/>
        <v/>
      </c>
      <c r="BX1414" s="27" t="str">
        <f t="shared" si="874"/>
        <v/>
      </c>
      <c r="BY1414" s="27" t="str">
        <f t="shared" si="875"/>
        <v/>
      </c>
      <c r="BZ1414" s="27" t="str">
        <f t="shared" si="876"/>
        <v/>
      </c>
      <c r="CA1414" s="27" t="str">
        <f t="shared" si="877"/>
        <v/>
      </c>
      <c r="CB1414" s="41"/>
      <c r="CC1414"/>
      <c r="CD1414"/>
      <c r="CE1414"/>
      <c r="CF1414"/>
      <c r="CG1414"/>
      <c r="CH1414"/>
      <c r="CI1414" s="39"/>
      <c r="CJ1414" s="40"/>
      <c r="CK1414" s="25"/>
      <c r="CL1414" s="25"/>
      <c r="CM1414" s="25"/>
      <c r="CN1414" s="39"/>
      <c r="CO1414" s="25"/>
      <c r="CP1414" s="39"/>
      <c r="CQ1414" s="25"/>
      <c r="CR1414" s="25"/>
      <c r="CS1414" s="25"/>
      <c r="CT1414" s="25"/>
      <c r="CU1414" s="25"/>
      <c r="CV1414" s="25"/>
      <c r="CW1414" s="35"/>
      <c r="CX1414" s="25"/>
      <c r="CY1414" s="25"/>
      <c r="DC1414" s="25"/>
      <c r="DD1414" s="35"/>
    </row>
    <row r="1415" spans="1:108" s="26" customFormat="1">
      <c r="A1415" s="43"/>
      <c r="B1415" s="94"/>
      <c r="C1415" s="40"/>
      <c r="D1415" s="39"/>
      <c r="E1415" s="40"/>
      <c r="F1415" s="40"/>
      <c r="G1415" s="40"/>
      <c r="H1415" s="40"/>
      <c r="I1415" s="40"/>
      <c r="J1415" s="40"/>
      <c r="K1415" s="40"/>
      <c r="L1415" s="40"/>
      <c r="M1415" s="40"/>
      <c r="N1415" s="40"/>
      <c r="O1415" s="40"/>
      <c r="P1415" s="40"/>
      <c r="Q1415" s="40"/>
      <c r="R1415" s="40"/>
      <c r="S1415" s="40"/>
      <c r="T1415" s="40"/>
      <c r="U1415" s="39"/>
      <c r="V1415" s="39"/>
      <c r="W1415" s="39"/>
      <c r="X1415" s="39"/>
      <c r="Y1415" s="39"/>
      <c r="Z1415" s="39"/>
      <c r="AA1415" s="39"/>
      <c r="AB1415" s="39"/>
      <c r="AC1415" s="39"/>
      <c r="AD1415" s="39"/>
      <c r="AE1415" s="39"/>
      <c r="AF1415" s="39"/>
      <c r="AG1415" s="39"/>
      <c r="AH1415" s="39"/>
      <c r="AI1415" s="39"/>
      <c r="AJ1415" s="39"/>
      <c r="AK1415" s="39"/>
      <c r="AL1415" s="39"/>
      <c r="AM1415" s="39"/>
      <c r="AN1415" s="39"/>
      <c r="AO1415" s="39"/>
      <c r="AP1415" s="39"/>
      <c r="AQ1415" s="39"/>
      <c r="AR1415" s="39"/>
      <c r="AS1415" s="39"/>
      <c r="AT1415" s="39"/>
      <c r="AU1415" s="39"/>
      <c r="AV1415" s="39"/>
      <c r="AW1415" s="94"/>
      <c r="AX1415" s="101"/>
      <c r="AY1415" s="94"/>
      <c r="AZ1415" s="40"/>
      <c r="BA1415" s="27"/>
      <c r="BB1415" s="27"/>
      <c r="BC1415" s="27"/>
      <c r="BD1415" s="27" t="str">
        <f t="shared" si="878"/>
        <v/>
      </c>
      <c r="BE1415" s="27" t="str">
        <f t="shared" si="879"/>
        <v/>
      </c>
      <c r="BF1415" s="27" t="str">
        <f t="shared" si="880"/>
        <v/>
      </c>
      <c r="BG1415" s="27" t="str">
        <f t="shared" si="881"/>
        <v/>
      </c>
      <c r="BH1415" s="27" t="str">
        <f t="shared" si="882"/>
        <v/>
      </c>
      <c r="BI1415" s="27" t="str">
        <f t="shared" si="883"/>
        <v/>
      </c>
      <c r="BJ1415" s="27" t="str">
        <f t="shared" si="884"/>
        <v/>
      </c>
      <c r="BK1415" s="27" t="str">
        <f t="shared" si="885"/>
        <v/>
      </c>
      <c r="BL1415" s="27" t="str">
        <f t="shared" si="886"/>
        <v/>
      </c>
      <c r="BM1415" s="27" t="str">
        <f t="shared" si="887"/>
        <v/>
      </c>
      <c r="BN1415" s="27" t="str">
        <f t="shared" si="888"/>
        <v/>
      </c>
      <c r="BO1415" s="27" t="str">
        <f t="shared" si="889"/>
        <v/>
      </c>
      <c r="BP1415" s="27" t="str">
        <f t="shared" si="866"/>
        <v/>
      </c>
      <c r="BQ1415" s="27" t="str">
        <f t="shared" si="867"/>
        <v/>
      </c>
      <c r="BR1415" s="27" t="str">
        <f t="shared" si="868"/>
        <v/>
      </c>
      <c r="BS1415" s="27" t="str">
        <f t="shared" si="869"/>
        <v/>
      </c>
      <c r="BT1415" s="27" t="str">
        <f t="shared" si="870"/>
        <v/>
      </c>
      <c r="BU1415" s="27" t="str">
        <f t="shared" si="871"/>
        <v/>
      </c>
      <c r="BV1415" s="27" t="str">
        <f t="shared" si="872"/>
        <v/>
      </c>
      <c r="BW1415" s="27" t="str">
        <f t="shared" si="873"/>
        <v/>
      </c>
      <c r="BX1415" s="27" t="str">
        <f t="shared" si="874"/>
        <v/>
      </c>
      <c r="BY1415" s="27" t="str">
        <f t="shared" si="875"/>
        <v/>
      </c>
      <c r="BZ1415" s="27" t="str">
        <f t="shared" si="876"/>
        <v/>
      </c>
      <c r="CA1415" s="27" t="str">
        <f t="shared" si="877"/>
        <v/>
      </c>
      <c r="CB1415" s="41"/>
      <c r="CC1415"/>
      <c r="CD1415"/>
      <c r="CE1415"/>
      <c r="CF1415"/>
      <c r="CG1415"/>
      <c r="CH1415"/>
      <c r="CI1415" s="39"/>
      <c r="CJ1415" s="40"/>
      <c r="CK1415" s="25"/>
      <c r="CL1415" s="25"/>
      <c r="CM1415" s="25"/>
      <c r="CN1415" s="39"/>
      <c r="CO1415" s="25"/>
      <c r="CP1415" s="39"/>
      <c r="CQ1415" s="25"/>
      <c r="CR1415" s="25"/>
      <c r="CS1415" s="25"/>
      <c r="CT1415" s="25"/>
      <c r="CU1415" s="25"/>
      <c r="CV1415" s="25"/>
      <c r="CW1415" s="35"/>
      <c r="CX1415" s="25"/>
      <c r="CY1415" s="25"/>
      <c r="DC1415" s="25"/>
      <c r="DD1415" s="35"/>
    </row>
    <row r="1416" spans="1:108" s="26" customFormat="1">
      <c r="A1416" s="43"/>
      <c r="B1416" s="94"/>
      <c r="C1416" s="40"/>
      <c r="D1416" s="39"/>
      <c r="E1416" s="40"/>
      <c r="F1416" s="40"/>
      <c r="G1416" s="40"/>
      <c r="H1416" s="40"/>
      <c r="I1416" s="40"/>
      <c r="J1416" s="40"/>
      <c r="K1416" s="40"/>
      <c r="L1416" s="40"/>
      <c r="M1416" s="40"/>
      <c r="N1416" s="40"/>
      <c r="O1416" s="40"/>
      <c r="P1416" s="40"/>
      <c r="Q1416" s="40"/>
      <c r="R1416" s="40"/>
      <c r="S1416" s="40"/>
      <c r="T1416" s="40"/>
      <c r="U1416" s="39"/>
      <c r="V1416" s="39"/>
      <c r="W1416" s="39"/>
      <c r="X1416" s="39"/>
      <c r="Y1416" s="39"/>
      <c r="Z1416" s="39"/>
      <c r="AA1416" s="39"/>
      <c r="AB1416" s="39"/>
      <c r="AC1416" s="39"/>
      <c r="AD1416" s="39"/>
      <c r="AE1416" s="39"/>
      <c r="AF1416" s="39"/>
      <c r="AG1416" s="39"/>
      <c r="AH1416" s="39"/>
      <c r="AI1416" s="39"/>
      <c r="AJ1416" s="39"/>
      <c r="AK1416" s="39"/>
      <c r="AL1416" s="39"/>
      <c r="AM1416" s="39"/>
      <c r="AN1416" s="39"/>
      <c r="AO1416" s="39"/>
      <c r="AP1416" s="39"/>
      <c r="AQ1416" s="39"/>
      <c r="AR1416" s="39"/>
      <c r="AS1416" s="39"/>
      <c r="AT1416" s="39"/>
      <c r="AU1416" s="39"/>
      <c r="AV1416" s="39"/>
      <c r="AW1416" s="94"/>
      <c r="AX1416" s="101"/>
      <c r="AY1416" s="94"/>
      <c r="AZ1416" s="40"/>
      <c r="BA1416" s="27"/>
      <c r="BB1416" s="27"/>
      <c r="BC1416" s="27"/>
      <c r="BD1416" s="27" t="str">
        <f t="shared" si="878"/>
        <v/>
      </c>
      <c r="BE1416" s="27" t="str">
        <f t="shared" si="879"/>
        <v/>
      </c>
      <c r="BF1416" s="27" t="str">
        <f t="shared" si="880"/>
        <v/>
      </c>
      <c r="BG1416" s="27" t="str">
        <f t="shared" si="881"/>
        <v/>
      </c>
      <c r="BH1416" s="27" t="str">
        <f t="shared" si="882"/>
        <v/>
      </c>
      <c r="BI1416" s="27" t="str">
        <f t="shared" si="883"/>
        <v/>
      </c>
      <c r="BJ1416" s="27" t="str">
        <f t="shared" si="884"/>
        <v/>
      </c>
      <c r="BK1416" s="27" t="str">
        <f t="shared" si="885"/>
        <v/>
      </c>
      <c r="BL1416" s="27" t="str">
        <f t="shared" si="886"/>
        <v/>
      </c>
      <c r="BM1416" s="27" t="str">
        <f t="shared" si="887"/>
        <v/>
      </c>
      <c r="BN1416" s="27" t="str">
        <f t="shared" si="888"/>
        <v/>
      </c>
      <c r="BO1416" s="27" t="str">
        <f t="shared" si="889"/>
        <v/>
      </c>
      <c r="BP1416" s="27" t="str">
        <f t="shared" si="866"/>
        <v/>
      </c>
      <c r="BQ1416" s="27" t="str">
        <f t="shared" si="867"/>
        <v/>
      </c>
      <c r="BR1416" s="27" t="str">
        <f t="shared" si="868"/>
        <v/>
      </c>
      <c r="BS1416" s="27" t="str">
        <f t="shared" si="869"/>
        <v/>
      </c>
      <c r="BT1416" s="27" t="str">
        <f t="shared" si="870"/>
        <v/>
      </c>
      <c r="BU1416" s="27" t="str">
        <f t="shared" si="871"/>
        <v/>
      </c>
      <c r="BV1416" s="27" t="str">
        <f t="shared" si="872"/>
        <v/>
      </c>
      <c r="BW1416" s="27" t="str">
        <f t="shared" si="873"/>
        <v/>
      </c>
      <c r="BX1416" s="27" t="str">
        <f t="shared" si="874"/>
        <v/>
      </c>
      <c r="BY1416" s="27" t="str">
        <f t="shared" si="875"/>
        <v/>
      </c>
      <c r="BZ1416" s="27" t="str">
        <f t="shared" si="876"/>
        <v/>
      </c>
      <c r="CA1416" s="27" t="str">
        <f t="shared" si="877"/>
        <v/>
      </c>
      <c r="CB1416" s="41"/>
      <c r="CC1416"/>
      <c r="CD1416"/>
      <c r="CE1416"/>
      <c r="CF1416"/>
      <c r="CG1416"/>
      <c r="CH1416"/>
      <c r="CI1416" s="39"/>
      <c r="CJ1416" s="40"/>
      <c r="CK1416" s="25"/>
      <c r="CL1416" s="25"/>
      <c r="CM1416" s="25"/>
      <c r="CN1416" s="39"/>
      <c r="CO1416" s="25"/>
      <c r="CP1416" s="39"/>
      <c r="CQ1416" s="25"/>
      <c r="CR1416" s="25"/>
      <c r="CS1416" s="25"/>
      <c r="CT1416" s="25"/>
      <c r="CU1416" s="25"/>
      <c r="CV1416" s="25"/>
      <c r="CW1416" s="35"/>
      <c r="CX1416" s="25"/>
      <c r="CY1416" s="25"/>
      <c r="DC1416" s="25"/>
      <c r="DD1416" s="35"/>
    </row>
    <row r="1417" spans="1:108" s="26" customFormat="1">
      <c r="A1417" s="43"/>
      <c r="B1417" s="94"/>
      <c r="C1417" s="40"/>
      <c r="D1417" s="39"/>
      <c r="E1417" s="40"/>
      <c r="F1417" s="40"/>
      <c r="G1417" s="40"/>
      <c r="H1417" s="40"/>
      <c r="I1417" s="40"/>
      <c r="J1417" s="40"/>
      <c r="K1417" s="40"/>
      <c r="L1417" s="40"/>
      <c r="M1417" s="40"/>
      <c r="N1417" s="40"/>
      <c r="O1417" s="40"/>
      <c r="P1417" s="40"/>
      <c r="Q1417" s="40"/>
      <c r="R1417" s="40"/>
      <c r="S1417" s="40"/>
      <c r="T1417" s="40"/>
      <c r="U1417" s="39"/>
      <c r="V1417" s="39"/>
      <c r="W1417" s="39"/>
      <c r="X1417" s="39"/>
      <c r="Y1417" s="39"/>
      <c r="Z1417" s="39"/>
      <c r="AA1417" s="39"/>
      <c r="AB1417" s="39"/>
      <c r="AC1417" s="39"/>
      <c r="AD1417" s="39"/>
      <c r="AE1417" s="39"/>
      <c r="AF1417" s="39"/>
      <c r="AG1417" s="39"/>
      <c r="AH1417" s="39"/>
      <c r="AI1417" s="39"/>
      <c r="AJ1417" s="39"/>
      <c r="AK1417" s="39"/>
      <c r="AL1417" s="39"/>
      <c r="AM1417" s="39"/>
      <c r="AN1417" s="39"/>
      <c r="AO1417" s="39"/>
      <c r="AP1417" s="39"/>
      <c r="AQ1417" s="39"/>
      <c r="AR1417" s="39"/>
      <c r="AS1417" s="39"/>
      <c r="AT1417" s="39"/>
      <c r="AU1417" s="39"/>
      <c r="AV1417" s="39"/>
      <c r="AW1417" s="94"/>
      <c r="AX1417" s="101"/>
      <c r="AY1417" s="94"/>
      <c r="AZ1417" s="40"/>
      <c r="BA1417" s="27"/>
      <c r="BB1417" s="27"/>
      <c r="BC1417" s="27"/>
      <c r="BD1417" s="27" t="str">
        <f t="shared" si="878"/>
        <v/>
      </c>
      <c r="BE1417" s="27" t="str">
        <f t="shared" si="879"/>
        <v/>
      </c>
      <c r="BF1417" s="27" t="str">
        <f t="shared" si="880"/>
        <v/>
      </c>
      <c r="BG1417" s="27" t="str">
        <f t="shared" si="881"/>
        <v/>
      </c>
      <c r="BH1417" s="27" t="str">
        <f t="shared" si="882"/>
        <v/>
      </c>
      <c r="BI1417" s="27" t="str">
        <f t="shared" si="883"/>
        <v/>
      </c>
      <c r="BJ1417" s="27" t="str">
        <f t="shared" si="884"/>
        <v/>
      </c>
      <c r="BK1417" s="27" t="str">
        <f t="shared" si="885"/>
        <v/>
      </c>
      <c r="BL1417" s="27" t="str">
        <f t="shared" si="886"/>
        <v/>
      </c>
      <c r="BM1417" s="27" t="str">
        <f t="shared" si="887"/>
        <v/>
      </c>
      <c r="BN1417" s="27" t="str">
        <f t="shared" si="888"/>
        <v/>
      </c>
      <c r="BO1417" s="27" t="str">
        <f t="shared" si="889"/>
        <v/>
      </c>
      <c r="BP1417" s="27" t="str">
        <f t="shared" si="866"/>
        <v/>
      </c>
      <c r="BQ1417" s="27" t="str">
        <f t="shared" si="867"/>
        <v/>
      </c>
      <c r="BR1417" s="27" t="str">
        <f t="shared" si="868"/>
        <v/>
      </c>
      <c r="BS1417" s="27" t="str">
        <f t="shared" si="869"/>
        <v/>
      </c>
      <c r="BT1417" s="27" t="str">
        <f t="shared" si="870"/>
        <v/>
      </c>
      <c r="BU1417" s="27" t="str">
        <f t="shared" si="871"/>
        <v/>
      </c>
      <c r="BV1417" s="27" t="str">
        <f t="shared" si="872"/>
        <v/>
      </c>
      <c r="BW1417" s="27" t="str">
        <f t="shared" si="873"/>
        <v/>
      </c>
      <c r="BX1417" s="27" t="str">
        <f t="shared" si="874"/>
        <v/>
      </c>
      <c r="BY1417" s="27" t="str">
        <f t="shared" si="875"/>
        <v/>
      </c>
      <c r="BZ1417" s="27" t="str">
        <f t="shared" si="876"/>
        <v/>
      </c>
      <c r="CA1417" s="27" t="str">
        <f t="shared" si="877"/>
        <v/>
      </c>
      <c r="CB1417" s="41"/>
      <c r="CC1417" s="5"/>
      <c r="CD1417"/>
      <c r="CE1417"/>
      <c r="CF1417"/>
      <c r="CG1417"/>
      <c r="CH1417"/>
      <c r="CI1417" s="39"/>
      <c r="CJ1417" s="40"/>
      <c r="CK1417" s="25"/>
      <c r="CL1417" s="25"/>
      <c r="CM1417" s="25"/>
      <c r="CN1417" s="39"/>
      <c r="CO1417" s="25"/>
      <c r="CP1417" s="39"/>
      <c r="CQ1417" s="25"/>
      <c r="CR1417" s="25"/>
      <c r="CS1417" s="25"/>
      <c r="CT1417" s="25"/>
      <c r="CU1417" s="25"/>
      <c r="CV1417" s="25"/>
      <c r="CW1417" s="35"/>
      <c r="CX1417" s="25"/>
      <c r="CY1417" s="25"/>
      <c r="DC1417" s="25"/>
      <c r="DD1417" s="35"/>
    </row>
    <row r="1418" spans="1:108" s="26" customFormat="1">
      <c r="A1418" s="43"/>
      <c r="B1418" s="94"/>
      <c r="C1418" s="40"/>
      <c r="D1418" s="39"/>
      <c r="E1418" s="40"/>
      <c r="F1418" s="40"/>
      <c r="G1418" s="40"/>
      <c r="H1418" s="40"/>
      <c r="I1418" s="40"/>
      <c r="J1418" s="40"/>
      <c r="K1418" s="40"/>
      <c r="L1418" s="40"/>
      <c r="M1418" s="40"/>
      <c r="N1418" s="40"/>
      <c r="O1418" s="40"/>
      <c r="P1418" s="40"/>
      <c r="Q1418" s="40"/>
      <c r="R1418" s="40"/>
      <c r="S1418" s="40"/>
      <c r="T1418" s="40"/>
      <c r="U1418" s="39"/>
      <c r="V1418" s="39"/>
      <c r="W1418" s="39"/>
      <c r="X1418" s="39"/>
      <c r="Y1418" s="39"/>
      <c r="Z1418" s="39"/>
      <c r="AA1418" s="39"/>
      <c r="AB1418" s="39"/>
      <c r="AC1418" s="39"/>
      <c r="AD1418" s="39"/>
      <c r="AE1418" s="39"/>
      <c r="AF1418" s="39"/>
      <c r="AG1418" s="39"/>
      <c r="AH1418" s="39"/>
      <c r="AI1418" s="39"/>
      <c r="AJ1418" s="39"/>
      <c r="AK1418" s="39"/>
      <c r="AL1418" s="39"/>
      <c r="AM1418" s="39"/>
      <c r="AN1418" s="39"/>
      <c r="AO1418" s="39"/>
      <c r="AP1418" s="39"/>
      <c r="AQ1418" s="39"/>
      <c r="AR1418" s="39"/>
      <c r="AS1418" s="39"/>
      <c r="AT1418" s="39"/>
      <c r="AU1418" s="39"/>
      <c r="AV1418" s="39"/>
      <c r="AW1418" s="94"/>
      <c r="AX1418" s="101"/>
      <c r="AY1418" s="94"/>
      <c r="AZ1418" s="40"/>
      <c r="BA1418" s="27"/>
      <c r="BB1418" s="27"/>
      <c r="BC1418" s="27"/>
      <c r="BD1418" s="27" t="str">
        <f t="shared" si="878"/>
        <v/>
      </c>
      <c r="BE1418" s="27" t="str">
        <f t="shared" si="879"/>
        <v/>
      </c>
      <c r="BF1418" s="27" t="str">
        <f t="shared" si="880"/>
        <v/>
      </c>
      <c r="BG1418" s="27" t="str">
        <f t="shared" si="881"/>
        <v/>
      </c>
      <c r="BH1418" s="27" t="str">
        <f t="shared" si="882"/>
        <v/>
      </c>
      <c r="BI1418" s="27" t="str">
        <f t="shared" si="883"/>
        <v/>
      </c>
      <c r="BJ1418" s="27" t="str">
        <f t="shared" si="884"/>
        <v/>
      </c>
      <c r="BK1418" s="27" t="str">
        <f t="shared" si="885"/>
        <v/>
      </c>
      <c r="BL1418" s="27" t="str">
        <f t="shared" si="886"/>
        <v/>
      </c>
      <c r="BM1418" s="27" t="str">
        <f t="shared" si="887"/>
        <v/>
      </c>
      <c r="BN1418" s="27" t="str">
        <f t="shared" si="888"/>
        <v/>
      </c>
      <c r="BO1418" s="27" t="str">
        <f t="shared" si="889"/>
        <v/>
      </c>
      <c r="BP1418" s="27" t="str">
        <f t="shared" si="866"/>
        <v/>
      </c>
      <c r="BQ1418" s="27" t="str">
        <f t="shared" si="867"/>
        <v/>
      </c>
      <c r="BR1418" s="27" t="str">
        <f t="shared" si="868"/>
        <v/>
      </c>
      <c r="BS1418" s="27" t="str">
        <f t="shared" si="869"/>
        <v/>
      </c>
      <c r="BT1418" s="27" t="str">
        <f t="shared" si="870"/>
        <v/>
      </c>
      <c r="BU1418" s="27" t="str">
        <f t="shared" si="871"/>
        <v/>
      </c>
      <c r="BV1418" s="27" t="str">
        <f t="shared" si="872"/>
        <v/>
      </c>
      <c r="BW1418" s="27" t="str">
        <f t="shared" si="873"/>
        <v/>
      </c>
      <c r="BX1418" s="27" t="str">
        <f t="shared" si="874"/>
        <v/>
      </c>
      <c r="BY1418" s="27" t="str">
        <f t="shared" si="875"/>
        <v/>
      </c>
      <c r="BZ1418" s="27" t="str">
        <f t="shared" si="876"/>
        <v/>
      </c>
      <c r="CA1418" s="27" t="str">
        <f t="shared" si="877"/>
        <v/>
      </c>
      <c r="CB1418" s="41"/>
      <c r="CC1418" s="5"/>
      <c r="CD1418"/>
      <c r="CE1418"/>
      <c r="CF1418"/>
      <c r="CG1418"/>
      <c r="CH1418"/>
      <c r="CI1418" s="39"/>
      <c r="CJ1418" s="40"/>
      <c r="CK1418" s="25"/>
      <c r="CL1418" s="25"/>
      <c r="CM1418" s="25"/>
      <c r="CN1418" s="39"/>
      <c r="CO1418" s="25"/>
      <c r="CP1418" s="39"/>
      <c r="CQ1418" s="25"/>
      <c r="CR1418" s="25"/>
      <c r="CS1418" s="25"/>
      <c r="CT1418" s="25"/>
      <c r="CU1418" s="25"/>
      <c r="CV1418" s="25"/>
      <c r="CW1418" s="35"/>
      <c r="CX1418" s="25"/>
      <c r="CY1418" s="25"/>
      <c r="DC1418" s="25"/>
      <c r="DD1418" s="35"/>
    </row>
    <row r="1419" spans="1:108" s="26" customFormat="1">
      <c r="A1419" s="43"/>
      <c r="B1419" s="94"/>
      <c r="C1419" s="40"/>
      <c r="D1419" s="39"/>
      <c r="E1419" s="40"/>
      <c r="F1419" s="40"/>
      <c r="G1419" s="40"/>
      <c r="H1419" s="40"/>
      <c r="I1419" s="40"/>
      <c r="J1419" s="40"/>
      <c r="K1419" s="40"/>
      <c r="L1419" s="40"/>
      <c r="M1419" s="40"/>
      <c r="N1419" s="40"/>
      <c r="O1419" s="40"/>
      <c r="P1419" s="40"/>
      <c r="Q1419" s="40"/>
      <c r="R1419" s="40"/>
      <c r="S1419" s="40"/>
      <c r="T1419" s="40"/>
      <c r="U1419" s="39"/>
      <c r="V1419" s="39"/>
      <c r="W1419" s="39"/>
      <c r="X1419" s="39"/>
      <c r="Y1419" s="39"/>
      <c r="Z1419" s="39"/>
      <c r="AA1419" s="39"/>
      <c r="AB1419" s="39"/>
      <c r="AC1419" s="39"/>
      <c r="AD1419" s="39"/>
      <c r="AE1419" s="39"/>
      <c r="AF1419" s="39"/>
      <c r="AG1419" s="39"/>
      <c r="AH1419" s="39"/>
      <c r="AI1419" s="39"/>
      <c r="AJ1419" s="39"/>
      <c r="AK1419" s="39"/>
      <c r="AL1419" s="39"/>
      <c r="AM1419" s="39"/>
      <c r="AN1419" s="39"/>
      <c r="AO1419" s="39"/>
      <c r="AP1419" s="39"/>
      <c r="AQ1419" s="39"/>
      <c r="AR1419" s="39"/>
      <c r="AS1419" s="39"/>
      <c r="AT1419" s="39"/>
      <c r="AU1419" s="39"/>
      <c r="AV1419" s="39"/>
      <c r="AW1419" s="94"/>
      <c r="AX1419" s="101"/>
      <c r="AY1419" s="94"/>
      <c r="AZ1419" s="40"/>
      <c r="BA1419" s="27"/>
      <c r="BB1419" s="27"/>
      <c r="BC1419" s="27"/>
      <c r="BD1419" s="27" t="str">
        <f t="shared" si="878"/>
        <v/>
      </c>
      <c r="BE1419" s="27" t="str">
        <f t="shared" si="879"/>
        <v/>
      </c>
      <c r="BF1419" s="27" t="str">
        <f t="shared" si="880"/>
        <v/>
      </c>
      <c r="BG1419" s="27" t="str">
        <f t="shared" si="881"/>
        <v/>
      </c>
      <c r="BH1419" s="27" t="str">
        <f t="shared" si="882"/>
        <v/>
      </c>
      <c r="BI1419" s="27" t="str">
        <f t="shared" si="883"/>
        <v/>
      </c>
      <c r="BJ1419" s="27" t="str">
        <f t="shared" si="884"/>
        <v/>
      </c>
      <c r="BK1419" s="27" t="str">
        <f t="shared" si="885"/>
        <v/>
      </c>
      <c r="BL1419" s="27" t="str">
        <f t="shared" si="886"/>
        <v/>
      </c>
      <c r="BM1419" s="27" t="str">
        <f t="shared" si="887"/>
        <v/>
      </c>
      <c r="BN1419" s="27" t="str">
        <f t="shared" si="888"/>
        <v/>
      </c>
      <c r="BO1419" s="27" t="str">
        <f t="shared" si="889"/>
        <v/>
      </c>
      <c r="BP1419" s="27" t="str">
        <f t="shared" si="866"/>
        <v/>
      </c>
      <c r="BQ1419" s="27" t="str">
        <f t="shared" si="867"/>
        <v/>
      </c>
      <c r="BR1419" s="27" t="str">
        <f t="shared" si="868"/>
        <v/>
      </c>
      <c r="BS1419" s="27" t="str">
        <f t="shared" si="869"/>
        <v/>
      </c>
      <c r="BT1419" s="27" t="str">
        <f t="shared" si="870"/>
        <v/>
      </c>
      <c r="BU1419" s="27" t="str">
        <f t="shared" si="871"/>
        <v/>
      </c>
      <c r="BV1419" s="27" t="str">
        <f t="shared" si="872"/>
        <v/>
      </c>
      <c r="BW1419" s="27" t="str">
        <f t="shared" si="873"/>
        <v/>
      </c>
      <c r="BX1419" s="27" t="str">
        <f t="shared" si="874"/>
        <v/>
      </c>
      <c r="BY1419" s="27" t="str">
        <f t="shared" si="875"/>
        <v/>
      </c>
      <c r="BZ1419" s="27" t="str">
        <f t="shared" si="876"/>
        <v/>
      </c>
      <c r="CA1419" s="27" t="str">
        <f t="shared" si="877"/>
        <v/>
      </c>
      <c r="CB1419" s="41"/>
      <c r="CC1419" s="5"/>
      <c r="CD1419"/>
      <c r="CE1419"/>
      <c r="CF1419"/>
      <c r="CG1419"/>
      <c r="CH1419"/>
      <c r="CI1419" s="87"/>
      <c r="CJ1419" s="54"/>
      <c r="CK1419" s="25"/>
      <c r="CL1419" s="25"/>
      <c r="CM1419" s="25"/>
      <c r="CN1419" s="39"/>
      <c r="CO1419" s="25"/>
      <c r="CP1419" s="39"/>
      <c r="CQ1419" s="25"/>
      <c r="CR1419" s="25"/>
      <c r="CS1419" s="25"/>
      <c r="CT1419" s="25"/>
      <c r="CU1419" s="25"/>
      <c r="CV1419" s="25"/>
      <c r="CW1419" s="35"/>
      <c r="CX1419" s="25"/>
      <c r="CY1419" s="25"/>
      <c r="DC1419" s="25"/>
      <c r="DD1419" s="35"/>
    </row>
    <row r="1420" spans="1:108" s="26" customFormat="1">
      <c r="A1420" s="43"/>
      <c r="B1420" s="94"/>
      <c r="C1420" s="40"/>
      <c r="D1420" s="39"/>
      <c r="E1420" s="40"/>
      <c r="F1420" s="40"/>
      <c r="G1420" s="40"/>
      <c r="H1420" s="40"/>
      <c r="I1420" s="40"/>
      <c r="J1420" s="40"/>
      <c r="K1420" s="40"/>
      <c r="L1420" s="40"/>
      <c r="M1420" s="40"/>
      <c r="N1420" s="40"/>
      <c r="O1420" s="40"/>
      <c r="P1420" s="40"/>
      <c r="Q1420" s="40"/>
      <c r="R1420" s="40"/>
      <c r="S1420" s="40"/>
      <c r="T1420" s="40"/>
      <c r="U1420" s="39"/>
      <c r="V1420" s="39"/>
      <c r="W1420" s="39"/>
      <c r="X1420" s="39"/>
      <c r="Y1420" s="39"/>
      <c r="Z1420" s="39"/>
      <c r="AA1420" s="39"/>
      <c r="AB1420" s="39"/>
      <c r="AC1420" s="39"/>
      <c r="AD1420" s="39"/>
      <c r="AE1420" s="39"/>
      <c r="AF1420" s="39"/>
      <c r="AG1420" s="39"/>
      <c r="AH1420" s="39"/>
      <c r="AI1420" s="39"/>
      <c r="AJ1420" s="39"/>
      <c r="AK1420" s="39"/>
      <c r="AL1420" s="39"/>
      <c r="AM1420" s="39"/>
      <c r="AN1420" s="39"/>
      <c r="AO1420" s="39"/>
      <c r="AP1420" s="39"/>
      <c r="AQ1420" s="39"/>
      <c r="AR1420" s="39"/>
      <c r="AS1420" s="39"/>
      <c r="AT1420" s="39"/>
      <c r="AU1420" s="39"/>
      <c r="AV1420" s="39"/>
      <c r="AW1420" s="94"/>
      <c r="AX1420" s="101"/>
      <c r="AY1420" s="94"/>
      <c r="AZ1420" s="40"/>
      <c r="BA1420" s="27"/>
      <c r="BB1420" s="27"/>
      <c r="BC1420" s="27"/>
      <c r="BD1420" s="27" t="str">
        <f t="shared" si="878"/>
        <v/>
      </c>
      <c r="BE1420" s="27" t="str">
        <f t="shared" si="879"/>
        <v/>
      </c>
      <c r="BF1420" s="27" t="str">
        <f t="shared" si="880"/>
        <v/>
      </c>
      <c r="BG1420" s="27" t="str">
        <f t="shared" si="881"/>
        <v/>
      </c>
      <c r="BH1420" s="27" t="str">
        <f t="shared" si="882"/>
        <v/>
      </c>
      <c r="BI1420" s="27" t="str">
        <f t="shared" si="883"/>
        <v/>
      </c>
      <c r="BJ1420" s="27" t="str">
        <f t="shared" si="884"/>
        <v/>
      </c>
      <c r="BK1420" s="27" t="str">
        <f t="shared" si="885"/>
        <v/>
      </c>
      <c r="BL1420" s="27" t="str">
        <f t="shared" si="886"/>
        <v/>
      </c>
      <c r="BM1420" s="27" t="str">
        <f t="shared" si="887"/>
        <v/>
      </c>
      <c r="BN1420" s="27" t="str">
        <f t="shared" si="888"/>
        <v/>
      </c>
      <c r="BO1420" s="27" t="str">
        <f t="shared" si="889"/>
        <v/>
      </c>
      <c r="BP1420" s="27" t="str">
        <f t="shared" si="866"/>
        <v/>
      </c>
      <c r="BQ1420" s="27" t="str">
        <f t="shared" si="867"/>
        <v/>
      </c>
      <c r="BR1420" s="27" t="str">
        <f t="shared" si="868"/>
        <v/>
      </c>
      <c r="BS1420" s="27" t="str">
        <f t="shared" si="869"/>
        <v/>
      </c>
      <c r="BT1420" s="27" t="str">
        <f t="shared" si="870"/>
        <v/>
      </c>
      <c r="BU1420" s="27" t="str">
        <f t="shared" si="871"/>
        <v/>
      </c>
      <c r="BV1420" s="27" t="str">
        <f t="shared" si="872"/>
        <v/>
      </c>
      <c r="BW1420" s="27" t="str">
        <f t="shared" si="873"/>
        <v/>
      </c>
      <c r="BX1420" s="27" t="str">
        <f t="shared" si="874"/>
        <v/>
      </c>
      <c r="BY1420" s="27" t="str">
        <f t="shared" si="875"/>
        <v/>
      </c>
      <c r="BZ1420" s="27" t="str">
        <f t="shared" si="876"/>
        <v/>
      </c>
      <c r="CA1420" s="27" t="str">
        <f t="shared" si="877"/>
        <v/>
      </c>
      <c r="CB1420" s="41"/>
      <c r="CC1420" s="5"/>
      <c r="CD1420"/>
      <c r="CE1420"/>
      <c r="CF1420"/>
      <c r="CG1420"/>
      <c r="CH1420"/>
      <c r="CI1420" s="87"/>
      <c r="CJ1420" s="7"/>
      <c r="CK1420" s="25"/>
      <c r="CL1420" s="25"/>
      <c r="CM1420" s="25"/>
      <c r="CN1420" s="39"/>
      <c r="CO1420" s="25"/>
      <c r="CP1420" s="39"/>
      <c r="CQ1420" s="25"/>
      <c r="CR1420" s="25"/>
      <c r="CS1420" s="25"/>
      <c r="CT1420" s="25"/>
      <c r="CU1420" s="25"/>
      <c r="CV1420" s="25"/>
      <c r="CW1420" s="35"/>
      <c r="CX1420" s="25"/>
      <c r="CY1420" s="25"/>
      <c r="DC1420" s="25"/>
      <c r="DD1420" s="35"/>
    </row>
    <row r="1421" spans="1:108" s="26" customFormat="1">
      <c r="A1421" s="43"/>
      <c r="B1421" s="94"/>
      <c r="C1421" s="40"/>
      <c r="D1421" s="39"/>
      <c r="E1421" s="40"/>
      <c r="F1421" s="40"/>
      <c r="G1421" s="40"/>
      <c r="H1421" s="40"/>
      <c r="I1421" s="40"/>
      <c r="J1421" s="40"/>
      <c r="K1421" s="40"/>
      <c r="L1421" s="40"/>
      <c r="M1421" s="40"/>
      <c r="N1421" s="40"/>
      <c r="O1421" s="40"/>
      <c r="P1421" s="40"/>
      <c r="Q1421" s="40"/>
      <c r="R1421" s="40"/>
      <c r="S1421" s="40"/>
      <c r="T1421" s="40"/>
      <c r="U1421" s="39"/>
      <c r="V1421" s="39"/>
      <c r="W1421" s="39"/>
      <c r="X1421" s="39"/>
      <c r="Y1421" s="39"/>
      <c r="Z1421" s="39"/>
      <c r="AA1421" s="39"/>
      <c r="AB1421" s="39"/>
      <c r="AC1421" s="39"/>
      <c r="AD1421" s="39"/>
      <c r="AE1421" s="39"/>
      <c r="AF1421" s="39"/>
      <c r="AG1421" s="39"/>
      <c r="AH1421" s="39"/>
      <c r="AI1421" s="39"/>
      <c r="AJ1421" s="39"/>
      <c r="AK1421" s="39"/>
      <c r="AL1421" s="39"/>
      <c r="AM1421" s="39"/>
      <c r="AN1421" s="39"/>
      <c r="AO1421" s="39"/>
      <c r="AP1421" s="39"/>
      <c r="AQ1421" s="39"/>
      <c r="AR1421" s="39"/>
      <c r="AS1421" s="39"/>
      <c r="AT1421" s="39"/>
      <c r="AU1421" s="39"/>
      <c r="AV1421" s="39"/>
      <c r="AW1421" s="94"/>
      <c r="AX1421" s="101"/>
      <c r="AY1421" s="94"/>
      <c r="AZ1421" s="40"/>
      <c r="BA1421" s="27"/>
      <c r="BB1421" s="27"/>
      <c r="BC1421" s="27"/>
      <c r="BD1421" s="27" t="str">
        <f t="shared" si="878"/>
        <v/>
      </c>
      <c r="BE1421" s="27" t="str">
        <f t="shared" si="879"/>
        <v/>
      </c>
      <c r="BF1421" s="27" t="str">
        <f t="shared" si="880"/>
        <v/>
      </c>
      <c r="BG1421" s="27" t="str">
        <f t="shared" si="881"/>
        <v/>
      </c>
      <c r="BH1421" s="27" t="str">
        <f t="shared" si="882"/>
        <v/>
      </c>
      <c r="BI1421" s="27" t="str">
        <f t="shared" si="883"/>
        <v/>
      </c>
      <c r="BJ1421" s="27" t="str">
        <f t="shared" si="884"/>
        <v/>
      </c>
      <c r="BK1421" s="27" t="str">
        <f t="shared" si="885"/>
        <v/>
      </c>
      <c r="BL1421" s="27" t="str">
        <f t="shared" si="886"/>
        <v/>
      </c>
      <c r="BM1421" s="27" t="str">
        <f t="shared" si="887"/>
        <v/>
      </c>
      <c r="BN1421" s="27" t="str">
        <f t="shared" si="888"/>
        <v/>
      </c>
      <c r="BO1421" s="27" t="str">
        <f t="shared" si="889"/>
        <v/>
      </c>
      <c r="BP1421" s="27" t="str">
        <f t="shared" si="866"/>
        <v/>
      </c>
      <c r="BQ1421" s="27" t="str">
        <f t="shared" si="867"/>
        <v/>
      </c>
      <c r="BR1421" s="27" t="str">
        <f t="shared" si="868"/>
        <v/>
      </c>
      <c r="BS1421" s="27" t="str">
        <f t="shared" si="869"/>
        <v/>
      </c>
      <c r="BT1421" s="27" t="str">
        <f t="shared" si="870"/>
        <v/>
      </c>
      <c r="BU1421" s="27" t="str">
        <f t="shared" si="871"/>
        <v/>
      </c>
      <c r="BV1421" s="27" t="str">
        <f t="shared" si="872"/>
        <v/>
      </c>
      <c r="BW1421" s="27" t="str">
        <f t="shared" si="873"/>
        <v/>
      </c>
      <c r="BX1421" s="27" t="str">
        <f t="shared" si="874"/>
        <v/>
      </c>
      <c r="BY1421" s="27" t="str">
        <f t="shared" si="875"/>
        <v/>
      </c>
      <c r="BZ1421" s="27" t="str">
        <f t="shared" si="876"/>
        <v/>
      </c>
      <c r="CA1421" s="27" t="str">
        <f t="shared" si="877"/>
        <v/>
      </c>
      <c r="CB1421" s="41"/>
      <c r="CC1421" s="5"/>
      <c r="CD1421"/>
      <c r="CE1421"/>
      <c r="CF1421"/>
      <c r="CG1421"/>
      <c r="CH1421"/>
      <c r="CI1421" s="87"/>
      <c r="CJ1421" s="7"/>
      <c r="CK1421" s="25"/>
      <c r="CL1421" s="25"/>
      <c r="CM1421" s="25"/>
      <c r="CN1421" s="39"/>
      <c r="CO1421" s="25"/>
      <c r="CP1421" s="39"/>
      <c r="CQ1421" s="25"/>
      <c r="CR1421" s="25"/>
      <c r="CS1421" s="25"/>
      <c r="CT1421" s="25"/>
      <c r="CU1421" s="25"/>
      <c r="CV1421" s="25"/>
      <c r="CW1421" s="35"/>
      <c r="CX1421" s="25"/>
      <c r="CY1421" s="25"/>
      <c r="DC1421" s="25"/>
      <c r="DD1421" s="35"/>
    </row>
    <row r="1422" spans="1:108" s="26" customFormat="1">
      <c r="A1422" s="43"/>
      <c r="B1422" s="94"/>
      <c r="C1422" s="40"/>
      <c r="D1422" s="39"/>
      <c r="E1422" s="40"/>
      <c r="F1422" s="40"/>
      <c r="G1422" s="40"/>
      <c r="H1422" s="40"/>
      <c r="I1422" s="40"/>
      <c r="J1422" s="40"/>
      <c r="K1422" s="40"/>
      <c r="L1422" s="40"/>
      <c r="M1422" s="40"/>
      <c r="N1422" s="40"/>
      <c r="O1422" s="40"/>
      <c r="P1422" s="40"/>
      <c r="Q1422" s="40"/>
      <c r="R1422" s="40"/>
      <c r="S1422" s="40"/>
      <c r="T1422" s="40"/>
      <c r="U1422" s="39"/>
      <c r="V1422" s="39"/>
      <c r="W1422" s="39"/>
      <c r="X1422" s="39"/>
      <c r="Y1422" s="39"/>
      <c r="Z1422" s="39"/>
      <c r="AA1422" s="39"/>
      <c r="AB1422" s="39"/>
      <c r="AC1422" s="39"/>
      <c r="AD1422" s="39"/>
      <c r="AE1422" s="39"/>
      <c r="AF1422" s="39"/>
      <c r="AG1422" s="39"/>
      <c r="AH1422" s="39"/>
      <c r="AI1422" s="39"/>
      <c r="AJ1422" s="39"/>
      <c r="AK1422" s="39"/>
      <c r="AL1422" s="39"/>
      <c r="AM1422" s="39"/>
      <c r="AN1422" s="39"/>
      <c r="AO1422" s="39"/>
      <c r="AP1422" s="39"/>
      <c r="AQ1422" s="39"/>
      <c r="AR1422" s="39"/>
      <c r="AS1422" s="39"/>
      <c r="AT1422" s="39"/>
      <c r="AU1422" s="39"/>
      <c r="AV1422" s="39"/>
      <c r="AW1422" s="94"/>
      <c r="AX1422" s="101"/>
      <c r="AY1422" s="94"/>
      <c r="AZ1422" s="40"/>
      <c r="BA1422" s="27"/>
      <c r="BB1422" s="27"/>
      <c r="BC1422" s="27"/>
      <c r="BD1422" s="27" t="str">
        <f t="shared" si="878"/>
        <v/>
      </c>
      <c r="BE1422" s="27" t="str">
        <f t="shared" si="879"/>
        <v/>
      </c>
      <c r="BF1422" s="27" t="str">
        <f t="shared" si="880"/>
        <v/>
      </c>
      <c r="BG1422" s="27" t="str">
        <f t="shared" si="881"/>
        <v/>
      </c>
      <c r="BH1422" s="27" t="str">
        <f t="shared" si="882"/>
        <v/>
      </c>
      <c r="BI1422" s="27" t="str">
        <f t="shared" si="883"/>
        <v/>
      </c>
      <c r="BJ1422" s="27" t="str">
        <f t="shared" si="884"/>
        <v/>
      </c>
      <c r="BK1422" s="27" t="str">
        <f t="shared" si="885"/>
        <v/>
      </c>
      <c r="BL1422" s="27" t="str">
        <f t="shared" si="886"/>
        <v/>
      </c>
      <c r="BM1422" s="27" t="str">
        <f t="shared" si="887"/>
        <v/>
      </c>
      <c r="BN1422" s="27" t="str">
        <f t="shared" si="888"/>
        <v/>
      </c>
      <c r="BO1422" s="27" t="str">
        <f t="shared" si="889"/>
        <v/>
      </c>
      <c r="BP1422" s="27" t="str">
        <f t="shared" si="866"/>
        <v/>
      </c>
      <c r="BQ1422" s="27" t="str">
        <f t="shared" si="867"/>
        <v/>
      </c>
      <c r="BR1422" s="27" t="str">
        <f t="shared" si="868"/>
        <v/>
      </c>
      <c r="BS1422" s="27" t="str">
        <f t="shared" si="869"/>
        <v/>
      </c>
      <c r="BT1422" s="27" t="str">
        <f t="shared" si="870"/>
        <v/>
      </c>
      <c r="BU1422" s="27" t="str">
        <f t="shared" si="871"/>
        <v/>
      </c>
      <c r="BV1422" s="27" t="str">
        <f t="shared" si="872"/>
        <v/>
      </c>
      <c r="BW1422" s="27" t="str">
        <f t="shared" si="873"/>
        <v/>
      </c>
      <c r="BX1422" s="27" t="str">
        <f t="shared" si="874"/>
        <v/>
      </c>
      <c r="BY1422" s="27" t="str">
        <f t="shared" si="875"/>
        <v/>
      </c>
      <c r="BZ1422" s="27" t="str">
        <f t="shared" si="876"/>
        <v/>
      </c>
      <c r="CA1422" s="27" t="str">
        <f t="shared" si="877"/>
        <v/>
      </c>
      <c r="CB1422" s="41"/>
      <c r="CC1422" s="5"/>
      <c r="CD1422"/>
      <c r="CE1422"/>
      <c r="CF1422"/>
      <c r="CG1422"/>
      <c r="CH1422"/>
      <c r="CI1422" s="87"/>
      <c r="CJ1422" s="7"/>
      <c r="CK1422" s="25"/>
      <c r="CL1422" s="25"/>
      <c r="CM1422" s="25"/>
      <c r="CN1422" s="39"/>
      <c r="CO1422" s="25"/>
      <c r="CP1422" s="39"/>
      <c r="CQ1422" s="25"/>
      <c r="CR1422" s="25"/>
      <c r="CS1422" s="25"/>
      <c r="CT1422" s="25"/>
      <c r="CU1422" s="25"/>
      <c r="CV1422" s="25"/>
      <c r="CW1422" s="35"/>
      <c r="CX1422" s="25"/>
      <c r="CY1422" s="25"/>
      <c r="DC1422" s="25"/>
      <c r="DD1422" s="35"/>
    </row>
    <row r="1423" spans="1:108" s="26" customFormat="1">
      <c r="A1423" s="43"/>
      <c r="B1423" s="94"/>
      <c r="C1423" s="40"/>
      <c r="D1423" s="39"/>
      <c r="E1423" s="40"/>
      <c r="F1423" s="40"/>
      <c r="G1423" s="40"/>
      <c r="H1423" s="40"/>
      <c r="I1423" s="40"/>
      <c r="J1423" s="40"/>
      <c r="K1423" s="40"/>
      <c r="L1423" s="40"/>
      <c r="M1423" s="40"/>
      <c r="N1423" s="40"/>
      <c r="O1423" s="40"/>
      <c r="P1423" s="40"/>
      <c r="Q1423" s="40"/>
      <c r="R1423" s="40"/>
      <c r="S1423" s="40"/>
      <c r="T1423" s="40"/>
      <c r="U1423" s="39"/>
      <c r="V1423" s="39"/>
      <c r="W1423" s="39"/>
      <c r="X1423" s="39"/>
      <c r="Y1423" s="39"/>
      <c r="Z1423" s="39"/>
      <c r="AA1423" s="39"/>
      <c r="AB1423" s="39"/>
      <c r="AC1423" s="39"/>
      <c r="AD1423" s="39"/>
      <c r="AE1423" s="39"/>
      <c r="AF1423" s="39"/>
      <c r="AG1423" s="39"/>
      <c r="AH1423" s="39"/>
      <c r="AI1423" s="39"/>
      <c r="AJ1423" s="39"/>
      <c r="AK1423" s="39"/>
      <c r="AL1423" s="39"/>
      <c r="AM1423" s="39"/>
      <c r="AN1423" s="39"/>
      <c r="AO1423" s="39"/>
      <c r="AP1423" s="39"/>
      <c r="AQ1423" s="39"/>
      <c r="AR1423" s="39"/>
      <c r="AS1423" s="39"/>
      <c r="AT1423" s="39"/>
      <c r="AU1423" s="39"/>
      <c r="AV1423" s="39"/>
      <c r="AW1423" s="94"/>
      <c r="AX1423" s="101"/>
      <c r="AY1423" s="94"/>
      <c r="AZ1423" s="40"/>
      <c r="BA1423" s="27"/>
      <c r="BB1423" s="27"/>
      <c r="BC1423" s="27"/>
      <c r="BD1423" s="27" t="str">
        <f t="shared" si="878"/>
        <v/>
      </c>
      <c r="BE1423" s="27" t="str">
        <f t="shared" si="879"/>
        <v/>
      </c>
      <c r="BF1423" s="27" t="str">
        <f t="shared" si="880"/>
        <v/>
      </c>
      <c r="BG1423" s="27" t="str">
        <f t="shared" si="881"/>
        <v/>
      </c>
      <c r="BH1423" s="27" t="str">
        <f t="shared" si="882"/>
        <v/>
      </c>
      <c r="BI1423" s="27" t="str">
        <f t="shared" si="883"/>
        <v/>
      </c>
      <c r="BJ1423" s="27" t="str">
        <f t="shared" si="884"/>
        <v/>
      </c>
      <c r="BK1423" s="27" t="str">
        <f t="shared" si="885"/>
        <v/>
      </c>
      <c r="BL1423" s="27" t="str">
        <f t="shared" si="886"/>
        <v/>
      </c>
      <c r="BM1423" s="27" t="str">
        <f t="shared" si="887"/>
        <v/>
      </c>
      <c r="BN1423" s="27" t="str">
        <f t="shared" si="888"/>
        <v/>
      </c>
      <c r="BO1423" s="27" t="str">
        <f t="shared" si="889"/>
        <v/>
      </c>
      <c r="BP1423" s="27" t="str">
        <f t="shared" si="866"/>
        <v/>
      </c>
      <c r="BQ1423" s="27" t="str">
        <f t="shared" si="867"/>
        <v/>
      </c>
      <c r="BR1423" s="27" t="str">
        <f t="shared" si="868"/>
        <v/>
      </c>
      <c r="BS1423" s="27" t="str">
        <f t="shared" si="869"/>
        <v/>
      </c>
      <c r="BT1423" s="27" t="str">
        <f t="shared" si="870"/>
        <v/>
      </c>
      <c r="BU1423" s="27" t="str">
        <f t="shared" si="871"/>
        <v/>
      </c>
      <c r="BV1423" s="27" t="str">
        <f t="shared" si="872"/>
        <v/>
      </c>
      <c r="BW1423" s="27" t="str">
        <f t="shared" si="873"/>
        <v/>
      </c>
      <c r="BX1423" s="27" t="str">
        <f t="shared" si="874"/>
        <v/>
      </c>
      <c r="BY1423" s="27" t="str">
        <f t="shared" si="875"/>
        <v/>
      </c>
      <c r="BZ1423" s="27" t="str">
        <f t="shared" si="876"/>
        <v/>
      </c>
      <c r="CA1423" s="27" t="str">
        <f t="shared" si="877"/>
        <v/>
      </c>
      <c r="CB1423" s="41"/>
      <c r="CC1423" s="5"/>
      <c r="CD1423"/>
      <c r="CE1423"/>
      <c r="CF1423"/>
      <c r="CG1423"/>
      <c r="CH1423"/>
      <c r="CI1423" s="41"/>
      <c r="CJ1423" s="7"/>
      <c r="CK1423" s="25"/>
      <c r="CL1423" s="25"/>
      <c r="CM1423" s="25"/>
      <c r="CN1423" s="39"/>
      <c r="CO1423" s="25"/>
      <c r="CP1423" s="39"/>
      <c r="CQ1423" s="25"/>
      <c r="CR1423" s="25"/>
      <c r="CS1423" s="25"/>
      <c r="CT1423" s="25"/>
      <c r="CU1423" s="25"/>
      <c r="CV1423" s="25"/>
      <c r="CW1423" s="35"/>
      <c r="CX1423" s="25"/>
      <c r="CY1423" s="25"/>
      <c r="DC1423" s="25"/>
      <c r="DD1423" s="35"/>
    </row>
    <row r="1424" spans="1:108" s="26" customFormat="1">
      <c r="A1424" s="43"/>
      <c r="B1424" s="94"/>
      <c r="C1424" s="40"/>
      <c r="D1424" s="39"/>
      <c r="E1424" s="40"/>
      <c r="F1424" s="40"/>
      <c r="G1424" s="40"/>
      <c r="H1424" s="40"/>
      <c r="I1424" s="40"/>
      <c r="J1424" s="40"/>
      <c r="K1424" s="40"/>
      <c r="L1424" s="40"/>
      <c r="M1424" s="40"/>
      <c r="N1424" s="40"/>
      <c r="O1424" s="40"/>
      <c r="P1424" s="40"/>
      <c r="Q1424" s="40"/>
      <c r="R1424" s="40"/>
      <c r="S1424" s="40"/>
      <c r="T1424" s="40"/>
      <c r="U1424" s="39"/>
      <c r="V1424" s="39"/>
      <c r="W1424" s="39"/>
      <c r="X1424" s="39"/>
      <c r="Y1424" s="39"/>
      <c r="Z1424" s="39"/>
      <c r="AA1424" s="39"/>
      <c r="AB1424" s="39"/>
      <c r="AC1424" s="39"/>
      <c r="AD1424" s="39"/>
      <c r="AE1424" s="39"/>
      <c r="AF1424" s="39"/>
      <c r="AG1424" s="39"/>
      <c r="AH1424" s="39"/>
      <c r="AI1424" s="39"/>
      <c r="AJ1424" s="39"/>
      <c r="AK1424" s="39"/>
      <c r="AL1424" s="39"/>
      <c r="AM1424" s="39"/>
      <c r="AN1424" s="39"/>
      <c r="AO1424" s="39"/>
      <c r="AP1424" s="39"/>
      <c r="AQ1424" s="39"/>
      <c r="AR1424" s="39"/>
      <c r="AS1424" s="39"/>
      <c r="AT1424" s="39"/>
      <c r="AU1424" s="39"/>
      <c r="AV1424" s="39"/>
      <c r="AW1424" s="94"/>
      <c r="AX1424" s="101"/>
      <c r="AY1424" s="94"/>
      <c r="AZ1424" s="40"/>
      <c r="BA1424" s="27"/>
      <c r="BB1424" s="27"/>
      <c r="BC1424" s="27"/>
      <c r="BD1424" s="27" t="str">
        <f t="shared" si="878"/>
        <v/>
      </c>
      <c r="BE1424" s="27" t="str">
        <f t="shared" si="879"/>
        <v/>
      </c>
      <c r="BF1424" s="27" t="str">
        <f t="shared" si="880"/>
        <v/>
      </c>
      <c r="BG1424" s="27" t="str">
        <f t="shared" si="881"/>
        <v/>
      </c>
      <c r="BH1424" s="27" t="str">
        <f t="shared" si="882"/>
        <v/>
      </c>
      <c r="BI1424" s="27" t="str">
        <f t="shared" si="883"/>
        <v/>
      </c>
      <c r="BJ1424" s="27" t="str">
        <f t="shared" si="884"/>
        <v/>
      </c>
      <c r="BK1424" s="27" t="str">
        <f t="shared" si="885"/>
        <v/>
      </c>
      <c r="BL1424" s="27" t="str">
        <f t="shared" si="886"/>
        <v/>
      </c>
      <c r="BM1424" s="27" t="str">
        <f t="shared" si="887"/>
        <v/>
      </c>
      <c r="BN1424" s="27" t="str">
        <f t="shared" si="888"/>
        <v/>
      </c>
      <c r="BO1424" s="27" t="str">
        <f t="shared" si="889"/>
        <v/>
      </c>
      <c r="BP1424" s="27" t="str">
        <f t="shared" si="866"/>
        <v/>
      </c>
      <c r="BQ1424" s="27" t="str">
        <f t="shared" si="867"/>
        <v/>
      </c>
      <c r="BR1424" s="27" t="str">
        <f t="shared" si="868"/>
        <v/>
      </c>
      <c r="BS1424" s="27" t="str">
        <f t="shared" si="869"/>
        <v/>
      </c>
      <c r="BT1424" s="27" t="str">
        <f t="shared" si="870"/>
        <v/>
      </c>
      <c r="BU1424" s="27" t="str">
        <f t="shared" si="871"/>
        <v/>
      </c>
      <c r="BV1424" s="27" t="str">
        <f t="shared" si="872"/>
        <v/>
      </c>
      <c r="BW1424" s="27" t="str">
        <f t="shared" si="873"/>
        <v/>
      </c>
      <c r="BX1424" s="27" t="str">
        <f t="shared" si="874"/>
        <v/>
      </c>
      <c r="BY1424" s="27" t="str">
        <f t="shared" si="875"/>
        <v/>
      </c>
      <c r="BZ1424" s="27" t="str">
        <f t="shared" si="876"/>
        <v/>
      </c>
      <c r="CA1424" s="27" t="str">
        <f t="shared" si="877"/>
        <v/>
      </c>
      <c r="CB1424" s="41"/>
      <c r="CC1424" s="5"/>
      <c r="CD1424"/>
      <c r="CE1424"/>
      <c r="CF1424"/>
      <c r="CG1424"/>
      <c r="CH1424"/>
      <c r="CI1424" s="41"/>
      <c r="CJ1424" s="7"/>
      <c r="CK1424" s="25"/>
      <c r="CL1424" s="25"/>
      <c r="CM1424" s="25"/>
      <c r="CN1424" s="39"/>
      <c r="CO1424" s="25"/>
      <c r="CP1424" s="39"/>
      <c r="CQ1424" s="25"/>
      <c r="CR1424" s="25"/>
      <c r="CS1424" s="25"/>
      <c r="CT1424" s="25"/>
      <c r="CU1424" s="25"/>
      <c r="CV1424" s="25"/>
      <c r="CW1424" s="35"/>
      <c r="CX1424" s="25"/>
      <c r="CY1424" s="25"/>
      <c r="DC1424" s="25"/>
      <c r="DD1424" s="35"/>
    </row>
    <row r="1425" spans="1:108" s="26" customFormat="1">
      <c r="A1425" s="43"/>
      <c r="B1425" s="94"/>
      <c r="C1425" s="40"/>
      <c r="D1425" s="39"/>
      <c r="E1425" s="40"/>
      <c r="F1425" s="40"/>
      <c r="G1425" s="40"/>
      <c r="H1425" s="40"/>
      <c r="I1425" s="40"/>
      <c r="J1425" s="40"/>
      <c r="K1425" s="40"/>
      <c r="L1425" s="40"/>
      <c r="M1425" s="40"/>
      <c r="N1425" s="40"/>
      <c r="O1425" s="40"/>
      <c r="P1425" s="40"/>
      <c r="Q1425" s="40"/>
      <c r="R1425" s="40"/>
      <c r="S1425" s="40"/>
      <c r="T1425" s="40"/>
      <c r="U1425" s="39"/>
      <c r="V1425" s="39"/>
      <c r="W1425" s="39"/>
      <c r="X1425" s="39"/>
      <c r="Y1425" s="39"/>
      <c r="Z1425" s="39"/>
      <c r="AA1425" s="39"/>
      <c r="AB1425" s="39"/>
      <c r="AC1425" s="39"/>
      <c r="AD1425" s="39"/>
      <c r="AE1425" s="39"/>
      <c r="AF1425" s="39"/>
      <c r="AG1425" s="39"/>
      <c r="AH1425" s="39"/>
      <c r="AI1425" s="39"/>
      <c r="AJ1425" s="39"/>
      <c r="AK1425" s="39"/>
      <c r="AL1425" s="39"/>
      <c r="AM1425" s="39"/>
      <c r="AN1425" s="39"/>
      <c r="AO1425" s="39"/>
      <c r="AP1425" s="39"/>
      <c r="AQ1425" s="39"/>
      <c r="AR1425" s="39"/>
      <c r="AS1425" s="39"/>
      <c r="AT1425" s="39"/>
      <c r="AU1425" s="39"/>
      <c r="AV1425" s="39"/>
      <c r="AW1425" s="94"/>
      <c r="AX1425" s="101"/>
      <c r="AY1425" s="94"/>
      <c r="AZ1425" s="40"/>
      <c r="BA1425" s="27"/>
      <c r="BB1425" s="27"/>
      <c r="BC1425" s="27"/>
      <c r="BD1425" s="27" t="str">
        <f t="shared" si="878"/>
        <v/>
      </c>
      <c r="BE1425" s="27" t="str">
        <f t="shared" si="879"/>
        <v/>
      </c>
      <c r="BF1425" s="27" t="str">
        <f t="shared" si="880"/>
        <v/>
      </c>
      <c r="BG1425" s="27" t="str">
        <f t="shared" si="881"/>
        <v/>
      </c>
      <c r="BH1425" s="27" t="str">
        <f t="shared" si="882"/>
        <v/>
      </c>
      <c r="BI1425" s="27" t="str">
        <f t="shared" si="883"/>
        <v/>
      </c>
      <c r="BJ1425" s="27" t="str">
        <f t="shared" si="884"/>
        <v/>
      </c>
      <c r="BK1425" s="27" t="str">
        <f t="shared" si="885"/>
        <v/>
      </c>
      <c r="BL1425" s="27" t="str">
        <f t="shared" si="886"/>
        <v/>
      </c>
      <c r="BM1425" s="27" t="str">
        <f t="shared" si="887"/>
        <v/>
      </c>
      <c r="BN1425" s="27" t="str">
        <f t="shared" si="888"/>
        <v/>
      </c>
      <c r="BO1425" s="27" t="str">
        <f t="shared" si="889"/>
        <v/>
      </c>
      <c r="BP1425" s="27" t="str">
        <f t="shared" si="866"/>
        <v/>
      </c>
      <c r="BQ1425" s="27" t="str">
        <f t="shared" si="867"/>
        <v/>
      </c>
      <c r="BR1425" s="27" t="str">
        <f t="shared" si="868"/>
        <v/>
      </c>
      <c r="BS1425" s="27" t="str">
        <f t="shared" si="869"/>
        <v/>
      </c>
      <c r="BT1425" s="27" t="str">
        <f t="shared" si="870"/>
        <v/>
      </c>
      <c r="BU1425" s="27" t="str">
        <f t="shared" si="871"/>
        <v/>
      </c>
      <c r="BV1425" s="27" t="str">
        <f t="shared" si="872"/>
        <v/>
      </c>
      <c r="BW1425" s="27" t="str">
        <f t="shared" si="873"/>
        <v/>
      </c>
      <c r="BX1425" s="27" t="str">
        <f t="shared" si="874"/>
        <v/>
      </c>
      <c r="BY1425" s="27" t="str">
        <f t="shared" si="875"/>
        <v/>
      </c>
      <c r="BZ1425" s="27" t="str">
        <f t="shared" si="876"/>
        <v/>
      </c>
      <c r="CA1425" s="27" t="str">
        <f t="shared" si="877"/>
        <v/>
      </c>
      <c r="CB1425" s="41"/>
      <c r="CC1425" s="5"/>
      <c r="CD1425"/>
      <c r="CE1425"/>
      <c r="CF1425"/>
      <c r="CG1425"/>
      <c r="CH1425"/>
      <c r="CI1425" s="41"/>
      <c r="CJ1425" s="7"/>
      <c r="CK1425" s="25"/>
      <c r="CL1425" s="25"/>
      <c r="CM1425" s="25"/>
      <c r="CN1425" s="39"/>
      <c r="CO1425" s="25"/>
      <c r="CP1425" s="39"/>
      <c r="CQ1425" s="25"/>
      <c r="CR1425" s="25"/>
      <c r="CS1425" s="25"/>
      <c r="CT1425" s="25"/>
      <c r="CU1425" s="25"/>
      <c r="CV1425" s="25"/>
      <c r="CW1425" s="35"/>
      <c r="CX1425" s="25"/>
      <c r="CY1425" s="25"/>
      <c r="DC1425" s="25"/>
      <c r="DD1425" s="35"/>
    </row>
    <row r="1426" spans="1:108" s="26" customFormat="1">
      <c r="A1426" s="43"/>
      <c r="B1426" s="94"/>
      <c r="C1426" s="40"/>
      <c r="D1426" s="39"/>
      <c r="E1426" s="40"/>
      <c r="F1426" s="40"/>
      <c r="G1426" s="40"/>
      <c r="H1426" s="40"/>
      <c r="I1426" s="40"/>
      <c r="J1426" s="40"/>
      <c r="K1426" s="40"/>
      <c r="L1426" s="40"/>
      <c r="M1426" s="40"/>
      <c r="N1426" s="40"/>
      <c r="O1426" s="40"/>
      <c r="P1426" s="40"/>
      <c r="Q1426" s="40"/>
      <c r="R1426" s="40"/>
      <c r="S1426" s="40"/>
      <c r="T1426" s="40"/>
      <c r="U1426" s="39"/>
      <c r="V1426" s="39"/>
      <c r="W1426" s="39"/>
      <c r="X1426" s="39"/>
      <c r="Y1426" s="39"/>
      <c r="Z1426" s="39"/>
      <c r="AA1426" s="39"/>
      <c r="AB1426" s="39"/>
      <c r="AC1426" s="39"/>
      <c r="AD1426" s="39"/>
      <c r="AE1426" s="39"/>
      <c r="AF1426" s="39"/>
      <c r="AG1426" s="39"/>
      <c r="AH1426" s="39"/>
      <c r="AI1426" s="39"/>
      <c r="AJ1426" s="39"/>
      <c r="AK1426" s="39"/>
      <c r="AL1426" s="39"/>
      <c r="AM1426" s="39"/>
      <c r="AN1426" s="39"/>
      <c r="AO1426" s="39"/>
      <c r="AP1426" s="39"/>
      <c r="AQ1426" s="39"/>
      <c r="AR1426" s="39"/>
      <c r="AS1426" s="39"/>
      <c r="AT1426" s="39"/>
      <c r="AU1426" s="39"/>
      <c r="AV1426" s="39"/>
      <c r="AW1426" s="94"/>
      <c r="AX1426" s="101"/>
      <c r="AY1426" s="94"/>
      <c r="AZ1426" s="40"/>
      <c r="BA1426" s="27"/>
      <c r="BB1426" s="27"/>
      <c r="BC1426" s="27"/>
      <c r="BD1426" s="27" t="str">
        <f t="shared" si="878"/>
        <v/>
      </c>
      <c r="BE1426" s="27" t="str">
        <f t="shared" si="879"/>
        <v/>
      </c>
      <c r="BF1426" s="27" t="str">
        <f t="shared" si="880"/>
        <v/>
      </c>
      <c r="BG1426" s="27" t="str">
        <f t="shared" si="881"/>
        <v/>
      </c>
      <c r="BH1426" s="27" t="str">
        <f t="shared" si="882"/>
        <v/>
      </c>
      <c r="BI1426" s="27" t="str">
        <f t="shared" si="883"/>
        <v/>
      </c>
      <c r="BJ1426" s="27" t="str">
        <f t="shared" si="884"/>
        <v/>
      </c>
      <c r="BK1426" s="27" t="str">
        <f t="shared" si="885"/>
        <v/>
      </c>
      <c r="BL1426" s="27" t="str">
        <f t="shared" si="886"/>
        <v/>
      </c>
      <c r="BM1426" s="27" t="str">
        <f t="shared" si="887"/>
        <v/>
      </c>
      <c r="BN1426" s="27" t="str">
        <f t="shared" si="888"/>
        <v/>
      </c>
      <c r="BO1426" s="27" t="str">
        <f t="shared" si="889"/>
        <v/>
      </c>
      <c r="BP1426" s="27" t="str">
        <f t="shared" si="866"/>
        <v/>
      </c>
      <c r="BQ1426" s="27" t="str">
        <f t="shared" si="867"/>
        <v/>
      </c>
      <c r="BR1426" s="27" t="str">
        <f t="shared" si="868"/>
        <v/>
      </c>
      <c r="BS1426" s="27" t="str">
        <f t="shared" si="869"/>
        <v/>
      </c>
      <c r="BT1426" s="27" t="str">
        <f t="shared" si="870"/>
        <v/>
      </c>
      <c r="BU1426" s="27" t="str">
        <f t="shared" si="871"/>
        <v/>
      </c>
      <c r="BV1426" s="27" t="str">
        <f t="shared" si="872"/>
        <v/>
      </c>
      <c r="BW1426" s="27" t="str">
        <f t="shared" si="873"/>
        <v/>
      </c>
      <c r="BX1426" s="27" t="str">
        <f t="shared" si="874"/>
        <v/>
      </c>
      <c r="BY1426" s="27" t="str">
        <f t="shared" si="875"/>
        <v/>
      </c>
      <c r="BZ1426" s="27" t="str">
        <f t="shared" si="876"/>
        <v/>
      </c>
      <c r="CA1426" s="27" t="str">
        <f t="shared" si="877"/>
        <v/>
      </c>
      <c r="CB1426" s="41"/>
      <c r="CC1426" s="5"/>
      <c r="CD1426"/>
      <c r="CE1426"/>
      <c r="CF1426"/>
      <c r="CG1426"/>
      <c r="CH1426"/>
      <c r="CI1426" s="41"/>
      <c r="CJ1426" s="7"/>
      <c r="CK1426" s="25"/>
      <c r="CL1426" s="25"/>
      <c r="CM1426" s="25"/>
      <c r="CN1426" s="39"/>
      <c r="CO1426" s="25"/>
      <c r="CP1426" s="39"/>
      <c r="CQ1426" s="25"/>
      <c r="CR1426" s="25"/>
      <c r="CS1426" s="25"/>
      <c r="CT1426" s="25"/>
      <c r="CU1426" s="25"/>
      <c r="CV1426" s="25"/>
      <c r="CW1426" s="35"/>
      <c r="CX1426" s="25"/>
      <c r="CY1426" s="25"/>
      <c r="DC1426" s="25"/>
      <c r="DD1426" s="35"/>
    </row>
    <row r="1427" spans="1:108" s="26" customFormat="1">
      <c r="A1427" s="43"/>
      <c r="B1427" s="94"/>
      <c r="C1427" s="40"/>
      <c r="D1427" s="39"/>
      <c r="E1427" s="40"/>
      <c r="F1427" s="40"/>
      <c r="G1427" s="40"/>
      <c r="H1427" s="40"/>
      <c r="I1427" s="40"/>
      <c r="J1427" s="40"/>
      <c r="K1427" s="40"/>
      <c r="L1427" s="40"/>
      <c r="M1427" s="40"/>
      <c r="N1427" s="40"/>
      <c r="O1427" s="40"/>
      <c r="P1427" s="40"/>
      <c r="Q1427" s="40"/>
      <c r="R1427" s="40"/>
      <c r="S1427" s="40"/>
      <c r="T1427" s="40"/>
      <c r="U1427" s="39"/>
      <c r="V1427" s="39"/>
      <c r="W1427" s="39"/>
      <c r="X1427" s="39"/>
      <c r="Y1427" s="39"/>
      <c r="Z1427" s="39"/>
      <c r="AA1427" s="39"/>
      <c r="AB1427" s="39"/>
      <c r="AC1427" s="39"/>
      <c r="AD1427" s="39"/>
      <c r="AE1427" s="39"/>
      <c r="AF1427" s="39"/>
      <c r="AG1427" s="39"/>
      <c r="AH1427" s="39"/>
      <c r="AI1427" s="39"/>
      <c r="AJ1427" s="39"/>
      <c r="AK1427" s="39"/>
      <c r="AL1427" s="39"/>
      <c r="AM1427" s="39"/>
      <c r="AN1427" s="39"/>
      <c r="AO1427" s="39"/>
      <c r="AP1427" s="39"/>
      <c r="AQ1427" s="39"/>
      <c r="AR1427" s="39"/>
      <c r="AS1427" s="39"/>
      <c r="AT1427" s="39"/>
      <c r="AU1427" s="39"/>
      <c r="AV1427" s="39"/>
      <c r="AW1427" s="94"/>
      <c r="AX1427" s="101"/>
      <c r="AY1427" s="94"/>
      <c r="AZ1427" s="40"/>
      <c r="BA1427" s="27"/>
      <c r="BB1427" s="27"/>
      <c r="BC1427" s="27"/>
      <c r="BD1427" s="27" t="str">
        <f t="shared" si="878"/>
        <v/>
      </c>
      <c r="BE1427" s="27" t="str">
        <f t="shared" si="879"/>
        <v/>
      </c>
      <c r="BF1427" s="27" t="str">
        <f t="shared" si="880"/>
        <v/>
      </c>
      <c r="BG1427" s="27" t="str">
        <f t="shared" si="881"/>
        <v/>
      </c>
      <c r="BH1427" s="27" t="str">
        <f t="shared" si="882"/>
        <v/>
      </c>
      <c r="BI1427" s="27" t="str">
        <f t="shared" si="883"/>
        <v/>
      </c>
      <c r="BJ1427" s="27" t="str">
        <f t="shared" si="884"/>
        <v/>
      </c>
      <c r="BK1427" s="27" t="str">
        <f t="shared" si="885"/>
        <v/>
      </c>
      <c r="BL1427" s="27" t="str">
        <f t="shared" si="886"/>
        <v/>
      </c>
      <c r="BM1427" s="27" t="str">
        <f t="shared" si="887"/>
        <v/>
      </c>
      <c r="BN1427" s="27" t="str">
        <f t="shared" si="888"/>
        <v/>
      </c>
      <c r="BO1427" s="27" t="str">
        <f t="shared" si="889"/>
        <v/>
      </c>
      <c r="BP1427" s="27" t="str">
        <f t="shared" si="866"/>
        <v/>
      </c>
      <c r="BQ1427" s="27" t="str">
        <f t="shared" si="867"/>
        <v/>
      </c>
      <c r="BR1427" s="27" t="str">
        <f t="shared" si="868"/>
        <v/>
      </c>
      <c r="BS1427" s="27" t="str">
        <f t="shared" si="869"/>
        <v/>
      </c>
      <c r="BT1427" s="27" t="str">
        <f t="shared" si="870"/>
        <v/>
      </c>
      <c r="BU1427" s="27" t="str">
        <f t="shared" si="871"/>
        <v/>
      </c>
      <c r="BV1427" s="27" t="str">
        <f t="shared" si="872"/>
        <v/>
      </c>
      <c r="BW1427" s="27" t="str">
        <f t="shared" si="873"/>
        <v/>
      </c>
      <c r="BX1427" s="27" t="str">
        <f t="shared" si="874"/>
        <v/>
      </c>
      <c r="BY1427" s="27" t="str">
        <f t="shared" si="875"/>
        <v/>
      </c>
      <c r="BZ1427" s="27" t="str">
        <f t="shared" si="876"/>
        <v/>
      </c>
      <c r="CA1427" s="27" t="str">
        <f t="shared" si="877"/>
        <v/>
      </c>
      <c r="CB1427" s="41"/>
      <c r="CC1427" s="5"/>
      <c r="CD1427"/>
      <c r="CE1427"/>
      <c r="CF1427"/>
      <c r="CG1427"/>
      <c r="CH1427"/>
      <c r="CI1427" s="41"/>
      <c r="CJ1427" s="7"/>
      <c r="CK1427" s="25"/>
      <c r="CL1427" s="25"/>
      <c r="CM1427" s="25"/>
      <c r="CN1427" s="39"/>
      <c r="CO1427" s="25"/>
      <c r="CP1427" s="39"/>
      <c r="CQ1427" s="25"/>
      <c r="CR1427" s="25"/>
      <c r="CS1427" s="25"/>
      <c r="CT1427" s="25"/>
      <c r="CU1427" s="25"/>
      <c r="CV1427" s="25"/>
      <c r="CW1427" s="35"/>
      <c r="CX1427" s="25"/>
      <c r="CY1427" s="25"/>
      <c r="DC1427" s="25"/>
      <c r="DD1427" s="35"/>
    </row>
    <row r="1428" spans="1:108" s="26" customFormat="1">
      <c r="A1428" s="43"/>
      <c r="B1428" s="94"/>
      <c r="C1428" s="40"/>
      <c r="D1428" s="39"/>
      <c r="E1428" s="40"/>
      <c r="F1428" s="40"/>
      <c r="G1428" s="40"/>
      <c r="H1428" s="40"/>
      <c r="I1428" s="40"/>
      <c r="J1428" s="40"/>
      <c r="K1428" s="40"/>
      <c r="L1428" s="40"/>
      <c r="M1428" s="40"/>
      <c r="N1428" s="40"/>
      <c r="O1428" s="40"/>
      <c r="P1428" s="40"/>
      <c r="Q1428" s="40"/>
      <c r="R1428" s="40"/>
      <c r="S1428" s="40"/>
      <c r="T1428" s="40"/>
      <c r="U1428" s="39"/>
      <c r="V1428" s="39"/>
      <c r="W1428" s="39"/>
      <c r="X1428" s="39"/>
      <c r="Y1428" s="39"/>
      <c r="Z1428" s="39"/>
      <c r="AA1428" s="39"/>
      <c r="AB1428" s="39"/>
      <c r="AC1428" s="39"/>
      <c r="AD1428" s="39"/>
      <c r="AE1428" s="39"/>
      <c r="AF1428" s="39"/>
      <c r="AG1428" s="39"/>
      <c r="AH1428" s="39"/>
      <c r="AI1428" s="39"/>
      <c r="AJ1428" s="39"/>
      <c r="AK1428" s="39"/>
      <c r="AL1428" s="39"/>
      <c r="AM1428" s="39"/>
      <c r="AN1428" s="39"/>
      <c r="AO1428" s="39"/>
      <c r="AP1428" s="39"/>
      <c r="AQ1428" s="39"/>
      <c r="AR1428" s="39"/>
      <c r="AS1428" s="39"/>
      <c r="AT1428" s="39"/>
      <c r="AU1428" s="39"/>
      <c r="AV1428" s="39"/>
      <c r="AW1428" s="94"/>
      <c r="AX1428" s="101"/>
      <c r="AY1428" s="94"/>
      <c r="AZ1428" s="40"/>
      <c r="BA1428" s="27"/>
      <c r="BB1428" s="27"/>
      <c r="BC1428" s="27"/>
      <c r="BD1428" s="27" t="str">
        <f t="shared" si="878"/>
        <v/>
      </c>
      <c r="BE1428" s="27" t="str">
        <f t="shared" si="879"/>
        <v/>
      </c>
      <c r="BF1428" s="27" t="str">
        <f t="shared" si="880"/>
        <v/>
      </c>
      <c r="BG1428" s="27" t="str">
        <f t="shared" si="881"/>
        <v/>
      </c>
      <c r="BH1428" s="27" t="str">
        <f t="shared" si="882"/>
        <v/>
      </c>
      <c r="BI1428" s="27" t="str">
        <f t="shared" si="883"/>
        <v/>
      </c>
      <c r="BJ1428" s="27" t="str">
        <f t="shared" si="884"/>
        <v/>
      </c>
      <c r="BK1428" s="27" t="str">
        <f t="shared" si="885"/>
        <v/>
      </c>
      <c r="BL1428" s="27" t="str">
        <f t="shared" si="886"/>
        <v/>
      </c>
      <c r="BM1428" s="27" t="str">
        <f t="shared" si="887"/>
        <v/>
      </c>
      <c r="BN1428" s="27" t="str">
        <f t="shared" si="888"/>
        <v/>
      </c>
      <c r="BO1428" s="27" t="str">
        <f t="shared" si="889"/>
        <v/>
      </c>
      <c r="BP1428" s="27" t="str">
        <f t="shared" si="866"/>
        <v/>
      </c>
      <c r="BQ1428" s="27" t="str">
        <f t="shared" si="867"/>
        <v/>
      </c>
      <c r="BR1428" s="27" t="str">
        <f t="shared" si="868"/>
        <v/>
      </c>
      <c r="BS1428" s="27" t="str">
        <f t="shared" si="869"/>
        <v/>
      </c>
      <c r="BT1428" s="27" t="str">
        <f t="shared" si="870"/>
        <v/>
      </c>
      <c r="BU1428" s="27" t="str">
        <f t="shared" si="871"/>
        <v/>
      </c>
      <c r="BV1428" s="27" t="str">
        <f t="shared" si="872"/>
        <v/>
      </c>
      <c r="BW1428" s="27" t="str">
        <f t="shared" si="873"/>
        <v/>
      </c>
      <c r="BX1428" s="27" t="str">
        <f t="shared" si="874"/>
        <v/>
      </c>
      <c r="BY1428" s="27" t="str">
        <f t="shared" si="875"/>
        <v/>
      </c>
      <c r="BZ1428" s="27" t="str">
        <f t="shared" si="876"/>
        <v/>
      </c>
      <c r="CA1428" s="27" t="str">
        <f t="shared" si="877"/>
        <v/>
      </c>
      <c r="CB1428" s="41"/>
      <c r="CC1428" s="5"/>
      <c r="CD1428"/>
      <c r="CE1428"/>
      <c r="CF1428"/>
      <c r="CG1428"/>
      <c r="CH1428"/>
      <c r="CI1428" s="41"/>
      <c r="CJ1428" s="7"/>
      <c r="CK1428" s="25"/>
      <c r="CL1428" s="25"/>
      <c r="CM1428" s="25"/>
      <c r="CN1428" s="39"/>
      <c r="CO1428" s="25"/>
      <c r="CP1428" s="39"/>
      <c r="CQ1428" s="25"/>
      <c r="CR1428" s="25"/>
      <c r="CS1428" s="25"/>
      <c r="CT1428" s="25"/>
      <c r="CU1428" s="25"/>
      <c r="CV1428" s="25"/>
      <c r="CW1428" s="35"/>
      <c r="CX1428" s="25"/>
      <c r="CY1428" s="25"/>
      <c r="DC1428" s="25"/>
      <c r="DD1428" s="35"/>
    </row>
    <row r="1429" spans="1:108" s="26" customFormat="1">
      <c r="A1429" s="43"/>
      <c r="B1429" s="94"/>
      <c r="C1429" s="40"/>
      <c r="D1429" s="39"/>
      <c r="E1429" s="40"/>
      <c r="F1429" s="40"/>
      <c r="G1429" s="40"/>
      <c r="H1429" s="40"/>
      <c r="I1429" s="40"/>
      <c r="J1429" s="40"/>
      <c r="K1429" s="40"/>
      <c r="L1429" s="40"/>
      <c r="M1429" s="40"/>
      <c r="N1429" s="40"/>
      <c r="O1429" s="40"/>
      <c r="P1429" s="40"/>
      <c r="Q1429" s="40"/>
      <c r="R1429" s="40"/>
      <c r="S1429" s="40"/>
      <c r="T1429" s="40"/>
      <c r="U1429" s="39"/>
      <c r="V1429" s="39"/>
      <c r="W1429" s="39"/>
      <c r="X1429" s="39"/>
      <c r="Y1429" s="39"/>
      <c r="Z1429" s="39"/>
      <c r="AA1429" s="39"/>
      <c r="AB1429" s="39"/>
      <c r="AC1429" s="39"/>
      <c r="AD1429" s="39"/>
      <c r="AE1429" s="39"/>
      <c r="AF1429" s="39"/>
      <c r="AG1429" s="39"/>
      <c r="AH1429" s="39"/>
      <c r="AI1429" s="39"/>
      <c r="AJ1429" s="39"/>
      <c r="AK1429" s="39"/>
      <c r="AL1429" s="39"/>
      <c r="AM1429" s="39"/>
      <c r="AN1429" s="39"/>
      <c r="AO1429" s="39"/>
      <c r="AP1429" s="39"/>
      <c r="AQ1429" s="39"/>
      <c r="AR1429" s="39"/>
      <c r="AS1429" s="39"/>
      <c r="AT1429" s="39"/>
      <c r="AU1429" s="39"/>
      <c r="AV1429" s="39"/>
      <c r="AW1429" s="94"/>
      <c r="AX1429" s="101"/>
      <c r="AY1429" s="94"/>
      <c r="AZ1429" s="40"/>
      <c r="BA1429" s="27"/>
      <c r="BB1429" s="27"/>
      <c r="BC1429" s="27"/>
      <c r="BD1429" s="27" t="str">
        <f t="shared" si="878"/>
        <v/>
      </c>
      <c r="BE1429" s="27" t="str">
        <f t="shared" si="879"/>
        <v/>
      </c>
      <c r="BF1429" s="27" t="str">
        <f t="shared" si="880"/>
        <v/>
      </c>
      <c r="BG1429" s="27" t="str">
        <f t="shared" si="881"/>
        <v/>
      </c>
      <c r="BH1429" s="27" t="str">
        <f t="shared" si="882"/>
        <v/>
      </c>
      <c r="BI1429" s="27" t="str">
        <f t="shared" si="883"/>
        <v/>
      </c>
      <c r="BJ1429" s="27" t="str">
        <f t="shared" si="884"/>
        <v/>
      </c>
      <c r="BK1429" s="27" t="str">
        <f t="shared" si="885"/>
        <v/>
      </c>
      <c r="BL1429" s="27" t="str">
        <f t="shared" si="886"/>
        <v/>
      </c>
      <c r="BM1429" s="27" t="str">
        <f t="shared" si="887"/>
        <v/>
      </c>
      <c r="BN1429" s="27" t="str">
        <f t="shared" si="888"/>
        <v/>
      </c>
      <c r="BO1429" s="27" t="str">
        <f t="shared" si="889"/>
        <v/>
      </c>
      <c r="BP1429" s="27" t="str">
        <f t="shared" si="866"/>
        <v/>
      </c>
      <c r="BQ1429" s="27" t="str">
        <f t="shared" si="867"/>
        <v/>
      </c>
      <c r="BR1429" s="27" t="str">
        <f t="shared" si="868"/>
        <v/>
      </c>
      <c r="BS1429" s="27" t="str">
        <f t="shared" si="869"/>
        <v/>
      </c>
      <c r="BT1429" s="27" t="str">
        <f t="shared" si="870"/>
        <v/>
      </c>
      <c r="BU1429" s="27" t="str">
        <f t="shared" si="871"/>
        <v/>
      </c>
      <c r="BV1429" s="27" t="str">
        <f t="shared" si="872"/>
        <v/>
      </c>
      <c r="BW1429" s="27" t="str">
        <f t="shared" si="873"/>
        <v/>
      </c>
      <c r="BX1429" s="27" t="str">
        <f t="shared" si="874"/>
        <v/>
      </c>
      <c r="BY1429" s="27" t="str">
        <f t="shared" si="875"/>
        <v/>
      </c>
      <c r="BZ1429" s="27" t="str">
        <f t="shared" si="876"/>
        <v/>
      </c>
      <c r="CA1429" s="27" t="str">
        <f t="shared" si="877"/>
        <v/>
      </c>
      <c r="CB1429" s="41"/>
      <c r="CC1429"/>
      <c r="CD1429"/>
      <c r="CE1429"/>
      <c r="CF1429"/>
      <c r="CG1429"/>
      <c r="CH1429"/>
      <c r="CI1429" s="41"/>
      <c r="CJ1429" s="7"/>
      <c r="CK1429" s="25"/>
      <c r="CL1429" s="25"/>
      <c r="CM1429" s="25"/>
      <c r="CN1429" s="39"/>
      <c r="CO1429" s="25"/>
      <c r="CP1429" s="39"/>
      <c r="CQ1429" s="25"/>
      <c r="CR1429" s="25"/>
      <c r="CS1429" s="25"/>
      <c r="CT1429" s="25"/>
      <c r="CU1429" s="25"/>
      <c r="CV1429" s="25"/>
      <c r="CW1429" s="35"/>
      <c r="CX1429" s="25"/>
      <c r="CY1429" s="25"/>
      <c r="DC1429" s="25"/>
      <c r="DD1429" s="35"/>
    </row>
    <row r="1430" spans="1:108" s="26" customFormat="1">
      <c r="A1430" s="43"/>
      <c r="B1430" s="94"/>
      <c r="C1430" s="40"/>
      <c r="D1430" s="39"/>
      <c r="E1430" s="40"/>
      <c r="F1430" s="40"/>
      <c r="G1430" s="40"/>
      <c r="H1430" s="40"/>
      <c r="I1430" s="40"/>
      <c r="J1430" s="40"/>
      <c r="K1430" s="40"/>
      <c r="L1430" s="40"/>
      <c r="M1430" s="40"/>
      <c r="N1430" s="40"/>
      <c r="O1430" s="40"/>
      <c r="P1430" s="40"/>
      <c r="Q1430" s="40"/>
      <c r="R1430" s="40"/>
      <c r="S1430" s="40"/>
      <c r="T1430" s="40"/>
      <c r="U1430" s="39"/>
      <c r="V1430" s="39"/>
      <c r="W1430" s="39"/>
      <c r="X1430" s="39"/>
      <c r="Y1430" s="39"/>
      <c r="Z1430" s="39"/>
      <c r="AA1430" s="39"/>
      <c r="AB1430" s="39"/>
      <c r="AC1430" s="39"/>
      <c r="AD1430" s="39"/>
      <c r="AE1430" s="39"/>
      <c r="AF1430" s="39"/>
      <c r="AG1430" s="39"/>
      <c r="AH1430" s="39"/>
      <c r="AI1430" s="39"/>
      <c r="AJ1430" s="39"/>
      <c r="AK1430" s="39"/>
      <c r="AL1430" s="39"/>
      <c r="AM1430" s="39"/>
      <c r="AN1430" s="39"/>
      <c r="AO1430" s="39"/>
      <c r="AP1430" s="39"/>
      <c r="AQ1430" s="39"/>
      <c r="AR1430" s="39"/>
      <c r="AS1430" s="39"/>
      <c r="AT1430" s="39"/>
      <c r="AU1430" s="39"/>
      <c r="AV1430" s="39"/>
      <c r="AW1430" s="94"/>
      <c r="AX1430" s="101"/>
      <c r="AY1430" s="94"/>
      <c r="AZ1430" s="40"/>
      <c r="BA1430" s="27"/>
      <c r="BB1430" s="27"/>
      <c r="BC1430" s="27"/>
      <c r="BD1430" s="27" t="str">
        <f t="shared" si="878"/>
        <v/>
      </c>
      <c r="BE1430" s="27" t="str">
        <f t="shared" si="879"/>
        <v/>
      </c>
      <c r="BF1430" s="27" t="str">
        <f t="shared" si="880"/>
        <v/>
      </c>
      <c r="BG1430" s="27" t="str">
        <f t="shared" si="881"/>
        <v/>
      </c>
      <c r="BH1430" s="27" t="str">
        <f t="shared" si="882"/>
        <v/>
      </c>
      <c r="BI1430" s="27" t="str">
        <f t="shared" si="883"/>
        <v/>
      </c>
      <c r="BJ1430" s="27" t="str">
        <f t="shared" si="884"/>
        <v/>
      </c>
      <c r="BK1430" s="27" t="str">
        <f t="shared" si="885"/>
        <v/>
      </c>
      <c r="BL1430" s="27" t="str">
        <f t="shared" si="886"/>
        <v/>
      </c>
      <c r="BM1430" s="27" t="str">
        <f t="shared" si="887"/>
        <v/>
      </c>
      <c r="BN1430" s="27" t="str">
        <f t="shared" si="888"/>
        <v/>
      </c>
      <c r="BO1430" s="27" t="str">
        <f t="shared" si="889"/>
        <v/>
      </c>
      <c r="BP1430" s="27" t="str">
        <f t="shared" si="866"/>
        <v/>
      </c>
      <c r="BQ1430" s="27" t="str">
        <f t="shared" si="867"/>
        <v/>
      </c>
      <c r="BR1430" s="27" t="str">
        <f t="shared" si="868"/>
        <v/>
      </c>
      <c r="BS1430" s="27" t="str">
        <f t="shared" si="869"/>
        <v/>
      </c>
      <c r="BT1430" s="27" t="str">
        <f t="shared" si="870"/>
        <v/>
      </c>
      <c r="BU1430" s="27" t="str">
        <f t="shared" si="871"/>
        <v/>
      </c>
      <c r="BV1430" s="27" t="str">
        <f t="shared" si="872"/>
        <v/>
      </c>
      <c r="BW1430" s="27" t="str">
        <f t="shared" si="873"/>
        <v/>
      </c>
      <c r="BX1430" s="27" t="str">
        <f t="shared" si="874"/>
        <v/>
      </c>
      <c r="BY1430" s="27" t="str">
        <f t="shared" si="875"/>
        <v/>
      </c>
      <c r="BZ1430" s="27" t="str">
        <f t="shared" si="876"/>
        <v/>
      </c>
      <c r="CA1430" s="27" t="str">
        <f t="shared" si="877"/>
        <v/>
      </c>
      <c r="CB1430" s="41"/>
      <c r="CC1430"/>
      <c r="CD1430"/>
      <c r="CE1430"/>
      <c r="CF1430"/>
      <c r="CG1430"/>
      <c r="CH1430"/>
      <c r="CI1430" s="41"/>
      <c r="CJ1430" s="7"/>
      <c r="CK1430" s="25"/>
      <c r="CL1430" s="25"/>
      <c r="CM1430" s="25"/>
      <c r="CN1430" s="39"/>
      <c r="CO1430" s="25"/>
      <c r="CP1430" s="39"/>
      <c r="CQ1430" s="25"/>
      <c r="CR1430" s="25"/>
      <c r="CS1430" s="25"/>
      <c r="CT1430" s="25"/>
      <c r="CU1430" s="25"/>
      <c r="CV1430" s="25"/>
      <c r="CW1430" s="35"/>
      <c r="CX1430" s="25"/>
      <c r="CY1430" s="25"/>
      <c r="DC1430" s="25"/>
      <c r="DD1430" s="35"/>
    </row>
    <row r="1431" spans="1:108" s="26" customFormat="1">
      <c r="A1431" s="43"/>
      <c r="B1431" s="94"/>
      <c r="C1431" s="40"/>
      <c r="D1431" s="39"/>
      <c r="E1431" s="40"/>
      <c r="F1431" s="40"/>
      <c r="G1431" s="40"/>
      <c r="H1431" s="40"/>
      <c r="I1431" s="40"/>
      <c r="J1431" s="40"/>
      <c r="K1431" s="40"/>
      <c r="L1431" s="40"/>
      <c r="M1431" s="40"/>
      <c r="N1431" s="40"/>
      <c r="O1431" s="40"/>
      <c r="P1431" s="40"/>
      <c r="Q1431" s="40"/>
      <c r="R1431" s="40"/>
      <c r="S1431" s="40"/>
      <c r="T1431" s="40"/>
      <c r="U1431" s="39"/>
      <c r="V1431" s="39"/>
      <c r="W1431" s="39"/>
      <c r="X1431" s="39"/>
      <c r="Y1431" s="39"/>
      <c r="Z1431" s="39"/>
      <c r="AA1431" s="39"/>
      <c r="AB1431" s="39"/>
      <c r="AC1431" s="39"/>
      <c r="AD1431" s="39"/>
      <c r="AE1431" s="39"/>
      <c r="AF1431" s="39"/>
      <c r="AG1431" s="39"/>
      <c r="AH1431" s="39"/>
      <c r="AI1431" s="39"/>
      <c r="AJ1431" s="39"/>
      <c r="AK1431" s="39"/>
      <c r="AL1431" s="39"/>
      <c r="AM1431" s="39"/>
      <c r="AN1431" s="39"/>
      <c r="AO1431" s="39"/>
      <c r="AP1431" s="39"/>
      <c r="AQ1431" s="39"/>
      <c r="AR1431" s="39"/>
      <c r="AS1431" s="39"/>
      <c r="AT1431" s="39"/>
      <c r="AU1431" s="39"/>
      <c r="AV1431" s="39"/>
      <c r="AW1431" s="94"/>
      <c r="AX1431" s="101"/>
      <c r="AY1431" s="94"/>
      <c r="AZ1431" s="40"/>
      <c r="BA1431" s="27"/>
      <c r="BB1431" s="27"/>
      <c r="BC1431" s="27"/>
      <c r="BD1431" s="27" t="str">
        <f t="shared" si="878"/>
        <v/>
      </c>
      <c r="BE1431" s="27" t="str">
        <f t="shared" si="879"/>
        <v/>
      </c>
      <c r="BF1431" s="27" t="str">
        <f t="shared" si="880"/>
        <v/>
      </c>
      <c r="BG1431" s="27" t="str">
        <f t="shared" si="881"/>
        <v/>
      </c>
      <c r="BH1431" s="27" t="str">
        <f t="shared" si="882"/>
        <v/>
      </c>
      <c r="BI1431" s="27" t="str">
        <f t="shared" si="883"/>
        <v/>
      </c>
      <c r="BJ1431" s="27" t="str">
        <f t="shared" si="884"/>
        <v/>
      </c>
      <c r="BK1431" s="27" t="str">
        <f t="shared" si="885"/>
        <v/>
      </c>
      <c r="BL1431" s="27" t="str">
        <f t="shared" si="886"/>
        <v/>
      </c>
      <c r="BM1431" s="27" t="str">
        <f t="shared" si="887"/>
        <v/>
      </c>
      <c r="BN1431" s="27" t="str">
        <f t="shared" si="888"/>
        <v/>
      </c>
      <c r="BO1431" s="27" t="str">
        <f t="shared" si="889"/>
        <v/>
      </c>
      <c r="BP1431" s="27" t="str">
        <f t="shared" si="866"/>
        <v/>
      </c>
      <c r="BQ1431" s="27" t="str">
        <f t="shared" si="867"/>
        <v/>
      </c>
      <c r="BR1431" s="27" t="str">
        <f t="shared" si="868"/>
        <v/>
      </c>
      <c r="BS1431" s="27" t="str">
        <f t="shared" si="869"/>
        <v/>
      </c>
      <c r="BT1431" s="27" t="str">
        <f t="shared" si="870"/>
        <v/>
      </c>
      <c r="BU1431" s="27" t="str">
        <f t="shared" si="871"/>
        <v/>
      </c>
      <c r="BV1431" s="27" t="str">
        <f t="shared" si="872"/>
        <v/>
      </c>
      <c r="BW1431" s="27" t="str">
        <f t="shared" si="873"/>
        <v/>
      </c>
      <c r="BX1431" s="27" t="str">
        <f t="shared" si="874"/>
        <v/>
      </c>
      <c r="BY1431" s="27" t="str">
        <f t="shared" si="875"/>
        <v/>
      </c>
      <c r="BZ1431" s="27" t="str">
        <f t="shared" si="876"/>
        <v/>
      </c>
      <c r="CA1431" s="27" t="str">
        <f t="shared" si="877"/>
        <v/>
      </c>
      <c r="CB1431" s="41"/>
      <c r="CC1431"/>
      <c r="CD1431"/>
      <c r="CE1431"/>
      <c r="CF1431"/>
      <c r="CG1431"/>
      <c r="CH1431"/>
      <c r="CI1431" s="41"/>
      <c r="CJ1431" s="7"/>
      <c r="CK1431" s="25"/>
      <c r="CL1431" s="25"/>
      <c r="CM1431" s="25"/>
      <c r="CN1431" s="39"/>
      <c r="CO1431" s="25"/>
      <c r="CP1431" s="39"/>
      <c r="CQ1431" s="25"/>
      <c r="CR1431" s="25"/>
      <c r="CS1431" s="25"/>
      <c r="CT1431" s="25"/>
      <c r="CU1431" s="25"/>
      <c r="CV1431" s="25"/>
      <c r="CW1431" s="35"/>
      <c r="CX1431" s="25"/>
      <c r="CY1431" s="25"/>
      <c r="DC1431" s="25"/>
      <c r="DD1431" s="35"/>
    </row>
    <row r="1432" spans="1:108" s="26" customFormat="1">
      <c r="A1432" s="43"/>
      <c r="B1432" s="94"/>
      <c r="C1432" s="40"/>
      <c r="D1432" s="39"/>
      <c r="E1432" s="40"/>
      <c r="F1432" s="40"/>
      <c r="G1432" s="40"/>
      <c r="H1432" s="40"/>
      <c r="I1432" s="40"/>
      <c r="J1432" s="40"/>
      <c r="K1432" s="40"/>
      <c r="L1432" s="40"/>
      <c r="M1432" s="40"/>
      <c r="N1432" s="40"/>
      <c r="O1432" s="40"/>
      <c r="P1432" s="40"/>
      <c r="Q1432" s="40"/>
      <c r="R1432" s="40"/>
      <c r="S1432" s="40"/>
      <c r="T1432" s="40"/>
      <c r="U1432" s="39"/>
      <c r="V1432" s="39"/>
      <c r="W1432" s="39"/>
      <c r="X1432" s="39"/>
      <c r="Y1432" s="39"/>
      <c r="Z1432" s="39"/>
      <c r="AA1432" s="39"/>
      <c r="AB1432" s="39"/>
      <c r="AC1432" s="39"/>
      <c r="AD1432" s="39"/>
      <c r="AE1432" s="39"/>
      <c r="AF1432" s="39"/>
      <c r="AG1432" s="39"/>
      <c r="AH1432" s="39"/>
      <c r="AI1432" s="39"/>
      <c r="AJ1432" s="39"/>
      <c r="AK1432" s="39"/>
      <c r="AL1432" s="39"/>
      <c r="AM1432" s="39"/>
      <c r="AN1432" s="39"/>
      <c r="AO1432" s="39"/>
      <c r="AP1432" s="39"/>
      <c r="AQ1432" s="39"/>
      <c r="AR1432" s="39"/>
      <c r="AS1432" s="39"/>
      <c r="AT1432" s="39"/>
      <c r="AU1432" s="39"/>
      <c r="AV1432" s="39"/>
      <c r="AW1432" s="94"/>
      <c r="AX1432" s="101"/>
      <c r="AY1432" s="94"/>
      <c r="AZ1432" s="40"/>
      <c r="BA1432" s="27"/>
      <c r="BB1432" s="27"/>
      <c r="BC1432" s="27"/>
      <c r="BD1432" s="27" t="str">
        <f t="shared" si="878"/>
        <v/>
      </c>
      <c r="BE1432" s="27" t="str">
        <f t="shared" si="879"/>
        <v/>
      </c>
      <c r="BF1432" s="27" t="str">
        <f t="shared" si="880"/>
        <v/>
      </c>
      <c r="BG1432" s="27" t="str">
        <f t="shared" si="881"/>
        <v/>
      </c>
      <c r="BH1432" s="27" t="str">
        <f t="shared" si="882"/>
        <v/>
      </c>
      <c r="BI1432" s="27" t="str">
        <f t="shared" si="883"/>
        <v/>
      </c>
      <c r="BJ1432" s="27" t="str">
        <f t="shared" si="884"/>
        <v/>
      </c>
      <c r="BK1432" s="27" t="str">
        <f t="shared" si="885"/>
        <v/>
      </c>
      <c r="BL1432" s="27" t="str">
        <f t="shared" si="886"/>
        <v/>
      </c>
      <c r="BM1432" s="27" t="str">
        <f t="shared" si="887"/>
        <v/>
      </c>
      <c r="BN1432" s="27" t="str">
        <f t="shared" si="888"/>
        <v/>
      </c>
      <c r="BO1432" s="27" t="str">
        <f t="shared" si="889"/>
        <v/>
      </c>
      <c r="BP1432" s="27" t="str">
        <f t="shared" ref="BP1432:BP1495" si="890">IF(W1432="","",CONCATENATE($U1432,","))</f>
        <v/>
      </c>
      <c r="BQ1432" s="27" t="str">
        <f t="shared" ref="BQ1432:BQ1495" si="891">IF(X1432="","",CONCATENATE($U1432,","))</f>
        <v/>
      </c>
      <c r="BR1432" s="27" t="str">
        <f t="shared" ref="BR1432:BR1495" si="892">IF(Y1432="","",CONCATENATE($U1432,","))</f>
        <v/>
      </c>
      <c r="BS1432" s="27" t="str">
        <f t="shared" ref="BS1432:BS1495" si="893">IF(Z1432="","",CONCATENATE($U1432,","))</f>
        <v/>
      </c>
      <c r="BT1432" s="27" t="str">
        <f t="shared" ref="BT1432:BT1495" si="894">IF(AA1432="","",CONCATENATE($U1432,","))</f>
        <v/>
      </c>
      <c r="BU1432" s="27" t="str">
        <f t="shared" ref="BU1432:BU1495" si="895">IF(AB1432="","",CONCATENATE($U1432,","))</f>
        <v/>
      </c>
      <c r="BV1432" s="27" t="str">
        <f t="shared" ref="BV1432:BV1495" si="896">IF(AC1432="","",CONCATENATE($U1432,","))</f>
        <v/>
      </c>
      <c r="BW1432" s="27" t="str">
        <f t="shared" ref="BW1432:BW1495" si="897">IF(AD1432="","",CONCATENATE($U1432,","))</f>
        <v/>
      </c>
      <c r="BX1432" s="27" t="str">
        <f t="shared" ref="BX1432:BX1495" si="898">IF(AE1432="","",CONCATENATE($U1432,","))</f>
        <v/>
      </c>
      <c r="BY1432" s="27" t="str">
        <f t="shared" ref="BY1432:BY1495" si="899">IF(AF1432="","",CONCATENATE($U1432,","))</f>
        <v/>
      </c>
      <c r="BZ1432" s="27" t="str">
        <f t="shared" ref="BZ1432:BZ1495" si="900">IF(AG1432="","",CONCATENATE($U1432,","))</f>
        <v/>
      </c>
      <c r="CA1432" s="27" t="str">
        <f t="shared" ref="CA1432:CA1495" si="901">IF(AH1432="","",CONCATENATE($U1432,","))</f>
        <v/>
      </c>
      <c r="CB1432" s="41"/>
      <c r="CC1432"/>
      <c r="CD1432"/>
      <c r="CE1432"/>
      <c r="CF1432"/>
      <c r="CG1432"/>
      <c r="CH1432"/>
      <c r="CI1432" s="41"/>
      <c r="CJ1432" s="7"/>
      <c r="CK1432" s="25"/>
      <c r="CL1432" s="25"/>
      <c r="CM1432" s="25"/>
      <c r="CN1432" s="39"/>
      <c r="CO1432" s="25"/>
      <c r="CP1432" s="39"/>
      <c r="CQ1432" s="25"/>
      <c r="CR1432" s="25"/>
      <c r="CS1432" s="25"/>
      <c r="CT1432" s="25"/>
      <c r="CU1432" s="25"/>
      <c r="CV1432" s="25"/>
      <c r="CW1432" s="35"/>
      <c r="CX1432" s="25"/>
      <c r="CY1432" s="25"/>
      <c r="DC1432" s="25"/>
      <c r="DD1432" s="35"/>
    </row>
    <row r="1433" spans="1:108" s="26" customFormat="1">
      <c r="A1433" s="43"/>
      <c r="B1433" s="94"/>
      <c r="C1433" s="40"/>
      <c r="D1433" s="39"/>
      <c r="E1433" s="40"/>
      <c r="F1433" s="40"/>
      <c r="G1433" s="40"/>
      <c r="H1433" s="40"/>
      <c r="I1433" s="40"/>
      <c r="J1433" s="40"/>
      <c r="K1433" s="40"/>
      <c r="L1433" s="40"/>
      <c r="M1433" s="40"/>
      <c r="N1433" s="40"/>
      <c r="O1433" s="40"/>
      <c r="P1433" s="40"/>
      <c r="Q1433" s="40"/>
      <c r="R1433" s="40"/>
      <c r="S1433" s="40"/>
      <c r="T1433" s="40"/>
      <c r="U1433" s="39"/>
      <c r="V1433" s="39"/>
      <c r="W1433" s="39"/>
      <c r="X1433" s="39"/>
      <c r="Y1433" s="39"/>
      <c r="Z1433" s="39"/>
      <c r="AA1433" s="39"/>
      <c r="AB1433" s="39"/>
      <c r="AC1433" s="39"/>
      <c r="AD1433" s="39"/>
      <c r="AE1433" s="39"/>
      <c r="AF1433" s="39"/>
      <c r="AG1433" s="39"/>
      <c r="AH1433" s="39"/>
      <c r="AI1433" s="39"/>
      <c r="AJ1433" s="39"/>
      <c r="AK1433" s="39"/>
      <c r="AL1433" s="39"/>
      <c r="AM1433" s="39"/>
      <c r="AN1433" s="39"/>
      <c r="AO1433" s="39"/>
      <c r="AP1433" s="39"/>
      <c r="AQ1433" s="39"/>
      <c r="AR1433" s="39"/>
      <c r="AS1433" s="39"/>
      <c r="AT1433" s="39"/>
      <c r="AU1433" s="39"/>
      <c r="AV1433" s="39"/>
      <c r="AW1433" s="94"/>
      <c r="AX1433" s="101"/>
      <c r="AY1433" s="94"/>
      <c r="AZ1433" s="40"/>
      <c r="BA1433" s="27"/>
      <c r="BB1433" s="27"/>
      <c r="BC1433" s="27"/>
      <c r="BD1433" s="27" t="str">
        <f t="shared" ref="BD1433:BD1496" si="902">IF(W1433&lt;&gt;"",IF(ABS(W1433)&lt;10,"S"&amp;RIGHT(W1433,1)&amp;",","S"&amp;W1433&amp;","),"")</f>
        <v/>
      </c>
      <c r="BE1433" s="27" t="str">
        <f t="shared" ref="BE1433:BE1496" si="903">IF(X1433&lt;&gt;"",IF(ABS(X1433)&lt;10,"S"&amp;RIGHT(X1433,1)&amp;",","S"&amp;X1433&amp;","),"")</f>
        <v/>
      </c>
      <c r="BF1433" s="27" t="str">
        <f t="shared" ref="BF1433:BF1496" si="904">IF(Y1433&lt;&gt;"",IF(ABS(Y1433)&lt;10,"S"&amp;RIGHT(Y1433,1)&amp;",","S"&amp;Y1433&amp;","),"")</f>
        <v/>
      </c>
      <c r="BG1433" s="27" t="str">
        <f t="shared" ref="BG1433:BG1496" si="905">IF(Z1433&lt;&gt;"",IF(ABS(Z1433)&lt;10,"S"&amp;RIGHT(Z1433,1)&amp;",","S"&amp;Z1433&amp;","),"")</f>
        <v/>
      </c>
      <c r="BH1433" s="27" t="str">
        <f t="shared" ref="BH1433:BH1496" si="906">IF(AA1433&lt;&gt;"",IF(ABS(AA1433)&lt;10,"S"&amp;RIGHT(AA1433,1)&amp;",","S"&amp;AA1433&amp;","),"")</f>
        <v/>
      </c>
      <c r="BI1433" s="27" t="str">
        <f t="shared" ref="BI1433:BI1496" si="907">IF(AB1433&lt;&gt;"",IF(ABS(AB1433)&lt;10,"S"&amp;RIGHT(AB1433,1)&amp;",","S"&amp;AB1433&amp;","),"")</f>
        <v/>
      </c>
      <c r="BJ1433" s="27" t="str">
        <f t="shared" ref="BJ1433:BJ1496" si="908">IF(AC1433&lt;&gt;"",IF(ABS(AC1433)&lt;10,"S"&amp;RIGHT(AC1433,1)&amp;",","S"&amp;AC1433&amp;","),"")</f>
        <v/>
      </c>
      <c r="BK1433" s="27" t="str">
        <f t="shared" ref="BK1433:BK1496" si="909">IF(AD1433&lt;&gt;"",IF(ABS(AD1433)&lt;10,"S"&amp;RIGHT(AD1433,1)&amp;",","S"&amp;AD1433&amp;","),"")</f>
        <v/>
      </c>
      <c r="BL1433" s="27" t="str">
        <f t="shared" ref="BL1433:BL1496" si="910">IF(AE1433&lt;&gt;"",IF(ABS(AE1433)&lt;10,"S"&amp;RIGHT(AE1433,1)&amp;",","S"&amp;AE1433&amp;","),"")</f>
        <v/>
      </c>
      <c r="BM1433" s="27" t="str">
        <f t="shared" ref="BM1433:BM1496" si="911">IF(AF1433&lt;&gt;"",IF(ABS(AF1433)&lt;10,"S"&amp;RIGHT(AF1433,1)&amp;",","S"&amp;AF1433&amp;","),"")</f>
        <v/>
      </c>
      <c r="BN1433" s="27" t="str">
        <f t="shared" ref="BN1433:BN1496" si="912">IF(AG1433&lt;&gt;"",IF(ABS(AG1433)&lt;10,"S"&amp;RIGHT(AG1433,1)&amp;",","S"&amp;AG1433&amp;","),"")</f>
        <v/>
      </c>
      <c r="BO1433" s="27" t="str">
        <f t="shared" ref="BO1433:BO1496" si="913">IF(AH1433&lt;&gt;"",IF(ABS(AH1433)&lt;10,"S"&amp;RIGHT(AH1433,1)&amp;",","S"&amp;AH1433&amp;","),"")</f>
        <v/>
      </c>
      <c r="BP1433" s="27" t="str">
        <f t="shared" si="890"/>
        <v/>
      </c>
      <c r="BQ1433" s="27" t="str">
        <f t="shared" si="891"/>
        <v/>
      </c>
      <c r="BR1433" s="27" t="str">
        <f t="shared" si="892"/>
        <v/>
      </c>
      <c r="BS1433" s="27" t="str">
        <f t="shared" si="893"/>
        <v/>
      </c>
      <c r="BT1433" s="27" t="str">
        <f t="shared" si="894"/>
        <v/>
      </c>
      <c r="BU1433" s="27" t="str">
        <f t="shared" si="895"/>
        <v/>
      </c>
      <c r="BV1433" s="27" t="str">
        <f t="shared" si="896"/>
        <v/>
      </c>
      <c r="BW1433" s="27" t="str">
        <f t="shared" si="897"/>
        <v/>
      </c>
      <c r="BX1433" s="27" t="str">
        <f t="shared" si="898"/>
        <v/>
      </c>
      <c r="BY1433" s="27" t="str">
        <f t="shared" si="899"/>
        <v/>
      </c>
      <c r="BZ1433" s="27" t="str">
        <f t="shared" si="900"/>
        <v/>
      </c>
      <c r="CA1433" s="27" t="str">
        <f t="shared" si="901"/>
        <v/>
      </c>
      <c r="CB1433" s="41"/>
      <c r="CC1433"/>
      <c r="CD1433"/>
      <c r="CE1433"/>
      <c r="CF1433"/>
      <c r="CG1433"/>
      <c r="CH1433"/>
      <c r="CI1433" s="41"/>
      <c r="CJ1433" s="7"/>
      <c r="CK1433" s="25"/>
      <c r="CL1433" s="25"/>
      <c r="CM1433" s="25"/>
      <c r="CN1433" s="39"/>
      <c r="CO1433" s="25"/>
      <c r="CP1433" s="39"/>
      <c r="CQ1433" s="25"/>
      <c r="CR1433" s="25"/>
      <c r="CS1433" s="25"/>
      <c r="CT1433" s="25"/>
      <c r="CU1433" s="25"/>
      <c r="CV1433" s="25"/>
      <c r="CW1433" s="35"/>
      <c r="CX1433" s="25"/>
      <c r="CY1433" s="25"/>
      <c r="DC1433" s="25"/>
      <c r="DD1433" s="35"/>
    </row>
    <row r="1434" spans="1:108" s="26" customFormat="1">
      <c r="A1434" s="43"/>
      <c r="B1434" s="94"/>
      <c r="C1434" s="40"/>
      <c r="D1434" s="39"/>
      <c r="E1434" s="40"/>
      <c r="F1434" s="40"/>
      <c r="G1434" s="40"/>
      <c r="H1434" s="40"/>
      <c r="I1434" s="40"/>
      <c r="J1434" s="40"/>
      <c r="K1434" s="40"/>
      <c r="L1434" s="40"/>
      <c r="M1434" s="40"/>
      <c r="N1434" s="40"/>
      <c r="O1434" s="40"/>
      <c r="P1434" s="40"/>
      <c r="Q1434" s="40"/>
      <c r="R1434" s="40"/>
      <c r="S1434" s="40"/>
      <c r="T1434" s="40"/>
      <c r="U1434" s="39"/>
      <c r="V1434" s="39"/>
      <c r="W1434" s="39"/>
      <c r="X1434" s="39"/>
      <c r="Y1434" s="39"/>
      <c r="Z1434" s="39"/>
      <c r="AA1434" s="39"/>
      <c r="AB1434" s="39"/>
      <c r="AC1434" s="39"/>
      <c r="AD1434" s="39"/>
      <c r="AE1434" s="39"/>
      <c r="AF1434" s="39"/>
      <c r="AG1434" s="39"/>
      <c r="AH1434" s="39"/>
      <c r="AI1434" s="39"/>
      <c r="AJ1434" s="39"/>
      <c r="AK1434" s="39"/>
      <c r="AL1434" s="39"/>
      <c r="AM1434" s="39"/>
      <c r="AN1434" s="39"/>
      <c r="AO1434" s="39"/>
      <c r="AP1434" s="39"/>
      <c r="AQ1434" s="39"/>
      <c r="AR1434" s="39"/>
      <c r="AS1434" s="39"/>
      <c r="AT1434" s="39"/>
      <c r="AU1434" s="39"/>
      <c r="AV1434" s="39"/>
      <c r="AW1434" s="94"/>
      <c r="AX1434" s="101"/>
      <c r="AY1434" s="94"/>
      <c r="AZ1434" s="40"/>
      <c r="BA1434" s="27"/>
      <c r="BB1434" s="27"/>
      <c r="BC1434" s="27"/>
      <c r="BD1434" s="27" t="str">
        <f t="shared" si="902"/>
        <v/>
      </c>
      <c r="BE1434" s="27" t="str">
        <f t="shared" si="903"/>
        <v/>
      </c>
      <c r="BF1434" s="27" t="str">
        <f t="shared" si="904"/>
        <v/>
      </c>
      <c r="BG1434" s="27" t="str">
        <f t="shared" si="905"/>
        <v/>
      </c>
      <c r="BH1434" s="27" t="str">
        <f t="shared" si="906"/>
        <v/>
      </c>
      <c r="BI1434" s="27" t="str">
        <f t="shared" si="907"/>
        <v/>
      </c>
      <c r="BJ1434" s="27" t="str">
        <f t="shared" si="908"/>
        <v/>
      </c>
      <c r="BK1434" s="27" t="str">
        <f t="shared" si="909"/>
        <v/>
      </c>
      <c r="BL1434" s="27" t="str">
        <f t="shared" si="910"/>
        <v/>
      </c>
      <c r="BM1434" s="27" t="str">
        <f t="shared" si="911"/>
        <v/>
      </c>
      <c r="BN1434" s="27" t="str">
        <f t="shared" si="912"/>
        <v/>
      </c>
      <c r="BO1434" s="27" t="str">
        <f t="shared" si="913"/>
        <v/>
      </c>
      <c r="BP1434" s="27" t="str">
        <f t="shared" si="890"/>
        <v/>
      </c>
      <c r="BQ1434" s="27" t="str">
        <f t="shared" si="891"/>
        <v/>
      </c>
      <c r="BR1434" s="27" t="str">
        <f t="shared" si="892"/>
        <v/>
      </c>
      <c r="BS1434" s="27" t="str">
        <f t="shared" si="893"/>
        <v/>
      </c>
      <c r="BT1434" s="27" t="str">
        <f t="shared" si="894"/>
        <v/>
      </c>
      <c r="BU1434" s="27" t="str">
        <f t="shared" si="895"/>
        <v/>
      </c>
      <c r="BV1434" s="27" t="str">
        <f t="shared" si="896"/>
        <v/>
      </c>
      <c r="BW1434" s="27" t="str">
        <f t="shared" si="897"/>
        <v/>
      </c>
      <c r="BX1434" s="27" t="str">
        <f t="shared" si="898"/>
        <v/>
      </c>
      <c r="BY1434" s="27" t="str">
        <f t="shared" si="899"/>
        <v/>
      </c>
      <c r="BZ1434" s="27" t="str">
        <f t="shared" si="900"/>
        <v/>
      </c>
      <c r="CA1434" s="27" t="str">
        <f t="shared" si="901"/>
        <v/>
      </c>
      <c r="CB1434" s="41"/>
      <c r="CC1434"/>
      <c r="CD1434"/>
      <c r="CE1434"/>
      <c r="CF1434"/>
      <c r="CG1434"/>
      <c r="CH1434"/>
      <c r="CI1434" s="41"/>
      <c r="CJ1434" s="7"/>
      <c r="CK1434" s="25"/>
      <c r="CL1434" s="25"/>
      <c r="CM1434" s="25"/>
      <c r="CN1434" s="39"/>
      <c r="CO1434" s="25"/>
      <c r="CP1434" s="39"/>
      <c r="CQ1434" s="25"/>
      <c r="CR1434" s="25"/>
      <c r="CS1434" s="25"/>
      <c r="CT1434" s="25"/>
      <c r="CU1434" s="25"/>
      <c r="CV1434" s="25"/>
      <c r="CW1434" s="35"/>
      <c r="CX1434" s="25"/>
      <c r="CY1434" s="25"/>
      <c r="DC1434" s="25"/>
      <c r="DD1434" s="35"/>
    </row>
    <row r="1435" spans="1:108" s="26" customFormat="1">
      <c r="A1435" s="43"/>
      <c r="B1435" s="94"/>
      <c r="C1435" s="40"/>
      <c r="D1435" s="39"/>
      <c r="E1435" s="40"/>
      <c r="F1435" s="40"/>
      <c r="G1435" s="40"/>
      <c r="H1435" s="40"/>
      <c r="I1435" s="40"/>
      <c r="J1435" s="40"/>
      <c r="K1435" s="40"/>
      <c r="L1435" s="40"/>
      <c r="M1435" s="40"/>
      <c r="N1435" s="40"/>
      <c r="O1435" s="40"/>
      <c r="P1435" s="40"/>
      <c r="Q1435" s="40"/>
      <c r="R1435" s="40"/>
      <c r="S1435" s="40"/>
      <c r="T1435" s="40"/>
      <c r="U1435" s="39"/>
      <c r="V1435" s="39"/>
      <c r="W1435" s="39"/>
      <c r="X1435" s="39"/>
      <c r="Y1435" s="39"/>
      <c r="Z1435" s="39"/>
      <c r="AA1435" s="39"/>
      <c r="AB1435" s="39"/>
      <c r="AC1435" s="39"/>
      <c r="AD1435" s="39"/>
      <c r="AE1435" s="39"/>
      <c r="AF1435" s="39"/>
      <c r="AG1435" s="39"/>
      <c r="AH1435" s="39"/>
      <c r="AI1435" s="39"/>
      <c r="AJ1435" s="39"/>
      <c r="AK1435" s="39"/>
      <c r="AL1435" s="39"/>
      <c r="AM1435" s="39"/>
      <c r="AN1435" s="39"/>
      <c r="AO1435" s="39"/>
      <c r="AP1435" s="39"/>
      <c r="AQ1435" s="39"/>
      <c r="AR1435" s="39"/>
      <c r="AS1435" s="39"/>
      <c r="AT1435" s="39"/>
      <c r="AU1435" s="39"/>
      <c r="AV1435" s="39"/>
      <c r="AW1435" s="94"/>
      <c r="AX1435" s="101"/>
      <c r="AY1435" s="94"/>
      <c r="AZ1435" s="40"/>
      <c r="BA1435" s="27"/>
      <c r="BB1435" s="27"/>
      <c r="BC1435" s="27"/>
      <c r="BD1435" s="27" t="str">
        <f t="shared" si="902"/>
        <v/>
      </c>
      <c r="BE1435" s="27" t="str">
        <f t="shared" si="903"/>
        <v/>
      </c>
      <c r="BF1435" s="27" t="str">
        <f t="shared" si="904"/>
        <v/>
      </c>
      <c r="BG1435" s="27" t="str">
        <f t="shared" si="905"/>
        <v/>
      </c>
      <c r="BH1435" s="27" t="str">
        <f t="shared" si="906"/>
        <v/>
      </c>
      <c r="BI1435" s="27" t="str">
        <f t="shared" si="907"/>
        <v/>
      </c>
      <c r="BJ1435" s="27" t="str">
        <f t="shared" si="908"/>
        <v/>
      </c>
      <c r="BK1435" s="27" t="str">
        <f t="shared" si="909"/>
        <v/>
      </c>
      <c r="BL1435" s="27" t="str">
        <f t="shared" si="910"/>
        <v/>
      </c>
      <c r="BM1435" s="27" t="str">
        <f t="shared" si="911"/>
        <v/>
      </c>
      <c r="BN1435" s="27" t="str">
        <f t="shared" si="912"/>
        <v/>
      </c>
      <c r="BO1435" s="27" t="str">
        <f t="shared" si="913"/>
        <v/>
      </c>
      <c r="BP1435" s="27" t="str">
        <f t="shared" si="890"/>
        <v/>
      </c>
      <c r="BQ1435" s="27" t="str">
        <f t="shared" si="891"/>
        <v/>
      </c>
      <c r="BR1435" s="27" t="str">
        <f t="shared" si="892"/>
        <v/>
      </c>
      <c r="BS1435" s="27" t="str">
        <f t="shared" si="893"/>
        <v/>
      </c>
      <c r="BT1435" s="27" t="str">
        <f t="shared" si="894"/>
        <v/>
      </c>
      <c r="BU1435" s="27" t="str">
        <f t="shared" si="895"/>
        <v/>
      </c>
      <c r="BV1435" s="27" t="str">
        <f t="shared" si="896"/>
        <v/>
      </c>
      <c r="BW1435" s="27" t="str">
        <f t="shared" si="897"/>
        <v/>
      </c>
      <c r="BX1435" s="27" t="str">
        <f t="shared" si="898"/>
        <v/>
      </c>
      <c r="BY1435" s="27" t="str">
        <f t="shared" si="899"/>
        <v/>
      </c>
      <c r="BZ1435" s="27" t="str">
        <f t="shared" si="900"/>
        <v/>
      </c>
      <c r="CA1435" s="27" t="str">
        <f t="shared" si="901"/>
        <v/>
      </c>
      <c r="CB1435" s="41"/>
      <c r="CC1435"/>
      <c r="CD1435"/>
      <c r="CE1435"/>
      <c r="CF1435"/>
      <c r="CG1435"/>
      <c r="CH1435"/>
      <c r="CI1435" s="41"/>
      <c r="CJ1435" s="7"/>
      <c r="CK1435" s="25"/>
      <c r="CL1435" s="25"/>
      <c r="CM1435" s="25"/>
      <c r="CN1435" s="39"/>
      <c r="CO1435" s="25"/>
      <c r="CP1435" s="39"/>
      <c r="CQ1435" s="25"/>
      <c r="CR1435" s="25"/>
      <c r="CS1435" s="25"/>
      <c r="CT1435" s="25"/>
      <c r="CU1435" s="25"/>
      <c r="CV1435" s="25"/>
      <c r="CW1435" s="35"/>
      <c r="CX1435" s="25"/>
      <c r="CY1435" s="25"/>
      <c r="DC1435" s="25"/>
      <c r="DD1435" s="35"/>
    </row>
    <row r="1436" spans="1:108" s="26" customFormat="1">
      <c r="A1436" s="43"/>
      <c r="B1436" s="94"/>
      <c r="C1436" s="40"/>
      <c r="D1436" s="39"/>
      <c r="E1436" s="40"/>
      <c r="F1436" s="40"/>
      <c r="G1436" s="40"/>
      <c r="H1436" s="40"/>
      <c r="I1436" s="40"/>
      <c r="J1436" s="40"/>
      <c r="K1436" s="40"/>
      <c r="L1436" s="40"/>
      <c r="M1436" s="40"/>
      <c r="N1436" s="40"/>
      <c r="O1436" s="40"/>
      <c r="P1436" s="40"/>
      <c r="Q1436" s="40"/>
      <c r="R1436" s="40"/>
      <c r="S1436" s="40"/>
      <c r="T1436" s="40"/>
      <c r="U1436" s="39"/>
      <c r="V1436" s="39"/>
      <c r="W1436" s="39"/>
      <c r="X1436" s="39"/>
      <c r="Y1436" s="39"/>
      <c r="Z1436" s="39"/>
      <c r="AA1436" s="39"/>
      <c r="AB1436" s="39"/>
      <c r="AC1436" s="39"/>
      <c r="AD1436" s="39"/>
      <c r="AE1436" s="39"/>
      <c r="AF1436" s="39"/>
      <c r="AG1436" s="39"/>
      <c r="AH1436" s="39"/>
      <c r="AI1436" s="39"/>
      <c r="AJ1436" s="39"/>
      <c r="AK1436" s="39"/>
      <c r="AL1436" s="39"/>
      <c r="AM1436" s="39"/>
      <c r="AN1436" s="39"/>
      <c r="AO1436" s="39"/>
      <c r="AP1436" s="39"/>
      <c r="AQ1436" s="39"/>
      <c r="AR1436" s="39"/>
      <c r="AS1436" s="39"/>
      <c r="AT1436" s="39"/>
      <c r="AU1436" s="39"/>
      <c r="AV1436" s="39"/>
      <c r="AW1436" s="94"/>
      <c r="AX1436" s="101"/>
      <c r="AY1436" s="94"/>
      <c r="AZ1436" s="40"/>
      <c r="BA1436" s="27"/>
      <c r="BB1436" s="27"/>
      <c r="BC1436" s="27"/>
      <c r="BD1436" s="27" t="str">
        <f t="shared" si="902"/>
        <v/>
      </c>
      <c r="BE1436" s="27" t="str">
        <f t="shared" si="903"/>
        <v/>
      </c>
      <c r="BF1436" s="27" t="str">
        <f t="shared" si="904"/>
        <v/>
      </c>
      <c r="BG1436" s="27" t="str">
        <f t="shared" si="905"/>
        <v/>
      </c>
      <c r="BH1436" s="27" t="str">
        <f t="shared" si="906"/>
        <v/>
      </c>
      <c r="BI1436" s="27" t="str">
        <f t="shared" si="907"/>
        <v/>
      </c>
      <c r="BJ1436" s="27" t="str">
        <f t="shared" si="908"/>
        <v/>
      </c>
      <c r="BK1436" s="27" t="str">
        <f t="shared" si="909"/>
        <v/>
      </c>
      <c r="BL1436" s="27" t="str">
        <f t="shared" si="910"/>
        <v/>
      </c>
      <c r="BM1436" s="27" t="str">
        <f t="shared" si="911"/>
        <v/>
      </c>
      <c r="BN1436" s="27" t="str">
        <f t="shared" si="912"/>
        <v/>
      </c>
      <c r="BO1436" s="27" t="str">
        <f t="shared" si="913"/>
        <v/>
      </c>
      <c r="BP1436" s="27" t="str">
        <f t="shared" si="890"/>
        <v/>
      </c>
      <c r="BQ1436" s="27" t="str">
        <f t="shared" si="891"/>
        <v/>
      </c>
      <c r="BR1436" s="27" t="str">
        <f t="shared" si="892"/>
        <v/>
      </c>
      <c r="BS1436" s="27" t="str">
        <f t="shared" si="893"/>
        <v/>
      </c>
      <c r="BT1436" s="27" t="str">
        <f t="shared" si="894"/>
        <v/>
      </c>
      <c r="BU1436" s="27" t="str">
        <f t="shared" si="895"/>
        <v/>
      </c>
      <c r="BV1436" s="27" t="str">
        <f t="shared" si="896"/>
        <v/>
      </c>
      <c r="BW1436" s="27" t="str">
        <f t="shared" si="897"/>
        <v/>
      </c>
      <c r="BX1436" s="27" t="str">
        <f t="shared" si="898"/>
        <v/>
      </c>
      <c r="BY1436" s="27" t="str">
        <f t="shared" si="899"/>
        <v/>
      </c>
      <c r="BZ1436" s="27" t="str">
        <f t="shared" si="900"/>
        <v/>
      </c>
      <c r="CA1436" s="27" t="str">
        <f t="shared" si="901"/>
        <v/>
      </c>
      <c r="CB1436" s="41"/>
      <c r="CC1436" s="41"/>
      <c r="CD1436"/>
      <c r="CE1436"/>
      <c r="CF1436"/>
      <c r="CG1436"/>
      <c r="CH1436"/>
      <c r="CI1436" s="41"/>
      <c r="CJ1436" s="7"/>
      <c r="CK1436" s="25"/>
      <c r="CL1436" s="25"/>
      <c r="CM1436" s="25"/>
      <c r="CN1436" s="39"/>
      <c r="CO1436" s="25"/>
      <c r="CP1436" s="39"/>
      <c r="CQ1436" s="25"/>
      <c r="CR1436" s="25"/>
      <c r="CS1436" s="25"/>
      <c r="CT1436" s="25"/>
      <c r="CU1436" s="25"/>
      <c r="CV1436" s="25"/>
      <c r="CW1436" s="35"/>
      <c r="CX1436" s="25"/>
      <c r="CY1436" s="25"/>
      <c r="DC1436" s="25"/>
      <c r="DD1436" s="35"/>
    </row>
    <row r="1437" spans="1:108" s="26" customFormat="1">
      <c r="A1437" s="43"/>
      <c r="B1437" s="94"/>
      <c r="C1437" s="40"/>
      <c r="D1437" s="39"/>
      <c r="E1437" s="40"/>
      <c r="F1437" s="40"/>
      <c r="G1437" s="40"/>
      <c r="H1437" s="40"/>
      <c r="I1437" s="40"/>
      <c r="J1437" s="40"/>
      <c r="K1437" s="40"/>
      <c r="L1437" s="40"/>
      <c r="M1437" s="40"/>
      <c r="N1437" s="40"/>
      <c r="O1437" s="40"/>
      <c r="P1437" s="40"/>
      <c r="Q1437" s="40"/>
      <c r="R1437" s="40"/>
      <c r="S1437" s="40"/>
      <c r="T1437" s="40"/>
      <c r="U1437" s="39"/>
      <c r="V1437" s="39"/>
      <c r="W1437" s="39"/>
      <c r="X1437" s="39"/>
      <c r="Y1437" s="39"/>
      <c r="Z1437" s="39"/>
      <c r="AA1437" s="39"/>
      <c r="AB1437" s="39"/>
      <c r="AC1437" s="39"/>
      <c r="AD1437" s="39"/>
      <c r="AE1437" s="39"/>
      <c r="AF1437" s="39"/>
      <c r="AG1437" s="39"/>
      <c r="AH1437" s="39"/>
      <c r="AI1437" s="39"/>
      <c r="AJ1437" s="39"/>
      <c r="AK1437" s="39"/>
      <c r="AL1437" s="39"/>
      <c r="AM1437" s="39"/>
      <c r="AN1437" s="39"/>
      <c r="AO1437" s="39"/>
      <c r="AP1437" s="39"/>
      <c r="AQ1437" s="39"/>
      <c r="AR1437" s="39"/>
      <c r="AS1437" s="39"/>
      <c r="AT1437" s="39"/>
      <c r="AU1437" s="39"/>
      <c r="AV1437" s="39"/>
      <c r="AW1437" s="94"/>
      <c r="AX1437" s="101"/>
      <c r="AY1437" s="94"/>
      <c r="AZ1437" s="40"/>
      <c r="BA1437" s="27"/>
      <c r="BB1437" s="27"/>
      <c r="BC1437" s="27"/>
      <c r="BD1437" s="27" t="str">
        <f t="shared" si="902"/>
        <v/>
      </c>
      <c r="BE1437" s="27" t="str">
        <f t="shared" si="903"/>
        <v/>
      </c>
      <c r="BF1437" s="27" t="str">
        <f t="shared" si="904"/>
        <v/>
      </c>
      <c r="BG1437" s="27" t="str">
        <f t="shared" si="905"/>
        <v/>
      </c>
      <c r="BH1437" s="27" t="str">
        <f t="shared" si="906"/>
        <v/>
      </c>
      <c r="BI1437" s="27" t="str">
        <f t="shared" si="907"/>
        <v/>
      </c>
      <c r="BJ1437" s="27" t="str">
        <f t="shared" si="908"/>
        <v/>
      </c>
      <c r="BK1437" s="27" t="str">
        <f t="shared" si="909"/>
        <v/>
      </c>
      <c r="BL1437" s="27" t="str">
        <f t="shared" si="910"/>
        <v/>
      </c>
      <c r="BM1437" s="27" t="str">
        <f t="shared" si="911"/>
        <v/>
      </c>
      <c r="BN1437" s="27" t="str">
        <f t="shared" si="912"/>
        <v/>
      </c>
      <c r="BO1437" s="27" t="str">
        <f t="shared" si="913"/>
        <v/>
      </c>
      <c r="BP1437" s="27" t="str">
        <f t="shared" si="890"/>
        <v/>
      </c>
      <c r="BQ1437" s="27" t="str">
        <f t="shared" si="891"/>
        <v/>
      </c>
      <c r="BR1437" s="27" t="str">
        <f t="shared" si="892"/>
        <v/>
      </c>
      <c r="BS1437" s="27" t="str">
        <f t="shared" si="893"/>
        <v/>
      </c>
      <c r="BT1437" s="27" t="str">
        <f t="shared" si="894"/>
        <v/>
      </c>
      <c r="BU1437" s="27" t="str">
        <f t="shared" si="895"/>
        <v/>
      </c>
      <c r="BV1437" s="27" t="str">
        <f t="shared" si="896"/>
        <v/>
      </c>
      <c r="BW1437" s="27" t="str">
        <f t="shared" si="897"/>
        <v/>
      </c>
      <c r="BX1437" s="27" t="str">
        <f t="shared" si="898"/>
        <v/>
      </c>
      <c r="BY1437" s="27" t="str">
        <f t="shared" si="899"/>
        <v/>
      </c>
      <c r="BZ1437" s="27" t="str">
        <f t="shared" si="900"/>
        <v/>
      </c>
      <c r="CA1437" s="27" t="str">
        <f t="shared" si="901"/>
        <v/>
      </c>
      <c r="CB1437" s="41"/>
      <c r="CC1437" s="41"/>
      <c r="CD1437"/>
      <c r="CE1437"/>
      <c r="CF1437"/>
      <c r="CG1437"/>
      <c r="CH1437"/>
      <c r="CI1437" s="41"/>
      <c r="CJ1437" s="7"/>
      <c r="CK1437" s="25"/>
      <c r="CL1437" s="25"/>
      <c r="CM1437" s="25"/>
      <c r="CN1437" s="39"/>
      <c r="CO1437" s="25"/>
      <c r="CP1437" s="39"/>
      <c r="CQ1437" s="25"/>
      <c r="CR1437" s="25"/>
      <c r="CS1437" s="25"/>
      <c r="CT1437" s="25"/>
      <c r="CU1437" s="25"/>
      <c r="CV1437" s="25"/>
      <c r="CW1437" s="35"/>
      <c r="CX1437" s="25"/>
      <c r="CY1437" s="25"/>
      <c r="DC1437" s="25"/>
      <c r="DD1437" s="35"/>
    </row>
    <row r="1438" spans="1:108" s="26" customFormat="1">
      <c r="A1438" s="43"/>
      <c r="B1438" s="94"/>
      <c r="C1438" s="40"/>
      <c r="D1438" s="39"/>
      <c r="E1438" s="40"/>
      <c r="F1438" s="40"/>
      <c r="G1438" s="40"/>
      <c r="H1438" s="40"/>
      <c r="I1438" s="40"/>
      <c r="J1438" s="40"/>
      <c r="K1438" s="40"/>
      <c r="L1438" s="40"/>
      <c r="M1438" s="40"/>
      <c r="N1438" s="40"/>
      <c r="O1438" s="40"/>
      <c r="P1438" s="40"/>
      <c r="Q1438" s="40"/>
      <c r="R1438" s="40"/>
      <c r="S1438" s="40"/>
      <c r="T1438" s="40"/>
      <c r="U1438" s="39"/>
      <c r="V1438" s="39"/>
      <c r="W1438" s="39"/>
      <c r="X1438" s="39"/>
      <c r="Y1438" s="39"/>
      <c r="Z1438" s="39"/>
      <c r="AA1438" s="39"/>
      <c r="AB1438" s="39"/>
      <c r="AC1438" s="39"/>
      <c r="AD1438" s="39"/>
      <c r="AE1438" s="39"/>
      <c r="AF1438" s="39"/>
      <c r="AG1438" s="39"/>
      <c r="AH1438" s="39"/>
      <c r="AI1438" s="39"/>
      <c r="AJ1438" s="39"/>
      <c r="AK1438" s="39"/>
      <c r="AL1438" s="39"/>
      <c r="AM1438" s="39"/>
      <c r="AN1438" s="39"/>
      <c r="AO1438" s="39"/>
      <c r="AP1438" s="39"/>
      <c r="AQ1438" s="39"/>
      <c r="AR1438" s="39"/>
      <c r="AS1438" s="39"/>
      <c r="AT1438" s="39"/>
      <c r="AU1438" s="39"/>
      <c r="AV1438" s="39"/>
      <c r="AW1438" s="94"/>
      <c r="AX1438" s="101"/>
      <c r="AY1438" s="94"/>
      <c r="AZ1438" s="40"/>
      <c r="BA1438" s="27"/>
      <c r="BB1438" s="27"/>
      <c r="BC1438" s="27"/>
      <c r="BD1438" s="27" t="str">
        <f t="shared" si="902"/>
        <v/>
      </c>
      <c r="BE1438" s="27" t="str">
        <f t="shared" si="903"/>
        <v/>
      </c>
      <c r="BF1438" s="27" t="str">
        <f t="shared" si="904"/>
        <v/>
      </c>
      <c r="BG1438" s="27" t="str">
        <f t="shared" si="905"/>
        <v/>
      </c>
      <c r="BH1438" s="27" t="str">
        <f t="shared" si="906"/>
        <v/>
      </c>
      <c r="BI1438" s="27" t="str">
        <f t="shared" si="907"/>
        <v/>
      </c>
      <c r="BJ1438" s="27" t="str">
        <f t="shared" si="908"/>
        <v/>
      </c>
      <c r="BK1438" s="27" t="str">
        <f t="shared" si="909"/>
        <v/>
      </c>
      <c r="BL1438" s="27" t="str">
        <f t="shared" si="910"/>
        <v/>
      </c>
      <c r="BM1438" s="27" t="str">
        <f t="shared" si="911"/>
        <v/>
      </c>
      <c r="BN1438" s="27" t="str">
        <f t="shared" si="912"/>
        <v/>
      </c>
      <c r="BO1438" s="27" t="str">
        <f t="shared" si="913"/>
        <v/>
      </c>
      <c r="BP1438" s="27" t="str">
        <f t="shared" si="890"/>
        <v/>
      </c>
      <c r="BQ1438" s="27" t="str">
        <f t="shared" si="891"/>
        <v/>
      </c>
      <c r="BR1438" s="27" t="str">
        <f t="shared" si="892"/>
        <v/>
      </c>
      <c r="BS1438" s="27" t="str">
        <f t="shared" si="893"/>
        <v/>
      </c>
      <c r="BT1438" s="27" t="str">
        <f t="shared" si="894"/>
        <v/>
      </c>
      <c r="BU1438" s="27" t="str">
        <f t="shared" si="895"/>
        <v/>
      </c>
      <c r="BV1438" s="27" t="str">
        <f t="shared" si="896"/>
        <v/>
      </c>
      <c r="BW1438" s="27" t="str">
        <f t="shared" si="897"/>
        <v/>
      </c>
      <c r="BX1438" s="27" t="str">
        <f t="shared" si="898"/>
        <v/>
      </c>
      <c r="BY1438" s="27" t="str">
        <f t="shared" si="899"/>
        <v/>
      </c>
      <c r="BZ1438" s="27" t="str">
        <f t="shared" si="900"/>
        <v/>
      </c>
      <c r="CA1438" s="27" t="str">
        <f t="shared" si="901"/>
        <v/>
      </c>
      <c r="CB1438" s="41"/>
      <c r="CC1438" s="41"/>
      <c r="CD1438"/>
      <c r="CE1438"/>
      <c r="CF1438"/>
      <c r="CG1438"/>
      <c r="CH1438"/>
      <c r="CI1438" s="41"/>
      <c r="CJ1438" s="7"/>
      <c r="CK1438" s="25"/>
      <c r="CL1438" s="25"/>
      <c r="CM1438" s="25"/>
      <c r="CN1438" s="39"/>
      <c r="CO1438" s="25"/>
      <c r="CP1438" s="39"/>
      <c r="CQ1438" s="25"/>
      <c r="CR1438" s="25"/>
      <c r="CS1438" s="25"/>
      <c r="CT1438" s="25"/>
      <c r="CU1438" s="25"/>
      <c r="CV1438" s="25"/>
      <c r="CW1438" s="35"/>
      <c r="CX1438" s="25"/>
      <c r="CY1438" s="25"/>
      <c r="DC1438" s="25"/>
      <c r="DD1438" s="35"/>
    </row>
    <row r="1439" spans="1:108" s="26" customFormat="1">
      <c r="A1439" s="43"/>
      <c r="B1439" s="94"/>
      <c r="C1439" s="40"/>
      <c r="D1439" s="39"/>
      <c r="E1439" s="40"/>
      <c r="F1439" s="40"/>
      <c r="G1439" s="40"/>
      <c r="H1439" s="40"/>
      <c r="I1439" s="40"/>
      <c r="J1439" s="40"/>
      <c r="K1439" s="40"/>
      <c r="L1439" s="40"/>
      <c r="M1439" s="40"/>
      <c r="N1439" s="40"/>
      <c r="O1439" s="40"/>
      <c r="P1439" s="40"/>
      <c r="Q1439" s="40"/>
      <c r="R1439" s="40"/>
      <c r="S1439" s="40"/>
      <c r="T1439" s="40"/>
      <c r="U1439" s="39"/>
      <c r="V1439" s="39"/>
      <c r="W1439" s="39"/>
      <c r="X1439" s="39"/>
      <c r="Y1439" s="39"/>
      <c r="Z1439" s="39"/>
      <c r="AA1439" s="39"/>
      <c r="AB1439" s="39"/>
      <c r="AC1439" s="39"/>
      <c r="AD1439" s="39"/>
      <c r="AE1439" s="39"/>
      <c r="AF1439" s="39"/>
      <c r="AG1439" s="39"/>
      <c r="AH1439" s="39"/>
      <c r="AI1439" s="39"/>
      <c r="AJ1439" s="39"/>
      <c r="AK1439" s="39"/>
      <c r="AL1439" s="39"/>
      <c r="AM1439" s="39"/>
      <c r="AN1439" s="39"/>
      <c r="AO1439" s="39"/>
      <c r="AP1439" s="39"/>
      <c r="AQ1439" s="39"/>
      <c r="AR1439" s="39"/>
      <c r="AS1439" s="39"/>
      <c r="AT1439" s="39"/>
      <c r="AU1439" s="39"/>
      <c r="AV1439" s="39"/>
      <c r="AW1439" s="94"/>
      <c r="AX1439" s="101"/>
      <c r="AY1439" s="94"/>
      <c r="AZ1439" s="40"/>
      <c r="BA1439" s="27"/>
      <c r="BB1439" s="27"/>
      <c r="BC1439" s="27"/>
      <c r="BD1439" s="27" t="str">
        <f t="shared" si="902"/>
        <v/>
      </c>
      <c r="BE1439" s="27" t="str">
        <f t="shared" si="903"/>
        <v/>
      </c>
      <c r="BF1439" s="27" t="str">
        <f t="shared" si="904"/>
        <v/>
      </c>
      <c r="BG1439" s="27" t="str">
        <f t="shared" si="905"/>
        <v/>
      </c>
      <c r="BH1439" s="27" t="str">
        <f t="shared" si="906"/>
        <v/>
      </c>
      <c r="BI1439" s="27" t="str">
        <f t="shared" si="907"/>
        <v/>
      </c>
      <c r="BJ1439" s="27" t="str">
        <f t="shared" si="908"/>
        <v/>
      </c>
      <c r="BK1439" s="27" t="str">
        <f t="shared" si="909"/>
        <v/>
      </c>
      <c r="BL1439" s="27" t="str">
        <f t="shared" si="910"/>
        <v/>
      </c>
      <c r="BM1439" s="27" t="str">
        <f t="shared" si="911"/>
        <v/>
      </c>
      <c r="BN1439" s="27" t="str">
        <f t="shared" si="912"/>
        <v/>
      </c>
      <c r="BO1439" s="27" t="str">
        <f t="shared" si="913"/>
        <v/>
      </c>
      <c r="BP1439" s="27" t="str">
        <f t="shared" si="890"/>
        <v/>
      </c>
      <c r="BQ1439" s="27" t="str">
        <f t="shared" si="891"/>
        <v/>
      </c>
      <c r="BR1439" s="27" t="str">
        <f t="shared" si="892"/>
        <v/>
      </c>
      <c r="BS1439" s="27" t="str">
        <f t="shared" si="893"/>
        <v/>
      </c>
      <c r="BT1439" s="27" t="str">
        <f t="shared" si="894"/>
        <v/>
      </c>
      <c r="BU1439" s="27" t="str">
        <f t="shared" si="895"/>
        <v/>
      </c>
      <c r="BV1439" s="27" t="str">
        <f t="shared" si="896"/>
        <v/>
      </c>
      <c r="BW1439" s="27" t="str">
        <f t="shared" si="897"/>
        <v/>
      </c>
      <c r="BX1439" s="27" t="str">
        <f t="shared" si="898"/>
        <v/>
      </c>
      <c r="BY1439" s="27" t="str">
        <f t="shared" si="899"/>
        <v/>
      </c>
      <c r="BZ1439" s="27" t="str">
        <f t="shared" si="900"/>
        <v/>
      </c>
      <c r="CA1439" s="27" t="str">
        <f t="shared" si="901"/>
        <v/>
      </c>
      <c r="CB1439" s="41"/>
      <c r="CC1439" s="41"/>
      <c r="CD1439"/>
      <c r="CE1439"/>
      <c r="CF1439"/>
      <c r="CG1439"/>
      <c r="CH1439"/>
      <c r="CI1439" s="41"/>
      <c r="CJ1439" s="7"/>
      <c r="CK1439" s="25"/>
      <c r="CL1439" s="25"/>
      <c r="CM1439" s="25"/>
      <c r="CN1439" s="39"/>
      <c r="CO1439" s="25"/>
      <c r="CP1439" s="39"/>
      <c r="CQ1439" s="25"/>
      <c r="CR1439" s="25"/>
      <c r="CS1439" s="25"/>
      <c r="CT1439" s="25"/>
      <c r="CU1439" s="25"/>
      <c r="CV1439" s="25"/>
      <c r="CW1439" s="35"/>
      <c r="CX1439" s="25"/>
      <c r="CY1439" s="25"/>
      <c r="DC1439" s="25"/>
      <c r="DD1439" s="35"/>
    </row>
    <row r="1440" spans="1:108" s="26" customFormat="1">
      <c r="A1440" s="43"/>
      <c r="B1440" s="94"/>
      <c r="C1440" s="40"/>
      <c r="D1440" s="39"/>
      <c r="E1440" s="40"/>
      <c r="F1440" s="40"/>
      <c r="G1440" s="40"/>
      <c r="H1440" s="40"/>
      <c r="I1440" s="40"/>
      <c r="J1440" s="40"/>
      <c r="K1440" s="40"/>
      <c r="L1440" s="40"/>
      <c r="M1440" s="40"/>
      <c r="N1440" s="40"/>
      <c r="O1440" s="40"/>
      <c r="P1440" s="40"/>
      <c r="Q1440" s="40"/>
      <c r="R1440" s="40"/>
      <c r="S1440" s="40"/>
      <c r="T1440" s="40"/>
      <c r="U1440" s="39"/>
      <c r="V1440" s="39"/>
      <c r="W1440" s="39"/>
      <c r="X1440" s="39"/>
      <c r="Y1440" s="39"/>
      <c r="Z1440" s="39"/>
      <c r="AA1440" s="39"/>
      <c r="AB1440" s="39"/>
      <c r="AC1440" s="39"/>
      <c r="AD1440" s="39"/>
      <c r="AE1440" s="39"/>
      <c r="AF1440" s="39"/>
      <c r="AG1440" s="39"/>
      <c r="AH1440" s="39"/>
      <c r="AI1440" s="39"/>
      <c r="AJ1440" s="39"/>
      <c r="AK1440" s="39"/>
      <c r="AL1440" s="39"/>
      <c r="AM1440" s="39"/>
      <c r="AN1440" s="39"/>
      <c r="AO1440" s="39"/>
      <c r="AP1440" s="39"/>
      <c r="AQ1440" s="39"/>
      <c r="AR1440" s="39"/>
      <c r="AS1440" s="39"/>
      <c r="AT1440" s="39"/>
      <c r="AU1440" s="39"/>
      <c r="AV1440" s="39"/>
      <c r="AW1440" s="94"/>
      <c r="AX1440" s="101"/>
      <c r="AY1440" s="94"/>
      <c r="AZ1440" s="40"/>
      <c r="BA1440" s="27"/>
      <c r="BB1440" s="27"/>
      <c r="BC1440" s="27"/>
      <c r="BD1440" s="27" t="str">
        <f t="shared" si="902"/>
        <v/>
      </c>
      <c r="BE1440" s="27" t="str">
        <f t="shared" si="903"/>
        <v/>
      </c>
      <c r="BF1440" s="27" t="str">
        <f t="shared" si="904"/>
        <v/>
      </c>
      <c r="BG1440" s="27" t="str">
        <f t="shared" si="905"/>
        <v/>
      </c>
      <c r="BH1440" s="27" t="str">
        <f t="shared" si="906"/>
        <v/>
      </c>
      <c r="BI1440" s="27" t="str">
        <f t="shared" si="907"/>
        <v/>
      </c>
      <c r="BJ1440" s="27" t="str">
        <f t="shared" si="908"/>
        <v/>
      </c>
      <c r="BK1440" s="27" t="str">
        <f t="shared" si="909"/>
        <v/>
      </c>
      <c r="BL1440" s="27" t="str">
        <f t="shared" si="910"/>
        <v/>
      </c>
      <c r="BM1440" s="27" t="str">
        <f t="shared" si="911"/>
        <v/>
      </c>
      <c r="BN1440" s="27" t="str">
        <f t="shared" si="912"/>
        <v/>
      </c>
      <c r="BO1440" s="27" t="str">
        <f t="shared" si="913"/>
        <v/>
      </c>
      <c r="BP1440" s="27" t="str">
        <f t="shared" si="890"/>
        <v/>
      </c>
      <c r="BQ1440" s="27" t="str">
        <f t="shared" si="891"/>
        <v/>
      </c>
      <c r="BR1440" s="27" t="str">
        <f t="shared" si="892"/>
        <v/>
      </c>
      <c r="BS1440" s="27" t="str">
        <f t="shared" si="893"/>
        <v/>
      </c>
      <c r="BT1440" s="27" t="str">
        <f t="shared" si="894"/>
        <v/>
      </c>
      <c r="BU1440" s="27" t="str">
        <f t="shared" si="895"/>
        <v/>
      </c>
      <c r="BV1440" s="27" t="str">
        <f t="shared" si="896"/>
        <v/>
      </c>
      <c r="BW1440" s="27" t="str">
        <f t="shared" si="897"/>
        <v/>
      </c>
      <c r="BX1440" s="27" t="str">
        <f t="shared" si="898"/>
        <v/>
      </c>
      <c r="BY1440" s="27" t="str">
        <f t="shared" si="899"/>
        <v/>
      </c>
      <c r="BZ1440" s="27" t="str">
        <f t="shared" si="900"/>
        <v/>
      </c>
      <c r="CA1440" s="27" t="str">
        <f t="shared" si="901"/>
        <v/>
      </c>
      <c r="CB1440" s="41"/>
      <c r="CC1440" s="41"/>
      <c r="CD1440"/>
      <c r="CE1440"/>
      <c r="CF1440"/>
      <c r="CG1440"/>
      <c r="CH1440"/>
      <c r="CI1440" s="41"/>
      <c r="CJ1440" s="7"/>
      <c r="CK1440" s="25"/>
      <c r="CL1440" s="25"/>
      <c r="CM1440" s="25"/>
      <c r="CN1440" s="39"/>
      <c r="CO1440" s="25"/>
      <c r="CP1440" s="39"/>
      <c r="CQ1440" s="25"/>
      <c r="CR1440" s="25"/>
      <c r="CS1440" s="25"/>
      <c r="CT1440" s="25"/>
      <c r="CU1440" s="25"/>
      <c r="CV1440" s="25"/>
      <c r="CW1440" s="35"/>
      <c r="CX1440" s="25"/>
      <c r="CY1440" s="25"/>
      <c r="DC1440" s="25"/>
      <c r="DD1440" s="35"/>
    </row>
    <row r="1441" spans="1:108" s="26" customFormat="1">
      <c r="A1441" s="43"/>
      <c r="B1441" s="94"/>
      <c r="C1441" s="40"/>
      <c r="D1441" s="39"/>
      <c r="E1441" s="40"/>
      <c r="F1441" s="40"/>
      <c r="G1441" s="40"/>
      <c r="H1441" s="40"/>
      <c r="I1441" s="40"/>
      <c r="J1441" s="40"/>
      <c r="K1441" s="40"/>
      <c r="L1441" s="40"/>
      <c r="M1441" s="40"/>
      <c r="N1441" s="40"/>
      <c r="O1441" s="40"/>
      <c r="P1441" s="40"/>
      <c r="Q1441" s="40"/>
      <c r="R1441" s="40"/>
      <c r="S1441" s="40"/>
      <c r="T1441" s="40"/>
      <c r="U1441" s="39"/>
      <c r="V1441" s="39"/>
      <c r="W1441" s="39"/>
      <c r="X1441" s="39"/>
      <c r="Y1441" s="39"/>
      <c r="Z1441" s="39"/>
      <c r="AA1441" s="39"/>
      <c r="AB1441" s="39"/>
      <c r="AC1441" s="39"/>
      <c r="AD1441" s="39"/>
      <c r="AE1441" s="39"/>
      <c r="AF1441" s="39"/>
      <c r="AG1441" s="39"/>
      <c r="AH1441" s="39"/>
      <c r="AI1441" s="39"/>
      <c r="AJ1441" s="39"/>
      <c r="AK1441" s="39"/>
      <c r="AL1441" s="39"/>
      <c r="AM1441" s="39"/>
      <c r="AN1441" s="39"/>
      <c r="AO1441" s="39"/>
      <c r="AP1441" s="39"/>
      <c r="AQ1441" s="39"/>
      <c r="AR1441" s="39"/>
      <c r="AS1441" s="39"/>
      <c r="AT1441" s="39"/>
      <c r="AU1441" s="39"/>
      <c r="AV1441" s="39"/>
      <c r="AW1441" s="94"/>
      <c r="AX1441" s="101"/>
      <c r="AY1441" s="94"/>
      <c r="AZ1441" s="40"/>
      <c r="BA1441" s="27"/>
      <c r="BB1441" s="27"/>
      <c r="BC1441" s="27"/>
      <c r="BD1441" s="27" t="str">
        <f t="shared" si="902"/>
        <v/>
      </c>
      <c r="BE1441" s="27" t="str">
        <f t="shared" si="903"/>
        <v/>
      </c>
      <c r="BF1441" s="27" t="str">
        <f t="shared" si="904"/>
        <v/>
      </c>
      <c r="BG1441" s="27" t="str">
        <f t="shared" si="905"/>
        <v/>
      </c>
      <c r="BH1441" s="27" t="str">
        <f t="shared" si="906"/>
        <v/>
      </c>
      <c r="BI1441" s="27" t="str">
        <f t="shared" si="907"/>
        <v/>
      </c>
      <c r="BJ1441" s="27" t="str">
        <f t="shared" si="908"/>
        <v/>
      </c>
      <c r="BK1441" s="27" t="str">
        <f t="shared" si="909"/>
        <v/>
      </c>
      <c r="BL1441" s="27" t="str">
        <f t="shared" si="910"/>
        <v/>
      </c>
      <c r="BM1441" s="27" t="str">
        <f t="shared" si="911"/>
        <v/>
      </c>
      <c r="BN1441" s="27" t="str">
        <f t="shared" si="912"/>
        <v/>
      </c>
      <c r="BO1441" s="27" t="str">
        <f t="shared" si="913"/>
        <v/>
      </c>
      <c r="BP1441" s="27" t="str">
        <f t="shared" si="890"/>
        <v/>
      </c>
      <c r="BQ1441" s="27" t="str">
        <f t="shared" si="891"/>
        <v/>
      </c>
      <c r="BR1441" s="27" t="str">
        <f t="shared" si="892"/>
        <v/>
      </c>
      <c r="BS1441" s="27" t="str">
        <f t="shared" si="893"/>
        <v/>
      </c>
      <c r="BT1441" s="27" t="str">
        <f t="shared" si="894"/>
        <v/>
      </c>
      <c r="BU1441" s="27" t="str">
        <f t="shared" si="895"/>
        <v/>
      </c>
      <c r="BV1441" s="27" t="str">
        <f t="shared" si="896"/>
        <v/>
      </c>
      <c r="BW1441" s="27" t="str">
        <f t="shared" si="897"/>
        <v/>
      </c>
      <c r="BX1441" s="27" t="str">
        <f t="shared" si="898"/>
        <v/>
      </c>
      <c r="BY1441" s="27" t="str">
        <f t="shared" si="899"/>
        <v/>
      </c>
      <c r="BZ1441" s="27" t="str">
        <f t="shared" si="900"/>
        <v/>
      </c>
      <c r="CA1441" s="27" t="str">
        <f t="shared" si="901"/>
        <v/>
      </c>
      <c r="CB1441" s="41"/>
      <c r="CC1441" s="41"/>
      <c r="CD1441"/>
      <c r="CE1441"/>
      <c r="CF1441"/>
      <c r="CG1441"/>
      <c r="CH1441"/>
      <c r="CI1441" s="41"/>
      <c r="CJ1441" s="7"/>
      <c r="CK1441" s="25"/>
      <c r="CL1441" s="25"/>
      <c r="CM1441" s="25"/>
      <c r="CN1441" s="39"/>
      <c r="CO1441" s="25"/>
      <c r="CP1441" s="39"/>
      <c r="CQ1441" s="25"/>
      <c r="CR1441" s="25"/>
      <c r="CS1441" s="25"/>
      <c r="CT1441" s="25"/>
      <c r="CU1441" s="25"/>
      <c r="CV1441" s="25"/>
      <c r="CW1441" s="35"/>
      <c r="CX1441" s="25"/>
      <c r="CY1441" s="25"/>
      <c r="DC1441" s="25"/>
      <c r="DD1441" s="35"/>
    </row>
    <row r="1442" spans="1:108" s="26" customFormat="1">
      <c r="A1442" s="43"/>
      <c r="B1442" s="94"/>
      <c r="C1442" s="40"/>
      <c r="D1442" s="39"/>
      <c r="E1442" s="40"/>
      <c r="F1442" s="40"/>
      <c r="G1442" s="40"/>
      <c r="H1442" s="40"/>
      <c r="I1442" s="40"/>
      <c r="J1442" s="40"/>
      <c r="K1442" s="40"/>
      <c r="L1442" s="40"/>
      <c r="M1442" s="40"/>
      <c r="N1442" s="40"/>
      <c r="O1442" s="40"/>
      <c r="P1442" s="40"/>
      <c r="Q1442" s="40"/>
      <c r="R1442" s="40"/>
      <c r="S1442" s="40"/>
      <c r="T1442" s="40"/>
      <c r="U1442" s="39"/>
      <c r="V1442" s="39"/>
      <c r="W1442" s="39"/>
      <c r="X1442" s="39"/>
      <c r="Y1442" s="39"/>
      <c r="Z1442" s="39"/>
      <c r="AA1442" s="39"/>
      <c r="AB1442" s="39"/>
      <c r="AC1442" s="39"/>
      <c r="AD1442" s="39"/>
      <c r="AE1442" s="39"/>
      <c r="AF1442" s="39"/>
      <c r="AG1442" s="39"/>
      <c r="AH1442" s="39"/>
      <c r="AI1442" s="39"/>
      <c r="AJ1442" s="39"/>
      <c r="AK1442" s="39"/>
      <c r="AL1442" s="39"/>
      <c r="AM1442" s="39"/>
      <c r="AN1442" s="39"/>
      <c r="AO1442" s="39"/>
      <c r="AP1442" s="39"/>
      <c r="AQ1442" s="39"/>
      <c r="AR1442" s="39"/>
      <c r="AS1442" s="39"/>
      <c r="AT1442" s="39"/>
      <c r="AU1442" s="39"/>
      <c r="AV1442" s="39"/>
      <c r="AW1442" s="94"/>
      <c r="AX1442" s="101"/>
      <c r="AY1442" s="94"/>
      <c r="AZ1442" s="40"/>
      <c r="BA1442" s="27"/>
      <c r="BB1442" s="27"/>
      <c r="BC1442" s="27"/>
      <c r="BD1442" s="27" t="str">
        <f t="shared" si="902"/>
        <v/>
      </c>
      <c r="BE1442" s="27" t="str">
        <f t="shared" si="903"/>
        <v/>
      </c>
      <c r="BF1442" s="27" t="str">
        <f t="shared" si="904"/>
        <v/>
      </c>
      <c r="BG1442" s="27" t="str">
        <f t="shared" si="905"/>
        <v/>
      </c>
      <c r="BH1442" s="27" t="str">
        <f t="shared" si="906"/>
        <v/>
      </c>
      <c r="BI1442" s="27" t="str">
        <f t="shared" si="907"/>
        <v/>
      </c>
      <c r="BJ1442" s="27" t="str">
        <f t="shared" si="908"/>
        <v/>
      </c>
      <c r="BK1442" s="27" t="str">
        <f t="shared" si="909"/>
        <v/>
      </c>
      <c r="BL1442" s="27" t="str">
        <f t="shared" si="910"/>
        <v/>
      </c>
      <c r="BM1442" s="27" t="str">
        <f t="shared" si="911"/>
        <v/>
      </c>
      <c r="BN1442" s="27" t="str">
        <f t="shared" si="912"/>
        <v/>
      </c>
      <c r="BO1442" s="27" t="str">
        <f t="shared" si="913"/>
        <v/>
      </c>
      <c r="BP1442" s="27" t="str">
        <f t="shared" si="890"/>
        <v/>
      </c>
      <c r="BQ1442" s="27" t="str">
        <f t="shared" si="891"/>
        <v/>
      </c>
      <c r="BR1442" s="27" t="str">
        <f t="shared" si="892"/>
        <v/>
      </c>
      <c r="BS1442" s="27" t="str">
        <f t="shared" si="893"/>
        <v/>
      </c>
      <c r="BT1442" s="27" t="str">
        <f t="shared" si="894"/>
        <v/>
      </c>
      <c r="BU1442" s="27" t="str">
        <f t="shared" si="895"/>
        <v/>
      </c>
      <c r="BV1442" s="27" t="str">
        <f t="shared" si="896"/>
        <v/>
      </c>
      <c r="BW1442" s="27" t="str">
        <f t="shared" si="897"/>
        <v/>
      </c>
      <c r="BX1442" s="27" t="str">
        <f t="shared" si="898"/>
        <v/>
      </c>
      <c r="BY1442" s="27" t="str">
        <f t="shared" si="899"/>
        <v/>
      </c>
      <c r="BZ1442" s="27" t="str">
        <f t="shared" si="900"/>
        <v/>
      </c>
      <c r="CA1442" s="27" t="str">
        <f t="shared" si="901"/>
        <v/>
      </c>
      <c r="CB1442" s="41"/>
      <c r="CC1442" s="41"/>
      <c r="CD1442"/>
      <c r="CE1442"/>
      <c r="CF1442"/>
      <c r="CG1442"/>
      <c r="CH1442"/>
      <c r="CI1442" s="41"/>
      <c r="CJ1442" s="7"/>
      <c r="CK1442" s="25"/>
      <c r="CL1442" s="25"/>
      <c r="CM1442" s="25"/>
      <c r="CN1442" s="39"/>
      <c r="CO1442" s="25"/>
      <c r="CP1442" s="39"/>
      <c r="CQ1442" s="25"/>
      <c r="CR1442" s="25"/>
      <c r="CS1442" s="25"/>
      <c r="CT1442" s="25"/>
      <c r="CU1442" s="25"/>
      <c r="CV1442" s="25"/>
      <c r="CW1442" s="35"/>
      <c r="CX1442" s="25"/>
      <c r="CY1442" s="25"/>
      <c r="DC1442" s="25"/>
      <c r="DD1442" s="35"/>
    </row>
    <row r="1443" spans="1:108" s="26" customFormat="1">
      <c r="A1443" s="43"/>
      <c r="B1443" s="94"/>
      <c r="C1443" s="40"/>
      <c r="D1443" s="39"/>
      <c r="E1443" s="40"/>
      <c r="F1443" s="40"/>
      <c r="G1443" s="40"/>
      <c r="H1443" s="40"/>
      <c r="I1443" s="40"/>
      <c r="J1443" s="40"/>
      <c r="K1443" s="40"/>
      <c r="L1443" s="40"/>
      <c r="M1443" s="40"/>
      <c r="N1443" s="40"/>
      <c r="O1443" s="40"/>
      <c r="P1443" s="40"/>
      <c r="Q1443" s="40"/>
      <c r="R1443" s="40"/>
      <c r="S1443" s="40"/>
      <c r="T1443" s="40"/>
      <c r="U1443" s="39"/>
      <c r="V1443" s="39"/>
      <c r="W1443" s="39"/>
      <c r="X1443" s="39"/>
      <c r="Y1443" s="39"/>
      <c r="Z1443" s="39"/>
      <c r="AA1443" s="39"/>
      <c r="AB1443" s="39"/>
      <c r="AC1443" s="39"/>
      <c r="AD1443" s="39"/>
      <c r="AE1443" s="39"/>
      <c r="AF1443" s="39"/>
      <c r="AG1443" s="39"/>
      <c r="AH1443" s="39"/>
      <c r="AI1443" s="39"/>
      <c r="AJ1443" s="39"/>
      <c r="AK1443" s="39"/>
      <c r="AL1443" s="39"/>
      <c r="AM1443" s="39"/>
      <c r="AN1443" s="39"/>
      <c r="AO1443" s="39"/>
      <c r="AP1443" s="39"/>
      <c r="AQ1443" s="39"/>
      <c r="AR1443" s="39"/>
      <c r="AS1443" s="39"/>
      <c r="AT1443" s="39"/>
      <c r="AU1443" s="39"/>
      <c r="AV1443" s="39"/>
      <c r="AW1443" s="94"/>
      <c r="AX1443" s="101"/>
      <c r="AY1443" s="94"/>
      <c r="AZ1443" s="40"/>
      <c r="BA1443" s="27"/>
      <c r="BB1443" s="27"/>
      <c r="BC1443" s="27"/>
      <c r="BD1443" s="27" t="str">
        <f t="shared" si="902"/>
        <v/>
      </c>
      <c r="BE1443" s="27" t="str">
        <f t="shared" si="903"/>
        <v/>
      </c>
      <c r="BF1443" s="27" t="str">
        <f t="shared" si="904"/>
        <v/>
      </c>
      <c r="BG1443" s="27" t="str">
        <f t="shared" si="905"/>
        <v/>
      </c>
      <c r="BH1443" s="27" t="str">
        <f t="shared" si="906"/>
        <v/>
      </c>
      <c r="BI1443" s="27" t="str">
        <f t="shared" si="907"/>
        <v/>
      </c>
      <c r="BJ1443" s="27" t="str">
        <f t="shared" si="908"/>
        <v/>
      </c>
      <c r="BK1443" s="27" t="str">
        <f t="shared" si="909"/>
        <v/>
      </c>
      <c r="BL1443" s="27" t="str">
        <f t="shared" si="910"/>
        <v/>
      </c>
      <c r="BM1443" s="27" t="str">
        <f t="shared" si="911"/>
        <v/>
      </c>
      <c r="BN1443" s="27" t="str">
        <f t="shared" si="912"/>
        <v/>
      </c>
      <c r="BO1443" s="27" t="str">
        <f t="shared" si="913"/>
        <v/>
      </c>
      <c r="BP1443" s="27" t="str">
        <f t="shared" si="890"/>
        <v/>
      </c>
      <c r="BQ1443" s="27" t="str">
        <f t="shared" si="891"/>
        <v/>
      </c>
      <c r="BR1443" s="27" t="str">
        <f t="shared" si="892"/>
        <v/>
      </c>
      <c r="BS1443" s="27" t="str">
        <f t="shared" si="893"/>
        <v/>
      </c>
      <c r="BT1443" s="27" t="str">
        <f t="shared" si="894"/>
        <v/>
      </c>
      <c r="BU1443" s="27" t="str">
        <f t="shared" si="895"/>
        <v/>
      </c>
      <c r="BV1443" s="27" t="str">
        <f t="shared" si="896"/>
        <v/>
      </c>
      <c r="BW1443" s="27" t="str">
        <f t="shared" si="897"/>
        <v/>
      </c>
      <c r="BX1443" s="27" t="str">
        <f t="shared" si="898"/>
        <v/>
      </c>
      <c r="BY1443" s="27" t="str">
        <f t="shared" si="899"/>
        <v/>
      </c>
      <c r="BZ1443" s="27" t="str">
        <f t="shared" si="900"/>
        <v/>
      </c>
      <c r="CA1443" s="27" t="str">
        <f t="shared" si="901"/>
        <v/>
      </c>
      <c r="CB1443" s="41"/>
      <c r="CC1443" s="41"/>
      <c r="CD1443"/>
      <c r="CE1443"/>
      <c r="CF1443"/>
      <c r="CG1443"/>
      <c r="CH1443"/>
      <c r="CI1443" s="41"/>
      <c r="CJ1443" s="7"/>
      <c r="CK1443" s="25"/>
      <c r="CL1443" s="25"/>
      <c r="CM1443" s="25"/>
      <c r="CN1443" s="39"/>
      <c r="CO1443" s="25"/>
      <c r="CP1443" s="39"/>
      <c r="CQ1443" s="25"/>
      <c r="CR1443" s="25"/>
      <c r="CS1443" s="25"/>
      <c r="CT1443" s="25"/>
      <c r="CU1443" s="25"/>
      <c r="CV1443" s="25"/>
      <c r="CW1443" s="35"/>
      <c r="CX1443" s="25"/>
      <c r="CY1443" s="25"/>
      <c r="DC1443" s="25"/>
      <c r="DD1443" s="35"/>
    </row>
    <row r="1444" spans="1:108" s="26" customFormat="1">
      <c r="A1444" s="43"/>
      <c r="B1444" s="94"/>
      <c r="C1444" s="40"/>
      <c r="D1444" s="39"/>
      <c r="E1444" s="40"/>
      <c r="F1444" s="40"/>
      <c r="G1444" s="40"/>
      <c r="H1444" s="40"/>
      <c r="I1444" s="40"/>
      <c r="J1444" s="40"/>
      <c r="K1444" s="40"/>
      <c r="L1444" s="40"/>
      <c r="M1444" s="40"/>
      <c r="N1444" s="40"/>
      <c r="O1444" s="40"/>
      <c r="P1444" s="40"/>
      <c r="Q1444" s="40"/>
      <c r="R1444" s="40"/>
      <c r="S1444" s="40"/>
      <c r="T1444" s="40"/>
      <c r="U1444" s="39"/>
      <c r="V1444" s="39"/>
      <c r="W1444" s="39"/>
      <c r="X1444" s="39"/>
      <c r="Y1444" s="39"/>
      <c r="Z1444" s="39"/>
      <c r="AA1444" s="39"/>
      <c r="AB1444" s="39"/>
      <c r="AC1444" s="39"/>
      <c r="AD1444" s="39"/>
      <c r="AE1444" s="39"/>
      <c r="AF1444" s="39"/>
      <c r="AG1444" s="39"/>
      <c r="AH1444" s="39"/>
      <c r="AI1444" s="39"/>
      <c r="AJ1444" s="39"/>
      <c r="AK1444" s="39"/>
      <c r="AL1444" s="39"/>
      <c r="AM1444" s="39"/>
      <c r="AN1444" s="39"/>
      <c r="AO1444" s="39"/>
      <c r="AP1444" s="39"/>
      <c r="AQ1444" s="39"/>
      <c r="AR1444" s="39"/>
      <c r="AS1444" s="39"/>
      <c r="AT1444" s="39"/>
      <c r="AU1444" s="39"/>
      <c r="AV1444" s="39"/>
      <c r="AW1444" s="94"/>
      <c r="AX1444" s="101"/>
      <c r="AY1444" s="94"/>
      <c r="AZ1444" s="40"/>
      <c r="BA1444" s="27"/>
      <c r="BB1444" s="27"/>
      <c r="BC1444" s="27"/>
      <c r="BD1444" s="27" t="str">
        <f t="shared" si="902"/>
        <v/>
      </c>
      <c r="BE1444" s="27" t="str">
        <f t="shared" si="903"/>
        <v/>
      </c>
      <c r="BF1444" s="27" t="str">
        <f t="shared" si="904"/>
        <v/>
      </c>
      <c r="BG1444" s="27" t="str">
        <f t="shared" si="905"/>
        <v/>
      </c>
      <c r="BH1444" s="27" t="str">
        <f t="shared" si="906"/>
        <v/>
      </c>
      <c r="BI1444" s="27" t="str">
        <f t="shared" si="907"/>
        <v/>
      </c>
      <c r="BJ1444" s="27" t="str">
        <f t="shared" si="908"/>
        <v/>
      </c>
      <c r="BK1444" s="27" t="str">
        <f t="shared" si="909"/>
        <v/>
      </c>
      <c r="BL1444" s="27" t="str">
        <f t="shared" si="910"/>
        <v/>
      </c>
      <c r="BM1444" s="27" t="str">
        <f t="shared" si="911"/>
        <v/>
      </c>
      <c r="BN1444" s="27" t="str">
        <f t="shared" si="912"/>
        <v/>
      </c>
      <c r="BO1444" s="27" t="str">
        <f t="shared" si="913"/>
        <v/>
      </c>
      <c r="BP1444" s="27" t="str">
        <f t="shared" si="890"/>
        <v/>
      </c>
      <c r="BQ1444" s="27" t="str">
        <f t="shared" si="891"/>
        <v/>
      </c>
      <c r="BR1444" s="27" t="str">
        <f t="shared" si="892"/>
        <v/>
      </c>
      <c r="BS1444" s="27" t="str">
        <f t="shared" si="893"/>
        <v/>
      </c>
      <c r="BT1444" s="27" t="str">
        <f t="shared" si="894"/>
        <v/>
      </c>
      <c r="BU1444" s="27" t="str">
        <f t="shared" si="895"/>
        <v/>
      </c>
      <c r="BV1444" s="27" t="str">
        <f t="shared" si="896"/>
        <v/>
      </c>
      <c r="BW1444" s="27" t="str">
        <f t="shared" si="897"/>
        <v/>
      </c>
      <c r="BX1444" s="27" t="str">
        <f t="shared" si="898"/>
        <v/>
      </c>
      <c r="BY1444" s="27" t="str">
        <f t="shared" si="899"/>
        <v/>
      </c>
      <c r="BZ1444" s="27" t="str">
        <f t="shared" si="900"/>
        <v/>
      </c>
      <c r="CA1444" s="27" t="str">
        <f t="shared" si="901"/>
        <v/>
      </c>
      <c r="CB1444" s="41"/>
      <c r="CC1444" s="41"/>
      <c r="CD1444"/>
      <c r="CE1444"/>
      <c r="CF1444"/>
      <c r="CG1444"/>
      <c r="CH1444"/>
      <c r="CI1444" s="41"/>
      <c r="CJ1444" s="7"/>
      <c r="CK1444" s="25"/>
      <c r="CL1444" s="25"/>
      <c r="CM1444" s="25"/>
      <c r="CN1444" s="39"/>
      <c r="CO1444" s="25"/>
      <c r="CP1444" s="39"/>
      <c r="CQ1444" s="25"/>
      <c r="CR1444" s="25"/>
      <c r="CS1444" s="25"/>
      <c r="CT1444" s="25"/>
      <c r="CU1444" s="25"/>
      <c r="CV1444" s="25"/>
      <c r="CW1444" s="35"/>
      <c r="CX1444" s="25"/>
      <c r="CY1444" s="25"/>
      <c r="DC1444" s="25"/>
      <c r="DD1444" s="35"/>
    </row>
    <row r="1445" spans="1:108" s="26" customFormat="1">
      <c r="A1445" s="43"/>
      <c r="B1445" s="94"/>
      <c r="C1445" s="40"/>
      <c r="D1445" s="39"/>
      <c r="E1445" s="40"/>
      <c r="F1445" s="40"/>
      <c r="G1445" s="40"/>
      <c r="H1445" s="40"/>
      <c r="I1445" s="40"/>
      <c r="J1445" s="40"/>
      <c r="K1445" s="40"/>
      <c r="L1445" s="40"/>
      <c r="M1445" s="40"/>
      <c r="N1445" s="40"/>
      <c r="O1445" s="40"/>
      <c r="P1445" s="40"/>
      <c r="Q1445" s="40"/>
      <c r="R1445" s="40"/>
      <c r="S1445" s="40"/>
      <c r="T1445" s="40"/>
      <c r="U1445" s="39"/>
      <c r="V1445" s="39"/>
      <c r="W1445" s="39"/>
      <c r="X1445" s="39"/>
      <c r="Y1445" s="39"/>
      <c r="Z1445" s="39"/>
      <c r="AA1445" s="39"/>
      <c r="AB1445" s="39"/>
      <c r="AC1445" s="39"/>
      <c r="AD1445" s="39"/>
      <c r="AE1445" s="39"/>
      <c r="AF1445" s="39"/>
      <c r="AG1445" s="39"/>
      <c r="AH1445" s="39"/>
      <c r="AI1445" s="39"/>
      <c r="AJ1445" s="39"/>
      <c r="AK1445" s="39"/>
      <c r="AL1445" s="39"/>
      <c r="AM1445" s="39"/>
      <c r="AN1445" s="39"/>
      <c r="AO1445" s="39"/>
      <c r="AP1445" s="39"/>
      <c r="AQ1445" s="39"/>
      <c r="AR1445" s="39"/>
      <c r="AS1445" s="39"/>
      <c r="AT1445" s="39"/>
      <c r="AU1445" s="39"/>
      <c r="AV1445" s="39"/>
      <c r="AW1445" s="94"/>
      <c r="AX1445" s="101"/>
      <c r="AY1445" s="94"/>
      <c r="AZ1445" s="40"/>
      <c r="BA1445" s="27"/>
      <c r="BB1445" s="27"/>
      <c r="BC1445" s="27"/>
      <c r="BD1445" s="27" t="str">
        <f t="shared" si="902"/>
        <v/>
      </c>
      <c r="BE1445" s="27" t="str">
        <f t="shared" si="903"/>
        <v/>
      </c>
      <c r="BF1445" s="27" t="str">
        <f t="shared" si="904"/>
        <v/>
      </c>
      <c r="BG1445" s="27" t="str">
        <f t="shared" si="905"/>
        <v/>
      </c>
      <c r="BH1445" s="27" t="str">
        <f t="shared" si="906"/>
        <v/>
      </c>
      <c r="BI1445" s="27" t="str">
        <f t="shared" si="907"/>
        <v/>
      </c>
      <c r="BJ1445" s="27" t="str">
        <f t="shared" si="908"/>
        <v/>
      </c>
      <c r="BK1445" s="27" t="str">
        <f t="shared" si="909"/>
        <v/>
      </c>
      <c r="BL1445" s="27" t="str">
        <f t="shared" si="910"/>
        <v/>
      </c>
      <c r="BM1445" s="27" t="str">
        <f t="shared" si="911"/>
        <v/>
      </c>
      <c r="BN1445" s="27" t="str">
        <f t="shared" si="912"/>
        <v/>
      </c>
      <c r="BO1445" s="27" t="str">
        <f t="shared" si="913"/>
        <v/>
      </c>
      <c r="BP1445" s="27" t="str">
        <f t="shared" si="890"/>
        <v/>
      </c>
      <c r="BQ1445" s="27" t="str">
        <f t="shared" si="891"/>
        <v/>
      </c>
      <c r="BR1445" s="27" t="str">
        <f t="shared" si="892"/>
        <v/>
      </c>
      <c r="BS1445" s="27" t="str">
        <f t="shared" si="893"/>
        <v/>
      </c>
      <c r="BT1445" s="27" t="str">
        <f t="shared" si="894"/>
        <v/>
      </c>
      <c r="BU1445" s="27" t="str">
        <f t="shared" si="895"/>
        <v/>
      </c>
      <c r="BV1445" s="27" t="str">
        <f t="shared" si="896"/>
        <v/>
      </c>
      <c r="BW1445" s="27" t="str">
        <f t="shared" si="897"/>
        <v/>
      </c>
      <c r="BX1445" s="27" t="str">
        <f t="shared" si="898"/>
        <v/>
      </c>
      <c r="BY1445" s="27" t="str">
        <f t="shared" si="899"/>
        <v/>
      </c>
      <c r="BZ1445" s="27" t="str">
        <f t="shared" si="900"/>
        <v/>
      </c>
      <c r="CA1445" s="27" t="str">
        <f t="shared" si="901"/>
        <v/>
      </c>
      <c r="CB1445" s="41"/>
      <c r="CC1445" s="41"/>
      <c r="CD1445"/>
      <c r="CE1445"/>
      <c r="CF1445"/>
      <c r="CG1445"/>
      <c r="CH1445"/>
      <c r="CI1445" s="41"/>
      <c r="CJ1445" s="7"/>
      <c r="CK1445" s="25"/>
      <c r="CL1445" s="25"/>
      <c r="CM1445" s="25"/>
      <c r="CN1445" s="39"/>
      <c r="CO1445" s="25"/>
      <c r="CP1445" s="39"/>
      <c r="CQ1445" s="25"/>
      <c r="CR1445" s="25"/>
      <c r="CS1445" s="25"/>
      <c r="CT1445" s="25"/>
      <c r="CU1445" s="25"/>
      <c r="CV1445" s="25"/>
      <c r="CW1445" s="35"/>
      <c r="CX1445" s="25"/>
      <c r="CY1445" s="25"/>
      <c r="DC1445" s="25"/>
      <c r="DD1445" s="35"/>
    </row>
    <row r="1446" spans="1:108" s="26" customFormat="1">
      <c r="A1446" s="43"/>
      <c r="B1446" s="94"/>
      <c r="C1446" s="40"/>
      <c r="D1446" s="39"/>
      <c r="E1446" s="40"/>
      <c r="F1446" s="40"/>
      <c r="G1446" s="40"/>
      <c r="H1446" s="40"/>
      <c r="I1446" s="40"/>
      <c r="J1446" s="40"/>
      <c r="K1446" s="40"/>
      <c r="L1446" s="40"/>
      <c r="M1446" s="40"/>
      <c r="N1446" s="40"/>
      <c r="O1446" s="40"/>
      <c r="P1446" s="40"/>
      <c r="Q1446" s="40"/>
      <c r="R1446" s="40"/>
      <c r="S1446" s="40"/>
      <c r="T1446" s="40"/>
      <c r="U1446" s="39"/>
      <c r="V1446" s="39"/>
      <c r="W1446" s="39"/>
      <c r="X1446" s="39"/>
      <c r="Y1446" s="39"/>
      <c r="Z1446" s="39"/>
      <c r="AA1446" s="39"/>
      <c r="AB1446" s="39"/>
      <c r="AC1446" s="39"/>
      <c r="AD1446" s="39"/>
      <c r="AE1446" s="39"/>
      <c r="AF1446" s="39"/>
      <c r="AG1446" s="39"/>
      <c r="AH1446" s="39"/>
      <c r="AI1446" s="39"/>
      <c r="AJ1446" s="39"/>
      <c r="AK1446" s="39"/>
      <c r="AL1446" s="39"/>
      <c r="AM1446" s="39"/>
      <c r="AN1446" s="39"/>
      <c r="AO1446" s="39"/>
      <c r="AP1446" s="39"/>
      <c r="AQ1446" s="39"/>
      <c r="AR1446" s="39"/>
      <c r="AS1446" s="39"/>
      <c r="AT1446" s="39"/>
      <c r="AU1446" s="39"/>
      <c r="AV1446" s="39"/>
      <c r="AW1446" s="94"/>
      <c r="AX1446" s="101"/>
      <c r="AY1446" s="94"/>
      <c r="AZ1446" s="40"/>
      <c r="BA1446" s="27"/>
      <c r="BB1446" s="27"/>
      <c r="BC1446" s="27"/>
      <c r="BD1446" s="27" t="str">
        <f t="shared" si="902"/>
        <v/>
      </c>
      <c r="BE1446" s="27" t="str">
        <f t="shared" si="903"/>
        <v/>
      </c>
      <c r="BF1446" s="27" t="str">
        <f t="shared" si="904"/>
        <v/>
      </c>
      <c r="BG1446" s="27" t="str">
        <f t="shared" si="905"/>
        <v/>
      </c>
      <c r="BH1446" s="27" t="str">
        <f t="shared" si="906"/>
        <v/>
      </c>
      <c r="BI1446" s="27" t="str">
        <f t="shared" si="907"/>
        <v/>
      </c>
      <c r="BJ1446" s="27" t="str">
        <f t="shared" si="908"/>
        <v/>
      </c>
      <c r="BK1446" s="27" t="str">
        <f t="shared" si="909"/>
        <v/>
      </c>
      <c r="BL1446" s="27" t="str">
        <f t="shared" si="910"/>
        <v/>
      </c>
      <c r="BM1446" s="27" t="str">
        <f t="shared" si="911"/>
        <v/>
      </c>
      <c r="BN1446" s="27" t="str">
        <f t="shared" si="912"/>
        <v/>
      </c>
      <c r="BO1446" s="27" t="str">
        <f t="shared" si="913"/>
        <v/>
      </c>
      <c r="BP1446" s="27" t="str">
        <f t="shared" si="890"/>
        <v/>
      </c>
      <c r="BQ1446" s="27" t="str">
        <f t="shared" si="891"/>
        <v/>
      </c>
      <c r="BR1446" s="27" t="str">
        <f t="shared" si="892"/>
        <v/>
      </c>
      <c r="BS1446" s="27" t="str">
        <f t="shared" si="893"/>
        <v/>
      </c>
      <c r="BT1446" s="27" t="str">
        <f t="shared" si="894"/>
        <v/>
      </c>
      <c r="BU1446" s="27" t="str">
        <f t="shared" si="895"/>
        <v/>
      </c>
      <c r="BV1446" s="27" t="str">
        <f t="shared" si="896"/>
        <v/>
      </c>
      <c r="BW1446" s="27" t="str">
        <f t="shared" si="897"/>
        <v/>
      </c>
      <c r="BX1446" s="27" t="str">
        <f t="shared" si="898"/>
        <v/>
      </c>
      <c r="BY1446" s="27" t="str">
        <f t="shared" si="899"/>
        <v/>
      </c>
      <c r="BZ1446" s="27" t="str">
        <f t="shared" si="900"/>
        <v/>
      </c>
      <c r="CA1446" s="27" t="str">
        <f t="shared" si="901"/>
        <v/>
      </c>
      <c r="CB1446" s="41"/>
      <c r="CC1446" s="41"/>
      <c r="CD1446"/>
      <c r="CE1446"/>
      <c r="CF1446"/>
      <c r="CG1446"/>
      <c r="CH1446"/>
      <c r="CI1446" s="41"/>
      <c r="CJ1446" s="7"/>
      <c r="CK1446" s="25"/>
      <c r="CL1446" s="25"/>
      <c r="CM1446" s="25"/>
      <c r="CN1446" s="39"/>
      <c r="CO1446" s="25"/>
      <c r="CP1446" s="39"/>
      <c r="CQ1446" s="25"/>
      <c r="CR1446" s="25"/>
      <c r="CS1446" s="25"/>
      <c r="CT1446" s="25"/>
      <c r="CU1446" s="25"/>
      <c r="CV1446" s="25"/>
      <c r="CW1446" s="35"/>
      <c r="CX1446" s="25"/>
      <c r="CY1446" s="25"/>
      <c r="DC1446" s="25"/>
      <c r="DD1446" s="35"/>
    </row>
    <row r="1447" spans="1:108" s="26" customFormat="1">
      <c r="A1447" s="43"/>
      <c r="B1447" s="94"/>
      <c r="C1447" s="40"/>
      <c r="D1447" s="39"/>
      <c r="E1447" s="40"/>
      <c r="F1447" s="40"/>
      <c r="G1447" s="40"/>
      <c r="H1447" s="40"/>
      <c r="I1447" s="40"/>
      <c r="J1447" s="40"/>
      <c r="K1447" s="40"/>
      <c r="L1447" s="40"/>
      <c r="M1447" s="40"/>
      <c r="N1447" s="40"/>
      <c r="O1447" s="40"/>
      <c r="P1447" s="40"/>
      <c r="Q1447" s="40"/>
      <c r="R1447" s="40"/>
      <c r="S1447" s="40"/>
      <c r="T1447" s="40"/>
      <c r="U1447" s="39"/>
      <c r="V1447" s="39"/>
      <c r="W1447" s="39"/>
      <c r="X1447" s="39"/>
      <c r="Y1447" s="39"/>
      <c r="Z1447" s="39"/>
      <c r="AA1447" s="39"/>
      <c r="AB1447" s="39"/>
      <c r="AC1447" s="39"/>
      <c r="AD1447" s="39"/>
      <c r="AE1447" s="39"/>
      <c r="AF1447" s="39"/>
      <c r="AG1447" s="39"/>
      <c r="AH1447" s="39"/>
      <c r="AI1447" s="39"/>
      <c r="AJ1447" s="39"/>
      <c r="AK1447" s="39"/>
      <c r="AL1447" s="39"/>
      <c r="AM1447" s="39"/>
      <c r="AN1447" s="39"/>
      <c r="AO1447" s="39"/>
      <c r="AP1447" s="39"/>
      <c r="AQ1447" s="39"/>
      <c r="AR1447" s="39"/>
      <c r="AS1447" s="39"/>
      <c r="AT1447" s="39"/>
      <c r="AU1447" s="39"/>
      <c r="AV1447" s="39"/>
      <c r="AW1447" s="94"/>
      <c r="AX1447" s="101"/>
      <c r="AY1447" s="94"/>
      <c r="AZ1447" s="40"/>
      <c r="BA1447" s="27"/>
      <c r="BB1447" s="27"/>
      <c r="BC1447" s="27"/>
      <c r="BD1447" s="27" t="str">
        <f t="shared" si="902"/>
        <v/>
      </c>
      <c r="BE1447" s="27" t="str">
        <f t="shared" si="903"/>
        <v/>
      </c>
      <c r="BF1447" s="27" t="str">
        <f t="shared" si="904"/>
        <v/>
      </c>
      <c r="BG1447" s="27" t="str">
        <f t="shared" si="905"/>
        <v/>
      </c>
      <c r="BH1447" s="27" t="str">
        <f t="shared" si="906"/>
        <v/>
      </c>
      <c r="BI1447" s="27" t="str">
        <f t="shared" si="907"/>
        <v/>
      </c>
      <c r="BJ1447" s="27" t="str">
        <f t="shared" si="908"/>
        <v/>
      </c>
      <c r="BK1447" s="27" t="str">
        <f t="shared" si="909"/>
        <v/>
      </c>
      <c r="BL1447" s="27" t="str">
        <f t="shared" si="910"/>
        <v/>
      </c>
      <c r="BM1447" s="27" t="str">
        <f t="shared" si="911"/>
        <v/>
      </c>
      <c r="BN1447" s="27" t="str">
        <f t="shared" si="912"/>
        <v/>
      </c>
      <c r="BO1447" s="27" t="str">
        <f t="shared" si="913"/>
        <v/>
      </c>
      <c r="BP1447" s="27" t="str">
        <f t="shared" si="890"/>
        <v/>
      </c>
      <c r="BQ1447" s="27" t="str">
        <f t="shared" si="891"/>
        <v/>
      </c>
      <c r="BR1447" s="27" t="str">
        <f t="shared" si="892"/>
        <v/>
      </c>
      <c r="BS1447" s="27" t="str">
        <f t="shared" si="893"/>
        <v/>
      </c>
      <c r="BT1447" s="27" t="str">
        <f t="shared" si="894"/>
        <v/>
      </c>
      <c r="BU1447" s="27" t="str">
        <f t="shared" si="895"/>
        <v/>
      </c>
      <c r="BV1447" s="27" t="str">
        <f t="shared" si="896"/>
        <v/>
      </c>
      <c r="BW1447" s="27" t="str">
        <f t="shared" si="897"/>
        <v/>
      </c>
      <c r="BX1447" s="27" t="str">
        <f t="shared" si="898"/>
        <v/>
      </c>
      <c r="BY1447" s="27" t="str">
        <f t="shared" si="899"/>
        <v/>
      </c>
      <c r="BZ1447" s="27" t="str">
        <f t="shared" si="900"/>
        <v/>
      </c>
      <c r="CA1447" s="27" t="str">
        <f t="shared" si="901"/>
        <v/>
      </c>
      <c r="CB1447" s="41"/>
      <c r="CC1447" s="41"/>
      <c r="CD1447"/>
      <c r="CE1447"/>
      <c r="CF1447"/>
      <c r="CG1447"/>
      <c r="CH1447"/>
      <c r="CI1447" s="41"/>
      <c r="CJ1447" s="7"/>
      <c r="CK1447" s="25"/>
      <c r="CL1447" s="25"/>
      <c r="CM1447" s="25"/>
      <c r="CN1447" s="39"/>
      <c r="CO1447" s="25"/>
      <c r="CP1447" s="39"/>
      <c r="CQ1447" s="25"/>
      <c r="CR1447" s="25"/>
      <c r="CS1447" s="25"/>
      <c r="CT1447" s="25"/>
      <c r="CU1447" s="25"/>
      <c r="CV1447" s="25"/>
      <c r="CW1447" s="35"/>
      <c r="CX1447" s="25"/>
      <c r="CY1447" s="25"/>
      <c r="DC1447" s="25"/>
      <c r="DD1447" s="35"/>
    </row>
    <row r="1448" spans="1:108" s="26" customFormat="1">
      <c r="A1448" s="43"/>
      <c r="B1448" s="94"/>
      <c r="C1448" s="40"/>
      <c r="D1448" s="39"/>
      <c r="E1448" s="40"/>
      <c r="F1448" s="40"/>
      <c r="G1448" s="40"/>
      <c r="H1448" s="40"/>
      <c r="I1448" s="40"/>
      <c r="J1448" s="40"/>
      <c r="K1448" s="40"/>
      <c r="L1448" s="40"/>
      <c r="M1448" s="40"/>
      <c r="N1448" s="40"/>
      <c r="O1448" s="40"/>
      <c r="P1448" s="40"/>
      <c r="Q1448" s="40"/>
      <c r="R1448" s="40"/>
      <c r="S1448" s="40"/>
      <c r="T1448" s="40"/>
      <c r="U1448" s="39"/>
      <c r="V1448" s="39"/>
      <c r="W1448" s="39"/>
      <c r="X1448" s="39"/>
      <c r="Y1448" s="39"/>
      <c r="Z1448" s="39"/>
      <c r="AA1448" s="39"/>
      <c r="AB1448" s="39"/>
      <c r="AC1448" s="39"/>
      <c r="AD1448" s="39"/>
      <c r="AE1448" s="39"/>
      <c r="AF1448" s="39"/>
      <c r="AG1448" s="39"/>
      <c r="AH1448" s="39"/>
      <c r="AI1448" s="39"/>
      <c r="AJ1448" s="39"/>
      <c r="AK1448" s="39"/>
      <c r="AL1448" s="39"/>
      <c r="AM1448" s="39"/>
      <c r="AN1448" s="39"/>
      <c r="AO1448" s="39"/>
      <c r="AP1448" s="39"/>
      <c r="AQ1448" s="39"/>
      <c r="AR1448" s="39"/>
      <c r="AS1448" s="39"/>
      <c r="AT1448" s="39"/>
      <c r="AU1448" s="39"/>
      <c r="AV1448" s="39"/>
      <c r="AW1448" s="94"/>
      <c r="AX1448" s="101"/>
      <c r="AY1448" s="94"/>
      <c r="AZ1448" s="40"/>
      <c r="BA1448" s="27"/>
      <c r="BB1448" s="27"/>
      <c r="BC1448" s="27"/>
      <c r="BD1448" s="27" t="str">
        <f t="shared" si="902"/>
        <v/>
      </c>
      <c r="BE1448" s="27" t="str">
        <f t="shared" si="903"/>
        <v/>
      </c>
      <c r="BF1448" s="27" t="str">
        <f t="shared" si="904"/>
        <v/>
      </c>
      <c r="BG1448" s="27" t="str">
        <f t="shared" si="905"/>
        <v/>
      </c>
      <c r="BH1448" s="27" t="str">
        <f t="shared" si="906"/>
        <v/>
      </c>
      <c r="BI1448" s="27" t="str">
        <f t="shared" si="907"/>
        <v/>
      </c>
      <c r="BJ1448" s="27" t="str">
        <f t="shared" si="908"/>
        <v/>
      </c>
      <c r="BK1448" s="27" t="str">
        <f t="shared" si="909"/>
        <v/>
      </c>
      <c r="BL1448" s="27" t="str">
        <f t="shared" si="910"/>
        <v/>
      </c>
      <c r="BM1448" s="27" t="str">
        <f t="shared" si="911"/>
        <v/>
      </c>
      <c r="BN1448" s="27" t="str">
        <f t="shared" si="912"/>
        <v/>
      </c>
      <c r="BO1448" s="27" t="str">
        <f t="shared" si="913"/>
        <v/>
      </c>
      <c r="BP1448" s="27" t="str">
        <f t="shared" si="890"/>
        <v/>
      </c>
      <c r="BQ1448" s="27" t="str">
        <f t="shared" si="891"/>
        <v/>
      </c>
      <c r="BR1448" s="27" t="str">
        <f t="shared" si="892"/>
        <v/>
      </c>
      <c r="BS1448" s="27" t="str">
        <f t="shared" si="893"/>
        <v/>
      </c>
      <c r="BT1448" s="27" t="str">
        <f t="shared" si="894"/>
        <v/>
      </c>
      <c r="BU1448" s="27" t="str">
        <f t="shared" si="895"/>
        <v/>
      </c>
      <c r="BV1448" s="27" t="str">
        <f t="shared" si="896"/>
        <v/>
      </c>
      <c r="BW1448" s="27" t="str">
        <f t="shared" si="897"/>
        <v/>
      </c>
      <c r="BX1448" s="27" t="str">
        <f t="shared" si="898"/>
        <v/>
      </c>
      <c r="BY1448" s="27" t="str">
        <f t="shared" si="899"/>
        <v/>
      </c>
      <c r="BZ1448" s="27" t="str">
        <f t="shared" si="900"/>
        <v/>
      </c>
      <c r="CA1448" s="27" t="str">
        <f t="shared" si="901"/>
        <v/>
      </c>
      <c r="CB1448" s="41"/>
      <c r="CC1448" s="41"/>
      <c r="CD1448"/>
      <c r="CE1448"/>
      <c r="CF1448"/>
      <c r="CG1448"/>
      <c r="CH1448"/>
      <c r="CI1448" s="41"/>
      <c r="CJ1448" s="7"/>
      <c r="CK1448" s="25"/>
      <c r="CL1448" s="25"/>
      <c r="CM1448" s="25"/>
      <c r="CN1448" s="39"/>
      <c r="CO1448" s="25"/>
      <c r="CP1448" s="39"/>
      <c r="CQ1448" s="25"/>
      <c r="CR1448" s="25"/>
      <c r="CS1448" s="25"/>
      <c r="CT1448" s="25"/>
      <c r="CU1448" s="25"/>
      <c r="CV1448" s="25"/>
      <c r="CW1448" s="35"/>
      <c r="CX1448" s="25"/>
      <c r="CY1448" s="25"/>
      <c r="DC1448" s="25"/>
      <c r="DD1448" s="35"/>
    </row>
    <row r="1449" spans="1:108" s="26" customFormat="1">
      <c r="A1449" s="43"/>
      <c r="B1449" s="94"/>
      <c r="C1449" s="40"/>
      <c r="D1449" s="39"/>
      <c r="E1449" s="40"/>
      <c r="F1449" s="40"/>
      <c r="G1449" s="40"/>
      <c r="H1449" s="40"/>
      <c r="I1449" s="40"/>
      <c r="J1449" s="40"/>
      <c r="K1449" s="40"/>
      <c r="L1449" s="40"/>
      <c r="M1449" s="40"/>
      <c r="N1449" s="40"/>
      <c r="O1449" s="40"/>
      <c r="P1449" s="40"/>
      <c r="Q1449" s="40"/>
      <c r="R1449" s="40"/>
      <c r="S1449" s="40"/>
      <c r="T1449" s="40"/>
      <c r="U1449" s="39"/>
      <c r="V1449" s="39"/>
      <c r="W1449" s="39"/>
      <c r="X1449" s="39"/>
      <c r="Y1449" s="39"/>
      <c r="Z1449" s="39"/>
      <c r="AA1449" s="39"/>
      <c r="AB1449" s="39"/>
      <c r="AC1449" s="39"/>
      <c r="AD1449" s="39"/>
      <c r="AE1449" s="39"/>
      <c r="AF1449" s="39"/>
      <c r="AG1449" s="39"/>
      <c r="AH1449" s="39"/>
      <c r="AI1449" s="39"/>
      <c r="AJ1449" s="39"/>
      <c r="AK1449" s="39"/>
      <c r="AL1449" s="39"/>
      <c r="AM1449" s="39"/>
      <c r="AN1449" s="39"/>
      <c r="AO1449" s="39"/>
      <c r="AP1449" s="39"/>
      <c r="AQ1449" s="39"/>
      <c r="AR1449" s="39"/>
      <c r="AS1449" s="39"/>
      <c r="AT1449" s="39"/>
      <c r="AU1449" s="39"/>
      <c r="AV1449" s="39"/>
      <c r="AW1449" s="94"/>
      <c r="AX1449" s="101"/>
      <c r="AY1449" s="94"/>
      <c r="AZ1449" s="40"/>
      <c r="BA1449" s="27"/>
      <c r="BB1449" s="27"/>
      <c r="BC1449" s="27"/>
      <c r="BD1449" s="27" t="str">
        <f t="shared" si="902"/>
        <v/>
      </c>
      <c r="BE1449" s="27" t="str">
        <f t="shared" si="903"/>
        <v/>
      </c>
      <c r="BF1449" s="27" t="str">
        <f t="shared" si="904"/>
        <v/>
      </c>
      <c r="BG1449" s="27" t="str">
        <f t="shared" si="905"/>
        <v/>
      </c>
      <c r="BH1449" s="27" t="str">
        <f t="shared" si="906"/>
        <v/>
      </c>
      <c r="BI1449" s="27" t="str">
        <f t="shared" si="907"/>
        <v/>
      </c>
      <c r="BJ1449" s="27" t="str">
        <f t="shared" si="908"/>
        <v/>
      </c>
      <c r="BK1449" s="27" t="str">
        <f t="shared" si="909"/>
        <v/>
      </c>
      <c r="BL1449" s="27" t="str">
        <f t="shared" si="910"/>
        <v/>
      </c>
      <c r="BM1449" s="27" t="str">
        <f t="shared" si="911"/>
        <v/>
      </c>
      <c r="BN1449" s="27" t="str">
        <f t="shared" si="912"/>
        <v/>
      </c>
      <c r="BO1449" s="27" t="str">
        <f t="shared" si="913"/>
        <v/>
      </c>
      <c r="BP1449" s="27" t="str">
        <f t="shared" si="890"/>
        <v/>
      </c>
      <c r="BQ1449" s="27" t="str">
        <f t="shared" si="891"/>
        <v/>
      </c>
      <c r="BR1449" s="27" t="str">
        <f t="shared" si="892"/>
        <v/>
      </c>
      <c r="BS1449" s="27" t="str">
        <f t="shared" si="893"/>
        <v/>
      </c>
      <c r="BT1449" s="27" t="str">
        <f t="shared" si="894"/>
        <v/>
      </c>
      <c r="BU1449" s="27" t="str">
        <f t="shared" si="895"/>
        <v/>
      </c>
      <c r="BV1449" s="27" t="str">
        <f t="shared" si="896"/>
        <v/>
      </c>
      <c r="BW1449" s="27" t="str">
        <f t="shared" si="897"/>
        <v/>
      </c>
      <c r="BX1449" s="27" t="str">
        <f t="shared" si="898"/>
        <v/>
      </c>
      <c r="BY1449" s="27" t="str">
        <f t="shared" si="899"/>
        <v/>
      </c>
      <c r="BZ1449" s="27" t="str">
        <f t="shared" si="900"/>
        <v/>
      </c>
      <c r="CA1449" s="27" t="str">
        <f t="shared" si="901"/>
        <v/>
      </c>
      <c r="CB1449" s="41"/>
      <c r="CC1449" s="41"/>
      <c r="CD1449"/>
      <c r="CE1449"/>
      <c r="CF1449"/>
      <c r="CG1449"/>
      <c r="CH1449"/>
      <c r="CI1449" s="41"/>
      <c r="CJ1449" s="7"/>
      <c r="CK1449" s="25"/>
      <c r="CL1449" s="25"/>
      <c r="CM1449" s="25"/>
      <c r="CN1449" s="39"/>
      <c r="CO1449" s="25"/>
      <c r="CP1449" s="39"/>
      <c r="CQ1449" s="25"/>
      <c r="CR1449" s="25"/>
      <c r="CS1449" s="25"/>
      <c r="CT1449" s="25"/>
      <c r="CU1449" s="25"/>
      <c r="CV1449" s="25"/>
      <c r="CW1449" s="35"/>
      <c r="CX1449" s="25"/>
      <c r="CY1449" s="25"/>
      <c r="DC1449" s="25"/>
      <c r="DD1449" s="35"/>
    </row>
    <row r="1450" spans="1:108" s="26" customFormat="1">
      <c r="A1450" s="43"/>
      <c r="B1450" s="94"/>
      <c r="C1450" s="40"/>
      <c r="D1450" s="39"/>
      <c r="E1450" s="40"/>
      <c r="F1450" s="40"/>
      <c r="G1450" s="40"/>
      <c r="H1450" s="40"/>
      <c r="I1450" s="40"/>
      <c r="J1450" s="40"/>
      <c r="K1450" s="40"/>
      <c r="L1450" s="40"/>
      <c r="M1450" s="40"/>
      <c r="N1450" s="40"/>
      <c r="O1450" s="40"/>
      <c r="P1450" s="40"/>
      <c r="Q1450" s="40"/>
      <c r="R1450" s="40"/>
      <c r="S1450" s="40"/>
      <c r="T1450" s="40"/>
      <c r="U1450" s="39"/>
      <c r="V1450" s="39"/>
      <c r="W1450" s="39"/>
      <c r="X1450" s="39"/>
      <c r="Y1450" s="39"/>
      <c r="Z1450" s="39"/>
      <c r="AA1450" s="39"/>
      <c r="AB1450" s="39"/>
      <c r="AC1450" s="39"/>
      <c r="AD1450" s="39"/>
      <c r="AE1450" s="39"/>
      <c r="AF1450" s="39"/>
      <c r="AG1450" s="39"/>
      <c r="AH1450" s="39"/>
      <c r="AI1450" s="39"/>
      <c r="AJ1450" s="39"/>
      <c r="AK1450" s="39"/>
      <c r="AL1450" s="39"/>
      <c r="AM1450" s="39"/>
      <c r="AN1450" s="39"/>
      <c r="AO1450" s="39"/>
      <c r="AP1450" s="39"/>
      <c r="AQ1450" s="39"/>
      <c r="AR1450" s="39"/>
      <c r="AS1450" s="39"/>
      <c r="AT1450" s="39"/>
      <c r="AU1450" s="39"/>
      <c r="AV1450" s="39"/>
      <c r="AW1450" s="94"/>
      <c r="AX1450" s="101"/>
      <c r="AY1450" s="94"/>
      <c r="AZ1450" s="40"/>
      <c r="BA1450" s="27"/>
      <c r="BB1450" s="27"/>
      <c r="BC1450" s="27"/>
      <c r="BD1450" s="27" t="str">
        <f t="shared" si="902"/>
        <v/>
      </c>
      <c r="BE1450" s="27" t="str">
        <f t="shared" si="903"/>
        <v/>
      </c>
      <c r="BF1450" s="27" t="str">
        <f t="shared" si="904"/>
        <v/>
      </c>
      <c r="BG1450" s="27" t="str">
        <f t="shared" si="905"/>
        <v/>
      </c>
      <c r="BH1450" s="27" t="str">
        <f t="shared" si="906"/>
        <v/>
      </c>
      <c r="BI1450" s="27" t="str">
        <f t="shared" si="907"/>
        <v/>
      </c>
      <c r="BJ1450" s="27" t="str">
        <f t="shared" si="908"/>
        <v/>
      </c>
      <c r="BK1450" s="27" t="str">
        <f t="shared" si="909"/>
        <v/>
      </c>
      <c r="BL1450" s="27" t="str">
        <f t="shared" si="910"/>
        <v/>
      </c>
      <c r="BM1450" s="27" t="str">
        <f t="shared" si="911"/>
        <v/>
      </c>
      <c r="BN1450" s="27" t="str">
        <f t="shared" si="912"/>
        <v/>
      </c>
      <c r="BO1450" s="27" t="str">
        <f t="shared" si="913"/>
        <v/>
      </c>
      <c r="BP1450" s="27" t="str">
        <f t="shared" si="890"/>
        <v/>
      </c>
      <c r="BQ1450" s="27" t="str">
        <f t="shared" si="891"/>
        <v/>
      </c>
      <c r="BR1450" s="27" t="str">
        <f t="shared" si="892"/>
        <v/>
      </c>
      <c r="BS1450" s="27" t="str">
        <f t="shared" si="893"/>
        <v/>
      </c>
      <c r="BT1450" s="27" t="str">
        <f t="shared" si="894"/>
        <v/>
      </c>
      <c r="BU1450" s="27" t="str">
        <f t="shared" si="895"/>
        <v/>
      </c>
      <c r="BV1450" s="27" t="str">
        <f t="shared" si="896"/>
        <v/>
      </c>
      <c r="BW1450" s="27" t="str">
        <f t="shared" si="897"/>
        <v/>
      </c>
      <c r="BX1450" s="27" t="str">
        <f t="shared" si="898"/>
        <v/>
      </c>
      <c r="BY1450" s="27" t="str">
        <f t="shared" si="899"/>
        <v/>
      </c>
      <c r="BZ1450" s="27" t="str">
        <f t="shared" si="900"/>
        <v/>
      </c>
      <c r="CA1450" s="27" t="str">
        <f t="shared" si="901"/>
        <v/>
      </c>
      <c r="CB1450" s="41"/>
      <c r="CC1450" s="41"/>
      <c r="CD1450"/>
      <c r="CE1450"/>
      <c r="CF1450"/>
      <c r="CG1450"/>
      <c r="CH1450"/>
      <c r="CI1450" s="41"/>
      <c r="CJ1450" s="7"/>
      <c r="CK1450" s="25"/>
      <c r="CL1450" s="25"/>
      <c r="CM1450" s="25"/>
      <c r="CN1450" s="39"/>
      <c r="CO1450" s="25"/>
      <c r="CP1450" s="39"/>
      <c r="CQ1450" s="25"/>
      <c r="CR1450" s="25"/>
      <c r="CS1450" s="25"/>
      <c r="CT1450" s="25"/>
      <c r="CU1450" s="25"/>
      <c r="CV1450" s="25"/>
      <c r="CW1450" s="35"/>
      <c r="CX1450" s="25"/>
      <c r="CY1450" s="25"/>
      <c r="DC1450" s="25"/>
      <c r="DD1450" s="35"/>
    </row>
    <row r="1451" spans="1:108" s="26" customFormat="1">
      <c r="A1451" s="43"/>
      <c r="B1451" s="94"/>
      <c r="C1451" s="40"/>
      <c r="D1451" s="39"/>
      <c r="E1451" s="40"/>
      <c r="F1451" s="40"/>
      <c r="G1451" s="40"/>
      <c r="H1451" s="40"/>
      <c r="I1451" s="40"/>
      <c r="J1451" s="40"/>
      <c r="K1451" s="40"/>
      <c r="L1451" s="40"/>
      <c r="M1451" s="40"/>
      <c r="N1451" s="40"/>
      <c r="O1451" s="40"/>
      <c r="P1451" s="40"/>
      <c r="Q1451" s="40"/>
      <c r="R1451" s="40"/>
      <c r="S1451" s="40"/>
      <c r="T1451" s="40"/>
      <c r="U1451" s="39"/>
      <c r="V1451" s="39"/>
      <c r="W1451" s="39"/>
      <c r="X1451" s="39"/>
      <c r="Y1451" s="39"/>
      <c r="Z1451" s="39"/>
      <c r="AA1451" s="39"/>
      <c r="AB1451" s="39"/>
      <c r="AC1451" s="39"/>
      <c r="AD1451" s="39"/>
      <c r="AE1451" s="39"/>
      <c r="AF1451" s="39"/>
      <c r="AG1451" s="39"/>
      <c r="AH1451" s="39"/>
      <c r="AI1451" s="39"/>
      <c r="AJ1451" s="39"/>
      <c r="AK1451" s="39"/>
      <c r="AL1451" s="39"/>
      <c r="AM1451" s="39"/>
      <c r="AN1451" s="39"/>
      <c r="AO1451" s="39"/>
      <c r="AP1451" s="39"/>
      <c r="AQ1451" s="39"/>
      <c r="AR1451" s="39"/>
      <c r="AS1451" s="39"/>
      <c r="AT1451" s="39"/>
      <c r="AU1451" s="39"/>
      <c r="AV1451" s="39"/>
      <c r="AW1451" s="94"/>
      <c r="AX1451" s="101"/>
      <c r="AY1451" s="94"/>
      <c r="AZ1451" s="40"/>
      <c r="BA1451" s="27"/>
      <c r="BB1451" s="27"/>
      <c r="BC1451" s="27"/>
      <c r="BD1451" s="27" t="str">
        <f t="shared" si="902"/>
        <v/>
      </c>
      <c r="BE1451" s="27" t="str">
        <f t="shared" si="903"/>
        <v/>
      </c>
      <c r="BF1451" s="27" t="str">
        <f t="shared" si="904"/>
        <v/>
      </c>
      <c r="BG1451" s="27" t="str">
        <f t="shared" si="905"/>
        <v/>
      </c>
      <c r="BH1451" s="27" t="str">
        <f t="shared" si="906"/>
        <v/>
      </c>
      <c r="BI1451" s="27" t="str">
        <f t="shared" si="907"/>
        <v/>
      </c>
      <c r="BJ1451" s="27" t="str">
        <f t="shared" si="908"/>
        <v/>
      </c>
      <c r="BK1451" s="27" t="str">
        <f t="shared" si="909"/>
        <v/>
      </c>
      <c r="BL1451" s="27" t="str">
        <f t="shared" si="910"/>
        <v/>
      </c>
      <c r="BM1451" s="27" t="str">
        <f t="shared" si="911"/>
        <v/>
      </c>
      <c r="BN1451" s="27" t="str">
        <f t="shared" si="912"/>
        <v/>
      </c>
      <c r="BO1451" s="27" t="str">
        <f t="shared" si="913"/>
        <v/>
      </c>
      <c r="BP1451" s="27" t="str">
        <f t="shared" si="890"/>
        <v/>
      </c>
      <c r="BQ1451" s="27" t="str">
        <f t="shared" si="891"/>
        <v/>
      </c>
      <c r="BR1451" s="27" t="str">
        <f t="shared" si="892"/>
        <v/>
      </c>
      <c r="BS1451" s="27" t="str">
        <f t="shared" si="893"/>
        <v/>
      </c>
      <c r="BT1451" s="27" t="str">
        <f t="shared" si="894"/>
        <v/>
      </c>
      <c r="BU1451" s="27" t="str">
        <f t="shared" si="895"/>
        <v/>
      </c>
      <c r="BV1451" s="27" t="str">
        <f t="shared" si="896"/>
        <v/>
      </c>
      <c r="BW1451" s="27" t="str">
        <f t="shared" si="897"/>
        <v/>
      </c>
      <c r="BX1451" s="27" t="str">
        <f t="shared" si="898"/>
        <v/>
      </c>
      <c r="BY1451" s="27" t="str">
        <f t="shared" si="899"/>
        <v/>
      </c>
      <c r="BZ1451" s="27" t="str">
        <f t="shared" si="900"/>
        <v/>
      </c>
      <c r="CA1451" s="27" t="str">
        <f t="shared" si="901"/>
        <v/>
      </c>
      <c r="CB1451" s="41"/>
      <c r="CC1451" s="41"/>
      <c r="CD1451"/>
      <c r="CE1451"/>
      <c r="CF1451"/>
      <c r="CG1451"/>
      <c r="CH1451"/>
      <c r="CI1451" s="41"/>
      <c r="CJ1451" s="7"/>
      <c r="CK1451" s="25"/>
      <c r="CL1451" s="25"/>
      <c r="CM1451" s="25"/>
      <c r="CN1451" s="39"/>
      <c r="CO1451" s="25"/>
      <c r="CP1451" s="39"/>
      <c r="CQ1451" s="25"/>
      <c r="CR1451" s="25"/>
      <c r="CS1451" s="25"/>
      <c r="CT1451" s="25"/>
      <c r="CU1451" s="25"/>
      <c r="CV1451" s="25"/>
      <c r="CW1451" s="35"/>
      <c r="CX1451" s="25"/>
      <c r="CY1451" s="25"/>
      <c r="DC1451" s="25"/>
      <c r="DD1451" s="35"/>
    </row>
    <row r="1452" spans="1:108" s="26" customFormat="1">
      <c r="A1452" s="43"/>
      <c r="B1452" s="94"/>
      <c r="C1452" s="40"/>
      <c r="D1452" s="39"/>
      <c r="E1452" s="40"/>
      <c r="F1452" s="40"/>
      <c r="G1452" s="40"/>
      <c r="H1452" s="40"/>
      <c r="I1452" s="40"/>
      <c r="J1452" s="40"/>
      <c r="K1452" s="40"/>
      <c r="L1452" s="40"/>
      <c r="M1452" s="40"/>
      <c r="N1452" s="40"/>
      <c r="O1452" s="40"/>
      <c r="P1452" s="40"/>
      <c r="Q1452" s="40"/>
      <c r="R1452" s="40"/>
      <c r="S1452" s="40"/>
      <c r="T1452" s="40"/>
      <c r="U1452" s="39"/>
      <c r="V1452" s="39"/>
      <c r="W1452" s="39"/>
      <c r="X1452" s="39"/>
      <c r="Y1452" s="39"/>
      <c r="Z1452" s="39"/>
      <c r="AA1452" s="39"/>
      <c r="AB1452" s="39"/>
      <c r="AC1452" s="39"/>
      <c r="AD1452" s="39"/>
      <c r="AE1452" s="39"/>
      <c r="AF1452" s="39"/>
      <c r="AG1452" s="39"/>
      <c r="AH1452" s="39"/>
      <c r="AI1452" s="39"/>
      <c r="AJ1452" s="39"/>
      <c r="AK1452" s="39"/>
      <c r="AL1452" s="39"/>
      <c r="AM1452" s="39"/>
      <c r="AN1452" s="39"/>
      <c r="AO1452" s="39"/>
      <c r="AP1452" s="39"/>
      <c r="AQ1452" s="39"/>
      <c r="AR1452" s="39"/>
      <c r="AS1452" s="39"/>
      <c r="AT1452" s="39"/>
      <c r="AU1452" s="39"/>
      <c r="AV1452" s="39"/>
      <c r="AW1452" s="94"/>
      <c r="AX1452" s="101"/>
      <c r="AY1452" s="94"/>
      <c r="AZ1452" s="40"/>
      <c r="BA1452" s="27"/>
      <c r="BB1452" s="27"/>
      <c r="BC1452" s="27"/>
      <c r="BD1452" s="27" t="str">
        <f t="shared" si="902"/>
        <v/>
      </c>
      <c r="BE1452" s="27" t="str">
        <f t="shared" si="903"/>
        <v/>
      </c>
      <c r="BF1452" s="27" t="str">
        <f t="shared" si="904"/>
        <v/>
      </c>
      <c r="BG1452" s="27" t="str">
        <f t="shared" si="905"/>
        <v/>
      </c>
      <c r="BH1452" s="27" t="str">
        <f t="shared" si="906"/>
        <v/>
      </c>
      <c r="BI1452" s="27" t="str">
        <f t="shared" si="907"/>
        <v/>
      </c>
      <c r="BJ1452" s="27" t="str">
        <f t="shared" si="908"/>
        <v/>
      </c>
      <c r="BK1452" s="27" t="str">
        <f t="shared" si="909"/>
        <v/>
      </c>
      <c r="BL1452" s="27" t="str">
        <f t="shared" si="910"/>
        <v/>
      </c>
      <c r="BM1452" s="27" t="str">
        <f t="shared" si="911"/>
        <v/>
      </c>
      <c r="BN1452" s="27" t="str">
        <f t="shared" si="912"/>
        <v/>
      </c>
      <c r="BO1452" s="27" t="str">
        <f t="shared" si="913"/>
        <v/>
      </c>
      <c r="BP1452" s="27" t="str">
        <f t="shared" si="890"/>
        <v/>
      </c>
      <c r="BQ1452" s="27" t="str">
        <f t="shared" si="891"/>
        <v/>
      </c>
      <c r="BR1452" s="27" t="str">
        <f t="shared" si="892"/>
        <v/>
      </c>
      <c r="BS1452" s="27" t="str">
        <f t="shared" si="893"/>
        <v/>
      </c>
      <c r="BT1452" s="27" t="str">
        <f t="shared" si="894"/>
        <v/>
      </c>
      <c r="BU1452" s="27" t="str">
        <f t="shared" si="895"/>
        <v/>
      </c>
      <c r="BV1452" s="27" t="str">
        <f t="shared" si="896"/>
        <v/>
      </c>
      <c r="BW1452" s="27" t="str">
        <f t="shared" si="897"/>
        <v/>
      </c>
      <c r="BX1452" s="27" t="str">
        <f t="shared" si="898"/>
        <v/>
      </c>
      <c r="BY1452" s="27" t="str">
        <f t="shared" si="899"/>
        <v/>
      </c>
      <c r="BZ1452" s="27" t="str">
        <f t="shared" si="900"/>
        <v/>
      </c>
      <c r="CA1452" s="27" t="str">
        <f t="shared" si="901"/>
        <v/>
      </c>
      <c r="CB1452" s="41"/>
      <c r="CC1452" s="41"/>
      <c r="CD1452"/>
      <c r="CE1452"/>
      <c r="CF1452"/>
      <c r="CG1452"/>
      <c r="CH1452"/>
      <c r="CI1452" s="41"/>
      <c r="CJ1452" s="7"/>
      <c r="CK1452" s="25"/>
      <c r="CL1452" s="25"/>
      <c r="CM1452" s="25"/>
      <c r="CN1452" s="39"/>
      <c r="CO1452" s="25"/>
      <c r="CP1452" s="39"/>
      <c r="CQ1452" s="25"/>
      <c r="CR1452" s="25"/>
      <c r="CS1452" s="25"/>
      <c r="CT1452" s="25"/>
      <c r="CU1452" s="25"/>
      <c r="CV1452" s="25"/>
      <c r="CW1452" s="35"/>
      <c r="CX1452" s="25"/>
      <c r="CY1452" s="25"/>
      <c r="DC1452" s="25"/>
      <c r="DD1452" s="35"/>
    </row>
    <row r="1453" spans="1:108" s="26" customFormat="1">
      <c r="A1453" s="43"/>
      <c r="B1453" s="94"/>
      <c r="C1453" s="40"/>
      <c r="D1453" s="39"/>
      <c r="E1453" s="40"/>
      <c r="F1453" s="40"/>
      <c r="G1453" s="40"/>
      <c r="H1453" s="40"/>
      <c r="I1453" s="40"/>
      <c r="J1453" s="40"/>
      <c r="K1453" s="40"/>
      <c r="L1453" s="40"/>
      <c r="M1453" s="40"/>
      <c r="N1453" s="40"/>
      <c r="O1453" s="40"/>
      <c r="P1453" s="40"/>
      <c r="Q1453" s="40"/>
      <c r="R1453" s="40"/>
      <c r="S1453" s="40"/>
      <c r="T1453" s="40"/>
      <c r="U1453" s="39"/>
      <c r="V1453" s="39"/>
      <c r="W1453" s="39"/>
      <c r="X1453" s="39"/>
      <c r="Y1453" s="39"/>
      <c r="Z1453" s="39"/>
      <c r="AA1453" s="39"/>
      <c r="AB1453" s="39"/>
      <c r="AC1453" s="39"/>
      <c r="AD1453" s="39"/>
      <c r="AE1453" s="39"/>
      <c r="AF1453" s="39"/>
      <c r="AG1453" s="39"/>
      <c r="AH1453" s="39"/>
      <c r="AI1453" s="39"/>
      <c r="AJ1453" s="39"/>
      <c r="AK1453" s="39"/>
      <c r="AL1453" s="39"/>
      <c r="AM1453" s="39"/>
      <c r="AN1453" s="39"/>
      <c r="AO1453" s="39"/>
      <c r="AP1453" s="39"/>
      <c r="AQ1453" s="39"/>
      <c r="AR1453" s="39"/>
      <c r="AS1453" s="39"/>
      <c r="AT1453" s="39"/>
      <c r="AU1453" s="39"/>
      <c r="AV1453" s="39"/>
      <c r="AW1453" s="94"/>
      <c r="AX1453" s="101"/>
      <c r="AY1453" s="94"/>
      <c r="AZ1453" s="40"/>
      <c r="BA1453" s="27"/>
      <c r="BB1453" s="27"/>
      <c r="BC1453" s="27"/>
      <c r="BD1453" s="27" t="str">
        <f t="shared" si="902"/>
        <v/>
      </c>
      <c r="BE1453" s="27" t="str">
        <f t="shared" si="903"/>
        <v/>
      </c>
      <c r="BF1453" s="27" t="str">
        <f t="shared" si="904"/>
        <v/>
      </c>
      <c r="BG1453" s="27" t="str">
        <f t="shared" si="905"/>
        <v/>
      </c>
      <c r="BH1453" s="27" t="str">
        <f t="shared" si="906"/>
        <v/>
      </c>
      <c r="BI1453" s="27" t="str">
        <f t="shared" si="907"/>
        <v/>
      </c>
      <c r="BJ1453" s="27" t="str">
        <f t="shared" si="908"/>
        <v/>
      </c>
      <c r="BK1453" s="27" t="str">
        <f t="shared" si="909"/>
        <v/>
      </c>
      <c r="BL1453" s="27" t="str">
        <f t="shared" si="910"/>
        <v/>
      </c>
      <c r="BM1453" s="27" t="str">
        <f t="shared" si="911"/>
        <v/>
      </c>
      <c r="BN1453" s="27" t="str">
        <f t="shared" si="912"/>
        <v/>
      </c>
      <c r="BO1453" s="27" t="str">
        <f t="shared" si="913"/>
        <v/>
      </c>
      <c r="BP1453" s="27" t="str">
        <f t="shared" si="890"/>
        <v/>
      </c>
      <c r="BQ1453" s="27" t="str">
        <f t="shared" si="891"/>
        <v/>
      </c>
      <c r="BR1453" s="27" t="str">
        <f t="shared" si="892"/>
        <v/>
      </c>
      <c r="BS1453" s="27" t="str">
        <f t="shared" si="893"/>
        <v/>
      </c>
      <c r="BT1453" s="27" t="str">
        <f t="shared" si="894"/>
        <v/>
      </c>
      <c r="BU1453" s="27" t="str">
        <f t="shared" si="895"/>
        <v/>
      </c>
      <c r="BV1453" s="27" t="str">
        <f t="shared" si="896"/>
        <v/>
      </c>
      <c r="BW1453" s="27" t="str">
        <f t="shared" si="897"/>
        <v/>
      </c>
      <c r="BX1453" s="27" t="str">
        <f t="shared" si="898"/>
        <v/>
      </c>
      <c r="BY1453" s="27" t="str">
        <f t="shared" si="899"/>
        <v/>
      </c>
      <c r="BZ1453" s="27" t="str">
        <f t="shared" si="900"/>
        <v/>
      </c>
      <c r="CA1453" s="27" t="str">
        <f t="shared" si="901"/>
        <v/>
      </c>
      <c r="CB1453" s="41"/>
      <c r="CC1453" s="41"/>
      <c r="CD1453"/>
      <c r="CE1453"/>
      <c r="CF1453"/>
      <c r="CG1453"/>
      <c r="CH1453"/>
      <c r="CI1453" s="41"/>
      <c r="CJ1453" s="7"/>
      <c r="CK1453" s="25"/>
      <c r="CL1453" s="25"/>
      <c r="CM1453" s="25"/>
      <c r="CN1453" s="39"/>
      <c r="CO1453" s="25"/>
      <c r="CP1453" s="39"/>
      <c r="CQ1453" s="25"/>
      <c r="CR1453" s="25"/>
      <c r="CS1453" s="25"/>
      <c r="CT1453" s="25"/>
      <c r="CU1453" s="25"/>
      <c r="CV1453" s="25"/>
      <c r="CW1453" s="35"/>
      <c r="CX1453" s="25"/>
      <c r="CY1453" s="25"/>
      <c r="DC1453" s="25"/>
      <c r="DD1453" s="35"/>
    </row>
    <row r="1454" spans="1:108" s="26" customFormat="1">
      <c r="A1454" s="43"/>
      <c r="B1454" s="94"/>
      <c r="C1454" s="40"/>
      <c r="D1454" s="39"/>
      <c r="E1454" s="40"/>
      <c r="F1454" s="40"/>
      <c r="G1454" s="40"/>
      <c r="H1454" s="40"/>
      <c r="I1454" s="40"/>
      <c r="J1454" s="40"/>
      <c r="K1454" s="40"/>
      <c r="L1454" s="40"/>
      <c r="M1454" s="40"/>
      <c r="N1454" s="40"/>
      <c r="O1454" s="40"/>
      <c r="P1454" s="40"/>
      <c r="Q1454" s="40"/>
      <c r="R1454" s="40"/>
      <c r="S1454" s="40"/>
      <c r="T1454" s="40"/>
      <c r="U1454" s="39"/>
      <c r="V1454" s="39"/>
      <c r="W1454" s="39"/>
      <c r="X1454" s="39"/>
      <c r="Y1454" s="39"/>
      <c r="Z1454" s="39"/>
      <c r="AA1454" s="39"/>
      <c r="AB1454" s="39"/>
      <c r="AC1454" s="39"/>
      <c r="AD1454" s="39"/>
      <c r="AE1454" s="39"/>
      <c r="AF1454" s="39"/>
      <c r="AG1454" s="39"/>
      <c r="AH1454" s="39"/>
      <c r="AI1454" s="39"/>
      <c r="AJ1454" s="39"/>
      <c r="AK1454" s="39"/>
      <c r="AL1454" s="39"/>
      <c r="AM1454" s="39"/>
      <c r="AN1454" s="39"/>
      <c r="AO1454" s="39"/>
      <c r="AP1454" s="39"/>
      <c r="AQ1454" s="39"/>
      <c r="AR1454" s="39"/>
      <c r="AS1454" s="39"/>
      <c r="AT1454" s="39"/>
      <c r="AU1454" s="39"/>
      <c r="AV1454" s="39"/>
      <c r="AW1454" s="94"/>
      <c r="AX1454" s="101"/>
      <c r="AY1454" s="94"/>
      <c r="AZ1454" s="40"/>
      <c r="BA1454" s="27"/>
      <c r="BB1454" s="27"/>
      <c r="BC1454" s="27"/>
      <c r="BD1454" s="27" t="str">
        <f t="shared" si="902"/>
        <v/>
      </c>
      <c r="BE1454" s="27" t="str">
        <f t="shared" si="903"/>
        <v/>
      </c>
      <c r="BF1454" s="27" t="str">
        <f t="shared" si="904"/>
        <v/>
      </c>
      <c r="BG1454" s="27" t="str">
        <f t="shared" si="905"/>
        <v/>
      </c>
      <c r="BH1454" s="27" t="str">
        <f t="shared" si="906"/>
        <v/>
      </c>
      <c r="BI1454" s="27" t="str">
        <f t="shared" si="907"/>
        <v/>
      </c>
      <c r="BJ1454" s="27" t="str">
        <f t="shared" si="908"/>
        <v/>
      </c>
      <c r="BK1454" s="27" t="str">
        <f t="shared" si="909"/>
        <v/>
      </c>
      <c r="BL1454" s="27" t="str">
        <f t="shared" si="910"/>
        <v/>
      </c>
      <c r="BM1454" s="27" t="str">
        <f t="shared" si="911"/>
        <v/>
      </c>
      <c r="BN1454" s="27" t="str">
        <f t="shared" si="912"/>
        <v/>
      </c>
      <c r="BO1454" s="27" t="str">
        <f t="shared" si="913"/>
        <v/>
      </c>
      <c r="BP1454" s="27" t="str">
        <f t="shared" si="890"/>
        <v/>
      </c>
      <c r="BQ1454" s="27" t="str">
        <f t="shared" si="891"/>
        <v/>
      </c>
      <c r="BR1454" s="27" t="str">
        <f t="shared" si="892"/>
        <v/>
      </c>
      <c r="BS1454" s="27" t="str">
        <f t="shared" si="893"/>
        <v/>
      </c>
      <c r="BT1454" s="27" t="str">
        <f t="shared" si="894"/>
        <v/>
      </c>
      <c r="BU1454" s="27" t="str">
        <f t="shared" si="895"/>
        <v/>
      </c>
      <c r="BV1454" s="27" t="str">
        <f t="shared" si="896"/>
        <v/>
      </c>
      <c r="BW1454" s="27" t="str">
        <f t="shared" si="897"/>
        <v/>
      </c>
      <c r="BX1454" s="27" t="str">
        <f t="shared" si="898"/>
        <v/>
      </c>
      <c r="BY1454" s="27" t="str">
        <f t="shared" si="899"/>
        <v/>
      </c>
      <c r="BZ1454" s="27" t="str">
        <f t="shared" si="900"/>
        <v/>
      </c>
      <c r="CA1454" s="27" t="str">
        <f t="shared" si="901"/>
        <v/>
      </c>
      <c r="CB1454" s="41"/>
      <c r="CC1454" s="41"/>
      <c r="CD1454"/>
      <c r="CE1454"/>
      <c r="CF1454"/>
      <c r="CG1454"/>
      <c r="CH1454"/>
      <c r="CI1454" s="41"/>
      <c r="CJ1454" s="7"/>
      <c r="CK1454" s="25"/>
      <c r="CL1454" s="25"/>
      <c r="CM1454" s="25"/>
      <c r="CN1454" s="39"/>
      <c r="CO1454" s="25"/>
      <c r="CP1454" s="39"/>
      <c r="CQ1454" s="25"/>
      <c r="CR1454" s="25"/>
      <c r="CS1454" s="25"/>
      <c r="CT1454" s="25"/>
      <c r="CU1454" s="25"/>
      <c r="CV1454" s="25"/>
      <c r="CW1454" s="35"/>
      <c r="CX1454" s="25"/>
      <c r="CY1454" s="25"/>
      <c r="DC1454" s="25"/>
      <c r="DD1454" s="35"/>
    </row>
    <row r="1455" spans="1:108" s="26" customFormat="1">
      <c r="A1455" s="43"/>
      <c r="B1455" s="94"/>
      <c r="C1455" s="40"/>
      <c r="D1455" s="39"/>
      <c r="E1455" s="40"/>
      <c r="F1455" s="40"/>
      <c r="G1455" s="40"/>
      <c r="H1455" s="40"/>
      <c r="I1455" s="40"/>
      <c r="J1455" s="40"/>
      <c r="K1455" s="40"/>
      <c r="L1455" s="40"/>
      <c r="M1455" s="40"/>
      <c r="N1455" s="40"/>
      <c r="O1455" s="40"/>
      <c r="P1455" s="40"/>
      <c r="Q1455" s="40"/>
      <c r="R1455" s="40"/>
      <c r="S1455" s="40"/>
      <c r="T1455" s="40"/>
      <c r="U1455" s="39"/>
      <c r="V1455" s="39"/>
      <c r="W1455" s="39"/>
      <c r="X1455" s="39"/>
      <c r="Y1455" s="39"/>
      <c r="Z1455" s="39"/>
      <c r="AA1455" s="39"/>
      <c r="AB1455" s="39"/>
      <c r="AC1455" s="39"/>
      <c r="AD1455" s="39"/>
      <c r="AE1455" s="39"/>
      <c r="AF1455" s="39"/>
      <c r="AG1455" s="39"/>
      <c r="AH1455" s="39"/>
      <c r="AI1455" s="39"/>
      <c r="AJ1455" s="39"/>
      <c r="AK1455" s="39"/>
      <c r="AL1455" s="39"/>
      <c r="AM1455" s="39"/>
      <c r="AN1455" s="39"/>
      <c r="AO1455" s="39"/>
      <c r="AP1455" s="39"/>
      <c r="AQ1455" s="39"/>
      <c r="AR1455" s="39"/>
      <c r="AS1455" s="39"/>
      <c r="AT1455" s="39"/>
      <c r="AU1455" s="39"/>
      <c r="AV1455" s="39"/>
      <c r="AW1455" s="94"/>
      <c r="AX1455" s="101"/>
      <c r="AY1455" s="94"/>
      <c r="AZ1455" s="40"/>
      <c r="BA1455" s="27"/>
      <c r="BB1455" s="27"/>
      <c r="BC1455" s="27"/>
      <c r="BD1455" s="27" t="str">
        <f t="shared" si="902"/>
        <v/>
      </c>
      <c r="BE1455" s="27" t="str">
        <f t="shared" si="903"/>
        <v/>
      </c>
      <c r="BF1455" s="27" t="str">
        <f t="shared" si="904"/>
        <v/>
      </c>
      <c r="BG1455" s="27" t="str">
        <f t="shared" si="905"/>
        <v/>
      </c>
      <c r="BH1455" s="27" t="str">
        <f t="shared" si="906"/>
        <v/>
      </c>
      <c r="BI1455" s="27" t="str">
        <f t="shared" si="907"/>
        <v/>
      </c>
      <c r="BJ1455" s="27" t="str">
        <f t="shared" si="908"/>
        <v/>
      </c>
      <c r="BK1455" s="27" t="str">
        <f t="shared" si="909"/>
        <v/>
      </c>
      <c r="BL1455" s="27" t="str">
        <f t="shared" si="910"/>
        <v/>
      </c>
      <c r="BM1455" s="27" t="str">
        <f t="shared" si="911"/>
        <v/>
      </c>
      <c r="BN1455" s="27" t="str">
        <f t="shared" si="912"/>
        <v/>
      </c>
      <c r="BO1455" s="27" t="str">
        <f t="shared" si="913"/>
        <v/>
      </c>
      <c r="BP1455" s="27" t="str">
        <f t="shared" si="890"/>
        <v/>
      </c>
      <c r="BQ1455" s="27" t="str">
        <f t="shared" si="891"/>
        <v/>
      </c>
      <c r="BR1455" s="27" t="str">
        <f t="shared" si="892"/>
        <v/>
      </c>
      <c r="BS1455" s="27" t="str">
        <f t="shared" si="893"/>
        <v/>
      </c>
      <c r="BT1455" s="27" t="str">
        <f t="shared" si="894"/>
        <v/>
      </c>
      <c r="BU1455" s="27" t="str">
        <f t="shared" si="895"/>
        <v/>
      </c>
      <c r="BV1455" s="27" t="str">
        <f t="shared" si="896"/>
        <v/>
      </c>
      <c r="BW1455" s="27" t="str">
        <f t="shared" si="897"/>
        <v/>
      </c>
      <c r="BX1455" s="27" t="str">
        <f t="shared" si="898"/>
        <v/>
      </c>
      <c r="BY1455" s="27" t="str">
        <f t="shared" si="899"/>
        <v/>
      </c>
      <c r="BZ1455" s="27" t="str">
        <f t="shared" si="900"/>
        <v/>
      </c>
      <c r="CA1455" s="27" t="str">
        <f t="shared" si="901"/>
        <v/>
      </c>
      <c r="CB1455" s="41"/>
      <c r="CC1455" s="41"/>
      <c r="CD1455"/>
      <c r="CE1455"/>
      <c r="CF1455"/>
      <c r="CG1455"/>
      <c r="CH1455"/>
      <c r="CI1455" s="41"/>
      <c r="CJ1455" s="7"/>
      <c r="CK1455" s="25"/>
      <c r="CL1455" s="25"/>
      <c r="CM1455" s="25"/>
      <c r="CN1455" s="39"/>
      <c r="CO1455" s="25"/>
      <c r="CP1455" s="39"/>
      <c r="CQ1455" s="25"/>
      <c r="CR1455" s="25"/>
      <c r="CS1455" s="25"/>
      <c r="CT1455" s="25"/>
      <c r="CU1455" s="25"/>
      <c r="CV1455" s="25"/>
      <c r="CW1455" s="35"/>
      <c r="CX1455" s="25"/>
      <c r="CY1455" s="25"/>
      <c r="DC1455" s="25"/>
      <c r="DD1455" s="35"/>
    </row>
    <row r="1456" spans="1:108" s="26" customFormat="1">
      <c r="A1456" s="43"/>
      <c r="B1456" s="94"/>
      <c r="C1456" s="40"/>
      <c r="D1456" s="39"/>
      <c r="E1456" s="40"/>
      <c r="F1456" s="40"/>
      <c r="G1456" s="40"/>
      <c r="H1456" s="40"/>
      <c r="I1456" s="40"/>
      <c r="J1456" s="40"/>
      <c r="K1456" s="40"/>
      <c r="L1456" s="40"/>
      <c r="M1456" s="40"/>
      <c r="N1456" s="40"/>
      <c r="O1456" s="40"/>
      <c r="P1456" s="40"/>
      <c r="Q1456" s="40"/>
      <c r="R1456" s="40"/>
      <c r="S1456" s="40"/>
      <c r="T1456" s="40"/>
      <c r="U1456" s="39"/>
      <c r="V1456" s="39"/>
      <c r="W1456" s="39"/>
      <c r="X1456" s="39"/>
      <c r="Y1456" s="39"/>
      <c r="Z1456" s="39"/>
      <c r="AA1456" s="39"/>
      <c r="AB1456" s="39"/>
      <c r="AC1456" s="39"/>
      <c r="AD1456" s="39"/>
      <c r="AE1456" s="39"/>
      <c r="AF1456" s="39"/>
      <c r="AG1456" s="39"/>
      <c r="AH1456" s="39"/>
      <c r="AI1456" s="39"/>
      <c r="AJ1456" s="39"/>
      <c r="AK1456" s="39"/>
      <c r="AL1456" s="39"/>
      <c r="AM1456" s="39"/>
      <c r="AN1456" s="39"/>
      <c r="AO1456" s="39"/>
      <c r="AP1456" s="39"/>
      <c r="AQ1456" s="39"/>
      <c r="AR1456" s="39"/>
      <c r="AS1456" s="39"/>
      <c r="AT1456" s="39"/>
      <c r="AU1456" s="39"/>
      <c r="AV1456" s="39"/>
      <c r="AW1456" s="94"/>
      <c r="AX1456" s="101"/>
      <c r="AY1456" s="94"/>
      <c r="AZ1456" s="40"/>
      <c r="BA1456" s="27"/>
      <c r="BB1456" s="27"/>
      <c r="BC1456" s="27"/>
      <c r="BD1456" s="27" t="str">
        <f t="shared" si="902"/>
        <v/>
      </c>
      <c r="BE1456" s="27" t="str">
        <f t="shared" si="903"/>
        <v/>
      </c>
      <c r="BF1456" s="27" t="str">
        <f t="shared" si="904"/>
        <v/>
      </c>
      <c r="BG1456" s="27" t="str">
        <f t="shared" si="905"/>
        <v/>
      </c>
      <c r="BH1456" s="27" t="str">
        <f t="shared" si="906"/>
        <v/>
      </c>
      <c r="BI1456" s="27" t="str">
        <f t="shared" si="907"/>
        <v/>
      </c>
      <c r="BJ1456" s="27" t="str">
        <f t="shared" si="908"/>
        <v/>
      </c>
      <c r="BK1456" s="27" t="str">
        <f t="shared" si="909"/>
        <v/>
      </c>
      <c r="BL1456" s="27" t="str">
        <f t="shared" si="910"/>
        <v/>
      </c>
      <c r="BM1456" s="27" t="str">
        <f t="shared" si="911"/>
        <v/>
      </c>
      <c r="BN1456" s="27" t="str">
        <f t="shared" si="912"/>
        <v/>
      </c>
      <c r="BO1456" s="27" t="str">
        <f t="shared" si="913"/>
        <v/>
      </c>
      <c r="BP1456" s="27" t="str">
        <f t="shared" si="890"/>
        <v/>
      </c>
      <c r="BQ1456" s="27" t="str">
        <f t="shared" si="891"/>
        <v/>
      </c>
      <c r="BR1456" s="27" t="str">
        <f t="shared" si="892"/>
        <v/>
      </c>
      <c r="BS1456" s="27" t="str">
        <f t="shared" si="893"/>
        <v/>
      </c>
      <c r="BT1456" s="27" t="str">
        <f t="shared" si="894"/>
        <v/>
      </c>
      <c r="BU1456" s="27" t="str">
        <f t="shared" si="895"/>
        <v/>
      </c>
      <c r="BV1456" s="27" t="str">
        <f t="shared" si="896"/>
        <v/>
      </c>
      <c r="BW1456" s="27" t="str">
        <f t="shared" si="897"/>
        <v/>
      </c>
      <c r="BX1456" s="27" t="str">
        <f t="shared" si="898"/>
        <v/>
      </c>
      <c r="BY1456" s="27" t="str">
        <f t="shared" si="899"/>
        <v/>
      </c>
      <c r="BZ1456" s="27" t="str">
        <f t="shared" si="900"/>
        <v/>
      </c>
      <c r="CA1456" s="27" t="str">
        <f t="shared" si="901"/>
        <v/>
      </c>
      <c r="CB1456" s="41"/>
      <c r="CC1456" s="41"/>
      <c r="CD1456"/>
      <c r="CE1456"/>
      <c r="CF1456"/>
      <c r="CG1456"/>
      <c r="CH1456"/>
      <c r="CI1456" s="41"/>
      <c r="CJ1456" s="7"/>
      <c r="CK1456" s="25"/>
      <c r="CL1456" s="25"/>
      <c r="CM1456" s="25"/>
      <c r="CN1456" s="39"/>
      <c r="CO1456" s="25"/>
      <c r="CP1456" s="39"/>
      <c r="CQ1456" s="25"/>
      <c r="CR1456" s="25"/>
      <c r="CS1456" s="25"/>
      <c r="CT1456" s="25"/>
      <c r="CU1456" s="25"/>
      <c r="CV1456" s="25"/>
      <c r="CW1456" s="35"/>
      <c r="CX1456" s="25"/>
      <c r="CY1456" s="25"/>
      <c r="DC1456" s="25"/>
      <c r="DD1456" s="35"/>
    </row>
    <row r="1457" spans="1:108" s="26" customFormat="1">
      <c r="A1457" s="43"/>
      <c r="B1457" s="94"/>
      <c r="C1457" s="40"/>
      <c r="D1457" s="39"/>
      <c r="E1457" s="40"/>
      <c r="F1457" s="40"/>
      <c r="G1457" s="40"/>
      <c r="H1457" s="40"/>
      <c r="I1457" s="40"/>
      <c r="J1457" s="40"/>
      <c r="K1457" s="40"/>
      <c r="L1457" s="40"/>
      <c r="M1457" s="40"/>
      <c r="N1457" s="40"/>
      <c r="O1457" s="40"/>
      <c r="P1457" s="40"/>
      <c r="Q1457" s="40"/>
      <c r="R1457" s="40"/>
      <c r="S1457" s="40"/>
      <c r="T1457" s="40"/>
      <c r="U1457" s="39"/>
      <c r="V1457" s="39"/>
      <c r="W1457" s="39"/>
      <c r="X1457" s="39"/>
      <c r="Y1457" s="39"/>
      <c r="Z1457" s="39"/>
      <c r="AA1457" s="39"/>
      <c r="AB1457" s="39"/>
      <c r="AC1457" s="39"/>
      <c r="AD1457" s="39"/>
      <c r="AE1457" s="39"/>
      <c r="AF1457" s="39"/>
      <c r="AG1457" s="39"/>
      <c r="AH1457" s="39"/>
      <c r="AI1457" s="39"/>
      <c r="AJ1457" s="39"/>
      <c r="AK1457" s="39"/>
      <c r="AL1457" s="39"/>
      <c r="AM1457" s="39"/>
      <c r="AN1457" s="39"/>
      <c r="AO1457" s="39"/>
      <c r="AP1457" s="39"/>
      <c r="AQ1457" s="39"/>
      <c r="AR1457" s="39"/>
      <c r="AS1457" s="39"/>
      <c r="AT1457" s="39"/>
      <c r="AU1457" s="39"/>
      <c r="AV1457" s="39"/>
      <c r="AW1457" s="94"/>
      <c r="AX1457" s="101"/>
      <c r="AY1457" s="94"/>
      <c r="AZ1457" s="40"/>
      <c r="BA1457" s="27"/>
      <c r="BB1457" s="27"/>
      <c r="BC1457" s="27"/>
      <c r="BD1457" s="27" t="str">
        <f t="shared" si="902"/>
        <v/>
      </c>
      <c r="BE1457" s="27" t="str">
        <f t="shared" si="903"/>
        <v/>
      </c>
      <c r="BF1457" s="27" t="str">
        <f t="shared" si="904"/>
        <v/>
      </c>
      <c r="BG1457" s="27" t="str">
        <f t="shared" si="905"/>
        <v/>
      </c>
      <c r="BH1457" s="27" t="str">
        <f t="shared" si="906"/>
        <v/>
      </c>
      <c r="BI1457" s="27" t="str">
        <f t="shared" si="907"/>
        <v/>
      </c>
      <c r="BJ1457" s="27" t="str">
        <f t="shared" si="908"/>
        <v/>
      </c>
      <c r="BK1457" s="27" t="str">
        <f t="shared" si="909"/>
        <v/>
      </c>
      <c r="BL1457" s="27" t="str">
        <f t="shared" si="910"/>
        <v/>
      </c>
      <c r="BM1457" s="27" t="str">
        <f t="shared" si="911"/>
        <v/>
      </c>
      <c r="BN1457" s="27" t="str">
        <f t="shared" si="912"/>
        <v/>
      </c>
      <c r="BO1457" s="27" t="str">
        <f t="shared" si="913"/>
        <v/>
      </c>
      <c r="BP1457" s="27" t="str">
        <f t="shared" si="890"/>
        <v/>
      </c>
      <c r="BQ1457" s="27" t="str">
        <f t="shared" si="891"/>
        <v/>
      </c>
      <c r="BR1457" s="27" t="str">
        <f t="shared" si="892"/>
        <v/>
      </c>
      <c r="BS1457" s="27" t="str">
        <f t="shared" si="893"/>
        <v/>
      </c>
      <c r="BT1457" s="27" t="str">
        <f t="shared" si="894"/>
        <v/>
      </c>
      <c r="BU1457" s="27" t="str">
        <f t="shared" si="895"/>
        <v/>
      </c>
      <c r="BV1457" s="27" t="str">
        <f t="shared" si="896"/>
        <v/>
      </c>
      <c r="BW1457" s="27" t="str">
        <f t="shared" si="897"/>
        <v/>
      </c>
      <c r="BX1457" s="27" t="str">
        <f t="shared" si="898"/>
        <v/>
      </c>
      <c r="BY1457" s="27" t="str">
        <f t="shared" si="899"/>
        <v/>
      </c>
      <c r="BZ1457" s="27" t="str">
        <f t="shared" si="900"/>
        <v/>
      </c>
      <c r="CA1457" s="27" t="str">
        <f t="shared" si="901"/>
        <v/>
      </c>
      <c r="CB1457" s="41"/>
      <c r="CC1457" s="41"/>
      <c r="CD1457"/>
      <c r="CE1457"/>
      <c r="CF1457"/>
      <c r="CG1457"/>
      <c r="CH1457"/>
      <c r="CI1457" s="41"/>
      <c r="CJ1457" s="7"/>
      <c r="CK1457" s="25"/>
      <c r="CL1457" s="25"/>
      <c r="CM1457" s="25"/>
      <c r="CN1457" s="39"/>
      <c r="CO1457" s="25"/>
      <c r="CP1457" s="39"/>
      <c r="CQ1457" s="25"/>
      <c r="CR1457" s="25"/>
      <c r="CS1457" s="25"/>
      <c r="CT1457" s="25"/>
      <c r="CU1457" s="25"/>
      <c r="CV1457" s="25"/>
      <c r="CW1457" s="35"/>
      <c r="CX1457" s="25"/>
      <c r="CY1457" s="25"/>
      <c r="DC1457" s="25"/>
      <c r="DD1457" s="35"/>
    </row>
    <row r="1458" spans="1:108" s="26" customFormat="1">
      <c r="A1458" s="43"/>
      <c r="B1458" s="94"/>
      <c r="C1458" s="40"/>
      <c r="D1458" s="39"/>
      <c r="E1458" s="40"/>
      <c r="F1458" s="40"/>
      <c r="G1458" s="40"/>
      <c r="H1458" s="40"/>
      <c r="I1458" s="40"/>
      <c r="J1458" s="40"/>
      <c r="K1458" s="40"/>
      <c r="L1458" s="40"/>
      <c r="M1458" s="40"/>
      <c r="N1458" s="40"/>
      <c r="O1458" s="40"/>
      <c r="P1458" s="40"/>
      <c r="Q1458" s="40"/>
      <c r="R1458" s="40"/>
      <c r="S1458" s="40"/>
      <c r="T1458" s="40"/>
      <c r="U1458" s="39"/>
      <c r="V1458" s="39"/>
      <c r="W1458" s="39"/>
      <c r="X1458" s="39"/>
      <c r="Y1458" s="39"/>
      <c r="Z1458" s="39"/>
      <c r="AA1458" s="39"/>
      <c r="AB1458" s="39"/>
      <c r="AC1458" s="39"/>
      <c r="AD1458" s="39"/>
      <c r="AE1458" s="39"/>
      <c r="AF1458" s="39"/>
      <c r="AG1458" s="39"/>
      <c r="AH1458" s="39"/>
      <c r="AI1458" s="39"/>
      <c r="AJ1458" s="39"/>
      <c r="AK1458" s="39"/>
      <c r="AL1458" s="39"/>
      <c r="AM1458" s="39"/>
      <c r="AN1458" s="39"/>
      <c r="AO1458" s="39"/>
      <c r="AP1458" s="39"/>
      <c r="AQ1458" s="39"/>
      <c r="AR1458" s="39"/>
      <c r="AS1458" s="39"/>
      <c r="AT1458" s="39"/>
      <c r="AU1458" s="39"/>
      <c r="AV1458" s="39"/>
      <c r="AW1458" s="94"/>
      <c r="AX1458" s="101"/>
      <c r="AY1458" s="94"/>
      <c r="AZ1458" s="40"/>
      <c r="BA1458" s="27"/>
      <c r="BB1458" s="27"/>
      <c r="BC1458" s="27"/>
      <c r="BD1458" s="27" t="str">
        <f t="shared" si="902"/>
        <v/>
      </c>
      <c r="BE1458" s="27" t="str">
        <f t="shared" si="903"/>
        <v/>
      </c>
      <c r="BF1458" s="27" t="str">
        <f t="shared" si="904"/>
        <v/>
      </c>
      <c r="BG1458" s="27" t="str">
        <f t="shared" si="905"/>
        <v/>
      </c>
      <c r="BH1458" s="27" t="str">
        <f t="shared" si="906"/>
        <v/>
      </c>
      <c r="BI1458" s="27" t="str">
        <f t="shared" si="907"/>
        <v/>
      </c>
      <c r="BJ1458" s="27" t="str">
        <f t="shared" si="908"/>
        <v/>
      </c>
      <c r="BK1458" s="27" t="str">
        <f t="shared" si="909"/>
        <v/>
      </c>
      <c r="BL1458" s="27" t="str">
        <f t="shared" si="910"/>
        <v/>
      </c>
      <c r="BM1458" s="27" t="str">
        <f t="shared" si="911"/>
        <v/>
      </c>
      <c r="BN1458" s="27" t="str">
        <f t="shared" si="912"/>
        <v/>
      </c>
      <c r="BO1458" s="27" t="str">
        <f t="shared" si="913"/>
        <v/>
      </c>
      <c r="BP1458" s="27" t="str">
        <f t="shared" si="890"/>
        <v/>
      </c>
      <c r="BQ1458" s="27" t="str">
        <f t="shared" si="891"/>
        <v/>
      </c>
      <c r="BR1458" s="27" t="str">
        <f t="shared" si="892"/>
        <v/>
      </c>
      <c r="BS1458" s="27" t="str">
        <f t="shared" si="893"/>
        <v/>
      </c>
      <c r="BT1458" s="27" t="str">
        <f t="shared" si="894"/>
        <v/>
      </c>
      <c r="BU1458" s="27" t="str">
        <f t="shared" si="895"/>
        <v/>
      </c>
      <c r="BV1458" s="27" t="str">
        <f t="shared" si="896"/>
        <v/>
      </c>
      <c r="BW1458" s="27" t="str">
        <f t="shared" si="897"/>
        <v/>
      </c>
      <c r="BX1458" s="27" t="str">
        <f t="shared" si="898"/>
        <v/>
      </c>
      <c r="BY1458" s="27" t="str">
        <f t="shared" si="899"/>
        <v/>
      </c>
      <c r="BZ1458" s="27" t="str">
        <f t="shared" si="900"/>
        <v/>
      </c>
      <c r="CA1458" s="27" t="str">
        <f t="shared" si="901"/>
        <v/>
      </c>
      <c r="CB1458" s="41"/>
      <c r="CC1458" s="41"/>
      <c r="CD1458"/>
      <c r="CE1458"/>
      <c r="CF1458"/>
      <c r="CG1458"/>
      <c r="CH1458"/>
      <c r="CI1458" s="41"/>
      <c r="CJ1458" s="7"/>
      <c r="CK1458" s="25"/>
      <c r="CL1458" s="25"/>
      <c r="CM1458" s="25"/>
      <c r="CN1458" s="39"/>
      <c r="CO1458" s="25"/>
      <c r="CP1458" s="39"/>
      <c r="CQ1458" s="25"/>
      <c r="CR1458" s="25"/>
      <c r="CS1458" s="25"/>
      <c r="CT1458" s="25"/>
      <c r="CU1458" s="25"/>
      <c r="CV1458" s="25"/>
      <c r="CW1458" s="35"/>
      <c r="CX1458" s="25"/>
      <c r="CY1458" s="25"/>
      <c r="DC1458" s="25"/>
      <c r="DD1458" s="35"/>
    </row>
    <row r="1459" spans="1:108" s="26" customFormat="1">
      <c r="A1459" s="43"/>
      <c r="B1459" s="94"/>
      <c r="C1459" s="40"/>
      <c r="D1459" s="39"/>
      <c r="E1459" s="40"/>
      <c r="F1459" s="40"/>
      <c r="G1459" s="40"/>
      <c r="H1459" s="40"/>
      <c r="I1459" s="40"/>
      <c r="J1459" s="40"/>
      <c r="K1459" s="40"/>
      <c r="L1459" s="40"/>
      <c r="M1459" s="40"/>
      <c r="N1459" s="40"/>
      <c r="O1459" s="40"/>
      <c r="P1459" s="40"/>
      <c r="Q1459" s="40"/>
      <c r="R1459" s="40"/>
      <c r="S1459" s="40"/>
      <c r="T1459" s="40"/>
      <c r="U1459" s="39"/>
      <c r="V1459" s="39"/>
      <c r="W1459" s="39"/>
      <c r="X1459" s="39"/>
      <c r="Y1459" s="39"/>
      <c r="Z1459" s="39"/>
      <c r="AA1459" s="39"/>
      <c r="AB1459" s="39"/>
      <c r="AC1459" s="39"/>
      <c r="AD1459" s="39"/>
      <c r="AE1459" s="39"/>
      <c r="AF1459" s="39"/>
      <c r="AG1459" s="39"/>
      <c r="AH1459" s="39"/>
      <c r="AI1459" s="39"/>
      <c r="AJ1459" s="39"/>
      <c r="AK1459" s="39"/>
      <c r="AL1459" s="39"/>
      <c r="AM1459" s="39"/>
      <c r="AN1459" s="39"/>
      <c r="AO1459" s="39"/>
      <c r="AP1459" s="39"/>
      <c r="AQ1459" s="39"/>
      <c r="AR1459" s="39"/>
      <c r="AS1459" s="39"/>
      <c r="AT1459" s="39"/>
      <c r="AU1459" s="39"/>
      <c r="AV1459" s="39"/>
      <c r="AW1459" s="94"/>
      <c r="AX1459" s="101"/>
      <c r="AY1459" s="94"/>
      <c r="AZ1459" s="40"/>
      <c r="BA1459" s="27"/>
      <c r="BB1459" s="27"/>
      <c r="BC1459" s="27"/>
      <c r="BD1459" s="27" t="str">
        <f t="shared" si="902"/>
        <v/>
      </c>
      <c r="BE1459" s="27" t="str">
        <f t="shared" si="903"/>
        <v/>
      </c>
      <c r="BF1459" s="27" t="str">
        <f t="shared" si="904"/>
        <v/>
      </c>
      <c r="BG1459" s="27" t="str">
        <f t="shared" si="905"/>
        <v/>
      </c>
      <c r="BH1459" s="27" t="str">
        <f t="shared" si="906"/>
        <v/>
      </c>
      <c r="BI1459" s="27" t="str">
        <f t="shared" si="907"/>
        <v/>
      </c>
      <c r="BJ1459" s="27" t="str">
        <f t="shared" si="908"/>
        <v/>
      </c>
      <c r="BK1459" s="27" t="str">
        <f t="shared" si="909"/>
        <v/>
      </c>
      <c r="BL1459" s="27" t="str">
        <f t="shared" si="910"/>
        <v/>
      </c>
      <c r="BM1459" s="27" t="str">
        <f t="shared" si="911"/>
        <v/>
      </c>
      <c r="BN1459" s="27" t="str">
        <f t="shared" si="912"/>
        <v/>
      </c>
      <c r="BO1459" s="27" t="str">
        <f t="shared" si="913"/>
        <v/>
      </c>
      <c r="BP1459" s="27" t="str">
        <f t="shared" si="890"/>
        <v/>
      </c>
      <c r="BQ1459" s="27" t="str">
        <f t="shared" si="891"/>
        <v/>
      </c>
      <c r="BR1459" s="27" t="str">
        <f t="shared" si="892"/>
        <v/>
      </c>
      <c r="BS1459" s="27" t="str">
        <f t="shared" si="893"/>
        <v/>
      </c>
      <c r="BT1459" s="27" t="str">
        <f t="shared" si="894"/>
        <v/>
      </c>
      <c r="BU1459" s="27" t="str">
        <f t="shared" si="895"/>
        <v/>
      </c>
      <c r="BV1459" s="27" t="str">
        <f t="shared" si="896"/>
        <v/>
      </c>
      <c r="BW1459" s="27" t="str">
        <f t="shared" si="897"/>
        <v/>
      </c>
      <c r="BX1459" s="27" t="str">
        <f t="shared" si="898"/>
        <v/>
      </c>
      <c r="BY1459" s="27" t="str">
        <f t="shared" si="899"/>
        <v/>
      </c>
      <c r="BZ1459" s="27" t="str">
        <f t="shared" si="900"/>
        <v/>
      </c>
      <c r="CA1459" s="27" t="str">
        <f t="shared" si="901"/>
        <v/>
      </c>
      <c r="CB1459" s="41"/>
      <c r="CC1459" s="41"/>
      <c r="CD1459"/>
      <c r="CE1459"/>
      <c r="CF1459"/>
      <c r="CG1459"/>
      <c r="CH1459"/>
      <c r="CI1459" s="41"/>
      <c r="CJ1459" s="7"/>
      <c r="CK1459" s="25"/>
      <c r="CL1459" s="25"/>
      <c r="CM1459" s="25"/>
      <c r="CN1459" s="39"/>
      <c r="CO1459" s="25"/>
      <c r="CP1459" s="39"/>
      <c r="CQ1459" s="25"/>
      <c r="CR1459" s="25"/>
      <c r="CS1459" s="25"/>
      <c r="CT1459" s="25"/>
      <c r="CU1459" s="25"/>
      <c r="CV1459" s="25"/>
      <c r="CW1459" s="35"/>
      <c r="CX1459" s="25"/>
      <c r="CY1459" s="25"/>
      <c r="DC1459" s="25"/>
      <c r="DD1459" s="35"/>
    </row>
    <row r="1460" spans="1:108" s="26" customFormat="1">
      <c r="A1460" s="43"/>
      <c r="B1460" s="94"/>
      <c r="C1460" s="40"/>
      <c r="D1460" s="39"/>
      <c r="E1460" s="40"/>
      <c r="F1460" s="40"/>
      <c r="G1460" s="40"/>
      <c r="H1460" s="40"/>
      <c r="I1460" s="40"/>
      <c r="J1460" s="40"/>
      <c r="K1460" s="40"/>
      <c r="L1460" s="40"/>
      <c r="M1460" s="40"/>
      <c r="N1460" s="40"/>
      <c r="O1460" s="40"/>
      <c r="P1460" s="40"/>
      <c r="Q1460" s="40"/>
      <c r="R1460" s="40"/>
      <c r="S1460" s="40"/>
      <c r="T1460" s="40"/>
      <c r="U1460" s="39"/>
      <c r="V1460" s="39"/>
      <c r="W1460" s="39"/>
      <c r="X1460" s="39"/>
      <c r="Y1460" s="39"/>
      <c r="Z1460" s="39"/>
      <c r="AA1460" s="39"/>
      <c r="AB1460" s="39"/>
      <c r="AC1460" s="39"/>
      <c r="AD1460" s="39"/>
      <c r="AE1460" s="39"/>
      <c r="AF1460" s="39"/>
      <c r="AG1460" s="39"/>
      <c r="AH1460" s="39"/>
      <c r="AI1460" s="39"/>
      <c r="AJ1460" s="39"/>
      <c r="AK1460" s="39"/>
      <c r="AL1460" s="39"/>
      <c r="AM1460" s="39"/>
      <c r="AN1460" s="39"/>
      <c r="AO1460" s="39"/>
      <c r="AP1460" s="39"/>
      <c r="AQ1460" s="39"/>
      <c r="AR1460" s="39"/>
      <c r="AS1460" s="39"/>
      <c r="AT1460" s="39"/>
      <c r="AU1460" s="39"/>
      <c r="AV1460" s="39"/>
      <c r="AW1460" s="94"/>
      <c r="AX1460" s="101"/>
      <c r="AY1460" s="94"/>
      <c r="AZ1460" s="40"/>
      <c r="BA1460" s="27"/>
      <c r="BB1460" s="27"/>
      <c r="BC1460" s="27"/>
      <c r="BD1460" s="27" t="str">
        <f t="shared" si="902"/>
        <v/>
      </c>
      <c r="BE1460" s="27" t="str">
        <f t="shared" si="903"/>
        <v/>
      </c>
      <c r="BF1460" s="27" t="str">
        <f t="shared" si="904"/>
        <v/>
      </c>
      <c r="BG1460" s="27" t="str">
        <f t="shared" si="905"/>
        <v/>
      </c>
      <c r="BH1460" s="27" t="str">
        <f t="shared" si="906"/>
        <v/>
      </c>
      <c r="BI1460" s="27" t="str">
        <f t="shared" si="907"/>
        <v/>
      </c>
      <c r="BJ1460" s="27" t="str">
        <f t="shared" si="908"/>
        <v/>
      </c>
      <c r="BK1460" s="27" t="str">
        <f t="shared" si="909"/>
        <v/>
      </c>
      <c r="BL1460" s="27" t="str">
        <f t="shared" si="910"/>
        <v/>
      </c>
      <c r="BM1460" s="27" t="str">
        <f t="shared" si="911"/>
        <v/>
      </c>
      <c r="BN1460" s="27" t="str">
        <f t="shared" si="912"/>
        <v/>
      </c>
      <c r="BO1460" s="27" t="str">
        <f t="shared" si="913"/>
        <v/>
      </c>
      <c r="BP1460" s="27" t="str">
        <f t="shared" si="890"/>
        <v/>
      </c>
      <c r="BQ1460" s="27" t="str">
        <f t="shared" si="891"/>
        <v/>
      </c>
      <c r="BR1460" s="27" t="str">
        <f t="shared" si="892"/>
        <v/>
      </c>
      <c r="BS1460" s="27" t="str">
        <f t="shared" si="893"/>
        <v/>
      </c>
      <c r="BT1460" s="27" t="str">
        <f t="shared" si="894"/>
        <v/>
      </c>
      <c r="BU1460" s="27" t="str">
        <f t="shared" si="895"/>
        <v/>
      </c>
      <c r="BV1460" s="27" t="str">
        <f t="shared" si="896"/>
        <v/>
      </c>
      <c r="BW1460" s="27" t="str">
        <f t="shared" si="897"/>
        <v/>
      </c>
      <c r="BX1460" s="27" t="str">
        <f t="shared" si="898"/>
        <v/>
      </c>
      <c r="BY1460" s="27" t="str">
        <f t="shared" si="899"/>
        <v/>
      </c>
      <c r="BZ1460" s="27" t="str">
        <f t="shared" si="900"/>
        <v/>
      </c>
      <c r="CA1460" s="27" t="str">
        <f t="shared" si="901"/>
        <v/>
      </c>
      <c r="CB1460" s="41"/>
      <c r="CC1460" s="41"/>
      <c r="CD1460"/>
      <c r="CE1460"/>
      <c r="CF1460"/>
      <c r="CG1460"/>
      <c r="CH1460"/>
      <c r="CI1460" s="41"/>
      <c r="CJ1460" s="7"/>
      <c r="CK1460" s="25"/>
      <c r="CL1460" s="25"/>
      <c r="CM1460" s="25"/>
      <c r="CN1460" s="39"/>
      <c r="CO1460" s="25"/>
      <c r="CP1460" s="39"/>
      <c r="CQ1460" s="25"/>
      <c r="CR1460" s="25"/>
      <c r="CS1460" s="25"/>
      <c r="CT1460" s="25"/>
      <c r="CU1460" s="25"/>
      <c r="CV1460" s="25"/>
      <c r="CW1460" s="35"/>
      <c r="CX1460" s="25"/>
      <c r="CY1460" s="25"/>
      <c r="DC1460" s="25"/>
      <c r="DD1460" s="35"/>
    </row>
    <row r="1461" spans="1:108" s="26" customFormat="1">
      <c r="A1461" s="43"/>
      <c r="B1461" s="94"/>
      <c r="C1461" s="40"/>
      <c r="D1461" s="39"/>
      <c r="E1461" s="40"/>
      <c r="F1461" s="40"/>
      <c r="G1461" s="40"/>
      <c r="H1461" s="40"/>
      <c r="I1461" s="40"/>
      <c r="J1461" s="40"/>
      <c r="K1461" s="40"/>
      <c r="L1461" s="40"/>
      <c r="M1461" s="40"/>
      <c r="N1461" s="40"/>
      <c r="O1461" s="40"/>
      <c r="P1461" s="40"/>
      <c r="Q1461" s="40"/>
      <c r="R1461" s="40"/>
      <c r="S1461" s="40"/>
      <c r="T1461" s="40"/>
      <c r="U1461" s="39"/>
      <c r="V1461" s="39"/>
      <c r="W1461" s="39"/>
      <c r="X1461" s="39"/>
      <c r="Y1461" s="39"/>
      <c r="Z1461" s="39"/>
      <c r="AA1461" s="39"/>
      <c r="AB1461" s="39"/>
      <c r="AC1461" s="39"/>
      <c r="AD1461" s="39"/>
      <c r="AE1461" s="39"/>
      <c r="AF1461" s="39"/>
      <c r="AG1461" s="39"/>
      <c r="AH1461" s="39"/>
      <c r="AI1461" s="39"/>
      <c r="AJ1461" s="39"/>
      <c r="AK1461" s="39"/>
      <c r="AL1461" s="39"/>
      <c r="AM1461" s="39"/>
      <c r="AN1461" s="39"/>
      <c r="AO1461" s="39"/>
      <c r="AP1461" s="39"/>
      <c r="AQ1461" s="39"/>
      <c r="AR1461" s="39"/>
      <c r="AS1461" s="39"/>
      <c r="AT1461" s="39"/>
      <c r="AU1461" s="39"/>
      <c r="AV1461" s="39"/>
      <c r="AW1461" s="94"/>
      <c r="AX1461" s="101"/>
      <c r="AY1461" s="94"/>
      <c r="AZ1461" s="40"/>
      <c r="BA1461" s="27"/>
      <c r="BB1461" s="27"/>
      <c r="BC1461" s="27"/>
      <c r="BD1461" s="27" t="str">
        <f t="shared" si="902"/>
        <v/>
      </c>
      <c r="BE1461" s="27" t="str">
        <f t="shared" si="903"/>
        <v/>
      </c>
      <c r="BF1461" s="27" t="str">
        <f t="shared" si="904"/>
        <v/>
      </c>
      <c r="BG1461" s="27" t="str">
        <f t="shared" si="905"/>
        <v/>
      </c>
      <c r="BH1461" s="27" t="str">
        <f t="shared" si="906"/>
        <v/>
      </c>
      <c r="BI1461" s="27" t="str">
        <f t="shared" si="907"/>
        <v/>
      </c>
      <c r="BJ1461" s="27" t="str">
        <f t="shared" si="908"/>
        <v/>
      </c>
      <c r="BK1461" s="27" t="str">
        <f t="shared" si="909"/>
        <v/>
      </c>
      <c r="BL1461" s="27" t="str">
        <f t="shared" si="910"/>
        <v/>
      </c>
      <c r="BM1461" s="27" t="str">
        <f t="shared" si="911"/>
        <v/>
      </c>
      <c r="BN1461" s="27" t="str">
        <f t="shared" si="912"/>
        <v/>
      </c>
      <c r="BO1461" s="27" t="str">
        <f t="shared" si="913"/>
        <v/>
      </c>
      <c r="BP1461" s="27" t="str">
        <f t="shared" si="890"/>
        <v/>
      </c>
      <c r="BQ1461" s="27" t="str">
        <f t="shared" si="891"/>
        <v/>
      </c>
      <c r="BR1461" s="27" t="str">
        <f t="shared" si="892"/>
        <v/>
      </c>
      <c r="BS1461" s="27" t="str">
        <f t="shared" si="893"/>
        <v/>
      </c>
      <c r="BT1461" s="27" t="str">
        <f t="shared" si="894"/>
        <v/>
      </c>
      <c r="BU1461" s="27" t="str">
        <f t="shared" si="895"/>
        <v/>
      </c>
      <c r="BV1461" s="27" t="str">
        <f t="shared" si="896"/>
        <v/>
      </c>
      <c r="BW1461" s="27" t="str">
        <f t="shared" si="897"/>
        <v/>
      </c>
      <c r="BX1461" s="27" t="str">
        <f t="shared" si="898"/>
        <v/>
      </c>
      <c r="BY1461" s="27" t="str">
        <f t="shared" si="899"/>
        <v/>
      </c>
      <c r="BZ1461" s="27" t="str">
        <f t="shared" si="900"/>
        <v/>
      </c>
      <c r="CA1461" s="27" t="str">
        <f t="shared" si="901"/>
        <v/>
      </c>
      <c r="CB1461" s="41"/>
      <c r="CC1461" s="41"/>
      <c r="CD1461"/>
      <c r="CE1461"/>
      <c r="CF1461"/>
      <c r="CG1461"/>
      <c r="CH1461"/>
      <c r="CI1461" s="41"/>
      <c r="CJ1461" s="7"/>
      <c r="CK1461" s="25"/>
      <c r="CL1461" s="25"/>
      <c r="CM1461" s="25"/>
      <c r="CN1461" s="39"/>
      <c r="CO1461" s="25"/>
      <c r="CP1461" s="39"/>
      <c r="CQ1461" s="25"/>
      <c r="CR1461" s="25"/>
      <c r="CS1461" s="25"/>
      <c r="CT1461" s="25"/>
      <c r="CU1461" s="25"/>
      <c r="CV1461" s="25"/>
      <c r="CW1461" s="35"/>
      <c r="CX1461" s="25"/>
      <c r="CY1461" s="25"/>
      <c r="DC1461" s="25"/>
      <c r="DD1461" s="35"/>
    </row>
    <row r="1462" spans="1:108" s="26" customFormat="1">
      <c r="A1462" s="43"/>
      <c r="B1462" s="94"/>
      <c r="C1462" s="40"/>
      <c r="D1462" s="39"/>
      <c r="E1462" s="40"/>
      <c r="F1462" s="40"/>
      <c r="G1462" s="40"/>
      <c r="H1462" s="40"/>
      <c r="I1462" s="40"/>
      <c r="J1462" s="40"/>
      <c r="K1462" s="40"/>
      <c r="L1462" s="40"/>
      <c r="M1462" s="40"/>
      <c r="N1462" s="40"/>
      <c r="O1462" s="40"/>
      <c r="P1462" s="40"/>
      <c r="Q1462" s="40"/>
      <c r="R1462" s="40"/>
      <c r="S1462" s="40"/>
      <c r="T1462" s="40"/>
      <c r="U1462" s="39"/>
      <c r="V1462" s="39"/>
      <c r="W1462" s="39"/>
      <c r="X1462" s="39"/>
      <c r="Y1462" s="39"/>
      <c r="Z1462" s="39"/>
      <c r="AA1462" s="39"/>
      <c r="AB1462" s="39"/>
      <c r="AC1462" s="39"/>
      <c r="AD1462" s="39"/>
      <c r="AE1462" s="39"/>
      <c r="AF1462" s="39"/>
      <c r="AG1462" s="39"/>
      <c r="AH1462" s="39"/>
      <c r="AI1462" s="39"/>
      <c r="AJ1462" s="39"/>
      <c r="AK1462" s="39"/>
      <c r="AL1462" s="39"/>
      <c r="AM1462" s="39"/>
      <c r="AN1462" s="39"/>
      <c r="AO1462" s="39"/>
      <c r="AP1462" s="39"/>
      <c r="AQ1462" s="39"/>
      <c r="AR1462" s="39"/>
      <c r="AS1462" s="39"/>
      <c r="AT1462" s="39"/>
      <c r="AU1462" s="39"/>
      <c r="AV1462" s="39"/>
      <c r="AW1462" s="94"/>
      <c r="AX1462" s="101"/>
      <c r="AY1462" s="94"/>
      <c r="AZ1462" s="40"/>
      <c r="BA1462" s="27"/>
      <c r="BB1462" s="27"/>
      <c r="BC1462" s="27"/>
      <c r="BD1462" s="27" t="str">
        <f t="shared" si="902"/>
        <v/>
      </c>
      <c r="BE1462" s="27" t="str">
        <f t="shared" si="903"/>
        <v/>
      </c>
      <c r="BF1462" s="27" t="str">
        <f t="shared" si="904"/>
        <v/>
      </c>
      <c r="BG1462" s="27" t="str">
        <f t="shared" si="905"/>
        <v/>
      </c>
      <c r="BH1462" s="27" t="str">
        <f t="shared" si="906"/>
        <v/>
      </c>
      <c r="BI1462" s="27" t="str">
        <f t="shared" si="907"/>
        <v/>
      </c>
      <c r="BJ1462" s="27" t="str">
        <f t="shared" si="908"/>
        <v/>
      </c>
      <c r="BK1462" s="27" t="str">
        <f t="shared" si="909"/>
        <v/>
      </c>
      <c r="BL1462" s="27" t="str">
        <f t="shared" si="910"/>
        <v/>
      </c>
      <c r="BM1462" s="27" t="str">
        <f t="shared" si="911"/>
        <v/>
      </c>
      <c r="BN1462" s="27" t="str">
        <f t="shared" si="912"/>
        <v/>
      </c>
      <c r="BO1462" s="27" t="str">
        <f t="shared" si="913"/>
        <v/>
      </c>
      <c r="BP1462" s="27" t="str">
        <f t="shared" si="890"/>
        <v/>
      </c>
      <c r="BQ1462" s="27" t="str">
        <f t="shared" si="891"/>
        <v/>
      </c>
      <c r="BR1462" s="27" t="str">
        <f t="shared" si="892"/>
        <v/>
      </c>
      <c r="BS1462" s="27" t="str">
        <f t="shared" si="893"/>
        <v/>
      </c>
      <c r="BT1462" s="27" t="str">
        <f t="shared" si="894"/>
        <v/>
      </c>
      <c r="BU1462" s="27" t="str">
        <f t="shared" si="895"/>
        <v/>
      </c>
      <c r="BV1462" s="27" t="str">
        <f t="shared" si="896"/>
        <v/>
      </c>
      <c r="BW1462" s="27" t="str">
        <f t="shared" si="897"/>
        <v/>
      </c>
      <c r="BX1462" s="27" t="str">
        <f t="shared" si="898"/>
        <v/>
      </c>
      <c r="BY1462" s="27" t="str">
        <f t="shared" si="899"/>
        <v/>
      </c>
      <c r="BZ1462" s="27" t="str">
        <f t="shared" si="900"/>
        <v/>
      </c>
      <c r="CA1462" s="27" t="str">
        <f t="shared" si="901"/>
        <v/>
      </c>
      <c r="CB1462" s="41"/>
      <c r="CC1462" s="41"/>
      <c r="CD1462"/>
      <c r="CE1462"/>
      <c r="CF1462"/>
      <c r="CG1462"/>
      <c r="CH1462"/>
      <c r="CI1462" s="41"/>
      <c r="CJ1462" s="7"/>
      <c r="CK1462" s="25"/>
      <c r="CL1462" s="25"/>
      <c r="CM1462" s="25"/>
      <c r="CN1462" s="39"/>
      <c r="CO1462" s="25"/>
      <c r="CP1462" s="39"/>
      <c r="CQ1462" s="25"/>
      <c r="CR1462" s="25"/>
      <c r="CS1462" s="25"/>
      <c r="CT1462" s="25"/>
      <c r="CU1462" s="25"/>
      <c r="CV1462" s="25"/>
      <c r="CW1462" s="35"/>
      <c r="CX1462" s="25"/>
      <c r="CY1462" s="25"/>
      <c r="DC1462" s="25"/>
      <c r="DD1462" s="35"/>
    </row>
    <row r="1463" spans="1:108" s="26" customFormat="1">
      <c r="A1463" s="43"/>
      <c r="B1463" s="94"/>
      <c r="C1463" s="40"/>
      <c r="D1463" s="39"/>
      <c r="E1463" s="40"/>
      <c r="F1463" s="40"/>
      <c r="G1463" s="40"/>
      <c r="H1463" s="40"/>
      <c r="I1463" s="40"/>
      <c r="J1463" s="40"/>
      <c r="K1463" s="40"/>
      <c r="L1463" s="40"/>
      <c r="M1463" s="40"/>
      <c r="N1463" s="40"/>
      <c r="O1463" s="40"/>
      <c r="P1463" s="40"/>
      <c r="Q1463" s="40"/>
      <c r="R1463" s="40"/>
      <c r="S1463" s="40"/>
      <c r="T1463" s="40"/>
      <c r="U1463" s="39"/>
      <c r="V1463" s="39"/>
      <c r="W1463" s="39"/>
      <c r="X1463" s="39"/>
      <c r="Y1463" s="39"/>
      <c r="Z1463" s="39"/>
      <c r="AA1463" s="39"/>
      <c r="AB1463" s="39"/>
      <c r="AC1463" s="39"/>
      <c r="AD1463" s="39"/>
      <c r="AE1463" s="39"/>
      <c r="AF1463" s="39"/>
      <c r="AG1463" s="39"/>
      <c r="AH1463" s="39"/>
      <c r="AI1463" s="39"/>
      <c r="AJ1463" s="39"/>
      <c r="AK1463" s="39"/>
      <c r="AL1463" s="39"/>
      <c r="AM1463" s="39"/>
      <c r="AN1463" s="39"/>
      <c r="AO1463" s="39"/>
      <c r="AP1463" s="39"/>
      <c r="AQ1463" s="39"/>
      <c r="AR1463" s="39"/>
      <c r="AS1463" s="39"/>
      <c r="AT1463" s="39"/>
      <c r="AU1463" s="39"/>
      <c r="AV1463" s="39"/>
      <c r="AW1463" s="94"/>
      <c r="AX1463" s="101"/>
      <c r="AY1463" s="94"/>
      <c r="AZ1463" s="40"/>
      <c r="BA1463" s="27"/>
      <c r="BB1463" s="27"/>
      <c r="BC1463" s="27"/>
      <c r="BD1463" s="27" t="str">
        <f t="shared" si="902"/>
        <v/>
      </c>
      <c r="BE1463" s="27" t="str">
        <f t="shared" si="903"/>
        <v/>
      </c>
      <c r="BF1463" s="27" t="str">
        <f t="shared" si="904"/>
        <v/>
      </c>
      <c r="BG1463" s="27" t="str">
        <f t="shared" si="905"/>
        <v/>
      </c>
      <c r="BH1463" s="27" t="str">
        <f t="shared" si="906"/>
        <v/>
      </c>
      <c r="BI1463" s="27" t="str">
        <f t="shared" si="907"/>
        <v/>
      </c>
      <c r="BJ1463" s="27" t="str">
        <f t="shared" si="908"/>
        <v/>
      </c>
      <c r="BK1463" s="27" t="str">
        <f t="shared" si="909"/>
        <v/>
      </c>
      <c r="BL1463" s="27" t="str">
        <f t="shared" si="910"/>
        <v/>
      </c>
      <c r="BM1463" s="27" t="str">
        <f t="shared" si="911"/>
        <v/>
      </c>
      <c r="BN1463" s="27" t="str">
        <f t="shared" si="912"/>
        <v/>
      </c>
      <c r="BO1463" s="27" t="str">
        <f t="shared" si="913"/>
        <v/>
      </c>
      <c r="BP1463" s="27" t="str">
        <f t="shared" si="890"/>
        <v/>
      </c>
      <c r="BQ1463" s="27" t="str">
        <f t="shared" si="891"/>
        <v/>
      </c>
      <c r="BR1463" s="27" t="str">
        <f t="shared" si="892"/>
        <v/>
      </c>
      <c r="BS1463" s="27" t="str">
        <f t="shared" si="893"/>
        <v/>
      </c>
      <c r="BT1463" s="27" t="str">
        <f t="shared" si="894"/>
        <v/>
      </c>
      <c r="BU1463" s="27" t="str">
        <f t="shared" si="895"/>
        <v/>
      </c>
      <c r="BV1463" s="27" t="str">
        <f t="shared" si="896"/>
        <v/>
      </c>
      <c r="BW1463" s="27" t="str">
        <f t="shared" si="897"/>
        <v/>
      </c>
      <c r="BX1463" s="27" t="str">
        <f t="shared" si="898"/>
        <v/>
      </c>
      <c r="BY1463" s="27" t="str">
        <f t="shared" si="899"/>
        <v/>
      </c>
      <c r="BZ1463" s="27" t="str">
        <f t="shared" si="900"/>
        <v/>
      </c>
      <c r="CA1463" s="27" t="str">
        <f t="shared" si="901"/>
        <v/>
      </c>
      <c r="CB1463" s="41"/>
      <c r="CC1463" s="41"/>
      <c r="CD1463"/>
      <c r="CE1463"/>
      <c r="CF1463"/>
      <c r="CG1463"/>
      <c r="CH1463"/>
      <c r="CI1463" s="41"/>
      <c r="CJ1463" s="7"/>
      <c r="CK1463" s="25"/>
      <c r="CL1463" s="25"/>
      <c r="CM1463" s="25"/>
      <c r="CN1463" s="39"/>
      <c r="CO1463" s="25"/>
      <c r="CP1463" s="39"/>
      <c r="CQ1463" s="25"/>
      <c r="CR1463" s="25"/>
      <c r="CS1463" s="25"/>
      <c r="CT1463" s="25"/>
      <c r="CU1463" s="25"/>
      <c r="CV1463" s="25"/>
      <c r="CW1463" s="35"/>
      <c r="CX1463" s="25"/>
      <c r="CY1463" s="25"/>
      <c r="DC1463" s="25"/>
      <c r="DD1463" s="35"/>
    </row>
    <row r="1464" spans="1:108" s="26" customFormat="1">
      <c r="A1464" s="43"/>
      <c r="B1464" s="94"/>
      <c r="C1464" s="40"/>
      <c r="D1464" s="39"/>
      <c r="E1464" s="40"/>
      <c r="F1464" s="40"/>
      <c r="G1464" s="40"/>
      <c r="H1464" s="40"/>
      <c r="I1464" s="40"/>
      <c r="J1464" s="40"/>
      <c r="K1464" s="40"/>
      <c r="L1464" s="40"/>
      <c r="M1464" s="40"/>
      <c r="N1464" s="40"/>
      <c r="O1464" s="40"/>
      <c r="P1464" s="40"/>
      <c r="Q1464" s="40"/>
      <c r="R1464" s="40"/>
      <c r="S1464" s="40"/>
      <c r="T1464" s="40"/>
      <c r="U1464" s="39"/>
      <c r="V1464" s="39"/>
      <c r="W1464" s="39"/>
      <c r="X1464" s="39"/>
      <c r="Y1464" s="39"/>
      <c r="Z1464" s="39"/>
      <c r="AA1464" s="39"/>
      <c r="AB1464" s="39"/>
      <c r="AC1464" s="39"/>
      <c r="AD1464" s="39"/>
      <c r="AE1464" s="39"/>
      <c r="AF1464" s="39"/>
      <c r="AG1464" s="39"/>
      <c r="AH1464" s="39"/>
      <c r="AI1464" s="39"/>
      <c r="AJ1464" s="39"/>
      <c r="AK1464" s="39"/>
      <c r="AL1464" s="39"/>
      <c r="AM1464" s="39"/>
      <c r="AN1464" s="39"/>
      <c r="AO1464" s="39"/>
      <c r="AP1464" s="39"/>
      <c r="AQ1464" s="39"/>
      <c r="AR1464" s="39"/>
      <c r="AS1464" s="39"/>
      <c r="AT1464" s="39"/>
      <c r="AU1464" s="39"/>
      <c r="AV1464" s="39"/>
      <c r="AW1464" s="94"/>
      <c r="AX1464" s="101"/>
      <c r="AY1464" s="94"/>
      <c r="AZ1464" s="40"/>
      <c r="BA1464" s="27"/>
      <c r="BB1464" s="27"/>
      <c r="BC1464" s="27"/>
      <c r="BD1464" s="27" t="str">
        <f t="shared" si="902"/>
        <v/>
      </c>
      <c r="BE1464" s="27" t="str">
        <f t="shared" si="903"/>
        <v/>
      </c>
      <c r="BF1464" s="27" t="str">
        <f t="shared" si="904"/>
        <v/>
      </c>
      <c r="BG1464" s="27" t="str">
        <f t="shared" si="905"/>
        <v/>
      </c>
      <c r="BH1464" s="27" t="str">
        <f t="shared" si="906"/>
        <v/>
      </c>
      <c r="BI1464" s="27" t="str">
        <f t="shared" si="907"/>
        <v/>
      </c>
      <c r="BJ1464" s="27" t="str">
        <f t="shared" si="908"/>
        <v/>
      </c>
      <c r="BK1464" s="27" t="str">
        <f t="shared" si="909"/>
        <v/>
      </c>
      <c r="BL1464" s="27" t="str">
        <f t="shared" si="910"/>
        <v/>
      </c>
      <c r="BM1464" s="27" t="str">
        <f t="shared" si="911"/>
        <v/>
      </c>
      <c r="BN1464" s="27" t="str">
        <f t="shared" si="912"/>
        <v/>
      </c>
      <c r="BO1464" s="27" t="str">
        <f t="shared" si="913"/>
        <v/>
      </c>
      <c r="BP1464" s="27" t="str">
        <f t="shared" si="890"/>
        <v/>
      </c>
      <c r="BQ1464" s="27" t="str">
        <f t="shared" si="891"/>
        <v/>
      </c>
      <c r="BR1464" s="27" t="str">
        <f t="shared" si="892"/>
        <v/>
      </c>
      <c r="BS1464" s="27" t="str">
        <f t="shared" si="893"/>
        <v/>
      </c>
      <c r="BT1464" s="27" t="str">
        <f t="shared" si="894"/>
        <v/>
      </c>
      <c r="BU1464" s="27" t="str">
        <f t="shared" si="895"/>
        <v/>
      </c>
      <c r="BV1464" s="27" t="str">
        <f t="shared" si="896"/>
        <v/>
      </c>
      <c r="BW1464" s="27" t="str">
        <f t="shared" si="897"/>
        <v/>
      </c>
      <c r="BX1464" s="27" t="str">
        <f t="shared" si="898"/>
        <v/>
      </c>
      <c r="BY1464" s="27" t="str">
        <f t="shared" si="899"/>
        <v/>
      </c>
      <c r="BZ1464" s="27" t="str">
        <f t="shared" si="900"/>
        <v/>
      </c>
      <c r="CA1464" s="27" t="str">
        <f t="shared" si="901"/>
        <v/>
      </c>
      <c r="CB1464" s="41"/>
      <c r="CC1464" s="41"/>
      <c r="CD1464"/>
      <c r="CE1464"/>
      <c r="CF1464"/>
      <c r="CG1464"/>
      <c r="CH1464"/>
      <c r="CI1464" s="41"/>
      <c r="CJ1464" s="7"/>
      <c r="CK1464" s="25"/>
      <c r="CL1464" s="25"/>
      <c r="CM1464" s="25"/>
      <c r="CN1464" s="39"/>
      <c r="CO1464" s="25"/>
      <c r="CP1464" s="39"/>
      <c r="CQ1464" s="25"/>
      <c r="CR1464" s="25"/>
      <c r="CS1464" s="25"/>
      <c r="CT1464" s="25"/>
      <c r="CU1464" s="25"/>
      <c r="CV1464" s="25"/>
      <c r="CW1464" s="35"/>
      <c r="CX1464" s="25"/>
      <c r="CY1464" s="25"/>
      <c r="DC1464" s="25"/>
      <c r="DD1464" s="35"/>
    </row>
    <row r="1465" spans="1:108" s="26" customFormat="1">
      <c r="A1465" s="43"/>
      <c r="B1465" s="94"/>
      <c r="C1465" s="40"/>
      <c r="D1465" s="39"/>
      <c r="E1465" s="40"/>
      <c r="F1465" s="40"/>
      <c r="G1465" s="40"/>
      <c r="H1465" s="40"/>
      <c r="I1465" s="40"/>
      <c r="J1465" s="40"/>
      <c r="K1465" s="40"/>
      <c r="L1465" s="40"/>
      <c r="M1465" s="40"/>
      <c r="N1465" s="40"/>
      <c r="O1465" s="40"/>
      <c r="P1465" s="40"/>
      <c r="Q1465" s="40"/>
      <c r="R1465" s="40"/>
      <c r="S1465" s="40"/>
      <c r="T1465" s="40"/>
      <c r="U1465" s="39"/>
      <c r="V1465" s="39"/>
      <c r="W1465" s="39"/>
      <c r="X1465" s="39"/>
      <c r="Y1465" s="39"/>
      <c r="Z1465" s="39"/>
      <c r="AA1465" s="39"/>
      <c r="AB1465" s="39"/>
      <c r="AC1465" s="39"/>
      <c r="AD1465" s="39"/>
      <c r="AE1465" s="39"/>
      <c r="AF1465" s="39"/>
      <c r="AG1465" s="39"/>
      <c r="AH1465" s="39"/>
      <c r="AI1465" s="39"/>
      <c r="AJ1465" s="39"/>
      <c r="AK1465" s="39"/>
      <c r="AL1465" s="39"/>
      <c r="AM1465" s="39"/>
      <c r="AN1465" s="39"/>
      <c r="AO1465" s="39"/>
      <c r="AP1465" s="39"/>
      <c r="AQ1465" s="39"/>
      <c r="AR1465" s="39"/>
      <c r="AS1465" s="39"/>
      <c r="AT1465" s="39"/>
      <c r="AU1465" s="39"/>
      <c r="AV1465" s="39"/>
      <c r="AW1465" s="94"/>
      <c r="AX1465" s="101"/>
      <c r="AY1465" s="94"/>
      <c r="AZ1465" s="40"/>
      <c r="BA1465" s="27"/>
      <c r="BB1465" s="27"/>
      <c r="BC1465" s="27"/>
      <c r="BD1465" s="27" t="str">
        <f t="shared" si="902"/>
        <v/>
      </c>
      <c r="BE1465" s="27" t="str">
        <f t="shared" si="903"/>
        <v/>
      </c>
      <c r="BF1465" s="27" t="str">
        <f t="shared" si="904"/>
        <v/>
      </c>
      <c r="BG1465" s="27" t="str">
        <f t="shared" si="905"/>
        <v/>
      </c>
      <c r="BH1465" s="27" t="str">
        <f t="shared" si="906"/>
        <v/>
      </c>
      <c r="BI1465" s="27" t="str">
        <f t="shared" si="907"/>
        <v/>
      </c>
      <c r="BJ1465" s="27" t="str">
        <f t="shared" si="908"/>
        <v/>
      </c>
      <c r="BK1465" s="27" t="str">
        <f t="shared" si="909"/>
        <v/>
      </c>
      <c r="BL1465" s="27" t="str">
        <f t="shared" si="910"/>
        <v/>
      </c>
      <c r="BM1465" s="27" t="str">
        <f t="shared" si="911"/>
        <v/>
      </c>
      <c r="BN1465" s="27" t="str">
        <f t="shared" si="912"/>
        <v/>
      </c>
      <c r="BO1465" s="27" t="str">
        <f t="shared" si="913"/>
        <v/>
      </c>
      <c r="BP1465" s="27" t="str">
        <f t="shared" si="890"/>
        <v/>
      </c>
      <c r="BQ1465" s="27" t="str">
        <f t="shared" si="891"/>
        <v/>
      </c>
      <c r="BR1465" s="27" t="str">
        <f t="shared" si="892"/>
        <v/>
      </c>
      <c r="BS1465" s="27" t="str">
        <f t="shared" si="893"/>
        <v/>
      </c>
      <c r="BT1465" s="27" t="str">
        <f t="shared" si="894"/>
        <v/>
      </c>
      <c r="BU1465" s="27" t="str">
        <f t="shared" si="895"/>
        <v/>
      </c>
      <c r="BV1465" s="27" t="str">
        <f t="shared" si="896"/>
        <v/>
      </c>
      <c r="BW1465" s="27" t="str">
        <f t="shared" si="897"/>
        <v/>
      </c>
      <c r="BX1465" s="27" t="str">
        <f t="shared" si="898"/>
        <v/>
      </c>
      <c r="BY1465" s="27" t="str">
        <f t="shared" si="899"/>
        <v/>
      </c>
      <c r="BZ1465" s="27" t="str">
        <f t="shared" si="900"/>
        <v/>
      </c>
      <c r="CA1465" s="27" t="str">
        <f t="shared" si="901"/>
        <v/>
      </c>
      <c r="CB1465" s="41"/>
      <c r="CC1465" s="41"/>
      <c r="CD1465"/>
      <c r="CE1465"/>
      <c r="CF1465"/>
      <c r="CG1465"/>
      <c r="CH1465"/>
      <c r="CI1465" s="41"/>
      <c r="CJ1465" s="7"/>
      <c r="CK1465" s="25"/>
      <c r="CL1465" s="25"/>
      <c r="CM1465" s="25"/>
      <c r="CN1465" s="39"/>
      <c r="CO1465" s="25"/>
      <c r="CP1465" s="39"/>
      <c r="CQ1465" s="25"/>
      <c r="CR1465" s="25"/>
      <c r="CS1465" s="25"/>
      <c r="CT1465" s="25"/>
      <c r="CU1465" s="25"/>
      <c r="CV1465" s="25"/>
      <c r="CW1465" s="35"/>
      <c r="CX1465" s="25"/>
      <c r="CY1465" s="25"/>
      <c r="DC1465" s="25"/>
      <c r="DD1465" s="35"/>
    </row>
    <row r="1466" spans="1:108" s="26" customFormat="1">
      <c r="A1466" s="43"/>
      <c r="B1466" s="94"/>
      <c r="C1466" s="40"/>
      <c r="D1466" s="39"/>
      <c r="E1466" s="40"/>
      <c r="F1466" s="40"/>
      <c r="G1466" s="40"/>
      <c r="H1466" s="40"/>
      <c r="I1466" s="40"/>
      <c r="J1466" s="40"/>
      <c r="K1466" s="40"/>
      <c r="L1466" s="40"/>
      <c r="M1466" s="40"/>
      <c r="N1466" s="40"/>
      <c r="O1466" s="40"/>
      <c r="P1466" s="40"/>
      <c r="Q1466" s="40"/>
      <c r="R1466" s="40"/>
      <c r="S1466" s="40"/>
      <c r="T1466" s="40"/>
      <c r="U1466" s="39"/>
      <c r="V1466" s="39"/>
      <c r="W1466" s="39"/>
      <c r="X1466" s="39"/>
      <c r="Y1466" s="39"/>
      <c r="Z1466" s="39"/>
      <c r="AA1466" s="39"/>
      <c r="AB1466" s="39"/>
      <c r="AC1466" s="39"/>
      <c r="AD1466" s="39"/>
      <c r="AE1466" s="39"/>
      <c r="AF1466" s="39"/>
      <c r="AG1466" s="39"/>
      <c r="AH1466" s="39"/>
      <c r="AI1466" s="39"/>
      <c r="AJ1466" s="39"/>
      <c r="AK1466" s="39"/>
      <c r="AL1466" s="39"/>
      <c r="AM1466" s="39"/>
      <c r="AN1466" s="39"/>
      <c r="AO1466" s="39"/>
      <c r="AP1466" s="39"/>
      <c r="AQ1466" s="39"/>
      <c r="AR1466" s="39"/>
      <c r="AS1466" s="39"/>
      <c r="AT1466" s="39"/>
      <c r="AU1466" s="39"/>
      <c r="AV1466" s="39"/>
      <c r="AW1466" s="94"/>
      <c r="AX1466" s="101"/>
      <c r="AY1466" s="94"/>
      <c r="AZ1466" s="40"/>
      <c r="BA1466" s="27"/>
      <c r="BB1466" s="27"/>
      <c r="BC1466" s="27"/>
      <c r="BD1466" s="27" t="str">
        <f t="shared" si="902"/>
        <v/>
      </c>
      <c r="BE1466" s="27" t="str">
        <f t="shared" si="903"/>
        <v/>
      </c>
      <c r="BF1466" s="27" t="str">
        <f t="shared" si="904"/>
        <v/>
      </c>
      <c r="BG1466" s="27" t="str">
        <f t="shared" si="905"/>
        <v/>
      </c>
      <c r="BH1466" s="27" t="str">
        <f t="shared" si="906"/>
        <v/>
      </c>
      <c r="BI1466" s="27" t="str">
        <f t="shared" si="907"/>
        <v/>
      </c>
      <c r="BJ1466" s="27" t="str">
        <f t="shared" si="908"/>
        <v/>
      </c>
      <c r="BK1466" s="27" t="str">
        <f t="shared" si="909"/>
        <v/>
      </c>
      <c r="BL1466" s="27" t="str">
        <f t="shared" si="910"/>
        <v/>
      </c>
      <c r="BM1466" s="27" t="str">
        <f t="shared" si="911"/>
        <v/>
      </c>
      <c r="BN1466" s="27" t="str">
        <f t="shared" si="912"/>
        <v/>
      </c>
      <c r="BO1466" s="27" t="str">
        <f t="shared" si="913"/>
        <v/>
      </c>
      <c r="BP1466" s="27" t="str">
        <f t="shared" si="890"/>
        <v/>
      </c>
      <c r="BQ1466" s="27" t="str">
        <f t="shared" si="891"/>
        <v/>
      </c>
      <c r="BR1466" s="27" t="str">
        <f t="shared" si="892"/>
        <v/>
      </c>
      <c r="BS1466" s="27" t="str">
        <f t="shared" si="893"/>
        <v/>
      </c>
      <c r="BT1466" s="27" t="str">
        <f t="shared" si="894"/>
        <v/>
      </c>
      <c r="BU1466" s="27" t="str">
        <f t="shared" si="895"/>
        <v/>
      </c>
      <c r="BV1466" s="27" t="str">
        <f t="shared" si="896"/>
        <v/>
      </c>
      <c r="BW1466" s="27" t="str">
        <f t="shared" si="897"/>
        <v/>
      </c>
      <c r="BX1466" s="27" t="str">
        <f t="shared" si="898"/>
        <v/>
      </c>
      <c r="BY1466" s="27" t="str">
        <f t="shared" si="899"/>
        <v/>
      </c>
      <c r="BZ1466" s="27" t="str">
        <f t="shared" si="900"/>
        <v/>
      </c>
      <c r="CA1466" s="27" t="str">
        <f t="shared" si="901"/>
        <v/>
      </c>
      <c r="CB1466" s="41"/>
      <c r="CC1466" s="41"/>
      <c r="CD1466"/>
      <c r="CE1466"/>
      <c r="CF1466"/>
      <c r="CG1466"/>
      <c r="CH1466"/>
      <c r="CI1466" s="41"/>
      <c r="CJ1466" s="7"/>
      <c r="CK1466" s="25"/>
      <c r="CL1466" s="25"/>
      <c r="CM1466" s="25"/>
      <c r="CN1466" s="39"/>
      <c r="CO1466" s="25"/>
      <c r="CP1466" s="39"/>
      <c r="CQ1466" s="25"/>
      <c r="CR1466" s="25"/>
      <c r="CS1466" s="25"/>
      <c r="CT1466" s="25"/>
      <c r="CU1466" s="25"/>
      <c r="CV1466" s="25"/>
      <c r="CW1466" s="35"/>
      <c r="CX1466" s="25"/>
      <c r="CY1466" s="25"/>
      <c r="DC1466" s="25"/>
      <c r="DD1466" s="35"/>
    </row>
    <row r="1467" spans="1:108" s="26" customFormat="1">
      <c r="A1467" s="43"/>
      <c r="B1467" s="94"/>
      <c r="C1467" s="40"/>
      <c r="D1467" s="39"/>
      <c r="E1467" s="40"/>
      <c r="F1467" s="40"/>
      <c r="G1467" s="40"/>
      <c r="H1467" s="40"/>
      <c r="I1467" s="40"/>
      <c r="J1467" s="40"/>
      <c r="K1467" s="40"/>
      <c r="L1467" s="40"/>
      <c r="M1467" s="40"/>
      <c r="N1467" s="40"/>
      <c r="O1467" s="40"/>
      <c r="P1467" s="40"/>
      <c r="Q1467" s="40"/>
      <c r="R1467" s="40"/>
      <c r="S1467" s="40"/>
      <c r="T1467" s="40"/>
      <c r="U1467" s="39"/>
      <c r="V1467" s="39"/>
      <c r="W1467" s="39"/>
      <c r="X1467" s="39"/>
      <c r="Y1467" s="39"/>
      <c r="Z1467" s="39"/>
      <c r="AA1467" s="39"/>
      <c r="AB1467" s="39"/>
      <c r="AC1467" s="39"/>
      <c r="AD1467" s="39"/>
      <c r="AE1467" s="39"/>
      <c r="AF1467" s="39"/>
      <c r="AG1467" s="39"/>
      <c r="AH1467" s="39"/>
      <c r="AI1467" s="39"/>
      <c r="AJ1467" s="39"/>
      <c r="AK1467" s="39"/>
      <c r="AL1467" s="39"/>
      <c r="AM1467" s="39"/>
      <c r="AN1467" s="39"/>
      <c r="AO1467" s="39"/>
      <c r="AP1467" s="39"/>
      <c r="AQ1467" s="39"/>
      <c r="AR1467" s="39"/>
      <c r="AS1467" s="39"/>
      <c r="AT1467" s="39"/>
      <c r="AU1467" s="39"/>
      <c r="AV1467" s="39"/>
      <c r="AW1467" s="94"/>
      <c r="AX1467" s="101"/>
      <c r="AY1467" s="94"/>
      <c r="AZ1467" s="40"/>
      <c r="BA1467" s="27"/>
      <c r="BB1467" s="27"/>
      <c r="BC1467" s="27"/>
      <c r="BD1467" s="27" t="str">
        <f t="shared" si="902"/>
        <v/>
      </c>
      <c r="BE1467" s="27" t="str">
        <f t="shared" si="903"/>
        <v/>
      </c>
      <c r="BF1467" s="27" t="str">
        <f t="shared" si="904"/>
        <v/>
      </c>
      <c r="BG1467" s="27" t="str">
        <f t="shared" si="905"/>
        <v/>
      </c>
      <c r="BH1467" s="27" t="str">
        <f t="shared" si="906"/>
        <v/>
      </c>
      <c r="BI1467" s="27" t="str">
        <f t="shared" si="907"/>
        <v/>
      </c>
      <c r="BJ1467" s="27" t="str">
        <f t="shared" si="908"/>
        <v/>
      </c>
      <c r="BK1467" s="27" t="str">
        <f t="shared" si="909"/>
        <v/>
      </c>
      <c r="BL1467" s="27" t="str">
        <f t="shared" si="910"/>
        <v/>
      </c>
      <c r="BM1467" s="27" t="str">
        <f t="shared" si="911"/>
        <v/>
      </c>
      <c r="BN1467" s="27" t="str">
        <f t="shared" si="912"/>
        <v/>
      </c>
      <c r="BO1467" s="27" t="str">
        <f t="shared" si="913"/>
        <v/>
      </c>
      <c r="BP1467" s="27" t="str">
        <f t="shared" si="890"/>
        <v/>
      </c>
      <c r="BQ1467" s="27" t="str">
        <f t="shared" si="891"/>
        <v/>
      </c>
      <c r="BR1467" s="27" t="str">
        <f t="shared" si="892"/>
        <v/>
      </c>
      <c r="BS1467" s="27" t="str">
        <f t="shared" si="893"/>
        <v/>
      </c>
      <c r="BT1467" s="27" t="str">
        <f t="shared" si="894"/>
        <v/>
      </c>
      <c r="BU1467" s="27" t="str">
        <f t="shared" si="895"/>
        <v/>
      </c>
      <c r="BV1467" s="27" t="str">
        <f t="shared" si="896"/>
        <v/>
      </c>
      <c r="BW1467" s="27" t="str">
        <f t="shared" si="897"/>
        <v/>
      </c>
      <c r="BX1467" s="27" t="str">
        <f t="shared" si="898"/>
        <v/>
      </c>
      <c r="BY1467" s="27" t="str">
        <f t="shared" si="899"/>
        <v/>
      </c>
      <c r="BZ1467" s="27" t="str">
        <f t="shared" si="900"/>
        <v/>
      </c>
      <c r="CA1467" s="27" t="str">
        <f t="shared" si="901"/>
        <v/>
      </c>
      <c r="CB1467" s="41"/>
      <c r="CC1467" s="41"/>
      <c r="CD1467"/>
      <c r="CE1467"/>
      <c r="CF1467"/>
      <c r="CG1467"/>
      <c r="CH1467"/>
      <c r="CI1467" s="41"/>
      <c r="CJ1467" s="7"/>
      <c r="CK1467" s="25"/>
      <c r="CL1467" s="25"/>
      <c r="CM1467" s="25"/>
      <c r="CN1467" s="39"/>
      <c r="CO1467" s="25"/>
      <c r="CP1467" s="39"/>
      <c r="CQ1467" s="25"/>
      <c r="CR1467" s="25"/>
      <c r="CS1467" s="25"/>
      <c r="CT1467" s="25"/>
      <c r="CU1467" s="25"/>
      <c r="CV1467" s="25"/>
      <c r="CW1467" s="35"/>
      <c r="CX1467" s="25"/>
      <c r="CY1467" s="25"/>
      <c r="DC1467" s="25"/>
      <c r="DD1467" s="35"/>
    </row>
    <row r="1468" spans="1:108" s="26" customFormat="1">
      <c r="A1468" s="43"/>
      <c r="B1468" s="94"/>
      <c r="C1468" s="40"/>
      <c r="D1468" s="39"/>
      <c r="E1468" s="40"/>
      <c r="F1468" s="40"/>
      <c r="G1468" s="40"/>
      <c r="H1468" s="40"/>
      <c r="I1468" s="40"/>
      <c r="J1468" s="40"/>
      <c r="K1468" s="40"/>
      <c r="L1468" s="40"/>
      <c r="M1468" s="40"/>
      <c r="N1468" s="40"/>
      <c r="O1468" s="40"/>
      <c r="P1468" s="40"/>
      <c r="Q1468" s="40"/>
      <c r="R1468" s="40"/>
      <c r="S1468" s="40"/>
      <c r="T1468" s="40"/>
      <c r="U1468" s="39"/>
      <c r="V1468" s="39"/>
      <c r="W1468" s="39"/>
      <c r="X1468" s="39"/>
      <c r="Y1468" s="39"/>
      <c r="Z1468" s="39"/>
      <c r="AA1468" s="39"/>
      <c r="AB1468" s="39"/>
      <c r="AC1468" s="39"/>
      <c r="AD1468" s="39"/>
      <c r="AE1468" s="39"/>
      <c r="AF1468" s="39"/>
      <c r="AG1468" s="39"/>
      <c r="AH1468" s="39"/>
      <c r="AI1468" s="39"/>
      <c r="AJ1468" s="39"/>
      <c r="AK1468" s="39"/>
      <c r="AL1468" s="39"/>
      <c r="AM1468" s="39"/>
      <c r="AN1468" s="39"/>
      <c r="AO1468" s="39"/>
      <c r="AP1468" s="39"/>
      <c r="AQ1468" s="39"/>
      <c r="AR1468" s="39"/>
      <c r="AS1468" s="39"/>
      <c r="AT1468" s="39"/>
      <c r="AU1468" s="39"/>
      <c r="AV1468" s="39"/>
      <c r="AW1468" s="94"/>
      <c r="AX1468" s="101"/>
      <c r="AY1468" s="94"/>
      <c r="AZ1468" s="40"/>
      <c r="BA1468" s="27"/>
      <c r="BB1468" s="27"/>
      <c r="BC1468" s="27"/>
      <c r="BD1468" s="27" t="str">
        <f t="shared" si="902"/>
        <v/>
      </c>
      <c r="BE1468" s="27" t="str">
        <f t="shared" si="903"/>
        <v/>
      </c>
      <c r="BF1468" s="27" t="str">
        <f t="shared" si="904"/>
        <v/>
      </c>
      <c r="BG1468" s="27" t="str">
        <f t="shared" si="905"/>
        <v/>
      </c>
      <c r="BH1468" s="27" t="str">
        <f t="shared" si="906"/>
        <v/>
      </c>
      <c r="BI1468" s="27" t="str">
        <f t="shared" si="907"/>
        <v/>
      </c>
      <c r="BJ1468" s="27" t="str">
        <f t="shared" si="908"/>
        <v/>
      </c>
      <c r="BK1468" s="27" t="str">
        <f t="shared" si="909"/>
        <v/>
      </c>
      <c r="BL1468" s="27" t="str">
        <f t="shared" si="910"/>
        <v/>
      </c>
      <c r="BM1468" s="27" t="str">
        <f t="shared" si="911"/>
        <v/>
      </c>
      <c r="BN1468" s="27" t="str">
        <f t="shared" si="912"/>
        <v/>
      </c>
      <c r="BO1468" s="27" t="str">
        <f t="shared" si="913"/>
        <v/>
      </c>
      <c r="BP1468" s="27" t="str">
        <f t="shared" si="890"/>
        <v/>
      </c>
      <c r="BQ1468" s="27" t="str">
        <f t="shared" si="891"/>
        <v/>
      </c>
      <c r="BR1468" s="27" t="str">
        <f t="shared" si="892"/>
        <v/>
      </c>
      <c r="BS1468" s="27" t="str">
        <f t="shared" si="893"/>
        <v/>
      </c>
      <c r="BT1468" s="27" t="str">
        <f t="shared" si="894"/>
        <v/>
      </c>
      <c r="BU1468" s="27" t="str">
        <f t="shared" si="895"/>
        <v/>
      </c>
      <c r="BV1468" s="27" t="str">
        <f t="shared" si="896"/>
        <v/>
      </c>
      <c r="BW1468" s="27" t="str">
        <f t="shared" si="897"/>
        <v/>
      </c>
      <c r="BX1468" s="27" t="str">
        <f t="shared" si="898"/>
        <v/>
      </c>
      <c r="BY1468" s="27" t="str">
        <f t="shared" si="899"/>
        <v/>
      </c>
      <c r="BZ1468" s="27" t="str">
        <f t="shared" si="900"/>
        <v/>
      </c>
      <c r="CA1468" s="27" t="str">
        <f t="shared" si="901"/>
        <v/>
      </c>
      <c r="CB1468" s="41"/>
      <c r="CC1468" s="41"/>
      <c r="CD1468"/>
      <c r="CE1468"/>
      <c r="CF1468"/>
      <c r="CG1468"/>
      <c r="CH1468"/>
      <c r="CI1468" s="41"/>
      <c r="CJ1468" s="7"/>
      <c r="CK1468" s="25"/>
      <c r="CL1468" s="25"/>
      <c r="CM1468" s="25"/>
      <c r="CN1468" s="39"/>
      <c r="CO1468" s="25"/>
      <c r="CP1468" s="39"/>
      <c r="CQ1468" s="25"/>
      <c r="CR1468" s="25"/>
      <c r="CS1468" s="25"/>
      <c r="CT1468" s="25"/>
      <c r="CU1468" s="25"/>
      <c r="CV1468" s="25"/>
      <c r="CW1468" s="35"/>
      <c r="CX1468" s="25"/>
      <c r="CY1468" s="25"/>
      <c r="DC1468" s="25"/>
      <c r="DD1468" s="35"/>
    </row>
    <row r="1469" spans="1:108" s="26" customFormat="1">
      <c r="A1469" s="43"/>
      <c r="B1469" s="94"/>
      <c r="C1469" s="40"/>
      <c r="D1469" s="39"/>
      <c r="E1469" s="40"/>
      <c r="F1469" s="40"/>
      <c r="G1469" s="40"/>
      <c r="H1469" s="40"/>
      <c r="I1469" s="40"/>
      <c r="J1469" s="40"/>
      <c r="K1469" s="40"/>
      <c r="L1469" s="40"/>
      <c r="M1469" s="40"/>
      <c r="N1469" s="40"/>
      <c r="O1469" s="40"/>
      <c r="P1469" s="40"/>
      <c r="Q1469" s="40"/>
      <c r="R1469" s="40"/>
      <c r="S1469" s="40"/>
      <c r="T1469" s="40"/>
      <c r="U1469" s="39"/>
      <c r="V1469" s="39"/>
      <c r="W1469" s="39"/>
      <c r="X1469" s="39"/>
      <c r="Y1469" s="39"/>
      <c r="Z1469" s="39"/>
      <c r="AA1469" s="39"/>
      <c r="AB1469" s="39"/>
      <c r="AC1469" s="39"/>
      <c r="AD1469" s="39"/>
      <c r="AE1469" s="39"/>
      <c r="AF1469" s="39"/>
      <c r="AG1469" s="39"/>
      <c r="AH1469" s="39"/>
      <c r="AI1469" s="39"/>
      <c r="AJ1469" s="39"/>
      <c r="AK1469" s="39"/>
      <c r="AL1469" s="39"/>
      <c r="AM1469" s="39"/>
      <c r="AN1469" s="39"/>
      <c r="AO1469" s="39"/>
      <c r="AP1469" s="39"/>
      <c r="AQ1469" s="39"/>
      <c r="AR1469" s="39"/>
      <c r="AS1469" s="39"/>
      <c r="AT1469" s="39"/>
      <c r="AU1469" s="39"/>
      <c r="AV1469" s="39"/>
      <c r="AW1469" s="94"/>
      <c r="AX1469" s="101"/>
      <c r="AY1469" s="94"/>
      <c r="AZ1469" s="40"/>
      <c r="BA1469" s="27"/>
      <c r="BB1469" s="27"/>
      <c r="BC1469" s="27"/>
      <c r="BD1469" s="27" t="str">
        <f t="shared" si="902"/>
        <v/>
      </c>
      <c r="BE1469" s="27" t="str">
        <f t="shared" si="903"/>
        <v/>
      </c>
      <c r="BF1469" s="27" t="str">
        <f t="shared" si="904"/>
        <v/>
      </c>
      <c r="BG1469" s="27" t="str">
        <f t="shared" si="905"/>
        <v/>
      </c>
      <c r="BH1469" s="27" t="str">
        <f t="shared" si="906"/>
        <v/>
      </c>
      <c r="BI1469" s="27" t="str">
        <f t="shared" si="907"/>
        <v/>
      </c>
      <c r="BJ1469" s="27" t="str">
        <f t="shared" si="908"/>
        <v/>
      </c>
      <c r="BK1469" s="27" t="str">
        <f t="shared" si="909"/>
        <v/>
      </c>
      <c r="BL1469" s="27" t="str">
        <f t="shared" si="910"/>
        <v/>
      </c>
      <c r="BM1469" s="27" t="str">
        <f t="shared" si="911"/>
        <v/>
      </c>
      <c r="BN1469" s="27" t="str">
        <f t="shared" si="912"/>
        <v/>
      </c>
      <c r="BO1469" s="27" t="str">
        <f t="shared" si="913"/>
        <v/>
      </c>
      <c r="BP1469" s="27" t="str">
        <f t="shared" si="890"/>
        <v/>
      </c>
      <c r="BQ1469" s="27" t="str">
        <f t="shared" si="891"/>
        <v/>
      </c>
      <c r="BR1469" s="27" t="str">
        <f t="shared" si="892"/>
        <v/>
      </c>
      <c r="BS1469" s="27" t="str">
        <f t="shared" si="893"/>
        <v/>
      </c>
      <c r="BT1469" s="27" t="str">
        <f t="shared" si="894"/>
        <v/>
      </c>
      <c r="BU1469" s="27" t="str">
        <f t="shared" si="895"/>
        <v/>
      </c>
      <c r="BV1469" s="27" t="str">
        <f t="shared" si="896"/>
        <v/>
      </c>
      <c r="BW1469" s="27" t="str">
        <f t="shared" si="897"/>
        <v/>
      </c>
      <c r="BX1469" s="27" t="str">
        <f t="shared" si="898"/>
        <v/>
      </c>
      <c r="BY1469" s="27" t="str">
        <f t="shared" si="899"/>
        <v/>
      </c>
      <c r="BZ1469" s="27" t="str">
        <f t="shared" si="900"/>
        <v/>
      </c>
      <c r="CA1469" s="27" t="str">
        <f t="shared" si="901"/>
        <v/>
      </c>
      <c r="CB1469" s="41"/>
      <c r="CC1469" s="41"/>
      <c r="CD1469"/>
      <c r="CE1469"/>
      <c r="CF1469"/>
      <c r="CG1469"/>
      <c r="CH1469"/>
      <c r="CI1469" s="41"/>
      <c r="CJ1469" s="7"/>
      <c r="CK1469" s="25"/>
      <c r="CL1469" s="25"/>
      <c r="CM1469" s="25"/>
      <c r="CN1469" s="39"/>
      <c r="CO1469" s="25"/>
      <c r="CP1469" s="39"/>
      <c r="CQ1469" s="25"/>
      <c r="CR1469" s="25"/>
      <c r="CS1469" s="25"/>
      <c r="CT1469" s="25"/>
      <c r="CU1469" s="25"/>
      <c r="CV1469" s="25"/>
      <c r="CW1469" s="35"/>
      <c r="CX1469" s="25"/>
      <c r="CY1469" s="25"/>
      <c r="DC1469" s="25"/>
      <c r="DD1469" s="35"/>
    </row>
    <row r="1470" spans="1:108" s="26" customFormat="1">
      <c r="A1470" s="43"/>
      <c r="B1470" s="94"/>
      <c r="C1470" s="40"/>
      <c r="D1470" s="39"/>
      <c r="E1470" s="40"/>
      <c r="F1470" s="40"/>
      <c r="G1470" s="40"/>
      <c r="H1470" s="40"/>
      <c r="I1470" s="40"/>
      <c r="J1470" s="40"/>
      <c r="K1470" s="40"/>
      <c r="L1470" s="40"/>
      <c r="M1470" s="40"/>
      <c r="N1470" s="40"/>
      <c r="O1470" s="40"/>
      <c r="P1470" s="40"/>
      <c r="Q1470" s="40"/>
      <c r="R1470" s="40"/>
      <c r="S1470" s="40"/>
      <c r="T1470" s="40"/>
      <c r="U1470" s="39"/>
      <c r="V1470" s="39"/>
      <c r="W1470" s="39"/>
      <c r="X1470" s="39"/>
      <c r="Y1470" s="39"/>
      <c r="Z1470" s="39"/>
      <c r="AA1470" s="39"/>
      <c r="AB1470" s="39"/>
      <c r="AC1470" s="39"/>
      <c r="AD1470" s="39"/>
      <c r="AE1470" s="39"/>
      <c r="AF1470" s="39"/>
      <c r="AG1470" s="39"/>
      <c r="AH1470" s="39"/>
      <c r="AI1470" s="39"/>
      <c r="AJ1470" s="39"/>
      <c r="AK1470" s="39"/>
      <c r="AL1470" s="39"/>
      <c r="AM1470" s="39"/>
      <c r="AN1470" s="39"/>
      <c r="AO1470" s="39"/>
      <c r="AP1470" s="39"/>
      <c r="AQ1470" s="39"/>
      <c r="AR1470" s="39"/>
      <c r="AS1470" s="39"/>
      <c r="AT1470" s="39"/>
      <c r="AU1470" s="39"/>
      <c r="AV1470" s="39"/>
      <c r="AW1470" s="94"/>
      <c r="AX1470" s="101"/>
      <c r="AY1470" s="94"/>
      <c r="AZ1470" s="40"/>
      <c r="BA1470" s="27"/>
      <c r="BB1470" s="27"/>
      <c r="BC1470" s="27"/>
      <c r="BD1470" s="27" t="str">
        <f t="shared" si="902"/>
        <v/>
      </c>
      <c r="BE1470" s="27" t="str">
        <f t="shared" si="903"/>
        <v/>
      </c>
      <c r="BF1470" s="27" t="str">
        <f t="shared" si="904"/>
        <v/>
      </c>
      <c r="BG1470" s="27" t="str">
        <f t="shared" si="905"/>
        <v/>
      </c>
      <c r="BH1470" s="27" t="str">
        <f t="shared" si="906"/>
        <v/>
      </c>
      <c r="BI1470" s="27" t="str">
        <f t="shared" si="907"/>
        <v/>
      </c>
      <c r="BJ1470" s="27" t="str">
        <f t="shared" si="908"/>
        <v/>
      </c>
      <c r="BK1470" s="27" t="str">
        <f t="shared" si="909"/>
        <v/>
      </c>
      <c r="BL1470" s="27" t="str">
        <f t="shared" si="910"/>
        <v/>
      </c>
      <c r="BM1470" s="27" t="str">
        <f t="shared" si="911"/>
        <v/>
      </c>
      <c r="BN1470" s="27" t="str">
        <f t="shared" si="912"/>
        <v/>
      </c>
      <c r="BO1470" s="27" t="str">
        <f t="shared" si="913"/>
        <v/>
      </c>
      <c r="BP1470" s="27" t="str">
        <f t="shared" si="890"/>
        <v/>
      </c>
      <c r="BQ1470" s="27" t="str">
        <f t="shared" si="891"/>
        <v/>
      </c>
      <c r="BR1470" s="27" t="str">
        <f t="shared" si="892"/>
        <v/>
      </c>
      <c r="BS1470" s="27" t="str">
        <f t="shared" si="893"/>
        <v/>
      </c>
      <c r="BT1470" s="27" t="str">
        <f t="shared" si="894"/>
        <v/>
      </c>
      <c r="BU1470" s="27" t="str">
        <f t="shared" si="895"/>
        <v/>
      </c>
      <c r="BV1470" s="27" t="str">
        <f t="shared" si="896"/>
        <v/>
      </c>
      <c r="BW1470" s="27" t="str">
        <f t="shared" si="897"/>
        <v/>
      </c>
      <c r="BX1470" s="27" t="str">
        <f t="shared" si="898"/>
        <v/>
      </c>
      <c r="BY1470" s="27" t="str">
        <f t="shared" si="899"/>
        <v/>
      </c>
      <c r="BZ1470" s="27" t="str">
        <f t="shared" si="900"/>
        <v/>
      </c>
      <c r="CA1470" s="27" t="str">
        <f t="shared" si="901"/>
        <v/>
      </c>
      <c r="CB1470" s="41"/>
      <c r="CC1470" s="41"/>
      <c r="CD1470"/>
      <c r="CE1470"/>
      <c r="CF1470"/>
      <c r="CG1470"/>
      <c r="CH1470"/>
      <c r="CI1470" s="41"/>
      <c r="CJ1470" s="7"/>
      <c r="CK1470" s="25"/>
      <c r="CL1470" s="25"/>
      <c r="CM1470" s="25"/>
      <c r="CN1470" s="39"/>
      <c r="CO1470" s="25"/>
      <c r="CP1470" s="39"/>
      <c r="CQ1470" s="25"/>
      <c r="CR1470" s="25"/>
      <c r="CS1470" s="25"/>
      <c r="CT1470" s="25"/>
      <c r="CU1470" s="25"/>
      <c r="CV1470" s="25"/>
      <c r="CW1470" s="35"/>
      <c r="CX1470" s="25"/>
      <c r="CY1470" s="25"/>
      <c r="DC1470" s="25"/>
      <c r="DD1470" s="35"/>
    </row>
    <row r="1471" spans="1:108" s="26" customFormat="1">
      <c r="A1471" s="43"/>
      <c r="B1471" s="94"/>
      <c r="C1471" s="40"/>
      <c r="D1471" s="39"/>
      <c r="E1471" s="40"/>
      <c r="F1471" s="40"/>
      <c r="G1471" s="40"/>
      <c r="H1471" s="40"/>
      <c r="I1471" s="40"/>
      <c r="J1471" s="40"/>
      <c r="K1471" s="40"/>
      <c r="L1471" s="40"/>
      <c r="M1471" s="40"/>
      <c r="N1471" s="40"/>
      <c r="O1471" s="40"/>
      <c r="P1471" s="40"/>
      <c r="Q1471" s="40"/>
      <c r="R1471" s="40"/>
      <c r="S1471" s="40"/>
      <c r="T1471" s="40"/>
      <c r="U1471" s="39"/>
      <c r="V1471" s="39"/>
      <c r="W1471" s="39"/>
      <c r="X1471" s="39"/>
      <c r="Y1471" s="39"/>
      <c r="Z1471" s="39"/>
      <c r="AA1471" s="39"/>
      <c r="AB1471" s="39"/>
      <c r="AC1471" s="39"/>
      <c r="AD1471" s="39"/>
      <c r="AE1471" s="39"/>
      <c r="AF1471" s="39"/>
      <c r="AG1471" s="39"/>
      <c r="AH1471" s="39"/>
      <c r="AI1471" s="39"/>
      <c r="AJ1471" s="39"/>
      <c r="AK1471" s="39"/>
      <c r="AL1471" s="39"/>
      <c r="AM1471" s="39"/>
      <c r="AN1471" s="39"/>
      <c r="AO1471" s="39"/>
      <c r="AP1471" s="39"/>
      <c r="AQ1471" s="39"/>
      <c r="AR1471" s="39"/>
      <c r="AS1471" s="39"/>
      <c r="AT1471" s="39"/>
      <c r="AU1471" s="39"/>
      <c r="AV1471" s="39"/>
      <c r="AW1471" s="94"/>
      <c r="AX1471" s="101"/>
      <c r="AY1471" s="94"/>
      <c r="AZ1471" s="40"/>
      <c r="BA1471" s="27"/>
      <c r="BB1471" s="27"/>
      <c r="BC1471" s="27"/>
      <c r="BD1471" s="27" t="str">
        <f t="shared" si="902"/>
        <v/>
      </c>
      <c r="BE1471" s="27" t="str">
        <f t="shared" si="903"/>
        <v/>
      </c>
      <c r="BF1471" s="27" t="str">
        <f t="shared" si="904"/>
        <v/>
      </c>
      <c r="BG1471" s="27" t="str">
        <f t="shared" si="905"/>
        <v/>
      </c>
      <c r="BH1471" s="27" t="str">
        <f t="shared" si="906"/>
        <v/>
      </c>
      <c r="BI1471" s="27" t="str">
        <f t="shared" si="907"/>
        <v/>
      </c>
      <c r="BJ1471" s="27" t="str">
        <f t="shared" si="908"/>
        <v/>
      </c>
      <c r="BK1471" s="27" t="str">
        <f t="shared" si="909"/>
        <v/>
      </c>
      <c r="BL1471" s="27" t="str">
        <f t="shared" si="910"/>
        <v/>
      </c>
      <c r="BM1471" s="27" t="str">
        <f t="shared" si="911"/>
        <v/>
      </c>
      <c r="BN1471" s="27" t="str">
        <f t="shared" si="912"/>
        <v/>
      </c>
      <c r="BO1471" s="27" t="str">
        <f t="shared" si="913"/>
        <v/>
      </c>
      <c r="BP1471" s="27" t="str">
        <f t="shared" si="890"/>
        <v/>
      </c>
      <c r="BQ1471" s="27" t="str">
        <f t="shared" si="891"/>
        <v/>
      </c>
      <c r="BR1471" s="27" t="str">
        <f t="shared" si="892"/>
        <v/>
      </c>
      <c r="BS1471" s="27" t="str">
        <f t="shared" si="893"/>
        <v/>
      </c>
      <c r="BT1471" s="27" t="str">
        <f t="shared" si="894"/>
        <v/>
      </c>
      <c r="BU1471" s="27" t="str">
        <f t="shared" si="895"/>
        <v/>
      </c>
      <c r="BV1471" s="27" t="str">
        <f t="shared" si="896"/>
        <v/>
      </c>
      <c r="BW1471" s="27" t="str">
        <f t="shared" si="897"/>
        <v/>
      </c>
      <c r="BX1471" s="27" t="str">
        <f t="shared" si="898"/>
        <v/>
      </c>
      <c r="BY1471" s="27" t="str">
        <f t="shared" si="899"/>
        <v/>
      </c>
      <c r="BZ1471" s="27" t="str">
        <f t="shared" si="900"/>
        <v/>
      </c>
      <c r="CA1471" s="27" t="str">
        <f t="shared" si="901"/>
        <v/>
      </c>
      <c r="CB1471" s="41"/>
      <c r="CC1471" s="41"/>
      <c r="CD1471"/>
      <c r="CE1471"/>
      <c r="CF1471"/>
      <c r="CG1471"/>
      <c r="CH1471"/>
      <c r="CI1471" s="41"/>
      <c r="CJ1471" s="7"/>
      <c r="CK1471" s="25"/>
      <c r="CL1471" s="25"/>
      <c r="CM1471" s="25"/>
      <c r="CN1471" s="39"/>
      <c r="CO1471" s="25"/>
      <c r="CP1471" s="39"/>
      <c r="CQ1471" s="25"/>
      <c r="CR1471" s="25"/>
      <c r="CS1471" s="25"/>
      <c r="CT1471" s="25"/>
      <c r="CU1471" s="25"/>
      <c r="CV1471" s="25"/>
      <c r="CW1471" s="35"/>
      <c r="CX1471" s="25"/>
      <c r="CY1471" s="25"/>
      <c r="DC1471" s="25"/>
      <c r="DD1471" s="35"/>
    </row>
    <row r="1472" spans="1:108" s="26" customFormat="1">
      <c r="A1472" s="43"/>
      <c r="B1472" s="94"/>
      <c r="C1472" s="40"/>
      <c r="D1472" s="39"/>
      <c r="E1472" s="40"/>
      <c r="F1472" s="40"/>
      <c r="G1472" s="40"/>
      <c r="H1472" s="40"/>
      <c r="I1472" s="40"/>
      <c r="J1472" s="40"/>
      <c r="K1472" s="40"/>
      <c r="L1472" s="40"/>
      <c r="M1472" s="40"/>
      <c r="N1472" s="40"/>
      <c r="O1472" s="40"/>
      <c r="P1472" s="40"/>
      <c r="Q1472" s="40"/>
      <c r="R1472" s="40"/>
      <c r="S1472" s="40"/>
      <c r="T1472" s="40"/>
      <c r="U1472" s="39"/>
      <c r="V1472" s="39"/>
      <c r="W1472" s="39"/>
      <c r="X1472" s="39"/>
      <c r="Y1472" s="39"/>
      <c r="Z1472" s="39"/>
      <c r="AA1472" s="39"/>
      <c r="AB1472" s="39"/>
      <c r="AC1472" s="39"/>
      <c r="AD1472" s="39"/>
      <c r="AE1472" s="39"/>
      <c r="AF1472" s="39"/>
      <c r="AG1472" s="39"/>
      <c r="AH1472" s="39"/>
      <c r="AI1472" s="39"/>
      <c r="AJ1472" s="39"/>
      <c r="AK1472" s="39"/>
      <c r="AL1472" s="39"/>
      <c r="AM1472" s="39"/>
      <c r="AN1472" s="39"/>
      <c r="AO1472" s="39"/>
      <c r="AP1472" s="39"/>
      <c r="AQ1472" s="39"/>
      <c r="AR1472" s="39"/>
      <c r="AS1472" s="39"/>
      <c r="AT1472" s="39"/>
      <c r="AU1472" s="39"/>
      <c r="AV1472" s="39"/>
      <c r="AW1472" s="94"/>
      <c r="AX1472" s="101"/>
      <c r="AY1472" s="94"/>
      <c r="AZ1472" s="40"/>
      <c r="BA1472" s="27"/>
      <c r="BB1472" s="27"/>
      <c r="BC1472" s="27"/>
      <c r="BD1472" s="27" t="str">
        <f t="shared" si="902"/>
        <v/>
      </c>
      <c r="BE1472" s="27" t="str">
        <f t="shared" si="903"/>
        <v/>
      </c>
      <c r="BF1472" s="27" t="str">
        <f t="shared" si="904"/>
        <v/>
      </c>
      <c r="BG1472" s="27" t="str">
        <f t="shared" si="905"/>
        <v/>
      </c>
      <c r="BH1472" s="27" t="str">
        <f t="shared" si="906"/>
        <v/>
      </c>
      <c r="BI1472" s="27" t="str">
        <f t="shared" si="907"/>
        <v/>
      </c>
      <c r="BJ1472" s="27" t="str">
        <f t="shared" si="908"/>
        <v/>
      </c>
      <c r="BK1472" s="27" t="str">
        <f t="shared" si="909"/>
        <v/>
      </c>
      <c r="BL1472" s="27" t="str">
        <f t="shared" si="910"/>
        <v/>
      </c>
      <c r="BM1472" s="27" t="str">
        <f t="shared" si="911"/>
        <v/>
      </c>
      <c r="BN1472" s="27" t="str">
        <f t="shared" si="912"/>
        <v/>
      </c>
      <c r="BO1472" s="27" t="str">
        <f t="shared" si="913"/>
        <v/>
      </c>
      <c r="BP1472" s="27" t="str">
        <f t="shared" si="890"/>
        <v/>
      </c>
      <c r="BQ1472" s="27" t="str">
        <f t="shared" si="891"/>
        <v/>
      </c>
      <c r="BR1472" s="27" t="str">
        <f t="shared" si="892"/>
        <v/>
      </c>
      <c r="BS1472" s="27" t="str">
        <f t="shared" si="893"/>
        <v/>
      </c>
      <c r="BT1472" s="27" t="str">
        <f t="shared" si="894"/>
        <v/>
      </c>
      <c r="BU1472" s="27" t="str">
        <f t="shared" si="895"/>
        <v/>
      </c>
      <c r="BV1472" s="27" t="str">
        <f t="shared" si="896"/>
        <v/>
      </c>
      <c r="BW1472" s="27" t="str">
        <f t="shared" si="897"/>
        <v/>
      </c>
      <c r="BX1472" s="27" t="str">
        <f t="shared" si="898"/>
        <v/>
      </c>
      <c r="BY1472" s="27" t="str">
        <f t="shared" si="899"/>
        <v/>
      </c>
      <c r="BZ1472" s="27" t="str">
        <f t="shared" si="900"/>
        <v/>
      </c>
      <c r="CA1472" s="27" t="str">
        <f t="shared" si="901"/>
        <v/>
      </c>
      <c r="CB1472" s="41"/>
      <c r="CC1472" s="41"/>
      <c r="CD1472"/>
      <c r="CE1472"/>
      <c r="CF1472"/>
      <c r="CG1472"/>
      <c r="CH1472"/>
      <c r="CI1472" s="41"/>
      <c r="CJ1472" s="7"/>
      <c r="CK1472" s="25"/>
      <c r="CL1472" s="25"/>
      <c r="CM1472" s="25"/>
      <c r="CN1472" s="39"/>
      <c r="CO1472" s="25"/>
      <c r="CP1472" s="39"/>
      <c r="CQ1472" s="25"/>
      <c r="CR1472" s="25"/>
      <c r="CS1472" s="25"/>
      <c r="CT1472" s="25"/>
      <c r="CU1472" s="25"/>
      <c r="CV1472" s="25"/>
      <c r="CW1472" s="35"/>
      <c r="CX1472" s="25"/>
      <c r="CY1472" s="25"/>
      <c r="DC1472" s="25"/>
      <c r="DD1472" s="35"/>
    </row>
    <row r="1473" spans="1:108" s="26" customFormat="1">
      <c r="A1473" s="43"/>
      <c r="B1473" s="94"/>
      <c r="C1473" s="40"/>
      <c r="D1473" s="39"/>
      <c r="E1473" s="40"/>
      <c r="F1473" s="40"/>
      <c r="G1473" s="40"/>
      <c r="H1473" s="40"/>
      <c r="I1473" s="40"/>
      <c r="J1473" s="40"/>
      <c r="K1473" s="40"/>
      <c r="L1473" s="40"/>
      <c r="M1473" s="40"/>
      <c r="N1473" s="40"/>
      <c r="O1473" s="40"/>
      <c r="P1473" s="40"/>
      <c r="Q1473" s="40"/>
      <c r="R1473" s="40"/>
      <c r="S1473" s="40"/>
      <c r="T1473" s="40"/>
      <c r="U1473" s="39"/>
      <c r="V1473" s="39"/>
      <c r="W1473" s="39"/>
      <c r="X1473" s="39"/>
      <c r="Y1473" s="39"/>
      <c r="Z1473" s="39"/>
      <c r="AA1473" s="39"/>
      <c r="AB1473" s="39"/>
      <c r="AC1473" s="39"/>
      <c r="AD1473" s="39"/>
      <c r="AE1473" s="39"/>
      <c r="AF1473" s="39"/>
      <c r="AG1473" s="39"/>
      <c r="AH1473" s="39"/>
      <c r="AI1473" s="39"/>
      <c r="AJ1473" s="39"/>
      <c r="AK1473" s="39"/>
      <c r="AL1473" s="39"/>
      <c r="AM1473" s="39"/>
      <c r="AN1473" s="39"/>
      <c r="AO1473" s="39"/>
      <c r="AP1473" s="39"/>
      <c r="AQ1473" s="39"/>
      <c r="AR1473" s="39"/>
      <c r="AS1473" s="39"/>
      <c r="AT1473" s="39"/>
      <c r="AU1473" s="39"/>
      <c r="AV1473" s="39"/>
      <c r="AW1473" s="94"/>
      <c r="AX1473" s="101"/>
      <c r="AY1473" s="94"/>
      <c r="AZ1473" s="40"/>
      <c r="BA1473" s="27"/>
      <c r="BB1473" s="27"/>
      <c r="BC1473" s="27"/>
      <c r="BD1473" s="27" t="str">
        <f t="shared" si="902"/>
        <v/>
      </c>
      <c r="BE1473" s="27" t="str">
        <f t="shared" si="903"/>
        <v/>
      </c>
      <c r="BF1473" s="27" t="str">
        <f t="shared" si="904"/>
        <v/>
      </c>
      <c r="BG1473" s="27" t="str">
        <f t="shared" si="905"/>
        <v/>
      </c>
      <c r="BH1473" s="27" t="str">
        <f t="shared" si="906"/>
        <v/>
      </c>
      <c r="BI1473" s="27" t="str">
        <f t="shared" si="907"/>
        <v/>
      </c>
      <c r="BJ1473" s="27" t="str">
        <f t="shared" si="908"/>
        <v/>
      </c>
      <c r="BK1473" s="27" t="str">
        <f t="shared" si="909"/>
        <v/>
      </c>
      <c r="BL1473" s="27" t="str">
        <f t="shared" si="910"/>
        <v/>
      </c>
      <c r="BM1473" s="27" t="str">
        <f t="shared" si="911"/>
        <v/>
      </c>
      <c r="BN1473" s="27" t="str">
        <f t="shared" si="912"/>
        <v/>
      </c>
      <c r="BO1473" s="27" t="str">
        <f t="shared" si="913"/>
        <v/>
      </c>
      <c r="BP1473" s="27" t="str">
        <f t="shared" si="890"/>
        <v/>
      </c>
      <c r="BQ1473" s="27" t="str">
        <f t="shared" si="891"/>
        <v/>
      </c>
      <c r="BR1473" s="27" t="str">
        <f t="shared" si="892"/>
        <v/>
      </c>
      <c r="BS1473" s="27" t="str">
        <f t="shared" si="893"/>
        <v/>
      </c>
      <c r="BT1473" s="27" t="str">
        <f t="shared" si="894"/>
        <v/>
      </c>
      <c r="BU1473" s="27" t="str">
        <f t="shared" si="895"/>
        <v/>
      </c>
      <c r="BV1473" s="27" t="str">
        <f t="shared" si="896"/>
        <v/>
      </c>
      <c r="BW1473" s="27" t="str">
        <f t="shared" si="897"/>
        <v/>
      </c>
      <c r="BX1473" s="27" t="str">
        <f t="shared" si="898"/>
        <v/>
      </c>
      <c r="BY1473" s="27" t="str">
        <f t="shared" si="899"/>
        <v/>
      </c>
      <c r="BZ1473" s="27" t="str">
        <f t="shared" si="900"/>
        <v/>
      </c>
      <c r="CA1473" s="27" t="str">
        <f t="shared" si="901"/>
        <v/>
      </c>
      <c r="CB1473" s="41"/>
      <c r="CC1473" s="41"/>
      <c r="CD1473"/>
      <c r="CE1473"/>
      <c r="CF1473"/>
      <c r="CG1473"/>
      <c r="CH1473"/>
      <c r="CI1473" s="41"/>
      <c r="CJ1473" s="7"/>
      <c r="CK1473" s="25"/>
      <c r="CL1473" s="25"/>
      <c r="CM1473" s="25"/>
      <c r="CN1473" s="39"/>
      <c r="CO1473" s="25"/>
      <c r="CP1473" s="39"/>
      <c r="CQ1473" s="25"/>
      <c r="CR1473" s="25"/>
      <c r="CS1473" s="25"/>
      <c r="CT1473" s="25"/>
      <c r="CU1473" s="25"/>
      <c r="CV1473" s="25"/>
      <c r="CW1473" s="35"/>
      <c r="CX1473" s="25"/>
      <c r="CY1473" s="25"/>
      <c r="DC1473" s="25"/>
      <c r="DD1473" s="35"/>
    </row>
    <row r="1474" spans="1:108" s="26" customFormat="1">
      <c r="A1474" s="43"/>
      <c r="B1474" s="94"/>
      <c r="C1474" s="40"/>
      <c r="D1474" s="39"/>
      <c r="E1474" s="40"/>
      <c r="F1474" s="40"/>
      <c r="G1474" s="40"/>
      <c r="H1474" s="40"/>
      <c r="I1474" s="40"/>
      <c r="J1474" s="40"/>
      <c r="K1474" s="40"/>
      <c r="L1474" s="40"/>
      <c r="M1474" s="40"/>
      <c r="N1474" s="40"/>
      <c r="O1474" s="40"/>
      <c r="P1474" s="40"/>
      <c r="Q1474" s="40"/>
      <c r="R1474" s="40"/>
      <c r="S1474" s="40"/>
      <c r="T1474" s="40"/>
      <c r="U1474" s="39"/>
      <c r="V1474" s="39"/>
      <c r="W1474" s="39"/>
      <c r="X1474" s="39"/>
      <c r="Y1474" s="39"/>
      <c r="Z1474" s="39"/>
      <c r="AA1474" s="39"/>
      <c r="AB1474" s="39"/>
      <c r="AC1474" s="39"/>
      <c r="AD1474" s="39"/>
      <c r="AE1474" s="39"/>
      <c r="AF1474" s="39"/>
      <c r="AG1474" s="39"/>
      <c r="AH1474" s="39"/>
      <c r="AI1474" s="39"/>
      <c r="AJ1474" s="39"/>
      <c r="AK1474" s="39"/>
      <c r="AL1474" s="39"/>
      <c r="AM1474" s="39"/>
      <c r="AN1474" s="39"/>
      <c r="AO1474" s="39"/>
      <c r="AP1474" s="39"/>
      <c r="AQ1474" s="39"/>
      <c r="AR1474" s="39"/>
      <c r="AS1474" s="39"/>
      <c r="AT1474" s="39"/>
      <c r="AU1474" s="39"/>
      <c r="AV1474" s="39"/>
      <c r="AW1474" s="94"/>
      <c r="AX1474" s="101"/>
      <c r="AY1474" s="94"/>
      <c r="AZ1474" s="40"/>
      <c r="BA1474" s="27"/>
      <c r="BB1474" s="27"/>
      <c r="BC1474" s="27"/>
      <c r="BD1474" s="27" t="str">
        <f t="shared" si="902"/>
        <v/>
      </c>
      <c r="BE1474" s="27" t="str">
        <f t="shared" si="903"/>
        <v/>
      </c>
      <c r="BF1474" s="27" t="str">
        <f t="shared" si="904"/>
        <v/>
      </c>
      <c r="BG1474" s="27" t="str">
        <f t="shared" si="905"/>
        <v/>
      </c>
      <c r="BH1474" s="27" t="str">
        <f t="shared" si="906"/>
        <v/>
      </c>
      <c r="BI1474" s="27" t="str">
        <f t="shared" si="907"/>
        <v/>
      </c>
      <c r="BJ1474" s="27" t="str">
        <f t="shared" si="908"/>
        <v/>
      </c>
      <c r="BK1474" s="27" t="str">
        <f t="shared" si="909"/>
        <v/>
      </c>
      <c r="BL1474" s="27" t="str">
        <f t="shared" si="910"/>
        <v/>
      </c>
      <c r="BM1474" s="27" t="str">
        <f t="shared" si="911"/>
        <v/>
      </c>
      <c r="BN1474" s="27" t="str">
        <f t="shared" si="912"/>
        <v/>
      </c>
      <c r="BO1474" s="27" t="str">
        <f t="shared" si="913"/>
        <v/>
      </c>
      <c r="BP1474" s="27" t="str">
        <f t="shared" si="890"/>
        <v/>
      </c>
      <c r="BQ1474" s="27" t="str">
        <f t="shared" si="891"/>
        <v/>
      </c>
      <c r="BR1474" s="27" t="str">
        <f t="shared" si="892"/>
        <v/>
      </c>
      <c r="BS1474" s="27" t="str">
        <f t="shared" si="893"/>
        <v/>
      </c>
      <c r="BT1474" s="27" t="str">
        <f t="shared" si="894"/>
        <v/>
      </c>
      <c r="BU1474" s="27" t="str">
        <f t="shared" si="895"/>
        <v/>
      </c>
      <c r="BV1474" s="27" t="str">
        <f t="shared" si="896"/>
        <v/>
      </c>
      <c r="BW1474" s="27" t="str">
        <f t="shared" si="897"/>
        <v/>
      </c>
      <c r="BX1474" s="27" t="str">
        <f t="shared" si="898"/>
        <v/>
      </c>
      <c r="BY1474" s="27" t="str">
        <f t="shared" si="899"/>
        <v/>
      </c>
      <c r="BZ1474" s="27" t="str">
        <f t="shared" si="900"/>
        <v/>
      </c>
      <c r="CA1474" s="27" t="str">
        <f t="shared" si="901"/>
        <v/>
      </c>
      <c r="CB1474" s="41"/>
      <c r="CC1474" s="41"/>
      <c r="CD1474"/>
      <c r="CE1474"/>
      <c r="CF1474"/>
      <c r="CG1474"/>
      <c r="CH1474"/>
      <c r="CI1474" s="41"/>
      <c r="CJ1474" s="7"/>
      <c r="CK1474" s="25"/>
      <c r="CL1474" s="25"/>
      <c r="CM1474" s="25"/>
      <c r="CN1474" s="39"/>
      <c r="CO1474" s="25"/>
      <c r="CP1474" s="39"/>
      <c r="CQ1474" s="25"/>
      <c r="CR1474" s="25"/>
      <c r="CS1474" s="25"/>
      <c r="CT1474" s="25"/>
      <c r="CU1474" s="25"/>
      <c r="CV1474" s="25"/>
      <c r="CW1474" s="35"/>
      <c r="CX1474" s="25"/>
      <c r="CY1474" s="25"/>
      <c r="DC1474" s="25"/>
      <c r="DD1474" s="35"/>
    </row>
    <row r="1475" spans="1:108" s="26" customFormat="1">
      <c r="A1475" s="43"/>
      <c r="B1475" s="94"/>
      <c r="C1475" s="40"/>
      <c r="D1475" s="39"/>
      <c r="E1475" s="40"/>
      <c r="F1475" s="40"/>
      <c r="G1475" s="40"/>
      <c r="H1475" s="40"/>
      <c r="I1475" s="40"/>
      <c r="J1475" s="40"/>
      <c r="K1475" s="40"/>
      <c r="L1475" s="40"/>
      <c r="M1475" s="40"/>
      <c r="N1475" s="40"/>
      <c r="O1475" s="40"/>
      <c r="P1475" s="40"/>
      <c r="Q1475" s="40"/>
      <c r="R1475" s="40"/>
      <c r="S1475" s="40"/>
      <c r="T1475" s="40"/>
      <c r="U1475" s="39"/>
      <c r="V1475" s="39"/>
      <c r="W1475" s="39"/>
      <c r="X1475" s="39"/>
      <c r="Y1475" s="39"/>
      <c r="Z1475" s="39"/>
      <c r="AA1475" s="39"/>
      <c r="AB1475" s="39"/>
      <c r="AC1475" s="39"/>
      <c r="AD1475" s="39"/>
      <c r="AE1475" s="39"/>
      <c r="AF1475" s="39"/>
      <c r="AG1475" s="39"/>
      <c r="AH1475" s="39"/>
      <c r="AI1475" s="39"/>
      <c r="AJ1475" s="39"/>
      <c r="AK1475" s="39"/>
      <c r="AL1475" s="39"/>
      <c r="AM1475" s="39"/>
      <c r="AN1475" s="39"/>
      <c r="AO1475" s="39"/>
      <c r="AP1475" s="39"/>
      <c r="AQ1475" s="39"/>
      <c r="AR1475" s="39"/>
      <c r="AS1475" s="39"/>
      <c r="AT1475" s="39"/>
      <c r="AU1475" s="39"/>
      <c r="AV1475" s="39"/>
      <c r="AW1475" s="94"/>
      <c r="AX1475" s="101"/>
      <c r="AY1475" s="94"/>
      <c r="AZ1475" s="40"/>
      <c r="BA1475" s="27"/>
      <c r="BB1475" s="27"/>
      <c r="BC1475" s="27"/>
      <c r="BD1475" s="27" t="str">
        <f t="shared" si="902"/>
        <v/>
      </c>
      <c r="BE1475" s="27" t="str">
        <f t="shared" si="903"/>
        <v/>
      </c>
      <c r="BF1475" s="27" t="str">
        <f t="shared" si="904"/>
        <v/>
      </c>
      <c r="BG1475" s="27" t="str">
        <f t="shared" si="905"/>
        <v/>
      </c>
      <c r="BH1475" s="27" t="str">
        <f t="shared" si="906"/>
        <v/>
      </c>
      <c r="BI1475" s="27" t="str">
        <f t="shared" si="907"/>
        <v/>
      </c>
      <c r="BJ1475" s="27" t="str">
        <f t="shared" si="908"/>
        <v/>
      </c>
      <c r="BK1475" s="27" t="str">
        <f t="shared" si="909"/>
        <v/>
      </c>
      <c r="BL1475" s="27" t="str">
        <f t="shared" si="910"/>
        <v/>
      </c>
      <c r="BM1475" s="27" t="str">
        <f t="shared" si="911"/>
        <v/>
      </c>
      <c r="BN1475" s="27" t="str">
        <f t="shared" si="912"/>
        <v/>
      </c>
      <c r="BO1475" s="27" t="str">
        <f t="shared" si="913"/>
        <v/>
      </c>
      <c r="BP1475" s="27" t="str">
        <f t="shared" si="890"/>
        <v/>
      </c>
      <c r="BQ1475" s="27" t="str">
        <f t="shared" si="891"/>
        <v/>
      </c>
      <c r="BR1475" s="27" t="str">
        <f t="shared" si="892"/>
        <v/>
      </c>
      <c r="BS1475" s="27" t="str">
        <f t="shared" si="893"/>
        <v/>
      </c>
      <c r="BT1475" s="27" t="str">
        <f t="shared" si="894"/>
        <v/>
      </c>
      <c r="BU1475" s="27" t="str">
        <f t="shared" si="895"/>
        <v/>
      </c>
      <c r="BV1475" s="27" t="str">
        <f t="shared" si="896"/>
        <v/>
      </c>
      <c r="BW1475" s="27" t="str">
        <f t="shared" si="897"/>
        <v/>
      </c>
      <c r="BX1475" s="27" t="str">
        <f t="shared" si="898"/>
        <v/>
      </c>
      <c r="BY1475" s="27" t="str">
        <f t="shared" si="899"/>
        <v/>
      </c>
      <c r="BZ1475" s="27" t="str">
        <f t="shared" si="900"/>
        <v/>
      </c>
      <c r="CA1475" s="27" t="str">
        <f t="shared" si="901"/>
        <v/>
      </c>
      <c r="CB1475" s="41"/>
      <c r="CC1475" s="41"/>
      <c r="CD1475"/>
      <c r="CE1475"/>
      <c r="CF1475"/>
      <c r="CG1475"/>
      <c r="CH1475"/>
      <c r="CI1475" s="41"/>
      <c r="CJ1475" s="7"/>
      <c r="CK1475" s="25"/>
      <c r="CL1475" s="25"/>
      <c r="CM1475" s="25"/>
      <c r="CN1475" s="39"/>
      <c r="CO1475" s="25"/>
      <c r="CP1475" s="39"/>
      <c r="CQ1475" s="25"/>
      <c r="CR1475" s="25"/>
      <c r="CS1475" s="25"/>
      <c r="CT1475" s="25"/>
      <c r="CU1475" s="25"/>
      <c r="CV1475" s="25"/>
      <c r="CW1475" s="35"/>
      <c r="CX1475" s="25"/>
      <c r="CY1475" s="25"/>
      <c r="DC1475" s="25"/>
      <c r="DD1475" s="35"/>
    </row>
    <row r="1476" spans="1:108" s="26" customFormat="1">
      <c r="A1476" s="43"/>
      <c r="B1476" s="94"/>
      <c r="C1476" s="40"/>
      <c r="D1476" s="39"/>
      <c r="E1476" s="40"/>
      <c r="F1476" s="40"/>
      <c r="G1476" s="40"/>
      <c r="H1476" s="40"/>
      <c r="I1476" s="40"/>
      <c r="J1476" s="40"/>
      <c r="K1476" s="40"/>
      <c r="L1476" s="40"/>
      <c r="M1476" s="40"/>
      <c r="N1476" s="40"/>
      <c r="O1476" s="40"/>
      <c r="P1476" s="40"/>
      <c r="Q1476" s="40"/>
      <c r="R1476" s="40"/>
      <c r="S1476" s="40"/>
      <c r="T1476" s="40"/>
      <c r="U1476" s="39"/>
      <c r="V1476" s="39"/>
      <c r="W1476" s="39"/>
      <c r="X1476" s="39"/>
      <c r="Y1476" s="39"/>
      <c r="Z1476" s="39"/>
      <c r="AA1476" s="39"/>
      <c r="AB1476" s="39"/>
      <c r="AC1476" s="39"/>
      <c r="AD1476" s="39"/>
      <c r="AE1476" s="39"/>
      <c r="AF1476" s="39"/>
      <c r="AG1476" s="39"/>
      <c r="AH1476" s="39"/>
      <c r="AI1476" s="39"/>
      <c r="AJ1476" s="39"/>
      <c r="AK1476" s="39"/>
      <c r="AL1476" s="39"/>
      <c r="AM1476" s="39"/>
      <c r="AN1476" s="39"/>
      <c r="AO1476" s="39"/>
      <c r="AP1476" s="39"/>
      <c r="AQ1476" s="39"/>
      <c r="AR1476" s="39"/>
      <c r="AS1476" s="39"/>
      <c r="AT1476" s="39"/>
      <c r="AU1476" s="39"/>
      <c r="AV1476" s="39"/>
      <c r="AW1476" s="94"/>
      <c r="AX1476" s="101"/>
      <c r="AY1476" s="94"/>
      <c r="AZ1476" s="40"/>
      <c r="BA1476" s="27"/>
      <c r="BB1476" s="27"/>
      <c r="BC1476" s="27"/>
      <c r="BD1476" s="27" t="str">
        <f t="shared" si="902"/>
        <v/>
      </c>
      <c r="BE1476" s="27" t="str">
        <f t="shared" si="903"/>
        <v/>
      </c>
      <c r="BF1476" s="27" t="str">
        <f t="shared" si="904"/>
        <v/>
      </c>
      <c r="BG1476" s="27" t="str">
        <f t="shared" si="905"/>
        <v/>
      </c>
      <c r="BH1476" s="27" t="str">
        <f t="shared" si="906"/>
        <v/>
      </c>
      <c r="BI1476" s="27" t="str">
        <f t="shared" si="907"/>
        <v/>
      </c>
      <c r="BJ1476" s="27" t="str">
        <f t="shared" si="908"/>
        <v/>
      </c>
      <c r="BK1476" s="27" t="str">
        <f t="shared" si="909"/>
        <v/>
      </c>
      <c r="BL1476" s="27" t="str">
        <f t="shared" si="910"/>
        <v/>
      </c>
      <c r="BM1476" s="27" t="str">
        <f t="shared" si="911"/>
        <v/>
      </c>
      <c r="BN1476" s="27" t="str">
        <f t="shared" si="912"/>
        <v/>
      </c>
      <c r="BO1476" s="27" t="str">
        <f t="shared" si="913"/>
        <v/>
      </c>
      <c r="BP1476" s="27" t="str">
        <f t="shared" si="890"/>
        <v/>
      </c>
      <c r="BQ1476" s="27" t="str">
        <f t="shared" si="891"/>
        <v/>
      </c>
      <c r="BR1476" s="27" t="str">
        <f t="shared" si="892"/>
        <v/>
      </c>
      <c r="BS1476" s="27" t="str">
        <f t="shared" si="893"/>
        <v/>
      </c>
      <c r="BT1476" s="27" t="str">
        <f t="shared" si="894"/>
        <v/>
      </c>
      <c r="BU1476" s="27" t="str">
        <f t="shared" si="895"/>
        <v/>
      </c>
      <c r="BV1476" s="27" t="str">
        <f t="shared" si="896"/>
        <v/>
      </c>
      <c r="BW1476" s="27" t="str">
        <f t="shared" si="897"/>
        <v/>
      </c>
      <c r="BX1476" s="27" t="str">
        <f t="shared" si="898"/>
        <v/>
      </c>
      <c r="BY1476" s="27" t="str">
        <f t="shared" si="899"/>
        <v/>
      </c>
      <c r="BZ1476" s="27" t="str">
        <f t="shared" si="900"/>
        <v/>
      </c>
      <c r="CA1476" s="27" t="str">
        <f t="shared" si="901"/>
        <v/>
      </c>
      <c r="CB1476" s="41"/>
      <c r="CC1476" s="41"/>
      <c r="CD1476"/>
      <c r="CE1476"/>
      <c r="CF1476"/>
      <c r="CG1476"/>
      <c r="CH1476"/>
      <c r="CI1476" s="41"/>
      <c r="CJ1476" s="7"/>
      <c r="CK1476" s="25"/>
      <c r="CL1476" s="25"/>
      <c r="CM1476" s="25"/>
      <c r="CN1476" s="39"/>
      <c r="CO1476" s="25"/>
      <c r="CP1476" s="39"/>
      <c r="CQ1476" s="25"/>
      <c r="CR1476" s="25"/>
      <c r="CS1476" s="25"/>
      <c r="CT1476" s="25"/>
      <c r="CU1476" s="25"/>
      <c r="CV1476" s="25"/>
      <c r="CW1476" s="35"/>
      <c r="CX1476" s="25"/>
      <c r="CY1476" s="25"/>
      <c r="DC1476" s="25"/>
      <c r="DD1476" s="35"/>
    </row>
    <row r="1477" spans="1:108" s="26" customFormat="1">
      <c r="A1477" s="43"/>
      <c r="B1477" s="94"/>
      <c r="C1477" s="40"/>
      <c r="D1477" s="39"/>
      <c r="E1477" s="40"/>
      <c r="F1477" s="40"/>
      <c r="G1477" s="40"/>
      <c r="H1477" s="40"/>
      <c r="I1477" s="40"/>
      <c r="J1477" s="40"/>
      <c r="K1477" s="40"/>
      <c r="L1477" s="40"/>
      <c r="M1477" s="40"/>
      <c r="N1477" s="40"/>
      <c r="O1477" s="40"/>
      <c r="P1477" s="40"/>
      <c r="Q1477" s="40"/>
      <c r="R1477" s="40"/>
      <c r="S1477" s="40"/>
      <c r="T1477" s="40"/>
      <c r="U1477" s="39"/>
      <c r="V1477" s="39"/>
      <c r="W1477" s="39"/>
      <c r="X1477" s="39"/>
      <c r="Y1477" s="39"/>
      <c r="Z1477" s="39"/>
      <c r="AA1477" s="39"/>
      <c r="AB1477" s="39"/>
      <c r="AC1477" s="39"/>
      <c r="AD1477" s="39"/>
      <c r="AE1477" s="39"/>
      <c r="AF1477" s="39"/>
      <c r="AG1477" s="39"/>
      <c r="AH1477" s="39"/>
      <c r="AI1477" s="39"/>
      <c r="AJ1477" s="39"/>
      <c r="AK1477" s="39"/>
      <c r="AL1477" s="39"/>
      <c r="AM1477" s="39"/>
      <c r="AN1477" s="39"/>
      <c r="AO1477" s="39"/>
      <c r="AP1477" s="39"/>
      <c r="AQ1477" s="39"/>
      <c r="AR1477" s="39"/>
      <c r="AS1477" s="39"/>
      <c r="AT1477" s="39"/>
      <c r="AU1477" s="39"/>
      <c r="AV1477" s="39"/>
      <c r="AW1477" s="94"/>
      <c r="AX1477" s="101"/>
      <c r="AY1477" s="94"/>
      <c r="AZ1477" s="40"/>
      <c r="BA1477" s="27"/>
      <c r="BB1477" s="27"/>
      <c r="BC1477" s="27"/>
      <c r="BD1477" s="27" t="str">
        <f t="shared" si="902"/>
        <v/>
      </c>
      <c r="BE1477" s="27" t="str">
        <f t="shared" si="903"/>
        <v/>
      </c>
      <c r="BF1477" s="27" t="str">
        <f t="shared" si="904"/>
        <v/>
      </c>
      <c r="BG1477" s="27" t="str">
        <f t="shared" si="905"/>
        <v/>
      </c>
      <c r="BH1477" s="27" t="str">
        <f t="shared" si="906"/>
        <v/>
      </c>
      <c r="BI1477" s="27" t="str">
        <f t="shared" si="907"/>
        <v/>
      </c>
      <c r="BJ1477" s="27" t="str">
        <f t="shared" si="908"/>
        <v/>
      </c>
      <c r="BK1477" s="27" t="str">
        <f t="shared" si="909"/>
        <v/>
      </c>
      <c r="BL1477" s="27" t="str">
        <f t="shared" si="910"/>
        <v/>
      </c>
      <c r="BM1477" s="27" t="str">
        <f t="shared" si="911"/>
        <v/>
      </c>
      <c r="BN1477" s="27" t="str">
        <f t="shared" si="912"/>
        <v/>
      </c>
      <c r="BO1477" s="27" t="str">
        <f t="shared" si="913"/>
        <v/>
      </c>
      <c r="BP1477" s="27" t="str">
        <f t="shared" si="890"/>
        <v/>
      </c>
      <c r="BQ1477" s="27" t="str">
        <f t="shared" si="891"/>
        <v/>
      </c>
      <c r="BR1477" s="27" t="str">
        <f t="shared" si="892"/>
        <v/>
      </c>
      <c r="BS1477" s="27" t="str">
        <f t="shared" si="893"/>
        <v/>
      </c>
      <c r="BT1477" s="27" t="str">
        <f t="shared" si="894"/>
        <v/>
      </c>
      <c r="BU1477" s="27" t="str">
        <f t="shared" si="895"/>
        <v/>
      </c>
      <c r="BV1477" s="27" t="str">
        <f t="shared" si="896"/>
        <v/>
      </c>
      <c r="BW1477" s="27" t="str">
        <f t="shared" si="897"/>
        <v/>
      </c>
      <c r="BX1477" s="27" t="str">
        <f t="shared" si="898"/>
        <v/>
      </c>
      <c r="BY1477" s="27" t="str">
        <f t="shared" si="899"/>
        <v/>
      </c>
      <c r="BZ1477" s="27" t="str">
        <f t="shared" si="900"/>
        <v/>
      </c>
      <c r="CA1477" s="27" t="str">
        <f t="shared" si="901"/>
        <v/>
      </c>
      <c r="CB1477" s="41"/>
      <c r="CC1477" s="41"/>
      <c r="CD1477"/>
      <c r="CE1477"/>
      <c r="CF1477"/>
      <c r="CG1477"/>
      <c r="CH1477"/>
      <c r="CI1477" s="41"/>
      <c r="CJ1477" s="7"/>
      <c r="CK1477" s="25"/>
      <c r="CL1477" s="25"/>
      <c r="CM1477" s="25"/>
      <c r="CN1477" s="39"/>
      <c r="CO1477" s="25"/>
      <c r="CP1477" s="39"/>
      <c r="CQ1477" s="25"/>
      <c r="CR1477" s="25"/>
      <c r="CS1477" s="25"/>
      <c r="CT1477" s="25"/>
      <c r="CU1477" s="25"/>
      <c r="CV1477" s="25"/>
      <c r="CW1477" s="35"/>
      <c r="CX1477" s="25"/>
      <c r="CY1477" s="25"/>
      <c r="DC1477" s="25"/>
      <c r="DD1477" s="35"/>
    </row>
    <row r="1478" spans="1:108" s="26" customFormat="1">
      <c r="A1478" s="43"/>
      <c r="B1478" s="94"/>
      <c r="C1478" s="40"/>
      <c r="D1478" s="39"/>
      <c r="E1478" s="40"/>
      <c r="F1478" s="40"/>
      <c r="G1478" s="40"/>
      <c r="H1478" s="40"/>
      <c r="I1478" s="40"/>
      <c r="J1478" s="40"/>
      <c r="K1478" s="40"/>
      <c r="L1478" s="40"/>
      <c r="M1478" s="40"/>
      <c r="N1478" s="40"/>
      <c r="O1478" s="40"/>
      <c r="P1478" s="40"/>
      <c r="Q1478" s="40"/>
      <c r="R1478" s="40"/>
      <c r="S1478" s="40"/>
      <c r="T1478" s="40"/>
      <c r="U1478" s="39"/>
      <c r="V1478" s="39"/>
      <c r="W1478" s="39"/>
      <c r="X1478" s="39"/>
      <c r="Y1478" s="39"/>
      <c r="Z1478" s="39"/>
      <c r="AA1478" s="39"/>
      <c r="AB1478" s="39"/>
      <c r="AC1478" s="39"/>
      <c r="AD1478" s="39"/>
      <c r="AE1478" s="39"/>
      <c r="AF1478" s="39"/>
      <c r="AG1478" s="39"/>
      <c r="AH1478" s="39"/>
      <c r="AI1478" s="39"/>
      <c r="AJ1478" s="39"/>
      <c r="AK1478" s="39"/>
      <c r="AL1478" s="39"/>
      <c r="AM1478" s="39"/>
      <c r="AN1478" s="39"/>
      <c r="AO1478" s="39"/>
      <c r="AP1478" s="39"/>
      <c r="AQ1478" s="39"/>
      <c r="AR1478" s="39"/>
      <c r="AS1478" s="39"/>
      <c r="AT1478" s="39"/>
      <c r="AU1478" s="39"/>
      <c r="AV1478" s="39"/>
      <c r="AW1478" s="94"/>
      <c r="AX1478" s="101"/>
      <c r="AY1478" s="94"/>
      <c r="AZ1478" s="40"/>
      <c r="BA1478" s="27"/>
      <c r="BB1478" s="27"/>
      <c r="BC1478" s="27"/>
      <c r="BD1478" s="27" t="str">
        <f t="shared" si="902"/>
        <v/>
      </c>
      <c r="BE1478" s="27" t="str">
        <f t="shared" si="903"/>
        <v/>
      </c>
      <c r="BF1478" s="27" t="str">
        <f t="shared" si="904"/>
        <v/>
      </c>
      <c r="BG1478" s="27" t="str">
        <f t="shared" si="905"/>
        <v/>
      </c>
      <c r="BH1478" s="27" t="str">
        <f t="shared" si="906"/>
        <v/>
      </c>
      <c r="BI1478" s="27" t="str">
        <f t="shared" si="907"/>
        <v/>
      </c>
      <c r="BJ1478" s="27" t="str">
        <f t="shared" si="908"/>
        <v/>
      </c>
      <c r="BK1478" s="27" t="str">
        <f t="shared" si="909"/>
        <v/>
      </c>
      <c r="BL1478" s="27" t="str">
        <f t="shared" si="910"/>
        <v/>
      </c>
      <c r="BM1478" s="27" t="str">
        <f t="shared" si="911"/>
        <v/>
      </c>
      <c r="BN1478" s="27" t="str">
        <f t="shared" si="912"/>
        <v/>
      </c>
      <c r="BO1478" s="27" t="str">
        <f t="shared" si="913"/>
        <v/>
      </c>
      <c r="BP1478" s="27" t="str">
        <f t="shared" si="890"/>
        <v/>
      </c>
      <c r="BQ1478" s="27" t="str">
        <f t="shared" si="891"/>
        <v/>
      </c>
      <c r="BR1478" s="27" t="str">
        <f t="shared" si="892"/>
        <v/>
      </c>
      <c r="BS1478" s="27" t="str">
        <f t="shared" si="893"/>
        <v/>
      </c>
      <c r="BT1478" s="27" t="str">
        <f t="shared" si="894"/>
        <v/>
      </c>
      <c r="BU1478" s="27" t="str">
        <f t="shared" si="895"/>
        <v/>
      </c>
      <c r="BV1478" s="27" t="str">
        <f t="shared" si="896"/>
        <v/>
      </c>
      <c r="BW1478" s="27" t="str">
        <f t="shared" si="897"/>
        <v/>
      </c>
      <c r="BX1478" s="27" t="str">
        <f t="shared" si="898"/>
        <v/>
      </c>
      <c r="BY1478" s="27" t="str">
        <f t="shared" si="899"/>
        <v/>
      </c>
      <c r="BZ1478" s="27" t="str">
        <f t="shared" si="900"/>
        <v/>
      </c>
      <c r="CA1478" s="27" t="str">
        <f t="shared" si="901"/>
        <v/>
      </c>
      <c r="CB1478" s="41"/>
      <c r="CC1478" s="41"/>
      <c r="CD1478"/>
      <c r="CE1478"/>
      <c r="CF1478"/>
      <c r="CG1478"/>
      <c r="CH1478"/>
      <c r="CI1478" s="41"/>
      <c r="CJ1478" s="7"/>
      <c r="CK1478" s="25"/>
      <c r="CL1478" s="25"/>
      <c r="CM1478" s="25"/>
      <c r="CN1478" s="39"/>
      <c r="CO1478" s="25"/>
      <c r="CP1478" s="39"/>
      <c r="CQ1478" s="25"/>
      <c r="CR1478" s="25"/>
      <c r="CS1478" s="25"/>
      <c r="CT1478" s="25"/>
      <c r="CU1478" s="25"/>
      <c r="CV1478" s="25"/>
      <c r="CW1478" s="35"/>
      <c r="CX1478" s="25"/>
      <c r="CY1478" s="25"/>
      <c r="DC1478" s="25"/>
      <c r="DD1478" s="35"/>
    </row>
    <row r="1479" spans="1:108" s="26" customFormat="1">
      <c r="A1479" s="43"/>
      <c r="B1479" s="94"/>
      <c r="C1479" s="40"/>
      <c r="D1479" s="39"/>
      <c r="E1479" s="40"/>
      <c r="F1479" s="40"/>
      <c r="G1479" s="40"/>
      <c r="H1479" s="40"/>
      <c r="I1479" s="40"/>
      <c r="J1479" s="40"/>
      <c r="K1479" s="40"/>
      <c r="L1479" s="40"/>
      <c r="M1479" s="40"/>
      <c r="N1479" s="40"/>
      <c r="O1479" s="40"/>
      <c r="P1479" s="40"/>
      <c r="Q1479" s="40"/>
      <c r="R1479" s="40"/>
      <c r="S1479" s="40"/>
      <c r="T1479" s="40"/>
      <c r="U1479" s="39"/>
      <c r="V1479" s="39"/>
      <c r="W1479" s="39"/>
      <c r="X1479" s="39"/>
      <c r="Y1479" s="39"/>
      <c r="Z1479" s="39"/>
      <c r="AA1479" s="39"/>
      <c r="AB1479" s="39"/>
      <c r="AC1479" s="39"/>
      <c r="AD1479" s="39"/>
      <c r="AE1479" s="39"/>
      <c r="AF1479" s="39"/>
      <c r="AG1479" s="39"/>
      <c r="AH1479" s="39"/>
      <c r="AI1479" s="39"/>
      <c r="AJ1479" s="39"/>
      <c r="AK1479" s="39"/>
      <c r="AL1479" s="39"/>
      <c r="AM1479" s="39"/>
      <c r="AN1479" s="39"/>
      <c r="AO1479" s="39"/>
      <c r="AP1479" s="39"/>
      <c r="AQ1479" s="39"/>
      <c r="AR1479" s="39"/>
      <c r="AS1479" s="39"/>
      <c r="AT1479" s="39"/>
      <c r="AU1479" s="39"/>
      <c r="AV1479" s="39"/>
      <c r="AW1479" s="94"/>
      <c r="AX1479" s="101"/>
      <c r="AY1479" s="94"/>
      <c r="AZ1479" s="40"/>
      <c r="BA1479" s="27"/>
      <c r="BB1479" s="27"/>
      <c r="BC1479" s="27"/>
      <c r="BD1479" s="27" t="str">
        <f t="shared" si="902"/>
        <v/>
      </c>
      <c r="BE1479" s="27" t="str">
        <f t="shared" si="903"/>
        <v/>
      </c>
      <c r="BF1479" s="27" t="str">
        <f t="shared" si="904"/>
        <v/>
      </c>
      <c r="BG1479" s="27" t="str">
        <f t="shared" si="905"/>
        <v/>
      </c>
      <c r="BH1479" s="27" t="str">
        <f t="shared" si="906"/>
        <v/>
      </c>
      <c r="BI1479" s="27" t="str">
        <f t="shared" si="907"/>
        <v/>
      </c>
      <c r="BJ1479" s="27" t="str">
        <f t="shared" si="908"/>
        <v/>
      </c>
      <c r="BK1479" s="27" t="str">
        <f t="shared" si="909"/>
        <v/>
      </c>
      <c r="BL1479" s="27" t="str">
        <f t="shared" si="910"/>
        <v/>
      </c>
      <c r="BM1479" s="27" t="str">
        <f t="shared" si="911"/>
        <v/>
      </c>
      <c r="BN1479" s="27" t="str">
        <f t="shared" si="912"/>
        <v/>
      </c>
      <c r="BO1479" s="27" t="str">
        <f t="shared" si="913"/>
        <v/>
      </c>
      <c r="BP1479" s="27" t="str">
        <f t="shared" si="890"/>
        <v/>
      </c>
      <c r="BQ1479" s="27" t="str">
        <f t="shared" si="891"/>
        <v/>
      </c>
      <c r="BR1479" s="27" t="str">
        <f t="shared" si="892"/>
        <v/>
      </c>
      <c r="BS1479" s="27" t="str">
        <f t="shared" si="893"/>
        <v/>
      </c>
      <c r="BT1479" s="27" t="str">
        <f t="shared" si="894"/>
        <v/>
      </c>
      <c r="BU1479" s="27" t="str">
        <f t="shared" si="895"/>
        <v/>
      </c>
      <c r="BV1479" s="27" t="str">
        <f t="shared" si="896"/>
        <v/>
      </c>
      <c r="BW1479" s="27" t="str">
        <f t="shared" si="897"/>
        <v/>
      </c>
      <c r="BX1479" s="27" t="str">
        <f t="shared" si="898"/>
        <v/>
      </c>
      <c r="BY1479" s="27" t="str">
        <f t="shared" si="899"/>
        <v/>
      </c>
      <c r="BZ1479" s="27" t="str">
        <f t="shared" si="900"/>
        <v/>
      </c>
      <c r="CA1479" s="27" t="str">
        <f t="shared" si="901"/>
        <v/>
      </c>
      <c r="CB1479" s="41"/>
      <c r="CC1479" s="41"/>
      <c r="CD1479"/>
      <c r="CE1479"/>
      <c r="CF1479"/>
      <c r="CG1479"/>
      <c r="CH1479"/>
      <c r="CI1479" s="41"/>
      <c r="CJ1479" s="7"/>
      <c r="CK1479" s="25"/>
      <c r="CL1479" s="25"/>
      <c r="CM1479" s="25"/>
      <c r="CN1479" s="39"/>
      <c r="CO1479" s="25"/>
      <c r="CP1479" s="39"/>
      <c r="CQ1479" s="25"/>
      <c r="CR1479" s="25"/>
      <c r="CS1479" s="25"/>
      <c r="CT1479" s="25"/>
      <c r="CU1479" s="25"/>
      <c r="CV1479" s="25"/>
      <c r="CW1479" s="35"/>
      <c r="CX1479" s="25"/>
      <c r="CY1479" s="25"/>
      <c r="DC1479" s="25"/>
      <c r="DD1479" s="35"/>
    </row>
    <row r="1480" spans="1:108" s="26" customFormat="1">
      <c r="A1480" s="43"/>
      <c r="B1480" s="94"/>
      <c r="C1480" s="40"/>
      <c r="D1480" s="39"/>
      <c r="E1480" s="40"/>
      <c r="F1480" s="40"/>
      <c r="G1480" s="40"/>
      <c r="H1480" s="40"/>
      <c r="I1480" s="40"/>
      <c r="J1480" s="40"/>
      <c r="K1480" s="40"/>
      <c r="L1480" s="40"/>
      <c r="M1480" s="40"/>
      <c r="N1480" s="40"/>
      <c r="O1480" s="40"/>
      <c r="P1480" s="40"/>
      <c r="Q1480" s="40"/>
      <c r="R1480" s="40"/>
      <c r="S1480" s="40"/>
      <c r="T1480" s="40"/>
      <c r="U1480" s="39"/>
      <c r="V1480" s="39"/>
      <c r="W1480" s="39"/>
      <c r="X1480" s="39"/>
      <c r="Y1480" s="39"/>
      <c r="Z1480" s="39"/>
      <c r="AA1480" s="39"/>
      <c r="AB1480" s="39"/>
      <c r="AC1480" s="39"/>
      <c r="AD1480" s="39"/>
      <c r="AE1480" s="39"/>
      <c r="AF1480" s="39"/>
      <c r="AG1480" s="39"/>
      <c r="AH1480" s="39"/>
      <c r="AI1480" s="39"/>
      <c r="AJ1480" s="39"/>
      <c r="AK1480" s="39"/>
      <c r="AL1480" s="39"/>
      <c r="AM1480" s="39"/>
      <c r="AN1480" s="39"/>
      <c r="AO1480" s="39"/>
      <c r="AP1480" s="39"/>
      <c r="AQ1480" s="39"/>
      <c r="AR1480" s="39"/>
      <c r="AS1480" s="39"/>
      <c r="AT1480" s="39"/>
      <c r="AU1480" s="39"/>
      <c r="AV1480" s="39"/>
      <c r="AW1480" s="94"/>
      <c r="AX1480" s="101"/>
      <c r="AY1480" s="94"/>
      <c r="AZ1480" s="40"/>
      <c r="BA1480" s="27"/>
      <c r="BB1480" s="27"/>
      <c r="BC1480" s="27"/>
      <c r="BD1480" s="27" t="str">
        <f t="shared" si="902"/>
        <v/>
      </c>
      <c r="BE1480" s="27" t="str">
        <f t="shared" si="903"/>
        <v/>
      </c>
      <c r="BF1480" s="27" t="str">
        <f t="shared" si="904"/>
        <v/>
      </c>
      <c r="BG1480" s="27" t="str">
        <f t="shared" si="905"/>
        <v/>
      </c>
      <c r="BH1480" s="27" t="str">
        <f t="shared" si="906"/>
        <v/>
      </c>
      <c r="BI1480" s="27" t="str">
        <f t="shared" si="907"/>
        <v/>
      </c>
      <c r="BJ1480" s="27" t="str">
        <f t="shared" si="908"/>
        <v/>
      </c>
      <c r="BK1480" s="27" t="str">
        <f t="shared" si="909"/>
        <v/>
      </c>
      <c r="BL1480" s="27" t="str">
        <f t="shared" si="910"/>
        <v/>
      </c>
      <c r="BM1480" s="27" t="str">
        <f t="shared" si="911"/>
        <v/>
      </c>
      <c r="BN1480" s="27" t="str">
        <f t="shared" si="912"/>
        <v/>
      </c>
      <c r="BO1480" s="27" t="str">
        <f t="shared" si="913"/>
        <v/>
      </c>
      <c r="BP1480" s="27" t="str">
        <f t="shared" si="890"/>
        <v/>
      </c>
      <c r="BQ1480" s="27" t="str">
        <f t="shared" si="891"/>
        <v/>
      </c>
      <c r="BR1480" s="27" t="str">
        <f t="shared" si="892"/>
        <v/>
      </c>
      <c r="BS1480" s="27" t="str">
        <f t="shared" si="893"/>
        <v/>
      </c>
      <c r="BT1480" s="27" t="str">
        <f t="shared" si="894"/>
        <v/>
      </c>
      <c r="BU1480" s="27" t="str">
        <f t="shared" si="895"/>
        <v/>
      </c>
      <c r="BV1480" s="27" t="str">
        <f t="shared" si="896"/>
        <v/>
      </c>
      <c r="BW1480" s="27" t="str">
        <f t="shared" si="897"/>
        <v/>
      </c>
      <c r="BX1480" s="27" t="str">
        <f t="shared" si="898"/>
        <v/>
      </c>
      <c r="BY1480" s="27" t="str">
        <f t="shared" si="899"/>
        <v/>
      </c>
      <c r="BZ1480" s="27" t="str">
        <f t="shared" si="900"/>
        <v/>
      </c>
      <c r="CA1480" s="27" t="str">
        <f t="shared" si="901"/>
        <v/>
      </c>
      <c r="CB1480" s="41"/>
      <c r="CC1480" s="41"/>
      <c r="CD1480"/>
      <c r="CE1480"/>
      <c r="CF1480"/>
      <c r="CG1480"/>
      <c r="CH1480"/>
      <c r="CI1480" s="41"/>
      <c r="CJ1480" s="7"/>
      <c r="CK1480" s="25"/>
      <c r="CL1480" s="25"/>
      <c r="CM1480" s="25"/>
      <c r="CN1480" s="39"/>
      <c r="CO1480" s="25"/>
      <c r="CP1480" s="39"/>
      <c r="CQ1480" s="25"/>
      <c r="CR1480" s="25"/>
      <c r="CS1480" s="25"/>
      <c r="CT1480" s="25"/>
      <c r="CU1480" s="25"/>
      <c r="CV1480" s="25"/>
      <c r="CW1480" s="35"/>
      <c r="CX1480" s="25"/>
      <c r="CY1480" s="25"/>
      <c r="DC1480" s="25"/>
      <c r="DD1480" s="35"/>
    </row>
    <row r="1481" spans="1:108" s="26" customFormat="1">
      <c r="A1481" s="43"/>
      <c r="B1481" s="94"/>
      <c r="C1481" s="40"/>
      <c r="D1481" s="39"/>
      <c r="E1481" s="40"/>
      <c r="F1481" s="40"/>
      <c r="G1481" s="40"/>
      <c r="H1481" s="40"/>
      <c r="I1481" s="40"/>
      <c r="J1481" s="40"/>
      <c r="K1481" s="40"/>
      <c r="L1481" s="40"/>
      <c r="M1481" s="40"/>
      <c r="N1481" s="40"/>
      <c r="O1481" s="40"/>
      <c r="P1481" s="40"/>
      <c r="Q1481" s="40"/>
      <c r="R1481" s="40"/>
      <c r="S1481" s="40"/>
      <c r="T1481" s="40"/>
      <c r="U1481" s="39"/>
      <c r="V1481" s="39"/>
      <c r="W1481" s="39"/>
      <c r="X1481" s="39"/>
      <c r="Y1481" s="39"/>
      <c r="Z1481" s="39"/>
      <c r="AA1481" s="39"/>
      <c r="AB1481" s="39"/>
      <c r="AC1481" s="39"/>
      <c r="AD1481" s="39"/>
      <c r="AE1481" s="39"/>
      <c r="AF1481" s="39"/>
      <c r="AG1481" s="39"/>
      <c r="AH1481" s="39"/>
      <c r="AI1481" s="39"/>
      <c r="AJ1481" s="39"/>
      <c r="AK1481" s="39"/>
      <c r="AL1481" s="39"/>
      <c r="AM1481" s="39"/>
      <c r="AN1481" s="39"/>
      <c r="AO1481" s="39"/>
      <c r="AP1481" s="39"/>
      <c r="AQ1481" s="39"/>
      <c r="AR1481" s="39"/>
      <c r="AS1481" s="39"/>
      <c r="AT1481" s="39"/>
      <c r="AU1481" s="39"/>
      <c r="AV1481" s="39"/>
      <c r="AW1481" s="94"/>
      <c r="AX1481" s="101"/>
      <c r="AY1481" s="94"/>
      <c r="AZ1481" s="40"/>
      <c r="BA1481" s="27"/>
      <c r="BB1481" s="27"/>
      <c r="BC1481" s="27"/>
      <c r="BD1481" s="27" t="str">
        <f t="shared" si="902"/>
        <v/>
      </c>
      <c r="BE1481" s="27" t="str">
        <f t="shared" si="903"/>
        <v/>
      </c>
      <c r="BF1481" s="27" t="str">
        <f t="shared" si="904"/>
        <v/>
      </c>
      <c r="BG1481" s="27" t="str">
        <f t="shared" si="905"/>
        <v/>
      </c>
      <c r="BH1481" s="27" t="str">
        <f t="shared" si="906"/>
        <v/>
      </c>
      <c r="BI1481" s="27" t="str">
        <f t="shared" si="907"/>
        <v/>
      </c>
      <c r="BJ1481" s="27" t="str">
        <f t="shared" si="908"/>
        <v/>
      </c>
      <c r="BK1481" s="27" t="str">
        <f t="shared" si="909"/>
        <v/>
      </c>
      <c r="BL1481" s="27" t="str">
        <f t="shared" si="910"/>
        <v/>
      </c>
      <c r="BM1481" s="27" t="str">
        <f t="shared" si="911"/>
        <v/>
      </c>
      <c r="BN1481" s="27" t="str">
        <f t="shared" si="912"/>
        <v/>
      </c>
      <c r="BO1481" s="27" t="str">
        <f t="shared" si="913"/>
        <v/>
      </c>
      <c r="BP1481" s="27" t="str">
        <f t="shared" si="890"/>
        <v/>
      </c>
      <c r="BQ1481" s="27" t="str">
        <f t="shared" si="891"/>
        <v/>
      </c>
      <c r="BR1481" s="27" t="str">
        <f t="shared" si="892"/>
        <v/>
      </c>
      <c r="BS1481" s="27" t="str">
        <f t="shared" si="893"/>
        <v/>
      </c>
      <c r="BT1481" s="27" t="str">
        <f t="shared" si="894"/>
        <v/>
      </c>
      <c r="BU1481" s="27" t="str">
        <f t="shared" si="895"/>
        <v/>
      </c>
      <c r="BV1481" s="27" t="str">
        <f t="shared" si="896"/>
        <v/>
      </c>
      <c r="BW1481" s="27" t="str">
        <f t="shared" si="897"/>
        <v/>
      </c>
      <c r="BX1481" s="27" t="str">
        <f t="shared" si="898"/>
        <v/>
      </c>
      <c r="BY1481" s="27" t="str">
        <f t="shared" si="899"/>
        <v/>
      </c>
      <c r="BZ1481" s="27" t="str">
        <f t="shared" si="900"/>
        <v/>
      </c>
      <c r="CA1481" s="27" t="str">
        <f t="shared" si="901"/>
        <v/>
      </c>
      <c r="CB1481" s="41"/>
      <c r="CC1481" s="41"/>
      <c r="CD1481"/>
      <c r="CE1481"/>
      <c r="CF1481"/>
      <c r="CG1481"/>
      <c r="CH1481"/>
      <c r="CI1481" s="41"/>
      <c r="CJ1481" s="7"/>
      <c r="CK1481" s="25"/>
      <c r="CL1481" s="25"/>
      <c r="CM1481" s="25"/>
      <c r="CN1481" s="39"/>
      <c r="CO1481" s="25"/>
      <c r="CP1481" s="39"/>
      <c r="CQ1481" s="25"/>
      <c r="CR1481" s="25"/>
      <c r="CS1481" s="25"/>
      <c r="CT1481" s="25"/>
      <c r="CU1481" s="25"/>
      <c r="CV1481" s="25"/>
      <c r="CW1481" s="35"/>
      <c r="CX1481" s="25"/>
      <c r="CY1481" s="25"/>
      <c r="DC1481" s="25"/>
      <c r="DD1481" s="35"/>
    </row>
    <row r="1482" spans="1:108" s="26" customFormat="1">
      <c r="A1482" s="43"/>
      <c r="B1482" s="94"/>
      <c r="C1482" s="40"/>
      <c r="D1482" s="39"/>
      <c r="E1482" s="40"/>
      <c r="F1482" s="40"/>
      <c r="G1482" s="40"/>
      <c r="H1482" s="40"/>
      <c r="I1482" s="40"/>
      <c r="J1482" s="40"/>
      <c r="K1482" s="40"/>
      <c r="L1482" s="40"/>
      <c r="M1482" s="40"/>
      <c r="N1482" s="40"/>
      <c r="O1482" s="40"/>
      <c r="P1482" s="40"/>
      <c r="Q1482" s="40"/>
      <c r="R1482" s="40"/>
      <c r="S1482" s="40"/>
      <c r="T1482" s="40"/>
      <c r="U1482" s="39"/>
      <c r="V1482" s="39"/>
      <c r="W1482" s="39"/>
      <c r="X1482" s="39"/>
      <c r="Y1482" s="39"/>
      <c r="Z1482" s="39"/>
      <c r="AA1482" s="39"/>
      <c r="AB1482" s="39"/>
      <c r="AC1482" s="39"/>
      <c r="AD1482" s="39"/>
      <c r="AE1482" s="39"/>
      <c r="AF1482" s="39"/>
      <c r="AG1482" s="39"/>
      <c r="AH1482" s="39"/>
      <c r="AI1482" s="39"/>
      <c r="AJ1482" s="39"/>
      <c r="AK1482" s="39"/>
      <c r="AL1482" s="39"/>
      <c r="AM1482" s="39"/>
      <c r="AN1482" s="39"/>
      <c r="AO1482" s="39"/>
      <c r="AP1482" s="39"/>
      <c r="AQ1482" s="39"/>
      <c r="AR1482" s="39"/>
      <c r="AS1482" s="39"/>
      <c r="AT1482" s="39"/>
      <c r="AU1482" s="39"/>
      <c r="AV1482" s="39"/>
      <c r="AW1482" s="94"/>
      <c r="AX1482" s="101"/>
      <c r="AY1482" s="94"/>
      <c r="AZ1482" s="40"/>
      <c r="BA1482" s="27"/>
      <c r="BB1482" s="27"/>
      <c r="BC1482" s="27"/>
      <c r="BD1482" s="27" t="str">
        <f t="shared" si="902"/>
        <v/>
      </c>
      <c r="BE1482" s="27" t="str">
        <f t="shared" si="903"/>
        <v/>
      </c>
      <c r="BF1482" s="27" t="str">
        <f t="shared" si="904"/>
        <v/>
      </c>
      <c r="BG1482" s="27" t="str">
        <f t="shared" si="905"/>
        <v/>
      </c>
      <c r="BH1482" s="27" t="str">
        <f t="shared" si="906"/>
        <v/>
      </c>
      <c r="BI1482" s="27" t="str">
        <f t="shared" si="907"/>
        <v/>
      </c>
      <c r="BJ1482" s="27" t="str">
        <f t="shared" si="908"/>
        <v/>
      </c>
      <c r="BK1482" s="27" t="str">
        <f t="shared" si="909"/>
        <v/>
      </c>
      <c r="BL1482" s="27" t="str">
        <f t="shared" si="910"/>
        <v/>
      </c>
      <c r="BM1482" s="27" t="str">
        <f t="shared" si="911"/>
        <v/>
      </c>
      <c r="BN1482" s="27" t="str">
        <f t="shared" si="912"/>
        <v/>
      </c>
      <c r="BO1482" s="27" t="str">
        <f t="shared" si="913"/>
        <v/>
      </c>
      <c r="BP1482" s="27" t="str">
        <f t="shared" si="890"/>
        <v/>
      </c>
      <c r="BQ1482" s="27" t="str">
        <f t="shared" si="891"/>
        <v/>
      </c>
      <c r="BR1482" s="27" t="str">
        <f t="shared" si="892"/>
        <v/>
      </c>
      <c r="BS1482" s="27" t="str">
        <f t="shared" si="893"/>
        <v/>
      </c>
      <c r="BT1482" s="27" t="str">
        <f t="shared" si="894"/>
        <v/>
      </c>
      <c r="BU1482" s="27" t="str">
        <f t="shared" si="895"/>
        <v/>
      </c>
      <c r="BV1482" s="27" t="str">
        <f t="shared" si="896"/>
        <v/>
      </c>
      <c r="BW1482" s="27" t="str">
        <f t="shared" si="897"/>
        <v/>
      </c>
      <c r="BX1482" s="27" t="str">
        <f t="shared" si="898"/>
        <v/>
      </c>
      <c r="BY1482" s="27" t="str">
        <f t="shared" si="899"/>
        <v/>
      </c>
      <c r="BZ1482" s="27" t="str">
        <f t="shared" si="900"/>
        <v/>
      </c>
      <c r="CA1482" s="27" t="str">
        <f t="shared" si="901"/>
        <v/>
      </c>
      <c r="CB1482" s="41"/>
      <c r="CC1482" s="41"/>
      <c r="CD1482"/>
      <c r="CE1482"/>
      <c r="CF1482"/>
      <c r="CG1482"/>
      <c r="CH1482"/>
      <c r="CI1482" s="41"/>
      <c r="CJ1482" s="7"/>
      <c r="CK1482" s="25"/>
      <c r="CL1482" s="25"/>
      <c r="CM1482" s="25"/>
      <c r="CN1482" s="39"/>
      <c r="CO1482" s="25"/>
      <c r="CP1482" s="39"/>
      <c r="CQ1482" s="25"/>
      <c r="CR1482" s="25"/>
      <c r="CS1482" s="25"/>
      <c r="CT1482" s="25"/>
      <c r="CU1482" s="25"/>
      <c r="CV1482" s="25"/>
      <c r="CW1482" s="35"/>
      <c r="CX1482" s="25"/>
      <c r="CY1482" s="25"/>
      <c r="DC1482" s="25"/>
      <c r="DD1482" s="35"/>
    </row>
    <row r="1483" spans="1:108" s="26" customFormat="1">
      <c r="A1483" s="43"/>
      <c r="B1483" s="94"/>
      <c r="C1483" s="40"/>
      <c r="D1483" s="39"/>
      <c r="E1483" s="40"/>
      <c r="F1483" s="40"/>
      <c r="G1483" s="40"/>
      <c r="H1483" s="40"/>
      <c r="I1483" s="40"/>
      <c r="J1483" s="40"/>
      <c r="K1483" s="40"/>
      <c r="L1483" s="40"/>
      <c r="M1483" s="40"/>
      <c r="N1483" s="40"/>
      <c r="O1483" s="40"/>
      <c r="P1483" s="40"/>
      <c r="Q1483" s="40"/>
      <c r="R1483" s="40"/>
      <c r="S1483" s="40"/>
      <c r="T1483" s="40"/>
      <c r="U1483" s="39"/>
      <c r="V1483" s="39"/>
      <c r="W1483" s="39"/>
      <c r="X1483" s="39"/>
      <c r="Y1483" s="39"/>
      <c r="Z1483" s="39"/>
      <c r="AA1483" s="39"/>
      <c r="AB1483" s="39"/>
      <c r="AC1483" s="39"/>
      <c r="AD1483" s="39"/>
      <c r="AE1483" s="39"/>
      <c r="AF1483" s="39"/>
      <c r="AG1483" s="39"/>
      <c r="AH1483" s="39"/>
      <c r="AI1483" s="39"/>
      <c r="AJ1483" s="39"/>
      <c r="AK1483" s="39"/>
      <c r="AL1483" s="39"/>
      <c r="AM1483" s="39"/>
      <c r="AN1483" s="39"/>
      <c r="AO1483" s="39"/>
      <c r="AP1483" s="39"/>
      <c r="AQ1483" s="39"/>
      <c r="AR1483" s="39"/>
      <c r="AS1483" s="39"/>
      <c r="AT1483" s="39"/>
      <c r="AU1483" s="39"/>
      <c r="AV1483" s="39"/>
      <c r="AW1483" s="94"/>
      <c r="AX1483" s="101"/>
      <c r="AY1483" s="94"/>
      <c r="AZ1483" s="40"/>
      <c r="BA1483" s="27"/>
      <c r="BB1483" s="27"/>
      <c r="BC1483" s="27"/>
      <c r="BD1483" s="27" t="str">
        <f t="shared" si="902"/>
        <v/>
      </c>
      <c r="BE1483" s="27" t="str">
        <f t="shared" si="903"/>
        <v/>
      </c>
      <c r="BF1483" s="27" t="str">
        <f t="shared" si="904"/>
        <v/>
      </c>
      <c r="BG1483" s="27" t="str">
        <f t="shared" si="905"/>
        <v/>
      </c>
      <c r="BH1483" s="27" t="str">
        <f t="shared" si="906"/>
        <v/>
      </c>
      <c r="BI1483" s="27" t="str">
        <f t="shared" si="907"/>
        <v/>
      </c>
      <c r="BJ1483" s="27" t="str">
        <f t="shared" si="908"/>
        <v/>
      </c>
      <c r="BK1483" s="27" t="str">
        <f t="shared" si="909"/>
        <v/>
      </c>
      <c r="BL1483" s="27" t="str">
        <f t="shared" si="910"/>
        <v/>
      </c>
      <c r="BM1483" s="27" t="str">
        <f t="shared" si="911"/>
        <v/>
      </c>
      <c r="BN1483" s="27" t="str">
        <f t="shared" si="912"/>
        <v/>
      </c>
      <c r="BO1483" s="27" t="str">
        <f t="shared" si="913"/>
        <v/>
      </c>
      <c r="BP1483" s="27" t="str">
        <f t="shared" si="890"/>
        <v/>
      </c>
      <c r="BQ1483" s="27" t="str">
        <f t="shared" si="891"/>
        <v/>
      </c>
      <c r="BR1483" s="27" t="str">
        <f t="shared" si="892"/>
        <v/>
      </c>
      <c r="BS1483" s="27" t="str">
        <f t="shared" si="893"/>
        <v/>
      </c>
      <c r="BT1483" s="27" t="str">
        <f t="shared" si="894"/>
        <v/>
      </c>
      <c r="BU1483" s="27" t="str">
        <f t="shared" si="895"/>
        <v/>
      </c>
      <c r="BV1483" s="27" t="str">
        <f t="shared" si="896"/>
        <v/>
      </c>
      <c r="BW1483" s="27" t="str">
        <f t="shared" si="897"/>
        <v/>
      </c>
      <c r="BX1483" s="27" t="str">
        <f t="shared" si="898"/>
        <v/>
      </c>
      <c r="BY1483" s="27" t="str">
        <f t="shared" si="899"/>
        <v/>
      </c>
      <c r="BZ1483" s="27" t="str">
        <f t="shared" si="900"/>
        <v/>
      </c>
      <c r="CA1483" s="27" t="str">
        <f t="shared" si="901"/>
        <v/>
      </c>
      <c r="CB1483" s="41"/>
      <c r="CC1483" s="41"/>
      <c r="CD1483"/>
      <c r="CE1483"/>
      <c r="CF1483"/>
      <c r="CG1483"/>
      <c r="CH1483"/>
      <c r="CI1483" s="41"/>
      <c r="CJ1483" s="7"/>
      <c r="CK1483" s="25"/>
      <c r="CL1483" s="25"/>
      <c r="CM1483" s="25"/>
      <c r="CN1483" s="39"/>
      <c r="CO1483" s="25"/>
      <c r="CP1483" s="39"/>
      <c r="CQ1483" s="25"/>
      <c r="CR1483" s="25"/>
      <c r="CS1483" s="25"/>
      <c r="CT1483" s="25"/>
      <c r="CU1483" s="25"/>
      <c r="CV1483" s="25"/>
      <c r="CW1483" s="35"/>
      <c r="CX1483" s="25"/>
      <c r="CY1483" s="25"/>
      <c r="DC1483" s="25"/>
      <c r="DD1483" s="35"/>
    </row>
    <row r="1484" spans="1:108" s="26" customFormat="1">
      <c r="A1484" s="43"/>
      <c r="B1484" s="94"/>
      <c r="C1484" s="40"/>
      <c r="D1484" s="39"/>
      <c r="E1484" s="40"/>
      <c r="F1484" s="40"/>
      <c r="G1484" s="40"/>
      <c r="H1484" s="40"/>
      <c r="I1484" s="40"/>
      <c r="J1484" s="40"/>
      <c r="K1484" s="40"/>
      <c r="L1484" s="40"/>
      <c r="M1484" s="40"/>
      <c r="N1484" s="40"/>
      <c r="O1484" s="40"/>
      <c r="P1484" s="40"/>
      <c r="Q1484" s="40"/>
      <c r="R1484" s="40"/>
      <c r="S1484" s="40"/>
      <c r="T1484" s="40"/>
      <c r="U1484" s="39"/>
      <c r="V1484" s="39"/>
      <c r="W1484" s="39"/>
      <c r="X1484" s="39"/>
      <c r="Y1484" s="39"/>
      <c r="Z1484" s="39"/>
      <c r="AA1484" s="39"/>
      <c r="AB1484" s="39"/>
      <c r="AC1484" s="39"/>
      <c r="AD1484" s="39"/>
      <c r="AE1484" s="39"/>
      <c r="AF1484" s="39"/>
      <c r="AG1484" s="39"/>
      <c r="AH1484" s="39"/>
      <c r="AI1484" s="39"/>
      <c r="AJ1484" s="39"/>
      <c r="AK1484" s="39"/>
      <c r="AL1484" s="39"/>
      <c r="AM1484" s="39"/>
      <c r="AN1484" s="39"/>
      <c r="AO1484" s="39"/>
      <c r="AP1484" s="39"/>
      <c r="AQ1484" s="39"/>
      <c r="AR1484" s="39"/>
      <c r="AS1484" s="39"/>
      <c r="AT1484" s="39"/>
      <c r="AU1484" s="39"/>
      <c r="AV1484" s="39"/>
      <c r="AW1484" s="94"/>
      <c r="AX1484" s="101"/>
      <c r="AY1484" s="94"/>
      <c r="AZ1484" s="40"/>
      <c r="BA1484" s="27"/>
      <c r="BB1484" s="27"/>
      <c r="BC1484" s="27"/>
      <c r="BD1484" s="27" t="str">
        <f t="shared" si="902"/>
        <v/>
      </c>
      <c r="BE1484" s="27" t="str">
        <f t="shared" si="903"/>
        <v/>
      </c>
      <c r="BF1484" s="27" t="str">
        <f t="shared" si="904"/>
        <v/>
      </c>
      <c r="BG1484" s="27" t="str">
        <f t="shared" si="905"/>
        <v/>
      </c>
      <c r="BH1484" s="27" t="str">
        <f t="shared" si="906"/>
        <v/>
      </c>
      <c r="BI1484" s="27" t="str">
        <f t="shared" si="907"/>
        <v/>
      </c>
      <c r="BJ1484" s="27" t="str">
        <f t="shared" si="908"/>
        <v/>
      </c>
      <c r="BK1484" s="27" t="str">
        <f t="shared" si="909"/>
        <v/>
      </c>
      <c r="BL1484" s="27" t="str">
        <f t="shared" si="910"/>
        <v/>
      </c>
      <c r="BM1484" s="27" t="str">
        <f t="shared" si="911"/>
        <v/>
      </c>
      <c r="BN1484" s="27" t="str">
        <f t="shared" si="912"/>
        <v/>
      </c>
      <c r="BO1484" s="27" t="str">
        <f t="shared" si="913"/>
        <v/>
      </c>
      <c r="BP1484" s="27" t="str">
        <f t="shared" si="890"/>
        <v/>
      </c>
      <c r="BQ1484" s="27" t="str">
        <f t="shared" si="891"/>
        <v/>
      </c>
      <c r="BR1484" s="27" t="str">
        <f t="shared" si="892"/>
        <v/>
      </c>
      <c r="BS1484" s="27" t="str">
        <f t="shared" si="893"/>
        <v/>
      </c>
      <c r="BT1484" s="27" t="str">
        <f t="shared" si="894"/>
        <v/>
      </c>
      <c r="BU1484" s="27" t="str">
        <f t="shared" si="895"/>
        <v/>
      </c>
      <c r="BV1484" s="27" t="str">
        <f t="shared" si="896"/>
        <v/>
      </c>
      <c r="BW1484" s="27" t="str">
        <f t="shared" si="897"/>
        <v/>
      </c>
      <c r="BX1484" s="27" t="str">
        <f t="shared" si="898"/>
        <v/>
      </c>
      <c r="BY1484" s="27" t="str">
        <f t="shared" si="899"/>
        <v/>
      </c>
      <c r="BZ1484" s="27" t="str">
        <f t="shared" si="900"/>
        <v/>
      </c>
      <c r="CA1484" s="27" t="str">
        <f t="shared" si="901"/>
        <v/>
      </c>
      <c r="CB1484" s="41"/>
      <c r="CC1484" s="41"/>
      <c r="CD1484"/>
      <c r="CE1484"/>
      <c r="CF1484"/>
      <c r="CG1484"/>
      <c r="CH1484"/>
      <c r="CI1484" s="41"/>
      <c r="CJ1484" s="7"/>
      <c r="CK1484" s="25"/>
      <c r="CL1484" s="25"/>
      <c r="CM1484" s="25"/>
      <c r="CN1484" s="39"/>
      <c r="CO1484" s="25"/>
      <c r="CP1484" s="39"/>
      <c r="CQ1484" s="25"/>
      <c r="CR1484" s="25"/>
      <c r="CS1484" s="25"/>
      <c r="CT1484" s="25"/>
      <c r="CU1484" s="25"/>
      <c r="CV1484" s="25"/>
      <c r="CW1484" s="35"/>
      <c r="CX1484" s="25"/>
      <c r="CY1484" s="25"/>
      <c r="DC1484" s="25"/>
      <c r="DD1484" s="35"/>
    </row>
    <row r="1485" spans="1:108" s="26" customFormat="1">
      <c r="A1485" s="43"/>
      <c r="B1485" s="94"/>
      <c r="C1485" s="40"/>
      <c r="D1485" s="39"/>
      <c r="E1485" s="40"/>
      <c r="F1485" s="40"/>
      <c r="G1485" s="40"/>
      <c r="H1485" s="40"/>
      <c r="I1485" s="40"/>
      <c r="J1485" s="40"/>
      <c r="K1485" s="40"/>
      <c r="L1485" s="40"/>
      <c r="M1485" s="40"/>
      <c r="N1485" s="40"/>
      <c r="O1485" s="40"/>
      <c r="P1485" s="40"/>
      <c r="Q1485" s="40"/>
      <c r="R1485" s="40"/>
      <c r="S1485" s="40"/>
      <c r="T1485" s="40"/>
      <c r="U1485" s="39"/>
      <c r="V1485" s="39"/>
      <c r="W1485" s="39"/>
      <c r="X1485" s="39"/>
      <c r="Y1485" s="39"/>
      <c r="Z1485" s="39"/>
      <c r="AA1485" s="39"/>
      <c r="AB1485" s="39"/>
      <c r="AC1485" s="39"/>
      <c r="AD1485" s="39"/>
      <c r="AE1485" s="39"/>
      <c r="AF1485" s="39"/>
      <c r="AG1485" s="39"/>
      <c r="AH1485" s="39"/>
      <c r="AI1485" s="39"/>
      <c r="AJ1485" s="39"/>
      <c r="AK1485" s="39"/>
      <c r="AL1485" s="39"/>
      <c r="AM1485" s="39"/>
      <c r="AN1485" s="39"/>
      <c r="AO1485" s="39"/>
      <c r="AP1485" s="39"/>
      <c r="AQ1485" s="39"/>
      <c r="AR1485" s="39"/>
      <c r="AS1485" s="39"/>
      <c r="AT1485" s="39"/>
      <c r="AU1485" s="39"/>
      <c r="AV1485" s="39"/>
      <c r="AW1485" s="94"/>
      <c r="AX1485" s="101"/>
      <c r="AY1485" s="94"/>
      <c r="AZ1485" s="40"/>
      <c r="BA1485" s="27"/>
      <c r="BB1485" s="27"/>
      <c r="BC1485" s="27"/>
      <c r="BD1485" s="27" t="str">
        <f t="shared" si="902"/>
        <v/>
      </c>
      <c r="BE1485" s="27" t="str">
        <f t="shared" si="903"/>
        <v/>
      </c>
      <c r="BF1485" s="27" t="str">
        <f t="shared" si="904"/>
        <v/>
      </c>
      <c r="BG1485" s="27" t="str">
        <f t="shared" si="905"/>
        <v/>
      </c>
      <c r="BH1485" s="27" t="str">
        <f t="shared" si="906"/>
        <v/>
      </c>
      <c r="BI1485" s="27" t="str">
        <f t="shared" si="907"/>
        <v/>
      </c>
      <c r="BJ1485" s="27" t="str">
        <f t="shared" si="908"/>
        <v/>
      </c>
      <c r="BK1485" s="27" t="str">
        <f t="shared" si="909"/>
        <v/>
      </c>
      <c r="BL1485" s="27" t="str">
        <f t="shared" si="910"/>
        <v/>
      </c>
      <c r="BM1485" s="27" t="str">
        <f t="shared" si="911"/>
        <v/>
      </c>
      <c r="BN1485" s="27" t="str">
        <f t="shared" si="912"/>
        <v/>
      </c>
      <c r="BO1485" s="27" t="str">
        <f t="shared" si="913"/>
        <v/>
      </c>
      <c r="BP1485" s="27" t="str">
        <f t="shared" si="890"/>
        <v/>
      </c>
      <c r="BQ1485" s="27" t="str">
        <f t="shared" si="891"/>
        <v/>
      </c>
      <c r="BR1485" s="27" t="str">
        <f t="shared" si="892"/>
        <v/>
      </c>
      <c r="BS1485" s="27" t="str">
        <f t="shared" si="893"/>
        <v/>
      </c>
      <c r="BT1485" s="27" t="str">
        <f t="shared" si="894"/>
        <v/>
      </c>
      <c r="BU1485" s="27" t="str">
        <f t="shared" si="895"/>
        <v/>
      </c>
      <c r="BV1485" s="27" t="str">
        <f t="shared" si="896"/>
        <v/>
      </c>
      <c r="BW1485" s="27" t="str">
        <f t="shared" si="897"/>
        <v/>
      </c>
      <c r="BX1485" s="27" t="str">
        <f t="shared" si="898"/>
        <v/>
      </c>
      <c r="BY1485" s="27" t="str">
        <f t="shared" si="899"/>
        <v/>
      </c>
      <c r="BZ1485" s="27" t="str">
        <f t="shared" si="900"/>
        <v/>
      </c>
      <c r="CA1485" s="27" t="str">
        <f t="shared" si="901"/>
        <v/>
      </c>
      <c r="CB1485" s="41"/>
      <c r="CC1485" s="41"/>
      <c r="CD1485"/>
      <c r="CE1485"/>
      <c r="CF1485"/>
      <c r="CG1485"/>
      <c r="CH1485"/>
      <c r="CI1485" s="41"/>
      <c r="CJ1485" s="7"/>
      <c r="CK1485" s="25"/>
      <c r="CL1485" s="25"/>
      <c r="CM1485" s="25"/>
      <c r="CN1485" s="39"/>
      <c r="CO1485" s="25"/>
      <c r="CP1485" s="39"/>
      <c r="CQ1485" s="25"/>
      <c r="CR1485" s="25"/>
      <c r="CS1485" s="25"/>
      <c r="CT1485" s="25"/>
      <c r="CU1485" s="25"/>
      <c r="CV1485" s="25"/>
      <c r="CW1485" s="35"/>
      <c r="CX1485" s="25"/>
      <c r="CY1485" s="25"/>
      <c r="DC1485" s="25"/>
      <c r="DD1485" s="35"/>
    </row>
    <row r="1486" spans="1:108" s="26" customFormat="1">
      <c r="A1486" s="43"/>
      <c r="B1486" s="94"/>
      <c r="C1486" s="40"/>
      <c r="D1486" s="39"/>
      <c r="E1486" s="40"/>
      <c r="F1486" s="40"/>
      <c r="G1486" s="40"/>
      <c r="H1486" s="40"/>
      <c r="I1486" s="40"/>
      <c r="J1486" s="40"/>
      <c r="K1486" s="40"/>
      <c r="L1486" s="40"/>
      <c r="M1486" s="40"/>
      <c r="N1486" s="40"/>
      <c r="O1486" s="40"/>
      <c r="P1486" s="40"/>
      <c r="Q1486" s="40"/>
      <c r="R1486" s="40"/>
      <c r="S1486" s="40"/>
      <c r="T1486" s="40"/>
      <c r="U1486" s="39"/>
      <c r="V1486" s="39"/>
      <c r="W1486" s="39"/>
      <c r="X1486" s="39"/>
      <c r="Y1486" s="39"/>
      <c r="Z1486" s="39"/>
      <c r="AA1486" s="39"/>
      <c r="AB1486" s="39"/>
      <c r="AC1486" s="39"/>
      <c r="AD1486" s="39"/>
      <c r="AE1486" s="39"/>
      <c r="AF1486" s="39"/>
      <c r="AG1486" s="39"/>
      <c r="AH1486" s="39"/>
      <c r="AI1486" s="39"/>
      <c r="AJ1486" s="39"/>
      <c r="AK1486" s="39"/>
      <c r="AL1486" s="39"/>
      <c r="AM1486" s="39"/>
      <c r="AN1486" s="39"/>
      <c r="AO1486" s="39"/>
      <c r="AP1486" s="39"/>
      <c r="AQ1486" s="39"/>
      <c r="AR1486" s="39"/>
      <c r="AS1486" s="39"/>
      <c r="AT1486" s="39"/>
      <c r="AU1486" s="39"/>
      <c r="AV1486" s="39"/>
      <c r="AW1486" s="94"/>
      <c r="AX1486" s="101"/>
      <c r="AY1486" s="94"/>
      <c r="AZ1486" s="40"/>
      <c r="BA1486" s="27"/>
      <c r="BB1486" s="27"/>
      <c r="BC1486" s="27"/>
      <c r="BD1486" s="27" t="str">
        <f t="shared" si="902"/>
        <v/>
      </c>
      <c r="BE1486" s="27" t="str">
        <f t="shared" si="903"/>
        <v/>
      </c>
      <c r="BF1486" s="27" t="str">
        <f t="shared" si="904"/>
        <v/>
      </c>
      <c r="BG1486" s="27" t="str">
        <f t="shared" si="905"/>
        <v/>
      </c>
      <c r="BH1486" s="27" t="str">
        <f t="shared" si="906"/>
        <v/>
      </c>
      <c r="BI1486" s="27" t="str">
        <f t="shared" si="907"/>
        <v/>
      </c>
      <c r="BJ1486" s="27" t="str">
        <f t="shared" si="908"/>
        <v/>
      </c>
      <c r="BK1486" s="27" t="str">
        <f t="shared" si="909"/>
        <v/>
      </c>
      <c r="BL1486" s="27" t="str">
        <f t="shared" si="910"/>
        <v/>
      </c>
      <c r="BM1486" s="27" t="str">
        <f t="shared" si="911"/>
        <v/>
      </c>
      <c r="BN1486" s="27" t="str">
        <f t="shared" si="912"/>
        <v/>
      </c>
      <c r="BO1486" s="27" t="str">
        <f t="shared" si="913"/>
        <v/>
      </c>
      <c r="BP1486" s="27" t="str">
        <f t="shared" si="890"/>
        <v/>
      </c>
      <c r="BQ1486" s="27" t="str">
        <f t="shared" si="891"/>
        <v/>
      </c>
      <c r="BR1486" s="27" t="str">
        <f t="shared" si="892"/>
        <v/>
      </c>
      <c r="BS1486" s="27" t="str">
        <f t="shared" si="893"/>
        <v/>
      </c>
      <c r="BT1486" s="27" t="str">
        <f t="shared" si="894"/>
        <v/>
      </c>
      <c r="BU1486" s="27" t="str">
        <f t="shared" si="895"/>
        <v/>
      </c>
      <c r="BV1486" s="27" t="str">
        <f t="shared" si="896"/>
        <v/>
      </c>
      <c r="BW1486" s="27" t="str">
        <f t="shared" si="897"/>
        <v/>
      </c>
      <c r="BX1486" s="27" t="str">
        <f t="shared" si="898"/>
        <v/>
      </c>
      <c r="BY1486" s="27" t="str">
        <f t="shared" si="899"/>
        <v/>
      </c>
      <c r="BZ1486" s="27" t="str">
        <f t="shared" si="900"/>
        <v/>
      </c>
      <c r="CA1486" s="27" t="str">
        <f t="shared" si="901"/>
        <v/>
      </c>
      <c r="CB1486" s="41"/>
      <c r="CC1486" s="41"/>
      <c r="CD1486"/>
      <c r="CE1486"/>
      <c r="CF1486"/>
      <c r="CG1486"/>
      <c r="CH1486"/>
      <c r="CI1486" s="41"/>
      <c r="CJ1486" s="7"/>
      <c r="CK1486" s="25"/>
      <c r="CL1486" s="25"/>
      <c r="CM1486" s="25"/>
      <c r="CN1486" s="39"/>
      <c r="CO1486" s="25"/>
      <c r="CP1486" s="39"/>
      <c r="CQ1486" s="25"/>
      <c r="CR1486" s="25"/>
      <c r="CS1486" s="25"/>
      <c r="CT1486" s="25"/>
      <c r="CU1486" s="25"/>
      <c r="CV1486" s="25"/>
      <c r="CW1486" s="35"/>
      <c r="CX1486" s="25"/>
      <c r="CY1486" s="25"/>
      <c r="DC1486" s="25"/>
      <c r="DD1486" s="35"/>
    </row>
    <row r="1487" spans="1:108" s="26" customFormat="1">
      <c r="A1487" s="43"/>
      <c r="B1487" s="94"/>
      <c r="C1487" s="40"/>
      <c r="D1487" s="39"/>
      <c r="E1487" s="40"/>
      <c r="F1487" s="40"/>
      <c r="G1487" s="40"/>
      <c r="H1487" s="40"/>
      <c r="I1487" s="40"/>
      <c r="J1487" s="40"/>
      <c r="K1487" s="40"/>
      <c r="L1487" s="40"/>
      <c r="M1487" s="40"/>
      <c r="N1487" s="40"/>
      <c r="O1487" s="40"/>
      <c r="P1487" s="40"/>
      <c r="Q1487" s="40"/>
      <c r="R1487" s="40"/>
      <c r="S1487" s="40"/>
      <c r="T1487" s="40"/>
      <c r="U1487" s="39"/>
      <c r="V1487" s="39"/>
      <c r="W1487" s="39"/>
      <c r="X1487" s="39"/>
      <c r="Y1487" s="39"/>
      <c r="Z1487" s="39"/>
      <c r="AA1487" s="39"/>
      <c r="AB1487" s="39"/>
      <c r="AC1487" s="39"/>
      <c r="AD1487" s="39"/>
      <c r="AE1487" s="39"/>
      <c r="AF1487" s="39"/>
      <c r="AG1487" s="39"/>
      <c r="AH1487" s="39"/>
      <c r="AI1487" s="39"/>
      <c r="AJ1487" s="39"/>
      <c r="AK1487" s="39"/>
      <c r="AL1487" s="39"/>
      <c r="AM1487" s="39"/>
      <c r="AN1487" s="39"/>
      <c r="AO1487" s="39"/>
      <c r="AP1487" s="39"/>
      <c r="AQ1487" s="39"/>
      <c r="AR1487" s="39"/>
      <c r="AS1487" s="39"/>
      <c r="AT1487" s="39"/>
      <c r="AU1487" s="39"/>
      <c r="AV1487" s="39"/>
      <c r="AW1487" s="94"/>
      <c r="AX1487" s="101"/>
      <c r="AY1487" s="94"/>
      <c r="AZ1487" s="40"/>
      <c r="BA1487" s="27"/>
      <c r="BB1487" s="27"/>
      <c r="BC1487" s="27"/>
      <c r="BD1487" s="27" t="str">
        <f t="shared" si="902"/>
        <v/>
      </c>
      <c r="BE1487" s="27" t="str">
        <f t="shared" si="903"/>
        <v/>
      </c>
      <c r="BF1487" s="27" t="str">
        <f t="shared" si="904"/>
        <v/>
      </c>
      <c r="BG1487" s="27" t="str">
        <f t="shared" si="905"/>
        <v/>
      </c>
      <c r="BH1487" s="27" t="str">
        <f t="shared" si="906"/>
        <v/>
      </c>
      <c r="BI1487" s="27" t="str">
        <f t="shared" si="907"/>
        <v/>
      </c>
      <c r="BJ1487" s="27" t="str">
        <f t="shared" si="908"/>
        <v/>
      </c>
      <c r="BK1487" s="27" t="str">
        <f t="shared" si="909"/>
        <v/>
      </c>
      <c r="BL1487" s="27" t="str">
        <f t="shared" si="910"/>
        <v/>
      </c>
      <c r="BM1487" s="27" t="str">
        <f t="shared" si="911"/>
        <v/>
      </c>
      <c r="BN1487" s="27" t="str">
        <f t="shared" si="912"/>
        <v/>
      </c>
      <c r="BO1487" s="27" t="str">
        <f t="shared" si="913"/>
        <v/>
      </c>
      <c r="BP1487" s="27" t="str">
        <f t="shared" si="890"/>
        <v/>
      </c>
      <c r="BQ1487" s="27" t="str">
        <f t="shared" si="891"/>
        <v/>
      </c>
      <c r="BR1487" s="27" t="str">
        <f t="shared" si="892"/>
        <v/>
      </c>
      <c r="BS1487" s="27" t="str">
        <f t="shared" si="893"/>
        <v/>
      </c>
      <c r="BT1487" s="27" t="str">
        <f t="shared" si="894"/>
        <v/>
      </c>
      <c r="BU1487" s="27" t="str">
        <f t="shared" si="895"/>
        <v/>
      </c>
      <c r="BV1487" s="27" t="str">
        <f t="shared" si="896"/>
        <v/>
      </c>
      <c r="BW1487" s="27" t="str">
        <f t="shared" si="897"/>
        <v/>
      </c>
      <c r="BX1487" s="27" t="str">
        <f t="shared" si="898"/>
        <v/>
      </c>
      <c r="BY1487" s="27" t="str">
        <f t="shared" si="899"/>
        <v/>
      </c>
      <c r="BZ1487" s="27" t="str">
        <f t="shared" si="900"/>
        <v/>
      </c>
      <c r="CA1487" s="27" t="str">
        <f t="shared" si="901"/>
        <v/>
      </c>
      <c r="CB1487" s="41"/>
      <c r="CC1487" s="41"/>
      <c r="CD1487"/>
      <c r="CE1487"/>
      <c r="CF1487"/>
      <c r="CG1487"/>
      <c r="CH1487"/>
      <c r="CI1487" s="41"/>
      <c r="CJ1487" s="7"/>
      <c r="CK1487" s="25"/>
      <c r="CL1487" s="25"/>
      <c r="CM1487" s="25"/>
      <c r="CN1487" s="39"/>
      <c r="CO1487" s="25"/>
      <c r="CP1487" s="39"/>
      <c r="CQ1487" s="25"/>
      <c r="CR1487" s="25"/>
      <c r="CS1487" s="25"/>
      <c r="CT1487" s="25"/>
      <c r="CU1487" s="25"/>
      <c r="CV1487" s="25"/>
      <c r="CW1487" s="35"/>
      <c r="CX1487" s="25"/>
      <c r="CY1487" s="25"/>
      <c r="DC1487" s="25"/>
      <c r="DD1487" s="35"/>
    </row>
    <row r="1488" spans="1:108" s="26" customFormat="1">
      <c r="A1488" s="43"/>
      <c r="B1488" s="94"/>
      <c r="C1488" s="40"/>
      <c r="D1488" s="39"/>
      <c r="E1488" s="40"/>
      <c r="F1488" s="40"/>
      <c r="G1488" s="40"/>
      <c r="H1488" s="40"/>
      <c r="I1488" s="40"/>
      <c r="J1488" s="40"/>
      <c r="K1488" s="40"/>
      <c r="L1488" s="40"/>
      <c r="M1488" s="40"/>
      <c r="N1488" s="40"/>
      <c r="O1488" s="40"/>
      <c r="P1488" s="40"/>
      <c r="Q1488" s="40"/>
      <c r="R1488" s="40"/>
      <c r="S1488" s="40"/>
      <c r="T1488" s="40"/>
      <c r="U1488" s="39"/>
      <c r="V1488" s="39"/>
      <c r="W1488" s="39"/>
      <c r="X1488" s="39"/>
      <c r="Y1488" s="39"/>
      <c r="Z1488" s="39"/>
      <c r="AA1488" s="39"/>
      <c r="AB1488" s="39"/>
      <c r="AC1488" s="39"/>
      <c r="AD1488" s="39"/>
      <c r="AE1488" s="39"/>
      <c r="AF1488" s="39"/>
      <c r="AG1488" s="39"/>
      <c r="AH1488" s="39"/>
      <c r="AI1488" s="39"/>
      <c r="AJ1488" s="39"/>
      <c r="AK1488" s="39"/>
      <c r="AL1488" s="39"/>
      <c r="AM1488" s="39"/>
      <c r="AN1488" s="39"/>
      <c r="AO1488" s="39"/>
      <c r="AP1488" s="39"/>
      <c r="AQ1488" s="39"/>
      <c r="AR1488" s="39"/>
      <c r="AS1488" s="39"/>
      <c r="AT1488" s="39"/>
      <c r="AU1488" s="39"/>
      <c r="AV1488" s="39"/>
      <c r="AW1488" s="94"/>
      <c r="AX1488" s="101"/>
      <c r="AY1488" s="94"/>
      <c r="AZ1488" s="40"/>
      <c r="BA1488" s="27"/>
      <c r="BB1488" s="27"/>
      <c r="BC1488" s="27"/>
      <c r="BD1488" s="27" t="str">
        <f t="shared" si="902"/>
        <v/>
      </c>
      <c r="BE1488" s="27" t="str">
        <f t="shared" si="903"/>
        <v/>
      </c>
      <c r="BF1488" s="27" t="str">
        <f t="shared" si="904"/>
        <v/>
      </c>
      <c r="BG1488" s="27" t="str">
        <f t="shared" si="905"/>
        <v/>
      </c>
      <c r="BH1488" s="27" t="str">
        <f t="shared" si="906"/>
        <v/>
      </c>
      <c r="BI1488" s="27" t="str">
        <f t="shared" si="907"/>
        <v/>
      </c>
      <c r="BJ1488" s="27" t="str">
        <f t="shared" si="908"/>
        <v/>
      </c>
      <c r="BK1488" s="27" t="str">
        <f t="shared" si="909"/>
        <v/>
      </c>
      <c r="BL1488" s="27" t="str">
        <f t="shared" si="910"/>
        <v/>
      </c>
      <c r="BM1488" s="27" t="str">
        <f t="shared" si="911"/>
        <v/>
      </c>
      <c r="BN1488" s="27" t="str">
        <f t="shared" si="912"/>
        <v/>
      </c>
      <c r="BO1488" s="27" t="str">
        <f t="shared" si="913"/>
        <v/>
      </c>
      <c r="BP1488" s="27" t="str">
        <f t="shared" si="890"/>
        <v/>
      </c>
      <c r="BQ1488" s="27" t="str">
        <f t="shared" si="891"/>
        <v/>
      </c>
      <c r="BR1488" s="27" t="str">
        <f t="shared" si="892"/>
        <v/>
      </c>
      <c r="BS1488" s="27" t="str">
        <f t="shared" si="893"/>
        <v/>
      </c>
      <c r="BT1488" s="27" t="str">
        <f t="shared" si="894"/>
        <v/>
      </c>
      <c r="BU1488" s="27" t="str">
        <f t="shared" si="895"/>
        <v/>
      </c>
      <c r="BV1488" s="27" t="str">
        <f t="shared" si="896"/>
        <v/>
      </c>
      <c r="BW1488" s="27" t="str">
        <f t="shared" si="897"/>
        <v/>
      </c>
      <c r="BX1488" s="27" t="str">
        <f t="shared" si="898"/>
        <v/>
      </c>
      <c r="BY1488" s="27" t="str">
        <f t="shared" si="899"/>
        <v/>
      </c>
      <c r="BZ1488" s="27" t="str">
        <f t="shared" si="900"/>
        <v/>
      </c>
      <c r="CA1488" s="27" t="str">
        <f t="shared" si="901"/>
        <v/>
      </c>
      <c r="CB1488" s="41"/>
      <c r="CC1488" s="41"/>
      <c r="CD1488"/>
      <c r="CE1488"/>
      <c r="CF1488"/>
      <c r="CG1488"/>
      <c r="CH1488"/>
      <c r="CI1488" s="41"/>
      <c r="CJ1488" s="7"/>
      <c r="CK1488" s="25"/>
      <c r="CL1488" s="25"/>
      <c r="CM1488" s="25"/>
      <c r="CN1488" s="39"/>
      <c r="CO1488" s="25"/>
      <c r="CP1488" s="39"/>
      <c r="CQ1488" s="25"/>
      <c r="CR1488" s="25"/>
      <c r="CS1488" s="25"/>
      <c r="CT1488" s="25"/>
      <c r="CU1488" s="25"/>
      <c r="CV1488" s="25"/>
      <c r="CW1488" s="35"/>
      <c r="CX1488" s="25"/>
      <c r="CY1488" s="25"/>
      <c r="DC1488" s="25"/>
      <c r="DD1488" s="35"/>
    </row>
    <row r="1489" spans="2:88">
      <c r="B1489" s="94"/>
      <c r="C1489" s="40"/>
      <c r="D1489" s="39"/>
      <c r="E1489" s="40"/>
      <c r="F1489" s="40"/>
      <c r="G1489" s="40"/>
      <c r="H1489" s="40"/>
      <c r="I1489" s="40"/>
      <c r="J1489" s="40"/>
      <c r="K1489" s="40"/>
      <c r="L1489" s="40"/>
      <c r="M1489" s="40"/>
      <c r="N1489" s="40"/>
      <c r="O1489" s="40"/>
      <c r="P1489" s="40"/>
      <c r="Q1489" s="40"/>
      <c r="R1489" s="40"/>
      <c r="S1489" s="40"/>
      <c r="T1489" s="40"/>
      <c r="U1489" s="39"/>
      <c r="V1489" s="39"/>
      <c r="W1489" s="39"/>
      <c r="X1489" s="39"/>
      <c r="Y1489" s="39"/>
      <c r="Z1489" s="39"/>
      <c r="AA1489" s="39"/>
      <c r="AB1489" s="39"/>
      <c r="AC1489" s="39"/>
      <c r="AD1489" s="39"/>
      <c r="AE1489" s="39"/>
      <c r="AF1489" s="39"/>
      <c r="AG1489" s="39"/>
      <c r="AH1489" s="39"/>
      <c r="AI1489" s="39"/>
      <c r="AJ1489" s="39"/>
      <c r="AK1489" s="39"/>
      <c r="AL1489" s="39"/>
      <c r="AM1489" s="39"/>
      <c r="AN1489" s="39"/>
      <c r="AO1489" s="39"/>
      <c r="AP1489" s="39"/>
      <c r="AQ1489" s="39"/>
      <c r="AR1489" s="39"/>
      <c r="AS1489" s="39"/>
      <c r="AT1489" s="39"/>
      <c r="AU1489" s="39"/>
      <c r="AV1489" s="39"/>
      <c r="AW1489" s="94"/>
      <c r="AX1489" s="101"/>
      <c r="AY1489" s="94"/>
      <c r="AZ1489" s="40"/>
      <c r="BA1489" s="27"/>
      <c r="BB1489" s="27"/>
      <c r="BC1489" s="27"/>
      <c r="BD1489" s="27" t="str">
        <f t="shared" si="902"/>
        <v/>
      </c>
      <c r="BE1489" s="27" t="str">
        <f t="shared" si="903"/>
        <v/>
      </c>
      <c r="BF1489" s="27" t="str">
        <f t="shared" si="904"/>
        <v/>
      </c>
      <c r="BG1489" s="27" t="str">
        <f t="shared" si="905"/>
        <v/>
      </c>
      <c r="BH1489" s="27" t="str">
        <f t="shared" si="906"/>
        <v/>
      </c>
      <c r="BI1489" s="27" t="str">
        <f t="shared" si="907"/>
        <v/>
      </c>
      <c r="BJ1489" s="27" t="str">
        <f t="shared" si="908"/>
        <v/>
      </c>
      <c r="BK1489" s="27" t="str">
        <f t="shared" si="909"/>
        <v/>
      </c>
      <c r="BL1489" s="27" t="str">
        <f t="shared" si="910"/>
        <v/>
      </c>
      <c r="BM1489" s="27" t="str">
        <f t="shared" si="911"/>
        <v/>
      </c>
      <c r="BN1489" s="27" t="str">
        <f t="shared" si="912"/>
        <v/>
      </c>
      <c r="BO1489" s="27" t="str">
        <f t="shared" si="913"/>
        <v/>
      </c>
      <c r="BP1489" s="27" t="str">
        <f t="shared" si="890"/>
        <v/>
      </c>
      <c r="BQ1489" s="27" t="str">
        <f t="shared" si="891"/>
        <v/>
      </c>
      <c r="BR1489" s="27" t="str">
        <f t="shared" si="892"/>
        <v/>
      </c>
      <c r="BS1489" s="27" t="str">
        <f t="shared" si="893"/>
        <v/>
      </c>
      <c r="BT1489" s="27" t="str">
        <f t="shared" si="894"/>
        <v/>
      </c>
      <c r="BU1489" s="27" t="str">
        <f t="shared" si="895"/>
        <v/>
      </c>
      <c r="BV1489" s="27" t="str">
        <f t="shared" si="896"/>
        <v/>
      </c>
      <c r="BW1489" s="27" t="str">
        <f t="shared" si="897"/>
        <v/>
      </c>
      <c r="BX1489" s="27" t="str">
        <f t="shared" si="898"/>
        <v/>
      </c>
      <c r="BY1489" s="27" t="str">
        <f t="shared" si="899"/>
        <v/>
      </c>
      <c r="BZ1489" s="27" t="str">
        <f t="shared" si="900"/>
        <v/>
      </c>
      <c r="CA1489" s="27" t="str">
        <f t="shared" si="901"/>
        <v/>
      </c>
      <c r="CB1489" s="41"/>
      <c r="CC1489" s="41"/>
      <c r="CD1489"/>
      <c r="CE1489"/>
      <c r="CF1489"/>
      <c r="CG1489"/>
      <c r="CH1489"/>
      <c r="CI1489" s="41"/>
      <c r="CJ1489" s="7"/>
    </row>
    <row r="1490" spans="2:88">
      <c r="B1490" s="94"/>
      <c r="C1490" s="40"/>
      <c r="D1490" s="39"/>
      <c r="E1490" s="40"/>
      <c r="F1490" s="40"/>
      <c r="G1490" s="40"/>
      <c r="H1490" s="40"/>
      <c r="I1490" s="40"/>
      <c r="J1490" s="40"/>
      <c r="K1490" s="40"/>
      <c r="L1490" s="40"/>
      <c r="M1490" s="40"/>
      <c r="N1490" s="40"/>
      <c r="O1490" s="40"/>
      <c r="P1490" s="40"/>
      <c r="Q1490" s="40"/>
      <c r="R1490" s="40"/>
      <c r="S1490" s="40"/>
      <c r="T1490" s="40"/>
      <c r="U1490" s="39"/>
      <c r="V1490" s="39"/>
      <c r="W1490" s="39"/>
      <c r="X1490" s="39"/>
      <c r="Y1490" s="39"/>
      <c r="Z1490" s="39"/>
      <c r="AA1490" s="39"/>
      <c r="AB1490" s="39"/>
      <c r="AC1490" s="39"/>
      <c r="AD1490" s="39"/>
      <c r="AE1490" s="39"/>
      <c r="AF1490" s="39"/>
      <c r="AG1490" s="39"/>
      <c r="AH1490" s="39"/>
      <c r="AI1490" s="39"/>
      <c r="AJ1490" s="39"/>
      <c r="AK1490" s="39"/>
      <c r="AL1490" s="39"/>
      <c r="AM1490" s="39"/>
      <c r="AN1490" s="39"/>
      <c r="AO1490" s="39"/>
      <c r="AP1490" s="39"/>
      <c r="AQ1490" s="39"/>
      <c r="AR1490" s="39"/>
      <c r="AS1490" s="39"/>
      <c r="AT1490" s="39"/>
      <c r="AU1490" s="39"/>
      <c r="AV1490" s="39"/>
      <c r="AW1490" s="94"/>
      <c r="AX1490" s="101"/>
      <c r="AY1490" s="94"/>
      <c r="AZ1490" s="40"/>
      <c r="BA1490" s="27"/>
      <c r="BB1490" s="27"/>
      <c r="BC1490" s="27"/>
      <c r="BD1490" s="27" t="str">
        <f t="shared" si="902"/>
        <v/>
      </c>
      <c r="BE1490" s="27" t="str">
        <f t="shared" si="903"/>
        <v/>
      </c>
      <c r="BF1490" s="27" t="str">
        <f t="shared" si="904"/>
        <v/>
      </c>
      <c r="BG1490" s="27" t="str">
        <f t="shared" si="905"/>
        <v/>
      </c>
      <c r="BH1490" s="27" t="str">
        <f t="shared" si="906"/>
        <v/>
      </c>
      <c r="BI1490" s="27" t="str">
        <f t="shared" si="907"/>
        <v/>
      </c>
      <c r="BJ1490" s="27" t="str">
        <f t="shared" si="908"/>
        <v/>
      </c>
      <c r="BK1490" s="27" t="str">
        <f t="shared" si="909"/>
        <v/>
      </c>
      <c r="BL1490" s="27" t="str">
        <f t="shared" si="910"/>
        <v/>
      </c>
      <c r="BM1490" s="27" t="str">
        <f t="shared" si="911"/>
        <v/>
      </c>
      <c r="BN1490" s="27" t="str">
        <f t="shared" si="912"/>
        <v/>
      </c>
      <c r="BO1490" s="27" t="str">
        <f t="shared" si="913"/>
        <v/>
      </c>
      <c r="BP1490" s="27" t="str">
        <f t="shared" si="890"/>
        <v/>
      </c>
      <c r="BQ1490" s="27" t="str">
        <f t="shared" si="891"/>
        <v/>
      </c>
      <c r="BR1490" s="27" t="str">
        <f t="shared" si="892"/>
        <v/>
      </c>
      <c r="BS1490" s="27" t="str">
        <f t="shared" si="893"/>
        <v/>
      </c>
      <c r="BT1490" s="27" t="str">
        <f t="shared" si="894"/>
        <v/>
      </c>
      <c r="BU1490" s="27" t="str">
        <f t="shared" si="895"/>
        <v/>
      </c>
      <c r="BV1490" s="27" t="str">
        <f t="shared" si="896"/>
        <v/>
      </c>
      <c r="BW1490" s="27" t="str">
        <f t="shared" si="897"/>
        <v/>
      </c>
      <c r="BX1490" s="27" t="str">
        <f t="shared" si="898"/>
        <v/>
      </c>
      <c r="BY1490" s="27" t="str">
        <f t="shared" si="899"/>
        <v/>
      </c>
      <c r="BZ1490" s="27" t="str">
        <f t="shared" si="900"/>
        <v/>
      </c>
      <c r="CA1490" s="27" t="str">
        <f t="shared" si="901"/>
        <v/>
      </c>
      <c r="CB1490" s="41"/>
      <c r="CC1490" s="41"/>
      <c r="CD1490" s="87"/>
      <c r="CE1490" s="87"/>
      <c r="CF1490" s="87"/>
      <c r="CG1490" s="87"/>
      <c r="CH1490" s="87"/>
      <c r="CI1490" s="87"/>
      <c r="CJ1490" s="7"/>
    </row>
    <row r="1491" spans="2:88">
      <c r="B1491" s="94"/>
      <c r="C1491" s="40"/>
      <c r="D1491" s="39"/>
      <c r="E1491" s="40"/>
      <c r="F1491" s="40"/>
      <c r="G1491" s="40"/>
      <c r="H1491" s="40"/>
      <c r="I1491" s="40"/>
      <c r="J1491" s="40"/>
      <c r="K1491" s="40"/>
      <c r="L1491" s="40"/>
      <c r="M1491" s="40"/>
      <c r="N1491" s="40"/>
      <c r="O1491" s="40"/>
      <c r="P1491" s="40"/>
      <c r="Q1491" s="40"/>
      <c r="R1491" s="40"/>
      <c r="S1491" s="40"/>
      <c r="T1491" s="40"/>
      <c r="U1491" s="39"/>
      <c r="V1491" s="39"/>
      <c r="W1491" s="39"/>
      <c r="X1491" s="39"/>
      <c r="Y1491" s="39"/>
      <c r="Z1491" s="39"/>
      <c r="AA1491" s="39"/>
      <c r="AB1491" s="39"/>
      <c r="AC1491" s="39"/>
      <c r="AD1491" s="39"/>
      <c r="AE1491" s="39"/>
      <c r="AF1491" s="39"/>
      <c r="AG1491" s="39"/>
      <c r="AH1491" s="39"/>
      <c r="AI1491" s="39"/>
      <c r="AJ1491" s="39"/>
      <c r="AK1491" s="39"/>
      <c r="AL1491" s="39"/>
      <c r="AM1491" s="39"/>
      <c r="AN1491" s="39"/>
      <c r="AO1491" s="39"/>
      <c r="AP1491" s="39"/>
      <c r="AQ1491" s="39"/>
      <c r="AR1491" s="39"/>
      <c r="AS1491" s="39"/>
      <c r="AT1491" s="39"/>
      <c r="AU1491" s="39"/>
      <c r="AV1491" s="39"/>
      <c r="AW1491" s="94"/>
      <c r="AX1491" s="101"/>
      <c r="AY1491" s="94"/>
      <c r="AZ1491" s="40"/>
      <c r="BA1491" s="27"/>
      <c r="BB1491" s="27"/>
      <c r="BC1491" s="27"/>
      <c r="BD1491" s="27" t="str">
        <f t="shared" si="902"/>
        <v/>
      </c>
      <c r="BE1491" s="27" t="str">
        <f t="shared" si="903"/>
        <v/>
      </c>
      <c r="BF1491" s="27" t="str">
        <f t="shared" si="904"/>
        <v/>
      </c>
      <c r="BG1491" s="27" t="str">
        <f t="shared" si="905"/>
        <v/>
      </c>
      <c r="BH1491" s="27" t="str">
        <f t="shared" si="906"/>
        <v/>
      </c>
      <c r="BI1491" s="27" t="str">
        <f t="shared" si="907"/>
        <v/>
      </c>
      <c r="BJ1491" s="27" t="str">
        <f t="shared" si="908"/>
        <v/>
      </c>
      <c r="BK1491" s="27" t="str">
        <f t="shared" si="909"/>
        <v/>
      </c>
      <c r="BL1491" s="27" t="str">
        <f t="shared" si="910"/>
        <v/>
      </c>
      <c r="BM1491" s="27" t="str">
        <f t="shared" si="911"/>
        <v/>
      </c>
      <c r="BN1491" s="27" t="str">
        <f t="shared" si="912"/>
        <v/>
      </c>
      <c r="BO1491" s="27" t="str">
        <f t="shared" si="913"/>
        <v/>
      </c>
      <c r="BP1491" s="27" t="str">
        <f t="shared" si="890"/>
        <v/>
      </c>
      <c r="BQ1491" s="27" t="str">
        <f t="shared" si="891"/>
        <v/>
      </c>
      <c r="BR1491" s="27" t="str">
        <f t="shared" si="892"/>
        <v/>
      </c>
      <c r="BS1491" s="27" t="str">
        <f t="shared" si="893"/>
        <v/>
      </c>
      <c r="BT1491" s="27" t="str">
        <f t="shared" si="894"/>
        <v/>
      </c>
      <c r="BU1491" s="27" t="str">
        <f t="shared" si="895"/>
        <v/>
      </c>
      <c r="BV1491" s="27" t="str">
        <f t="shared" si="896"/>
        <v/>
      </c>
      <c r="BW1491" s="27" t="str">
        <f t="shared" si="897"/>
        <v/>
      </c>
      <c r="BX1491" s="27" t="str">
        <f t="shared" si="898"/>
        <v/>
      </c>
      <c r="BY1491" s="27" t="str">
        <f t="shared" si="899"/>
        <v/>
      </c>
      <c r="BZ1491" s="27" t="str">
        <f t="shared" si="900"/>
        <v/>
      </c>
      <c r="CA1491" s="27" t="str">
        <f t="shared" si="901"/>
        <v/>
      </c>
      <c r="CB1491" s="41"/>
      <c r="CC1491" s="41"/>
      <c r="CD1491" s="87"/>
      <c r="CE1491" s="87"/>
      <c r="CF1491" s="87"/>
      <c r="CG1491" s="87"/>
      <c r="CH1491" s="87"/>
      <c r="CI1491" s="87"/>
      <c r="CJ1491" s="7"/>
    </row>
    <row r="1492" spans="2:88">
      <c r="B1492" s="94"/>
      <c r="C1492" s="40"/>
      <c r="D1492" s="39"/>
      <c r="E1492" s="40"/>
      <c r="F1492" s="40"/>
      <c r="G1492" s="40"/>
      <c r="H1492" s="40"/>
      <c r="I1492" s="40"/>
      <c r="J1492" s="40"/>
      <c r="K1492" s="40"/>
      <c r="L1492" s="40"/>
      <c r="M1492" s="40"/>
      <c r="N1492" s="40"/>
      <c r="O1492" s="40"/>
      <c r="P1492" s="40"/>
      <c r="Q1492" s="40"/>
      <c r="R1492" s="40"/>
      <c r="S1492" s="40"/>
      <c r="T1492" s="40"/>
      <c r="U1492" s="39"/>
      <c r="V1492" s="39"/>
      <c r="W1492" s="39"/>
      <c r="X1492" s="39"/>
      <c r="Y1492" s="39"/>
      <c r="Z1492" s="39"/>
      <c r="AA1492" s="39"/>
      <c r="AB1492" s="39"/>
      <c r="AC1492" s="39"/>
      <c r="AD1492" s="39"/>
      <c r="AE1492" s="39"/>
      <c r="AF1492" s="39"/>
      <c r="AG1492" s="39"/>
      <c r="AH1492" s="39"/>
      <c r="AI1492" s="39"/>
      <c r="AJ1492" s="39"/>
      <c r="AK1492" s="39"/>
      <c r="AL1492" s="39"/>
      <c r="AM1492" s="39"/>
      <c r="AN1492" s="39"/>
      <c r="AO1492" s="39"/>
      <c r="AP1492" s="39"/>
      <c r="AQ1492" s="39"/>
      <c r="AR1492" s="39"/>
      <c r="AS1492" s="39"/>
      <c r="AT1492" s="39"/>
      <c r="AU1492" s="39"/>
      <c r="AV1492" s="39"/>
      <c r="AW1492" s="94"/>
      <c r="AX1492" s="101"/>
      <c r="AY1492" s="94"/>
      <c r="AZ1492" s="40"/>
      <c r="BA1492" s="27"/>
      <c r="BB1492" s="27"/>
      <c r="BC1492" s="27"/>
      <c r="BD1492" s="27" t="str">
        <f t="shared" si="902"/>
        <v/>
      </c>
      <c r="BE1492" s="27" t="str">
        <f t="shared" si="903"/>
        <v/>
      </c>
      <c r="BF1492" s="27" t="str">
        <f t="shared" si="904"/>
        <v/>
      </c>
      <c r="BG1492" s="27" t="str">
        <f t="shared" si="905"/>
        <v/>
      </c>
      <c r="BH1492" s="27" t="str">
        <f t="shared" si="906"/>
        <v/>
      </c>
      <c r="BI1492" s="27" t="str">
        <f t="shared" si="907"/>
        <v/>
      </c>
      <c r="BJ1492" s="27" t="str">
        <f t="shared" si="908"/>
        <v/>
      </c>
      <c r="BK1492" s="27" t="str">
        <f t="shared" si="909"/>
        <v/>
      </c>
      <c r="BL1492" s="27" t="str">
        <f t="shared" si="910"/>
        <v/>
      </c>
      <c r="BM1492" s="27" t="str">
        <f t="shared" si="911"/>
        <v/>
      </c>
      <c r="BN1492" s="27" t="str">
        <f t="shared" si="912"/>
        <v/>
      </c>
      <c r="BO1492" s="27" t="str">
        <f t="shared" si="913"/>
        <v/>
      </c>
      <c r="BP1492" s="27" t="str">
        <f t="shared" si="890"/>
        <v/>
      </c>
      <c r="BQ1492" s="27" t="str">
        <f t="shared" si="891"/>
        <v/>
      </c>
      <c r="BR1492" s="27" t="str">
        <f t="shared" si="892"/>
        <v/>
      </c>
      <c r="BS1492" s="27" t="str">
        <f t="shared" si="893"/>
        <v/>
      </c>
      <c r="BT1492" s="27" t="str">
        <f t="shared" si="894"/>
        <v/>
      </c>
      <c r="BU1492" s="27" t="str">
        <f t="shared" si="895"/>
        <v/>
      </c>
      <c r="BV1492" s="27" t="str">
        <f t="shared" si="896"/>
        <v/>
      </c>
      <c r="BW1492" s="27" t="str">
        <f t="shared" si="897"/>
        <v/>
      </c>
      <c r="BX1492" s="27" t="str">
        <f t="shared" si="898"/>
        <v/>
      </c>
      <c r="BY1492" s="27" t="str">
        <f t="shared" si="899"/>
        <v/>
      </c>
      <c r="BZ1492" s="27" t="str">
        <f t="shared" si="900"/>
        <v/>
      </c>
      <c r="CA1492" s="27" t="str">
        <f t="shared" si="901"/>
        <v/>
      </c>
      <c r="CB1492" s="41"/>
      <c r="CC1492" s="41"/>
      <c r="CD1492" s="87"/>
      <c r="CE1492" s="87"/>
      <c r="CF1492" s="87"/>
      <c r="CG1492" s="87"/>
      <c r="CH1492" s="87"/>
      <c r="CI1492" s="87"/>
      <c r="CJ1492" s="7"/>
    </row>
    <row r="1493" spans="2:88">
      <c r="B1493" s="94"/>
      <c r="C1493" s="40"/>
      <c r="D1493" s="39"/>
      <c r="E1493" s="40"/>
      <c r="F1493" s="40"/>
      <c r="G1493" s="40"/>
      <c r="H1493" s="40"/>
      <c r="I1493" s="40"/>
      <c r="J1493" s="40"/>
      <c r="K1493" s="40"/>
      <c r="L1493" s="40"/>
      <c r="M1493" s="40"/>
      <c r="N1493" s="40"/>
      <c r="O1493" s="40"/>
      <c r="P1493" s="40"/>
      <c r="Q1493" s="40"/>
      <c r="R1493" s="40"/>
      <c r="S1493" s="40"/>
      <c r="T1493" s="40"/>
      <c r="U1493" s="39"/>
      <c r="V1493" s="39"/>
      <c r="W1493" s="39"/>
      <c r="X1493" s="39"/>
      <c r="Y1493" s="39"/>
      <c r="Z1493" s="39"/>
      <c r="AA1493" s="39"/>
      <c r="AB1493" s="39"/>
      <c r="AC1493" s="39"/>
      <c r="AD1493" s="39"/>
      <c r="AE1493" s="39"/>
      <c r="AF1493" s="39"/>
      <c r="AG1493" s="39"/>
      <c r="AH1493" s="39"/>
      <c r="AI1493" s="39"/>
      <c r="AJ1493" s="39"/>
      <c r="AK1493" s="39"/>
      <c r="AL1493" s="39"/>
      <c r="AM1493" s="39"/>
      <c r="AN1493" s="39"/>
      <c r="AO1493" s="39"/>
      <c r="AP1493" s="39"/>
      <c r="AQ1493" s="39"/>
      <c r="AR1493" s="39"/>
      <c r="AS1493" s="39"/>
      <c r="AT1493" s="39"/>
      <c r="AU1493" s="39"/>
      <c r="AV1493" s="39"/>
      <c r="AW1493" s="94"/>
      <c r="AX1493" s="101"/>
      <c r="AY1493" s="94"/>
      <c r="AZ1493" s="40"/>
      <c r="BA1493" s="27"/>
      <c r="BB1493" s="27"/>
      <c r="BC1493" s="27"/>
      <c r="BD1493" s="27" t="str">
        <f t="shared" si="902"/>
        <v/>
      </c>
      <c r="BE1493" s="27" t="str">
        <f t="shared" si="903"/>
        <v/>
      </c>
      <c r="BF1493" s="27" t="str">
        <f t="shared" si="904"/>
        <v/>
      </c>
      <c r="BG1493" s="27" t="str">
        <f t="shared" si="905"/>
        <v/>
      </c>
      <c r="BH1493" s="27" t="str">
        <f t="shared" si="906"/>
        <v/>
      </c>
      <c r="BI1493" s="27" t="str">
        <f t="shared" si="907"/>
        <v/>
      </c>
      <c r="BJ1493" s="27" t="str">
        <f t="shared" si="908"/>
        <v/>
      </c>
      <c r="BK1493" s="27" t="str">
        <f t="shared" si="909"/>
        <v/>
      </c>
      <c r="BL1493" s="27" t="str">
        <f t="shared" si="910"/>
        <v/>
      </c>
      <c r="BM1493" s="27" t="str">
        <f t="shared" si="911"/>
        <v/>
      </c>
      <c r="BN1493" s="27" t="str">
        <f t="shared" si="912"/>
        <v/>
      </c>
      <c r="BO1493" s="27" t="str">
        <f t="shared" si="913"/>
        <v/>
      </c>
      <c r="BP1493" s="27" t="str">
        <f t="shared" si="890"/>
        <v/>
      </c>
      <c r="BQ1493" s="27" t="str">
        <f t="shared" si="891"/>
        <v/>
      </c>
      <c r="BR1493" s="27" t="str">
        <f t="shared" si="892"/>
        <v/>
      </c>
      <c r="BS1493" s="27" t="str">
        <f t="shared" si="893"/>
        <v/>
      </c>
      <c r="BT1493" s="27" t="str">
        <f t="shared" si="894"/>
        <v/>
      </c>
      <c r="BU1493" s="27" t="str">
        <f t="shared" si="895"/>
        <v/>
      </c>
      <c r="BV1493" s="27" t="str">
        <f t="shared" si="896"/>
        <v/>
      </c>
      <c r="BW1493" s="27" t="str">
        <f t="shared" si="897"/>
        <v/>
      </c>
      <c r="BX1493" s="27" t="str">
        <f t="shared" si="898"/>
        <v/>
      </c>
      <c r="BY1493" s="27" t="str">
        <f t="shared" si="899"/>
        <v/>
      </c>
      <c r="BZ1493" s="27" t="str">
        <f t="shared" si="900"/>
        <v/>
      </c>
      <c r="CA1493" s="27" t="str">
        <f t="shared" si="901"/>
        <v/>
      </c>
      <c r="CB1493" s="41"/>
      <c r="CC1493" s="41"/>
      <c r="CD1493" s="87"/>
      <c r="CE1493" s="87"/>
      <c r="CF1493" s="87"/>
      <c r="CG1493" s="87"/>
      <c r="CH1493" s="87"/>
      <c r="CI1493" s="87"/>
      <c r="CJ1493" s="7"/>
    </row>
    <row r="1494" spans="2:88">
      <c r="B1494" s="94"/>
      <c r="C1494" s="40"/>
      <c r="D1494" s="39"/>
      <c r="E1494" s="40"/>
      <c r="F1494" s="40"/>
      <c r="G1494" s="40"/>
      <c r="H1494" s="40"/>
      <c r="I1494" s="40"/>
      <c r="J1494" s="40"/>
      <c r="K1494" s="40"/>
      <c r="L1494" s="40"/>
      <c r="M1494" s="40"/>
      <c r="N1494" s="40"/>
      <c r="O1494" s="40"/>
      <c r="P1494" s="40"/>
      <c r="Q1494" s="40"/>
      <c r="R1494" s="40"/>
      <c r="S1494" s="40"/>
      <c r="T1494" s="40"/>
      <c r="U1494" s="39"/>
      <c r="V1494" s="39"/>
      <c r="W1494" s="39"/>
      <c r="X1494" s="39"/>
      <c r="Y1494" s="39"/>
      <c r="Z1494" s="39"/>
      <c r="AA1494" s="39"/>
      <c r="AB1494" s="39"/>
      <c r="AC1494" s="39"/>
      <c r="AD1494" s="39"/>
      <c r="AE1494" s="39"/>
      <c r="AF1494" s="39"/>
      <c r="AG1494" s="39"/>
      <c r="AH1494" s="39"/>
      <c r="AI1494" s="39"/>
      <c r="AJ1494" s="39"/>
      <c r="AK1494" s="39"/>
      <c r="AL1494" s="39"/>
      <c r="AM1494" s="39"/>
      <c r="AN1494" s="39"/>
      <c r="AO1494" s="39"/>
      <c r="AP1494" s="39"/>
      <c r="AQ1494" s="39"/>
      <c r="AR1494" s="39"/>
      <c r="AS1494" s="39"/>
      <c r="AT1494" s="39"/>
      <c r="AU1494" s="39"/>
      <c r="AV1494" s="39"/>
      <c r="AW1494" s="94"/>
      <c r="AX1494" s="101"/>
      <c r="AY1494" s="94"/>
      <c r="AZ1494" s="40"/>
      <c r="BA1494" s="27"/>
      <c r="BB1494" s="27"/>
      <c r="BC1494" s="27"/>
      <c r="BD1494" s="27" t="str">
        <f t="shared" si="902"/>
        <v/>
      </c>
      <c r="BE1494" s="27" t="str">
        <f t="shared" si="903"/>
        <v/>
      </c>
      <c r="BF1494" s="27" t="str">
        <f t="shared" si="904"/>
        <v/>
      </c>
      <c r="BG1494" s="27" t="str">
        <f t="shared" si="905"/>
        <v/>
      </c>
      <c r="BH1494" s="27" t="str">
        <f t="shared" si="906"/>
        <v/>
      </c>
      <c r="BI1494" s="27" t="str">
        <f t="shared" si="907"/>
        <v/>
      </c>
      <c r="BJ1494" s="27" t="str">
        <f t="shared" si="908"/>
        <v/>
      </c>
      <c r="BK1494" s="27" t="str">
        <f t="shared" si="909"/>
        <v/>
      </c>
      <c r="BL1494" s="27" t="str">
        <f t="shared" si="910"/>
        <v/>
      </c>
      <c r="BM1494" s="27" t="str">
        <f t="shared" si="911"/>
        <v/>
      </c>
      <c r="BN1494" s="27" t="str">
        <f t="shared" si="912"/>
        <v/>
      </c>
      <c r="BO1494" s="27" t="str">
        <f t="shared" si="913"/>
        <v/>
      </c>
      <c r="BP1494" s="27" t="str">
        <f t="shared" si="890"/>
        <v/>
      </c>
      <c r="BQ1494" s="27" t="str">
        <f t="shared" si="891"/>
        <v/>
      </c>
      <c r="BR1494" s="27" t="str">
        <f t="shared" si="892"/>
        <v/>
      </c>
      <c r="BS1494" s="27" t="str">
        <f t="shared" si="893"/>
        <v/>
      </c>
      <c r="BT1494" s="27" t="str">
        <f t="shared" si="894"/>
        <v/>
      </c>
      <c r="BU1494" s="27" t="str">
        <f t="shared" si="895"/>
        <v/>
      </c>
      <c r="BV1494" s="27" t="str">
        <f t="shared" si="896"/>
        <v/>
      </c>
      <c r="BW1494" s="27" t="str">
        <f t="shared" si="897"/>
        <v/>
      </c>
      <c r="BX1494" s="27" t="str">
        <f t="shared" si="898"/>
        <v/>
      </c>
      <c r="BY1494" s="27" t="str">
        <f t="shared" si="899"/>
        <v/>
      </c>
      <c r="BZ1494" s="27" t="str">
        <f t="shared" si="900"/>
        <v/>
      </c>
      <c r="CA1494" s="27" t="str">
        <f t="shared" si="901"/>
        <v/>
      </c>
      <c r="CB1494" s="41"/>
      <c r="CC1494" s="41"/>
      <c r="CD1494" s="87"/>
      <c r="CE1494" s="87"/>
      <c r="CF1494" s="87"/>
      <c r="CG1494" s="87"/>
      <c r="CH1494" s="87"/>
      <c r="CI1494" s="87"/>
      <c r="CJ1494" s="7"/>
    </row>
    <row r="1495" spans="2:88">
      <c r="B1495" s="94"/>
      <c r="C1495" s="40"/>
      <c r="D1495" s="39"/>
      <c r="E1495" s="40"/>
      <c r="F1495" s="40"/>
      <c r="G1495" s="40"/>
      <c r="H1495" s="40"/>
      <c r="I1495" s="40"/>
      <c r="J1495" s="40"/>
      <c r="K1495" s="40"/>
      <c r="L1495" s="40"/>
      <c r="M1495" s="40"/>
      <c r="N1495" s="40"/>
      <c r="O1495" s="40"/>
      <c r="P1495" s="40"/>
      <c r="Q1495" s="40"/>
      <c r="R1495" s="40"/>
      <c r="S1495" s="40"/>
      <c r="T1495" s="40"/>
      <c r="U1495" s="39"/>
      <c r="V1495" s="39"/>
      <c r="W1495" s="39"/>
      <c r="X1495" s="39"/>
      <c r="Y1495" s="39"/>
      <c r="Z1495" s="39"/>
      <c r="AA1495" s="39"/>
      <c r="AB1495" s="39"/>
      <c r="AC1495" s="39"/>
      <c r="AD1495" s="39"/>
      <c r="AE1495" s="39"/>
      <c r="AF1495" s="39"/>
      <c r="AG1495" s="39"/>
      <c r="AH1495" s="39"/>
      <c r="AI1495" s="39"/>
      <c r="AJ1495" s="39"/>
      <c r="AK1495" s="39"/>
      <c r="AL1495" s="39"/>
      <c r="AM1495" s="39"/>
      <c r="AN1495" s="39"/>
      <c r="AO1495" s="39"/>
      <c r="AP1495" s="39"/>
      <c r="AQ1495" s="39"/>
      <c r="AR1495" s="39"/>
      <c r="AS1495" s="39"/>
      <c r="AT1495" s="39"/>
      <c r="AU1495" s="39"/>
      <c r="AV1495" s="39"/>
      <c r="AW1495" s="94"/>
      <c r="AX1495" s="101"/>
      <c r="AY1495" s="94"/>
      <c r="AZ1495" s="40"/>
      <c r="BA1495" s="27"/>
      <c r="BB1495" s="27"/>
      <c r="BC1495" s="27"/>
      <c r="BD1495" s="27" t="str">
        <f t="shared" si="902"/>
        <v/>
      </c>
      <c r="BE1495" s="27" t="str">
        <f t="shared" si="903"/>
        <v/>
      </c>
      <c r="BF1495" s="27" t="str">
        <f t="shared" si="904"/>
        <v/>
      </c>
      <c r="BG1495" s="27" t="str">
        <f t="shared" si="905"/>
        <v/>
      </c>
      <c r="BH1495" s="27" t="str">
        <f t="shared" si="906"/>
        <v/>
      </c>
      <c r="BI1495" s="27" t="str">
        <f t="shared" si="907"/>
        <v/>
      </c>
      <c r="BJ1495" s="27" t="str">
        <f t="shared" si="908"/>
        <v/>
      </c>
      <c r="BK1495" s="27" t="str">
        <f t="shared" si="909"/>
        <v/>
      </c>
      <c r="BL1495" s="27" t="str">
        <f t="shared" si="910"/>
        <v/>
      </c>
      <c r="BM1495" s="27" t="str">
        <f t="shared" si="911"/>
        <v/>
      </c>
      <c r="BN1495" s="27" t="str">
        <f t="shared" si="912"/>
        <v/>
      </c>
      <c r="BO1495" s="27" t="str">
        <f t="shared" si="913"/>
        <v/>
      </c>
      <c r="BP1495" s="27" t="str">
        <f t="shared" si="890"/>
        <v/>
      </c>
      <c r="BQ1495" s="27" t="str">
        <f t="shared" si="891"/>
        <v/>
      </c>
      <c r="BR1495" s="27" t="str">
        <f t="shared" si="892"/>
        <v/>
      </c>
      <c r="BS1495" s="27" t="str">
        <f t="shared" si="893"/>
        <v/>
      </c>
      <c r="BT1495" s="27" t="str">
        <f t="shared" si="894"/>
        <v/>
      </c>
      <c r="BU1495" s="27" t="str">
        <f t="shared" si="895"/>
        <v/>
      </c>
      <c r="BV1495" s="27" t="str">
        <f t="shared" si="896"/>
        <v/>
      </c>
      <c r="BW1495" s="27" t="str">
        <f t="shared" si="897"/>
        <v/>
      </c>
      <c r="BX1495" s="27" t="str">
        <f t="shared" si="898"/>
        <v/>
      </c>
      <c r="BY1495" s="27" t="str">
        <f t="shared" si="899"/>
        <v/>
      </c>
      <c r="BZ1495" s="27" t="str">
        <f t="shared" si="900"/>
        <v/>
      </c>
      <c r="CA1495" s="27" t="str">
        <f t="shared" si="901"/>
        <v/>
      </c>
      <c r="CB1495" s="41"/>
      <c r="CC1495" s="41"/>
      <c r="CD1495" s="87"/>
      <c r="CE1495" s="87"/>
      <c r="CF1495" s="87"/>
      <c r="CG1495" s="87"/>
      <c r="CH1495" s="87"/>
      <c r="CI1495" s="87"/>
      <c r="CJ1495" s="7"/>
    </row>
    <row r="1496" spans="2:88">
      <c r="B1496" s="94"/>
      <c r="C1496" s="40"/>
      <c r="D1496" s="39"/>
      <c r="E1496" s="40"/>
      <c r="F1496" s="40"/>
      <c r="G1496" s="40"/>
      <c r="H1496" s="40"/>
      <c r="I1496" s="40"/>
      <c r="J1496" s="40"/>
      <c r="K1496" s="40"/>
      <c r="L1496" s="40"/>
      <c r="M1496" s="40"/>
      <c r="N1496" s="40"/>
      <c r="O1496" s="40"/>
      <c r="P1496" s="40"/>
      <c r="Q1496" s="40"/>
      <c r="R1496" s="40"/>
      <c r="S1496" s="40"/>
      <c r="T1496" s="40"/>
      <c r="U1496" s="39"/>
      <c r="V1496" s="39"/>
      <c r="W1496" s="39"/>
      <c r="X1496" s="39"/>
      <c r="Y1496" s="39"/>
      <c r="Z1496" s="39"/>
      <c r="AA1496" s="39"/>
      <c r="AB1496" s="39"/>
      <c r="AC1496" s="39"/>
      <c r="AD1496" s="39"/>
      <c r="AE1496" s="39"/>
      <c r="AF1496" s="39"/>
      <c r="AG1496" s="39"/>
      <c r="AH1496" s="39"/>
      <c r="AI1496" s="39"/>
      <c r="AJ1496" s="39"/>
      <c r="AK1496" s="39"/>
      <c r="AL1496" s="39"/>
      <c r="AM1496" s="39"/>
      <c r="AN1496" s="39"/>
      <c r="AO1496" s="39"/>
      <c r="AP1496" s="39"/>
      <c r="AQ1496" s="39"/>
      <c r="AR1496" s="39"/>
      <c r="AS1496" s="39"/>
      <c r="AT1496" s="39"/>
      <c r="AU1496" s="39"/>
      <c r="AV1496" s="39"/>
      <c r="AW1496" s="94"/>
      <c r="AX1496" s="101"/>
      <c r="AY1496" s="94"/>
      <c r="AZ1496" s="40"/>
      <c r="BA1496" s="27"/>
      <c r="BB1496" s="27"/>
      <c r="BC1496" s="27"/>
      <c r="BD1496" s="27" t="str">
        <f t="shared" si="902"/>
        <v/>
      </c>
      <c r="BE1496" s="27" t="str">
        <f t="shared" si="903"/>
        <v/>
      </c>
      <c r="BF1496" s="27" t="str">
        <f t="shared" si="904"/>
        <v/>
      </c>
      <c r="BG1496" s="27" t="str">
        <f t="shared" si="905"/>
        <v/>
      </c>
      <c r="BH1496" s="27" t="str">
        <f t="shared" si="906"/>
        <v/>
      </c>
      <c r="BI1496" s="27" t="str">
        <f t="shared" si="907"/>
        <v/>
      </c>
      <c r="BJ1496" s="27" t="str">
        <f t="shared" si="908"/>
        <v/>
      </c>
      <c r="BK1496" s="27" t="str">
        <f t="shared" si="909"/>
        <v/>
      </c>
      <c r="BL1496" s="27" t="str">
        <f t="shared" si="910"/>
        <v/>
      </c>
      <c r="BM1496" s="27" t="str">
        <f t="shared" si="911"/>
        <v/>
      </c>
      <c r="BN1496" s="27" t="str">
        <f t="shared" si="912"/>
        <v/>
      </c>
      <c r="BO1496" s="27" t="str">
        <f t="shared" si="913"/>
        <v/>
      </c>
      <c r="BP1496" s="27" t="str">
        <f t="shared" ref="BP1496:BP1559" si="914">IF(W1496="","",CONCATENATE($U1496,","))</f>
        <v/>
      </c>
      <c r="BQ1496" s="27" t="str">
        <f t="shared" ref="BQ1496:BQ1559" si="915">IF(X1496="","",CONCATENATE($U1496,","))</f>
        <v/>
      </c>
      <c r="BR1496" s="27" t="str">
        <f t="shared" ref="BR1496:BR1559" si="916">IF(Y1496="","",CONCATENATE($U1496,","))</f>
        <v/>
      </c>
      <c r="BS1496" s="27" t="str">
        <f t="shared" ref="BS1496:BS1559" si="917">IF(Z1496="","",CONCATENATE($U1496,","))</f>
        <v/>
      </c>
      <c r="BT1496" s="27" t="str">
        <f t="shared" ref="BT1496:BT1559" si="918">IF(AA1496="","",CONCATENATE($U1496,","))</f>
        <v/>
      </c>
      <c r="BU1496" s="27" t="str">
        <f t="shared" ref="BU1496:BU1559" si="919">IF(AB1496="","",CONCATENATE($U1496,","))</f>
        <v/>
      </c>
      <c r="BV1496" s="27" t="str">
        <f t="shared" ref="BV1496:BV1559" si="920">IF(AC1496="","",CONCATENATE($U1496,","))</f>
        <v/>
      </c>
      <c r="BW1496" s="27" t="str">
        <f t="shared" ref="BW1496:BW1559" si="921">IF(AD1496="","",CONCATENATE($U1496,","))</f>
        <v/>
      </c>
      <c r="BX1496" s="27" t="str">
        <f t="shared" ref="BX1496:BX1559" si="922">IF(AE1496="","",CONCATENATE($U1496,","))</f>
        <v/>
      </c>
      <c r="BY1496" s="27" t="str">
        <f t="shared" ref="BY1496:BY1559" si="923">IF(AF1496="","",CONCATENATE($U1496,","))</f>
        <v/>
      </c>
      <c r="BZ1496" s="27" t="str">
        <f t="shared" ref="BZ1496:BZ1559" si="924">IF(AG1496="","",CONCATENATE($U1496,","))</f>
        <v/>
      </c>
      <c r="CA1496" s="27" t="str">
        <f t="shared" ref="CA1496:CA1559" si="925">IF(AH1496="","",CONCATENATE($U1496,","))</f>
        <v/>
      </c>
      <c r="CB1496" s="41"/>
      <c r="CC1496" s="41"/>
      <c r="CD1496" s="87"/>
      <c r="CE1496" s="87"/>
      <c r="CF1496" s="87"/>
      <c r="CG1496" s="87"/>
      <c r="CH1496" s="87"/>
      <c r="CI1496" s="87"/>
      <c r="CJ1496" s="7"/>
    </row>
    <row r="1497" spans="2:88">
      <c r="B1497" s="94"/>
      <c r="C1497" s="40"/>
      <c r="D1497" s="39"/>
      <c r="E1497" s="40"/>
      <c r="F1497" s="40"/>
      <c r="G1497" s="40"/>
      <c r="H1497" s="40"/>
      <c r="I1497" s="40"/>
      <c r="J1497" s="40"/>
      <c r="K1497" s="40"/>
      <c r="L1497" s="40"/>
      <c r="M1497" s="40"/>
      <c r="N1497" s="40"/>
      <c r="O1497" s="40"/>
      <c r="P1497" s="40"/>
      <c r="Q1497" s="40"/>
      <c r="R1497" s="40"/>
      <c r="S1497" s="40"/>
      <c r="T1497" s="40"/>
      <c r="U1497" s="39"/>
      <c r="V1497" s="39"/>
      <c r="W1497" s="39"/>
      <c r="X1497" s="39"/>
      <c r="Y1497" s="39"/>
      <c r="Z1497" s="39"/>
      <c r="AA1497" s="39"/>
      <c r="AB1497" s="39"/>
      <c r="AC1497" s="39"/>
      <c r="AD1497" s="39"/>
      <c r="AE1497" s="39"/>
      <c r="AF1497" s="39"/>
      <c r="AG1497" s="39"/>
      <c r="AH1497" s="39"/>
      <c r="AI1497" s="39"/>
      <c r="AJ1497" s="39"/>
      <c r="AK1497" s="39"/>
      <c r="AL1497" s="39"/>
      <c r="AM1497" s="39"/>
      <c r="AN1497" s="39"/>
      <c r="AO1497" s="39"/>
      <c r="AP1497" s="39"/>
      <c r="AQ1497" s="39"/>
      <c r="AR1497" s="39"/>
      <c r="AS1497" s="39"/>
      <c r="AT1497" s="39"/>
      <c r="AU1497" s="39"/>
      <c r="AV1497" s="39"/>
      <c r="AW1497" s="94"/>
      <c r="AX1497" s="101"/>
      <c r="AY1497" s="94"/>
      <c r="AZ1497" s="40"/>
      <c r="BA1497" s="27"/>
      <c r="BB1497" s="27"/>
      <c r="BC1497" s="27"/>
      <c r="BD1497" s="27" t="str">
        <f t="shared" ref="BD1497:BD1560" si="926">IF(W1497&lt;&gt;"",IF(ABS(W1497)&lt;10,"S"&amp;RIGHT(W1497,1)&amp;",","S"&amp;W1497&amp;","),"")</f>
        <v/>
      </c>
      <c r="BE1497" s="27" t="str">
        <f t="shared" ref="BE1497:BE1560" si="927">IF(X1497&lt;&gt;"",IF(ABS(X1497)&lt;10,"S"&amp;RIGHT(X1497,1)&amp;",","S"&amp;X1497&amp;","),"")</f>
        <v/>
      </c>
      <c r="BF1497" s="27" t="str">
        <f t="shared" ref="BF1497:BF1560" si="928">IF(Y1497&lt;&gt;"",IF(ABS(Y1497)&lt;10,"S"&amp;RIGHT(Y1497,1)&amp;",","S"&amp;Y1497&amp;","),"")</f>
        <v/>
      </c>
      <c r="BG1497" s="27" t="str">
        <f t="shared" ref="BG1497:BG1560" si="929">IF(Z1497&lt;&gt;"",IF(ABS(Z1497)&lt;10,"S"&amp;RIGHT(Z1497,1)&amp;",","S"&amp;Z1497&amp;","),"")</f>
        <v/>
      </c>
      <c r="BH1497" s="27" t="str">
        <f t="shared" ref="BH1497:BH1560" si="930">IF(AA1497&lt;&gt;"",IF(ABS(AA1497)&lt;10,"S"&amp;RIGHT(AA1497,1)&amp;",","S"&amp;AA1497&amp;","),"")</f>
        <v/>
      </c>
      <c r="BI1497" s="27" t="str">
        <f t="shared" ref="BI1497:BI1560" si="931">IF(AB1497&lt;&gt;"",IF(ABS(AB1497)&lt;10,"S"&amp;RIGHT(AB1497,1)&amp;",","S"&amp;AB1497&amp;","),"")</f>
        <v/>
      </c>
      <c r="BJ1497" s="27" t="str">
        <f t="shared" ref="BJ1497:BJ1560" si="932">IF(AC1497&lt;&gt;"",IF(ABS(AC1497)&lt;10,"S"&amp;RIGHT(AC1497,1)&amp;",","S"&amp;AC1497&amp;","),"")</f>
        <v/>
      </c>
      <c r="BK1497" s="27" t="str">
        <f t="shared" ref="BK1497:BK1560" si="933">IF(AD1497&lt;&gt;"",IF(ABS(AD1497)&lt;10,"S"&amp;RIGHT(AD1497,1)&amp;",","S"&amp;AD1497&amp;","),"")</f>
        <v/>
      </c>
      <c r="BL1497" s="27" t="str">
        <f t="shared" ref="BL1497:BL1560" si="934">IF(AE1497&lt;&gt;"",IF(ABS(AE1497)&lt;10,"S"&amp;RIGHT(AE1497,1)&amp;",","S"&amp;AE1497&amp;","),"")</f>
        <v/>
      </c>
      <c r="BM1497" s="27" t="str">
        <f t="shared" ref="BM1497:BM1560" si="935">IF(AF1497&lt;&gt;"",IF(ABS(AF1497)&lt;10,"S"&amp;RIGHT(AF1497,1)&amp;",","S"&amp;AF1497&amp;","),"")</f>
        <v/>
      </c>
      <c r="BN1497" s="27" t="str">
        <f t="shared" ref="BN1497:BN1560" si="936">IF(AG1497&lt;&gt;"",IF(ABS(AG1497)&lt;10,"S"&amp;RIGHT(AG1497,1)&amp;",","S"&amp;AG1497&amp;","),"")</f>
        <v/>
      </c>
      <c r="BO1497" s="27" t="str">
        <f t="shared" ref="BO1497:BO1560" si="937">IF(AH1497&lt;&gt;"",IF(ABS(AH1497)&lt;10,"S"&amp;RIGHT(AH1497,1)&amp;",","S"&amp;AH1497&amp;","),"")</f>
        <v/>
      </c>
      <c r="BP1497" s="27" t="str">
        <f t="shared" si="914"/>
        <v/>
      </c>
      <c r="BQ1497" s="27" t="str">
        <f t="shared" si="915"/>
        <v/>
      </c>
      <c r="BR1497" s="27" t="str">
        <f t="shared" si="916"/>
        <v/>
      </c>
      <c r="BS1497" s="27" t="str">
        <f t="shared" si="917"/>
        <v/>
      </c>
      <c r="BT1497" s="27" t="str">
        <f t="shared" si="918"/>
        <v/>
      </c>
      <c r="BU1497" s="27" t="str">
        <f t="shared" si="919"/>
        <v/>
      </c>
      <c r="BV1497" s="27" t="str">
        <f t="shared" si="920"/>
        <v/>
      </c>
      <c r="BW1497" s="27" t="str">
        <f t="shared" si="921"/>
        <v/>
      </c>
      <c r="BX1497" s="27" t="str">
        <f t="shared" si="922"/>
        <v/>
      </c>
      <c r="BY1497" s="27" t="str">
        <f t="shared" si="923"/>
        <v/>
      </c>
      <c r="BZ1497" s="27" t="str">
        <f t="shared" si="924"/>
        <v/>
      </c>
      <c r="CA1497" s="27" t="str">
        <f t="shared" si="925"/>
        <v/>
      </c>
      <c r="CB1497" s="41"/>
      <c r="CC1497" s="41"/>
      <c r="CD1497" s="87"/>
      <c r="CE1497" s="87"/>
      <c r="CF1497" s="87"/>
      <c r="CG1497" s="87"/>
      <c r="CH1497" s="87"/>
      <c r="CI1497" s="87"/>
      <c r="CJ1497" s="7"/>
    </row>
    <row r="1498" spans="2:88">
      <c r="B1498" s="94"/>
      <c r="C1498" s="40"/>
      <c r="D1498" s="39"/>
      <c r="E1498" s="40"/>
      <c r="F1498" s="40"/>
      <c r="G1498" s="40"/>
      <c r="H1498" s="40"/>
      <c r="I1498" s="40"/>
      <c r="J1498" s="40"/>
      <c r="K1498" s="40"/>
      <c r="L1498" s="40"/>
      <c r="M1498" s="40"/>
      <c r="N1498" s="40"/>
      <c r="O1498" s="40"/>
      <c r="P1498" s="40"/>
      <c r="Q1498" s="40"/>
      <c r="R1498" s="40"/>
      <c r="S1498" s="40"/>
      <c r="T1498" s="40"/>
      <c r="U1498" s="39"/>
      <c r="V1498" s="39"/>
      <c r="W1498" s="39"/>
      <c r="X1498" s="39"/>
      <c r="Y1498" s="39"/>
      <c r="Z1498" s="39"/>
      <c r="AA1498" s="39"/>
      <c r="AB1498" s="39"/>
      <c r="AC1498" s="39"/>
      <c r="AD1498" s="39"/>
      <c r="AE1498" s="39"/>
      <c r="AF1498" s="39"/>
      <c r="AG1498" s="39"/>
      <c r="AH1498" s="39"/>
      <c r="AI1498" s="39"/>
      <c r="AJ1498" s="39"/>
      <c r="AK1498" s="39"/>
      <c r="AL1498" s="39"/>
      <c r="AM1498" s="39"/>
      <c r="AN1498" s="39"/>
      <c r="AO1498" s="39"/>
      <c r="AP1498" s="39"/>
      <c r="AQ1498" s="39"/>
      <c r="AR1498" s="39"/>
      <c r="AS1498" s="39"/>
      <c r="AT1498" s="39"/>
      <c r="AU1498" s="39"/>
      <c r="AV1498" s="39"/>
      <c r="AW1498" s="94"/>
      <c r="AX1498" s="101"/>
      <c r="AY1498" s="94"/>
      <c r="AZ1498" s="40"/>
      <c r="BA1498" s="27"/>
      <c r="BB1498" s="27"/>
      <c r="BC1498" s="27"/>
      <c r="BD1498" s="27" t="str">
        <f t="shared" si="926"/>
        <v/>
      </c>
      <c r="BE1498" s="27" t="str">
        <f t="shared" si="927"/>
        <v/>
      </c>
      <c r="BF1498" s="27" t="str">
        <f t="shared" si="928"/>
        <v/>
      </c>
      <c r="BG1498" s="27" t="str">
        <f t="shared" si="929"/>
        <v/>
      </c>
      <c r="BH1498" s="27" t="str">
        <f t="shared" si="930"/>
        <v/>
      </c>
      <c r="BI1498" s="27" t="str">
        <f t="shared" si="931"/>
        <v/>
      </c>
      <c r="BJ1498" s="27" t="str">
        <f t="shared" si="932"/>
        <v/>
      </c>
      <c r="BK1498" s="27" t="str">
        <f t="shared" si="933"/>
        <v/>
      </c>
      <c r="BL1498" s="27" t="str">
        <f t="shared" si="934"/>
        <v/>
      </c>
      <c r="BM1498" s="27" t="str">
        <f t="shared" si="935"/>
        <v/>
      </c>
      <c r="BN1498" s="27" t="str">
        <f t="shared" si="936"/>
        <v/>
      </c>
      <c r="BO1498" s="27" t="str">
        <f t="shared" si="937"/>
        <v/>
      </c>
      <c r="BP1498" s="27" t="str">
        <f t="shared" si="914"/>
        <v/>
      </c>
      <c r="BQ1498" s="27" t="str">
        <f t="shared" si="915"/>
        <v/>
      </c>
      <c r="BR1498" s="27" t="str">
        <f t="shared" si="916"/>
        <v/>
      </c>
      <c r="BS1498" s="27" t="str">
        <f t="shared" si="917"/>
        <v/>
      </c>
      <c r="BT1498" s="27" t="str">
        <f t="shared" si="918"/>
        <v/>
      </c>
      <c r="BU1498" s="27" t="str">
        <f t="shared" si="919"/>
        <v/>
      </c>
      <c r="BV1498" s="27" t="str">
        <f t="shared" si="920"/>
        <v/>
      </c>
      <c r="BW1498" s="27" t="str">
        <f t="shared" si="921"/>
        <v/>
      </c>
      <c r="BX1498" s="27" t="str">
        <f t="shared" si="922"/>
        <v/>
      </c>
      <c r="BY1498" s="27" t="str">
        <f t="shared" si="923"/>
        <v/>
      </c>
      <c r="BZ1498" s="27" t="str">
        <f t="shared" si="924"/>
        <v/>
      </c>
      <c r="CA1498" s="27" t="str">
        <f t="shared" si="925"/>
        <v/>
      </c>
      <c r="CB1498" s="41"/>
      <c r="CC1498" s="41"/>
      <c r="CD1498" s="87"/>
      <c r="CE1498" s="87"/>
      <c r="CF1498" s="87"/>
      <c r="CG1498" s="87"/>
      <c r="CH1498" s="87"/>
      <c r="CI1498" s="87"/>
      <c r="CJ1498" s="7"/>
    </row>
    <row r="1499" spans="2:88">
      <c r="B1499" s="94"/>
      <c r="C1499" s="40"/>
      <c r="D1499" s="39"/>
      <c r="E1499" s="40"/>
      <c r="F1499" s="40"/>
      <c r="G1499" s="40"/>
      <c r="H1499" s="40"/>
      <c r="I1499" s="40"/>
      <c r="J1499" s="40"/>
      <c r="K1499" s="40"/>
      <c r="L1499" s="40"/>
      <c r="M1499" s="40"/>
      <c r="N1499" s="40"/>
      <c r="O1499" s="40"/>
      <c r="P1499" s="40"/>
      <c r="Q1499" s="40"/>
      <c r="R1499" s="40"/>
      <c r="S1499" s="40"/>
      <c r="T1499" s="40"/>
      <c r="U1499" s="39"/>
      <c r="V1499" s="39"/>
      <c r="W1499" s="39"/>
      <c r="X1499" s="39"/>
      <c r="Y1499" s="39"/>
      <c r="Z1499" s="39"/>
      <c r="AA1499" s="39"/>
      <c r="AB1499" s="39"/>
      <c r="AC1499" s="39"/>
      <c r="AD1499" s="39"/>
      <c r="AE1499" s="39"/>
      <c r="AF1499" s="39"/>
      <c r="AG1499" s="39"/>
      <c r="AH1499" s="39"/>
      <c r="AI1499" s="39"/>
      <c r="AJ1499" s="39"/>
      <c r="AK1499" s="39"/>
      <c r="AL1499" s="39"/>
      <c r="AM1499" s="39"/>
      <c r="AN1499" s="39"/>
      <c r="AO1499" s="39"/>
      <c r="AP1499" s="39"/>
      <c r="AQ1499" s="39"/>
      <c r="AR1499" s="39"/>
      <c r="AS1499" s="39"/>
      <c r="AT1499" s="39"/>
      <c r="AU1499" s="39"/>
      <c r="AV1499" s="39"/>
      <c r="AW1499" s="94"/>
      <c r="AX1499" s="101"/>
      <c r="AY1499" s="94"/>
      <c r="AZ1499" s="40"/>
      <c r="BA1499" s="27"/>
      <c r="BB1499" s="27"/>
      <c r="BC1499" s="27"/>
      <c r="BD1499" s="27" t="str">
        <f t="shared" si="926"/>
        <v/>
      </c>
      <c r="BE1499" s="27" t="str">
        <f t="shared" si="927"/>
        <v/>
      </c>
      <c r="BF1499" s="27" t="str">
        <f t="shared" si="928"/>
        <v/>
      </c>
      <c r="BG1499" s="27" t="str">
        <f t="shared" si="929"/>
        <v/>
      </c>
      <c r="BH1499" s="27" t="str">
        <f t="shared" si="930"/>
        <v/>
      </c>
      <c r="BI1499" s="27" t="str">
        <f t="shared" si="931"/>
        <v/>
      </c>
      <c r="BJ1499" s="27" t="str">
        <f t="shared" si="932"/>
        <v/>
      </c>
      <c r="BK1499" s="27" t="str">
        <f t="shared" si="933"/>
        <v/>
      </c>
      <c r="BL1499" s="27" t="str">
        <f t="shared" si="934"/>
        <v/>
      </c>
      <c r="BM1499" s="27" t="str">
        <f t="shared" si="935"/>
        <v/>
      </c>
      <c r="BN1499" s="27" t="str">
        <f t="shared" si="936"/>
        <v/>
      </c>
      <c r="BO1499" s="27" t="str">
        <f t="shared" si="937"/>
        <v/>
      </c>
      <c r="BP1499" s="27" t="str">
        <f t="shared" si="914"/>
        <v/>
      </c>
      <c r="BQ1499" s="27" t="str">
        <f t="shared" si="915"/>
        <v/>
      </c>
      <c r="BR1499" s="27" t="str">
        <f t="shared" si="916"/>
        <v/>
      </c>
      <c r="BS1499" s="27" t="str">
        <f t="shared" si="917"/>
        <v/>
      </c>
      <c r="BT1499" s="27" t="str">
        <f t="shared" si="918"/>
        <v/>
      </c>
      <c r="BU1499" s="27" t="str">
        <f t="shared" si="919"/>
        <v/>
      </c>
      <c r="BV1499" s="27" t="str">
        <f t="shared" si="920"/>
        <v/>
      </c>
      <c r="BW1499" s="27" t="str">
        <f t="shared" si="921"/>
        <v/>
      </c>
      <c r="BX1499" s="27" t="str">
        <f t="shared" si="922"/>
        <v/>
      </c>
      <c r="BY1499" s="27" t="str">
        <f t="shared" si="923"/>
        <v/>
      </c>
      <c r="BZ1499" s="27" t="str">
        <f t="shared" si="924"/>
        <v/>
      </c>
      <c r="CA1499" s="27" t="str">
        <f t="shared" si="925"/>
        <v/>
      </c>
      <c r="CB1499" s="41"/>
      <c r="CC1499" s="41"/>
      <c r="CD1499" s="87"/>
      <c r="CE1499" s="87"/>
      <c r="CF1499" s="87"/>
      <c r="CG1499" s="87"/>
      <c r="CH1499" s="87"/>
      <c r="CI1499" s="87"/>
      <c r="CJ1499" s="7"/>
    </row>
    <row r="1500" spans="2:88">
      <c r="B1500" s="94"/>
      <c r="C1500" s="40"/>
      <c r="D1500" s="39"/>
      <c r="E1500" s="40"/>
      <c r="F1500" s="40"/>
      <c r="G1500" s="40"/>
      <c r="H1500" s="40"/>
      <c r="I1500" s="40"/>
      <c r="J1500" s="40"/>
      <c r="K1500" s="40"/>
      <c r="L1500" s="40"/>
      <c r="M1500" s="40"/>
      <c r="N1500" s="40"/>
      <c r="O1500" s="40"/>
      <c r="P1500" s="40"/>
      <c r="Q1500" s="40"/>
      <c r="R1500" s="40"/>
      <c r="S1500" s="40"/>
      <c r="T1500" s="40"/>
      <c r="U1500" s="39"/>
      <c r="V1500" s="39"/>
      <c r="W1500" s="39"/>
      <c r="X1500" s="39"/>
      <c r="Y1500" s="39"/>
      <c r="Z1500" s="39"/>
      <c r="AA1500" s="39"/>
      <c r="AB1500" s="39"/>
      <c r="AC1500" s="39"/>
      <c r="AD1500" s="39"/>
      <c r="AE1500" s="39"/>
      <c r="AF1500" s="39"/>
      <c r="AG1500" s="39"/>
      <c r="AH1500" s="39"/>
      <c r="AI1500" s="39"/>
      <c r="AJ1500" s="39"/>
      <c r="AK1500" s="39"/>
      <c r="AL1500" s="39"/>
      <c r="AM1500" s="39"/>
      <c r="AN1500" s="39"/>
      <c r="AO1500" s="39"/>
      <c r="AP1500" s="39"/>
      <c r="AQ1500" s="39"/>
      <c r="AR1500" s="39"/>
      <c r="AS1500" s="39"/>
      <c r="AT1500" s="39"/>
      <c r="AU1500" s="39"/>
      <c r="AV1500" s="39"/>
      <c r="AW1500" s="94"/>
      <c r="AX1500" s="101"/>
      <c r="AY1500" s="94"/>
      <c r="AZ1500" s="40"/>
      <c r="BA1500" s="27"/>
      <c r="BB1500" s="27"/>
      <c r="BC1500" s="27"/>
      <c r="BD1500" s="27" t="str">
        <f t="shared" si="926"/>
        <v/>
      </c>
      <c r="BE1500" s="27" t="str">
        <f t="shared" si="927"/>
        <v/>
      </c>
      <c r="BF1500" s="27" t="str">
        <f t="shared" si="928"/>
        <v/>
      </c>
      <c r="BG1500" s="27" t="str">
        <f t="shared" si="929"/>
        <v/>
      </c>
      <c r="BH1500" s="27" t="str">
        <f t="shared" si="930"/>
        <v/>
      </c>
      <c r="BI1500" s="27" t="str">
        <f t="shared" si="931"/>
        <v/>
      </c>
      <c r="BJ1500" s="27" t="str">
        <f t="shared" si="932"/>
        <v/>
      </c>
      <c r="BK1500" s="27" t="str">
        <f t="shared" si="933"/>
        <v/>
      </c>
      <c r="BL1500" s="27" t="str">
        <f t="shared" si="934"/>
        <v/>
      </c>
      <c r="BM1500" s="27" t="str">
        <f t="shared" si="935"/>
        <v/>
      </c>
      <c r="BN1500" s="27" t="str">
        <f t="shared" si="936"/>
        <v/>
      </c>
      <c r="BO1500" s="27" t="str">
        <f t="shared" si="937"/>
        <v/>
      </c>
      <c r="BP1500" s="27" t="str">
        <f t="shared" si="914"/>
        <v/>
      </c>
      <c r="BQ1500" s="27" t="str">
        <f t="shared" si="915"/>
        <v/>
      </c>
      <c r="BR1500" s="27" t="str">
        <f t="shared" si="916"/>
        <v/>
      </c>
      <c r="BS1500" s="27" t="str">
        <f t="shared" si="917"/>
        <v/>
      </c>
      <c r="BT1500" s="27" t="str">
        <f t="shared" si="918"/>
        <v/>
      </c>
      <c r="BU1500" s="27" t="str">
        <f t="shared" si="919"/>
        <v/>
      </c>
      <c r="BV1500" s="27" t="str">
        <f t="shared" si="920"/>
        <v/>
      </c>
      <c r="BW1500" s="27" t="str">
        <f t="shared" si="921"/>
        <v/>
      </c>
      <c r="BX1500" s="27" t="str">
        <f t="shared" si="922"/>
        <v/>
      </c>
      <c r="BY1500" s="27" t="str">
        <f t="shared" si="923"/>
        <v/>
      </c>
      <c r="BZ1500" s="27" t="str">
        <f t="shared" si="924"/>
        <v/>
      </c>
      <c r="CA1500" s="27" t="str">
        <f t="shared" si="925"/>
        <v/>
      </c>
      <c r="CB1500" s="41"/>
      <c r="CC1500" s="41"/>
      <c r="CD1500" s="87"/>
      <c r="CE1500" s="87"/>
      <c r="CF1500" s="87"/>
      <c r="CG1500" s="87"/>
      <c r="CH1500" s="87"/>
      <c r="CI1500" s="41"/>
      <c r="CJ1500" s="7"/>
    </row>
    <row r="1501" spans="2:88">
      <c r="B1501" s="94"/>
      <c r="C1501" s="40"/>
      <c r="D1501" s="39"/>
      <c r="E1501" s="40"/>
      <c r="F1501" s="40"/>
      <c r="G1501" s="40"/>
      <c r="H1501" s="40"/>
      <c r="I1501" s="40"/>
      <c r="J1501" s="40"/>
      <c r="K1501" s="40"/>
      <c r="L1501" s="40"/>
      <c r="M1501" s="40"/>
      <c r="N1501" s="40"/>
      <c r="O1501" s="40"/>
      <c r="P1501" s="40"/>
      <c r="Q1501" s="40"/>
      <c r="R1501" s="40"/>
      <c r="S1501" s="40"/>
      <c r="T1501" s="40"/>
      <c r="U1501" s="39"/>
      <c r="V1501" s="39"/>
      <c r="W1501" s="39"/>
      <c r="X1501" s="39"/>
      <c r="Y1501" s="39"/>
      <c r="Z1501" s="39"/>
      <c r="AA1501" s="39"/>
      <c r="AB1501" s="39"/>
      <c r="AC1501" s="39"/>
      <c r="AD1501" s="39"/>
      <c r="AE1501" s="39"/>
      <c r="AF1501" s="39"/>
      <c r="AG1501" s="39"/>
      <c r="AH1501" s="39"/>
      <c r="AI1501" s="39"/>
      <c r="AJ1501" s="39"/>
      <c r="AK1501" s="39"/>
      <c r="AL1501" s="39"/>
      <c r="AM1501" s="39"/>
      <c r="AN1501" s="39"/>
      <c r="AO1501" s="39"/>
      <c r="AP1501" s="39"/>
      <c r="AQ1501" s="39"/>
      <c r="AR1501" s="39"/>
      <c r="AS1501" s="39"/>
      <c r="AT1501" s="39"/>
      <c r="AU1501" s="39"/>
      <c r="AV1501" s="39"/>
      <c r="AW1501" s="94"/>
      <c r="AX1501" s="101"/>
      <c r="AY1501" s="94"/>
      <c r="AZ1501" s="40"/>
      <c r="BA1501" s="27"/>
      <c r="BB1501" s="27"/>
      <c r="BC1501" s="27"/>
      <c r="BD1501" s="27" t="str">
        <f t="shared" si="926"/>
        <v/>
      </c>
      <c r="BE1501" s="27" t="str">
        <f t="shared" si="927"/>
        <v/>
      </c>
      <c r="BF1501" s="27" t="str">
        <f t="shared" si="928"/>
        <v/>
      </c>
      <c r="BG1501" s="27" t="str">
        <f t="shared" si="929"/>
        <v/>
      </c>
      <c r="BH1501" s="27" t="str">
        <f t="shared" si="930"/>
        <v/>
      </c>
      <c r="BI1501" s="27" t="str">
        <f t="shared" si="931"/>
        <v/>
      </c>
      <c r="BJ1501" s="27" t="str">
        <f t="shared" si="932"/>
        <v/>
      </c>
      <c r="BK1501" s="27" t="str">
        <f t="shared" si="933"/>
        <v/>
      </c>
      <c r="BL1501" s="27" t="str">
        <f t="shared" si="934"/>
        <v/>
      </c>
      <c r="BM1501" s="27" t="str">
        <f t="shared" si="935"/>
        <v/>
      </c>
      <c r="BN1501" s="27" t="str">
        <f t="shared" si="936"/>
        <v/>
      </c>
      <c r="BO1501" s="27" t="str">
        <f t="shared" si="937"/>
        <v/>
      </c>
      <c r="BP1501" s="27" t="str">
        <f t="shared" si="914"/>
        <v/>
      </c>
      <c r="BQ1501" s="27" t="str">
        <f t="shared" si="915"/>
        <v/>
      </c>
      <c r="BR1501" s="27" t="str">
        <f t="shared" si="916"/>
        <v/>
      </c>
      <c r="BS1501" s="27" t="str">
        <f t="shared" si="917"/>
        <v/>
      </c>
      <c r="BT1501" s="27" t="str">
        <f t="shared" si="918"/>
        <v/>
      </c>
      <c r="BU1501" s="27" t="str">
        <f t="shared" si="919"/>
        <v/>
      </c>
      <c r="BV1501" s="27" t="str">
        <f t="shared" si="920"/>
        <v/>
      </c>
      <c r="BW1501" s="27" t="str">
        <f t="shared" si="921"/>
        <v/>
      </c>
      <c r="BX1501" s="27" t="str">
        <f t="shared" si="922"/>
        <v/>
      </c>
      <c r="BY1501" s="27" t="str">
        <f t="shared" si="923"/>
        <v/>
      </c>
      <c r="BZ1501" s="27" t="str">
        <f t="shared" si="924"/>
        <v/>
      </c>
      <c r="CA1501" s="27" t="str">
        <f t="shared" si="925"/>
        <v/>
      </c>
      <c r="CB1501" s="41"/>
      <c r="CC1501" s="41"/>
      <c r="CD1501" s="41"/>
      <c r="CE1501" s="41"/>
      <c r="CF1501" s="41"/>
      <c r="CG1501" s="41"/>
      <c r="CH1501" s="41"/>
      <c r="CI1501" s="41"/>
      <c r="CJ1501" s="7"/>
    </row>
    <row r="1502" spans="2:88">
      <c r="B1502" s="94"/>
      <c r="C1502" s="40"/>
      <c r="D1502" s="39"/>
      <c r="E1502" s="40"/>
      <c r="F1502" s="40"/>
      <c r="G1502" s="40"/>
      <c r="H1502" s="40"/>
      <c r="I1502" s="40"/>
      <c r="J1502" s="40"/>
      <c r="K1502" s="40"/>
      <c r="L1502" s="40"/>
      <c r="M1502" s="40"/>
      <c r="N1502" s="40"/>
      <c r="O1502" s="40"/>
      <c r="P1502" s="40"/>
      <c r="Q1502" s="40"/>
      <c r="R1502" s="40"/>
      <c r="S1502" s="40"/>
      <c r="T1502" s="40"/>
      <c r="U1502" s="39"/>
      <c r="V1502" s="39"/>
      <c r="W1502" s="39"/>
      <c r="X1502" s="39"/>
      <c r="Y1502" s="39"/>
      <c r="Z1502" s="39"/>
      <c r="AA1502" s="39"/>
      <c r="AB1502" s="39"/>
      <c r="AC1502" s="39"/>
      <c r="AD1502" s="39"/>
      <c r="AE1502" s="39"/>
      <c r="AF1502" s="39"/>
      <c r="AG1502" s="39"/>
      <c r="AH1502" s="39"/>
      <c r="AI1502" s="39"/>
      <c r="AJ1502" s="39"/>
      <c r="AK1502" s="39"/>
      <c r="AL1502" s="39"/>
      <c r="AM1502" s="39"/>
      <c r="AN1502" s="39"/>
      <c r="AO1502" s="39"/>
      <c r="AP1502" s="39"/>
      <c r="AQ1502" s="39"/>
      <c r="AR1502" s="39"/>
      <c r="AS1502" s="39"/>
      <c r="AT1502" s="39"/>
      <c r="AU1502" s="39"/>
      <c r="AV1502" s="39"/>
      <c r="AW1502" s="94"/>
      <c r="AX1502" s="101"/>
      <c r="AY1502" s="94"/>
      <c r="AZ1502" s="40"/>
      <c r="BA1502" s="27"/>
      <c r="BB1502" s="27"/>
      <c r="BC1502" s="27"/>
      <c r="BD1502" s="27" t="str">
        <f t="shared" si="926"/>
        <v/>
      </c>
      <c r="BE1502" s="27" t="str">
        <f t="shared" si="927"/>
        <v/>
      </c>
      <c r="BF1502" s="27" t="str">
        <f t="shared" si="928"/>
        <v/>
      </c>
      <c r="BG1502" s="27" t="str">
        <f t="shared" si="929"/>
        <v/>
      </c>
      <c r="BH1502" s="27" t="str">
        <f t="shared" si="930"/>
        <v/>
      </c>
      <c r="BI1502" s="27" t="str">
        <f t="shared" si="931"/>
        <v/>
      </c>
      <c r="BJ1502" s="27" t="str">
        <f t="shared" si="932"/>
        <v/>
      </c>
      <c r="BK1502" s="27" t="str">
        <f t="shared" si="933"/>
        <v/>
      </c>
      <c r="BL1502" s="27" t="str">
        <f t="shared" si="934"/>
        <v/>
      </c>
      <c r="BM1502" s="27" t="str">
        <f t="shared" si="935"/>
        <v/>
      </c>
      <c r="BN1502" s="27" t="str">
        <f t="shared" si="936"/>
        <v/>
      </c>
      <c r="BO1502" s="27" t="str">
        <f t="shared" si="937"/>
        <v/>
      </c>
      <c r="BP1502" s="27" t="str">
        <f t="shared" si="914"/>
        <v/>
      </c>
      <c r="BQ1502" s="27" t="str">
        <f t="shared" si="915"/>
        <v/>
      </c>
      <c r="BR1502" s="27" t="str">
        <f t="shared" si="916"/>
        <v/>
      </c>
      <c r="BS1502" s="27" t="str">
        <f t="shared" si="917"/>
        <v/>
      </c>
      <c r="BT1502" s="27" t="str">
        <f t="shared" si="918"/>
        <v/>
      </c>
      <c r="BU1502" s="27" t="str">
        <f t="shared" si="919"/>
        <v/>
      </c>
      <c r="BV1502" s="27" t="str">
        <f t="shared" si="920"/>
        <v/>
      </c>
      <c r="BW1502" s="27" t="str">
        <f t="shared" si="921"/>
        <v/>
      </c>
      <c r="BX1502" s="27" t="str">
        <f t="shared" si="922"/>
        <v/>
      </c>
      <c r="BY1502" s="27" t="str">
        <f t="shared" si="923"/>
        <v/>
      </c>
      <c r="BZ1502" s="27" t="str">
        <f t="shared" si="924"/>
        <v/>
      </c>
      <c r="CA1502" s="27" t="str">
        <f t="shared" si="925"/>
        <v/>
      </c>
      <c r="CB1502" s="41"/>
      <c r="CC1502" s="41"/>
      <c r="CD1502"/>
      <c r="CE1502"/>
      <c r="CF1502"/>
      <c r="CG1502"/>
      <c r="CH1502"/>
      <c r="CI1502" s="41"/>
      <c r="CJ1502" s="7"/>
    </row>
    <row r="1503" spans="2:88">
      <c r="B1503" s="94"/>
      <c r="C1503" s="40"/>
      <c r="D1503" s="39"/>
      <c r="E1503" s="40"/>
      <c r="F1503" s="40"/>
      <c r="G1503" s="40"/>
      <c r="H1503" s="40"/>
      <c r="I1503" s="40"/>
      <c r="J1503" s="40"/>
      <c r="K1503" s="40"/>
      <c r="L1503" s="40"/>
      <c r="M1503" s="40"/>
      <c r="N1503" s="40"/>
      <c r="O1503" s="40"/>
      <c r="P1503" s="40"/>
      <c r="Q1503" s="40"/>
      <c r="R1503" s="40"/>
      <c r="S1503" s="40"/>
      <c r="T1503" s="40"/>
      <c r="U1503" s="39"/>
      <c r="V1503" s="39"/>
      <c r="W1503" s="39"/>
      <c r="X1503" s="39"/>
      <c r="Y1503" s="39"/>
      <c r="Z1503" s="39"/>
      <c r="AA1503" s="39"/>
      <c r="AB1503" s="39"/>
      <c r="AC1503" s="39"/>
      <c r="AD1503" s="39"/>
      <c r="AE1503" s="39"/>
      <c r="AF1503" s="39"/>
      <c r="AG1503" s="39"/>
      <c r="AH1503" s="39"/>
      <c r="AI1503" s="39"/>
      <c r="AJ1503" s="39"/>
      <c r="AK1503" s="39"/>
      <c r="AL1503" s="39"/>
      <c r="AM1503" s="39"/>
      <c r="AN1503" s="39"/>
      <c r="AO1503" s="39"/>
      <c r="AP1503" s="39"/>
      <c r="AQ1503" s="39"/>
      <c r="AR1503" s="39"/>
      <c r="AS1503" s="39"/>
      <c r="AT1503" s="39"/>
      <c r="AU1503" s="39"/>
      <c r="AV1503" s="39"/>
      <c r="AW1503" s="94"/>
      <c r="AX1503" s="101"/>
      <c r="AY1503" s="94"/>
      <c r="AZ1503" s="40"/>
      <c r="BA1503" s="27"/>
      <c r="BB1503" s="27"/>
      <c r="BC1503" s="27"/>
      <c r="BD1503" s="27" t="str">
        <f t="shared" si="926"/>
        <v/>
      </c>
      <c r="BE1503" s="27" t="str">
        <f t="shared" si="927"/>
        <v/>
      </c>
      <c r="BF1503" s="27" t="str">
        <f t="shared" si="928"/>
        <v/>
      </c>
      <c r="BG1503" s="27" t="str">
        <f t="shared" si="929"/>
        <v/>
      </c>
      <c r="BH1503" s="27" t="str">
        <f t="shared" si="930"/>
        <v/>
      </c>
      <c r="BI1503" s="27" t="str">
        <f t="shared" si="931"/>
        <v/>
      </c>
      <c r="BJ1503" s="27" t="str">
        <f t="shared" si="932"/>
        <v/>
      </c>
      <c r="BK1503" s="27" t="str">
        <f t="shared" si="933"/>
        <v/>
      </c>
      <c r="BL1503" s="27" t="str">
        <f t="shared" si="934"/>
        <v/>
      </c>
      <c r="BM1503" s="27" t="str">
        <f t="shared" si="935"/>
        <v/>
      </c>
      <c r="BN1503" s="27" t="str">
        <f t="shared" si="936"/>
        <v/>
      </c>
      <c r="BO1503" s="27" t="str">
        <f t="shared" si="937"/>
        <v/>
      </c>
      <c r="BP1503" s="27" t="str">
        <f t="shared" si="914"/>
        <v/>
      </c>
      <c r="BQ1503" s="27" t="str">
        <f t="shared" si="915"/>
        <v/>
      </c>
      <c r="BR1503" s="27" t="str">
        <f t="shared" si="916"/>
        <v/>
      </c>
      <c r="BS1503" s="27" t="str">
        <f t="shared" si="917"/>
        <v/>
      </c>
      <c r="BT1503" s="27" t="str">
        <f t="shared" si="918"/>
        <v/>
      </c>
      <c r="BU1503" s="27" t="str">
        <f t="shared" si="919"/>
        <v/>
      </c>
      <c r="BV1503" s="27" t="str">
        <f t="shared" si="920"/>
        <v/>
      </c>
      <c r="BW1503" s="27" t="str">
        <f t="shared" si="921"/>
        <v/>
      </c>
      <c r="BX1503" s="27" t="str">
        <f t="shared" si="922"/>
        <v/>
      </c>
      <c r="BY1503" s="27" t="str">
        <f t="shared" si="923"/>
        <v/>
      </c>
      <c r="BZ1503" s="27" t="str">
        <f t="shared" si="924"/>
        <v/>
      </c>
      <c r="CA1503" s="27" t="str">
        <f t="shared" si="925"/>
        <v/>
      </c>
      <c r="CB1503" s="41"/>
      <c r="CC1503" s="41"/>
      <c r="CD1503"/>
      <c r="CE1503"/>
      <c r="CF1503"/>
      <c r="CG1503"/>
      <c r="CH1503"/>
      <c r="CI1503" s="41"/>
      <c r="CJ1503" s="38"/>
    </row>
    <row r="1504" spans="2:88">
      <c r="B1504" s="94"/>
      <c r="C1504" s="40"/>
      <c r="D1504" s="39"/>
      <c r="E1504" s="40"/>
      <c r="F1504" s="40"/>
      <c r="G1504" s="40"/>
      <c r="H1504" s="40"/>
      <c r="I1504" s="40"/>
      <c r="J1504" s="40"/>
      <c r="K1504" s="40"/>
      <c r="L1504" s="40"/>
      <c r="M1504" s="40"/>
      <c r="N1504" s="40"/>
      <c r="O1504" s="40"/>
      <c r="P1504" s="40"/>
      <c r="Q1504" s="40"/>
      <c r="R1504" s="40"/>
      <c r="S1504" s="40"/>
      <c r="T1504" s="40"/>
      <c r="U1504" s="39"/>
      <c r="V1504" s="39"/>
      <c r="W1504" s="39"/>
      <c r="X1504" s="39"/>
      <c r="Y1504" s="39"/>
      <c r="Z1504" s="39"/>
      <c r="AA1504" s="39"/>
      <c r="AB1504" s="39"/>
      <c r="AC1504" s="39"/>
      <c r="AD1504" s="39"/>
      <c r="AE1504" s="39"/>
      <c r="AF1504" s="39"/>
      <c r="AG1504" s="39"/>
      <c r="AH1504" s="39"/>
      <c r="AI1504" s="39"/>
      <c r="AJ1504" s="39"/>
      <c r="AK1504" s="39"/>
      <c r="AL1504" s="39"/>
      <c r="AM1504" s="39"/>
      <c r="AN1504" s="39"/>
      <c r="AO1504" s="39"/>
      <c r="AP1504" s="39"/>
      <c r="AQ1504" s="39"/>
      <c r="AR1504" s="39"/>
      <c r="AS1504" s="39"/>
      <c r="AT1504" s="39"/>
      <c r="AU1504" s="39"/>
      <c r="AV1504" s="39"/>
      <c r="AW1504" s="94"/>
      <c r="AX1504" s="101"/>
      <c r="AY1504" s="94"/>
      <c r="AZ1504" s="40"/>
      <c r="BA1504" s="27"/>
      <c r="BB1504" s="27"/>
      <c r="BC1504" s="27"/>
      <c r="BD1504" s="27" t="str">
        <f t="shared" si="926"/>
        <v/>
      </c>
      <c r="BE1504" s="27" t="str">
        <f t="shared" si="927"/>
        <v/>
      </c>
      <c r="BF1504" s="27" t="str">
        <f t="shared" si="928"/>
        <v/>
      </c>
      <c r="BG1504" s="27" t="str">
        <f t="shared" si="929"/>
        <v/>
      </c>
      <c r="BH1504" s="27" t="str">
        <f t="shared" si="930"/>
        <v/>
      </c>
      <c r="BI1504" s="27" t="str">
        <f t="shared" si="931"/>
        <v/>
      </c>
      <c r="BJ1504" s="27" t="str">
        <f t="shared" si="932"/>
        <v/>
      </c>
      <c r="BK1504" s="27" t="str">
        <f t="shared" si="933"/>
        <v/>
      </c>
      <c r="BL1504" s="27" t="str">
        <f t="shared" si="934"/>
        <v/>
      </c>
      <c r="BM1504" s="27" t="str">
        <f t="shared" si="935"/>
        <v/>
      </c>
      <c r="BN1504" s="27" t="str">
        <f t="shared" si="936"/>
        <v/>
      </c>
      <c r="BO1504" s="27" t="str">
        <f t="shared" si="937"/>
        <v/>
      </c>
      <c r="BP1504" s="27" t="str">
        <f t="shared" si="914"/>
        <v/>
      </c>
      <c r="BQ1504" s="27" t="str">
        <f t="shared" si="915"/>
        <v/>
      </c>
      <c r="BR1504" s="27" t="str">
        <f t="shared" si="916"/>
        <v/>
      </c>
      <c r="BS1504" s="27" t="str">
        <f t="shared" si="917"/>
        <v/>
      </c>
      <c r="BT1504" s="27" t="str">
        <f t="shared" si="918"/>
        <v/>
      </c>
      <c r="BU1504" s="27" t="str">
        <f t="shared" si="919"/>
        <v/>
      </c>
      <c r="BV1504" s="27" t="str">
        <f t="shared" si="920"/>
        <v/>
      </c>
      <c r="BW1504" s="27" t="str">
        <f t="shared" si="921"/>
        <v/>
      </c>
      <c r="BX1504" s="27" t="str">
        <f t="shared" si="922"/>
        <v/>
      </c>
      <c r="BY1504" s="27" t="str">
        <f t="shared" si="923"/>
        <v/>
      </c>
      <c r="BZ1504" s="27" t="str">
        <f t="shared" si="924"/>
        <v/>
      </c>
      <c r="CA1504" s="27" t="str">
        <f t="shared" si="925"/>
        <v/>
      </c>
      <c r="CB1504" s="41"/>
      <c r="CC1504" s="41"/>
      <c r="CD1504"/>
      <c r="CE1504"/>
      <c r="CF1504"/>
      <c r="CG1504"/>
      <c r="CH1504"/>
      <c r="CI1504" s="41"/>
      <c r="CJ1504" s="38"/>
    </row>
    <row r="1505" spans="2:88">
      <c r="B1505" s="94"/>
      <c r="C1505" s="40"/>
      <c r="D1505" s="39"/>
      <c r="E1505" s="40"/>
      <c r="F1505" s="40"/>
      <c r="G1505" s="40"/>
      <c r="H1505" s="40"/>
      <c r="I1505" s="40"/>
      <c r="J1505" s="40"/>
      <c r="K1505" s="40"/>
      <c r="L1505" s="40"/>
      <c r="M1505" s="40"/>
      <c r="N1505" s="40"/>
      <c r="O1505" s="40"/>
      <c r="P1505" s="40"/>
      <c r="Q1505" s="40"/>
      <c r="R1505" s="40"/>
      <c r="S1505" s="40"/>
      <c r="T1505" s="40"/>
      <c r="U1505" s="39"/>
      <c r="V1505" s="39"/>
      <c r="W1505" s="39"/>
      <c r="X1505" s="39"/>
      <c r="Y1505" s="39"/>
      <c r="Z1505" s="39"/>
      <c r="AA1505" s="39"/>
      <c r="AB1505" s="39"/>
      <c r="AC1505" s="39"/>
      <c r="AD1505" s="39"/>
      <c r="AE1505" s="39"/>
      <c r="AF1505" s="39"/>
      <c r="AG1505" s="39"/>
      <c r="AH1505" s="39"/>
      <c r="AI1505" s="39"/>
      <c r="AJ1505" s="39"/>
      <c r="AK1505" s="39"/>
      <c r="AL1505" s="39"/>
      <c r="AM1505" s="39"/>
      <c r="AN1505" s="39"/>
      <c r="AO1505" s="39"/>
      <c r="AP1505" s="39"/>
      <c r="AQ1505" s="39"/>
      <c r="AR1505" s="39"/>
      <c r="AS1505" s="39"/>
      <c r="AT1505" s="39"/>
      <c r="AU1505" s="39"/>
      <c r="AV1505" s="39"/>
      <c r="AW1505" s="94"/>
      <c r="AX1505" s="101"/>
      <c r="AY1505" s="94"/>
      <c r="AZ1505" s="40"/>
      <c r="BA1505" s="27"/>
      <c r="BB1505" s="27"/>
      <c r="BC1505" s="27"/>
      <c r="BD1505" s="27" t="str">
        <f t="shared" si="926"/>
        <v/>
      </c>
      <c r="BE1505" s="27" t="str">
        <f t="shared" si="927"/>
        <v/>
      </c>
      <c r="BF1505" s="27" t="str">
        <f t="shared" si="928"/>
        <v/>
      </c>
      <c r="BG1505" s="27" t="str">
        <f t="shared" si="929"/>
        <v/>
      </c>
      <c r="BH1505" s="27" t="str">
        <f t="shared" si="930"/>
        <v/>
      </c>
      <c r="BI1505" s="27" t="str">
        <f t="shared" si="931"/>
        <v/>
      </c>
      <c r="BJ1505" s="27" t="str">
        <f t="shared" si="932"/>
        <v/>
      </c>
      <c r="BK1505" s="27" t="str">
        <f t="shared" si="933"/>
        <v/>
      </c>
      <c r="BL1505" s="27" t="str">
        <f t="shared" si="934"/>
        <v/>
      </c>
      <c r="BM1505" s="27" t="str">
        <f t="shared" si="935"/>
        <v/>
      </c>
      <c r="BN1505" s="27" t="str">
        <f t="shared" si="936"/>
        <v/>
      </c>
      <c r="BO1505" s="27" t="str">
        <f t="shared" si="937"/>
        <v/>
      </c>
      <c r="BP1505" s="27" t="str">
        <f t="shared" si="914"/>
        <v/>
      </c>
      <c r="BQ1505" s="27" t="str">
        <f t="shared" si="915"/>
        <v/>
      </c>
      <c r="BR1505" s="27" t="str">
        <f t="shared" si="916"/>
        <v/>
      </c>
      <c r="BS1505" s="27" t="str">
        <f t="shared" si="917"/>
        <v/>
      </c>
      <c r="BT1505" s="27" t="str">
        <f t="shared" si="918"/>
        <v/>
      </c>
      <c r="BU1505" s="27" t="str">
        <f t="shared" si="919"/>
        <v/>
      </c>
      <c r="BV1505" s="27" t="str">
        <f t="shared" si="920"/>
        <v/>
      </c>
      <c r="BW1505" s="27" t="str">
        <f t="shared" si="921"/>
        <v/>
      </c>
      <c r="BX1505" s="27" t="str">
        <f t="shared" si="922"/>
        <v/>
      </c>
      <c r="BY1505" s="27" t="str">
        <f t="shared" si="923"/>
        <v/>
      </c>
      <c r="BZ1505" s="27" t="str">
        <f t="shared" si="924"/>
        <v/>
      </c>
      <c r="CA1505" s="27" t="str">
        <f t="shared" si="925"/>
        <v/>
      </c>
      <c r="CB1505" s="41"/>
      <c r="CC1505" s="41"/>
      <c r="CD1505"/>
      <c r="CE1505"/>
      <c r="CF1505"/>
      <c r="CG1505"/>
      <c r="CH1505"/>
      <c r="CI1505" s="41"/>
      <c r="CJ1505" s="38"/>
    </row>
    <row r="1506" spans="2:88">
      <c r="B1506" s="94"/>
      <c r="C1506" s="40"/>
      <c r="D1506" s="39"/>
      <c r="E1506" s="40"/>
      <c r="F1506" s="40"/>
      <c r="G1506" s="40"/>
      <c r="H1506" s="40"/>
      <c r="I1506" s="40"/>
      <c r="J1506" s="40"/>
      <c r="K1506" s="40"/>
      <c r="L1506" s="40"/>
      <c r="M1506" s="40"/>
      <c r="N1506" s="40"/>
      <c r="O1506" s="40"/>
      <c r="P1506" s="40"/>
      <c r="Q1506" s="40"/>
      <c r="R1506" s="40"/>
      <c r="S1506" s="40"/>
      <c r="T1506" s="40"/>
      <c r="U1506" s="39"/>
      <c r="V1506" s="39"/>
      <c r="W1506" s="39"/>
      <c r="X1506" s="39"/>
      <c r="Y1506" s="39"/>
      <c r="Z1506" s="39"/>
      <c r="AA1506" s="39"/>
      <c r="AB1506" s="39"/>
      <c r="AC1506" s="39"/>
      <c r="AD1506" s="39"/>
      <c r="AE1506" s="39"/>
      <c r="AF1506" s="39"/>
      <c r="AG1506" s="39"/>
      <c r="AH1506" s="39"/>
      <c r="AI1506" s="39"/>
      <c r="AJ1506" s="39"/>
      <c r="AK1506" s="39"/>
      <c r="AL1506" s="39"/>
      <c r="AM1506" s="39"/>
      <c r="AN1506" s="39"/>
      <c r="AO1506" s="39"/>
      <c r="AP1506" s="39"/>
      <c r="AQ1506" s="39"/>
      <c r="AR1506" s="39"/>
      <c r="AS1506" s="39"/>
      <c r="AT1506" s="39"/>
      <c r="AU1506" s="39"/>
      <c r="AV1506" s="39"/>
      <c r="AW1506" s="94"/>
      <c r="AX1506" s="101"/>
      <c r="AY1506" s="94"/>
      <c r="AZ1506" s="40"/>
      <c r="BA1506" s="27"/>
      <c r="BB1506" s="27"/>
      <c r="BC1506" s="27"/>
      <c r="BD1506" s="27" t="str">
        <f t="shared" si="926"/>
        <v/>
      </c>
      <c r="BE1506" s="27" t="str">
        <f t="shared" si="927"/>
        <v/>
      </c>
      <c r="BF1506" s="27" t="str">
        <f t="shared" si="928"/>
        <v/>
      </c>
      <c r="BG1506" s="27" t="str">
        <f t="shared" si="929"/>
        <v/>
      </c>
      <c r="BH1506" s="27" t="str">
        <f t="shared" si="930"/>
        <v/>
      </c>
      <c r="BI1506" s="27" t="str">
        <f t="shared" si="931"/>
        <v/>
      </c>
      <c r="BJ1506" s="27" t="str">
        <f t="shared" si="932"/>
        <v/>
      </c>
      <c r="BK1506" s="27" t="str">
        <f t="shared" si="933"/>
        <v/>
      </c>
      <c r="BL1506" s="27" t="str">
        <f t="shared" si="934"/>
        <v/>
      </c>
      <c r="BM1506" s="27" t="str">
        <f t="shared" si="935"/>
        <v/>
      </c>
      <c r="BN1506" s="27" t="str">
        <f t="shared" si="936"/>
        <v/>
      </c>
      <c r="BO1506" s="27" t="str">
        <f t="shared" si="937"/>
        <v/>
      </c>
      <c r="BP1506" s="27" t="str">
        <f t="shared" si="914"/>
        <v/>
      </c>
      <c r="BQ1506" s="27" t="str">
        <f t="shared" si="915"/>
        <v/>
      </c>
      <c r="BR1506" s="27" t="str">
        <f t="shared" si="916"/>
        <v/>
      </c>
      <c r="BS1506" s="27" t="str">
        <f t="shared" si="917"/>
        <v/>
      </c>
      <c r="BT1506" s="27" t="str">
        <f t="shared" si="918"/>
        <v/>
      </c>
      <c r="BU1506" s="27" t="str">
        <f t="shared" si="919"/>
        <v/>
      </c>
      <c r="BV1506" s="27" t="str">
        <f t="shared" si="920"/>
        <v/>
      </c>
      <c r="BW1506" s="27" t="str">
        <f t="shared" si="921"/>
        <v/>
      </c>
      <c r="BX1506" s="27" t="str">
        <f t="shared" si="922"/>
        <v/>
      </c>
      <c r="BY1506" s="27" t="str">
        <f t="shared" si="923"/>
        <v/>
      </c>
      <c r="BZ1506" s="27" t="str">
        <f t="shared" si="924"/>
        <v/>
      </c>
      <c r="CA1506" s="27" t="str">
        <f t="shared" si="925"/>
        <v/>
      </c>
      <c r="CB1506" s="41"/>
      <c r="CC1506" s="41"/>
      <c r="CD1506"/>
      <c r="CE1506"/>
      <c r="CF1506"/>
      <c r="CG1506"/>
      <c r="CH1506"/>
      <c r="CI1506" s="41"/>
      <c r="CJ1506" s="38"/>
    </row>
    <row r="1507" spans="2:88">
      <c r="B1507" s="94"/>
      <c r="C1507" s="40"/>
      <c r="D1507" s="39"/>
      <c r="E1507" s="40"/>
      <c r="F1507" s="40"/>
      <c r="G1507" s="40"/>
      <c r="H1507" s="40"/>
      <c r="I1507" s="40"/>
      <c r="J1507" s="40"/>
      <c r="K1507" s="40"/>
      <c r="L1507" s="40"/>
      <c r="M1507" s="40"/>
      <c r="N1507" s="40"/>
      <c r="O1507" s="40"/>
      <c r="P1507" s="40"/>
      <c r="Q1507" s="40"/>
      <c r="R1507" s="40"/>
      <c r="S1507" s="40"/>
      <c r="T1507" s="40"/>
      <c r="U1507" s="39"/>
      <c r="V1507" s="39"/>
      <c r="W1507" s="39"/>
      <c r="X1507" s="39"/>
      <c r="Y1507" s="39"/>
      <c r="Z1507" s="39"/>
      <c r="AA1507" s="39"/>
      <c r="AB1507" s="39"/>
      <c r="AC1507" s="39"/>
      <c r="AD1507" s="39"/>
      <c r="AE1507" s="39"/>
      <c r="AF1507" s="39"/>
      <c r="AG1507" s="39"/>
      <c r="AH1507" s="39"/>
      <c r="AI1507" s="39"/>
      <c r="AJ1507" s="39"/>
      <c r="AK1507" s="39"/>
      <c r="AL1507" s="39"/>
      <c r="AM1507" s="39"/>
      <c r="AN1507" s="39"/>
      <c r="AO1507" s="39"/>
      <c r="AP1507" s="39"/>
      <c r="AQ1507" s="39"/>
      <c r="AR1507" s="39"/>
      <c r="AS1507" s="39"/>
      <c r="AT1507" s="39"/>
      <c r="AU1507" s="39"/>
      <c r="AV1507" s="39"/>
      <c r="AW1507" s="94"/>
      <c r="AX1507" s="101"/>
      <c r="AY1507" s="94"/>
      <c r="AZ1507" s="40"/>
      <c r="BA1507" s="27"/>
      <c r="BB1507" s="27"/>
      <c r="BC1507" s="27"/>
      <c r="BD1507" s="27" t="str">
        <f t="shared" si="926"/>
        <v/>
      </c>
      <c r="BE1507" s="27" t="str">
        <f t="shared" si="927"/>
        <v/>
      </c>
      <c r="BF1507" s="27" t="str">
        <f t="shared" si="928"/>
        <v/>
      </c>
      <c r="BG1507" s="27" t="str">
        <f t="shared" si="929"/>
        <v/>
      </c>
      <c r="BH1507" s="27" t="str">
        <f t="shared" si="930"/>
        <v/>
      </c>
      <c r="BI1507" s="27" t="str">
        <f t="shared" si="931"/>
        <v/>
      </c>
      <c r="BJ1507" s="27" t="str">
        <f t="shared" si="932"/>
        <v/>
      </c>
      <c r="BK1507" s="27" t="str">
        <f t="shared" si="933"/>
        <v/>
      </c>
      <c r="BL1507" s="27" t="str">
        <f t="shared" si="934"/>
        <v/>
      </c>
      <c r="BM1507" s="27" t="str">
        <f t="shared" si="935"/>
        <v/>
      </c>
      <c r="BN1507" s="27" t="str">
        <f t="shared" si="936"/>
        <v/>
      </c>
      <c r="BO1507" s="27" t="str">
        <f t="shared" si="937"/>
        <v/>
      </c>
      <c r="BP1507" s="27" t="str">
        <f t="shared" si="914"/>
        <v/>
      </c>
      <c r="BQ1507" s="27" t="str">
        <f t="shared" si="915"/>
        <v/>
      </c>
      <c r="BR1507" s="27" t="str">
        <f t="shared" si="916"/>
        <v/>
      </c>
      <c r="BS1507" s="27" t="str">
        <f t="shared" si="917"/>
        <v/>
      </c>
      <c r="BT1507" s="27" t="str">
        <f t="shared" si="918"/>
        <v/>
      </c>
      <c r="BU1507" s="27" t="str">
        <f t="shared" si="919"/>
        <v/>
      </c>
      <c r="BV1507" s="27" t="str">
        <f t="shared" si="920"/>
        <v/>
      </c>
      <c r="BW1507" s="27" t="str">
        <f t="shared" si="921"/>
        <v/>
      </c>
      <c r="BX1507" s="27" t="str">
        <f t="shared" si="922"/>
        <v/>
      </c>
      <c r="BY1507" s="27" t="str">
        <f t="shared" si="923"/>
        <v/>
      </c>
      <c r="BZ1507" s="27" t="str">
        <f t="shared" si="924"/>
        <v/>
      </c>
      <c r="CA1507" s="27" t="str">
        <f t="shared" si="925"/>
        <v/>
      </c>
      <c r="CB1507" s="41"/>
      <c r="CC1507" s="41"/>
      <c r="CD1507"/>
      <c r="CE1507"/>
      <c r="CF1507"/>
      <c r="CG1507"/>
      <c r="CH1507"/>
      <c r="CI1507" s="41"/>
      <c r="CJ1507" s="38"/>
    </row>
    <row r="1508" spans="2:88">
      <c r="B1508" s="94"/>
      <c r="C1508" s="40"/>
      <c r="D1508" s="39"/>
      <c r="E1508" s="40"/>
      <c r="F1508" s="40"/>
      <c r="G1508" s="40"/>
      <c r="H1508" s="40"/>
      <c r="I1508" s="40"/>
      <c r="J1508" s="40"/>
      <c r="K1508" s="40"/>
      <c r="L1508" s="40"/>
      <c r="M1508" s="40"/>
      <c r="N1508" s="40"/>
      <c r="O1508" s="40"/>
      <c r="P1508" s="40"/>
      <c r="Q1508" s="40"/>
      <c r="R1508" s="40"/>
      <c r="S1508" s="40"/>
      <c r="T1508" s="40"/>
      <c r="U1508" s="39"/>
      <c r="V1508" s="39"/>
      <c r="W1508" s="39"/>
      <c r="X1508" s="39"/>
      <c r="Y1508" s="39"/>
      <c r="Z1508" s="39"/>
      <c r="AA1508" s="39"/>
      <c r="AB1508" s="39"/>
      <c r="AC1508" s="39"/>
      <c r="AD1508" s="39"/>
      <c r="AE1508" s="39"/>
      <c r="AF1508" s="39"/>
      <c r="AG1508" s="39"/>
      <c r="AH1508" s="39"/>
      <c r="AI1508" s="39"/>
      <c r="AJ1508" s="39"/>
      <c r="AK1508" s="39"/>
      <c r="AL1508" s="39"/>
      <c r="AM1508" s="39"/>
      <c r="AN1508" s="39"/>
      <c r="AO1508" s="39"/>
      <c r="AP1508" s="39"/>
      <c r="AQ1508" s="39"/>
      <c r="AR1508" s="39"/>
      <c r="AS1508" s="39"/>
      <c r="AT1508" s="39"/>
      <c r="AU1508" s="39"/>
      <c r="AV1508" s="39"/>
      <c r="AW1508" s="94"/>
      <c r="AX1508" s="101"/>
      <c r="AY1508" s="94"/>
      <c r="AZ1508" s="40"/>
      <c r="BA1508" s="27"/>
      <c r="BB1508" s="27"/>
      <c r="BC1508" s="27"/>
      <c r="BD1508" s="27" t="str">
        <f t="shared" si="926"/>
        <v/>
      </c>
      <c r="BE1508" s="27" t="str">
        <f t="shared" si="927"/>
        <v/>
      </c>
      <c r="BF1508" s="27" t="str">
        <f t="shared" si="928"/>
        <v/>
      </c>
      <c r="BG1508" s="27" t="str">
        <f t="shared" si="929"/>
        <v/>
      </c>
      <c r="BH1508" s="27" t="str">
        <f t="shared" si="930"/>
        <v/>
      </c>
      <c r="BI1508" s="27" t="str">
        <f t="shared" si="931"/>
        <v/>
      </c>
      <c r="BJ1508" s="27" t="str">
        <f t="shared" si="932"/>
        <v/>
      </c>
      <c r="BK1508" s="27" t="str">
        <f t="shared" si="933"/>
        <v/>
      </c>
      <c r="BL1508" s="27" t="str">
        <f t="shared" si="934"/>
        <v/>
      </c>
      <c r="BM1508" s="27" t="str">
        <f t="shared" si="935"/>
        <v/>
      </c>
      <c r="BN1508" s="27" t="str">
        <f t="shared" si="936"/>
        <v/>
      </c>
      <c r="BO1508" s="27" t="str">
        <f t="shared" si="937"/>
        <v/>
      </c>
      <c r="BP1508" s="27" t="str">
        <f t="shared" si="914"/>
        <v/>
      </c>
      <c r="BQ1508" s="27" t="str">
        <f t="shared" si="915"/>
        <v/>
      </c>
      <c r="BR1508" s="27" t="str">
        <f t="shared" si="916"/>
        <v/>
      </c>
      <c r="BS1508" s="27" t="str">
        <f t="shared" si="917"/>
        <v/>
      </c>
      <c r="BT1508" s="27" t="str">
        <f t="shared" si="918"/>
        <v/>
      </c>
      <c r="BU1508" s="27" t="str">
        <f t="shared" si="919"/>
        <v/>
      </c>
      <c r="BV1508" s="27" t="str">
        <f t="shared" si="920"/>
        <v/>
      </c>
      <c r="BW1508" s="27" t="str">
        <f t="shared" si="921"/>
        <v/>
      </c>
      <c r="BX1508" s="27" t="str">
        <f t="shared" si="922"/>
        <v/>
      </c>
      <c r="BY1508" s="27" t="str">
        <f t="shared" si="923"/>
        <v/>
      </c>
      <c r="BZ1508" s="27" t="str">
        <f t="shared" si="924"/>
        <v/>
      </c>
      <c r="CA1508" s="27" t="str">
        <f t="shared" si="925"/>
        <v/>
      </c>
      <c r="CB1508" s="41"/>
      <c r="CC1508" s="41"/>
      <c r="CD1508"/>
      <c r="CE1508"/>
      <c r="CF1508"/>
      <c r="CG1508"/>
      <c r="CH1508"/>
      <c r="CI1508" s="41"/>
      <c r="CJ1508" s="38"/>
    </row>
    <row r="1509" spans="2:88">
      <c r="B1509" s="94"/>
      <c r="C1509" s="40"/>
      <c r="D1509" s="39"/>
      <c r="E1509" s="40"/>
      <c r="F1509" s="40"/>
      <c r="G1509" s="40"/>
      <c r="H1509" s="40"/>
      <c r="I1509" s="40"/>
      <c r="J1509" s="40"/>
      <c r="K1509" s="40"/>
      <c r="L1509" s="40"/>
      <c r="M1509" s="40"/>
      <c r="N1509" s="40"/>
      <c r="O1509" s="40"/>
      <c r="P1509" s="40"/>
      <c r="Q1509" s="40"/>
      <c r="R1509" s="40"/>
      <c r="S1509" s="40"/>
      <c r="T1509" s="40"/>
      <c r="U1509" s="39"/>
      <c r="V1509" s="39"/>
      <c r="W1509" s="39"/>
      <c r="X1509" s="39"/>
      <c r="Y1509" s="39"/>
      <c r="Z1509" s="39"/>
      <c r="AA1509" s="39"/>
      <c r="AB1509" s="39"/>
      <c r="AC1509" s="39"/>
      <c r="AD1509" s="39"/>
      <c r="AE1509" s="39"/>
      <c r="AF1509" s="39"/>
      <c r="AG1509" s="39"/>
      <c r="AH1509" s="39"/>
      <c r="AI1509" s="39"/>
      <c r="AJ1509" s="39"/>
      <c r="AK1509" s="39"/>
      <c r="AL1509" s="39"/>
      <c r="AM1509" s="39"/>
      <c r="AN1509" s="39"/>
      <c r="AO1509" s="39"/>
      <c r="AP1509" s="39"/>
      <c r="AQ1509" s="39"/>
      <c r="AR1509" s="39"/>
      <c r="AS1509" s="39"/>
      <c r="AT1509" s="39"/>
      <c r="AU1509" s="39"/>
      <c r="AV1509" s="39"/>
      <c r="AW1509" s="94"/>
      <c r="AX1509" s="101"/>
      <c r="AY1509" s="94"/>
      <c r="AZ1509" s="40"/>
      <c r="BA1509" s="27"/>
      <c r="BB1509" s="27"/>
      <c r="BC1509" s="27"/>
      <c r="BD1509" s="27" t="str">
        <f t="shared" si="926"/>
        <v/>
      </c>
      <c r="BE1509" s="27" t="str">
        <f t="shared" si="927"/>
        <v/>
      </c>
      <c r="BF1509" s="27" t="str">
        <f t="shared" si="928"/>
        <v/>
      </c>
      <c r="BG1509" s="27" t="str">
        <f t="shared" si="929"/>
        <v/>
      </c>
      <c r="BH1509" s="27" t="str">
        <f t="shared" si="930"/>
        <v/>
      </c>
      <c r="BI1509" s="27" t="str">
        <f t="shared" si="931"/>
        <v/>
      </c>
      <c r="BJ1509" s="27" t="str">
        <f t="shared" si="932"/>
        <v/>
      </c>
      <c r="BK1509" s="27" t="str">
        <f t="shared" si="933"/>
        <v/>
      </c>
      <c r="BL1509" s="27" t="str">
        <f t="shared" si="934"/>
        <v/>
      </c>
      <c r="BM1509" s="27" t="str">
        <f t="shared" si="935"/>
        <v/>
      </c>
      <c r="BN1509" s="27" t="str">
        <f t="shared" si="936"/>
        <v/>
      </c>
      <c r="BO1509" s="27" t="str">
        <f t="shared" si="937"/>
        <v/>
      </c>
      <c r="BP1509" s="27" t="str">
        <f t="shared" si="914"/>
        <v/>
      </c>
      <c r="BQ1509" s="27" t="str">
        <f t="shared" si="915"/>
        <v/>
      </c>
      <c r="BR1509" s="27" t="str">
        <f t="shared" si="916"/>
        <v/>
      </c>
      <c r="BS1509" s="27" t="str">
        <f t="shared" si="917"/>
        <v/>
      </c>
      <c r="BT1509" s="27" t="str">
        <f t="shared" si="918"/>
        <v/>
      </c>
      <c r="BU1509" s="27" t="str">
        <f t="shared" si="919"/>
        <v/>
      </c>
      <c r="BV1509" s="27" t="str">
        <f t="shared" si="920"/>
        <v/>
      </c>
      <c r="BW1509" s="27" t="str">
        <f t="shared" si="921"/>
        <v/>
      </c>
      <c r="BX1509" s="27" t="str">
        <f t="shared" si="922"/>
        <v/>
      </c>
      <c r="BY1509" s="27" t="str">
        <f t="shared" si="923"/>
        <v/>
      </c>
      <c r="BZ1509" s="27" t="str">
        <f t="shared" si="924"/>
        <v/>
      </c>
      <c r="CA1509" s="27" t="str">
        <f t="shared" si="925"/>
        <v/>
      </c>
      <c r="CB1509" s="41"/>
      <c r="CC1509" s="41"/>
      <c r="CD1509"/>
      <c r="CE1509"/>
      <c r="CF1509"/>
      <c r="CG1509"/>
      <c r="CH1509"/>
      <c r="CI1509" s="41"/>
      <c r="CJ1509" s="38"/>
    </row>
    <row r="1510" spans="2:88">
      <c r="B1510" s="94"/>
      <c r="C1510" s="40"/>
      <c r="D1510" s="39"/>
      <c r="E1510" s="40"/>
      <c r="F1510" s="40"/>
      <c r="G1510" s="40"/>
      <c r="H1510" s="40"/>
      <c r="I1510" s="40"/>
      <c r="J1510" s="40"/>
      <c r="K1510" s="40"/>
      <c r="L1510" s="40"/>
      <c r="M1510" s="40"/>
      <c r="N1510" s="40"/>
      <c r="O1510" s="40"/>
      <c r="P1510" s="40"/>
      <c r="Q1510" s="40"/>
      <c r="R1510" s="40"/>
      <c r="S1510" s="40"/>
      <c r="T1510" s="40"/>
      <c r="U1510" s="39"/>
      <c r="V1510" s="39"/>
      <c r="W1510" s="39"/>
      <c r="X1510" s="39"/>
      <c r="Y1510" s="39"/>
      <c r="Z1510" s="39"/>
      <c r="AA1510" s="39"/>
      <c r="AB1510" s="39"/>
      <c r="AC1510" s="39"/>
      <c r="AD1510" s="39"/>
      <c r="AE1510" s="39"/>
      <c r="AF1510" s="39"/>
      <c r="AG1510" s="39"/>
      <c r="AH1510" s="39"/>
      <c r="AI1510" s="39"/>
      <c r="AJ1510" s="39"/>
      <c r="AK1510" s="39"/>
      <c r="AL1510" s="39"/>
      <c r="AM1510" s="39"/>
      <c r="AN1510" s="39"/>
      <c r="AO1510" s="39"/>
      <c r="AP1510" s="39"/>
      <c r="AQ1510" s="39"/>
      <c r="AR1510" s="39"/>
      <c r="AS1510" s="39"/>
      <c r="AT1510" s="39"/>
      <c r="AU1510" s="39"/>
      <c r="AV1510" s="39"/>
      <c r="AW1510" s="94"/>
      <c r="AX1510" s="101"/>
      <c r="AY1510" s="94"/>
      <c r="AZ1510" s="40"/>
      <c r="BA1510" s="27"/>
      <c r="BB1510" s="27"/>
      <c r="BC1510" s="27"/>
      <c r="BD1510" s="27" t="str">
        <f t="shared" si="926"/>
        <v/>
      </c>
      <c r="BE1510" s="27" t="str">
        <f t="shared" si="927"/>
        <v/>
      </c>
      <c r="BF1510" s="27" t="str">
        <f t="shared" si="928"/>
        <v/>
      </c>
      <c r="BG1510" s="27" t="str">
        <f t="shared" si="929"/>
        <v/>
      </c>
      <c r="BH1510" s="27" t="str">
        <f t="shared" si="930"/>
        <v/>
      </c>
      <c r="BI1510" s="27" t="str">
        <f t="shared" si="931"/>
        <v/>
      </c>
      <c r="BJ1510" s="27" t="str">
        <f t="shared" si="932"/>
        <v/>
      </c>
      <c r="BK1510" s="27" t="str">
        <f t="shared" si="933"/>
        <v/>
      </c>
      <c r="BL1510" s="27" t="str">
        <f t="shared" si="934"/>
        <v/>
      </c>
      <c r="BM1510" s="27" t="str">
        <f t="shared" si="935"/>
        <v/>
      </c>
      <c r="BN1510" s="27" t="str">
        <f t="shared" si="936"/>
        <v/>
      </c>
      <c r="BO1510" s="27" t="str">
        <f t="shared" si="937"/>
        <v/>
      </c>
      <c r="BP1510" s="27" t="str">
        <f t="shared" si="914"/>
        <v/>
      </c>
      <c r="BQ1510" s="27" t="str">
        <f t="shared" si="915"/>
        <v/>
      </c>
      <c r="BR1510" s="27" t="str">
        <f t="shared" si="916"/>
        <v/>
      </c>
      <c r="BS1510" s="27" t="str">
        <f t="shared" si="917"/>
        <v/>
      </c>
      <c r="BT1510" s="27" t="str">
        <f t="shared" si="918"/>
        <v/>
      </c>
      <c r="BU1510" s="27" t="str">
        <f t="shared" si="919"/>
        <v/>
      </c>
      <c r="BV1510" s="27" t="str">
        <f t="shared" si="920"/>
        <v/>
      </c>
      <c r="BW1510" s="27" t="str">
        <f t="shared" si="921"/>
        <v/>
      </c>
      <c r="BX1510" s="27" t="str">
        <f t="shared" si="922"/>
        <v/>
      </c>
      <c r="BY1510" s="27" t="str">
        <f t="shared" si="923"/>
        <v/>
      </c>
      <c r="BZ1510" s="27" t="str">
        <f t="shared" si="924"/>
        <v/>
      </c>
      <c r="CA1510" s="27" t="str">
        <f t="shared" si="925"/>
        <v/>
      </c>
      <c r="CB1510" s="41"/>
      <c r="CC1510" s="41"/>
      <c r="CD1510"/>
      <c r="CE1510"/>
      <c r="CF1510"/>
      <c r="CG1510"/>
      <c r="CH1510"/>
      <c r="CI1510" s="41"/>
      <c r="CJ1510" s="38"/>
    </row>
    <row r="1511" spans="2:88">
      <c r="B1511" s="94"/>
      <c r="C1511" s="40"/>
      <c r="D1511" s="39"/>
      <c r="E1511" s="40"/>
      <c r="F1511" s="40"/>
      <c r="G1511" s="40"/>
      <c r="H1511" s="40"/>
      <c r="I1511" s="40"/>
      <c r="J1511" s="40"/>
      <c r="K1511" s="40"/>
      <c r="L1511" s="40"/>
      <c r="M1511" s="40"/>
      <c r="N1511" s="40"/>
      <c r="O1511" s="40"/>
      <c r="P1511" s="40"/>
      <c r="Q1511" s="40"/>
      <c r="R1511" s="40"/>
      <c r="S1511" s="40"/>
      <c r="T1511" s="40"/>
      <c r="U1511" s="39"/>
      <c r="V1511" s="39"/>
      <c r="W1511" s="39"/>
      <c r="X1511" s="39"/>
      <c r="Y1511" s="39"/>
      <c r="Z1511" s="39"/>
      <c r="AA1511" s="39"/>
      <c r="AB1511" s="39"/>
      <c r="AC1511" s="39"/>
      <c r="AD1511" s="39"/>
      <c r="AE1511" s="39"/>
      <c r="AF1511" s="39"/>
      <c r="AG1511" s="39"/>
      <c r="AH1511" s="39"/>
      <c r="AI1511" s="39"/>
      <c r="AJ1511" s="39"/>
      <c r="AK1511" s="39"/>
      <c r="AL1511" s="39"/>
      <c r="AM1511" s="39"/>
      <c r="AN1511" s="39"/>
      <c r="AO1511" s="39"/>
      <c r="AP1511" s="39"/>
      <c r="AQ1511" s="39"/>
      <c r="AR1511" s="39"/>
      <c r="AS1511" s="39"/>
      <c r="AT1511" s="39"/>
      <c r="AU1511" s="39"/>
      <c r="AV1511" s="39"/>
      <c r="AW1511" s="94"/>
      <c r="AX1511" s="101"/>
      <c r="AY1511" s="94"/>
      <c r="AZ1511" s="40"/>
      <c r="BA1511" s="27"/>
      <c r="BB1511" s="27"/>
      <c r="BC1511" s="27"/>
      <c r="BD1511" s="27" t="str">
        <f t="shared" si="926"/>
        <v/>
      </c>
      <c r="BE1511" s="27" t="str">
        <f t="shared" si="927"/>
        <v/>
      </c>
      <c r="BF1511" s="27" t="str">
        <f t="shared" si="928"/>
        <v/>
      </c>
      <c r="BG1511" s="27" t="str">
        <f t="shared" si="929"/>
        <v/>
      </c>
      <c r="BH1511" s="27" t="str">
        <f t="shared" si="930"/>
        <v/>
      </c>
      <c r="BI1511" s="27" t="str">
        <f t="shared" si="931"/>
        <v/>
      </c>
      <c r="BJ1511" s="27" t="str">
        <f t="shared" si="932"/>
        <v/>
      </c>
      <c r="BK1511" s="27" t="str">
        <f t="shared" si="933"/>
        <v/>
      </c>
      <c r="BL1511" s="27" t="str">
        <f t="shared" si="934"/>
        <v/>
      </c>
      <c r="BM1511" s="27" t="str">
        <f t="shared" si="935"/>
        <v/>
      </c>
      <c r="BN1511" s="27" t="str">
        <f t="shared" si="936"/>
        <v/>
      </c>
      <c r="BO1511" s="27" t="str">
        <f t="shared" si="937"/>
        <v/>
      </c>
      <c r="BP1511" s="27" t="str">
        <f t="shared" si="914"/>
        <v/>
      </c>
      <c r="BQ1511" s="27" t="str">
        <f t="shared" si="915"/>
        <v/>
      </c>
      <c r="BR1511" s="27" t="str">
        <f t="shared" si="916"/>
        <v/>
      </c>
      <c r="BS1511" s="27" t="str">
        <f t="shared" si="917"/>
        <v/>
      </c>
      <c r="BT1511" s="27" t="str">
        <f t="shared" si="918"/>
        <v/>
      </c>
      <c r="BU1511" s="27" t="str">
        <f t="shared" si="919"/>
        <v/>
      </c>
      <c r="BV1511" s="27" t="str">
        <f t="shared" si="920"/>
        <v/>
      </c>
      <c r="BW1511" s="27" t="str">
        <f t="shared" si="921"/>
        <v/>
      </c>
      <c r="BX1511" s="27" t="str">
        <f t="shared" si="922"/>
        <v/>
      </c>
      <c r="BY1511" s="27" t="str">
        <f t="shared" si="923"/>
        <v/>
      </c>
      <c r="BZ1511" s="27" t="str">
        <f t="shared" si="924"/>
        <v/>
      </c>
      <c r="CA1511" s="27" t="str">
        <f t="shared" si="925"/>
        <v/>
      </c>
      <c r="CB1511" s="41"/>
      <c r="CC1511" s="41"/>
      <c r="CD1511"/>
      <c r="CE1511"/>
      <c r="CF1511"/>
      <c r="CG1511"/>
      <c r="CH1511"/>
      <c r="CI1511" s="41"/>
      <c r="CJ1511" s="38"/>
    </row>
    <row r="1512" spans="2:88">
      <c r="B1512" s="94"/>
      <c r="C1512" s="40"/>
      <c r="D1512" s="39"/>
      <c r="E1512" s="40"/>
      <c r="F1512" s="40"/>
      <c r="G1512" s="40"/>
      <c r="H1512" s="40"/>
      <c r="I1512" s="40"/>
      <c r="J1512" s="40"/>
      <c r="K1512" s="40"/>
      <c r="L1512" s="40"/>
      <c r="M1512" s="40"/>
      <c r="N1512" s="40"/>
      <c r="O1512" s="40"/>
      <c r="P1512" s="40"/>
      <c r="Q1512" s="40"/>
      <c r="R1512" s="40"/>
      <c r="S1512" s="40"/>
      <c r="T1512" s="40"/>
      <c r="U1512" s="39"/>
      <c r="V1512" s="39"/>
      <c r="W1512" s="39"/>
      <c r="X1512" s="39"/>
      <c r="Y1512" s="39"/>
      <c r="Z1512" s="39"/>
      <c r="AA1512" s="39"/>
      <c r="AB1512" s="39"/>
      <c r="AC1512" s="39"/>
      <c r="AD1512" s="39"/>
      <c r="AE1512" s="39"/>
      <c r="AF1512" s="39"/>
      <c r="AG1512" s="39"/>
      <c r="AH1512" s="39"/>
      <c r="AI1512" s="39"/>
      <c r="AJ1512" s="39"/>
      <c r="AK1512" s="39"/>
      <c r="AL1512" s="39"/>
      <c r="AM1512" s="39"/>
      <c r="AN1512" s="39"/>
      <c r="AO1512" s="39"/>
      <c r="AP1512" s="39"/>
      <c r="AQ1512" s="39"/>
      <c r="AR1512" s="39"/>
      <c r="AS1512" s="39"/>
      <c r="AT1512" s="39"/>
      <c r="AU1512" s="39"/>
      <c r="AV1512" s="39"/>
      <c r="AW1512" s="94"/>
      <c r="AX1512" s="101"/>
      <c r="AY1512" s="94"/>
      <c r="AZ1512" s="40"/>
      <c r="BA1512" s="27"/>
      <c r="BB1512" s="27"/>
      <c r="BC1512" s="27"/>
      <c r="BD1512" s="27" t="str">
        <f t="shared" si="926"/>
        <v/>
      </c>
      <c r="BE1512" s="27" t="str">
        <f t="shared" si="927"/>
        <v/>
      </c>
      <c r="BF1512" s="27" t="str">
        <f t="shared" si="928"/>
        <v/>
      </c>
      <c r="BG1512" s="27" t="str">
        <f t="shared" si="929"/>
        <v/>
      </c>
      <c r="BH1512" s="27" t="str">
        <f t="shared" si="930"/>
        <v/>
      </c>
      <c r="BI1512" s="27" t="str">
        <f t="shared" si="931"/>
        <v/>
      </c>
      <c r="BJ1512" s="27" t="str">
        <f t="shared" si="932"/>
        <v/>
      </c>
      <c r="BK1512" s="27" t="str">
        <f t="shared" si="933"/>
        <v/>
      </c>
      <c r="BL1512" s="27" t="str">
        <f t="shared" si="934"/>
        <v/>
      </c>
      <c r="BM1512" s="27" t="str">
        <f t="shared" si="935"/>
        <v/>
      </c>
      <c r="BN1512" s="27" t="str">
        <f t="shared" si="936"/>
        <v/>
      </c>
      <c r="BO1512" s="27" t="str">
        <f t="shared" si="937"/>
        <v/>
      </c>
      <c r="BP1512" s="27" t="str">
        <f t="shared" si="914"/>
        <v/>
      </c>
      <c r="BQ1512" s="27" t="str">
        <f t="shared" si="915"/>
        <v/>
      </c>
      <c r="BR1512" s="27" t="str">
        <f t="shared" si="916"/>
        <v/>
      </c>
      <c r="BS1512" s="27" t="str">
        <f t="shared" si="917"/>
        <v/>
      </c>
      <c r="BT1512" s="27" t="str">
        <f t="shared" si="918"/>
        <v/>
      </c>
      <c r="BU1512" s="27" t="str">
        <f t="shared" si="919"/>
        <v/>
      </c>
      <c r="BV1512" s="27" t="str">
        <f t="shared" si="920"/>
        <v/>
      </c>
      <c r="BW1512" s="27" t="str">
        <f t="shared" si="921"/>
        <v/>
      </c>
      <c r="BX1512" s="27" t="str">
        <f t="shared" si="922"/>
        <v/>
      </c>
      <c r="BY1512" s="27" t="str">
        <f t="shared" si="923"/>
        <v/>
      </c>
      <c r="BZ1512" s="27" t="str">
        <f t="shared" si="924"/>
        <v/>
      </c>
      <c r="CA1512" s="27" t="str">
        <f t="shared" si="925"/>
        <v/>
      </c>
      <c r="CB1512" s="41"/>
      <c r="CC1512" s="41"/>
      <c r="CD1512"/>
      <c r="CE1512"/>
      <c r="CF1512"/>
      <c r="CG1512"/>
      <c r="CH1512"/>
      <c r="CI1512" s="41"/>
      <c r="CJ1512" s="38"/>
    </row>
    <row r="1513" spans="2:88">
      <c r="B1513" s="94"/>
      <c r="C1513" s="40"/>
      <c r="D1513" s="39"/>
      <c r="E1513" s="40"/>
      <c r="F1513" s="40"/>
      <c r="G1513" s="40"/>
      <c r="H1513" s="40"/>
      <c r="I1513" s="40"/>
      <c r="J1513" s="40"/>
      <c r="K1513" s="40"/>
      <c r="L1513" s="40"/>
      <c r="M1513" s="40"/>
      <c r="N1513" s="40"/>
      <c r="O1513" s="40"/>
      <c r="P1513" s="40"/>
      <c r="Q1513" s="40"/>
      <c r="R1513" s="40"/>
      <c r="S1513" s="40"/>
      <c r="T1513" s="40"/>
      <c r="U1513" s="39"/>
      <c r="V1513" s="39"/>
      <c r="W1513" s="39"/>
      <c r="X1513" s="39"/>
      <c r="Y1513" s="39"/>
      <c r="Z1513" s="39"/>
      <c r="AA1513" s="39"/>
      <c r="AB1513" s="39"/>
      <c r="AC1513" s="39"/>
      <c r="AD1513" s="39"/>
      <c r="AE1513" s="39"/>
      <c r="AF1513" s="39"/>
      <c r="AG1513" s="39"/>
      <c r="AH1513" s="39"/>
      <c r="AI1513" s="39"/>
      <c r="AJ1513" s="39"/>
      <c r="AK1513" s="39"/>
      <c r="AL1513" s="39"/>
      <c r="AM1513" s="39"/>
      <c r="AN1513" s="39"/>
      <c r="AO1513" s="39"/>
      <c r="AP1513" s="39"/>
      <c r="AQ1513" s="39"/>
      <c r="AR1513" s="39"/>
      <c r="AS1513" s="39"/>
      <c r="AT1513" s="39"/>
      <c r="AU1513" s="39"/>
      <c r="AV1513" s="39"/>
      <c r="AW1513" s="94"/>
      <c r="AX1513" s="101"/>
      <c r="AY1513" s="94"/>
      <c r="AZ1513" s="40"/>
      <c r="BA1513" s="27"/>
      <c r="BB1513" s="27"/>
      <c r="BC1513" s="27"/>
      <c r="BD1513" s="27" t="str">
        <f t="shared" si="926"/>
        <v/>
      </c>
      <c r="BE1513" s="27" t="str">
        <f t="shared" si="927"/>
        <v/>
      </c>
      <c r="BF1513" s="27" t="str">
        <f t="shared" si="928"/>
        <v/>
      </c>
      <c r="BG1513" s="27" t="str">
        <f t="shared" si="929"/>
        <v/>
      </c>
      <c r="BH1513" s="27" t="str">
        <f t="shared" si="930"/>
        <v/>
      </c>
      <c r="BI1513" s="27" t="str">
        <f t="shared" si="931"/>
        <v/>
      </c>
      <c r="BJ1513" s="27" t="str">
        <f t="shared" si="932"/>
        <v/>
      </c>
      <c r="BK1513" s="27" t="str">
        <f t="shared" si="933"/>
        <v/>
      </c>
      <c r="BL1513" s="27" t="str">
        <f t="shared" si="934"/>
        <v/>
      </c>
      <c r="BM1513" s="27" t="str">
        <f t="shared" si="935"/>
        <v/>
      </c>
      <c r="BN1513" s="27" t="str">
        <f t="shared" si="936"/>
        <v/>
      </c>
      <c r="BO1513" s="27" t="str">
        <f t="shared" si="937"/>
        <v/>
      </c>
      <c r="BP1513" s="27" t="str">
        <f t="shared" si="914"/>
        <v/>
      </c>
      <c r="BQ1513" s="27" t="str">
        <f t="shared" si="915"/>
        <v/>
      </c>
      <c r="BR1513" s="27" t="str">
        <f t="shared" si="916"/>
        <v/>
      </c>
      <c r="BS1513" s="27" t="str">
        <f t="shared" si="917"/>
        <v/>
      </c>
      <c r="BT1513" s="27" t="str">
        <f t="shared" si="918"/>
        <v/>
      </c>
      <c r="BU1513" s="27" t="str">
        <f t="shared" si="919"/>
        <v/>
      </c>
      <c r="BV1513" s="27" t="str">
        <f t="shared" si="920"/>
        <v/>
      </c>
      <c r="BW1513" s="27" t="str">
        <f t="shared" si="921"/>
        <v/>
      </c>
      <c r="BX1513" s="27" t="str">
        <f t="shared" si="922"/>
        <v/>
      </c>
      <c r="BY1513" s="27" t="str">
        <f t="shared" si="923"/>
        <v/>
      </c>
      <c r="BZ1513" s="27" t="str">
        <f t="shared" si="924"/>
        <v/>
      </c>
      <c r="CA1513" s="27" t="str">
        <f t="shared" si="925"/>
        <v/>
      </c>
      <c r="CB1513" s="41"/>
      <c r="CC1513" s="41"/>
      <c r="CD1513"/>
      <c r="CE1513"/>
      <c r="CF1513"/>
      <c r="CG1513"/>
      <c r="CH1513"/>
      <c r="CI1513" s="41"/>
      <c r="CJ1513" s="38"/>
    </row>
    <row r="1514" spans="2:88">
      <c r="B1514" s="94"/>
      <c r="C1514" s="40"/>
      <c r="D1514" s="39"/>
      <c r="E1514" s="40"/>
      <c r="F1514" s="40"/>
      <c r="G1514" s="40"/>
      <c r="H1514" s="40"/>
      <c r="I1514" s="40"/>
      <c r="J1514" s="40"/>
      <c r="K1514" s="40"/>
      <c r="L1514" s="40"/>
      <c r="M1514" s="40"/>
      <c r="N1514" s="40"/>
      <c r="O1514" s="40"/>
      <c r="P1514" s="40"/>
      <c r="Q1514" s="40"/>
      <c r="R1514" s="40"/>
      <c r="S1514" s="40"/>
      <c r="T1514" s="40"/>
      <c r="U1514" s="39"/>
      <c r="V1514" s="39"/>
      <c r="W1514" s="39"/>
      <c r="X1514" s="39"/>
      <c r="Y1514" s="39"/>
      <c r="Z1514" s="39"/>
      <c r="AA1514" s="39"/>
      <c r="AB1514" s="39"/>
      <c r="AC1514" s="39"/>
      <c r="AD1514" s="39"/>
      <c r="AE1514" s="39"/>
      <c r="AF1514" s="39"/>
      <c r="AG1514" s="39"/>
      <c r="AH1514" s="39"/>
      <c r="AI1514" s="39"/>
      <c r="AJ1514" s="39"/>
      <c r="AK1514" s="39"/>
      <c r="AL1514" s="39"/>
      <c r="AM1514" s="39"/>
      <c r="AN1514" s="39"/>
      <c r="AO1514" s="39"/>
      <c r="AP1514" s="39"/>
      <c r="AQ1514" s="39"/>
      <c r="AR1514" s="39"/>
      <c r="AS1514" s="39"/>
      <c r="AT1514" s="39"/>
      <c r="AU1514" s="39"/>
      <c r="AV1514" s="39"/>
      <c r="AW1514" s="94"/>
      <c r="AX1514" s="101"/>
      <c r="AY1514" s="94"/>
      <c r="AZ1514" s="40"/>
      <c r="BA1514" s="27"/>
      <c r="BB1514" s="27"/>
      <c r="BC1514" s="27"/>
      <c r="BD1514" s="27" t="str">
        <f t="shared" si="926"/>
        <v/>
      </c>
      <c r="BE1514" s="27" t="str">
        <f t="shared" si="927"/>
        <v/>
      </c>
      <c r="BF1514" s="27" t="str">
        <f t="shared" si="928"/>
        <v/>
      </c>
      <c r="BG1514" s="27" t="str">
        <f t="shared" si="929"/>
        <v/>
      </c>
      <c r="BH1514" s="27" t="str">
        <f t="shared" si="930"/>
        <v/>
      </c>
      <c r="BI1514" s="27" t="str">
        <f t="shared" si="931"/>
        <v/>
      </c>
      <c r="BJ1514" s="27" t="str">
        <f t="shared" si="932"/>
        <v/>
      </c>
      <c r="BK1514" s="27" t="str">
        <f t="shared" si="933"/>
        <v/>
      </c>
      <c r="BL1514" s="27" t="str">
        <f t="shared" si="934"/>
        <v/>
      </c>
      <c r="BM1514" s="27" t="str">
        <f t="shared" si="935"/>
        <v/>
      </c>
      <c r="BN1514" s="27" t="str">
        <f t="shared" si="936"/>
        <v/>
      </c>
      <c r="BO1514" s="27" t="str">
        <f t="shared" si="937"/>
        <v/>
      </c>
      <c r="BP1514" s="27" t="str">
        <f t="shared" si="914"/>
        <v/>
      </c>
      <c r="BQ1514" s="27" t="str">
        <f t="shared" si="915"/>
        <v/>
      </c>
      <c r="BR1514" s="27" t="str">
        <f t="shared" si="916"/>
        <v/>
      </c>
      <c r="BS1514" s="27" t="str">
        <f t="shared" si="917"/>
        <v/>
      </c>
      <c r="BT1514" s="27" t="str">
        <f t="shared" si="918"/>
        <v/>
      </c>
      <c r="BU1514" s="27" t="str">
        <f t="shared" si="919"/>
        <v/>
      </c>
      <c r="BV1514" s="27" t="str">
        <f t="shared" si="920"/>
        <v/>
      </c>
      <c r="BW1514" s="27" t="str">
        <f t="shared" si="921"/>
        <v/>
      </c>
      <c r="BX1514" s="27" t="str">
        <f t="shared" si="922"/>
        <v/>
      </c>
      <c r="BY1514" s="27" t="str">
        <f t="shared" si="923"/>
        <v/>
      </c>
      <c r="BZ1514" s="27" t="str">
        <f t="shared" si="924"/>
        <v/>
      </c>
      <c r="CA1514" s="27" t="str">
        <f t="shared" si="925"/>
        <v/>
      </c>
      <c r="CB1514" s="41"/>
      <c r="CC1514" s="41"/>
      <c r="CD1514"/>
      <c r="CE1514"/>
      <c r="CF1514"/>
      <c r="CG1514"/>
      <c r="CH1514"/>
      <c r="CI1514" s="41"/>
      <c r="CJ1514"/>
    </row>
    <row r="1515" spans="2:88">
      <c r="B1515" s="94"/>
      <c r="C1515" s="40"/>
      <c r="D1515" s="39"/>
      <c r="E1515" s="40"/>
      <c r="F1515" s="40"/>
      <c r="G1515" s="40"/>
      <c r="H1515" s="40"/>
      <c r="I1515" s="40"/>
      <c r="J1515" s="40"/>
      <c r="K1515" s="40"/>
      <c r="L1515" s="40"/>
      <c r="M1515" s="40"/>
      <c r="N1515" s="40"/>
      <c r="O1515" s="40"/>
      <c r="P1515" s="40"/>
      <c r="Q1515" s="40"/>
      <c r="R1515" s="40"/>
      <c r="S1515" s="40"/>
      <c r="T1515" s="40"/>
      <c r="U1515" s="39"/>
      <c r="V1515" s="39"/>
      <c r="W1515" s="39"/>
      <c r="X1515" s="39"/>
      <c r="Y1515" s="39"/>
      <c r="Z1515" s="39"/>
      <c r="AA1515" s="39"/>
      <c r="AB1515" s="39"/>
      <c r="AC1515" s="39"/>
      <c r="AD1515" s="39"/>
      <c r="AE1515" s="39"/>
      <c r="AF1515" s="39"/>
      <c r="AG1515" s="39"/>
      <c r="AH1515" s="39"/>
      <c r="AI1515" s="39"/>
      <c r="AJ1515" s="39"/>
      <c r="AK1515" s="39"/>
      <c r="AL1515" s="39"/>
      <c r="AM1515" s="39"/>
      <c r="AN1515" s="39"/>
      <c r="AO1515" s="39"/>
      <c r="AP1515" s="39"/>
      <c r="AQ1515" s="39"/>
      <c r="AR1515" s="39"/>
      <c r="AS1515" s="39"/>
      <c r="AT1515" s="39"/>
      <c r="AU1515" s="39"/>
      <c r="AV1515" s="39"/>
      <c r="AW1515" s="94"/>
      <c r="AX1515" s="101"/>
      <c r="AY1515" s="94"/>
      <c r="AZ1515" s="40"/>
      <c r="BA1515" s="27"/>
      <c r="BB1515" s="27"/>
      <c r="BC1515" s="27"/>
      <c r="BD1515" s="27" t="str">
        <f t="shared" si="926"/>
        <v/>
      </c>
      <c r="BE1515" s="27" t="str">
        <f t="shared" si="927"/>
        <v/>
      </c>
      <c r="BF1515" s="27" t="str">
        <f t="shared" si="928"/>
        <v/>
      </c>
      <c r="BG1515" s="27" t="str">
        <f t="shared" si="929"/>
        <v/>
      </c>
      <c r="BH1515" s="27" t="str">
        <f t="shared" si="930"/>
        <v/>
      </c>
      <c r="BI1515" s="27" t="str">
        <f t="shared" si="931"/>
        <v/>
      </c>
      <c r="BJ1515" s="27" t="str">
        <f t="shared" si="932"/>
        <v/>
      </c>
      <c r="BK1515" s="27" t="str">
        <f t="shared" si="933"/>
        <v/>
      </c>
      <c r="BL1515" s="27" t="str">
        <f t="shared" si="934"/>
        <v/>
      </c>
      <c r="BM1515" s="27" t="str">
        <f t="shared" si="935"/>
        <v/>
      </c>
      <c r="BN1515" s="27" t="str">
        <f t="shared" si="936"/>
        <v/>
      </c>
      <c r="BO1515" s="27" t="str">
        <f t="shared" si="937"/>
        <v/>
      </c>
      <c r="BP1515" s="27" t="str">
        <f t="shared" si="914"/>
        <v/>
      </c>
      <c r="BQ1515" s="27" t="str">
        <f t="shared" si="915"/>
        <v/>
      </c>
      <c r="BR1515" s="27" t="str">
        <f t="shared" si="916"/>
        <v/>
      </c>
      <c r="BS1515" s="27" t="str">
        <f t="shared" si="917"/>
        <v/>
      </c>
      <c r="BT1515" s="27" t="str">
        <f t="shared" si="918"/>
        <v/>
      </c>
      <c r="BU1515" s="27" t="str">
        <f t="shared" si="919"/>
        <v/>
      </c>
      <c r="BV1515" s="27" t="str">
        <f t="shared" si="920"/>
        <v/>
      </c>
      <c r="BW1515" s="27" t="str">
        <f t="shared" si="921"/>
        <v/>
      </c>
      <c r="BX1515" s="27" t="str">
        <f t="shared" si="922"/>
        <v/>
      </c>
      <c r="BY1515" s="27" t="str">
        <f t="shared" si="923"/>
        <v/>
      </c>
      <c r="BZ1515" s="27" t="str">
        <f t="shared" si="924"/>
        <v/>
      </c>
      <c r="CA1515" s="27" t="str">
        <f t="shared" si="925"/>
        <v/>
      </c>
      <c r="CB1515" s="41"/>
      <c r="CC1515" s="41"/>
      <c r="CD1515"/>
      <c r="CE1515"/>
      <c r="CF1515"/>
      <c r="CG1515"/>
      <c r="CH1515"/>
      <c r="CI1515" s="41"/>
      <c r="CJ1515"/>
    </row>
    <row r="1516" spans="2:88">
      <c r="B1516" s="94"/>
      <c r="C1516" s="40"/>
      <c r="D1516" s="39"/>
      <c r="E1516" s="40"/>
      <c r="F1516" s="40"/>
      <c r="G1516" s="40"/>
      <c r="H1516" s="40"/>
      <c r="I1516" s="40"/>
      <c r="J1516" s="40"/>
      <c r="K1516" s="40"/>
      <c r="L1516" s="40"/>
      <c r="M1516" s="40"/>
      <c r="N1516" s="40"/>
      <c r="O1516" s="40"/>
      <c r="P1516" s="40"/>
      <c r="Q1516" s="40"/>
      <c r="R1516" s="40"/>
      <c r="S1516" s="40"/>
      <c r="T1516" s="40"/>
      <c r="U1516" s="39"/>
      <c r="V1516" s="39"/>
      <c r="W1516" s="39"/>
      <c r="X1516" s="39"/>
      <c r="Y1516" s="39"/>
      <c r="Z1516" s="39"/>
      <c r="AA1516" s="39"/>
      <c r="AB1516" s="39"/>
      <c r="AC1516" s="39"/>
      <c r="AD1516" s="39"/>
      <c r="AE1516" s="39"/>
      <c r="AF1516" s="39"/>
      <c r="AG1516" s="39"/>
      <c r="AH1516" s="39"/>
      <c r="AI1516" s="39"/>
      <c r="AJ1516" s="39"/>
      <c r="AK1516" s="39"/>
      <c r="AL1516" s="39"/>
      <c r="AM1516" s="39"/>
      <c r="AN1516" s="39"/>
      <c r="AO1516" s="39"/>
      <c r="AP1516" s="39"/>
      <c r="AQ1516" s="39"/>
      <c r="AR1516" s="39"/>
      <c r="AS1516" s="39"/>
      <c r="AT1516" s="39"/>
      <c r="AU1516" s="39"/>
      <c r="AV1516" s="39"/>
      <c r="AW1516" s="94"/>
      <c r="AX1516" s="101"/>
      <c r="AY1516" s="94"/>
      <c r="AZ1516" s="40"/>
      <c r="BA1516" s="27"/>
      <c r="BB1516" s="27"/>
      <c r="BC1516" s="27"/>
      <c r="BD1516" s="27" t="str">
        <f t="shared" si="926"/>
        <v/>
      </c>
      <c r="BE1516" s="27" t="str">
        <f t="shared" si="927"/>
        <v/>
      </c>
      <c r="BF1516" s="27" t="str">
        <f t="shared" si="928"/>
        <v/>
      </c>
      <c r="BG1516" s="27" t="str">
        <f t="shared" si="929"/>
        <v/>
      </c>
      <c r="BH1516" s="27" t="str">
        <f t="shared" si="930"/>
        <v/>
      </c>
      <c r="BI1516" s="27" t="str">
        <f t="shared" si="931"/>
        <v/>
      </c>
      <c r="BJ1516" s="27" t="str">
        <f t="shared" si="932"/>
        <v/>
      </c>
      <c r="BK1516" s="27" t="str">
        <f t="shared" si="933"/>
        <v/>
      </c>
      <c r="BL1516" s="27" t="str">
        <f t="shared" si="934"/>
        <v/>
      </c>
      <c r="BM1516" s="27" t="str">
        <f t="shared" si="935"/>
        <v/>
      </c>
      <c r="BN1516" s="27" t="str">
        <f t="shared" si="936"/>
        <v/>
      </c>
      <c r="BO1516" s="27" t="str">
        <f t="shared" si="937"/>
        <v/>
      </c>
      <c r="BP1516" s="27" t="str">
        <f t="shared" si="914"/>
        <v/>
      </c>
      <c r="BQ1516" s="27" t="str">
        <f t="shared" si="915"/>
        <v/>
      </c>
      <c r="BR1516" s="27" t="str">
        <f t="shared" si="916"/>
        <v/>
      </c>
      <c r="BS1516" s="27" t="str">
        <f t="shared" si="917"/>
        <v/>
      </c>
      <c r="BT1516" s="27" t="str">
        <f t="shared" si="918"/>
        <v/>
      </c>
      <c r="BU1516" s="27" t="str">
        <f t="shared" si="919"/>
        <v/>
      </c>
      <c r="BV1516" s="27" t="str">
        <f t="shared" si="920"/>
        <v/>
      </c>
      <c r="BW1516" s="27" t="str">
        <f t="shared" si="921"/>
        <v/>
      </c>
      <c r="BX1516" s="27" t="str">
        <f t="shared" si="922"/>
        <v/>
      </c>
      <c r="BY1516" s="27" t="str">
        <f t="shared" si="923"/>
        <v/>
      </c>
      <c r="BZ1516" s="27" t="str">
        <f t="shared" si="924"/>
        <v/>
      </c>
      <c r="CA1516" s="27" t="str">
        <f t="shared" si="925"/>
        <v/>
      </c>
      <c r="CB1516" s="41"/>
      <c r="CC1516" s="41"/>
      <c r="CD1516"/>
      <c r="CE1516"/>
      <c r="CF1516"/>
      <c r="CG1516"/>
      <c r="CH1516"/>
      <c r="CI1516" s="41"/>
      <c r="CJ1516"/>
    </row>
    <row r="1517" spans="2:88">
      <c r="B1517" s="94"/>
      <c r="C1517" s="40"/>
      <c r="D1517" s="39"/>
      <c r="E1517" s="40"/>
      <c r="F1517" s="40"/>
      <c r="G1517" s="40"/>
      <c r="H1517" s="40"/>
      <c r="I1517" s="40"/>
      <c r="J1517" s="40"/>
      <c r="K1517" s="40"/>
      <c r="L1517" s="40"/>
      <c r="M1517" s="40"/>
      <c r="N1517" s="40"/>
      <c r="O1517" s="40"/>
      <c r="P1517" s="40"/>
      <c r="Q1517" s="40"/>
      <c r="R1517" s="40"/>
      <c r="S1517" s="40"/>
      <c r="T1517" s="40"/>
      <c r="U1517" s="39"/>
      <c r="V1517" s="39"/>
      <c r="W1517" s="39"/>
      <c r="X1517" s="39"/>
      <c r="Y1517" s="39"/>
      <c r="Z1517" s="39"/>
      <c r="AA1517" s="39"/>
      <c r="AB1517" s="39"/>
      <c r="AC1517" s="39"/>
      <c r="AD1517" s="39"/>
      <c r="AE1517" s="39"/>
      <c r="AF1517" s="39"/>
      <c r="AG1517" s="39"/>
      <c r="AH1517" s="39"/>
      <c r="AI1517" s="39"/>
      <c r="AJ1517" s="39"/>
      <c r="AK1517" s="39"/>
      <c r="AL1517" s="39"/>
      <c r="AM1517" s="39"/>
      <c r="AN1517" s="39"/>
      <c r="AO1517" s="39"/>
      <c r="AP1517" s="39"/>
      <c r="AQ1517" s="39"/>
      <c r="AR1517" s="39"/>
      <c r="AS1517" s="39"/>
      <c r="AT1517" s="39"/>
      <c r="AU1517" s="39"/>
      <c r="AV1517" s="39"/>
      <c r="AW1517" s="94"/>
      <c r="AX1517" s="101"/>
      <c r="AY1517" s="94"/>
      <c r="AZ1517" s="40"/>
      <c r="BA1517" s="27"/>
      <c r="BB1517" s="27"/>
      <c r="BC1517" s="27"/>
      <c r="BD1517" s="27" t="str">
        <f t="shared" si="926"/>
        <v/>
      </c>
      <c r="BE1517" s="27" t="str">
        <f t="shared" si="927"/>
        <v/>
      </c>
      <c r="BF1517" s="27" t="str">
        <f t="shared" si="928"/>
        <v/>
      </c>
      <c r="BG1517" s="27" t="str">
        <f t="shared" si="929"/>
        <v/>
      </c>
      <c r="BH1517" s="27" t="str">
        <f t="shared" si="930"/>
        <v/>
      </c>
      <c r="BI1517" s="27" t="str">
        <f t="shared" si="931"/>
        <v/>
      </c>
      <c r="BJ1517" s="27" t="str">
        <f t="shared" si="932"/>
        <v/>
      </c>
      <c r="BK1517" s="27" t="str">
        <f t="shared" si="933"/>
        <v/>
      </c>
      <c r="BL1517" s="27" t="str">
        <f t="shared" si="934"/>
        <v/>
      </c>
      <c r="BM1517" s="27" t="str">
        <f t="shared" si="935"/>
        <v/>
      </c>
      <c r="BN1517" s="27" t="str">
        <f t="shared" si="936"/>
        <v/>
      </c>
      <c r="BO1517" s="27" t="str">
        <f t="shared" si="937"/>
        <v/>
      </c>
      <c r="BP1517" s="27" t="str">
        <f t="shared" si="914"/>
        <v/>
      </c>
      <c r="BQ1517" s="27" t="str">
        <f t="shared" si="915"/>
        <v/>
      </c>
      <c r="BR1517" s="27" t="str">
        <f t="shared" si="916"/>
        <v/>
      </c>
      <c r="BS1517" s="27" t="str">
        <f t="shared" si="917"/>
        <v/>
      </c>
      <c r="BT1517" s="27" t="str">
        <f t="shared" si="918"/>
        <v/>
      </c>
      <c r="BU1517" s="27" t="str">
        <f t="shared" si="919"/>
        <v/>
      </c>
      <c r="BV1517" s="27" t="str">
        <f t="shared" si="920"/>
        <v/>
      </c>
      <c r="BW1517" s="27" t="str">
        <f t="shared" si="921"/>
        <v/>
      </c>
      <c r="BX1517" s="27" t="str">
        <f t="shared" si="922"/>
        <v/>
      </c>
      <c r="BY1517" s="27" t="str">
        <f t="shared" si="923"/>
        <v/>
      </c>
      <c r="BZ1517" s="27" t="str">
        <f t="shared" si="924"/>
        <v/>
      </c>
      <c r="CA1517" s="27" t="str">
        <f t="shared" si="925"/>
        <v/>
      </c>
      <c r="CB1517" s="41"/>
      <c r="CC1517" s="41"/>
      <c r="CD1517"/>
      <c r="CE1517"/>
      <c r="CF1517"/>
      <c r="CG1517"/>
      <c r="CH1517"/>
      <c r="CI1517" s="41"/>
      <c r="CJ1517"/>
    </row>
    <row r="1518" spans="2:88">
      <c r="B1518" s="94"/>
      <c r="C1518" s="40"/>
      <c r="D1518" s="39"/>
      <c r="E1518" s="40"/>
      <c r="F1518" s="40"/>
      <c r="G1518" s="40"/>
      <c r="H1518" s="40"/>
      <c r="I1518" s="40"/>
      <c r="J1518" s="40"/>
      <c r="K1518" s="40"/>
      <c r="L1518" s="40"/>
      <c r="M1518" s="40"/>
      <c r="N1518" s="40"/>
      <c r="O1518" s="40"/>
      <c r="P1518" s="40"/>
      <c r="Q1518" s="40"/>
      <c r="R1518" s="40"/>
      <c r="S1518" s="40"/>
      <c r="T1518" s="40"/>
      <c r="U1518" s="39"/>
      <c r="V1518" s="39"/>
      <c r="W1518" s="39"/>
      <c r="X1518" s="39"/>
      <c r="Y1518" s="39"/>
      <c r="Z1518" s="39"/>
      <c r="AA1518" s="39"/>
      <c r="AB1518" s="39"/>
      <c r="AC1518" s="39"/>
      <c r="AD1518" s="39"/>
      <c r="AE1518" s="39"/>
      <c r="AF1518" s="39"/>
      <c r="AG1518" s="39"/>
      <c r="AH1518" s="39"/>
      <c r="AI1518" s="39"/>
      <c r="AJ1518" s="39"/>
      <c r="AK1518" s="39"/>
      <c r="AL1518" s="39"/>
      <c r="AM1518" s="39"/>
      <c r="AN1518" s="39"/>
      <c r="AO1518" s="39"/>
      <c r="AP1518" s="39"/>
      <c r="AQ1518" s="39"/>
      <c r="AR1518" s="39"/>
      <c r="AS1518" s="39"/>
      <c r="AT1518" s="39"/>
      <c r="AU1518" s="39"/>
      <c r="AV1518" s="39"/>
      <c r="AW1518" s="94"/>
      <c r="AX1518" s="101"/>
      <c r="AY1518" s="94"/>
      <c r="AZ1518" s="40"/>
      <c r="BA1518" s="27"/>
      <c r="BB1518" s="27"/>
      <c r="BC1518" s="27"/>
      <c r="BD1518" s="27" t="str">
        <f t="shared" si="926"/>
        <v/>
      </c>
      <c r="BE1518" s="27" t="str">
        <f t="shared" si="927"/>
        <v/>
      </c>
      <c r="BF1518" s="27" t="str">
        <f t="shared" si="928"/>
        <v/>
      </c>
      <c r="BG1518" s="27" t="str">
        <f t="shared" si="929"/>
        <v/>
      </c>
      <c r="BH1518" s="27" t="str">
        <f t="shared" si="930"/>
        <v/>
      </c>
      <c r="BI1518" s="27" t="str">
        <f t="shared" si="931"/>
        <v/>
      </c>
      <c r="BJ1518" s="27" t="str">
        <f t="shared" si="932"/>
        <v/>
      </c>
      <c r="BK1518" s="27" t="str">
        <f t="shared" si="933"/>
        <v/>
      </c>
      <c r="BL1518" s="27" t="str">
        <f t="shared" si="934"/>
        <v/>
      </c>
      <c r="BM1518" s="27" t="str">
        <f t="shared" si="935"/>
        <v/>
      </c>
      <c r="BN1518" s="27" t="str">
        <f t="shared" si="936"/>
        <v/>
      </c>
      <c r="BO1518" s="27" t="str">
        <f t="shared" si="937"/>
        <v/>
      </c>
      <c r="BP1518" s="27" t="str">
        <f t="shared" si="914"/>
        <v/>
      </c>
      <c r="BQ1518" s="27" t="str">
        <f t="shared" si="915"/>
        <v/>
      </c>
      <c r="BR1518" s="27" t="str">
        <f t="shared" si="916"/>
        <v/>
      </c>
      <c r="BS1518" s="27" t="str">
        <f t="shared" si="917"/>
        <v/>
      </c>
      <c r="BT1518" s="27" t="str">
        <f t="shared" si="918"/>
        <v/>
      </c>
      <c r="BU1518" s="27" t="str">
        <f t="shared" si="919"/>
        <v/>
      </c>
      <c r="BV1518" s="27" t="str">
        <f t="shared" si="920"/>
        <v/>
      </c>
      <c r="BW1518" s="27" t="str">
        <f t="shared" si="921"/>
        <v/>
      </c>
      <c r="BX1518" s="27" t="str">
        <f t="shared" si="922"/>
        <v/>
      </c>
      <c r="BY1518" s="27" t="str">
        <f t="shared" si="923"/>
        <v/>
      </c>
      <c r="BZ1518" s="27" t="str">
        <f t="shared" si="924"/>
        <v/>
      </c>
      <c r="CA1518" s="27" t="str">
        <f t="shared" si="925"/>
        <v/>
      </c>
      <c r="CB1518" s="41"/>
      <c r="CC1518" s="41"/>
      <c r="CD1518"/>
      <c r="CE1518"/>
      <c r="CF1518"/>
      <c r="CG1518"/>
      <c r="CH1518"/>
      <c r="CI1518" s="41"/>
      <c r="CJ1518"/>
    </row>
    <row r="1519" spans="2:88">
      <c r="B1519" s="94"/>
      <c r="C1519" s="40"/>
      <c r="D1519" s="39"/>
      <c r="E1519" s="40"/>
      <c r="F1519" s="40"/>
      <c r="G1519" s="40"/>
      <c r="H1519" s="40"/>
      <c r="I1519" s="40"/>
      <c r="J1519" s="40"/>
      <c r="K1519" s="40"/>
      <c r="L1519" s="40"/>
      <c r="M1519" s="40"/>
      <c r="N1519" s="40"/>
      <c r="O1519" s="40"/>
      <c r="P1519" s="40"/>
      <c r="Q1519" s="40"/>
      <c r="R1519" s="40"/>
      <c r="S1519" s="40"/>
      <c r="T1519" s="40"/>
      <c r="U1519" s="39"/>
      <c r="V1519" s="39"/>
      <c r="W1519" s="39"/>
      <c r="X1519" s="39"/>
      <c r="Y1519" s="39"/>
      <c r="Z1519" s="39"/>
      <c r="AA1519" s="39"/>
      <c r="AB1519" s="39"/>
      <c r="AC1519" s="39"/>
      <c r="AD1519" s="39"/>
      <c r="AE1519" s="39"/>
      <c r="AF1519" s="39"/>
      <c r="AG1519" s="39"/>
      <c r="AH1519" s="39"/>
      <c r="AI1519" s="39"/>
      <c r="AJ1519" s="39"/>
      <c r="AK1519" s="39"/>
      <c r="AL1519" s="39"/>
      <c r="AM1519" s="39"/>
      <c r="AN1519" s="39"/>
      <c r="AO1519" s="39"/>
      <c r="AP1519" s="39"/>
      <c r="AQ1519" s="39"/>
      <c r="AR1519" s="39"/>
      <c r="AS1519" s="39"/>
      <c r="AT1519" s="39"/>
      <c r="AU1519" s="39"/>
      <c r="AV1519" s="39"/>
      <c r="AW1519" s="94"/>
      <c r="AX1519" s="101"/>
      <c r="AY1519" s="94"/>
      <c r="AZ1519" s="40"/>
      <c r="BA1519" s="27"/>
      <c r="BB1519" s="27"/>
      <c r="BC1519" s="27"/>
      <c r="BD1519" s="27" t="str">
        <f t="shared" si="926"/>
        <v/>
      </c>
      <c r="BE1519" s="27" t="str">
        <f t="shared" si="927"/>
        <v/>
      </c>
      <c r="BF1519" s="27" t="str">
        <f t="shared" si="928"/>
        <v/>
      </c>
      <c r="BG1519" s="27" t="str">
        <f t="shared" si="929"/>
        <v/>
      </c>
      <c r="BH1519" s="27" t="str">
        <f t="shared" si="930"/>
        <v/>
      </c>
      <c r="BI1519" s="27" t="str">
        <f t="shared" si="931"/>
        <v/>
      </c>
      <c r="BJ1519" s="27" t="str">
        <f t="shared" si="932"/>
        <v/>
      </c>
      <c r="BK1519" s="27" t="str">
        <f t="shared" si="933"/>
        <v/>
      </c>
      <c r="BL1519" s="27" t="str">
        <f t="shared" si="934"/>
        <v/>
      </c>
      <c r="BM1519" s="27" t="str">
        <f t="shared" si="935"/>
        <v/>
      </c>
      <c r="BN1519" s="27" t="str">
        <f t="shared" si="936"/>
        <v/>
      </c>
      <c r="BO1519" s="27" t="str">
        <f t="shared" si="937"/>
        <v/>
      </c>
      <c r="BP1519" s="27" t="str">
        <f t="shared" si="914"/>
        <v/>
      </c>
      <c r="BQ1519" s="27" t="str">
        <f t="shared" si="915"/>
        <v/>
      </c>
      <c r="BR1519" s="27" t="str">
        <f t="shared" si="916"/>
        <v/>
      </c>
      <c r="BS1519" s="27" t="str">
        <f t="shared" si="917"/>
        <v/>
      </c>
      <c r="BT1519" s="27" t="str">
        <f t="shared" si="918"/>
        <v/>
      </c>
      <c r="BU1519" s="27" t="str">
        <f t="shared" si="919"/>
        <v/>
      </c>
      <c r="BV1519" s="27" t="str">
        <f t="shared" si="920"/>
        <v/>
      </c>
      <c r="BW1519" s="27" t="str">
        <f t="shared" si="921"/>
        <v/>
      </c>
      <c r="BX1519" s="27" t="str">
        <f t="shared" si="922"/>
        <v/>
      </c>
      <c r="BY1519" s="27" t="str">
        <f t="shared" si="923"/>
        <v/>
      </c>
      <c r="BZ1519" s="27" t="str">
        <f t="shared" si="924"/>
        <v/>
      </c>
      <c r="CA1519" s="27" t="str">
        <f t="shared" si="925"/>
        <v/>
      </c>
      <c r="CB1519" s="41"/>
      <c r="CC1519" s="41"/>
      <c r="CD1519"/>
      <c r="CE1519"/>
      <c r="CF1519"/>
      <c r="CG1519"/>
      <c r="CH1519"/>
      <c r="CI1519" s="41"/>
      <c r="CJ1519"/>
    </row>
    <row r="1520" spans="2:88">
      <c r="B1520" s="94"/>
      <c r="C1520" s="40"/>
      <c r="D1520" s="39"/>
      <c r="E1520" s="40"/>
      <c r="F1520" s="40"/>
      <c r="G1520" s="40"/>
      <c r="H1520" s="40"/>
      <c r="I1520" s="40"/>
      <c r="J1520" s="40"/>
      <c r="K1520" s="40"/>
      <c r="L1520" s="40"/>
      <c r="M1520" s="40"/>
      <c r="N1520" s="40"/>
      <c r="O1520" s="40"/>
      <c r="P1520" s="40"/>
      <c r="Q1520" s="40"/>
      <c r="R1520" s="40"/>
      <c r="S1520" s="40"/>
      <c r="T1520" s="40"/>
      <c r="U1520" s="39"/>
      <c r="V1520" s="39"/>
      <c r="W1520" s="39"/>
      <c r="X1520" s="39"/>
      <c r="Y1520" s="39"/>
      <c r="Z1520" s="39"/>
      <c r="AA1520" s="39"/>
      <c r="AB1520" s="39"/>
      <c r="AC1520" s="39"/>
      <c r="AD1520" s="39"/>
      <c r="AE1520" s="39"/>
      <c r="AF1520" s="39"/>
      <c r="AG1520" s="39"/>
      <c r="AH1520" s="39"/>
      <c r="AI1520" s="39"/>
      <c r="AJ1520" s="39"/>
      <c r="AK1520" s="39"/>
      <c r="AL1520" s="39"/>
      <c r="AM1520" s="39"/>
      <c r="AN1520" s="39"/>
      <c r="AO1520" s="39"/>
      <c r="AP1520" s="39"/>
      <c r="AQ1520" s="39"/>
      <c r="AR1520" s="39"/>
      <c r="AS1520" s="39"/>
      <c r="AT1520" s="39"/>
      <c r="AU1520" s="39"/>
      <c r="AV1520" s="39"/>
      <c r="AW1520" s="94"/>
      <c r="AX1520" s="101"/>
      <c r="AY1520" s="94"/>
      <c r="AZ1520" s="40"/>
      <c r="BA1520" s="27"/>
      <c r="BB1520" s="27"/>
      <c r="BC1520" s="27"/>
      <c r="BD1520" s="27" t="str">
        <f t="shared" si="926"/>
        <v/>
      </c>
      <c r="BE1520" s="27" t="str">
        <f t="shared" si="927"/>
        <v/>
      </c>
      <c r="BF1520" s="27" t="str">
        <f t="shared" si="928"/>
        <v/>
      </c>
      <c r="BG1520" s="27" t="str">
        <f t="shared" si="929"/>
        <v/>
      </c>
      <c r="BH1520" s="27" t="str">
        <f t="shared" si="930"/>
        <v/>
      </c>
      <c r="BI1520" s="27" t="str">
        <f t="shared" si="931"/>
        <v/>
      </c>
      <c r="BJ1520" s="27" t="str">
        <f t="shared" si="932"/>
        <v/>
      </c>
      <c r="BK1520" s="27" t="str">
        <f t="shared" si="933"/>
        <v/>
      </c>
      <c r="BL1520" s="27" t="str">
        <f t="shared" si="934"/>
        <v/>
      </c>
      <c r="BM1520" s="27" t="str">
        <f t="shared" si="935"/>
        <v/>
      </c>
      <c r="BN1520" s="27" t="str">
        <f t="shared" si="936"/>
        <v/>
      </c>
      <c r="BO1520" s="27" t="str">
        <f t="shared" si="937"/>
        <v/>
      </c>
      <c r="BP1520" s="27" t="str">
        <f t="shared" si="914"/>
        <v/>
      </c>
      <c r="BQ1520" s="27" t="str">
        <f t="shared" si="915"/>
        <v/>
      </c>
      <c r="BR1520" s="27" t="str">
        <f t="shared" si="916"/>
        <v/>
      </c>
      <c r="BS1520" s="27" t="str">
        <f t="shared" si="917"/>
        <v/>
      </c>
      <c r="BT1520" s="27" t="str">
        <f t="shared" si="918"/>
        <v/>
      </c>
      <c r="BU1520" s="27" t="str">
        <f t="shared" si="919"/>
        <v/>
      </c>
      <c r="BV1520" s="27" t="str">
        <f t="shared" si="920"/>
        <v/>
      </c>
      <c r="BW1520" s="27" t="str">
        <f t="shared" si="921"/>
        <v/>
      </c>
      <c r="BX1520" s="27" t="str">
        <f t="shared" si="922"/>
        <v/>
      </c>
      <c r="BY1520" s="27" t="str">
        <f t="shared" si="923"/>
        <v/>
      </c>
      <c r="BZ1520" s="27" t="str">
        <f t="shared" si="924"/>
        <v/>
      </c>
      <c r="CA1520" s="27" t="str">
        <f t="shared" si="925"/>
        <v/>
      </c>
      <c r="CB1520" s="41"/>
      <c r="CC1520" s="41"/>
      <c r="CD1520"/>
      <c r="CE1520"/>
      <c r="CF1520"/>
      <c r="CG1520"/>
      <c r="CH1520"/>
      <c r="CI1520" s="41"/>
      <c r="CJ1520"/>
    </row>
    <row r="1521" spans="2:88">
      <c r="B1521" s="94"/>
      <c r="C1521" s="40"/>
      <c r="D1521" s="39"/>
      <c r="E1521" s="40"/>
      <c r="F1521" s="40"/>
      <c r="G1521" s="40"/>
      <c r="H1521" s="40"/>
      <c r="I1521" s="40"/>
      <c r="J1521" s="40"/>
      <c r="K1521" s="40"/>
      <c r="L1521" s="40"/>
      <c r="M1521" s="40"/>
      <c r="N1521" s="40"/>
      <c r="O1521" s="40"/>
      <c r="P1521" s="40"/>
      <c r="Q1521" s="40"/>
      <c r="R1521" s="40"/>
      <c r="S1521" s="40"/>
      <c r="T1521" s="40"/>
      <c r="U1521" s="39"/>
      <c r="V1521" s="39"/>
      <c r="W1521" s="39"/>
      <c r="X1521" s="39"/>
      <c r="Y1521" s="39"/>
      <c r="Z1521" s="39"/>
      <c r="AA1521" s="39"/>
      <c r="AB1521" s="39"/>
      <c r="AC1521" s="39"/>
      <c r="AD1521" s="39"/>
      <c r="AE1521" s="39"/>
      <c r="AF1521" s="39"/>
      <c r="AG1521" s="39"/>
      <c r="AH1521" s="39"/>
      <c r="AI1521" s="39"/>
      <c r="AJ1521" s="39"/>
      <c r="AK1521" s="39"/>
      <c r="AL1521" s="39"/>
      <c r="AM1521" s="39"/>
      <c r="AN1521" s="39"/>
      <c r="AO1521" s="39"/>
      <c r="AP1521" s="39"/>
      <c r="AQ1521" s="39"/>
      <c r="AR1521" s="39"/>
      <c r="AS1521" s="39"/>
      <c r="AT1521" s="39"/>
      <c r="AU1521" s="39"/>
      <c r="AV1521" s="39"/>
      <c r="AW1521" s="94"/>
      <c r="AX1521" s="101"/>
      <c r="AY1521" s="94"/>
      <c r="AZ1521" s="40"/>
      <c r="BA1521" s="27"/>
      <c r="BB1521" s="27"/>
      <c r="BC1521" s="27"/>
      <c r="BD1521" s="27" t="str">
        <f t="shared" si="926"/>
        <v/>
      </c>
      <c r="BE1521" s="27" t="str">
        <f t="shared" si="927"/>
        <v/>
      </c>
      <c r="BF1521" s="27" t="str">
        <f t="shared" si="928"/>
        <v/>
      </c>
      <c r="BG1521" s="27" t="str">
        <f t="shared" si="929"/>
        <v/>
      </c>
      <c r="BH1521" s="27" t="str">
        <f t="shared" si="930"/>
        <v/>
      </c>
      <c r="BI1521" s="27" t="str">
        <f t="shared" si="931"/>
        <v/>
      </c>
      <c r="BJ1521" s="27" t="str">
        <f t="shared" si="932"/>
        <v/>
      </c>
      <c r="BK1521" s="27" t="str">
        <f t="shared" si="933"/>
        <v/>
      </c>
      <c r="BL1521" s="27" t="str">
        <f t="shared" si="934"/>
        <v/>
      </c>
      <c r="BM1521" s="27" t="str">
        <f t="shared" si="935"/>
        <v/>
      </c>
      <c r="BN1521" s="27" t="str">
        <f t="shared" si="936"/>
        <v/>
      </c>
      <c r="BO1521" s="27" t="str">
        <f t="shared" si="937"/>
        <v/>
      </c>
      <c r="BP1521" s="27" t="str">
        <f t="shared" si="914"/>
        <v/>
      </c>
      <c r="BQ1521" s="27" t="str">
        <f t="shared" si="915"/>
        <v/>
      </c>
      <c r="BR1521" s="27" t="str">
        <f t="shared" si="916"/>
        <v/>
      </c>
      <c r="BS1521" s="27" t="str">
        <f t="shared" si="917"/>
        <v/>
      </c>
      <c r="BT1521" s="27" t="str">
        <f t="shared" si="918"/>
        <v/>
      </c>
      <c r="BU1521" s="27" t="str">
        <f t="shared" si="919"/>
        <v/>
      </c>
      <c r="BV1521" s="27" t="str">
        <f t="shared" si="920"/>
        <v/>
      </c>
      <c r="BW1521" s="27" t="str">
        <f t="shared" si="921"/>
        <v/>
      </c>
      <c r="BX1521" s="27" t="str">
        <f t="shared" si="922"/>
        <v/>
      </c>
      <c r="BY1521" s="27" t="str">
        <f t="shared" si="923"/>
        <v/>
      </c>
      <c r="BZ1521" s="27" t="str">
        <f t="shared" si="924"/>
        <v/>
      </c>
      <c r="CA1521" s="27" t="str">
        <f t="shared" si="925"/>
        <v/>
      </c>
      <c r="CB1521" s="41"/>
      <c r="CC1521" s="41"/>
      <c r="CD1521"/>
      <c r="CE1521"/>
      <c r="CF1521"/>
      <c r="CG1521"/>
      <c r="CH1521"/>
      <c r="CI1521" s="41"/>
      <c r="CJ1521"/>
    </row>
    <row r="1522" spans="2:88">
      <c r="B1522" s="94"/>
      <c r="C1522" s="40"/>
      <c r="D1522" s="39"/>
      <c r="E1522" s="40"/>
      <c r="F1522" s="40"/>
      <c r="G1522" s="40"/>
      <c r="H1522" s="40"/>
      <c r="I1522" s="40"/>
      <c r="J1522" s="40"/>
      <c r="K1522" s="40"/>
      <c r="L1522" s="40"/>
      <c r="M1522" s="40"/>
      <c r="N1522" s="40"/>
      <c r="O1522" s="40"/>
      <c r="P1522" s="40"/>
      <c r="Q1522" s="40"/>
      <c r="R1522" s="40"/>
      <c r="S1522" s="40"/>
      <c r="T1522" s="40"/>
      <c r="U1522" s="39"/>
      <c r="V1522" s="39"/>
      <c r="W1522" s="39"/>
      <c r="X1522" s="39"/>
      <c r="Y1522" s="39"/>
      <c r="Z1522" s="39"/>
      <c r="AA1522" s="39"/>
      <c r="AB1522" s="39"/>
      <c r="AC1522" s="39"/>
      <c r="AD1522" s="39"/>
      <c r="AE1522" s="39"/>
      <c r="AF1522" s="39"/>
      <c r="AG1522" s="39"/>
      <c r="AH1522" s="39"/>
      <c r="AI1522" s="39"/>
      <c r="AJ1522" s="39"/>
      <c r="AK1522" s="39"/>
      <c r="AL1522" s="39"/>
      <c r="AM1522" s="39"/>
      <c r="AN1522" s="39"/>
      <c r="AO1522" s="39"/>
      <c r="AP1522" s="39"/>
      <c r="AQ1522" s="39"/>
      <c r="AR1522" s="39"/>
      <c r="AS1522" s="39"/>
      <c r="AT1522" s="39"/>
      <c r="AU1522" s="39"/>
      <c r="AV1522" s="39"/>
      <c r="AW1522" s="94"/>
      <c r="AX1522" s="101"/>
      <c r="AY1522" s="94"/>
      <c r="AZ1522" s="40"/>
      <c r="BA1522" s="27"/>
      <c r="BB1522" s="27"/>
      <c r="BC1522" s="27"/>
      <c r="BD1522" s="27" t="str">
        <f t="shared" si="926"/>
        <v/>
      </c>
      <c r="BE1522" s="27" t="str">
        <f t="shared" si="927"/>
        <v/>
      </c>
      <c r="BF1522" s="27" t="str">
        <f t="shared" si="928"/>
        <v/>
      </c>
      <c r="BG1522" s="27" t="str">
        <f t="shared" si="929"/>
        <v/>
      </c>
      <c r="BH1522" s="27" t="str">
        <f t="shared" si="930"/>
        <v/>
      </c>
      <c r="BI1522" s="27" t="str">
        <f t="shared" si="931"/>
        <v/>
      </c>
      <c r="BJ1522" s="27" t="str">
        <f t="shared" si="932"/>
        <v/>
      </c>
      <c r="BK1522" s="27" t="str">
        <f t="shared" si="933"/>
        <v/>
      </c>
      <c r="BL1522" s="27" t="str">
        <f t="shared" si="934"/>
        <v/>
      </c>
      <c r="BM1522" s="27" t="str">
        <f t="shared" si="935"/>
        <v/>
      </c>
      <c r="BN1522" s="27" t="str">
        <f t="shared" si="936"/>
        <v/>
      </c>
      <c r="BO1522" s="27" t="str">
        <f t="shared" si="937"/>
        <v/>
      </c>
      <c r="BP1522" s="27" t="str">
        <f t="shared" si="914"/>
        <v/>
      </c>
      <c r="BQ1522" s="27" t="str">
        <f t="shared" si="915"/>
        <v/>
      </c>
      <c r="BR1522" s="27" t="str">
        <f t="shared" si="916"/>
        <v/>
      </c>
      <c r="BS1522" s="27" t="str">
        <f t="shared" si="917"/>
        <v/>
      </c>
      <c r="BT1522" s="27" t="str">
        <f t="shared" si="918"/>
        <v/>
      </c>
      <c r="BU1522" s="27" t="str">
        <f t="shared" si="919"/>
        <v/>
      </c>
      <c r="BV1522" s="27" t="str">
        <f t="shared" si="920"/>
        <v/>
      </c>
      <c r="BW1522" s="27" t="str">
        <f t="shared" si="921"/>
        <v/>
      </c>
      <c r="BX1522" s="27" t="str">
        <f t="shared" si="922"/>
        <v/>
      </c>
      <c r="BY1522" s="27" t="str">
        <f t="shared" si="923"/>
        <v/>
      </c>
      <c r="BZ1522" s="27" t="str">
        <f t="shared" si="924"/>
        <v/>
      </c>
      <c r="CA1522" s="27" t="str">
        <f t="shared" si="925"/>
        <v/>
      </c>
      <c r="CB1522" s="41"/>
      <c r="CC1522" s="41"/>
      <c r="CD1522"/>
      <c r="CE1522"/>
      <c r="CF1522"/>
      <c r="CG1522"/>
      <c r="CH1522"/>
      <c r="CI1522" s="41"/>
      <c r="CJ1522"/>
    </row>
    <row r="1523" spans="2:88">
      <c r="B1523" s="94"/>
      <c r="C1523" s="40"/>
      <c r="D1523" s="39"/>
      <c r="E1523" s="40"/>
      <c r="F1523" s="40"/>
      <c r="G1523" s="40"/>
      <c r="H1523" s="40"/>
      <c r="I1523" s="40"/>
      <c r="J1523" s="40"/>
      <c r="K1523" s="40"/>
      <c r="L1523" s="40"/>
      <c r="M1523" s="40"/>
      <c r="N1523" s="40"/>
      <c r="O1523" s="40"/>
      <c r="P1523" s="40"/>
      <c r="Q1523" s="40"/>
      <c r="R1523" s="40"/>
      <c r="S1523" s="40"/>
      <c r="T1523" s="40"/>
      <c r="U1523" s="39"/>
      <c r="V1523" s="39"/>
      <c r="W1523" s="39"/>
      <c r="X1523" s="39"/>
      <c r="Y1523" s="39"/>
      <c r="Z1523" s="39"/>
      <c r="AA1523" s="39"/>
      <c r="AB1523" s="39"/>
      <c r="AC1523" s="39"/>
      <c r="AD1523" s="39"/>
      <c r="AE1523" s="39"/>
      <c r="AF1523" s="39"/>
      <c r="AG1523" s="39"/>
      <c r="AH1523" s="39"/>
      <c r="AI1523" s="39"/>
      <c r="AJ1523" s="39"/>
      <c r="AK1523" s="39"/>
      <c r="AL1523" s="39"/>
      <c r="AM1523" s="39"/>
      <c r="AN1523" s="39"/>
      <c r="AO1523" s="39"/>
      <c r="AP1523" s="39"/>
      <c r="AQ1523" s="39"/>
      <c r="AR1523" s="39"/>
      <c r="AS1523" s="39"/>
      <c r="AT1523" s="39"/>
      <c r="AU1523" s="39"/>
      <c r="AV1523" s="39"/>
      <c r="AW1523" s="94"/>
      <c r="AX1523" s="101"/>
      <c r="AY1523" s="94"/>
      <c r="AZ1523" s="40"/>
      <c r="BA1523" s="27"/>
      <c r="BB1523" s="27"/>
      <c r="BC1523" s="27"/>
      <c r="BD1523" s="27" t="str">
        <f t="shared" si="926"/>
        <v/>
      </c>
      <c r="BE1523" s="27" t="str">
        <f t="shared" si="927"/>
        <v/>
      </c>
      <c r="BF1523" s="27" t="str">
        <f t="shared" si="928"/>
        <v/>
      </c>
      <c r="BG1523" s="27" t="str">
        <f t="shared" si="929"/>
        <v/>
      </c>
      <c r="BH1523" s="27" t="str">
        <f t="shared" si="930"/>
        <v/>
      </c>
      <c r="BI1523" s="27" t="str">
        <f t="shared" si="931"/>
        <v/>
      </c>
      <c r="BJ1523" s="27" t="str">
        <f t="shared" si="932"/>
        <v/>
      </c>
      <c r="BK1523" s="27" t="str">
        <f t="shared" si="933"/>
        <v/>
      </c>
      <c r="BL1523" s="27" t="str">
        <f t="shared" si="934"/>
        <v/>
      </c>
      <c r="BM1523" s="27" t="str">
        <f t="shared" si="935"/>
        <v/>
      </c>
      <c r="BN1523" s="27" t="str">
        <f t="shared" si="936"/>
        <v/>
      </c>
      <c r="BO1523" s="27" t="str">
        <f t="shared" si="937"/>
        <v/>
      </c>
      <c r="BP1523" s="27" t="str">
        <f t="shared" si="914"/>
        <v/>
      </c>
      <c r="BQ1523" s="27" t="str">
        <f t="shared" si="915"/>
        <v/>
      </c>
      <c r="BR1523" s="27" t="str">
        <f t="shared" si="916"/>
        <v/>
      </c>
      <c r="BS1523" s="27" t="str">
        <f t="shared" si="917"/>
        <v/>
      </c>
      <c r="BT1523" s="27" t="str">
        <f t="shared" si="918"/>
        <v/>
      </c>
      <c r="BU1523" s="27" t="str">
        <f t="shared" si="919"/>
        <v/>
      </c>
      <c r="BV1523" s="27" t="str">
        <f t="shared" si="920"/>
        <v/>
      </c>
      <c r="BW1523" s="27" t="str">
        <f t="shared" si="921"/>
        <v/>
      </c>
      <c r="BX1523" s="27" t="str">
        <f t="shared" si="922"/>
        <v/>
      </c>
      <c r="BY1523" s="27" t="str">
        <f t="shared" si="923"/>
        <v/>
      </c>
      <c r="BZ1523" s="27" t="str">
        <f t="shared" si="924"/>
        <v/>
      </c>
      <c r="CA1523" s="27" t="str">
        <f t="shared" si="925"/>
        <v/>
      </c>
      <c r="CB1523" s="41"/>
      <c r="CC1523" s="41"/>
      <c r="CD1523"/>
      <c r="CE1523"/>
      <c r="CF1523"/>
      <c r="CG1523"/>
      <c r="CH1523"/>
      <c r="CI1523" s="41"/>
      <c r="CJ1523"/>
    </row>
    <row r="1524" spans="2:88">
      <c r="B1524" s="94"/>
      <c r="C1524" s="40"/>
      <c r="D1524" s="39"/>
      <c r="E1524" s="40"/>
      <c r="F1524" s="40"/>
      <c r="G1524" s="40"/>
      <c r="H1524" s="40"/>
      <c r="I1524" s="40"/>
      <c r="J1524" s="40"/>
      <c r="K1524" s="40"/>
      <c r="L1524" s="40"/>
      <c r="M1524" s="40"/>
      <c r="N1524" s="40"/>
      <c r="O1524" s="40"/>
      <c r="P1524" s="40"/>
      <c r="Q1524" s="40"/>
      <c r="R1524" s="40"/>
      <c r="S1524" s="40"/>
      <c r="T1524" s="40"/>
      <c r="U1524" s="39"/>
      <c r="V1524" s="39"/>
      <c r="W1524" s="39"/>
      <c r="X1524" s="39"/>
      <c r="Y1524" s="39"/>
      <c r="Z1524" s="39"/>
      <c r="AA1524" s="39"/>
      <c r="AB1524" s="39"/>
      <c r="AC1524" s="39"/>
      <c r="AD1524" s="39"/>
      <c r="AE1524" s="39"/>
      <c r="AF1524" s="39"/>
      <c r="AG1524" s="39"/>
      <c r="AH1524" s="39"/>
      <c r="AI1524" s="39"/>
      <c r="AJ1524" s="39"/>
      <c r="AK1524" s="39"/>
      <c r="AL1524" s="39"/>
      <c r="AM1524" s="39"/>
      <c r="AN1524" s="39"/>
      <c r="AO1524" s="39"/>
      <c r="AP1524" s="39"/>
      <c r="AQ1524" s="39"/>
      <c r="AR1524" s="39"/>
      <c r="AS1524" s="39"/>
      <c r="AT1524" s="39"/>
      <c r="AU1524" s="39"/>
      <c r="AV1524" s="39"/>
      <c r="AW1524" s="94"/>
      <c r="AX1524" s="101"/>
      <c r="AY1524" s="94"/>
      <c r="AZ1524" s="40"/>
      <c r="BA1524" s="27"/>
      <c r="BB1524" s="27"/>
      <c r="BC1524" s="27"/>
      <c r="BD1524" s="27" t="str">
        <f t="shared" si="926"/>
        <v/>
      </c>
      <c r="BE1524" s="27" t="str">
        <f t="shared" si="927"/>
        <v/>
      </c>
      <c r="BF1524" s="27" t="str">
        <f t="shared" si="928"/>
        <v/>
      </c>
      <c r="BG1524" s="27" t="str">
        <f t="shared" si="929"/>
        <v/>
      </c>
      <c r="BH1524" s="27" t="str">
        <f t="shared" si="930"/>
        <v/>
      </c>
      <c r="BI1524" s="27" t="str">
        <f t="shared" si="931"/>
        <v/>
      </c>
      <c r="BJ1524" s="27" t="str">
        <f t="shared" si="932"/>
        <v/>
      </c>
      <c r="BK1524" s="27" t="str">
        <f t="shared" si="933"/>
        <v/>
      </c>
      <c r="BL1524" s="27" t="str">
        <f t="shared" si="934"/>
        <v/>
      </c>
      <c r="BM1524" s="27" t="str">
        <f t="shared" si="935"/>
        <v/>
      </c>
      <c r="BN1524" s="27" t="str">
        <f t="shared" si="936"/>
        <v/>
      </c>
      <c r="BO1524" s="27" t="str">
        <f t="shared" si="937"/>
        <v/>
      </c>
      <c r="BP1524" s="27" t="str">
        <f t="shared" si="914"/>
        <v/>
      </c>
      <c r="BQ1524" s="27" t="str">
        <f t="shared" si="915"/>
        <v/>
      </c>
      <c r="BR1524" s="27" t="str">
        <f t="shared" si="916"/>
        <v/>
      </c>
      <c r="BS1524" s="27" t="str">
        <f t="shared" si="917"/>
        <v/>
      </c>
      <c r="BT1524" s="27" t="str">
        <f t="shared" si="918"/>
        <v/>
      </c>
      <c r="BU1524" s="27" t="str">
        <f t="shared" si="919"/>
        <v/>
      </c>
      <c r="BV1524" s="27" t="str">
        <f t="shared" si="920"/>
        <v/>
      </c>
      <c r="BW1524" s="27" t="str">
        <f t="shared" si="921"/>
        <v/>
      </c>
      <c r="BX1524" s="27" t="str">
        <f t="shared" si="922"/>
        <v/>
      </c>
      <c r="BY1524" s="27" t="str">
        <f t="shared" si="923"/>
        <v/>
      </c>
      <c r="BZ1524" s="27" t="str">
        <f t="shared" si="924"/>
        <v/>
      </c>
      <c r="CA1524" s="27" t="str">
        <f t="shared" si="925"/>
        <v/>
      </c>
      <c r="CB1524" s="41"/>
      <c r="CC1524" s="41"/>
      <c r="CD1524"/>
      <c r="CE1524"/>
      <c r="CF1524"/>
      <c r="CG1524"/>
      <c r="CH1524"/>
      <c r="CI1524" s="41"/>
      <c r="CJ1524"/>
    </row>
    <row r="1525" spans="2:88">
      <c r="B1525" s="94"/>
      <c r="C1525" s="40"/>
      <c r="D1525" s="39"/>
      <c r="E1525" s="40"/>
      <c r="F1525" s="40"/>
      <c r="G1525" s="40"/>
      <c r="H1525" s="40"/>
      <c r="I1525" s="40"/>
      <c r="J1525" s="40"/>
      <c r="K1525" s="40"/>
      <c r="L1525" s="40"/>
      <c r="M1525" s="40"/>
      <c r="N1525" s="40"/>
      <c r="O1525" s="40"/>
      <c r="P1525" s="40"/>
      <c r="Q1525" s="40"/>
      <c r="R1525" s="40"/>
      <c r="S1525" s="40"/>
      <c r="T1525" s="40"/>
      <c r="U1525" s="39"/>
      <c r="V1525" s="39"/>
      <c r="W1525" s="39"/>
      <c r="X1525" s="39"/>
      <c r="Y1525" s="39"/>
      <c r="Z1525" s="39"/>
      <c r="AA1525" s="39"/>
      <c r="AB1525" s="39"/>
      <c r="AC1525" s="39"/>
      <c r="AD1525" s="39"/>
      <c r="AE1525" s="39"/>
      <c r="AF1525" s="39"/>
      <c r="AG1525" s="39"/>
      <c r="AH1525" s="39"/>
      <c r="AI1525" s="39"/>
      <c r="AJ1525" s="39"/>
      <c r="AK1525" s="39"/>
      <c r="AL1525" s="39"/>
      <c r="AM1525" s="39"/>
      <c r="AN1525" s="39"/>
      <c r="AO1525" s="39"/>
      <c r="AP1525" s="39"/>
      <c r="AQ1525" s="39"/>
      <c r="AR1525" s="39"/>
      <c r="AS1525" s="39"/>
      <c r="AT1525" s="39"/>
      <c r="AU1525" s="39"/>
      <c r="AV1525" s="39"/>
      <c r="AW1525" s="94"/>
      <c r="AX1525" s="101"/>
      <c r="AY1525" s="94"/>
      <c r="AZ1525" s="40"/>
      <c r="BA1525" s="27"/>
      <c r="BB1525" s="27"/>
      <c r="BC1525" s="27"/>
      <c r="BD1525" s="27" t="str">
        <f t="shared" si="926"/>
        <v/>
      </c>
      <c r="BE1525" s="27" t="str">
        <f t="shared" si="927"/>
        <v/>
      </c>
      <c r="BF1525" s="27" t="str">
        <f t="shared" si="928"/>
        <v/>
      </c>
      <c r="BG1525" s="27" t="str">
        <f t="shared" si="929"/>
        <v/>
      </c>
      <c r="BH1525" s="27" t="str">
        <f t="shared" si="930"/>
        <v/>
      </c>
      <c r="BI1525" s="27" t="str">
        <f t="shared" si="931"/>
        <v/>
      </c>
      <c r="BJ1525" s="27" t="str">
        <f t="shared" si="932"/>
        <v/>
      </c>
      <c r="BK1525" s="27" t="str">
        <f t="shared" si="933"/>
        <v/>
      </c>
      <c r="BL1525" s="27" t="str">
        <f t="shared" si="934"/>
        <v/>
      </c>
      <c r="BM1525" s="27" t="str">
        <f t="shared" si="935"/>
        <v/>
      </c>
      <c r="BN1525" s="27" t="str">
        <f t="shared" si="936"/>
        <v/>
      </c>
      <c r="BO1525" s="27" t="str">
        <f t="shared" si="937"/>
        <v/>
      </c>
      <c r="BP1525" s="27" t="str">
        <f t="shared" si="914"/>
        <v/>
      </c>
      <c r="BQ1525" s="27" t="str">
        <f t="shared" si="915"/>
        <v/>
      </c>
      <c r="BR1525" s="27" t="str">
        <f t="shared" si="916"/>
        <v/>
      </c>
      <c r="BS1525" s="27" t="str">
        <f t="shared" si="917"/>
        <v/>
      </c>
      <c r="BT1525" s="27" t="str">
        <f t="shared" si="918"/>
        <v/>
      </c>
      <c r="BU1525" s="27" t="str">
        <f t="shared" si="919"/>
        <v/>
      </c>
      <c r="BV1525" s="27" t="str">
        <f t="shared" si="920"/>
        <v/>
      </c>
      <c r="BW1525" s="27" t="str">
        <f t="shared" si="921"/>
        <v/>
      </c>
      <c r="BX1525" s="27" t="str">
        <f t="shared" si="922"/>
        <v/>
      </c>
      <c r="BY1525" s="27" t="str">
        <f t="shared" si="923"/>
        <v/>
      </c>
      <c r="BZ1525" s="27" t="str">
        <f t="shared" si="924"/>
        <v/>
      </c>
      <c r="CA1525" s="27" t="str">
        <f t="shared" si="925"/>
        <v/>
      </c>
      <c r="CB1525" s="41"/>
      <c r="CC1525" s="41"/>
      <c r="CD1525"/>
      <c r="CE1525"/>
      <c r="CF1525"/>
      <c r="CG1525"/>
      <c r="CH1525"/>
      <c r="CI1525" s="41"/>
      <c r="CJ1525"/>
    </row>
    <row r="1526" spans="2:88">
      <c r="B1526" s="94"/>
      <c r="C1526" s="40"/>
      <c r="D1526" s="39"/>
      <c r="E1526" s="40"/>
      <c r="F1526" s="40"/>
      <c r="G1526" s="40"/>
      <c r="H1526" s="40"/>
      <c r="I1526" s="40"/>
      <c r="J1526" s="40"/>
      <c r="K1526" s="40"/>
      <c r="L1526" s="40"/>
      <c r="M1526" s="40"/>
      <c r="N1526" s="40"/>
      <c r="O1526" s="40"/>
      <c r="P1526" s="40"/>
      <c r="Q1526" s="40"/>
      <c r="R1526" s="40"/>
      <c r="S1526" s="40"/>
      <c r="T1526" s="40"/>
      <c r="U1526" s="39"/>
      <c r="V1526" s="39"/>
      <c r="W1526" s="39"/>
      <c r="X1526" s="39"/>
      <c r="Y1526" s="39"/>
      <c r="Z1526" s="39"/>
      <c r="AA1526" s="39"/>
      <c r="AB1526" s="39"/>
      <c r="AC1526" s="39"/>
      <c r="AD1526" s="39"/>
      <c r="AE1526" s="39"/>
      <c r="AF1526" s="39"/>
      <c r="AG1526" s="39"/>
      <c r="AH1526" s="39"/>
      <c r="AI1526" s="39"/>
      <c r="AJ1526" s="39"/>
      <c r="AK1526" s="39"/>
      <c r="AL1526" s="39"/>
      <c r="AM1526" s="39"/>
      <c r="AN1526" s="39"/>
      <c r="AO1526" s="39"/>
      <c r="AP1526" s="39"/>
      <c r="AQ1526" s="39"/>
      <c r="AR1526" s="39"/>
      <c r="AS1526" s="39"/>
      <c r="AT1526" s="39"/>
      <c r="AU1526" s="39"/>
      <c r="AV1526" s="39"/>
      <c r="AW1526" s="94"/>
      <c r="AX1526" s="101"/>
      <c r="AY1526" s="94"/>
      <c r="AZ1526" s="40"/>
      <c r="BA1526" s="27"/>
      <c r="BB1526" s="27"/>
      <c r="BC1526" s="27"/>
      <c r="BD1526" s="27" t="str">
        <f t="shared" si="926"/>
        <v/>
      </c>
      <c r="BE1526" s="27" t="str">
        <f t="shared" si="927"/>
        <v/>
      </c>
      <c r="BF1526" s="27" t="str">
        <f t="shared" si="928"/>
        <v/>
      </c>
      <c r="BG1526" s="27" t="str">
        <f t="shared" si="929"/>
        <v/>
      </c>
      <c r="BH1526" s="27" t="str">
        <f t="shared" si="930"/>
        <v/>
      </c>
      <c r="BI1526" s="27" t="str">
        <f t="shared" si="931"/>
        <v/>
      </c>
      <c r="BJ1526" s="27" t="str">
        <f t="shared" si="932"/>
        <v/>
      </c>
      <c r="BK1526" s="27" t="str">
        <f t="shared" si="933"/>
        <v/>
      </c>
      <c r="BL1526" s="27" t="str">
        <f t="shared" si="934"/>
        <v/>
      </c>
      <c r="BM1526" s="27" t="str">
        <f t="shared" si="935"/>
        <v/>
      </c>
      <c r="BN1526" s="27" t="str">
        <f t="shared" si="936"/>
        <v/>
      </c>
      <c r="BO1526" s="27" t="str">
        <f t="shared" si="937"/>
        <v/>
      </c>
      <c r="BP1526" s="27" t="str">
        <f t="shared" si="914"/>
        <v/>
      </c>
      <c r="BQ1526" s="27" t="str">
        <f t="shared" si="915"/>
        <v/>
      </c>
      <c r="BR1526" s="27" t="str">
        <f t="shared" si="916"/>
        <v/>
      </c>
      <c r="BS1526" s="27" t="str">
        <f t="shared" si="917"/>
        <v/>
      </c>
      <c r="BT1526" s="27" t="str">
        <f t="shared" si="918"/>
        <v/>
      </c>
      <c r="BU1526" s="27" t="str">
        <f t="shared" si="919"/>
        <v/>
      </c>
      <c r="BV1526" s="27" t="str">
        <f t="shared" si="920"/>
        <v/>
      </c>
      <c r="BW1526" s="27" t="str">
        <f t="shared" si="921"/>
        <v/>
      </c>
      <c r="BX1526" s="27" t="str">
        <f t="shared" si="922"/>
        <v/>
      </c>
      <c r="BY1526" s="27" t="str">
        <f t="shared" si="923"/>
        <v/>
      </c>
      <c r="BZ1526" s="27" t="str">
        <f t="shared" si="924"/>
        <v/>
      </c>
      <c r="CA1526" s="27" t="str">
        <f t="shared" si="925"/>
        <v/>
      </c>
      <c r="CB1526" s="41"/>
      <c r="CC1526" s="41"/>
      <c r="CD1526"/>
      <c r="CE1526"/>
      <c r="CF1526"/>
      <c r="CG1526"/>
      <c r="CH1526"/>
      <c r="CI1526" s="41"/>
      <c r="CJ1526"/>
    </row>
    <row r="1527" spans="2:88">
      <c r="B1527" s="94"/>
      <c r="C1527" s="40"/>
      <c r="D1527" s="39"/>
      <c r="E1527" s="40"/>
      <c r="F1527" s="40"/>
      <c r="G1527" s="40"/>
      <c r="H1527" s="40"/>
      <c r="I1527" s="40"/>
      <c r="J1527" s="40"/>
      <c r="K1527" s="40"/>
      <c r="L1527" s="40"/>
      <c r="M1527" s="40"/>
      <c r="N1527" s="40"/>
      <c r="O1527" s="40"/>
      <c r="P1527" s="40"/>
      <c r="Q1527" s="40"/>
      <c r="R1527" s="40"/>
      <c r="S1527" s="40"/>
      <c r="T1527" s="40"/>
      <c r="U1527" s="39"/>
      <c r="V1527" s="39"/>
      <c r="W1527" s="39"/>
      <c r="X1527" s="39"/>
      <c r="Y1527" s="39"/>
      <c r="Z1527" s="39"/>
      <c r="AA1527" s="39"/>
      <c r="AB1527" s="39"/>
      <c r="AC1527" s="39"/>
      <c r="AD1527" s="39"/>
      <c r="AE1527" s="39"/>
      <c r="AF1527" s="39"/>
      <c r="AG1527" s="39"/>
      <c r="AH1527" s="39"/>
      <c r="AI1527" s="39"/>
      <c r="AJ1527" s="39"/>
      <c r="AK1527" s="39"/>
      <c r="AL1527" s="39"/>
      <c r="AM1527" s="39"/>
      <c r="AN1527" s="39"/>
      <c r="AO1527" s="39"/>
      <c r="AP1527" s="39"/>
      <c r="AQ1527" s="39"/>
      <c r="AR1527" s="39"/>
      <c r="AS1527" s="39"/>
      <c r="AT1527" s="39"/>
      <c r="AU1527" s="39"/>
      <c r="AV1527" s="39"/>
      <c r="AW1527" s="94"/>
      <c r="AX1527" s="101"/>
      <c r="AY1527" s="94"/>
      <c r="AZ1527" s="40"/>
      <c r="BA1527" s="27"/>
      <c r="BB1527" s="27"/>
      <c r="BC1527" s="27"/>
      <c r="BD1527" s="27" t="str">
        <f t="shared" si="926"/>
        <v/>
      </c>
      <c r="BE1527" s="27" t="str">
        <f t="shared" si="927"/>
        <v/>
      </c>
      <c r="BF1527" s="27" t="str">
        <f t="shared" si="928"/>
        <v/>
      </c>
      <c r="BG1527" s="27" t="str">
        <f t="shared" si="929"/>
        <v/>
      </c>
      <c r="BH1527" s="27" t="str">
        <f t="shared" si="930"/>
        <v/>
      </c>
      <c r="BI1527" s="27" t="str">
        <f t="shared" si="931"/>
        <v/>
      </c>
      <c r="BJ1527" s="27" t="str">
        <f t="shared" si="932"/>
        <v/>
      </c>
      <c r="BK1527" s="27" t="str">
        <f t="shared" si="933"/>
        <v/>
      </c>
      <c r="BL1527" s="27" t="str">
        <f t="shared" si="934"/>
        <v/>
      </c>
      <c r="BM1527" s="27" t="str">
        <f t="shared" si="935"/>
        <v/>
      </c>
      <c r="BN1527" s="27" t="str">
        <f t="shared" si="936"/>
        <v/>
      </c>
      <c r="BO1527" s="27" t="str">
        <f t="shared" si="937"/>
        <v/>
      </c>
      <c r="BP1527" s="27" t="str">
        <f t="shared" si="914"/>
        <v/>
      </c>
      <c r="BQ1527" s="27" t="str">
        <f t="shared" si="915"/>
        <v/>
      </c>
      <c r="BR1527" s="27" t="str">
        <f t="shared" si="916"/>
        <v/>
      </c>
      <c r="BS1527" s="27" t="str">
        <f t="shared" si="917"/>
        <v/>
      </c>
      <c r="BT1527" s="27" t="str">
        <f t="shared" si="918"/>
        <v/>
      </c>
      <c r="BU1527" s="27" t="str">
        <f t="shared" si="919"/>
        <v/>
      </c>
      <c r="BV1527" s="27" t="str">
        <f t="shared" si="920"/>
        <v/>
      </c>
      <c r="BW1527" s="27" t="str">
        <f t="shared" si="921"/>
        <v/>
      </c>
      <c r="BX1527" s="27" t="str">
        <f t="shared" si="922"/>
        <v/>
      </c>
      <c r="BY1527" s="27" t="str">
        <f t="shared" si="923"/>
        <v/>
      </c>
      <c r="BZ1527" s="27" t="str">
        <f t="shared" si="924"/>
        <v/>
      </c>
      <c r="CA1527" s="27" t="str">
        <f t="shared" si="925"/>
        <v/>
      </c>
      <c r="CB1527" s="41"/>
      <c r="CC1527" s="41"/>
      <c r="CD1527"/>
      <c r="CE1527"/>
      <c r="CF1527"/>
      <c r="CG1527"/>
      <c r="CH1527"/>
      <c r="CI1527" s="41"/>
      <c r="CJ1527"/>
    </row>
    <row r="1528" spans="2:88">
      <c r="B1528" s="94"/>
      <c r="C1528" s="40"/>
      <c r="D1528" s="39"/>
      <c r="E1528" s="40"/>
      <c r="F1528" s="40"/>
      <c r="G1528" s="40"/>
      <c r="H1528" s="40"/>
      <c r="I1528" s="40"/>
      <c r="J1528" s="40"/>
      <c r="K1528" s="40"/>
      <c r="L1528" s="40"/>
      <c r="M1528" s="40"/>
      <c r="N1528" s="40"/>
      <c r="O1528" s="40"/>
      <c r="P1528" s="40"/>
      <c r="Q1528" s="40"/>
      <c r="R1528" s="40"/>
      <c r="S1528" s="40"/>
      <c r="T1528" s="40"/>
      <c r="U1528" s="39"/>
      <c r="V1528" s="39"/>
      <c r="W1528" s="39"/>
      <c r="X1528" s="39"/>
      <c r="Y1528" s="39"/>
      <c r="Z1528" s="39"/>
      <c r="AA1528" s="39"/>
      <c r="AB1528" s="39"/>
      <c r="AC1528" s="39"/>
      <c r="AD1528" s="39"/>
      <c r="AE1528" s="39"/>
      <c r="AF1528" s="39"/>
      <c r="AG1528" s="39"/>
      <c r="AH1528" s="39"/>
      <c r="AI1528" s="39"/>
      <c r="AJ1528" s="39"/>
      <c r="AK1528" s="39"/>
      <c r="AL1528" s="39"/>
      <c r="AM1528" s="39"/>
      <c r="AN1528" s="39"/>
      <c r="AO1528" s="39"/>
      <c r="AP1528" s="39"/>
      <c r="AQ1528" s="39"/>
      <c r="AR1528" s="39"/>
      <c r="AS1528" s="39"/>
      <c r="AT1528" s="39"/>
      <c r="AU1528" s="39"/>
      <c r="AV1528" s="39"/>
      <c r="AW1528" s="94"/>
      <c r="AX1528" s="101"/>
      <c r="AY1528" s="94"/>
      <c r="AZ1528" s="40"/>
      <c r="BA1528" s="27"/>
      <c r="BB1528" s="27"/>
      <c r="BC1528" s="27"/>
      <c r="BD1528" s="27" t="str">
        <f t="shared" si="926"/>
        <v/>
      </c>
      <c r="BE1528" s="27" t="str">
        <f t="shared" si="927"/>
        <v/>
      </c>
      <c r="BF1528" s="27" t="str">
        <f t="shared" si="928"/>
        <v/>
      </c>
      <c r="BG1528" s="27" t="str">
        <f t="shared" si="929"/>
        <v/>
      </c>
      <c r="BH1528" s="27" t="str">
        <f t="shared" si="930"/>
        <v/>
      </c>
      <c r="BI1528" s="27" t="str">
        <f t="shared" si="931"/>
        <v/>
      </c>
      <c r="BJ1528" s="27" t="str">
        <f t="shared" si="932"/>
        <v/>
      </c>
      <c r="BK1528" s="27" t="str">
        <f t="shared" si="933"/>
        <v/>
      </c>
      <c r="BL1528" s="27" t="str">
        <f t="shared" si="934"/>
        <v/>
      </c>
      <c r="BM1528" s="27" t="str">
        <f t="shared" si="935"/>
        <v/>
      </c>
      <c r="BN1528" s="27" t="str">
        <f t="shared" si="936"/>
        <v/>
      </c>
      <c r="BO1528" s="27" t="str">
        <f t="shared" si="937"/>
        <v/>
      </c>
      <c r="BP1528" s="27" t="str">
        <f t="shared" si="914"/>
        <v/>
      </c>
      <c r="BQ1528" s="27" t="str">
        <f t="shared" si="915"/>
        <v/>
      </c>
      <c r="BR1528" s="27" t="str">
        <f t="shared" si="916"/>
        <v/>
      </c>
      <c r="BS1528" s="27" t="str">
        <f t="shared" si="917"/>
        <v/>
      </c>
      <c r="BT1528" s="27" t="str">
        <f t="shared" si="918"/>
        <v/>
      </c>
      <c r="BU1528" s="27" t="str">
        <f t="shared" si="919"/>
        <v/>
      </c>
      <c r="BV1528" s="27" t="str">
        <f t="shared" si="920"/>
        <v/>
      </c>
      <c r="BW1528" s="27" t="str">
        <f t="shared" si="921"/>
        <v/>
      </c>
      <c r="BX1528" s="27" t="str">
        <f t="shared" si="922"/>
        <v/>
      </c>
      <c r="BY1528" s="27" t="str">
        <f t="shared" si="923"/>
        <v/>
      </c>
      <c r="BZ1528" s="27" t="str">
        <f t="shared" si="924"/>
        <v/>
      </c>
      <c r="CA1528" s="27" t="str">
        <f t="shared" si="925"/>
        <v/>
      </c>
      <c r="CB1528" s="41"/>
      <c r="CC1528" s="41"/>
      <c r="CD1528"/>
      <c r="CE1528"/>
      <c r="CF1528"/>
      <c r="CG1528"/>
      <c r="CH1528"/>
      <c r="CI1528" s="41"/>
      <c r="CJ1528"/>
    </row>
    <row r="1529" spans="2:88">
      <c r="B1529" s="94"/>
      <c r="C1529" s="40"/>
      <c r="D1529" s="39"/>
      <c r="E1529" s="40"/>
      <c r="F1529" s="40"/>
      <c r="G1529" s="40"/>
      <c r="H1529" s="40"/>
      <c r="I1529" s="40"/>
      <c r="J1529" s="40"/>
      <c r="K1529" s="40"/>
      <c r="L1529" s="40"/>
      <c r="M1529" s="40"/>
      <c r="N1529" s="40"/>
      <c r="O1529" s="40"/>
      <c r="P1529" s="40"/>
      <c r="Q1529" s="40"/>
      <c r="R1529" s="40"/>
      <c r="S1529" s="40"/>
      <c r="T1529" s="40"/>
      <c r="U1529" s="39"/>
      <c r="V1529" s="39"/>
      <c r="W1529" s="39"/>
      <c r="X1529" s="39"/>
      <c r="Y1529" s="39"/>
      <c r="Z1529" s="39"/>
      <c r="AA1529" s="39"/>
      <c r="AB1529" s="39"/>
      <c r="AC1529" s="39"/>
      <c r="AD1529" s="39"/>
      <c r="AE1529" s="39"/>
      <c r="AF1529" s="39"/>
      <c r="AG1529" s="39"/>
      <c r="AH1529" s="39"/>
      <c r="AI1529" s="39"/>
      <c r="AJ1529" s="39"/>
      <c r="AK1529" s="39"/>
      <c r="AL1529" s="39"/>
      <c r="AM1529" s="39"/>
      <c r="AN1529" s="39"/>
      <c r="AO1529" s="39"/>
      <c r="AP1529" s="39"/>
      <c r="AQ1529" s="39"/>
      <c r="AR1529" s="39"/>
      <c r="AS1529" s="39"/>
      <c r="AT1529" s="39"/>
      <c r="AU1529" s="39"/>
      <c r="AV1529" s="39"/>
      <c r="AW1529" s="94"/>
      <c r="AX1529" s="101"/>
      <c r="AY1529" s="94"/>
      <c r="AZ1529" s="40"/>
      <c r="BA1529" s="27"/>
      <c r="BB1529" s="27"/>
      <c r="BC1529" s="27"/>
      <c r="BD1529" s="27" t="str">
        <f t="shared" si="926"/>
        <v/>
      </c>
      <c r="BE1529" s="27" t="str">
        <f t="shared" si="927"/>
        <v/>
      </c>
      <c r="BF1529" s="27" t="str">
        <f t="shared" si="928"/>
        <v/>
      </c>
      <c r="BG1529" s="27" t="str">
        <f t="shared" si="929"/>
        <v/>
      </c>
      <c r="BH1529" s="27" t="str">
        <f t="shared" si="930"/>
        <v/>
      </c>
      <c r="BI1529" s="27" t="str">
        <f t="shared" si="931"/>
        <v/>
      </c>
      <c r="BJ1529" s="27" t="str">
        <f t="shared" si="932"/>
        <v/>
      </c>
      <c r="BK1529" s="27" t="str">
        <f t="shared" si="933"/>
        <v/>
      </c>
      <c r="BL1529" s="27" t="str">
        <f t="shared" si="934"/>
        <v/>
      </c>
      <c r="BM1529" s="27" t="str">
        <f t="shared" si="935"/>
        <v/>
      </c>
      <c r="BN1529" s="27" t="str">
        <f t="shared" si="936"/>
        <v/>
      </c>
      <c r="BO1529" s="27" t="str">
        <f t="shared" si="937"/>
        <v/>
      </c>
      <c r="BP1529" s="27" t="str">
        <f t="shared" si="914"/>
        <v/>
      </c>
      <c r="BQ1529" s="27" t="str">
        <f t="shared" si="915"/>
        <v/>
      </c>
      <c r="BR1529" s="27" t="str">
        <f t="shared" si="916"/>
        <v/>
      </c>
      <c r="BS1529" s="27" t="str">
        <f t="shared" si="917"/>
        <v/>
      </c>
      <c r="BT1529" s="27" t="str">
        <f t="shared" si="918"/>
        <v/>
      </c>
      <c r="BU1529" s="27" t="str">
        <f t="shared" si="919"/>
        <v/>
      </c>
      <c r="BV1529" s="27" t="str">
        <f t="shared" si="920"/>
        <v/>
      </c>
      <c r="BW1529" s="27" t="str">
        <f t="shared" si="921"/>
        <v/>
      </c>
      <c r="BX1529" s="27" t="str">
        <f t="shared" si="922"/>
        <v/>
      </c>
      <c r="BY1529" s="27" t="str">
        <f t="shared" si="923"/>
        <v/>
      </c>
      <c r="BZ1529" s="27" t="str">
        <f t="shared" si="924"/>
        <v/>
      </c>
      <c r="CA1529" s="27" t="str">
        <f t="shared" si="925"/>
        <v/>
      </c>
      <c r="CB1529" s="41"/>
      <c r="CC1529" s="41"/>
      <c r="CD1529"/>
      <c r="CE1529"/>
      <c r="CF1529"/>
      <c r="CG1529"/>
      <c r="CH1529"/>
      <c r="CI1529" s="41"/>
      <c r="CJ1529"/>
    </row>
    <row r="1530" spans="2:88">
      <c r="B1530" s="94"/>
      <c r="C1530" s="40"/>
      <c r="D1530" s="39"/>
      <c r="E1530" s="40"/>
      <c r="F1530" s="40"/>
      <c r="G1530" s="40"/>
      <c r="H1530" s="40"/>
      <c r="I1530" s="40"/>
      <c r="J1530" s="40"/>
      <c r="K1530" s="40"/>
      <c r="L1530" s="40"/>
      <c r="M1530" s="40"/>
      <c r="N1530" s="40"/>
      <c r="O1530" s="40"/>
      <c r="P1530" s="40"/>
      <c r="Q1530" s="40"/>
      <c r="R1530" s="40"/>
      <c r="S1530" s="40"/>
      <c r="T1530" s="40"/>
      <c r="U1530" s="39"/>
      <c r="V1530" s="39"/>
      <c r="W1530" s="39"/>
      <c r="X1530" s="39"/>
      <c r="Y1530" s="39"/>
      <c r="Z1530" s="39"/>
      <c r="AA1530" s="39"/>
      <c r="AB1530" s="39"/>
      <c r="AC1530" s="39"/>
      <c r="AD1530" s="39"/>
      <c r="AE1530" s="39"/>
      <c r="AF1530" s="39"/>
      <c r="AG1530" s="39"/>
      <c r="AH1530" s="39"/>
      <c r="AI1530" s="39"/>
      <c r="AJ1530" s="39"/>
      <c r="AK1530" s="39"/>
      <c r="AL1530" s="39"/>
      <c r="AM1530" s="39"/>
      <c r="AN1530" s="39"/>
      <c r="AO1530" s="39"/>
      <c r="AP1530" s="39"/>
      <c r="AQ1530" s="39"/>
      <c r="AR1530" s="39"/>
      <c r="AS1530" s="39"/>
      <c r="AT1530" s="39"/>
      <c r="AU1530" s="39"/>
      <c r="AV1530" s="39"/>
      <c r="AW1530" s="94"/>
      <c r="AX1530" s="101"/>
      <c r="AY1530" s="94"/>
      <c r="AZ1530" s="40"/>
      <c r="BA1530" s="27"/>
      <c r="BB1530" s="27"/>
      <c r="BC1530" s="27"/>
      <c r="BD1530" s="27" t="str">
        <f t="shared" si="926"/>
        <v/>
      </c>
      <c r="BE1530" s="27" t="str">
        <f t="shared" si="927"/>
        <v/>
      </c>
      <c r="BF1530" s="27" t="str">
        <f t="shared" si="928"/>
        <v/>
      </c>
      <c r="BG1530" s="27" t="str">
        <f t="shared" si="929"/>
        <v/>
      </c>
      <c r="BH1530" s="27" t="str">
        <f t="shared" si="930"/>
        <v/>
      </c>
      <c r="BI1530" s="27" t="str">
        <f t="shared" si="931"/>
        <v/>
      </c>
      <c r="BJ1530" s="27" t="str">
        <f t="shared" si="932"/>
        <v/>
      </c>
      <c r="BK1530" s="27" t="str">
        <f t="shared" si="933"/>
        <v/>
      </c>
      <c r="BL1530" s="27" t="str">
        <f t="shared" si="934"/>
        <v/>
      </c>
      <c r="BM1530" s="27" t="str">
        <f t="shared" si="935"/>
        <v/>
      </c>
      <c r="BN1530" s="27" t="str">
        <f t="shared" si="936"/>
        <v/>
      </c>
      <c r="BO1530" s="27" t="str">
        <f t="shared" si="937"/>
        <v/>
      </c>
      <c r="BP1530" s="27" t="str">
        <f t="shared" si="914"/>
        <v/>
      </c>
      <c r="BQ1530" s="27" t="str">
        <f t="shared" si="915"/>
        <v/>
      </c>
      <c r="BR1530" s="27" t="str">
        <f t="shared" si="916"/>
        <v/>
      </c>
      <c r="BS1530" s="27" t="str">
        <f t="shared" si="917"/>
        <v/>
      </c>
      <c r="BT1530" s="27" t="str">
        <f t="shared" si="918"/>
        <v/>
      </c>
      <c r="BU1530" s="27" t="str">
        <f t="shared" si="919"/>
        <v/>
      </c>
      <c r="BV1530" s="27" t="str">
        <f t="shared" si="920"/>
        <v/>
      </c>
      <c r="BW1530" s="27" t="str">
        <f t="shared" si="921"/>
        <v/>
      </c>
      <c r="BX1530" s="27" t="str">
        <f t="shared" si="922"/>
        <v/>
      </c>
      <c r="BY1530" s="27" t="str">
        <f t="shared" si="923"/>
        <v/>
      </c>
      <c r="BZ1530" s="27" t="str">
        <f t="shared" si="924"/>
        <v/>
      </c>
      <c r="CA1530" s="27" t="str">
        <f t="shared" si="925"/>
        <v/>
      </c>
      <c r="CB1530" s="41"/>
      <c r="CC1530" s="41"/>
      <c r="CD1530"/>
      <c r="CE1530"/>
      <c r="CF1530"/>
      <c r="CG1530"/>
      <c r="CH1530"/>
      <c r="CI1530" s="41"/>
      <c r="CJ1530"/>
    </row>
    <row r="1531" spans="2:88">
      <c r="B1531" s="94"/>
      <c r="C1531" s="40"/>
      <c r="D1531" s="39"/>
      <c r="E1531" s="40"/>
      <c r="F1531" s="40"/>
      <c r="G1531" s="40"/>
      <c r="H1531" s="40"/>
      <c r="I1531" s="40"/>
      <c r="J1531" s="40"/>
      <c r="K1531" s="40"/>
      <c r="L1531" s="40"/>
      <c r="M1531" s="40"/>
      <c r="N1531" s="40"/>
      <c r="O1531" s="40"/>
      <c r="P1531" s="40"/>
      <c r="Q1531" s="40"/>
      <c r="R1531" s="40"/>
      <c r="S1531" s="40"/>
      <c r="T1531" s="40"/>
      <c r="U1531" s="39"/>
      <c r="V1531" s="39"/>
      <c r="W1531" s="39"/>
      <c r="X1531" s="39"/>
      <c r="Y1531" s="39"/>
      <c r="Z1531" s="39"/>
      <c r="AA1531" s="39"/>
      <c r="AB1531" s="39"/>
      <c r="AC1531" s="39"/>
      <c r="AD1531" s="39"/>
      <c r="AE1531" s="39"/>
      <c r="AF1531" s="39"/>
      <c r="AG1531" s="39"/>
      <c r="AH1531" s="39"/>
      <c r="AI1531" s="39"/>
      <c r="AJ1531" s="39"/>
      <c r="AK1531" s="39"/>
      <c r="AL1531" s="39"/>
      <c r="AM1531" s="39"/>
      <c r="AN1531" s="39"/>
      <c r="AO1531" s="39"/>
      <c r="AP1531" s="39"/>
      <c r="AQ1531" s="39"/>
      <c r="AR1531" s="39"/>
      <c r="AS1531" s="39"/>
      <c r="AT1531" s="39"/>
      <c r="AU1531" s="39"/>
      <c r="AV1531" s="39"/>
      <c r="AW1531" s="94"/>
      <c r="AX1531" s="101"/>
      <c r="AY1531" s="94"/>
      <c r="AZ1531" s="40"/>
      <c r="BA1531" s="27"/>
      <c r="BB1531" s="27"/>
      <c r="BC1531" s="27"/>
      <c r="BD1531" s="27" t="str">
        <f t="shared" si="926"/>
        <v/>
      </c>
      <c r="BE1531" s="27" t="str">
        <f t="shared" si="927"/>
        <v/>
      </c>
      <c r="BF1531" s="27" t="str">
        <f t="shared" si="928"/>
        <v/>
      </c>
      <c r="BG1531" s="27" t="str">
        <f t="shared" si="929"/>
        <v/>
      </c>
      <c r="BH1531" s="27" t="str">
        <f t="shared" si="930"/>
        <v/>
      </c>
      <c r="BI1531" s="27" t="str">
        <f t="shared" si="931"/>
        <v/>
      </c>
      <c r="BJ1531" s="27" t="str">
        <f t="shared" si="932"/>
        <v/>
      </c>
      <c r="BK1531" s="27" t="str">
        <f t="shared" si="933"/>
        <v/>
      </c>
      <c r="BL1531" s="27" t="str">
        <f t="shared" si="934"/>
        <v/>
      </c>
      <c r="BM1531" s="27" t="str">
        <f t="shared" si="935"/>
        <v/>
      </c>
      <c r="BN1531" s="27" t="str">
        <f t="shared" si="936"/>
        <v/>
      </c>
      <c r="BO1531" s="27" t="str">
        <f t="shared" si="937"/>
        <v/>
      </c>
      <c r="BP1531" s="27" t="str">
        <f t="shared" si="914"/>
        <v/>
      </c>
      <c r="BQ1531" s="27" t="str">
        <f t="shared" si="915"/>
        <v/>
      </c>
      <c r="BR1531" s="27" t="str">
        <f t="shared" si="916"/>
        <v/>
      </c>
      <c r="BS1531" s="27" t="str">
        <f t="shared" si="917"/>
        <v/>
      </c>
      <c r="BT1531" s="27" t="str">
        <f t="shared" si="918"/>
        <v/>
      </c>
      <c r="BU1531" s="27" t="str">
        <f t="shared" si="919"/>
        <v/>
      </c>
      <c r="BV1531" s="27" t="str">
        <f t="shared" si="920"/>
        <v/>
      </c>
      <c r="BW1531" s="27" t="str">
        <f t="shared" si="921"/>
        <v/>
      </c>
      <c r="BX1531" s="27" t="str">
        <f t="shared" si="922"/>
        <v/>
      </c>
      <c r="BY1531" s="27" t="str">
        <f t="shared" si="923"/>
        <v/>
      </c>
      <c r="BZ1531" s="27" t="str">
        <f t="shared" si="924"/>
        <v/>
      </c>
      <c r="CA1531" s="27" t="str">
        <f t="shared" si="925"/>
        <v/>
      </c>
      <c r="CB1531" s="41"/>
      <c r="CC1531" s="41"/>
      <c r="CD1531"/>
      <c r="CE1531"/>
      <c r="CF1531"/>
      <c r="CG1531"/>
      <c r="CH1531"/>
      <c r="CI1531" s="41"/>
      <c r="CJ1531"/>
    </row>
    <row r="1532" spans="2:88">
      <c r="B1532" s="94"/>
      <c r="C1532" s="40"/>
      <c r="D1532" s="39"/>
      <c r="E1532" s="40"/>
      <c r="F1532" s="40"/>
      <c r="G1532" s="40"/>
      <c r="H1532" s="40"/>
      <c r="I1532" s="40"/>
      <c r="J1532" s="40"/>
      <c r="K1532" s="40"/>
      <c r="L1532" s="40"/>
      <c r="M1532" s="40"/>
      <c r="N1532" s="40"/>
      <c r="O1532" s="40"/>
      <c r="P1532" s="40"/>
      <c r="Q1532" s="40"/>
      <c r="R1532" s="40"/>
      <c r="S1532" s="40"/>
      <c r="T1532" s="40"/>
      <c r="U1532" s="39"/>
      <c r="V1532" s="39"/>
      <c r="W1532" s="39"/>
      <c r="X1532" s="39"/>
      <c r="Y1532" s="39"/>
      <c r="Z1532" s="39"/>
      <c r="AA1532" s="39"/>
      <c r="AB1532" s="39"/>
      <c r="AC1532" s="39"/>
      <c r="AD1532" s="39"/>
      <c r="AE1532" s="39"/>
      <c r="AF1532" s="39"/>
      <c r="AG1532" s="39"/>
      <c r="AH1532" s="39"/>
      <c r="AI1532" s="39"/>
      <c r="AJ1532" s="39"/>
      <c r="AK1532" s="39"/>
      <c r="AL1532" s="39"/>
      <c r="AM1532" s="39"/>
      <c r="AN1532" s="39"/>
      <c r="AO1532" s="39"/>
      <c r="AP1532" s="39"/>
      <c r="AQ1532" s="39"/>
      <c r="AR1532" s="39"/>
      <c r="AS1532" s="39"/>
      <c r="AT1532" s="39"/>
      <c r="AU1532" s="39"/>
      <c r="AV1532" s="39"/>
      <c r="AW1532" s="94"/>
      <c r="AX1532" s="101"/>
      <c r="AY1532" s="94"/>
      <c r="AZ1532" s="40"/>
      <c r="BA1532" s="27"/>
      <c r="BB1532" s="27"/>
      <c r="BC1532" s="27"/>
      <c r="BD1532" s="27" t="str">
        <f t="shared" si="926"/>
        <v/>
      </c>
      <c r="BE1532" s="27" t="str">
        <f t="shared" si="927"/>
        <v/>
      </c>
      <c r="BF1532" s="27" t="str">
        <f t="shared" si="928"/>
        <v/>
      </c>
      <c r="BG1532" s="27" t="str">
        <f t="shared" si="929"/>
        <v/>
      </c>
      <c r="BH1532" s="27" t="str">
        <f t="shared" si="930"/>
        <v/>
      </c>
      <c r="BI1532" s="27" t="str">
        <f t="shared" si="931"/>
        <v/>
      </c>
      <c r="BJ1532" s="27" t="str">
        <f t="shared" si="932"/>
        <v/>
      </c>
      <c r="BK1532" s="27" t="str">
        <f t="shared" si="933"/>
        <v/>
      </c>
      <c r="BL1532" s="27" t="str">
        <f t="shared" si="934"/>
        <v/>
      </c>
      <c r="BM1532" s="27" t="str">
        <f t="shared" si="935"/>
        <v/>
      </c>
      <c r="BN1532" s="27" t="str">
        <f t="shared" si="936"/>
        <v/>
      </c>
      <c r="BO1532" s="27" t="str">
        <f t="shared" si="937"/>
        <v/>
      </c>
      <c r="BP1532" s="27" t="str">
        <f t="shared" si="914"/>
        <v/>
      </c>
      <c r="BQ1532" s="27" t="str">
        <f t="shared" si="915"/>
        <v/>
      </c>
      <c r="BR1532" s="27" t="str">
        <f t="shared" si="916"/>
        <v/>
      </c>
      <c r="BS1532" s="27" t="str">
        <f t="shared" si="917"/>
        <v/>
      </c>
      <c r="BT1532" s="27" t="str">
        <f t="shared" si="918"/>
        <v/>
      </c>
      <c r="BU1532" s="27" t="str">
        <f t="shared" si="919"/>
        <v/>
      </c>
      <c r="BV1532" s="27" t="str">
        <f t="shared" si="920"/>
        <v/>
      </c>
      <c r="BW1532" s="27" t="str">
        <f t="shared" si="921"/>
        <v/>
      </c>
      <c r="BX1532" s="27" t="str">
        <f t="shared" si="922"/>
        <v/>
      </c>
      <c r="BY1532" s="27" t="str">
        <f t="shared" si="923"/>
        <v/>
      </c>
      <c r="BZ1532" s="27" t="str">
        <f t="shared" si="924"/>
        <v/>
      </c>
      <c r="CA1532" s="27" t="str">
        <f t="shared" si="925"/>
        <v/>
      </c>
      <c r="CB1532" s="41"/>
      <c r="CC1532" s="41"/>
      <c r="CD1532"/>
      <c r="CE1532"/>
      <c r="CF1532"/>
      <c r="CG1532"/>
      <c r="CH1532"/>
      <c r="CI1532" s="41"/>
      <c r="CJ1532"/>
    </row>
    <row r="1533" spans="2:88">
      <c r="B1533" s="94"/>
      <c r="C1533" s="40"/>
      <c r="D1533" s="39"/>
      <c r="E1533" s="40"/>
      <c r="F1533" s="40"/>
      <c r="G1533" s="40"/>
      <c r="H1533" s="40"/>
      <c r="I1533" s="40"/>
      <c r="J1533" s="40"/>
      <c r="K1533" s="40"/>
      <c r="L1533" s="40"/>
      <c r="M1533" s="40"/>
      <c r="N1533" s="40"/>
      <c r="O1533" s="40"/>
      <c r="P1533" s="40"/>
      <c r="Q1533" s="40"/>
      <c r="R1533" s="40"/>
      <c r="S1533" s="40"/>
      <c r="T1533" s="40"/>
      <c r="U1533" s="39"/>
      <c r="V1533" s="39"/>
      <c r="W1533" s="39"/>
      <c r="X1533" s="39"/>
      <c r="Y1533" s="39"/>
      <c r="Z1533" s="39"/>
      <c r="AA1533" s="39"/>
      <c r="AB1533" s="39"/>
      <c r="AC1533" s="39"/>
      <c r="AD1533" s="39"/>
      <c r="AE1533" s="39"/>
      <c r="AF1533" s="39"/>
      <c r="AG1533" s="39"/>
      <c r="AH1533" s="39"/>
      <c r="AI1533" s="39"/>
      <c r="AJ1533" s="39"/>
      <c r="AK1533" s="39"/>
      <c r="AL1533" s="39"/>
      <c r="AM1533" s="39"/>
      <c r="AN1533" s="39"/>
      <c r="AO1533" s="39"/>
      <c r="AP1533" s="39"/>
      <c r="AQ1533" s="39"/>
      <c r="AR1533" s="39"/>
      <c r="AS1533" s="39"/>
      <c r="AT1533" s="39"/>
      <c r="AU1533" s="39"/>
      <c r="AV1533" s="39"/>
      <c r="AW1533" s="94"/>
      <c r="AX1533" s="101"/>
      <c r="AY1533" s="94"/>
      <c r="AZ1533" s="40"/>
      <c r="BA1533" s="27"/>
      <c r="BB1533" s="27"/>
      <c r="BC1533" s="27"/>
      <c r="BD1533" s="27" t="str">
        <f t="shared" si="926"/>
        <v/>
      </c>
      <c r="BE1533" s="27" t="str">
        <f t="shared" si="927"/>
        <v/>
      </c>
      <c r="BF1533" s="27" t="str">
        <f t="shared" si="928"/>
        <v/>
      </c>
      <c r="BG1533" s="27" t="str">
        <f t="shared" si="929"/>
        <v/>
      </c>
      <c r="BH1533" s="27" t="str">
        <f t="shared" si="930"/>
        <v/>
      </c>
      <c r="BI1533" s="27" t="str">
        <f t="shared" si="931"/>
        <v/>
      </c>
      <c r="BJ1533" s="27" t="str">
        <f t="shared" si="932"/>
        <v/>
      </c>
      <c r="BK1533" s="27" t="str">
        <f t="shared" si="933"/>
        <v/>
      </c>
      <c r="BL1533" s="27" t="str">
        <f t="shared" si="934"/>
        <v/>
      </c>
      <c r="BM1533" s="27" t="str">
        <f t="shared" si="935"/>
        <v/>
      </c>
      <c r="BN1533" s="27" t="str">
        <f t="shared" si="936"/>
        <v/>
      </c>
      <c r="BO1533" s="27" t="str">
        <f t="shared" si="937"/>
        <v/>
      </c>
      <c r="BP1533" s="27" t="str">
        <f t="shared" si="914"/>
        <v/>
      </c>
      <c r="BQ1533" s="27" t="str">
        <f t="shared" si="915"/>
        <v/>
      </c>
      <c r="BR1533" s="27" t="str">
        <f t="shared" si="916"/>
        <v/>
      </c>
      <c r="BS1533" s="27" t="str">
        <f t="shared" si="917"/>
        <v/>
      </c>
      <c r="BT1533" s="27" t="str">
        <f t="shared" si="918"/>
        <v/>
      </c>
      <c r="BU1533" s="27" t="str">
        <f t="shared" si="919"/>
        <v/>
      </c>
      <c r="BV1533" s="27" t="str">
        <f t="shared" si="920"/>
        <v/>
      </c>
      <c r="BW1533" s="27" t="str">
        <f t="shared" si="921"/>
        <v/>
      </c>
      <c r="BX1533" s="27" t="str">
        <f t="shared" si="922"/>
        <v/>
      </c>
      <c r="BY1533" s="27" t="str">
        <f t="shared" si="923"/>
        <v/>
      </c>
      <c r="BZ1533" s="27" t="str">
        <f t="shared" si="924"/>
        <v/>
      </c>
      <c r="CA1533" s="27" t="str">
        <f t="shared" si="925"/>
        <v/>
      </c>
      <c r="CB1533" s="41"/>
      <c r="CC1533" s="41"/>
      <c r="CD1533"/>
      <c r="CE1533"/>
      <c r="CF1533"/>
      <c r="CG1533"/>
      <c r="CH1533"/>
      <c r="CI1533" s="41"/>
      <c r="CJ1533"/>
    </row>
    <row r="1534" spans="2:88">
      <c r="B1534" s="94"/>
      <c r="C1534" s="40"/>
      <c r="D1534" s="39"/>
      <c r="E1534" s="40"/>
      <c r="F1534" s="40"/>
      <c r="G1534" s="40"/>
      <c r="H1534" s="40"/>
      <c r="I1534" s="40"/>
      <c r="J1534" s="40"/>
      <c r="K1534" s="40"/>
      <c r="L1534" s="40"/>
      <c r="M1534" s="40"/>
      <c r="N1534" s="40"/>
      <c r="O1534" s="40"/>
      <c r="P1534" s="40"/>
      <c r="Q1534" s="40"/>
      <c r="R1534" s="40"/>
      <c r="S1534" s="40"/>
      <c r="T1534" s="40"/>
      <c r="U1534" s="39"/>
      <c r="V1534" s="39"/>
      <c r="W1534" s="39"/>
      <c r="X1534" s="39"/>
      <c r="Y1534" s="39"/>
      <c r="Z1534" s="39"/>
      <c r="AA1534" s="39"/>
      <c r="AB1534" s="39"/>
      <c r="AC1534" s="39"/>
      <c r="AD1534" s="39"/>
      <c r="AE1534" s="39"/>
      <c r="AF1534" s="39"/>
      <c r="AG1534" s="39"/>
      <c r="AH1534" s="39"/>
      <c r="AI1534" s="39"/>
      <c r="AJ1534" s="39"/>
      <c r="AK1534" s="39"/>
      <c r="AL1534" s="39"/>
      <c r="AM1534" s="39"/>
      <c r="AN1534" s="39"/>
      <c r="AO1534" s="39"/>
      <c r="AP1534" s="39"/>
      <c r="AQ1534" s="39"/>
      <c r="AR1534" s="39"/>
      <c r="AS1534" s="39"/>
      <c r="AT1534" s="39"/>
      <c r="AU1534" s="39"/>
      <c r="AV1534" s="39"/>
      <c r="AW1534" s="94"/>
      <c r="AX1534" s="101"/>
      <c r="AY1534" s="94"/>
      <c r="AZ1534" s="40"/>
      <c r="BA1534" s="27"/>
      <c r="BB1534" s="27"/>
      <c r="BC1534" s="27"/>
      <c r="BD1534" s="27" t="str">
        <f t="shared" si="926"/>
        <v/>
      </c>
      <c r="BE1534" s="27" t="str">
        <f t="shared" si="927"/>
        <v/>
      </c>
      <c r="BF1534" s="27" t="str">
        <f t="shared" si="928"/>
        <v/>
      </c>
      <c r="BG1534" s="27" t="str">
        <f t="shared" si="929"/>
        <v/>
      </c>
      <c r="BH1534" s="27" t="str">
        <f t="shared" si="930"/>
        <v/>
      </c>
      <c r="BI1534" s="27" t="str">
        <f t="shared" si="931"/>
        <v/>
      </c>
      <c r="BJ1534" s="27" t="str">
        <f t="shared" si="932"/>
        <v/>
      </c>
      <c r="BK1534" s="27" t="str">
        <f t="shared" si="933"/>
        <v/>
      </c>
      <c r="BL1534" s="27" t="str">
        <f t="shared" si="934"/>
        <v/>
      </c>
      <c r="BM1534" s="27" t="str">
        <f t="shared" si="935"/>
        <v/>
      </c>
      <c r="BN1534" s="27" t="str">
        <f t="shared" si="936"/>
        <v/>
      </c>
      <c r="BO1534" s="27" t="str">
        <f t="shared" si="937"/>
        <v/>
      </c>
      <c r="BP1534" s="27" t="str">
        <f t="shared" si="914"/>
        <v/>
      </c>
      <c r="BQ1534" s="27" t="str">
        <f t="shared" si="915"/>
        <v/>
      </c>
      <c r="BR1534" s="27" t="str">
        <f t="shared" si="916"/>
        <v/>
      </c>
      <c r="BS1534" s="27" t="str">
        <f t="shared" si="917"/>
        <v/>
      </c>
      <c r="BT1534" s="27" t="str">
        <f t="shared" si="918"/>
        <v/>
      </c>
      <c r="BU1534" s="27" t="str">
        <f t="shared" si="919"/>
        <v/>
      </c>
      <c r="BV1534" s="27" t="str">
        <f t="shared" si="920"/>
        <v/>
      </c>
      <c r="BW1534" s="27" t="str">
        <f t="shared" si="921"/>
        <v/>
      </c>
      <c r="BX1534" s="27" t="str">
        <f t="shared" si="922"/>
        <v/>
      </c>
      <c r="BY1534" s="27" t="str">
        <f t="shared" si="923"/>
        <v/>
      </c>
      <c r="BZ1534" s="27" t="str">
        <f t="shared" si="924"/>
        <v/>
      </c>
      <c r="CA1534" s="27" t="str">
        <f t="shared" si="925"/>
        <v/>
      </c>
      <c r="CB1534" s="41"/>
      <c r="CC1534" s="41"/>
      <c r="CD1534"/>
      <c r="CE1534"/>
      <c r="CF1534"/>
      <c r="CG1534"/>
      <c r="CH1534"/>
      <c r="CI1534" s="41"/>
      <c r="CJ1534"/>
    </row>
    <row r="1535" spans="2:88">
      <c r="B1535" s="94"/>
      <c r="C1535" s="40"/>
      <c r="D1535" s="39"/>
      <c r="E1535" s="40"/>
      <c r="F1535" s="40"/>
      <c r="G1535" s="40"/>
      <c r="H1535" s="40"/>
      <c r="I1535" s="40"/>
      <c r="J1535" s="40"/>
      <c r="K1535" s="40"/>
      <c r="L1535" s="40"/>
      <c r="M1535" s="40"/>
      <c r="N1535" s="40"/>
      <c r="O1535" s="40"/>
      <c r="P1535" s="40"/>
      <c r="Q1535" s="40"/>
      <c r="R1535" s="40"/>
      <c r="S1535" s="40"/>
      <c r="T1535" s="40"/>
      <c r="U1535" s="39"/>
      <c r="V1535" s="39"/>
      <c r="W1535" s="39"/>
      <c r="X1535" s="39"/>
      <c r="Y1535" s="39"/>
      <c r="Z1535" s="39"/>
      <c r="AA1535" s="39"/>
      <c r="AB1535" s="39"/>
      <c r="AC1535" s="39"/>
      <c r="AD1535" s="39"/>
      <c r="AE1535" s="39"/>
      <c r="AF1535" s="39"/>
      <c r="AG1535" s="39"/>
      <c r="AH1535" s="39"/>
      <c r="AI1535" s="39"/>
      <c r="AJ1535" s="39"/>
      <c r="AK1535" s="39"/>
      <c r="AL1535" s="39"/>
      <c r="AM1535" s="39"/>
      <c r="AN1535" s="39"/>
      <c r="AO1535" s="39"/>
      <c r="AP1535" s="39"/>
      <c r="AQ1535" s="39"/>
      <c r="AR1535" s="39"/>
      <c r="AS1535" s="39"/>
      <c r="AT1535" s="39"/>
      <c r="AU1535" s="39"/>
      <c r="AV1535" s="39"/>
      <c r="AW1535" s="94"/>
      <c r="AX1535" s="101"/>
      <c r="AY1535" s="94"/>
      <c r="AZ1535" s="40"/>
      <c r="BA1535" s="27"/>
      <c r="BB1535" s="27"/>
      <c r="BC1535" s="27"/>
      <c r="BD1535" s="27" t="str">
        <f t="shared" si="926"/>
        <v/>
      </c>
      <c r="BE1535" s="27" t="str">
        <f t="shared" si="927"/>
        <v/>
      </c>
      <c r="BF1535" s="27" t="str">
        <f t="shared" si="928"/>
        <v/>
      </c>
      <c r="BG1535" s="27" t="str">
        <f t="shared" si="929"/>
        <v/>
      </c>
      <c r="BH1535" s="27" t="str">
        <f t="shared" si="930"/>
        <v/>
      </c>
      <c r="BI1535" s="27" t="str">
        <f t="shared" si="931"/>
        <v/>
      </c>
      <c r="BJ1535" s="27" t="str">
        <f t="shared" si="932"/>
        <v/>
      </c>
      <c r="BK1535" s="27" t="str">
        <f t="shared" si="933"/>
        <v/>
      </c>
      <c r="BL1535" s="27" t="str">
        <f t="shared" si="934"/>
        <v/>
      </c>
      <c r="BM1535" s="27" t="str">
        <f t="shared" si="935"/>
        <v/>
      </c>
      <c r="BN1535" s="27" t="str">
        <f t="shared" si="936"/>
        <v/>
      </c>
      <c r="BO1535" s="27" t="str">
        <f t="shared" si="937"/>
        <v/>
      </c>
      <c r="BP1535" s="27" t="str">
        <f t="shared" si="914"/>
        <v/>
      </c>
      <c r="BQ1535" s="27" t="str">
        <f t="shared" si="915"/>
        <v/>
      </c>
      <c r="BR1535" s="27" t="str">
        <f t="shared" si="916"/>
        <v/>
      </c>
      <c r="BS1535" s="27" t="str">
        <f t="shared" si="917"/>
        <v/>
      </c>
      <c r="BT1535" s="27" t="str">
        <f t="shared" si="918"/>
        <v/>
      </c>
      <c r="BU1535" s="27" t="str">
        <f t="shared" si="919"/>
        <v/>
      </c>
      <c r="BV1535" s="27" t="str">
        <f t="shared" si="920"/>
        <v/>
      </c>
      <c r="BW1535" s="27" t="str">
        <f t="shared" si="921"/>
        <v/>
      </c>
      <c r="BX1535" s="27" t="str">
        <f t="shared" si="922"/>
        <v/>
      </c>
      <c r="BY1535" s="27" t="str">
        <f t="shared" si="923"/>
        <v/>
      </c>
      <c r="BZ1535" s="27" t="str">
        <f t="shared" si="924"/>
        <v/>
      </c>
      <c r="CA1535" s="27" t="str">
        <f t="shared" si="925"/>
        <v/>
      </c>
      <c r="CB1535" s="41"/>
      <c r="CC1535" s="41"/>
      <c r="CD1535"/>
      <c r="CE1535"/>
      <c r="CF1535"/>
      <c r="CG1535"/>
      <c r="CH1535"/>
      <c r="CI1535" s="41"/>
      <c r="CJ1535"/>
    </row>
    <row r="1536" spans="2:88">
      <c r="B1536" s="94"/>
      <c r="C1536" s="40"/>
      <c r="D1536" s="39"/>
      <c r="E1536" s="40"/>
      <c r="F1536" s="40"/>
      <c r="G1536" s="40"/>
      <c r="H1536" s="40"/>
      <c r="I1536" s="40"/>
      <c r="J1536" s="40"/>
      <c r="K1536" s="40"/>
      <c r="L1536" s="40"/>
      <c r="M1536" s="40"/>
      <c r="N1536" s="40"/>
      <c r="O1536" s="40"/>
      <c r="P1536" s="40"/>
      <c r="Q1536" s="40"/>
      <c r="R1536" s="40"/>
      <c r="S1536" s="40"/>
      <c r="T1536" s="40"/>
      <c r="U1536" s="39"/>
      <c r="V1536" s="39"/>
      <c r="W1536" s="39"/>
      <c r="X1536" s="39"/>
      <c r="Y1536" s="39"/>
      <c r="Z1536" s="39"/>
      <c r="AA1536" s="39"/>
      <c r="AB1536" s="39"/>
      <c r="AC1536" s="39"/>
      <c r="AD1536" s="39"/>
      <c r="AE1536" s="39"/>
      <c r="AF1536" s="39"/>
      <c r="AG1536" s="39"/>
      <c r="AH1536" s="39"/>
      <c r="AI1536" s="39"/>
      <c r="AJ1536" s="39"/>
      <c r="AK1536" s="39"/>
      <c r="AL1536" s="39"/>
      <c r="AM1536" s="39"/>
      <c r="AN1536" s="39"/>
      <c r="AO1536" s="39"/>
      <c r="AP1536" s="39"/>
      <c r="AQ1536" s="39"/>
      <c r="AR1536" s="39"/>
      <c r="AS1536" s="39"/>
      <c r="AT1536" s="39"/>
      <c r="AU1536" s="39"/>
      <c r="AV1536" s="39"/>
      <c r="AW1536" s="94"/>
      <c r="AX1536" s="101"/>
      <c r="AY1536" s="94"/>
      <c r="AZ1536" s="40"/>
      <c r="BA1536" s="27"/>
      <c r="BB1536" s="27"/>
      <c r="BC1536" s="27"/>
      <c r="BD1536" s="27" t="str">
        <f t="shared" si="926"/>
        <v/>
      </c>
      <c r="BE1536" s="27" t="str">
        <f t="shared" si="927"/>
        <v/>
      </c>
      <c r="BF1536" s="27" t="str">
        <f t="shared" si="928"/>
        <v/>
      </c>
      <c r="BG1536" s="27" t="str">
        <f t="shared" si="929"/>
        <v/>
      </c>
      <c r="BH1536" s="27" t="str">
        <f t="shared" si="930"/>
        <v/>
      </c>
      <c r="BI1536" s="27" t="str">
        <f t="shared" si="931"/>
        <v/>
      </c>
      <c r="BJ1536" s="27" t="str">
        <f t="shared" si="932"/>
        <v/>
      </c>
      <c r="BK1536" s="27" t="str">
        <f t="shared" si="933"/>
        <v/>
      </c>
      <c r="BL1536" s="27" t="str">
        <f t="shared" si="934"/>
        <v/>
      </c>
      <c r="BM1536" s="27" t="str">
        <f t="shared" si="935"/>
        <v/>
      </c>
      <c r="BN1536" s="27" t="str">
        <f t="shared" si="936"/>
        <v/>
      </c>
      <c r="BO1536" s="27" t="str">
        <f t="shared" si="937"/>
        <v/>
      </c>
      <c r="BP1536" s="27" t="str">
        <f t="shared" si="914"/>
        <v/>
      </c>
      <c r="BQ1536" s="27" t="str">
        <f t="shared" si="915"/>
        <v/>
      </c>
      <c r="BR1536" s="27" t="str">
        <f t="shared" si="916"/>
        <v/>
      </c>
      <c r="BS1536" s="27" t="str">
        <f t="shared" si="917"/>
        <v/>
      </c>
      <c r="BT1536" s="27" t="str">
        <f t="shared" si="918"/>
        <v/>
      </c>
      <c r="BU1536" s="27" t="str">
        <f t="shared" si="919"/>
        <v/>
      </c>
      <c r="BV1536" s="27" t="str">
        <f t="shared" si="920"/>
        <v/>
      </c>
      <c r="BW1536" s="27" t="str">
        <f t="shared" si="921"/>
        <v/>
      </c>
      <c r="BX1536" s="27" t="str">
        <f t="shared" si="922"/>
        <v/>
      </c>
      <c r="BY1536" s="27" t="str">
        <f t="shared" si="923"/>
        <v/>
      </c>
      <c r="BZ1536" s="27" t="str">
        <f t="shared" si="924"/>
        <v/>
      </c>
      <c r="CA1536" s="27" t="str">
        <f t="shared" si="925"/>
        <v/>
      </c>
      <c r="CB1536" s="41"/>
      <c r="CC1536" s="41"/>
      <c r="CD1536"/>
      <c r="CE1536"/>
      <c r="CF1536"/>
      <c r="CG1536"/>
      <c r="CH1536"/>
      <c r="CI1536" s="41"/>
      <c r="CJ1536" s="41"/>
    </row>
    <row r="1537" spans="2:88">
      <c r="B1537" s="94"/>
      <c r="C1537" s="40"/>
      <c r="D1537" s="39"/>
      <c r="E1537" s="40"/>
      <c r="F1537" s="40"/>
      <c r="G1537" s="40"/>
      <c r="H1537" s="40"/>
      <c r="I1537" s="40"/>
      <c r="J1537" s="40"/>
      <c r="K1537" s="40"/>
      <c r="L1537" s="40"/>
      <c r="M1537" s="40"/>
      <c r="N1537" s="40"/>
      <c r="O1537" s="40"/>
      <c r="P1537" s="40"/>
      <c r="Q1537" s="40"/>
      <c r="R1537" s="40"/>
      <c r="S1537" s="40"/>
      <c r="T1537" s="40"/>
      <c r="U1537" s="39"/>
      <c r="V1537" s="39"/>
      <c r="W1537" s="39"/>
      <c r="X1537" s="39"/>
      <c r="Y1537" s="39"/>
      <c r="Z1537" s="39"/>
      <c r="AA1537" s="39"/>
      <c r="AB1537" s="39"/>
      <c r="AC1537" s="39"/>
      <c r="AD1537" s="39"/>
      <c r="AE1537" s="39"/>
      <c r="AF1537" s="39"/>
      <c r="AG1537" s="39"/>
      <c r="AH1537" s="39"/>
      <c r="AI1537" s="39"/>
      <c r="AJ1537" s="39"/>
      <c r="AK1537" s="39"/>
      <c r="AL1537" s="39"/>
      <c r="AM1537" s="39"/>
      <c r="AN1537" s="39"/>
      <c r="AO1537" s="39"/>
      <c r="AP1537" s="39"/>
      <c r="AQ1537" s="39"/>
      <c r="AR1537" s="39"/>
      <c r="AS1537" s="39"/>
      <c r="AT1537" s="39"/>
      <c r="AU1537" s="39"/>
      <c r="AV1537" s="39"/>
      <c r="AW1537" s="94"/>
      <c r="AX1537" s="101"/>
      <c r="AY1537" s="94"/>
      <c r="AZ1537" s="40"/>
      <c r="BA1537" s="27"/>
      <c r="BB1537" s="27"/>
      <c r="BC1537" s="27"/>
      <c r="BD1537" s="27" t="str">
        <f t="shared" si="926"/>
        <v/>
      </c>
      <c r="BE1537" s="27" t="str">
        <f t="shared" si="927"/>
        <v/>
      </c>
      <c r="BF1537" s="27" t="str">
        <f t="shared" si="928"/>
        <v/>
      </c>
      <c r="BG1537" s="27" t="str">
        <f t="shared" si="929"/>
        <v/>
      </c>
      <c r="BH1537" s="27" t="str">
        <f t="shared" si="930"/>
        <v/>
      </c>
      <c r="BI1537" s="27" t="str">
        <f t="shared" si="931"/>
        <v/>
      </c>
      <c r="BJ1537" s="27" t="str">
        <f t="shared" si="932"/>
        <v/>
      </c>
      <c r="BK1537" s="27" t="str">
        <f t="shared" si="933"/>
        <v/>
      </c>
      <c r="BL1537" s="27" t="str">
        <f t="shared" si="934"/>
        <v/>
      </c>
      <c r="BM1537" s="27" t="str">
        <f t="shared" si="935"/>
        <v/>
      </c>
      <c r="BN1537" s="27" t="str">
        <f t="shared" si="936"/>
        <v/>
      </c>
      <c r="BO1537" s="27" t="str">
        <f t="shared" si="937"/>
        <v/>
      </c>
      <c r="BP1537" s="27" t="str">
        <f t="shared" si="914"/>
        <v/>
      </c>
      <c r="BQ1537" s="27" t="str">
        <f t="shared" si="915"/>
        <v/>
      </c>
      <c r="BR1537" s="27" t="str">
        <f t="shared" si="916"/>
        <v/>
      </c>
      <c r="BS1537" s="27" t="str">
        <f t="shared" si="917"/>
        <v/>
      </c>
      <c r="BT1537" s="27" t="str">
        <f t="shared" si="918"/>
        <v/>
      </c>
      <c r="BU1537" s="27" t="str">
        <f t="shared" si="919"/>
        <v/>
      </c>
      <c r="BV1537" s="27" t="str">
        <f t="shared" si="920"/>
        <v/>
      </c>
      <c r="BW1537" s="27" t="str">
        <f t="shared" si="921"/>
        <v/>
      </c>
      <c r="BX1537" s="27" t="str">
        <f t="shared" si="922"/>
        <v/>
      </c>
      <c r="BY1537" s="27" t="str">
        <f t="shared" si="923"/>
        <v/>
      </c>
      <c r="BZ1537" s="27" t="str">
        <f t="shared" si="924"/>
        <v/>
      </c>
      <c r="CA1537" s="27" t="str">
        <f t="shared" si="925"/>
        <v/>
      </c>
      <c r="CB1537" s="41"/>
      <c r="CC1537" s="41"/>
      <c r="CD1537"/>
      <c r="CE1537"/>
      <c r="CF1537"/>
      <c r="CG1537"/>
      <c r="CH1537"/>
      <c r="CI1537" s="41"/>
      <c r="CJ1537" s="41"/>
    </row>
    <row r="1538" spans="2:88">
      <c r="B1538" s="94"/>
      <c r="C1538" s="40"/>
      <c r="D1538" s="39"/>
      <c r="E1538" s="40"/>
      <c r="F1538" s="40"/>
      <c r="G1538" s="40"/>
      <c r="H1538" s="40"/>
      <c r="I1538" s="40"/>
      <c r="J1538" s="40"/>
      <c r="K1538" s="40"/>
      <c r="L1538" s="40"/>
      <c r="M1538" s="40"/>
      <c r="N1538" s="40"/>
      <c r="O1538" s="40"/>
      <c r="P1538" s="40"/>
      <c r="Q1538" s="40"/>
      <c r="R1538" s="40"/>
      <c r="S1538" s="40"/>
      <c r="T1538" s="40"/>
      <c r="U1538" s="39"/>
      <c r="V1538" s="39"/>
      <c r="W1538" s="39"/>
      <c r="X1538" s="39"/>
      <c r="Y1538" s="39"/>
      <c r="Z1538" s="39"/>
      <c r="AA1538" s="39"/>
      <c r="AB1538" s="39"/>
      <c r="AC1538" s="39"/>
      <c r="AD1538" s="39"/>
      <c r="AE1538" s="39"/>
      <c r="AF1538" s="39"/>
      <c r="AG1538" s="39"/>
      <c r="AH1538" s="39"/>
      <c r="AI1538" s="39"/>
      <c r="AJ1538" s="39"/>
      <c r="AK1538" s="39"/>
      <c r="AL1538" s="39"/>
      <c r="AM1538" s="39"/>
      <c r="AN1538" s="39"/>
      <c r="AO1538" s="39"/>
      <c r="AP1538" s="39"/>
      <c r="AQ1538" s="39"/>
      <c r="AR1538" s="39"/>
      <c r="AS1538" s="39"/>
      <c r="AT1538" s="39"/>
      <c r="AU1538" s="39"/>
      <c r="AV1538" s="39"/>
      <c r="AW1538" s="94"/>
      <c r="AX1538" s="101"/>
      <c r="AY1538" s="94"/>
      <c r="AZ1538" s="40"/>
      <c r="BA1538" s="27"/>
      <c r="BB1538" s="27"/>
      <c r="BC1538" s="27"/>
      <c r="BD1538" s="27" t="str">
        <f t="shared" si="926"/>
        <v/>
      </c>
      <c r="BE1538" s="27" t="str">
        <f t="shared" si="927"/>
        <v/>
      </c>
      <c r="BF1538" s="27" t="str">
        <f t="shared" si="928"/>
        <v/>
      </c>
      <c r="BG1538" s="27" t="str">
        <f t="shared" si="929"/>
        <v/>
      </c>
      <c r="BH1538" s="27" t="str">
        <f t="shared" si="930"/>
        <v/>
      </c>
      <c r="BI1538" s="27" t="str">
        <f t="shared" si="931"/>
        <v/>
      </c>
      <c r="BJ1538" s="27" t="str">
        <f t="shared" si="932"/>
        <v/>
      </c>
      <c r="BK1538" s="27" t="str">
        <f t="shared" si="933"/>
        <v/>
      </c>
      <c r="BL1538" s="27" t="str">
        <f t="shared" si="934"/>
        <v/>
      </c>
      <c r="BM1538" s="27" t="str">
        <f t="shared" si="935"/>
        <v/>
      </c>
      <c r="BN1538" s="27" t="str">
        <f t="shared" si="936"/>
        <v/>
      </c>
      <c r="BO1538" s="27" t="str">
        <f t="shared" si="937"/>
        <v/>
      </c>
      <c r="BP1538" s="27" t="str">
        <f t="shared" si="914"/>
        <v/>
      </c>
      <c r="BQ1538" s="27" t="str">
        <f t="shared" si="915"/>
        <v/>
      </c>
      <c r="BR1538" s="27" t="str">
        <f t="shared" si="916"/>
        <v/>
      </c>
      <c r="BS1538" s="27" t="str">
        <f t="shared" si="917"/>
        <v/>
      </c>
      <c r="BT1538" s="27" t="str">
        <f t="shared" si="918"/>
        <v/>
      </c>
      <c r="BU1538" s="27" t="str">
        <f t="shared" si="919"/>
        <v/>
      </c>
      <c r="BV1538" s="27" t="str">
        <f t="shared" si="920"/>
        <v/>
      </c>
      <c r="BW1538" s="27" t="str">
        <f t="shared" si="921"/>
        <v/>
      </c>
      <c r="BX1538" s="27" t="str">
        <f t="shared" si="922"/>
        <v/>
      </c>
      <c r="BY1538" s="27" t="str">
        <f t="shared" si="923"/>
        <v/>
      </c>
      <c r="BZ1538" s="27" t="str">
        <f t="shared" si="924"/>
        <v/>
      </c>
      <c r="CA1538" s="27" t="str">
        <f t="shared" si="925"/>
        <v/>
      </c>
      <c r="CB1538" s="41"/>
      <c r="CC1538" s="41"/>
      <c r="CD1538"/>
      <c r="CE1538"/>
      <c r="CF1538"/>
      <c r="CG1538"/>
      <c r="CH1538"/>
      <c r="CI1538" s="41"/>
      <c r="CJ1538" s="41"/>
    </row>
    <row r="1539" spans="2:88">
      <c r="B1539" s="94"/>
      <c r="C1539" s="40"/>
      <c r="D1539" s="39"/>
      <c r="E1539" s="40"/>
      <c r="F1539" s="40"/>
      <c r="G1539" s="40"/>
      <c r="H1539" s="40"/>
      <c r="I1539" s="40"/>
      <c r="J1539" s="40"/>
      <c r="K1539" s="40"/>
      <c r="L1539" s="40"/>
      <c r="M1539" s="40"/>
      <c r="N1539" s="40"/>
      <c r="O1539" s="40"/>
      <c r="P1539" s="40"/>
      <c r="Q1539" s="40"/>
      <c r="R1539" s="40"/>
      <c r="S1539" s="40"/>
      <c r="T1539" s="40"/>
      <c r="U1539" s="39"/>
      <c r="V1539" s="39"/>
      <c r="W1539" s="39"/>
      <c r="X1539" s="39"/>
      <c r="Y1539" s="39"/>
      <c r="Z1539" s="39"/>
      <c r="AA1539" s="39"/>
      <c r="AB1539" s="39"/>
      <c r="AC1539" s="39"/>
      <c r="AD1539" s="39"/>
      <c r="AE1539" s="39"/>
      <c r="AF1539" s="39"/>
      <c r="AG1539" s="39"/>
      <c r="AH1539" s="39"/>
      <c r="AI1539" s="39"/>
      <c r="AJ1539" s="39"/>
      <c r="AK1539" s="39"/>
      <c r="AL1539" s="39"/>
      <c r="AM1539" s="39"/>
      <c r="AN1539" s="39"/>
      <c r="AO1539" s="39"/>
      <c r="AP1539" s="39"/>
      <c r="AQ1539" s="39"/>
      <c r="AR1539" s="39"/>
      <c r="AS1539" s="39"/>
      <c r="AT1539" s="39"/>
      <c r="AU1539" s="39"/>
      <c r="AV1539" s="39"/>
      <c r="AW1539" s="94"/>
      <c r="AX1539" s="101"/>
      <c r="AY1539" s="94"/>
      <c r="AZ1539" s="40"/>
      <c r="BA1539" s="27"/>
      <c r="BB1539" s="27"/>
      <c r="BC1539" s="27"/>
      <c r="BD1539" s="27" t="str">
        <f t="shared" si="926"/>
        <v/>
      </c>
      <c r="BE1539" s="27" t="str">
        <f t="shared" si="927"/>
        <v/>
      </c>
      <c r="BF1539" s="27" t="str">
        <f t="shared" si="928"/>
        <v/>
      </c>
      <c r="BG1539" s="27" t="str">
        <f t="shared" si="929"/>
        <v/>
      </c>
      <c r="BH1539" s="27" t="str">
        <f t="shared" si="930"/>
        <v/>
      </c>
      <c r="BI1539" s="27" t="str">
        <f t="shared" si="931"/>
        <v/>
      </c>
      <c r="BJ1539" s="27" t="str">
        <f t="shared" si="932"/>
        <v/>
      </c>
      <c r="BK1539" s="27" t="str">
        <f t="shared" si="933"/>
        <v/>
      </c>
      <c r="BL1539" s="27" t="str">
        <f t="shared" si="934"/>
        <v/>
      </c>
      <c r="BM1539" s="27" t="str">
        <f t="shared" si="935"/>
        <v/>
      </c>
      <c r="BN1539" s="27" t="str">
        <f t="shared" si="936"/>
        <v/>
      </c>
      <c r="BO1539" s="27" t="str">
        <f t="shared" si="937"/>
        <v/>
      </c>
      <c r="BP1539" s="27" t="str">
        <f t="shared" si="914"/>
        <v/>
      </c>
      <c r="BQ1539" s="27" t="str">
        <f t="shared" si="915"/>
        <v/>
      </c>
      <c r="BR1539" s="27" t="str">
        <f t="shared" si="916"/>
        <v/>
      </c>
      <c r="BS1539" s="27" t="str">
        <f t="shared" si="917"/>
        <v/>
      </c>
      <c r="BT1539" s="27" t="str">
        <f t="shared" si="918"/>
        <v/>
      </c>
      <c r="BU1539" s="27" t="str">
        <f t="shared" si="919"/>
        <v/>
      </c>
      <c r="BV1539" s="27" t="str">
        <f t="shared" si="920"/>
        <v/>
      </c>
      <c r="BW1539" s="27" t="str">
        <f t="shared" si="921"/>
        <v/>
      </c>
      <c r="BX1539" s="27" t="str">
        <f t="shared" si="922"/>
        <v/>
      </c>
      <c r="BY1539" s="27" t="str">
        <f t="shared" si="923"/>
        <v/>
      </c>
      <c r="BZ1539" s="27" t="str">
        <f t="shared" si="924"/>
        <v/>
      </c>
      <c r="CA1539" s="27" t="str">
        <f t="shared" si="925"/>
        <v/>
      </c>
      <c r="CB1539" s="41"/>
      <c r="CC1539" s="41"/>
      <c r="CD1539"/>
      <c r="CE1539"/>
      <c r="CF1539"/>
      <c r="CG1539"/>
      <c r="CH1539"/>
      <c r="CI1539" s="41"/>
      <c r="CJ1539" s="41"/>
    </row>
    <row r="1540" spans="2:88">
      <c r="B1540" s="94"/>
      <c r="C1540" s="40"/>
      <c r="D1540" s="39"/>
      <c r="E1540" s="40"/>
      <c r="F1540" s="40"/>
      <c r="G1540" s="40"/>
      <c r="H1540" s="40"/>
      <c r="I1540" s="40"/>
      <c r="J1540" s="40"/>
      <c r="K1540" s="40"/>
      <c r="L1540" s="40"/>
      <c r="M1540" s="40"/>
      <c r="N1540" s="40"/>
      <c r="O1540" s="40"/>
      <c r="P1540" s="40"/>
      <c r="Q1540" s="40"/>
      <c r="R1540" s="40"/>
      <c r="S1540" s="40"/>
      <c r="T1540" s="40"/>
      <c r="U1540" s="39"/>
      <c r="V1540" s="39"/>
      <c r="W1540" s="39"/>
      <c r="X1540" s="39"/>
      <c r="Y1540" s="39"/>
      <c r="Z1540" s="39"/>
      <c r="AA1540" s="39"/>
      <c r="AB1540" s="39"/>
      <c r="AC1540" s="39"/>
      <c r="AD1540" s="39"/>
      <c r="AE1540" s="39"/>
      <c r="AF1540" s="39"/>
      <c r="AG1540" s="39"/>
      <c r="AH1540" s="39"/>
      <c r="AI1540" s="39"/>
      <c r="AJ1540" s="39"/>
      <c r="AK1540" s="39"/>
      <c r="AL1540" s="39"/>
      <c r="AM1540" s="39"/>
      <c r="AN1540" s="39"/>
      <c r="AO1540" s="39"/>
      <c r="AP1540" s="39"/>
      <c r="AQ1540" s="39"/>
      <c r="AR1540" s="39"/>
      <c r="AS1540" s="39"/>
      <c r="AT1540" s="39"/>
      <c r="AU1540" s="39"/>
      <c r="AV1540" s="39"/>
      <c r="AW1540" s="94"/>
      <c r="AX1540" s="101"/>
      <c r="AY1540" s="94"/>
      <c r="AZ1540" s="40"/>
      <c r="BA1540" s="27"/>
      <c r="BB1540" s="27"/>
      <c r="BC1540" s="27"/>
      <c r="BD1540" s="27" t="str">
        <f t="shared" si="926"/>
        <v/>
      </c>
      <c r="BE1540" s="27" t="str">
        <f t="shared" si="927"/>
        <v/>
      </c>
      <c r="BF1540" s="27" t="str">
        <f t="shared" si="928"/>
        <v/>
      </c>
      <c r="BG1540" s="27" t="str">
        <f t="shared" si="929"/>
        <v/>
      </c>
      <c r="BH1540" s="27" t="str">
        <f t="shared" si="930"/>
        <v/>
      </c>
      <c r="BI1540" s="27" t="str">
        <f t="shared" si="931"/>
        <v/>
      </c>
      <c r="BJ1540" s="27" t="str">
        <f t="shared" si="932"/>
        <v/>
      </c>
      <c r="BK1540" s="27" t="str">
        <f t="shared" si="933"/>
        <v/>
      </c>
      <c r="BL1540" s="27" t="str">
        <f t="shared" si="934"/>
        <v/>
      </c>
      <c r="BM1540" s="27" t="str">
        <f t="shared" si="935"/>
        <v/>
      </c>
      <c r="BN1540" s="27" t="str">
        <f t="shared" si="936"/>
        <v/>
      </c>
      <c r="BO1540" s="27" t="str">
        <f t="shared" si="937"/>
        <v/>
      </c>
      <c r="BP1540" s="27" t="str">
        <f t="shared" si="914"/>
        <v/>
      </c>
      <c r="BQ1540" s="27" t="str">
        <f t="shared" si="915"/>
        <v/>
      </c>
      <c r="BR1540" s="27" t="str">
        <f t="shared" si="916"/>
        <v/>
      </c>
      <c r="BS1540" s="27" t="str">
        <f t="shared" si="917"/>
        <v/>
      </c>
      <c r="BT1540" s="27" t="str">
        <f t="shared" si="918"/>
        <v/>
      </c>
      <c r="BU1540" s="27" t="str">
        <f t="shared" si="919"/>
        <v/>
      </c>
      <c r="BV1540" s="27" t="str">
        <f t="shared" si="920"/>
        <v/>
      </c>
      <c r="BW1540" s="27" t="str">
        <f t="shared" si="921"/>
        <v/>
      </c>
      <c r="BX1540" s="27" t="str">
        <f t="shared" si="922"/>
        <v/>
      </c>
      <c r="BY1540" s="27" t="str">
        <f t="shared" si="923"/>
        <v/>
      </c>
      <c r="BZ1540" s="27" t="str">
        <f t="shared" si="924"/>
        <v/>
      </c>
      <c r="CA1540" s="27" t="str">
        <f t="shared" si="925"/>
        <v/>
      </c>
      <c r="CB1540" s="41"/>
      <c r="CC1540" s="41"/>
      <c r="CD1540"/>
      <c r="CE1540"/>
      <c r="CF1540"/>
      <c r="CG1540"/>
      <c r="CH1540"/>
      <c r="CI1540" s="41"/>
      <c r="CJ1540" s="41"/>
    </row>
    <row r="1541" spans="2:88">
      <c r="B1541" s="94"/>
      <c r="C1541" s="40"/>
      <c r="D1541" s="39"/>
      <c r="E1541" s="40"/>
      <c r="F1541" s="40"/>
      <c r="G1541" s="40"/>
      <c r="H1541" s="40"/>
      <c r="I1541" s="40"/>
      <c r="J1541" s="40"/>
      <c r="K1541" s="40"/>
      <c r="L1541" s="40"/>
      <c r="M1541" s="40"/>
      <c r="N1541" s="40"/>
      <c r="O1541" s="40"/>
      <c r="P1541" s="40"/>
      <c r="Q1541" s="40"/>
      <c r="R1541" s="40"/>
      <c r="S1541" s="40"/>
      <c r="T1541" s="40"/>
      <c r="U1541" s="39"/>
      <c r="V1541" s="39"/>
      <c r="W1541" s="39"/>
      <c r="X1541" s="39"/>
      <c r="Y1541" s="39"/>
      <c r="Z1541" s="39"/>
      <c r="AA1541" s="39"/>
      <c r="AB1541" s="39"/>
      <c r="AC1541" s="39"/>
      <c r="AD1541" s="39"/>
      <c r="AE1541" s="39"/>
      <c r="AF1541" s="39"/>
      <c r="AG1541" s="39"/>
      <c r="AH1541" s="39"/>
      <c r="AI1541" s="39"/>
      <c r="AJ1541" s="39"/>
      <c r="AK1541" s="39"/>
      <c r="AL1541" s="39"/>
      <c r="AM1541" s="39"/>
      <c r="AN1541" s="39"/>
      <c r="AO1541" s="39"/>
      <c r="AP1541" s="39"/>
      <c r="AQ1541" s="39"/>
      <c r="AR1541" s="39"/>
      <c r="AS1541" s="39"/>
      <c r="AT1541" s="39"/>
      <c r="AU1541" s="39"/>
      <c r="AV1541" s="39"/>
      <c r="AW1541" s="94"/>
      <c r="AX1541" s="101"/>
      <c r="AY1541" s="94"/>
      <c r="AZ1541" s="40"/>
      <c r="BA1541" s="27"/>
      <c r="BB1541" s="27"/>
      <c r="BC1541" s="27"/>
      <c r="BD1541" s="27" t="str">
        <f t="shared" si="926"/>
        <v/>
      </c>
      <c r="BE1541" s="27" t="str">
        <f t="shared" si="927"/>
        <v/>
      </c>
      <c r="BF1541" s="27" t="str">
        <f t="shared" si="928"/>
        <v/>
      </c>
      <c r="BG1541" s="27" t="str">
        <f t="shared" si="929"/>
        <v/>
      </c>
      <c r="BH1541" s="27" t="str">
        <f t="shared" si="930"/>
        <v/>
      </c>
      <c r="BI1541" s="27" t="str">
        <f t="shared" si="931"/>
        <v/>
      </c>
      <c r="BJ1541" s="27" t="str">
        <f t="shared" si="932"/>
        <v/>
      </c>
      <c r="BK1541" s="27" t="str">
        <f t="shared" si="933"/>
        <v/>
      </c>
      <c r="BL1541" s="27" t="str">
        <f t="shared" si="934"/>
        <v/>
      </c>
      <c r="BM1541" s="27" t="str">
        <f t="shared" si="935"/>
        <v/>
      </c>
      <c r="BN1541" s="27" t="str">
        <f t="shared" si="936"/>
        <v/>
      </c>
      <c r="BO1541" s="27" t="str">
        <f t="shared" si="937"/>
        <v/>
      </c>
      <c r="BP1541" s="27" t="str">
        <f t="shared" si="914"/>
        <v/>
      </c>
      <c r="BQ1541" s="27" t="str">
        <f t="shared" si="915"/>
        <v/>
      </c>
      <c r="BR1541" s="27" t="str">
        <f t="shared" si="916"/>
        <v/>
      </c>
      <c r="BS1541" s="27" t="str">
        <f t="shared" si="917"/>
        <v/>
      </c>
      <c r="BT1541" s="27" t="str">
        <f t="shared" si="918"/>
        <v/>
      </c>
      <c r="BU1541" s="27" t="str">
        <f t="shared" si="919"/>
        <v/>
      </c>
      <c r="BV1541" s="27" t="str">
        <f t="shared" si="920"/>
        <v/>
      </c>
      <c r="BW1541" s="27" t="str">
        <f t="shared" si="921"/>
        <v/>
      </c>
      <c r="BX1541" s="27" t="str">
        <f t="shared" si="922"/>
        <v/>
      </c>
      <c r="BY1541" s="27" t="str">
        <f t="shared" si="923"/>
        <v/>
      </c>
      <c r="BZ1541" s="27" t="str">
        <f t="shared" si="924"/>
        <v/>
      </c>
      <c r="CA1541" s="27" t="str">
        <f t="shared" si="925"/>
        <v/>
      </c>
      <c r="CB1541" s="41"/>
      <c r="CC1541" s="41"/>
      <c r="CD1541"/>
      <c r="CE1541"/>
      <c r="CF1541"/>
      <c r="CG1541"/>
      <c r="CH1541"/>
      <c r="CI1541" s="41"/>
      <c r="CJ1541" s="41"/>
    </row>
    <row r="1542" spans="2:88">
      <c r="B1542" s="94"/>
      <c r="C1542" s="40"/>
      <c r="D1542" s="39"/>
      <c r="E1542" s="40"/>
      <c r="F1542" s="40"/>
      <c r="G1542" s="40"/>
      <c r="H1542" s="40"/>
      <c r="I1542" s="40"/>
      <c r="J1542" s="40"/>
      <c r="K1542" s="40"/>
      <c r="L1542" s="40"/>
      <c r="M1542" s="40"/>
      <c r="N1542" s="40"/>
      <c r="O1542" s="40"/>
      <c r="P1542" s="40"/>
      <c r="Q1542" s="40"/>
      <c r="R1542" s="40"/>
      <c r="S1542" s="40"/>
      <c r="T1542" s="40"/>
      <c r="U1542" s="39"/>
      <c r="V1542" s="39"/>
      <c r="W1542" s="39"/>
      <c r="X1542" s="39"/>
      <c r="Y1542" s="39"/>
      <c r="Z1542" s="39"/>
      <c r="AA1542" s="39"/>
      <c r="AB1542" s="39"/>
      <c r="AC1542" s="39"/>
      <c r="AD1542" s="39"/>
      <c r="AE1542" s="39"/>
      <c r="AF1542" s="39"/>
      <c r="AG1542" s="39"/>
      <c r="AH1542" s="39"/>
      <c r="AI1542" s="39"/>
      <c r="AJ1542" s="39"/>
      <c r="AK1542" s="39"/>
      <c r="AL1542" s="39"/>
      <c r="AM1542" s="39"/>
      <c r="AN1542" s="39"/>
      <c r="AO1542" s="39"/>
      <c r="AP1542" s="39"/>
      <c r="AQ1542" s="39"/>
      <c r="AR1542" s="39"/>
      <c r="AS1542" s="39"/>
      <c r="AT1542" s="39"/>
      <c r="AU1542" s="39"/>
      <c r="AV1542" s="39"/>
      <c r="AW1542" s="94"/>
      <c r="AX1542" s="101"/>
      <c r="AY1542" s="94"/>
      <c r="AZ1542" s="40"/>
      <c r="BA1542" s="27"/>
      <c r="BB1542" s="27"/>
      <c r="BC1542" s="27"/>
      <c r="BD1542" s="27" t="str">
        <f t="shared" si="926"/>
        <v/>
      </c>
      <c r="BE1542" s="27" t="str">
        <f t="shared" si="927"/>
        <v/>
      </c>
      <c r="BF1542" s="27" t="str">
        <f t="shared" si="928"/>
        <v/>
      </c>
      <c r="BG1542" s="27" t="str">
        <f t="shared" si="929"/>
        <v/>
      </c>
      <c r="BH1542" s="27" t="str">
        <f t="shared" si="930"/>
        <v/>
      </c>
      <c r="BI1542" s="27" t="str">
        <f t="shared" si="931"/>
        <v/>
      </c>
      <c r="BJ1542" s="27" t="str">
        <f t="shared" si="932"/>
        <v/>
      </c>
      <c r="BK1542" s="27" t="str">
        <f t="shared" si="933"/>
        <v/>
      </c>
      <c r="BL1542" s="27" t="str">
        <f t="shared" si="934"/>
        <v/>
      </c>
      <c r="BM1542" s="27" t="str">
        <f t="shared" si="935"/>
        <v/>
      </c>
      <c r="BN1542" s="27" t="str">
        <f t="shared" si="936"/>
        <v/>
      </c>
      <c r="BO1542" s="27" t="str">
        <f t="shared" si="937"/>
        <v/>
      </c>
      <c r="BP1542" s="27" t="str">
        <f t="shared" si="914"/>
        <v/>
      </c>
      <c r="BQ1542" s="27" t="str">
        <f t="shared" si="915"/>
        <v/>
      </c>
      <c r="BR1542" s="27" t="str">
        <f t="shared" si="916"/>
        <v/>
      </c>
      <c r="BS1542" s="27" t="str">
        <f t="shared" si="917"/>
        <v/>
      </c>
      <c r="BT1542" s="27" t="str">
        <f t="shared" si="918"/>
        <v/>
      </c>
      <c r="BU1542" s="27" t="str">
        <f t="shared" si="919"/>
        <v/>
      </c>
      <c r="BV1542" s="27" t="str">
        <f t="shared" si="920"/>
        <v/>
      </c>
      <c r="BW1542" s="27" t="str">
        <f t="shared" si="921"/>
        <v/>
      </c>
      <c r="BX1542" s="27" t="str">
        <f t="shared" si="922"/>
        <v/>
      </c>
      <c r="BY1542" s="27" t="str">
        <f t="shared" si="923"/>
        <v/>
      </c>
      <c r="BZ1542" s="27" t="str">
        <f t="shared" si="924"/>
        <v/>
      </c>
      <c r="CA1542" s="27" t="str">
        <f t="shared" si="925"/>
        <v/>
      </c>
      <c r="CB1542" s="41"/>
      <c r="CC1542" s="41"/>
      <c r="CD1542"/>
      <c r="CE1542"/>
      <c r="CF1542"/>
      <c r="CG1542"/>
      <c r="CH1542"/>
      <c r="CI1542" s="41"/>
      <c r="CJ1542" s="41"/>
    </row>
    <row r="1543" spans="2:88">
      <c r="B1543" s="94"/>
      <c r="C1543" s="40"/>
      <c r="D1543" s="39"/>
      <c r="E1543" s="40"/>
      <c r="F1543" s="40"/>
      <c r="G1543" s="40"/>
      <c r="H1543" s="40"/>
      <c r="I1543" s="40"/>
      <c r="J1543" s="40"/>
      <c r="K1543" s="40"/>
      <c r="L1543" s="40"/>
      <c r="M1543" s="40"/>
      <c r="N1543" s="40"/>
      <c r="O1543" s="40"/>
      <c r="P1543" s="40"/>
      <c r="Q1543" s="40"/>
      <c r="R1543" s="40"/>
      <c r="S1543" s="40"/>
      <c r="T1543" s="40"/>
      <c r="U1543" s="39"/>
      <c r="V1543" s="39"/>
      <c r="W1543" s="39"/>
      <c r="X1543" s="39"/>
      <c r="Y1543" s="39"/>
      <c r="Z1543" s="39"/>
      <c r="AA1543" s="39"/>
      <c r="AB1543" s="39"/>
      <c r="AC1543" s="39"/>
      <c r="AD1543" s="39"/>
      <c r="AE1543" s="39"/>
      <c r="AF1543" s="39"/>
      <c r="AG1543" s="39"/>
      <c r="AH1543" s="39"/>
      <c r="AI1543" s="39"/>
      <c r="AJ1543" s="39"/>
      <c r="AK1543" s="39"/>
      <c r="AL1543" s="39"/>
      <c r="AM1543" s="39"/>
      <c r="AN1543" s="39"/>
      <c r="AO1543" s="39"/>
      <c r="AP1543" s="39"/>
      <c r="AQ1543" s="39"/>
      <c r="AR1543" s="39"/>
      <c r="AS1543" s="39"/>
      <c r="AT1543" s="39"/>
      <c r="AU1543" s="39"/>
      <c r="AV1543" s="39"/>
      <c r="AW1543" s="94"/>
      <c r="AX1543" s="101"/>
      <c r="AY1543" s="94"/>
      <c r="AZ1543" s="40"/>
      <c r="BA1543" s="27"/>
      <c r="BB1543" s="27"/>
      <c r="BC1543" s="27"/>
      <c r="BD1543" s="27" t="str">
        <f t="shared" si="926"/>
        <v/>
      </c>
      <c r="BE1543" s="27" t="str">
        <f t="shared" si="927"/>
        <v/>
      </c>
      <c r="BF1543" s="27" t="str">
        <f t="shared" si="928"/>
        <v/>
      </c>
      <c r="BG1543" s="27" t="str">
        <f t="shared" si="929"/>
        <v/>
      </c>
      <c r="BH1543" s="27" t="str">
        <f t="shared" si="930"/>
        <v/>
      </c>
      <c r="BI1543" s="27" t="str">
        <f t="shared" si="931"/>
        <v/>
      </c>
      <c r="BJ1543" s="27" t="str">
        <f t="shared" si="932"/>
        <v/>
      </c>
      <c r="BK1543" s="27" t="str">
        <f t="shared" si="933"/>
        <v/>
      </c>
      <c r="BL1543" s="27" t="str">
        <f t="shared" si="934"/>
        <v/>
      </c>
      <c r="BM1543" s="27" t="str">
        <f t="shared" si="935"/>
        <v/>
      </c>
      <c r="BN1543" s="27" t="str">
        <f t="shared" si="936"/>
        <v/>
      </c>
      <c r="BO1543" s="27" t="str">
        <f t="shared" si="937"/>
        <v/>
      </c>
      <c r="BP1543" s="27" t="str">
        <f t="shared" si="914"/>
        <v/>
      </c>
      <c r="BQ1543" s="27" t="str">
        <f t="shared" si="915"/>
        <v/>
      </c>
      <c r="BR1543" s="27" t="str">
        <f t="shared" si="916"/>
        <v/>
      </c>
      <c r="BS1543" s="27" t="str">
        <f t="shared" si="917"/>
        <v/>
      </c>
      <c r="BT1543" s="27" t="str">
        <f t="shared" si="918"/>
        <v/>
      </c>
      <c r="BU1543" s="27" t="str">
        <f t="shared" si="919"/>
        <v/>
      </c>
      <c r="BV1543" s="27" t="str">
        <f t="shared" si="920"/>
        <v/>
      </c>
      <c r="BW1543" s="27" t="str">
        <f t="shared" si="921"/>
        <v/>
      </c>
      <c r="BX1543" s="27" t="str">
        <f t="shared" si="922"/>
        <v/>
      </c>
      <c r="BY1543" s="27" t="str">
        <f t="shared" si="923"/>
        <v/>
      </c>
      <c r="BZ1543" s="27" t="str">
        <f t="shared" si="924"/>
        <v/>
      </c>
      <c r="CA1543" s="27" t="str">
        <f t="shared" si="925"/>
        <v/>
      </c>
      <c r="CB1543" s="41"/>
      <c r="CC1543" s="41"/>
      <c r="CD1543"/>
      <c r="CE1543"/>
      <c r="CF1543"/>
      <c r="CG1543"/>
      <c r="CH1543"/>
      <c r="CI1543" s="41"/>
      <c r="CJ1543" s="41"/>
    </row>
    <row r="1544" spans="2:88">
      <c r="B1544" s="94"/>
      <c r="C1544" s="40"/>
      <c r="D1544" s="39"/>
      <c r="E1544" s="40"/>
      <c r="F1544" s="40"/>
      <c r="G1544" s="40"/>
      <c r="H1544" s="40"/>
      <c r="I1544" s="40"/>
      <c r="J1544" s="40"/>
      <c r="K1544" s="40"/>
      <c r="L1544" s="40"/>
      <c r="M1544" s="40"/>
      <c r="N1544" s="40"/>
      <c r="O1544" s="40"/>
      <c r="P1544" s="40"/>
      <c r="Q1544" s="40"/>
      <c r="R1544" s="40"/>
      <c r="S1544" s="40"/>
      <c r="T1544" s="40"/>
      <c r="U1544" s="39"/>
      <c r="V1544" s="39"/>
      <c r="W1544" s="39"/>
      <c r="X1544" s="39"/>
      <c r="Y1544" s="39"/>
      <c r="Z1544" s="39"/>
      <c r="AA1544" s="39"/>
      <c r="AB1544" s="39"/>
      <c r="AC1544" s="39"/>
      <c r="AD1544" s="39"/>
      <c r="AE1544" s="39"/>
      <c r="AF1544" s="39"/>
      <c r="AG1544" s="39"/>
      <c r="AH1544" s="39"/>
      <c r="AI1544" s="39"/>
      <c r="AJ1544" s="39"/>
      <c r="AK1544" s="39"/>
      <c r="AL1544" s="39"/>
      <c r="AM1544" s="39"/>
      <c r="AN1544" s="39"/>
      <c r="AO1544" s="39"/>
      <c r="AP1544" s="39"/>
      <c r="AQ1544" s="39"/>
      <c r="AR1544" s="39"/>
      <c r="AS1544" s="39"/>
      <c r="AT1544" s="39"/>
      <c r="AU1544" s="39"/>
      <c r="AV1544" s="39"/>
      <c r="AW1544" s="94"/>
      <c r="AX1544" s="101"/>
      <c r="AY1544" s="94"/>
      <c r="AZ1544" s="40"/>
      <c r="BA1544" s="27"/>
      <c r="BB1544" s="27"/>
      <c r="BC1544" s="27"/>
      <c r="BD1544" s="27" t="str">
        <f t="shared" si="926"/>
        <v/>
      </c>
      <c r="BE1544" s="27" t="str">
        <f t="shared" si="927"/>
        <v/>
      </c>
      <c r="BF1544" s="27" t="str">
        <f t="shared" si="928"/>
        <v/>
      </c>
      <c r="BG1544" s="27" t="str">
        <f t="shared" si="929"/>
        <v/>
      </c>
      <c r="BH1544" s="27" t="str">
        <f t="shared" si="930"/>
        <v/>
      </c>
      <c r="BI1544" s="27" t="str">
        <f t="shared" si="931"/>
        <v/>
      </c>
      <c r="BJ1544" s="27" t="str">
        <f t="shared" si="932"/>
        <v/>
      </c>
      <c r="BK1544" s="27" t="str">
        <f t="shared" si="933"/>
        <v/>
      </c>
      <c r="BL1544" s="27" t="str">
        <f t="shared" si="934"/>
        <v/>
      </c>
      <c r="BM1544" s="27" t="str">
        <f t="shared" si="935"/>
        <v/>
      </c>
      <c r="BN1544" s="27" t="str">
        <f t="shared" si="936"/>
        <v/>
      </c>
      <c r="BO1544" s="27" t="str">
        <f t="shared" si="937"/>
        <v/>
      </c>
      <c r="BP1544" s="27" t="str">
        <f t="shared" si="914"/>
        <v/>
      </c>
      <c r="BQ1544" s="27" t="str">
        <f t="shared" si="915"/>
        <v/>
      </c>
      <c r="BR1544" s="27" t="str">
        <f t="shared" si="916"/>
        <v/>
      </c>
      <c r="BS1544" s="27" t="str">
        <f t="shared" si="917"/>
        <v/>
      </c>
      <c r="BT1544" s="27" t="str">
        <f t="shared" si="918"/>
        <v/>
      </c>
      <c r="BU1544" s="27" t="str">
        <f t="shared" si="919"/>
        <v/>
      </c>
      <c r="BV1544" s="27" t="str">
        <f t="shared" si="920"/>
        <v/>
      </c>
      <c r="BW1544" s="27" t="str">
        <f t="shared" si="921"/>
        <v/>
      </c>
      <c r="BX1544" s="27" t="str">
        <f t="shared" si="922"/>
        <v/>
      </c>
      <c r="BY1544" s="27" t="str">
        <f t="shared" si="923"/>
        <v/>
      </c>
      <c r="BZ1544" s="27" t="str">
        <f t="shared" si="924"/>
        <v/>
      </c>
      <c r="CA1544" s="27" t="str">
        <f t="shared" si="925"/>
        <v/>
      </c>
      <c r="CB1544" s="41"/>
      <c r="CC1544" s="41"/>
      <c r="CD1544"/>
      <c r="CE1544"/>
      <c r="CF1544"/>
      <c r="CG1544"/>
      <c r="CH1544"/>
      <c r="CI1544" s="41"/>
      <c r="CJ1544" s="41"/>
    </row>
    <row r="1545" spans="2:88">
      <c r="B1545" s="94"/>
      <c r="C1545" s="40"/>
      <c r="D1545" s="39"/>
      <c r="E1545" s="40"/>
      <c r="F1545" s="40"/>
      <c r="G1545" s="40"/>
      <c r="H1545" s="40"/>
      <c r="I1545" s="40"/>
      <c r="J1545" s="40"/>
      <c r="K1545" s="40"/>
      <c r="L1545" s="40"/>
      <c r="M1545" s="40"/>
      <c r="N1545" s="40"/>
      <c r="O1545" s="40"/>
      <c r="P1545" s="40"/>
      <c r="Q1545" s="40"/>
      <c r="R1545" s="40"/>
      <c r="S1545" s="40"/>
      <c r="T1545" s="40"/>
      <c r="U1545" s="39"/>
      <c r="V1545" s="39"/>
      <c r="W1545" s="39"/>
      <c r="X1545" s="39"/>
      <c r="Y1545" s="39"/>
      <c r="Z1545" s="39"/>
      <c r="AA1545" s="39"/>
      <c r="AB1545" s="39"/>
      <c r="AC1545" s="39"/>
      <c r="AD1545" s="39"/>
      <c r="AE1545" s="39"/>
      <c r="AF1545" s="39"/>
      <c r="AG1545" s="39"/>
      <c r="AH1545" s="39"/>
      <c r="AI1545" s="39"/>
      <c r="AJ1545" s="39"/>
      <c r="AK1545" s="39"/>
      <c r="AL1545" s="39"/>
      <c r="AM1545" s="39"/>
      <c r="AN1545" s="39"/>
      <c r="AO1545" s="39"/>
      <c r="AP1545" s="39"/>
      <c r="AQ1545" s="39"/>
      <c r="AR1545" s="39"/>
      <c r="AS1545" s="39"/>
      <c r="AT1545" s="39"/>
      <c r="AU1545" s="39"/>
      <c r="AV1545" s="39"/>
      <c r="AW1545" s="94"/>
      <c r="AX1545" s="101"/>
      <c r="AY1545" s="94"/>
      <c r="AZ1545" s="40"/>
      <c r="BA1545" s="27"/>
      <c r="BB1545" s="27"/>
      <c r="BC1545" s="27"/>
      <c r="BD1545" s="27" t="str">
        <f t="shared" si="926"/>
        <v/>
      </c>
      <c r="BE1545" s="27" t="str">
        <f t="shared" si="927"/>
        <v/>
      </c>
      <c r="BF1545" s="27" t="str">
        <f t="shared" si="928"/>
        <v/>
      </c>
      <c r="BG1545" s="27" t="str">
        <f t="shared" si="929"/>
        <v/>
      </c>
      <c r="BH1545" s="27" t="str">
        <f t="shared" si="930"/>
        <v/>
      </c>
      <c r="BI1545" s="27" t="str">
        <f t="shared" si="931"/>
        <v/>
      </c>
      <c r="BJ1545" s="27" t="str">
        <f t="shared" si="932"/>
        <v/>
      </c>
      <c r="BK1545" s="27" t="str">
        <f t="shared" si="933"/>
        <v/>
      </c>
      <c r="BL1545" s="27" t="str">
        <f t="shared" si="934"/>
        <v/>
      </c>
      <c r="BM1545" s="27" t="str">
        <f t="shared" si="935"/>
        <v/>
      </c>
      <c r="BN1545" s="27" t="str">
        <f t="shared" si="936"/>
        <v/>
      </c>
      <c r="BO1545" s="27" t="str">
        <f t="shared" si="937"/>
        <v/>
      </c>
      <c r="BP1545" s="27" t="str">
        <f t="shared" si="914"/>
        <v/>
      </c>
      <c r="BQ1545" s="27" t="str">
        <f t="shared" si="915"/>
        <v/>
      </c>
      <c r="BR1545" s="27" t="str">
        <f t="shared" si="916"/>
        <v/>
      </c>
      <c r="BS1545" s="27" t="str">
        <f t="shared" si="917"/>
        <v/>
      </c>
      <c r="BT1545" s="27" t="str">
        <f t="shared" si="918"/>
        <v/>
      </c>
      <c r="BU1545" s="27" t="str">
        <f t="shared" si="919"/>
        <v/>
      </c>
      <c r="BV1545" s="27" t="str">
        <f t="shared" si="920"/>
        <v/>
      </c>
      <c r="BW1545" s="27" t="str">
        <f t="shared" si="921"/>
        <v/>
      </c>
      <c r="BX1545" s="27" t="str">
        <f t="shared" si="922"/>
        <v/>
      </c>
      <c r="BY1545" s="27" t="str">
        <f t="shared" si="923"/>
        <v/>
      </c>
      <c r="BZ1545" s="27" t="str">
        <f t="shared" si="924"/>
        <v/>
      </c>
      <c r="CA1545" s="27" t="str">
        <f t="shared" si="925"/>
        <v/>
      </c>
      <c r="CB1545" s="41"/>
      <c r="CC1545" s="41"/>
      <c r="CD1545"/>
      <c r="CE1545"/>
      <c r="CF1545"/>
      <c r="CG1545"/>
      <c r="CH1545"/>
      <c r="CI1545" s="41"/>
      <c r="CJ1545" s="41"/>
    </row>
    <row r="1546" spans="2:88">
      <c r="B1546" s="94"/>
      <c r="C1546" s="40"/>
      <c r="D1546" s="39"/>
      <c r="E1546" s="40"/>
      <c r="F1546" s="40"/>
      <c r="G1546" s="40"/>
      <c r="H1546" s="40"/>
      <c r="I1546" s="40"/>
      <c r="J1546" s="40"/>
      <c r="K1546" s="40"/>
      <c r="L1546" s="40"/>
      <c r="M1546" s="40"/>
      <c r="N1546" s="40"/>
      <c r="O1546" s="40"/>
      <c r="P1546" s="40"/>
      <c r="Q1546" s="40"/>
      <c r="R1546" s="40"/>
      <c r="S1546" s="40"/>
      <c r="T1546" s="40"/>
      <c r="U1546" s="39"/>
      <c r="V1546" s="39"/>
      <c r="W1546" s="39"/>
      <c r="X1546" s="39"/>
      <c r="Y1546" s="39"/>
      <c r="Z1546" s="39"/>
      <c r="AA1546" s="39"/>
      <c r="AB1546" s="39"/>
      <c r="AC1546" s="39"/>
      <c r="AD1546" s="39"/>
      <c r="AE1546" s="39"/>
      <c r="AF1546" s="39"/>
      <c r="AG1546" s="39"/>
      <c r="AH1546" s="39"/>
      <c r="AI1546" s="39"/>
      <c r="AJ1546" s="39"/>
      <c r="AK1546" s="39"/>
      <c r="AL1546" s="39"/>
      <c r="AM1546" s="39"/>
      <c r="AN1546" s="39"/>
      <c r="AO1546" s="39"/>
      <c r="AP1546" s="39"/>
      <c r="AQ1546" s="39"/>
      <c r="AR1546" s="39"/>
      <c r="AS1546" s="39"/>
      <c r="AT1546" s="39"/>
      <c r="AU1546" s="39"/>
      <c r="AV1546" s="39"/>
      <c r="AW1546" s="94"/>
      <c r="AX1546" s="101"/>
      <c r="AY1546" s="94"/>
      <c r="AZ1546" s="40"/>
      <c r="BA1546" s="27"/>
      <c r="BB1546" s="27"/>
      <c r="BC1546" s="27"/>
      <c r="BD1546" s="27" t="str">
        <f t="shared" si="926"/>
        <v/>
      </c>
      <c r="BE1546" s="27" t="str">
        <f t="shared" si="927"/>
        <v/>
      </c>
      <c r="BF1546" s="27" t="str">
        <f t="shared" si="928"/>
        <v/>
      </c>
      <c r="BG1546" s="27" t="str">
        <f t="shared" si="929"/>
        <v/>
      </c>
      <c r="BH1546" s="27" t="str">
        <f t="shared" si="930"/>
        <v/>
      </c>
      <c r="BI1546" s="27" t="str">
        <f t="shared" si="931"/>
        <v/>
      </c>
      <c r="BJ1546" s="27" t="str">
        <f t="shared" si="932"/>
        <v/>
      </c>
      <c r="BK1546" s="27" t="str">
        <f t="shared" si="933"/>
        <v/>
      </c>
      <c r="BL1546" s="27" t="str">
        <f t="shared" si="934"/>
        <v/>
      </c>
      <c r="BM1546" s="27" t="str">
        <f t="shared" si="935"/>
        <v/>
      </c>
      <c r="BN1546" s="27" t="str">
        <f t="shared" si="936"/>
        <v/>
      </c>
      <c r="BO1546" s="27" t="str">
        <f t="shared" si="937"/>
        <v/>
      </c>
      <c r="BP1546" s="27" t="str">
        <f t="shared" si="914"/>
        <v/>
      </c>
      <c r="BQ1546" s="27" t="str">
        <f t="shared" si="915"/>
        <v/>
      </c>
      <c r="BR1546" s="27" t="str">
        <f t="shared" si="916"/>
        <v/>
      </c>
      <c r="BS1546" s="27" t="str">
        <f t="shared" si="917"/>
        <v/>
      </c>
      <c r="BT1546" s="27" t="str">
        <f t="shared" si="918"/>
        <v/>
      </c>
      <c r="BU1546" s="27" t="str">
        <f t="shared" si="919"/>
        <v/>
      </c>
      <c r="BV1546" s="27" t="str">
        <f t="shared" si="920"/>
        <v/>
      </c>
      <c r="BW1546" s="27" t="str">
        <f t="shared" si="921"/>
        <v/>
      </c>
      <c r="BX1546" s="27" t="str">
        <f t="shared" si="922"/>
        <v/>
      </c>
      <c r="BY1546" s="27" t="str">
        <f t="shared" si="923"/>
        <v/>
      </c>
      <c r="BZ1546" s="27" t="str">
        <f t="shared" si="924"/>
        <v/>
      </c>
      <c r="CA1546" s="27" t="str">
        <f t="shared" si="925"/>
        <v/>
      </c>
      <c r="CB1546" s="41"/>
      <c r="CC1546" s="41"/>
      <c r="CD1546"/>
      <c r="CE1546"/>
      <c r="CF1546"/>
      <c r="CG1546"/>
      <c r="CH1546"/>
      <c r="CI1546" s="41"/>
      <c r="CJ1546" s="41"/>
    </row>
    <row r="1547" spans="2:88">
      <c r="B1547" s="94"/>
      <c r="C1547" s="40"/>
      <c r="D1547" s="39"/>
      <c r="E1547" s="40"/>
      <c r="F1547" s="40"/>
      <c r="G1547" s="40"/>
      <c r="H1547" s="40"/>
      <c r="I1547" s="40"/>
      <c r="J1547" s="40"/>
      <c r="K1547" s="40"/>
      <c r="L1547" s="40"/>
      <c r="M1547" s="40"/>
      <c r="N1547" s="40"/>
      <c r="O1547" s="40"/>
      <c r="P1547" s="40"/>
      <c r="Q1547" s="40"/>
      <c r="R1547" s="40"/>
      <c r="S1547" s="40"/>
      <c r="T1547" s="40"/>
      <c r="U1547" s="39"/>
      <c r="V1547" s="39"/>
      <c r="W1547" s="39"/>
      <c r="X1547" s="39"/>
      <c r="Y1547" s="39"/>
      <c r="Z1547" s="39"/>
      <c r="AA1547" s="39"/>
      <c r="AB1547" s="39"/>
      <c r="AC1547" s="39"/>
      <c r="AD1547" s="39"/>
      <c r="AE1547" s="39"/>
      <c r="AF1547" s="39"/>
      <c r="AG1547" s="39"/>
      <c r="AH1547" s="39"/>
      <c r="AI1547" s="39"/>
      <c r="AJ1547" s="39"/>
      <c r="AK1547" s="39"/>
      <c r="AL1547" s="39"/>
      <c r="AM1547" s="39"/>
      <c r="AN1547" s="39"/>
      <c r="AO1547" s="39"/>
      <c r="AP1547" s="39"/>
      <c r="AQ1547" s="39"/>
      <c r="AR1547" s="39"/>
      <c r="AS1547" s="39"/>
      <c r="AT1547" s="39"/>
      <c r="AU1547" s="39"/>
      <c r="AV1547" s="39"/>
      <c r="AW1547" s="94"/>
      <c r="AX1547" s="101"/>
      <c r="AY1547" s="94"/>
      <c r="AZ1547" s="40"/>
      <c r="BA1547" s="27"/>
      <c r="BB1547" s="27"/>
      <c r="BC1547" s="27"/>
      <c r="BD1547" s="27" t="str">
        <f t="shared" si="926"/>
        <v/>
      </c>
      <c r="BE1547" s="27" t="str">
        <f t="shared" si="927"/>
        <v/>
      </c>
      <c r="BF1547" s="27" t="str">
        <f t="shared" si="928"/>
        <v/>
      </c>
      <c r="BG1547" s="27" t="str">
        <f t="shared" si="929"/>
        <v/>
      </c>
      <c r="BH1547" s="27" t="str">
        <f t="shared" si="930"/>
        <v/>
      </c>
      <c r="BI1547" s="27" t="str">
        <f t="shared" si="931"/>
        <v/>
      </c>
      <c r="BJ1547" s="27" t="str">
        <f t="shared" si="932"/>
        <v/>
      </c>
      <c r="BK1547" s="27" t="str">
        <f t="shared" si="933"/>
        <v/>
      </c>
      <c r="BL1547" s="27" t="str">
        <f t="shared" si="934"/>
        <v/>
      </c>
      <c r="BM1547" s="27" t="str">
        <f t="shared" si="935"/>
        <v/>
      </c>
      <c r="BN1547" s="27" t="str">
        <f t="shared" si="936"/>
        <v/>
      </c>
      <c r="BO1547" s="27" t="str">
        <f t="shared" si="937"/>
        <v/>
      </c>
      <c r="BP1547" s="27" t="str">
        <f t="shared" si="914"/>
        <v/>
      </c>
      <c r="BQ1547" s="27" t="str">
        <f t="shared" si="915"/>
        <v/>
      </c>
      <c r="BR1547" s="27" t="str">
        <f t="shared" si="916"/>
        <v/>
      </c>
      <c r="BS1547" s="27" t="str">
        <f t="shared" si="917"/>
        <v/>
      </c>
      <c r="BT1547" s="27" t="str">
        <f t="shared" si="918"/>
        <v/>
      </c>
      <c r="BU1547" s="27" t="str">
        <f t="shared" si="919"/>
        <v/>
      </c>
      <c r="BV1547" s="27" t="str">
        <f t="shared" si="920"/>
        <v/>
      </c>
      <c r="BW1547" s="27" t="str">
        <f t="shared" si="921"/>
        <v/>
      </c>
      <c r="BX1547" s="27" t="str">
        <f t="shared" si="922"/>
        <v/>
      </c>
      <c r="BY1547" s="27" t="str">
        <f t="shared" si="923"/>
        <v/>
      </c>
      <c r="BZ1547" s="27" t="str">
        <f t="shared" si="924"/>
        <v/>
      </c>
      <c r="CA1547" s="27" t="str">
        <f t="shared" si="925"/>
        <v/>
      </c>
      <c r="CB1547" s="41"/>
      <c r="CC1547" s="41"/>
      <c r="CD1547"/>
      <c r="CE1547"/>
      <c r="CF1547"/>
      <c r="CG1547"/>
      <c r="CH1547"/>
      <c r="CI1547" s="41"/>
      <c r="CJ1547" s="41"/>
    </row>
    <row r="1548" spans="2:88">
      <c r="B1548" s="94"/>
      <c r="C1548" s="40"/>
      <c r="D1548" s="39"/>
      <c r="E1548" s="40"/>
      <c r="F1548" s="40"/>
      <c r="G1548" s="40"/>
      <c r="H1548" s="40"/>
      <c r="I1548" s="40"/>
      <c r="J1548" s="40"/>
      <c r="K1548" s="40"/>
      <c r="L1548" s="40"/>
      <c r="M1548" s="40"/>
      <c r="N1548" s="40"/>
      <c r="O1548" s="40"/>
      <c r="P1548" s="40"/>
      <c r="Q1548" s="40"/>
      <c r="R1548" s="40"/>
      <c r="S1548" s="40"/>
      <c r="T1548" s="40"/>
      <c r="U1548" s="39"/>
      <c r="V1548" s="39"/>
      <c r="W1548" s="39"/>
      <c r="X1548" s="39"/>
      <c r="Y1548" s="39"/>
      <c r="Z1548" s="39"/>
      <c r="AA1548" s="39"/>
      <c r="AB1548" s="39"/>
      <c r="AC1548" s="39"/>
      <c r="AD1548" s="39"/>
      <c r="AE1548" s="39"/>
      <c r="AF1548" s="39"/>
      <c r="AG1548" s="39"/>
      <c r="AH1548" s="39"/>
      <c r="AI1548" s="39"/>
      <c r="AJ1548" s="39"/>
      <c r="AK1548" s="39"/>
      <c r="AL1548" s="39"/>
      <c r="AM1548" s="39"/>
      <c r="AN1548" s="39"/>
      <c r="AO1548" s="39"/>
      <c r="AP1548" s="39"/>
      <c r="AQ1548" s="39"/>
      <c r="AR1548" s="39"/>
      <c r="AS1548" s="39"/>
      <c r="AT1548" s="39"/>
      <c r="AU1548" s="39"/>
      <c r="AV1548" s="39"/>
      <c r="AW1548" s="94"/>
      <c r="AX1548" s="101"/>
      <c r="AY1548" s="94"/>
      <c r="AZ1548" s="40"/>
      <c r="BA1548" s="27"/>
      <c r="BB1548" s="27"/>
      <c r="BC1548" s="27"/>
      <c r="BD1548" s="27" t="str">
        <f t="shared" si="926"/>
        <v/>
      </c>
      <c r="BE1548" s="27" t="str">
        <f t="shared" si="927"/>
        <v/>
      </c>
      <c r="BF1548" s="27" t="str">
        <f t="shared" si="928"/>
        <v/>
      </c>
      <c r="BG1548" s="27" t="str">
        <f t="shared" si="929"/>
        <v/>
      </c>
      <c r="BH1548" s="27" t="str">
        <f t="shared" si="930"/>
        <v/>
      </c>
      <c r="BI1548" s="27" t="str">
        <f t="shared" si="931"/>
        <v/>
      </c>
      <c r="BJ1548" s="27" t="str">
        <f t="shared" si="932"/>
        <v/>
      </c>
      <c r="BK1548" s="27" t="str">
        <f t="shared" si="933"/>
        <v/>
      </c>
      <c r="BL1548" s="27" t="str">
        <f t="shared" si="934"/>
        <v/>
      </c>
      <c r="BM1548" s="27" t="str">
        <f t="shared" si="935"/>
        <v/>
      </c>
      <c r="BN1548" s="27" t="str">
        <f t="shared" si="936"/>
        <v/>
      </c>
      <c r="BO1548" s="27" t="str">
        <f t="shared" si="937"/>
        <v/>
      </c>
      <c r="BP1548" s="27" t="str">
        <f t="shared" si="914"/>
        <v/>
      </c>
      <c r="BQ1548" s="27" t="str">
        <f t="shared" si="915"/>
        <v/>
      </c>
      <c r="BR1548" s="27" t="str">
        <f t="shared" si="916"/>
        <v/>
      </c>
      <c r="BS1548" s="27" t="str">
        <f t="shared" si="917"/>
        <v/>
      </c>
      <c r="BT1548" s="27" t="str">
        <f t="shared" si="918"/>
        <v/>
      </c>
      <c r="BU1548" s="27" t="str">
        <f t="shared" si="919"/>
        <v/>
      </c>
      <c r="BV1548" s="27" t="str">
        <f t="shared" si="920"/>
        <v/>
      </c>
      <c r="BW1548" s="27" t="str">
        <f t="shared" si="921"/>
        <v/>
      </c>
      <c r="BX1548" s="27" t="str">
        <f t="shared" si="922"/>
        <v/>
      </c>
      <c r="BY1548" s="27" t="str">
        <f t="shared" si="923"/>
        <v/>
      </c>
      <c r="BZ1548" s="27" t="str">
        <f t="shared" si="924"/>
        <v/>
      </c>
      <c r="CA1548" s="27" t="str">
        <f t="shared" si="925"/>
        <v/>
      </c>
      <c r="CB1548" s="41"/>
      <c r="CC1548" s="41"/>
      <c r="CD1548"/>
      <c r="CE1548"/>
      <c r="CF1548"/>
      <c r="CG1548"/>
      <c r="CH1548"/>
      <c r="CI1548" s="41"/>
      <c r="CJ1548" s="41"/>
    </row>
    <row r="1549" spans="2:88">
      <c r="B1549" s="94"/>
      <c r="C1549" s="40"/>
      <c r="D1549" s="39"/>
      <c r="E1549" s="40"/>
      <c r="F1549" s="40"/>
      <c r="G1549" s="40"/>
      <c r="H1549" s="40"/>
      <c r="I1549" s="40"/>
      <c r="J1549" s="40"/>
      <c r="K1549" s="40"/>
      <c r="L1549" s="40"/>
      <c r="M1549" s="40"/>
      <c r="N1549" s="40"/>
      <c r="O1549" s="40"/>
      <c r="P1549" s="40"/>
      <c r="Q1549" s="40"/>
      <c r="R1549" s="40"/>
      <c r="S1549" s="40"/>
      <c r="T1549" s="40"/>
      <c r="U1549" s="39"/>
      <c r="V1549" s="39"/>
      <c r="W1549" s="39"/>
      <c r="X1549" s="39"/>
      <c r="Y1549" s="39"/>
      <c r="Z1549" s="39"/>
      <c r="AA1549" s="39"/>
      <c r="AB1549" s="39"/>
      <c r="AC1549" s="39"/>
      <c r="AD1549" s="39"/>
      <c r="AE1549" s="39"/>
      <c r="AF1549" s="39"/>
      <c r="AG1549" s="39"/>
      <c r="AH1549" s="39"/>
      <c r="AI1549" s="39"/>
      <c r="AJ1549" s="39"/>
      <c r="AK1549" s="39"/>
      <c r="AL1549" s="39"/>
      <c r="AM1549" s="39"/>
      <c r="AN1549" s="39"/>
      <c r="AO1549" s="39"/>
      <c r="AP1549" s="39"/>
      <c r="AQ1549" s="39"/>
      <c r="AR1549" s="39"/>
      <c r="AS1549" s="39"/>
      <c r="AT1549" s="39"/>
      <c r="AU1549" s="39"/>
      <c r="AV1549" s="39"/>
      <c r="AW1549" s="94"/>
      <c r="AX1549" s="101"/>
      <c r="AY1549" s="94"/>
      <c r="AZ1549" s="40"/>
      <c r="BA1549" s="27"/>
      <c r="BB1549" s="27"/>
      <c r="BC1549" s="27"/>
      <c r="BD1549" s="27" t="str">
        <f t="shared" si="926"/>
        <v/>
      </c>
      <c r="BE1549" s="27" t="str">
        <f t="shared" si="927"/>
        <v/>
      </c>
      <c r="BF1549" s="27" t="str">
        <f t="shared" si="928"/>
        <v/>
      </c>
      <c r="BG1549" s="27" t="str">
        <f t="shared" si="929"/>
        <v/>
      </c>
      <c r="BH1549" s="27" t="str">
        <f t="shared" si="930"/>
        <v/>
      </c>
      <c r="BI1549" s="27" t="str">
        <f t="shared" si="931"/>
        <v/>
      </c>
      <c r="BJ1549" s="27" t="str">
        <f t="shared" si="932"/>
        <v/>
      </c>
      <c r="BK1549" s="27" t="str">
        <f t="shared" si="933"/>
        <v/>
      </c>
      <c r="BL1549" s="27" t="str">
        <f t="shared" si="934"/>
        <v/>
      </c>
      <c r="BM1549" s="27" t="str">
        <f t="shared" si="935"/>
        <v/>
      </c>
      <c r="BN1549" s="27" t="str">
        <f t="shared" si="936"/>
        <v/>
      </c>
      <c r="BO1549" s="27" t="str">
        <f t="shared" si="937"/>
        <v/>
      </c>
      <c r="BP1549" s="27" t="str">
        <f t="shared" si="914"/>
        <v/>
      </c>
      <c r="BQ1549" s="27" t="str">
        <f t="shared" si="915"/>
        <v/>
      </c>
      <c r="BR1549" s="27" t="str">
        <f t="shared" si="916"/>
        <v/>
      </c>
      <c r="BS1549" s="27" t="str">
        <f t="shared" si="917"/>
        <v/>
      </c>
      <c r="BT1549" s="27" t="str">
        <f t="shared" si="918"/>
        <v/>
      </c>
      <c r="BU1549" s="27" t="str">
        <f t="shared" si="919"/>
        <v/>
      </c>
      <c r="BV1549" s="27" t="str">
        <f t="shared" si="920"/>
        <v/>
      </c>
      <c r="BW1549" s="27" t="str">
        <f t="shared" si="921"/>
        <v/>
      </c>
      <c r="BX1549" s="27" t="str">
        <f t="shared" si="922"/>
        <v/>
      </c>
      <c r="BY1549" s="27" t="str">
        <f t="shared" si="923"/>
        <v/>
      </c>
      <c r="BZ1549" s="27" t="str">
        <f t="shared" si="924"/>
        <v/>
      </c>
      <c r="CA1549" s="27" t="str">
        <f t="shared" si="925"/>
        <v/>
      </c>
      <c r="CB1549" s="41"/>
      <c r="CC1549" s="41"/>
      <c r="CD1549"/>
      <c r="CE1549"/>
      <c r="CF1549"/>
      <c r="CG1549"/>
      <c r="CH1549"/>
      <c r="CI1549" s="41"/>
      <c r="CJ1549" s="41"/>
    </row>
    <row r="1550" spans="2:88">
      <c r="B1550" s="94"/>
      <c r="C1550" s="40"/>
      <c r="D1550" s="39"/>
      <c r="E1550" s="40"/>
      <c r="F1550" s="40"/>
      <c r="G1550" s="40"/>
      <c r="H1550" s="40"/>
      <c r="I1550" s="40"/>
      <c r="J1550" s="40"/>
      <c r="K1550" s="40"/>
      <c r="L1550" s="40"/>
      <c r="M1550" s="40"/>
      <c r="N1550" s="40"/>
      <c r="O1550" s="40"/>
      <c r="P1550" s="40"/>
      <c r="Q1550" s="40"/>
      <c r="R1550" s="40"/>
      <c r="S1550" s="40"/>
      <c r="T1550" s="40"/>
      <c r="U1550" s="39"/>
      <c r="V1550" s="39"/>
      <c r="W1550" s="39"/>
      <c r="X1550" s="39"/>
      <c r="Y1550" s="39"/>
      <c r="Z1550" s="39"/>
      <c r="AA1550" s="39"/>
      <c r="AB1550" s="39"/>
      <c r="AC1550" s="39"/>
      <c r="AD1550" s="39"/>
      <c r="AE1550" s="39"/>
      <c r="AF1550" s="39"/>
      <c r="AG1550" s="39"/>
      <c r="AH1550" s="39"/>
      <c r="AI1550" s="39"/>
      <c r="AJ1550" s="39"/>
      <c r="AK1550" s="39"/>
      <c r="AL1550" s="39"/>
      <c r="AM1550" s="39"/>
      <c r="AN1550" s="39"/>
      <c r="AO1550" s="39"/>
      <c r="AP1550" s="39"/>
      <c r="AQ1550" s="39"/>
      <c r="AR1550" s="39"/>
      <c r="AS1550" s="39"/>
      <c r="AT1550" s="39"/>
      <c r="AU1550" s="39"/>
      <c r="AV1550" s="39"/>
      <c r="AW1550" s="94"/>
      <c r="AX1550" s="101"/>
      <c r="AY1550" s="94"/>
      <c r="AZ1550" s="40"/>
      <c r="BA1550" s="27"/>
      <c r="BB1550" s="27"/>
      <c r="BC1550" s="27"/>
      <c r="BD1550" s="27" t="str">
        <f t="shared" si="926"/>
        <v/>
      </c>
      <c r="BE1550" s="27" t="str">
        <f t="shared" si="927"/>
        <v/>
      </c>
      <c r="BF1550" s="27" t="str">
        <f t="shared" si="928"/>
        <v/>
      </c>
      <c r="BG1550" s="27" t="str">
        <f t="shared" si="929"/>
        <v/>
      </c>
      <c r="BH1550" s="27" t="str">
        <f t="shared" si="930"/>
        <v/>
      </c>
      <c r="BI1550" s="27" t="str">
        <f t="shared" si="931"/>
        <v/>
      </c>
      <c r="BJ1550" s="27" t="str">
        <f t="shared" si="932"/>
        <v/>
      </c>
      <c r="BK1550" s="27" t="str">
        <f t="shared" si="933"/>
        <v/>
      </c>
      <c r="BL1550" s="27" t="str">
        <f t="shared" si="934"/>
        <v/>
      </c>
      <c r="BM1550" s="27" t="str">
        <f t="shared" si="935"/>
        <v/>
      </c>
      <c r="BN1550" s="27" t="str">
        <f t="shared" si="936"/>
        <v/>
      </c>
      <c r="BO1550" s="27" t="str">
        <f t="shared" si="937"/>
        <v/>
      </c>
      <c r="BP1550" s="27" t="str">
        <f t="shared" si="914"/>
        <v/>
      </c>
      <c r="BQ1550" s="27" t="str">
        <f t="shared" si="915"/>
        <v/>
      </c>
      <c r="BR1550" s="27" t="str">
        <f t="shared" si="916"/>
        <v/>
      </c>
      <c r="BS1550" s="27" t="str">
        <f t="shared" si="917"/>
        <v/>
      </c>
      <c r="BT1550" s="27" t="str">
        <f t="shared" si="918"/>
        <v/>
      </c>
      <c r="BU1550" s="27" t="str">
        <f t="shared" si="919"/>
        <v/>
      </c>
      <c r="BV1550" s="27" t="str">
        <f t="shared" si="920"/>
        <v/>
      </c>
      <c r="BW1550" s="27" t="str">
        <f t="shared" si="921"/>
        <v/>
      </c>
      <c r="BX1550" s="27" t="str">
        <f t="shared" si="922"/>
        <v/>
      </c>
      <c r="BY1550" s="27" t="str">
        <f t="shared" si="923"/>
        <v/>
      </c>
      <c r="BZ1550" s="27" t="str">
        <f t="shared" si="924"/>
        <v/>
      </c>
      <c r="CA1550" s="27" t="str">
        <f t="shared" si="925"/>
        <v/>
      </c>
      <c r="CB1550" s="41"/>
      <c r="CC1550" s="41"/>
      <c r="CD1550" s="87"/>
      <c r="CE1550" s="87"/>
      <c r="CF1550" s="87"/>
      <c r="CG1550" s="87"/>
      <c r="CH1550" s="87"/>
      <c r="CI1550" s="87"/>
      <c r="CJ1550" s="87"/>
    </row>
    <row r="1551" spans="2:88">
      <c r="B1551" s="94"/>
      <c r="C1551" s="40"/>
      <c r="D1551" s="39"/>
      <c r="E1551" s="40"/>
      <c r="F1551" s="40"/>
      <c r="G1551" s="40"/>
      <c r="H1551" s="40"/>
      <c r="I1551" s="40"/>
      <c r="J1551" s="40"/>
      <c r="K1551" s="40"/>
      <c r="L1551" s="40"/>
      <c r="M1551" s="40"/>
      <c r="N1551" s="40"/>
      <c r="O1551" s="40"/>
      <c r="P1551" s="40"/>
      <c r="Q1551" s="40"/>
      <c r="R1551" s="40"/>
      <c r="S1551" s="40"/>
      <c r="T1551" s="40"/>
      <c r="U1551" s="39"/>
      <c r="V1551" s="39"/>
      <c r="W1551" s="39"/>
      <c r="X1551" s="39"/>
      <c r="Y1551" s="39"/>
      <c r="Z1551" s="39"/>
      <c r="AA1551" s="39"/>
      <c r="AB1551" s="39"/>
      <c r="AC1551" s="39"/>
      <c r="AD1551" s="39"/>
      <c r="AE1551" s="39"/>
      <c r="AF1551" s="39"/>
      <c r="AG1551" s="39"/>
      <c r="AH1551" s="39"/>
      <c r="AI1551" s="39"/>
      <c r="AJ1551" s="39"/>
      <c r="AK1551" s="39"/>
      <c r="AL1551" s="39"/>
      <c r="AM1551" s="39"/>
      <c r="AN1551" s="39"/>
      <c r="AO1551" s="39"/>
      <c r="AP1551" s="39"/>
      <c r="AQ1551" s="39"/>
      <c r="AR1551" s="39"/>
      <c r="AS1551" s="39"/>
      <c r="AT1551" s="39"/>
      <c r="AU1551" s="39"/>
      <c r="AV1551" s="39"/>
      <c r="AW1551" s="94"/>
      <c r="AX1551" s="101"/>
      <c r="AY1551" s="94"/>
      <c r="AZ1551" s="40"/>
      <c r="BA1551" s="27"/>
      <c r="BB1551" s="27"/>
      <c r="BC1551" s="27"/>
      <c r="BD1551" s="27" t="str">
        <f t="shared" si="926"/>
        <v/>
      </c>
      <c r="BE1551" s="27" t="str">
        <f t="shared" si="927"/>
        <v/>
      </c>
      <c r="BF1551" s="27" t="str">
        <f t="shared" si="928"/>
        <v/>
      </c>
      <c r="BG1551" s="27" t="str">
        <f t="shared" si="929"/>
        <v/>
      </c>
      <c r="BH1551" s="27" t="str">
        <f t="shared" si="930"/>
        <v/>
      </c>
      <c r="BI1551" s="27" t="str">
        <f t="shared" si="931"/>
        <v/>
      </c>
      <c r="BJ1551" s="27" t="str">
        <f t="shared" si="932"/>
        <v/>
      </c>
      <c r="BK1551" s="27" t="str">
        <f t="shared" si="933"/>
        <v/>
      </c>
      <c r="BL1551" s="27" t="str">
        <f t="shared" si="934"/>
        <v/>
      </c>
      <c r="BM1551" s="27" t="str">
        <f t="shared" si="935"/>
        <v/>
      </c>
      <c r="BN1551" s="27" t="str">
        <f t="shared" si="936"/>
        <v/>
      </c>
      <c r="BO1551" s="27" t="str">
        <f t="shared" si="937"/>
        <v/>
      </c>
      <c r="BP1551" s="27" t="str">
        <f t="shared" si="914"/>
        <v/>
      </c>
      <c r="BQ1551" s="27" t="str">
        <f t="shared" si="915"/>
        <v/>
      </c>
      <c r="BR1551" s="27" t="str">
        <f t="shared" si="916"/>
        <v/>
      </c>
      <c r="BS1551" s="27" t="str">
        <f t="shared" si="917"/>
        <v/>
      </c>
      <c r="BT1551" s="27" t="str">
        <f t="shared" si="918"/>
        <v/>
      </c>
      <c r="BU1551" s="27" t="str">
        <f t="shared" si="919"/>
        <v/>
      </c>
      <c r="BV1551" s="27" t="str">
        <f t="shared" si="920"/>
        <v/>
      </c>
      <c r="BW1551" s="27" t="str">
        <f t="shared" si="921"/>
        <v/>
      </c>
      <c r="BX1551" s="27" t="str">
        <f t="shared" si="922"/>
        <v/>
      </c>
      <c r="BY1551" s="27" t="str">
        <f t="shared" si="923"/>
        <v/>
      </c>
      <c r="BZ1551" s="27" t="str">
        <f t="shared" si="924"/>
        <v/>
      </c>
      <c r="CA1551" s="27" t="str">
        <f t="shared" si="925"/>
        <v/>
      </c>
      <c r="CB1551" s="41"/>
      <c r="CC1551" s="41"/>
      <c r="CD1551" s="87"/>
      <c r="CE1551" s="87"/>
      <c r="CF1551" s="87"/>
      <c r="CG1551" s="87"/>
      <c r="CH1551" s="87"/>
      <c r="CI1551" s="87"/>
      <c r="CJ1551" s="87"/>
    </row>
    <row r="1552" spans="2:88">
      <c r="B1552" s="94"/>
      <c r="C1552" s="40"/>
      <c r="D1552" s="39"/>
      <c r="E1552" s="40"/>
      <c r="F1552" s="40"/>
      <c r="G1552" s="40"/>
      <c r="H1552" s="40"/>
      <c r="I1552" s="40"/>
      <c r="J1552" s="40"/>
      <c r="K1552" s="40"/>
      <c r="L1552" s="40"/>
      <c r="M1552" s="40"/>
      <c r="N1552" s="40"/>
      <c r="O1552" s="40"/>
      <c r="P1552" s="40"/>
      <c r="Q1552" s="40"/>
      <c r="R1552" s="40"/>
      <c r="S1552" s="40"/>
      <c r="T1552" s="40"/>
      <c r="U1552" s="39"/>
      <c r="V1552" s="39"/>
      <c r="W1552" s="39"/>
      <c r="X1552" s="39"/>
      <c r="Y1552" s="39"/>
      <c r="Z1552" s="39"/>
      <c r="AA1552" s="39"/>
      <c r="AB1552" s="39"/>
      <c r="AC1552" s="39"/>
      <c r="AD1552" s="39"/>
      <c r="AE1552" s="39"/>
      <c r="AF1552" s="39"/>
      <c r="AG1552" s="39"/>
      <c r="AH1552" s="39"/>
      <c r="AI1552" s="39"/>
      <c r="AJ1552" s="39"/>
      <c r="AK1552" s="39"/>
      <c r="AL1552" s="39"/>
      <c r="AM1552" s="39"/>
      <c r="AN1552" s="39"/>
      <c r="AO1552" s="39"/>
      <c r="AP1552" s="39"/>
      <c r="AQ1552" s="39"/>
      <c r="AR1552" s="39"/>
      <c r="AS1552" s="39"/>
      <c r="AT1552" s="39"/>
      <c r="AU1552" s="39"/>
      <c r="AV1552" s="39"/>
      <c r="AW1552" s="94"/>
      <c r="AX1552" s="101"/>
      <c r="AY1552" s="94"/>
      <c r="AZ1552" s="40"/>
      <c r="BA1552" s="27"/>
      <c r="BB1552" s="27"/>
      <c r="BC1552" s="27"/>
      <c r="BD1552" s="27" t="str">
        <f t="shared" si="926"/>
        <v/>
      </c>
      <c r="BE1552" s="27" t="str">
        <f t="shared" si="927"/>
        <v/>
      </c>
      <c r="BF1552" s="27" t="str">
        <f t="shared" si="928"/>
        <v/>
      </c>
      <c r="BG1552" s="27" t="str">
        <f t="shared" si="929"/>
        <v/>
      </c>
      <c r="BH1552" s="27" t="str">
        <f t="shared" si="930"/>
        <v/>
      </c>
      <c r="BI1552" s="27" t="str">
        <f t="shared" si="931"/>
        <v/>
      </c>
      <c r="BJ1552" s="27" t="str">
        <f t="shared" si="932"/>
        <v/>
      </c>
      <c r="BK1552" s="27" t="str">
        <f t="shared" si="933"/>
        <v/>
      </c>
      <c r="BL1552" s="27" t="str">
        <f t="shared" si="934"/>
        <v/>
      </c>
      <c r="BM1552" s="27" t="str">
        <f t="shared" si="935"/>
        <v/>
      </c>
      <c r="BN1552" s="27" t="str">
        <f t="shared" si="936"/>
        <v/>
      </c>
      <c r="BO1552" s="27" t="str">
        <f t="shared" si="937"/>
        <v/>
      </c>
      <c r="BP1552" s="27" t="str">
        <f t="shared" si="914"/>
        <v/>
      </c>
      <c r="BQ1552" s="27" t="str">
        <f t="shared" si="915"/>
        <v/>
      </c>
      <c r="BR1552" s="27" t="str">
        <f t="shared" si="916"/>
        <v/>
      </c>
      <c r="BS1552" s="27" t="str">
        <f t="shared" si="917"/>
        <v/>
      </c>
      <c r="BT1552" s="27" t="str">
        <f t="shared" si="918"/>
        <v/>
      </c>
      <c r="BU1552" s="27" t="str">
        <f t="shared" si="919"/>
        <v/>
      </c>
      <c r="BV1552" s="27" t="str">
        <f t="shared" si="920"/>
        <v/>
      </c>
      <c r="BW1552" s="27" t="str">
        <f t="shared" si="921"/>
        <v/>
      </c>
      <c r="BX1552" s="27" t="str">
        <f t="shared" si="922"/>
        <v/>
      </c>
      <c r="BY1552" s="27" t="str">
        <f t="shared" si="923"/>
        <v/>
      </c>
      <c r="BZ1552" s="27" t="str">
        <f t="shared" si="924"/>
        <v/>
      </c>
      <c r="CA1552" s="27" t="str">
        <f t="shared" si="925"/>
        <v/>
      </c>
      <c r="CB1552" s="41"/>
      <c r="CC1552" s="41"/>
      <c r="CD1552" s="87"/>
      <c r="CE1552" s="87"/>
      <c r="CF1552" s="87"/>
      <c r="CG1552" s="87"/>
      <c r="CH1552" s="87"/>
      <c r="CI1552" s="87"/>
      <c r="CJ1552" s="87"/>
    </row>
    <row r="1553" spans="2:88">
      <c r="B1553" s="94"/>
      <c r="C1553" s="40"/>
      <c r="D1553" s="39"/>
      <c r="E1553" s="40"/>
      <c r="F1553" s="40"/>
      <c r="G1553" s="40"/>
      <c r="H1553" s="40"/>
      <c r="I1553" s="40"/>
      <c r="J1553" s="40"/>
      <c r="K1553" s="40"/>
      <c r="L1553" s="40"/>
      <c r="M1553" s="40"/>
      <c r="N1553" s="40"/>
      <c r="O1553" s="40"/>
      <c r="P1553" s="40"/>
      <c r="Q1553" s="40"/>
      <c r="R1553" s="40"/>
      <c r="S1553" s="40"/>
      <c r="T1553" s="40"/>
      <c r="U1553" s="39"/>
      <c r="V1553" s="39"/>
      <c r="W1553" s="39"/>
      <c r="X1553" s="39"/>
      <c r="Y1553" s="39"/>
      <c r="Z1553" s="39"/>
      <c r="AA1553" s="39"/>
      <c r="AB1553" s="39"/>
      <c r="AC1553" s="39"/>
      <c r="AD1553" s="39"/>
      <c r="AE1553" s="39"/>
      <c r="AF1553" s="39"/>
      <c r="AG1553" s="39"/>
      <c r="AH1553" s="39"/>
      <c r="AI1553" s="39"/>
      <c r="AJ1553" s="39"/>
      <c r="AK1553" s="39"/>
      <c r="AL1553" s="39"/>
      <c r="AM1553" s="39"/>
      <c r="AN1553" s="39"/>
      <c r="AO1553" s="39"/>
      <c r="AP1553" s="39"/>
      <c r="AQ1553" s="39"/>
      <c r="AR1553" s="39"/>
      <c r="AS1553" s="39"/>
      <c r="AT1553" s="39"/>
      <c r="AU1553" s="39"/>
      <c r="AV1553" s="39"/>
      <c r="AW1553" s="94"/>
      <c r="AX1553" s="101"/>
      <c r="AY1553" s="94"/>
      <c r="AZ1553" s="40"/>
      <c r="BA1553" s="27"/>
      <c r="BB1553" s="27"/>
      <c r="BC1553" s="27"/>
      <c r="BD1553" s="27" t="str">
        <f t="shared" si="926"/>
        <v/>
      </c>
      <c r="BE1553" s="27" t="str">
        <f t="shared" si="927"/>
        <v/>
      </c>
      <c r="BF1553" s="27" t="str">
        <f t="shared" si="928"/>
        <v/>
      </c>
      <c r="BG1553" s="27" t="str">
        <f t="shared" si="929"/>
        <v/>
      </c>
      <c r="BH1553" s="27" t="str">
        <f t="shared" si="930"/>
        <v/>
      </c>
      <c r="BI1553" s="27" t="str">
        <f t="shared" si="931"/>
        <v/>
      </c>
      <c r="BJ1553" s="27" t="str">
        <f t="shared" si="932"/>
        <v/>
      </c>
      <c r="BK1553" s="27" t="str">
        <f t="shared" si="933"/>
        <v/>
      </c>
      <c r="BL1553" s="27" t="str">
        <f t="shared" si="934"/>
        <v/>
      </c>
      <c r="BM1553" s="27" t="str">
        <f t="shared" si="935"/>
        <v/>
      </c>
      <c r="BN1553" s="27" t="str">
        <f t="shared" si="936"/>
        <v/>
      </c>
      <c r="BO1553" s="27" t="str">
        <f t="shared" si="937"/>
        <v/>
      </c>
      <c r="BP1553" s="27" t="str">
        <f t="shared" si="914"/>
        <v/>
      </c>
      <c r="BQ1553" s="27" t="str">
        <f t="shared" si="915"/>
        <v/>
      </c>
      <c r="BR1553" s="27" t="str">
        <f t="shared" si="916"/>
        <v/>
      </c>
      <c r="BS1553" s="27" t="str">
        <f t="shared" si="917"/>
        <v/>
      </c>
      <c r="BT1553" s="27" t="str">
        <f t="shared" si="918"/>
        <v/>
      </c>
      <c r="BU1553" s="27" t="str">
        <f t="shared" si="919"/>
        <v/>
      </c>
      <c r="BV1553" s="27" t="str">
        <f t="shared" si="920"/>
        <v/>
      </c>
      <c r="BW1553" s="27" t="str">
        <f t="shared" si="921"/>
        <v/>
      </c>
      <c r="BX1553" s="27" t="str">
        <f t="shared" si="922"/>
        <v/>
      </c>
      <c r="BY1553" s="27" t="str">
        <f t="shared" si="923"/>
        <v/>
      </c>
      <c r="BZ1553" s="27" t="str">
        <f t="shared" si="924"/>
        <v/>
      </c>
      <c r="CA1553" s="27" t="str">
        <f t="shared" si="925"/>
        <v/>
      </c>
      <c r="CB1553" s="41"/>
      <c r="CC1553" s="41"/>
      <c r="CD1553" s="87"/>
      <c r="CE1553" s="87"/>
      <c r="CF1553" s="87"/>
      <c r="CG1553" s="87"/>
      <c r="CH1553" s="87"/>
      <c r="CI1553" s="87"/>
      <c r="CJ1553" s="87"/>
    </row>
    <row r="1554" spans="2:88">
      <c r="B1554" s="94"/>
      <c r="C1554" s="40"/>
      <c r="D1554" s="39"/>
      <c r="E1554" s="40"/>
      <c r="F1554" s="40"/>
      <c r="G1554" s="40"/>
      <c r="H1554" s="40"/>
      <c r="I1554" s="40"/>
      <c r="J1554" s="40"/>
      <c r="K1554" s="40"/>
      <c r="L1554" s="40"/>
      <c r="M1554" s="40"/>
      <c r="N1554" s="40"/>
      <c r="O1554" s="40"/>
      <c r="P1554" s="40"/>
      <c r="Q1554" s="40"/>
      <c r="R1554" s="40"/>
      <c r="S1554" s="40"/>
      <c r="T1554" s="40"/>
      <c r="U1554" s="39"/>
      <c r="V1554" s="39"/>
      <c r="W1554" s="39"/>
      <c r="X1554" s="39"/>
      <c r="Y1554" s="39"/>
      <c r="Z1554" s="39"/>
      <c r="AA1554" s="39"/>
      <c r="AB1554" s="39"/>
      <c r="AC1554" s="39"/>
      <c r="AD1554" s="39"/>
      <c r="AE1554" s="39"/>
      <c r="AF1554" s="39"/>
      <c r="AG1554" s="39"/>
      <c r="AH1554" s="39"/>
      <c r="AI1554" s="39"/>
      <c r="AJ1554" s="39"/>
      <c r="AK1554" s="39"/>
      <c r="AL1554" s="39"/>
      <c r="AM1554" s="39"/>
      <c r="AN1554" s="39"/>
      <c r="AO1554" s="39"/>
      <c r="AP1554" s="39"/>
      <c r="AQ1554" s="39"/>
      <c r="AR1554" s="39"/>
      <c r="AS1554" s="39"/>
      <c r="AT1554" s="39"/>
      <c r="AU1554" s="39"/>
      <c r="AV1554" s="39"/>
      <c r="AW1554" s="94"/>
      <c r="AX1554" s="101"/>
      <c r="AY1554" s="94"/>
      <c r="AZ1554" s="40"/>
      <c r="BA1554" s="27"/>
      <c r="BB1554" s="27"/>
      <c r="BC1554" s="27"/>
      <c r="BD1554" s="27" t="str">
        <f t="shared" si="926"/>
        <v/>
      </c>
      <c r="BE1554" s="27" t="str">
        <f t="shared" si="927"/>
        <v/>
      </c>
      <c r="BF1554" s="27" t="str">
        <f t="shared" si="928"/>
        <v/>
      </c>
      <c r="BG1554" s="27" t="str">
        <f t="shared" si="929"/>
        <v/>
      </c>
      <c r="BH1554" s="27" t="str">
        <f t="shared" si="930"/>
        <v/>
      </c>
      <c r="BI1554" s="27" t="str">
        <f t="shared" si="931"/>
        <v/>
      </c>
      <c r="BJ1554" s="27" t="str">
        <f t="shared" si="932"/>
        <v/>
      </c>
      <c r="BK1554" s="27" t="str">
        <f t="shared" si="933"/>
        <v/>
      </c>
      <c r="BL1554" s="27" t="str">
        <f t="shared" si="934"/>
        <v/>
      </c>
      <c r="BM1554" s="27" t="str">
        <f t="shared" si="935"/>
        <v/>
      </c>
      <c r="BN1554" s="27" t="str">
        <f t="shared" si="936"/>
        <v/>
      </c>
      <c r="BO1554" s="27" t="str">
        <f t="shared" si="937"/>
        <v/>
      </c>
      <c r="BP1554" s="27" t="str">
        <f t="shared" si="914"/>
        <v/>
      </c>
      <c r="BQ1554" s="27" t="str">
        <f t="shared" si="915"/>
        <v/>
      </c>
      <c r="BR1554" s="27" t="str">
        <f t="shared" si="916"/>
        <v/>
      </c>
      <c r="BS1554" s="27" t="str">
        <f t="shared" si="917"/>
        <v/>
      </c>
      <c r="BT1554" s="27" t="str">
        <f t="shared" si="918"/>
        <v/>
      </c>
      <c r="BU1554" s="27" t="str">
        <f t="shared" si="919"/>
        <v/>
      </c>
      <c r="BV1554" s="27" t="str">
        <f t="shared" si="920"/>
        <v/>
      </c>
      <c r="BW1554" s="27" t="str">
        <f t="shared" si="921"/>
        <v/>
      </c>
      <c r="BX1554" s="27" t="str">
        <f t="shared" si="922"/>
        <v/>
      </c>
      <c r="BY1554" s="27" t="str">
        <f t="shared" si="923"/>
        <v/>
      </c>
      <c r="BZ1554" s="27" t="str">
        <f t="shared" si="924"/>
        <v/>
      </c>
      <c r="CA1554" s="27" t="str">
        <f t="shared" si="925"/>
        <v/>
      </c>
      <c r="CB1554" s="41"/>
      <c r="CC1554" s="41"/>
      <c r="CD1554" s="87"/>
      <c r="CE1554" s="87"/>
      <c r="CF1554" s="87"/>
      <c r="CG1554" s="87"/>
      <c r="CH1554" s="87"/>
      <c r="CI1554" s="87"/>
      <c r="CJ1554" s="87"/>
    </row>
    <row r="1555" spans="2:88">
      <c r="B1555" s="94"/>
      <c r="C1555" s="40"/>
      <c r="D1555" s="39"/>
      <c r="E1555" s="40"/>
      <c r="F1555" s="40"/>
      <c r="G1555" s="40"/>
      <c r="H1555" s="40"/>
      <c r="I1555" s="40"/>
      <c r="J1555" s="40"/>
      <c r="K1555" s="40"/>
      <c r="L1555" s="40"/>
      <c r="M1555" s="40"/>
      <c r="N1555" s="40"/>
      <c r="O1555" s="40"/>
      <c r="P1555" s="40"/>
      <c r="Q1555" s="40"/>
      <c r="R1555" s="40"/>
      <c r="S1555" s="40"/>
      <c r="T1555" s="40"/>
      <c r="U1555" s="39"/>
      <c r="V1555" s="39"/>
      <c r="W1555" s="39"/>
      <c r="X1555" s="39"/>
      <c r="Y1555" s="39"/>
      <c r="Z1555" s="39"/>
      <c r="AA1555" s="39"/>
      <c r="AB1555" s="39"/>
      <c r="AC1555" s="39"/>
      <c r="AD1555" s="39"/>
      <c r="AE1555" s="39"/>
      <c r="AF1555" s="39"/>
      <c r="AG1555" s="39"/>
      <c r="AH1555" s="39"/>
      <c r="AI1555" s="39"/>
      <c r="AJ1555" s="39"/>
      <c r="AK1555" s="39"/>
      <c r="AL1555" s="39"/>
      <c r="AM1555" s="39"/>
      <c r="AN1555" s="39"/>
      <c r="AO1555" s="39"/>
      <c r="AP1555" s="39"/>
      <c r="AQ1555" s="39"/>
      <c r="AR1555" s="39"/>
      <c r="AS1555" s="39"/>
      <c r="AT1555" s="39"/>
      <c r="AU1555" s="39"/>
      <c r="AV1555" s="39"/>
      <c r="AW1555" s="94"/>
      <c r="AX1555" s="101"/>
      <c r="AY1555" s="94"/>
      <c r="AZ1555" s="40"/>
      <c r="BA1555" s="27"/>
      <c r="BB1555" s="27"/>
      <c r="BC1555" s="27"/>
      <c r="BD1555" s="27" t="str">
        <f t="shared" si="926"/>
        <v/>
      </c>
      <c r="BE1555" s="27" t="str">
        <f t="shared" si="927"/>
        <v/>
      </c>
      <c r="BF1555" s="27" t="str">
        <f t="shared" si="928"/>
        <v/>
      </c>
      <c r="BG1555" s="27" t="str">
        <f t="shared" si="929"/>
        <v/>
      </c>
      <c r="BH1555" s="27" t="str">
        <f t="shared" si="930"/>
        <v/>
      </c>
      <c r="BI1555" s="27" t="str">
        <f t="shared" si="931"/>
        <v/>
      </c>
      <c r="BJ1555" s="27" t="str">
        <f t="shared" si="932"/>
        <v/>
      </c>
      <c r="BK1555" s="27" t="str">
        <f t="shared" si="933"/>
        <v/>
      </c>
      <c r="BL1555" s="27" t="str">
        <f t="shared" si="934"/>
        <v/>
      </c>
      <c r="BM1555" s="27" t="str">
        <f t="shared" si="935"/>
        <v/>
      </c>
      <c r="BN1555" s="27" t="str">
        <f t="shared" si="936"/>
        <v/>
      </c>
      <c r="BO1555" s="27" t="str">
        <f t="shared" si="937"/>
        <v/>
      </c>
      <c r="BP1555" s="27" t="str">
        <f t="shared" si="914"/>
        <v/>
      </c>
      <c r="BQ1555" s="27" t="str">
        <f t="shared" si="915"/>
        <v/>
      </c>
      <c r="BR1555" s="27" t="str">
        <f t="shared" si="916"/>
        <v/>
      </c>
      <c r="BS1555" s="27" t="str">
        <f t="shared" si="917"/>
        <v/>
      </c>
      <c r="BT1555" s="27" t="str">
        <f t="shared" si="918"/>
        <v/>
      </c>
      <c r="BU1555" s="27" t="str">
        <f t="shared" si="919"/>
        <v/>
      </c>
      <c r="BV1555" s="27" t="str">
        <f t="shared" si="920"/>
        <v/>
      </c>
      <c r="BW1555" s="27" t="str">
        <f t="shared" si="921"/>
        <v/>
      </c>
      <c r="BX1555" s="27" t="str">
        <f t="shared" si="922"/>
        <v/>
      </c>
      <c r="BY1555" s="27" t="str">
        <f t="shared" si="923"/>
        <v/>
      </c>
      <c r="BZ1555" s="27" t="str">
        <f t="shared" si="924"/>
        <v/>
      </c>
      <c r="CA1555" s="27" t="str">
        <f t="shared" si="925"/>
        <v/>
      </c>
      <c r="CB1555" s="41"/>
      <c r="CC1555" s="41"/>
      <c r="CD1555" s="87"/>
      <c r="CE1555" s="87"/>
      <c r="CF1555" s="87"/>
      <c r="CG1555" s="87"/>
      <c r="CH1555" s="87"/>
      <c r="CI1555" s="87"/>
      <c r="CJ1555" s="87"/>
    </row>
    <row r="1556" spans="2:88">
      <c r="B1556" s="94"/>
      <c r="C1556" s="40"/>
      <c r="D1556" s="39"/>
      <c r="E1556" s="40"/>
      <c r="F1556" s="40"/>
      <c r="G1556" s="40"/>
      <c r="H1556" s="40"/>
      <c r="I1556" s="40"/>
      <c r="J1556" s="40"/>
      <c r="K1556" s="40"/>
      <c r="L1556" s="40"/>
      <c r="M1556" s="40"/>
      <c r="N1556" s="40"/>
      <c r="O1556" s="40"/>
      <c r="P1556" s="40"/>
      <c r="Q1556" s="40"/>
      <c r="R1556" s="40"/>
      <c r="S1556" s="40"/>
      <c r="T1556" s="40"/>
      <c r="U1556" s="39"/>
      <c r="V1556" s="39"/>
      <c r="W1556" s="39"/>
      <c r="X1556" s="39"/>
      <c r="Y1556" s="39"/>
      <c r="Z1556" s="39"/>
      <c r="AA1556" s="39"/>
      <c r="AB1556" s="39"/>
      <c r="AC1556" s="39"/>
      <c r="AD1556" s="39"/>
      <c r="AE1556" s="39"/>
      <c r="AF1556" s="39"/>
      <c r="AG1556" s="39"/>
      <c r="AH1556" s="39"/>
      <c r="AI1556" s="39"/>
      <c r="AJ1556" s="39"/>
      <c r="AK1556" s="39"/>
      <c r="AL1556" s="39"/>
      <c r="AM1556" s="39"/>
      <c r="AN1556" s="39"/>
      <c r="AO1556" s="39"/>
      <c r="AP1556" s="39"/>
      <c r="AQ1556" s="39"/>
      <c r="AR1556" s="39"/>
      <c r="AS1556" s="39"/>
      <c r="AT1556" s="39"/>
      <c r="AU1556" s="39"/>
      <c r="AV1556" s="39"/>
      <c r="AW1556" s="94"/>
      <c r="AX1556" s="101"/>
      <c r="AY1556" s="94"/>
      <c r="AZ1556" s="40"/>
      <c r="BA1556" s="27"/>
      <c r="BB1556" s="27"/>
      <c r="BC1556" s="27"/>
      <c r="BD1556" s="27" t="str">
        <f t="shared" si="926"/>
        <v/>
      </c>
      <c r="BE1556" s="27" t="str">
        <f t="shared" si="927"/>
        <v/>
      </c>
      <c r="BF1556" s="27" t="str">
        <f t="shared" si="928"/>
        <v/>
      </c>
      <c r="BG1556" s="27" t="str">
        <f t="shared" si="929"/>
        <v/>
      </c>
      <c r="BH1556" s="27" t="str">
        <f t="shared" si="930"/>
        <v/>
      </c>
      <c r="BI1556" s="27" t="str">
        <f t="shared" si="931"/>
        <v/>
      </c>
      <c r="BJ1556" s="27" t="str">
        <f t="shared" si="932"/>
        <v/>
      </c>
      <c r="BK1556" s="27" t="str">
        <f t="shared" si="933"/>
        <v/>
      </c>
      <c r="BL1556" s="27" t="str">
        <f t="shared" si="934"/>
        <v/>
      </c>
      <c r="BM1556" s="27" t="str">
        <f t="shared" si="935"/>
        <v/>
      </c>
      <c r="BN1556" s="27" t="str">
        <f t="shared" si="936"/>
        <v/>
      </c>
      <c r="BO1556" s="27" t="str">
        <f t="shared" si="937"/>
        <v/>
      </c>
      <c r="BP1556" s="27" t="str">
        <f t="shared" si="914"/>
        <v/>
      </c>
      <c r="BQ1556" s="27" t="str">
        <f t="shared" si="915"/>
        <v/>
      </c>
      <c r="BR1556" s="27" t="str">
        <f t="shared" si="916"/>
        <v/>
      </c>
      <c r="BS1556" s="27" t="str">
        <f t="shared" si="917"/>
        <v/>
      </c>
      <c r="BT1556" s="27" t="str">
        <f t="shared" si="918"/>
        <v/>
      </c>
      <c r="BU1556" s="27" t="str">
        <f t="shared" si="919"/>
        <v/>
      </c>
      <c r="BV1556" s="27" t="str">
        <f t="shared" si="920"/>
        <v/>
      </c>
      <c r="BW1556" s="27" t="str">
        <f t="shared" si="921"/>
        <v/>
      </c>
      <c r="BX1556" s="27" t="str">
        <f t="shared" si="922"/>
        <v/>
      </c>
      <c r="BY1556" s="27" t="str">
        <f t="shared" si="923"/>
        <v/>
      </c>
      <c r="BZ1556" s="27" t="str">
        <f t="shared" si="924"/>
        <v/>
      </c>
      <c r="CA1556" s="27" t="str">
        <f t="shared" si="925"/>
        <v/>
      </c>
      <c r="CB1556" s="88"/>
      <c r="CC1556" s="29"/>
      <c r="CD1556" s="88"/>
      <c r="CE1556" s="88"/>
      <c r="CF1556" s="29"/>
      <c r="CG1556" s="88"/>
      <c r="CH1556" s="88"/>
      <c r="CI1556" s="39"/>
      <c r="CJ1556" s="56"/>
    </row>
    <row r="1557" spans="2:88">
      <c r="B1557" s="94"/>
      <c r="C1557" s="40"/>
      <c r="D1557" s="39"/>
      <c r="E1557" s="40"/>
      <c r="F1557" s="40"/>
      <c r="G1557" s="40"/>
      <c r="H1557" s="40"/>
      <c r="I1557" s="40"/>
      <c r="J1557" s="40"/>
      <c r="K1557" s="40"/>
      <c r="L1557" s="40"/>
      <c r="M1557" s="40"/>
      <c r="N1557" s="40"/>
      <c r="O1557" s="40"/>
      <c r="P1557" s="40"/>
      <c r="Q1557" s="40"/>
      <c r="R1557" s="40"/>
      <c r="S1557" s="40"/>
      <c r="T1557" s="40"/>
      <c r="U1557" s="39"/>
      <c r="V1557" s="39"/>
      <c r="W1557" s="39"/>
      <c r="X1557" s="39"/>
      <c r="Y1557" s="39"/>
      <c r="Z1557" s="39"/>
      <c r="AA1557" s="39"/>
      <c r="AB1557" s="39"/>
      <c r="AC1557" s="39"/>
      <c r="AD1557" s="39"/>
      <c r="AE1557" s="39"/>
      <c r="AF1557" s="39"/>
      <c r="AG1557" s="39"/>
      <c r="AH1557" s="39"/>
      <c r="AI1557" s="39"/>
      <c r="AJ1557" s="39"/>
      <c r="AK1557" s="39"/>
      <c r="AL1557" s="39"/>
      <c r="AM1557" s="39"/>
      <c r="AN1557" s="39"/>
      <c r="AO1557" s="39"/>
      <c r="AP1557" s="39"/>
      <c r="AQ1557" s="39"/>
      <c r="AR1557" s="39"/>
      <c r="AS1557" s="39"/>
      <c r="AT1557" s="39"/>
      <c r="AU1557" s="39"/>
      <c r="AV1557" s="39"/>
      <c r="AW1557" s="94"/>
      <c r="AX1557" s="101"/>
      <c r="AY1557" s="94"/>
      <c r="AZ1557" s="40"/>
      <c r="BA1557" s="27"/>
      <c r="BB1557" s="27"/>
      <c r="BC1557" s="27"/>
      <c r="BD1557" s="27" t="str">
        <f t="shared" si="926"/>
        <v/>
      </c>
      <c r="BE1557" s="27" t="str">
        <f t="shared" si="927"/>
        <v/>
      </c>
      <c r="BF1557" s="27" t="str">
        <f t="shared" si="928"/>
        <v/>
      </c>
      <c r="BG1557" s="27" t="str">
        <f t="shared" si="929"/>
        <v/>
      </c>
      <c r="BH1557" s="27" t="str">
        <f t="shared" si="930"/>
        <v/>
      </c>
      <c r="BI1557" s="27" t="str">
        <f t="shared" si="931"/>
        <v/>
      </c>
      <c r="BJ1557" s="27" t="str">
        <f t="shared" si="932"/>
        <v/>
      </c>
      <c r="BK1557" s="27" t="str">
        <f t="shared" si="933"/>
        <v/>
      </c>
      <c r="BL1557" s="27" t="str">
        <f t="shared" si="934"/>
        <v/>
      </c>
      <c r="BM1557" s="27" t="str">
        <f t="shared" si="935"/>
        <v/>
      </c>
      <c r="BN1557" s="27" t="str">
        <f t="shared" si="936"/>
        <v/>
      </c>
      <c r="BO1557" s="27" t="str">
        <f t="shared" si="937"/>
        <v/>
      </c>
      <c r="BP1557" s="27" t="str">
        <f t="shared" si="914"/>
        <v/>
      </c>
      <c r="BQ1557" s="27" t="str">
        <f t="shared" si="915"/>
        <v/>
      </c>
      <c r="BR1557" s="27" t="str">
        <f t="shared" si="916"/>
        <v/>
      </c>
      <c r="BS1557" s="27" t="str">
        <f t="shared" si="917"/>
        <v/>
      </c>
      <c r="BT1557" s="27" t="str">
        <f t="shared" si="918"/>
        <v/>
      </c>
      <c r="BU1557" s="27" t="str">
        <f t="shared" si="919"/>
        <v/>
      </c>
      <c r="BV1557" s="27" t="str">
        <f t="shared" si="920"/>
        <v/>
      </c>
      <c r="BW1557" s="27" t="str">
        <f t="shared" si="921"/>
        <v/>
      </c>
      <c r="BX1557" s="27" t="str">
        <f t="shared" si="922"/>
        <v/>
      </c>
      <c r="BY1557" s="27" t="str">
        <f t="shared" si="923"/>
        <v/>
      </c>
      <c r="BZ1557" s="27" t="str">
        <f t="shared" si="924"/>
        <v/>
      </c>
      <c r="CA1557" s="27" t="str">
        <f t="shared" si="925"/>
        <v/>
      </c>
      <c r="CB1557" s="88"/>
      <c r="CC1557" s="29"/>
      <c r="CD1557" s="88"/>
      <c r="CE1557" s="88"/>
      <c r="CF1557" s="29"/>
      <c r="CG1557" s="88"/>
      <c r="CH1557" s="88"/>
      <c r="CI1557" s="39"/>
      <c r="CJ1557" s="56"/>
    </row>
    <row r="1558" spans="2:88">
      <c r="B1558" s="94"/>
      <c r="C1558" s="40"/>
      <c r="D1558" s="39"/>
      <c r="E1558" s="40"/>
      <c r="F1558" s="40"/>
      <c r="G1558" s="40"/>
      <c r="H1558" s="40"/>
      <c r="I1558" s="40"/>
      <c r="J1558" s="40"/>
      <c r="K1558" s="40"/>
      <c r="L1558" s="40"/>
      <c r="M1558" s="40"/>
      <c r="N1558" s="40"/>
      <c r="O1558" s="40"/>
      <c r="P1558" s="40"/>
      <c r="Q1558" s="40"/>
      <c r="R1558" s="40"/>
      <c r="S1558" s="40"/>
      <c r="T1558" s="40"/>
      <c r="U1558" s="39"/>
      <c r="V1558" s="39"/>
      <c r="W1558" s="39"/>
      <c r="X1558" s="39"/>
      <c r="Y1558" s="39"/>
      <c r="Z1558" s="39"/>
      <c r="AA1558" s="39"/>
      <c r="AB1558" s="39"/>
      <c r="AC1558" s="39"/>
      <c r="AD1558" s="39"/>
      <c r="AE1558" s="39"/>
      <c r="AF1558" s="39"/>
      <c r="AG1558" s="39"/>
      <c r="AH1558" s="39"/>
      <c r="AI1558" s="39"/>
      <c r="AJ1558" s="39"/>
      <c r="AK1558" s="39"/>
      <c r="AL1558" s="39"/>
      <c r="AM1558" s="39"/>
      <c r="AN1558" s="39"/>
      <c r="AO1558" s="39"/>
      <c r="AP1558" s="39"/>
      <c r="AQ1558" s="39"/>
      <c r="AR1558" s="39"/>
      <c r="AS1558" s="39"/>
      <c r="AT1558" s="39"/>
      <c r="AU1558" s="39"/>
      <c r="AV1558" s="39"/>
      <c r="AW1558" s="94"/>
      <c r="AX1558" s="101"/>
      <c r="AY1558" s="94"/>
      <c r="AZ1558" s="40"/>
      <c r="BA1558" s="27"/>
      <c r="BB1558" s="27"/>
      <c r="BC1558" s="27"/>
      <c r="BD1558" s="27" t="str">
        <f t="shared" si="926"/>
        <v/>
      </c>
      <c r="BE1558" s="27" t="str">
        <f t="shared" si="927"/>
        <v/>
      </c>
      <c r="BF1558" s="27" t="str">
        <f t="shared" si="928"/>
        <v/>
      </c>
      <c r="BG1558" s="27" t="str">
        <f t="shared" si="929"/>
        <v/>
      </c>
      <c r="BH1558" s="27" t="str">
        <f t="shared" si="930"/>
        <v/>
      </c>
      <c r="BI1558" s="27" t="str">
        <f t="shared" si="931"/>
        <v/>
      </c>
      <c r="BJ1558" s="27" t="str">
        <f t="shared" si="932"/>
        <v/>
      </c>
      <c r="BK1558" s="27" t="str">
        <f t="shared" si="933"/>
        <v/>
      </c>
      <c r="BL1558" s="27" t="str">
        <f t="shared" si="934"/>
        <v/>
      </c>
      <c r="BM1558" s="27" t="str">
        <f t="shared" si="935"/>
        <v/>
      </c>
      <c r="BN1558" s="27" t="str">
        <f t="shared" si="936"/>
        <v/>
      </c>
      <c r="BO1558" s="27" t="str">
        <f t="shared" si="937"/>
        <v/>
      </c>
      <c r="BP1558" s="27" t="str">
        <f t="shared" si="914"/>
        <v/>
      </c>
      <c r="BQ1558" s="27" t="str">
        <f t="shared" si="915"/>
        <v/>
      </c>
      <c r="BR1558" s="27" t="str">
        <f t="shared" si="916"/>
        <v/>
      </c>
      <c r="BS1558" s="27" t="str">
        <f t="shared" si="917"/>
        <v/>
      </c>
      <c r="BT1558" s="27" t="str">
        <f t="shared" si="918"/>
        <v/>
      </c>
      <c r="BU1558" s="27" t="str">
        <f t="shared" si="919"/>
        <v/>
      </c>
      <c r="BV1558" s="27" t="str">
        <f t="shared" si="920"/>
        <v/>
      </c>
      <c r="BW1558" s="27" t="str">
        <f t="shared" si="921"/>
        <v/>
      </c>
      <c r="BX1558" s="27" t="str">
        <f t="shared" si="922"/>
        <v/>
      </c>
      <c r="BY1558" s="27" t="str">
        <f t="shared" si="923"/>
        <v/>
      </c>
      <c r="BZ1558" s="27" t="str">
        <f t="shared" si="924"/>
        <v/>
      </c>
      <c r="CA1558" s="27" t="str">
        <f t="shared" si="925"/>
        <v/>
      </c>
      <c r="CB1558" s="88"/>
      <c r="CC1558" s="29"/>
      <c r="CD1558" s="88"/>
      <c r="CE1558" s="88"/>
      <c r="CF1558" s="29"/>
      <c r="CG1558" s="88"/>
      <c r="CH1558" s="88"/>
      <c r="CI1558" s="39"/>
      <c r="CJ1558" s="56"/>
    </row>
    <row r="1559" spans="2:88">
      <c r="B1559" s="94"/>
      <c r="C1559" s="40"/>
      <c r="D1559" s="39"/>
      <c r="E1559" s="40"/>
      <c r="F1559" s="40"/>
      <c r="G1559" s="40"/>
      <c r="H1559" s="40"/>
      <c r="I1559" s="40"/>
      <c r="J1559" s="40"/>
      <c r="K1559" s="40"/>
      <c r="L1559" s="40"/>
      <c r="M1559" s="40"/>
      <c r="N1559" s="40"/>
      <c r="O1559" s="40"/>
      <c r="P1559" s="40"/>
      <c r="Q1559" s="40"/>
      <c r="R1559" s="40"/>
      <c r="S1559" s="40"/>
      <c r="T1559" s="40"/>
      <c r="U1559" s="39"/>
      <c r="V1559" s="39"/>
      <c r="W1559" s="39"/>
      <c r="X1559" s="39"/>
      <c r="Y1559" s="39"/>
      <c r="Z1559" s="39"/>
      <c r="AA1559" s="39"/>
      <c r="AB1559" s="39"/>
      <c r="AC1559" s="39"/>
      <c r="AD1559" s="39"/>
      <c r="AE1559" s="39"/>
      <c r="AF1559" s="39"/>
      <c r="AG1559" s="39"/>
      <c r="AH1559" s="39"/>
      <c r="AI1559" s="39"/>
      <c r="AJ1559" s="39"/>
      <c r="AK1559" s="39"/>
      <c r="AL1559" s="39"/>
      <c r="AM1559" s="39"/>
      <c r="AN1559" s="39"/>
      <c r="AO1559" s="39"/>
      <c r="AP1559" s="39"/>
      <c r="AQ1559" s="39"/>
      <c r="AR1559" s="39"/>
      <c r="AS1559" s="39"/>
      <c r="AT1559" s="39"/>
      <c r="AU1559" s="39"/>
      <c r="AV1559" s="39"/>
      <c r="AW1559" s="94"/>
      <c r="AX1559" s="101"/>
      <c r="AY1559" s="94"/>
      <c r="AZ1559" s="40"/>
      <c r="BA1559" s="27"/>
      <c r="BB1559" s="27"/>
      <c r="BC1559" s="27"/>
      <c r="BD1559" s="27" t="str">
        <f t="shared" si="926"/>
        <v/>
      </c>
      <c r="BE1559" s="27" t="str">
        <f t="shared" si="927"/>
        <v/>
      </c>
      <c r="BF1559" s="27" t="str">
        <f t="shared" si="928"/>
        <v/>
      </c>
      <c r="BG1559" s="27" t="str">
        <f t="shared" si="929"/>
        <v/>
      </c>
      <c r="BH1559" s="27" t="str">
        <f t="shared" si="930"/>
        <v/>
      </c>
      <c r="BI1559" s="27" t="str">
        <f t="shared" si="931"/>
        <v/>
      </c>
      <c r="BJ1559" s="27" t="str">
        <f t="shared" si="932"/>
        <v/>
      </c>
      <c r="BK1559" s="27" t="str">
        <f t="shared" si="933"/>
        <v/>
      </c>
      <c r="BL1559" s="27" t="str">
        <f t="shared" si="934"/>
        <v/>
      </c>
      <c r="BM1559" s="27" t="str">
        <f t="shared" si="935"/>
        <v/>
      </c>
      <c r="BN1559" s="27" t="str">
        <f t="shared" si="936"/>
        <v/>
      </c>
      <c r="BO1559" s="27" t="str">
        <f t="shared" si="937"/>
        <v/>
      </c>
      <c r="BP1559" s="27" t="str">
        <f t="shared" si="914"/>
        <v/>
      </c>
      <c r="BQ1559" s="27" t="str">
        <f t="shared" si="915"/>
        <v/>
      </c>
      <c r="BR1559" s="27" t="str">
        <f t="shared" si="916"/>
        <v/>
      </c>
      <c r="BS1559" s="27" t="str">
        <f t="shared" si="917"/>
        <v/>
      </c>
      <c r="BT1559" s="27" t="str">
        <f t="shared" si="918"/>
        <v/>
      </c>
      <c r="BU1559" s="27" t="str">
        <f t="shared" si="919"/>
        <v/>
      </c>
      <c r="BV1559" s="27" t="str">
        <f t="shared" si="920"/>
        <v/>
      </c>
      <c r="BW1559" s="27" t="str">
        <f t="shared" si="921"/>
        <v/>
      </c>
      <c r="BX1559" s="27" t="str">
        <f t="shared" si="922"/>
        <v/>
      </c>
      <c r="BY1559" s="27" t="str">
        <f t="shared" si="923"/>
        <v/>
      </c>
      <c r="BZ1559" s="27" t="str">
        <f t="shared" si="924"/>
        <v/>
      </c>
      <c r="CA1559" s="27" t="str">
        <f t="shared" si="925"/>
        <v/>
      </c>
      <c r="CB1559" s="88"/>
      <c r="CC1559" s="88"/>
      <c r="CD1559" s="88"/>
      <c r="CE1559" s="88"/>
      <c r="CF1559" s="88"/>
      <c r="CG1559" s="88"/>
      <c r="CH1559" s="88"/>
      <c r="CI1559" s="39"/>
      <c r="CJ1559" s="56"/>
    </row>
    <row r="1560" spans="2:88">
      <c r="B1560" s="94"/>
      <c r="C1560" s="40"/>
      <c r="D1560" s="39"/>
      <c r="E1560" s="40"/>
      <c r="F1560" s="40"/>
      <c r="G1560" s="40"/>
      <c r="H1560" s="40"/>
      <c r="I1560" s="40"/>
      <c r="J1560" s="40"/>
      <c r="K1560" s="40"/>
      <c r="L1560" s="40"/>
      <c r="M1560" s="40"/>
      <c r="N1560" s="40"/>
      <c r="O1560" s="40"/>
      <c r="P1560" s="40"/>
      <c r="Q1560" s="40"/>
      <c r="R1560" s="40"/>
      <c r="S1560" s="40"/>
      <c r="T1560" s="40"/>
      <c r="U1560" s="39"/>
      <c r="V1560" s="39"/>
      <c r="W1560" s="39"/>
      <c r="X1560" s="39"/>
      <c r="Y1560" s="39"/>
      <c r="Z1560" s="39"/>
      <c r="AA1560" s="39"/>
      <c r="AB1560" s="39"/>
      <c r="AC1560" s="39"/>
      <c r="AD1560" s="39"/>
      <c r="AE1560" s="39"/>
      <c r="AF1560" s="39"/>
      <c r="AG1560" s="39"/>
      <c r="AH1560" s="39"/>
      <c r="AI1560" s="39"/>
      <c r="AJ1560" s="39"/>
      <c r="AK1560" s="39"/>
      <c r="AL1560" s="39"/>
      <c r="AM1560" s="39"/>
      <c r="AN1560" s="39"/>
      <c r="AO1560" s="39"/>
      <c r="AP1560" s="39"/>
      <c r="AQ1560" s="39"/>
      <c r="AR1560" s="39"/>
      <c r="AS1560" s="39"/>
      <c r="AT1560" s="39"/>
      <c r="AU1560" s="39"/>
      <c r="AV1560" s="39"/>
      <c r="AW1560" s="94"/>
      <c r="AX1560" s="101"/>
      <c r="AY1560" s="94"/>
      <c r="AZ1560" s="40"/>
      <c r="BA1560" s="27"/>
      <c r="BB1560" s="27"/>
      <c r="BC1560" s="27"/>
      <c r="BD1560" s="27" t="str">
        <f t="shared" si="926"/>
        <v/>
      </c>
      <c r="BE1560" s="27" t="str">
        <f t="shared" si="927"/>
        <v/>
      </c>
      <c r="BF1560" s="27" t="str">
        <f t="shared" si="928"/>
        <v/>
      </c>
      <c r="BG1560" s="27" t="str">
        <f t="shared" si="929"/>
        <v/>
      </c>
      <c r="BH1560" s="27" t="str">
        <f t="shared" si="930"/>
        <v/>
      </c>
      <c r="BI1560" s="27" t="str">
        <f t="shared" si="931"/>
        <v/>
      </c>
      <c r="BJ1560" s="27" t="str">
        <f t="shared" si="932"/>
        <v/>
      </c>
      <c r="BK1560" s="27" t="str">
        <f t="shared" si="933"/>
        <v/>
      </c>
      <c r="BL1560" s="27" t="str">
        <f t="shared" si="934"/>
        <v/>
      </c>
      <c r="BM1560" s="27" t="str">
        <f t="shared" si="935"/>
        <v/>
      </c>
      <c r="BN1560" s="27" t="str">
        <f t="shared" si="936"/>
        <v/>
      </c>
      <c r="BO1560" s="27" t="str">
        <f t="shared" si="937"/>
        <v/>
      </c>
      <c r="BP1560" s="27" t="str">
        <f t="shared" ref="BP1560:BP1623" si="938">IF(W1560="","",CONCATENATE($U1560,","))</f>
        <v/>
      </c>
      <c r="BQ1560" s="27" t="str">
        <f t="shared" ref="BQ1560:BQ1623" si="939">IF(X1560="","",CONCATENATE($U1560,","))</f>
        <v/>
      </c>
      <c r="BR1560" s="27" t="str">
        <f t="shared" ref="BR1560:BR1623" si="940">IF(Y1560="","",CONCATENATE($U1560,","))</f>
        <v/>
      </c>
      <c r="BS1560" s="27" t="str">
        <f t="shared" ref="BS1560:BS1623" si="941">IF(Z1560="","",CONCATENATE($U1560,","))</f>
        <v/>
      </c>
      <c r="BT1560" s="27" t="str">
        <f t="shared" ref="BT1560:BT1623" si="942">IF(AA1560="","",CONCATENATE($U1560,","))</f>
        <v/>
      </c>
      <c r="BU1560" s="27" t="str">
        <f t="shared" ref="BU1560:BU1623" si="943">IF(AB1560="","",CONCATENATE($U1560,","))</f>
        <v/>
      </c>
      <c r="BV1560" s="27" t="str">
        <f t="shared" ref="BV1560:BV1623" si="944">IF(AC1560="","",CONCATENATE($U1560,","))</f>
        <v/>
      </c>
      <c r="BW1560" s="27" t="str">
        <f t="shared" ref="BW1560:BW1623" si="945">IF(AD1560="","",CONCATENATE($U1560,","))</f>
        <v/>
      </c>
      <c r="BX1560" s="27" t="str">
        <f t="shared" ref="BX1560:BX1623" si="946">IF(AE1560="","",CONCATENATE($U1560,","))</f>
        <v/>
      </c>
      <c r="BY1560" s="27" t="str">
        <f t="shared" ref="BY1560:BY1623" si="947">IF(AF1560="","",CONCATENATE($U1560,","))</f>
        <v/>
      </c>
      <c r="BZ1560" s="27" t="str">
        <f t="shared" ref="BZ1560:BZ1623" si="948">IF(AG1560="","",CONCATENATE($U1560,","))</f>
        <v/>
      </c>
      <c r="CA1560" s="27" t="str">
        <f t="shared" ref="CA1560:CA1623" si="949">IF(AH1560="","",CONCATENATE($U1560,","))</f>
        <v/>
      </c>
      <c r="CB1560" s="88"/>
      <c r="CC1560" s="88"/>
      <c r="CD1560" s="88"/>
      <c r="CE1560" s="88"/>
      <c r="CF1560" s="88"/>
      <c r="CG1560" s="88"/>
      <c r="CH1560" s="88"/>
      <c r="CI1560" s="39"/>
      <c r="CJ1560" s="56"/>
    </row>
    <row r="1561" spans="2:88">
      <c r="B1561" s="94"/>
      <c r="C1561" s="40"/>
      <c r="D1561" s="39"/>
      <c r="E1561" s="40"/>
      <c r="F1561" s="40"/>
      <c r="G1561" s="40"/>
      <c r="H1561" s="40"/>
      <c r="I1561" s="40"/>
      <c r="J1561" s="40"/>
      <c r="K1561" s="40"/>
      <c r="L1561" s="40"/>
      <c r="M1561" s="40"/>
      <c r="N1561" s="40"/>
      <c r="O1561" s="40"/>
      <c r="P1561" s="40"/>
      <c r="Q1561" s="40"/>
      <c r="R1561" s="40"/>
      <c r="S1561" s="40"/>
      <c r="T1561" s="40"/>
      <c r="U1561" s="39"/>
      <c r="V1561" s="39"/>
      <c r="W1561" s="39"/>
      <c r="X1561" s="39"/>
      <c r="Y1561" s="39"/>
      <c r="Z1561" s="39"/>
      <c r="AA1561" s="39"/>
      <c r="AB1561" s="39"/>
      <c r="AC1561" s="39"/>
      <c r="AD1561" s="39"/>
      <c r="AE1561" s="39"/>
      <c r="AF1561" s="39"/>
      <c r="AG1561" s="39"/>
      <c r="AH1561" s="39"/>
      <c r="AI1561" s="39"/>
      <c r="AJ1561" s="39"/>
      <c r="AK1561" s="39"/>
      <c r="AL1561" s="39"/>
      <c r="AM1561" s="39"/>
      <c r="AN1561" s="39"/>
      <c r="AO1561" s="39"/>
      <c r="AP1561" s="39"/>
      <c r="AQ1561" s="39"/>
      <c r="AR1561" s="39"/>
      <c r="AS1561" s="39"/>
      <c r="AT1561" s="39"/>
      <c r="AU1561" s="39"/>
      <c r="AV1561" s="39"/>
      <c r="AW1561" s="94"/>
      <c r="AX1561" s="101"/>
      <c r="AY1561" s="94"/>
      <c r="AZ1561" s="40"/>
      <c r="BA1561" s="27"/>
      <c r="BB1561" s="27"/>
      <c r="BC1561" s="27"/>
      <c r="BD1561" s="27" t="str">
        <f t="shared" ref="BD1561:BD1624" si="950">IF(W1561&lt;&gt;"",IF(ABS(W1561)&lt;10,"S"&amp;RIGHT(W1561,1)&amp;",","S"&amp;W1561&amp;","),"")</f>
        <v/>
      </c>
      <c r="BE1561" s="27" t="str">
        <f t="shared" ref="BE1561:BE1624" si="951">IF(X1561&lt;&gt;"",IF(ABS(X1561)&lt;10,"S"&amp;RIGHT(X1561,1)&amp;",","S"&amp;X1561&amp;","),"")</f>
        <v/>
      </c>
      <c r="BF1561" s="27" t="str">
        <f t="shared" ref="BF1561:BF1624" si="952">IF(Y1561&lt;&gt;"",IF(ABS(Y1561)&lt;10,"S"&amp;RIGHT(Y1561,1)&amp;",","S"&amp;Y1561&amp;","),"")</f>
        <v/>
      </c>
      <c r="BG1561" s="27" t="str">
        <f t="shared" ref="BG1561:BG1624" si="953">IF(Z1561&lt;&gt;"",IF(ABS(Z1561)&lt;10,"S"&amp;RIGHT(Z1561,1)&amp;",","S"&amp;Z1561&amp;","),"")</f>
        <v/>
      </c>
      <c r="BH1561" s="27" t="str">
        <f t="shared" ref="BH1561:BH1624" si="954">IF(AA1561&lt;&gt;"",IF(ABS(AA1561)&lt;10,"S"&amp;RIGHT(AA1561,1)&amp;",","S"&amp;AA1561&amp;","),"")</f>
        <v/>
      </c>
      <c r="BI1561" s="27" t="str">
        <f t="shared" ref="BI1561:BI1624" si="955">IF(AB1561&lt;&gt;"",IF(ABS(AB1561)&lt;10,"S"&amp;RIGHT(AB1561,1)&amp;",","S"&amp;AB1561&amp;","),"")</f>
        <v/>
      </c>
      <c r="BJ1561" s="27" t="str">
        <f t="shared" ref="BJ1561:BJ1624" si="956">IF(AC1561&lt;&gt;"",IF(ABS(AC1561)&lt;10,"S"&amp;RIGHT(AC1561,1)&amp;",","S"&amp;AC1561&amp;","),"")</f>
        <v/>
      </c>
      <c r="BK1561" s="27" t="str">
        <f t="shared" ref="BK1561:BK1624" si="957">IF(AD1561&lt;&gt;"",IF(ABS(AD1561)&lt;10,"S"&amp;RIGHT(AD1561,1)&amp;",","S"&amp;AD1561&amp;","),"")</f>
        <v/>
      </c>
      <c r="BL1561" s="27" t="str">
        <f t="shared" ref="BL1561:BL1624" si="958">IF(AE1561&lt;&gt;"",IF(ABS(AE1561)&lt;10,"S"&amp;RIGHT(AE1561,1)&amp;",","S"&amp;AE1561&amp;","),"")</f>
        <v/>
      </c>
      <c r="BM1561" s="27" t="str">
        <f t="shared" ref="BM1561:BM1624" si="959">IF(AF1561&lt;&gt;"",IF(ABS(AF1561)&lt;10,"S"&amp;RIGHT(AF1561,1)&amp;",","S"&amp;AF1561&amp;","),"")</f>
        <v/>
      </c>
      <c r="BN1561" s="27" t="str">
        <f t="shared" ref="BN1561:BN1624" si="960">IF(AG1561&lt;&gt;"",IF(ABS(AG1561)&lt;10,"S"&amp;RIGHT(AG1561,1)&amp;",","S"&amp;AG1561&amp;","),"")</f>
        <v/>
      </c>
      <c r="BO1561" s="27" t="str">
        <f t="shared" ref="BO1561:BO1624" si="961">IF(AH1561&lt;&gt;"",IF(ABS(AH1561)&lt;10,"S"&amp;RIGHT(AH1561,1)&amp;",","S"&amp;AH1561&amp;","),"")</f>
        <v/>
      </c>
      <c r="BP1561" s="27" t="str">
        <f t="shared" si="938"/>
        <v/>
      </c>
      <c r="BQ1561" s="27" t="str">
        <f t="shared" si="939"/>
        <v/>
      </c>
      <c r="BR1561" s="27" t="str">
        <f t="shared" si="940"/>
        <v/>
      </c>
      <c r="BS1561" s="27" t="str">
        <f t="shared" si="941"/>
        <v/>
      </c>
      <c r="BT1561" s="27" t="str">
        <f t="shared" si="942"/>
        <v/>
      </c>
      <c r="BU1561" s="27" t="str">
        <f t="shared" si="943"/>
        <v/>
      </c>
      <c r="BV1561" s="27" t="str">
        <f t="shared" si="944"/>
        <v/>
      </c>
      <c r="BW1561" s="27" t="str">
        <f t="shared" si="945"/>
        <v/>
      </c>
      <c r="BX1561" s="27" t="str">
        <f t="shared" si="946"/>
        <v/>
      </c>
      <c r="BY1561" s="27" t="str">
        <f t="shared" si="947"/>
        <v/>
      </c>
      <c r="BZ1561" s="27" t="str">
        <f t="shared" si="948"/>
        <v/>
      </c>
      <c r="CA1561" s="27" t="str">
        <f t="shared" si="949"/>
        <v/>
      </c>
      <c r="CB1561" s="88"/>
      <c r="CC1561" s="88"/>
      <c r="CD1561" s="88"/>
      <c r="CE1561" s="88"/>
      <c r="CF1561" s="88"/>
      <c r="CG1561" s="88"/>
      <c r="CH1561" s="88"/>
      <c r="CI1561" s="39"/>
      <c r="CJ1561" s="56"/>
    </row>
    <row r="1562" spans="2:88">
      <c r="B1562" s="94"/>
      <c r="C1562" s="40"/>
      <c r="D1562" s="39"/>
      <c r="E1562" s="40"/>
      <c r="F1562" s="40"/>
      <c r="G1562" s="40"/>
      <c r="H1562" s="40"/>
      <c r="I1562" s="40"/>
      <c r="J1562" s="40"/>
      <c r="K1562" s="40"/>
      <c r="L1562" s="40"/>
      <c r="M1562" s="40"/>
      <c r="N1562" s="40"/>
      <c r="O1562" s="40"/>
      <c r="P1562" s="40"/>
      <c r="Q1562" s="40"/>
      <c r="R1562" s="40"/>
      <c r="S1562" s="40"/>
      <c r="T1562" s="40"/>
      <c r="U1562" s="39"/>
      <c r="V1562" s="39"/>
      <c r="W1562" s="39"/>
      <c r="X1562" s="39"/>
      <c r="Y1562" s="39"/>
      <c r="Z1562" s="39"/>
      <c r="AA1562" s="39"/>
      <c r="AB1562" s="39"/>
      <c r="AC1562" s="39"/>
      <c r="AD1562" s="39"/>
      <c r="AE1562" s="39"/>
      <c r="AF1562" s="39"/>
      <c r="AG1562" s="39"/>
      <c r="AH1562" s="39"/>
      <c r="AI1562" s="39"/>
      <c r="AJ1562" s="39"/>
      <c r="AK1562" s="39"/>
      <c r="AL1562" s="39"/>
      <c r="AM1562" s="39"/>
      <c r="AN1562" s="39"/>
      <c r="AO1562" s="39"/>
      <c r="AP1562" s="39"/>
      <c r="AQ1562" s="39"/>
      <c r="AR1562" s="39"/>
      <c r="AS1562" s="39"/>
      <c r="AT1562" s="39"/>
      <c r="AU1562" s="39"/>
      <c r="AV1562" s="39"/>
      <c r="AW1562" s="94"/>
      <c r="AX1562" s="101"/>
      <c r="AY1562" s="94"/>
      <c r="AZ1562" s="40"/>
      <c r="BA1562" s="27"/>
      <c r="BB1562" s="27"/>
      <c r="BC1562" s="27"/>
      <c r="BD1562" s="27" t="str">
        <f t="shared" si="950"/>
        <v/>
      </c>
      <c r="BE1562" s="27" t="str">
        <f t="shared" si="951"/>
        <v/>
      </c>
      <c r="BF1562" s="27" t="str">
        <f t="shared" si="952"/>
        <v/>
      </c>
      <c r="BG1562" s="27" t="str">
        <f t="shared" si="953"/>
        <v/>
      </c>
      <c r="BH1562" s="27" t="str">
        <f t="shared" si="954"/>
        <v/>
      </c>
      <c r="BI1562" s="27" t="str">
        <f t="shared" si="955"/>
        <v/>
      </c>
      <c r="BJ1562" s="27" t="str">
        <f t="shared" si="956"/>
        <v/>
      </c>
      <c r="BK1562" s="27" t="str">
        <f t="shared" si="957"/>
        <v/>
      </c>
      <c r="BL1562" s="27" t="str">
        <f t="shared" si="958"/>
        <v/>
      </c>
      <c r="BM1562" s="27" t="str">
        <f t="shared" si="959"/>
        <v/>
      </c>
      <c r="BN1562" s="27" t="str">
        <f t="shared" si="960"/>
        <v/>
      </c>
      <c r="BO1562" s="27" t="str">
        <f t="shared" si="961"/>
        <v/>
      </c>
      <c r="BP1562" s="27" t="str">
        <f t="shared" si="938"/>
        <v/>
      </c>
      <c r="BQ1562" s="27" t="str">
        <f t="shared" si="939"/>
        <v/>
      </c>
      <c r="BR1562" s="27" t="str">
        <f t="shared" si="940"/>
        <v/>
      </c>
      <c r="BS1562" s="27" t="str">
        <f t="shared" si="941"/>
        <v/>
      </c>
      <c r="BT1562" s="27" t="str">
        <f t="shared" si="942"/>
        <v/>
      </c>
      <c r="BU1562" s="27" t="str">
        <f t="shared" si="943"/>
        <v/>
      </c>
      <c r="BV1562" s="27" t="str">
        <f t="shared" si="944"/>
        <v/>
      </c>
      <c r="BW1562" s="27" t="str">
        <f t="shared" si="945"/>
        <v/>
      </c>
      <c r="BX1562" s="27" t="str">
        <f t="shared" si="946"/>
        <v/>
      </c>
      <c r="BY1562" s="27" t="str">
        <f t="shared" si="947"/>
        <v/>
      </c>
      <c r="BZ1562" s="27" t="str">
        <f t="shared" si="948"/>
        <v/>
      </c>
      <c r="CA1562" s="27" t="str">
        <f t="shared" si="949"/>
        <v/>
      </c>
      <c r="CB1562" s="88"/>
      <c r="CC1562" s="88"/>
      <c r="CD1562" s="88"/>
      <c r="CE1562" s="88"/>
      <c r="CF1562" s="88"/>
      <c r="CG1562" s="88"/>
      <c r="CH1562" s="88"/>
      <c r="CI1562" s="39"/>
      <c r="CJ1562" s="56"/>
    </row>
    <row r="1563" spans="2:88">
      <c r="B1563" s="94"/>
      <c r="C1563" s="40"/>
      <c r="D1563" s="39"/>
      <c r="E1563" s="40"/>
      <c r="F1563" s="40"/>
      <c r="G1563" s="40"/>
      <c r="H1563" s="40"/>
      <c r="I1563" s="40"/>
      <c r="J1563" s="40"/>
      <c r="K1563" s="40"/>
      <c r="L1563" s="40"/>
      <c r="M1563" s="40"/>
      <c r="N1563" s="40"/>
      <c r="O1563" s="40"/>
      <c r="P1563" s="40"/>
      <c r="Q1563" s="40"/>
      <c r="R1563" s="40"/>
      <c r="S1563" s="40"/>
      <c r="T1563" s="40"/>
      <c r="U1563" s="39"/>
      <c r="V1563" s="39"/>
      <c r="W1563" s="39"/>
      <c r="X1563" s="39"/>
      <c r="Y1563" s="39"/>
      <c r="Z1563" s="39"/>
      <c r="AA1563" s="39"/>
      <c r="AB1563" s="39"/>
      <c r="AC1563" s="39"/>
      <c r="AD1563" s="39"/>
      <c r="AE1563" s="39"/>
      <c r="AF1563" s="39"/>
      <c r="AG1563" s="39"/>
      <c r="AH1563" s="39"/>
      <c r="AI1563" s="39"/>
      <c r="AJ1563" s="39"/>
      <c r="AK1563" s="39"/>
      <c r="AL1563" s="39"/>
      <c r="AM1563" s="39"/>
      <c r="AN1563" s="39"/>
      <c r="AO1563" s="39"/>
      <c r="AP1563" s="39"/>
      <c r="AQ1563" s="39"/>
      <c r="AR1563" s="39"/>
      <c r="AS1563" s="39"/>
      <c r="AT1563" s="39"/>
      <c r="AU1563" s="39"/>
      <c r="AV1563" s="39"/>
      <c r="AW1563" s="94"/>
      <c r="AX1563" s="101"/>
      <c r="AY1563" s="94"/>
      <c r="AZ1563" s="40"/>
      <c r="BA1563" s="27"/>
      <c r="BB1563" s="27"/>
      <c r="BC1563" s="27"/>
      <c r="BD1563" s="27" t="str">
        <f t="shared" si="950"/>
        <v/>
      </c>
      <c r="BE1563" s="27" t="str">
        <f t="shared" si="951"/>
        <v/>
      </c>
      <c r="BF1563" s="27" t="str">
        <f t="shared" si="952"/>
        <v/>
      </c>
      <c r="BG1563" s="27" t="str">
        <f t="shared" si="953"/>
        <v/>
      </c>
      <c r="BH1563" s="27" t="str">
        <f t="shared" si="954"/>
        <v/>
      </c>
      <c r="BI1563" s="27" t="str">
        <f t="shared" si="955"/>
        <v/>
      </c>
      <c r="BJ1563" s="27" t="str">
        <f t="shared" si="956"/>
        <v/>
      </c>
      <c r="BK1563" s="27" t="str">
        <f t="shared" si="957"/>
        <v/>
      </c>
      <c r="BL1563" s="27" t="str">
        <f t="shared" si="958"/>
        <v/>
      </c>
      <c r="BM1563" s="27" t="str">
        <f t="shared" si="959"/>
        <v/>
      </c>
      <c r="BN1563" s="27" t="str">
        <f t="shared" si="960"/>
        <v/>
      </c>
      <c r="BO1563" s="27" t="str">
        <f t="shared" si="961"/>
        <v/>
      </c>
      <c r="BP1563" s="27" t="str">
        <f t="shared" si="938"/>
        <v/>
      </c>
      <c r="BQ1563" s="27" t="str">
        <f t="shared" si="939"/>
        <v/>
      </c>
      <c r="BR1563" s="27" t="str">
        <f t="shared" si="940"/>
        <v/>
      </c>
      <c r="BS1563" s="27" t="str">
        <f t="shared" si="941"/>
        <v/>
      </c>
      <c r="BT1563" s="27" t="str">
        <f t="shared" si="942"/>
        <v/>
      </c>
      <c r="BU1563" s="27" t="str">
        <f t="shared" si="943"/>
        <v/>
      </c>
      <c r="BV1563" s="27" t="str">
        <f t="shared" si="944"/>
        <v/>
      </c>
      <c r="BW1563" s="27" t="str">
        <f t="shared" si="945"/>
        <v/>
      </c>
      <c r="BX1563" s="27" t="str">
        <f t="shared" si="946"/>
        <v/>
      </c>
      <c r="BY1563" s="27" t="str">
        <f t="shared" si="947"/>
        <v/>
      </c>
      <c r="BZ1563" s="27" t="str">
        <f t="shared" si="948"/>
        <v/>
      </c>
      <c r="CA1563" s="27" t="str">
        <f t="shared" si="949"/>
        <v/>
      </c>
      <c r="CB1563" s="88"/>
      <c r="CC1563" s="88"/>
      <c r="CD1563" s="88"/>
      <c r="CE1563" s="88"/>
      <c r="CF1563" s="88"/>
      <c r="CG1563" s="88"/>
      <c r="CH1563" s="88"/>
      <c r="CI1563" s="39"/>
      <c r="CJ1563" s="56"/>
    </row>
    <row r="1564" spans="2:88">
      <c r="B1564" s="94"/>
      <c r="C1564" s="40"/>
      <c r="D1564" s="39"/>
      <c r="E1564" s="40"/>
      <c r="F1564" s="40"/>
      <c r="G1564" s="40"/>
      <c r="H1564" s="40"/>
      <c r="I1564" s="40"/>
      <c r="J1564" s="40"/>
      <c r="K1564" s="40"/>
      <c r="L1564" s="40"/>
      <c r="M1564" s="40"/>
      <c r="N1564" s="40"/>
      <c r="O1564" s="40"/>
      <c r="P1564" s="40"/>
      <c r="Q1564" s="40"/>
      <c r="R1564" s="40"/>
      <c r="S1564" s="40"/>
      <c r="T1564" s="40"/>
      <c r="U1564" s="39"/>
      <c r="V1564" s="39"/>
      <c r="W1564" s="39"/>
      <c r="X1564" s="39"/>
      <c r="Y1564" s="39"/>
      <c r="Z1564" s="39"/>
      <c r="AA1564" s="39"/>
      <c r="AB1564" s="39"/>
      <c r="AC1564" s="39"/>
      <c r="AD1564" s="39"/>
      <c r="AE1564" s="39"/>
      <c r="AF1564" s="39"/>
      <c r="AG1564" s="39"/>
      <c r="AH1564" s="39"/>
      <c r="AI1564" s="39"/>
      <c r="AJ1564" s="39"/>
      <c r="AK1564" s="39"/>
      <c r="AL1564" s="39"/>
      <c r="AM1564" s="39"/>
      <c r="AN1564" s="39"/>
      <c r="AO1564" s="39"/>
      <c r="AP1564" s="39"/>
      <c r="AQ1564" s="39"/>
      <c r="AR1564" s="39"/>
      <c r="AS1564" s="39"/>
      <c r="AT1564" s="39"/>
      <c r="AU1564" s="39"/>
      <c r="AV1564" s="39"/>
      <c r="AW1564" s="94"/>
      <c r="AX1564" s="101"/>
      <c r="AY1564" s="94"/>
      <c r="AZ1564" s="40"/>
      <c r="BA1564" s="27"/>
      <c r="BB1564" s="27"/>
      <c r="BC1564" s="27"/>
      <c r="BD1564" s="27" t="str">
        <f t="shared" si="950"/>
        <v/>
      </c>
      <c r="BE1564" s="27" t="str">
        <f t="shared" si="951"/>
        <v/>
      </c>
      <c r="BF1564" s="27" t="str">
        <f t="shared" si="952"/>
        <v/>
      </c>
      <c r="BG1564" s="27" t="str">
        <f t="shared" si="953"/>
        <v/>
      </c>
      <c r="BH1564" s="27" t="str">
        <f t="shared" si="954"/>
        <v/>
      </c>
      <c r="BI1564" s="27" t="str">
        <f t="shared" si="955"/>
        <v/>
      </c>
      <c r="BJ1564" s="27" t="str">
        <f t="shared" si="956"/>
        <v/>
      </c>
      <c r="BK1564" s="27" t="str">
        <f t="shared" si="957"/>
        <v/>
      </c>
      <c r="BL1564" s="27" t="str">
        <f t="shared" si="958"/>
        <v/>
      </c>
      <c r="BM1564" s="27" t="str">
        <f t="shared" si="959"/>
        <v/>
      </c>
      <c r="BN1564" s="27" t="str">
        <f t="shared" si="960"/>
        <v/>
      </c>
      <c r="BO1564" s="27" t="str">
        <f t="shared" si="961"/>
        <v/>
      </c>
      <c r="BP1564" s="27" t="str">
        <f t="shared" si="938"/>
        <v/>
      </c>
      <c r="BQ1564" s="27" t="str">
        <f t="shared" si="939"/>
        <v/>
      </c>
      <c r="BR1564" s="27" t="str">
        <f t="shared" si="940"/>
        <v/>
      </c>
      <c r="BS1564" s="27" t="str">
        <f t="shared" si="941"/>
        <v/>
      </c>
      <c r="BT1564" s="27" t="str">
        <f t="shared" si="942"/>
        <v/>
      </c>
      <c r="BU1564" s="27" t="str">
        <f t="shared" si="943"/>
        <v/>
      </c>
      <c r="BV1564" s="27" t="str">
        <f t="shared" si="944"/>
        <v/>
      </c>
      <c r="BW1564" s="27" t="str">
        <f t="shared" si="945"/>
        <v/>
      </c>
      <c r="BX1564" s="27" t="str">
        <f t="shared" si="946"/>
        <v/>
      </c>
      <c r="BY1564" s="27" t="str">
        <f t="shared" si="947"/>
        <v/>
      </c>
      <c r="BZ1564" s="27" t="str">
        <f t="shared" si="948"/>
        <v/>
      </c>
      <c r="CA1564" s="27" t="str">
        <f t="shared" si="949"/>
        <v/>
      </c>
      <c r="CB1564" s="88"/>
      <c r="CC1564" s="88"/>
      <c r="CD1564" s="88"/>
      <c r="CE1564" s="88"/>
      <c r="CF1564" s="88"/>
      <c r="CG1564" s="88"/>
      <c r="CH1564" s="88"/>
      <c r="CI1564" s="39"/>
      <c r="CJ1564" s="56"/>
    </row>
    <row r="1565" spans="2:88">
      <c r="B1565" s="94"/>
      <c r="C1565" s="40"/>
      <c r="D1565" s="39"/>
      <c r="E1565" s="40"/>
      <c r="F1565" s="40"/>
      <c r="G1565" s="40"/>
      <c r="H1565" s="40"/>
      <c r="I1565" s="40"/>
      <c r="J1565" s="40"/>
      <c r="K1565" s="40"/>
      <c r="L1565" s="40"/>
      <c r="M1565" s="40"/>
      <c r="N1565" s="40"/>
      <c r="O1565" s="40"/>
      <c r="P1565" s="40"/>
      <c r="Q1565" s="40"/>
      <c r="R1565" s="40"/>
      <c r="S1565" s="40"/>
      <c r="T1565" s="40"/>
      <c r="U1565" s="39"/>
      <c r="V1565" s="39"/>
      <c r="W1565" s="39"/>
      <c r="X1565" s="39"/>
      <c r="Y1565" s="39"/>
      <c r="Z1565" s="39"/>
      <c r="AA1565" s="39"/>
      <c r="AB1565" s="39"/>
      <c r="AC1565" s="39"/>
      <c r="AD1565" s="39"/>
      <c r="AE1565" s="39"/>
      <c r="AF1565" s="39"/>
      <c r="AG1565" s="39"/>
      <c r="AH1565" s="39"/>
      <c r="AI1565" s="39"/>
      <c r="AJ1565" s="39"/>
      <c r="AK1565" s="39"/>
      <c r="AL1565" s="39"/>
      <c r="AM1565" s="39"/>
      <c r="AN1565" s="39"/>
      <c r="AO1565" s="39"/>
      <c r="AP1565" s="39"/>
      <c r="AQ1565" s="39"/>
      <c r="AR1565" s="39"/>
      <c r="AS1565" s="39"/>
      <c r="AT1565" s="39"/>
      <c r="AU1565" s="39"/>
      <c r="AV1565" s="39"/>
      <c r="AW1565" s="94"/>
      <c r="AX1565" s="101"/>
      <c r="AY1565" s="94"/>
      <c r="AZ1565" s="40"/>
      <c r="BA1565" s="27"/>
      <c r="BB1565" s="27"/>
      <c r="BC1565" s="27"/>
      <c r="BD1565" s="27" t="str">
        <f t="shared" si="950"/>
        <v/>
      </c>
      <c r="BE1565" s="27" t="str">
        <f t="shared" si="951"/>
        <v/>
      </c>
      <c r="BF1565" s="27" t="str">
        <f t="shared" si="952"/>
        <v/>
      </c>
      <c r="BG1565" s="27" t="str">
        <f t="shared" si="953"/>
        <v/>
      </c>
      <c r="BH1565" s="27" t="str">
        <f t="shared" si="954"/>
        <v/>
      </c>
      <c r="BI1565" s="27" t="str">
        <f t="shared" si="955"/>
        <v/>
      </c>
      <c r="BJ1565" s="27" t="str">
        <f t="shared" si="956"/>
        <v/>
      </c>
      <c r="BK1565" s="27" t="str">
        <f t="shared" si="957"/>
        <v/>
      </c>
      <c r="BL1565" s="27" t="str">
        <f t="shared" si="958"/>
        <v/>
      </c>
      <c r="BM1565" s="27" t="str">
        <f t="shared" si="959"/>
        <v/>
      </c>
      <c r="BN1565" s="27" t="str">
        <f t="shared" si="960"/>
        <v/>
      </c>
      <c r="BO1565" s="27" t="str">
        <f t="shared" si="961"/>
        <v/>
      </c>
      <c r="BP1565" s="27" t="str">
        <f t="shared" si="938"/>
        <v/>
      </c>
      <c r="BQ1565" s="27" t="str">
        <f t="shared" si="939"/>
        <v/>
      </c>
      <c r="BR1565" s="27" t="str">
        <f t="shared" si="940"/>
        <v/>
      </c>
      <c r="BS1565" s="27" t="str">
        <f t="shared" si="941"/>
        <v/>
      </c>
      <c r="BT1565" s="27" t="str">
        <f t="shared" si="942"/>
        <v/>
      </c>
      <c r="BU1565" s="27" t="str">
        <f t="shared" si="943"/>
        <v/>
      </c>
      <c r="BV1565" s="27" t="str">
        <f t="shared" si="944"/>
        <v/>
      </c>
      <c r="BW1565" s="27" t="str">
        <f t="shared" si="945"/>
        <v/>
      </c>
      <c r="BX1565" s="27" t="str">
        <f t="shared" si="946"/>
        <v/>
      </c>
      <c r="BY1565" s="27" t="str">
        <f t="shared" si="947"/>
        <v/>
      </c>
      <c r="BZ1565" s="27" t="str">
        <f t="shared" si="948"/>
        <v/>
      </c>
      <c r="CA1565" s="27" t="str">
        <f t="shared" si="949"/>
        <v/>
      </c>
      <c r="CB1565" s="88"/>
      <c r="CC1565" s="88"/>
      <c r="CD1565" s="88"/>
      <c r="CE1565" s="88"/>
      <c r="CF1565" s="88"/>
      <c r="CG1565" s="88"/>
      <c r="CH1565" s="88"/>
      <c r="CI1565" s="39"/>
      <c r="CJ1565" s="56"/>
    </row>
    <row r="1566" spans="2:88">
      <c r="B1566" s="94"/>
      <c r="C1566" s="40"/>
      <c r="D1566" s="39"/>
      <c r="E1566" s="40"/>
      <c r="F1566" s="40"/>
      <c r="G1566" s="40"/>
      <c r="H1566" s="40"/>
      <c r="I1566" s="40"/>
      <c r="J1566" s="40"/>
      <c r="K1566" s="40"/>
      <c r="L1566" s="40"/>
      <c r="M1566" s="40"/>
      <c r="N1566" s="40"/>
      <c r="O1566" s="40"/>
      <c r="P1566" s="40"/>
      <c r="Q1566" s="40"/>
      <c r="R1566" s="40"/>
      <c r="S1566" s="40"/>
      <c r="T1566" s="40"/>
      <c r="U1566" s="39"/>
      <c r="V1566" s="39"/>
      <c r="W1566" s="39"/>
      <c r="X1566" s="39"/>
      <c r="Y1566" s="39"/>
      <c r="Z1566" s="39"/>
      <c r="AA1566" s="39"/>
      <c r="AB1566" s="39"/>
      <c r="AC1566" s="39"/>
      <c r="AD1566" s="39"/>
      <c r="AE1566" s="39"/>
      <c r="AF1566" s="39"/>
      <c r="AG1566" s="39"/>
      <c r="AH1566" s="39"/>
      <c r="AI1566" s="39"/>
      <c r="AJ1566" s="39"/>
      <c r="AK1566" s="39"/>
      <c r="AL1566" s="39"/>
      <c r="AM1566" s="39"/>
      <c r="AN1566" s="39"/>
      <c r="AO1566" s="39"/>
      <c r="AP1566" s="39"/>
      <c r="AQ1566" s="39"/>
      <c r="AR1566" s="39"/>
      <c r="AS1566" s="39"/>
      <c r="AT1566" s="39"/>
      <c r="AU1566" s="39"/>
      <c r="AV1566" s="39"/>
      <c r="AW1566" s="94"/>
      <c r="AX1566" s="101"/>
      <c r="AY1566" s="94"/>
      <c r="AZ1566" s="40"/>
      <c r="BA1566" s="27"/>
      <c r="BB1566" s="27"/>
      <c r="BC1566" s="27"/>
      <c r="BD1566" s="27" t="str">
        <f t="shared" si="950"/>
        <v/>
      </c>
      <c r="BE1566" s="27" t="str">
        <f t="shared" si="951"/>
        <v/>
      </c>
      <c r="BF1566" s="27" t="str">
        <f t="shared" si="952"/>
        <v/>
      </c>
      <c r="BG1566" s="27" t="str">
        <f t="shared" si="953"/>
        <v/>
      </c>
      <c r="BH1566" s="27" t="str">
        <f t="shared" si="954"/>
        <v/>
      </c>
      <c r="BI1566" s="27" t="str">
        <f t="shared" si="955"/>
        <v/>
      </c>
      <c r="BJ1566" s="27" t="str">
        <f t="shared" si="956"/>
        <v/>
      </c>
      <c r="BK1566" s="27" t="str">
        <f t="shared" si="957"/>
        <v/>
      </c>
      <c r="BL1566" s="27" t="str">
        <f t="shared" si="958"/>
        <v/>
      </c>
      <c r="BM1566" s="27" t="str">
        <f t="shared" si="959"/>
        <v/>
      </c>
      <c r="BN1566" s="27" t="str">
        <f t="shared" si="960"/>
        <v/>
      </c>
      <c r="BO1566" s="27" t="str">
        <f t="shared" si="961"/>
        <v/>
      </c>
      <c r="BP1566" s="27" t="str">
        <f t="shared" si="938"/>
        <v/>
      </c>
      <c r="BQ1566" s="27" t="str">
        <f t="shared" si="939"/>
        <v/>
      </c>
      <c r="BR1566" s="27" t="str">
        <f t="shared" si="940"/>
        <v/>
      </c>
      <c r="BS1566" s="27" t="str">
        <f t="shared" si="941"/>
        <v/>
      </c>
      <c r="BT1566" s="27" t="str">
        <f t="shared" si="942"/>
        <v/>
      </c>
      <c r="BU1566" s="27" t="str">
        <f t="shared" si="943"/>
        <v/>
      </c>
      <c r="BV1566" s="27" t="str">
        <f t="shared" si="944"/>
        <v/>
      </c>
      <c r="BW1566" s="27" t="str">
        <f t="shared" si="945"/>
        <v/>
      </c>
      <c r="BX1566" s="27" t="str">
        <f t="shared" si="946"/>
        <v/>
      </c>
      <c r="BY1566" s="27" t="str">
        <f t="shared" si="947"/>
        <v/>
      </c>
      <c r="BZ1566" s="27" t="str">
        <f t="shared" si="948"/>
        <v/>
      </c>
      <c r="CA1566" s="27" t="str">
        <f t="shared" si="949"/>
        <v/>
      </c>
      <c r="CB1566" s="58"/>
      <c r="CC1566" s="58"/>
      <c r="CD1566" s="58"/>
      <c r="CE1566" s="58"/>
      <c r="CF1566" s="58"/>
      <c r="CG1566" s="58"/>
      <c r="CH1566" s="58"/>
      <c r="CI1566" s="39"/>
      <c r="CJ1566" s="56"/>
    </row>
    <row r="1567" spans="2:88">
      <c r="B1567" s="94"/>
      <c r="C1567" s="40"/>
      <c r="D1567" s="39"/>
      <c r="E1567" s="40"/>
      <c r="F1567" s="40"/>
      <c r="G1567" s="40"/>
      <c r="H1567" s="40"/>
      <c r="I1567" s="40"/>
      <c r="J1567" s="40"/>
      <c r="K1567" s="40"/>
      <c r="L1567" s="40"/>
      <c r="M1567" s="40"/>
      <c r="N1567" s="40"/>
      <c r="O1567" s="40"/>
      <c r="P1567" s="40"/>
      <c r="Q1567" s="40"/>
      <c r="R1567" s="40"/>
      <c r="S1567" s="40"/>
      <c r="T1567" s="40"/>
      <c r="U1567" s="39"/>
      <c r="V1567" s="39"/>
      <c r="W1567" s="39"/>
      <c r="X1567" s="39"/>
      <c r="Y1567" s="39"/>
      <c r="Z1567" s="39"/>
      <c r="AA1567" s="39"/>
      <c r="AB1567" s="39"/>
      <c r="AC1567" s="39"/>
      <c r="AD1567" s="39"/>
      <c r="AE1567" s="39"/>
      <c r="AF1567" s="39"/>
      <c r="AG1567" s="39"/>
      <c r="AH1567" s="39"/>
      <c r="AI1567" s="39"/>
      <c r="AJ1567" s="39"/>
      <c r="AK1567" s="39"/>
      <c r="AL1567" s="39"/>
      <c r="AM1567" s="39"/>
      <c r="AN1567" s="39"/>
      <c r="AO1567" s="39"/>
      <c r="AP1567" s="39"/>
      <c r="AQ1567" s="39"/>
      <c r="AR1567" s="39"/>
      <c r="AS1567" s="39"/>
      <c r="AT1567" s="39"/>
      <c r="AU1567" s="39"/>
      <c r="AV1567" s="39"/>
      <c r="AW1567" s="94"/>
      <c r="AX1567" s="101"/>
      <c r="AY1567" s="94"/>
      <c r="AZ1567" s="40"/>
      <c r="BA1567" s="27"/>
      <c r="BB1567" s="27"/>
      <c r="BC1567" s="27"/>
      <c r="BD1567" s="27" t="str">
        <f t="shared" si="950"/>
        <v/>
      </c>
      <c r="BE1567" s="27" t="str">
        <f t="shared" si="951"/>
        <v/>
      </c>
      <c r="BF1567" s="27" t="str">
        <f t="shared" si="952"/>
        <v/>
      </c>
      <c r="BG1567" s="27" t="str">
        <f t="shared" si="953"/>
        <v/>
      </c>
      <c r="BH1567" s="27" t="str">
        <f t="shared" si="954"/>
        <v/>
      </c>
      <c r="BI1567" s="27" t="str">
        <f t="shared" si="955"/>
        <v/>
      </c>
      <c r="BJ1567" s="27" t="str">
        <f t="shared" si="956"/>
        <v/>
      </c>
      <c r="BK1567" s="27" t="str">
        <f t="shared" si="957"/>
        <v/>
      </c>
      <c r="BL1567" s="27" t="str">
        <f t="shared" si="958"/>
        <v/>
      </c>
      <c r="BM1567" s="27" t="str">
        <f t="shared" si="959"/>
        <v/>
      </c>
      <c r="BN1567" s="27" t="str">
        <f t="shared" si="960"/>
        <v/>
      </c>
      <c r="BO1567" s="27" t="str">
        <f t="shared" si="961"/>
        <v/>
      </c>
      <c r="BP1567" s="27" t="str">
        <f t="shared" si="938"/>
        <v/>
      </c>
      <c r="BQ1567" s="27" t="str">
        <f t="shared" si="939"/>
        <v/>
      </c>
      <c r="BR1567" s="27" t="str">
        <f t="shared" si="940"/>
        <v/>
      </c>
      <c r="BS1567" s="27" t="str">
        <f t="shared" si="941"/>
        <v/>
      </c>
      <c r="BT1567" s="27" t="str">
        <f t="shared" si="942"/>
        <v/>
      </c>
      <c r="BU1567" s="27" t="str">
        <f t="shared" si="943"/>
        <v/>
      </c>
      <c r="BV1567" s="27" t="str">
        <f t="shared" si="944"/>
        <v/>
      </c>
      <c r="BW1567" s="27" t="str">
        <f t="shared" si="945"/>
        <v/>
      </c>
      <c r="BX1567" s="27" t="str">
        <f t="shared" si="946"/>
        <v/>
      </c>
      <c r="BY1567" s="27" t="str">
        <f t="shared" si="947"/>
        <v/>
      </c>
      <c r="BZ1567" s="27" t="str">
        <f t="shared" si="948"/>
        <v/>
      </c>
      <c r="CA1567" s="27" t="str">
        <f t="shared" si="949"/>
        <v/>
      </c>
      <c r="CB1567" s="41"/>
      <c r="CC1567"/>
      <c r="CD1567"/>
      <c r="CE1567"/>
      <c r="CF1567"/>
      <c r="CG1567"/>
      <c r="CH1567"/>
      <c r="CI1567" s="39"/>
      <c r="CJ1567" s="56"/>
    </row>
    <row r="1568" spans="2:88">
      <c r="B1568" s="94"/>
      <c r="C1568" s="40"/>
      <c r="D1568" s="39"/>
      <c r="E1568" s="40"/>
      <c r="F1568" s="40"/>
      <c r="G1568" s="40"/>
      <c r="H1568" s="40"/>
      <c r="I1568" s="40"/>
      <c r="J1568" s="40"/>
      <c r="K1568" s="40"/>
      <c r="L1568" s="40"/>
      <c r="M1568" s="40"/>
      <c r="N1568" s="40"/>
      <c r="O1568" s="40"/>
      <c r="P1568" s="40"/>
      <c r="Q1568" s="40"/>
      <c r="R1568" s="40"/>
      <c r="S1568" s="40"/>
      <c r="T1568" s="40"/>
      <c r="U1568" s="39"/>
      <c r="V1568" s="39"/>
      <c r="W1568" s="39"/>
      <c r="X1568" s="39"/>
      <c r="Y1568" s="39"/>
      <c r="Z1568" s="39"/>
      <c r="AA1568" s="39"/>
      <c r="AB1568" s="39"/>
      <c r="AC1568" s="39"/>
      <c r="AD1568" s="39"/>
      <c r="AE1568" s="39"/>
      <c r="AF1568" s="39"/>
      <c r="AG1568" s="39"/>
      <c r="AH1568" s="39"/>
      <c r="AI1568" s="39"/>
      <c r="AJ1568" s="39"/>
      <c r="AK1568" s="39"/>
      <c r="AL1568" s="39"/>
      <c r="AM1568" s="39"/>
      <c r="AN1568" s="39"/>
      <c r="AO1568" s="39"/>
      <c r="AP1568" s="39"/>
      <c r="AQ1568" s="39"/>
      <c r="AR1568" s="39"/>
      <c r="AS1568" s="39"/>
      <c r="AT1568" s="39"/>
      <c r="AU1568" s="39"/>
      <c r="AV1568" s="39"/>
      <c r="AW1568" s="94"/>
      <c r="AX1568" s="101"/>
      <c r="AY1568" s="94"/>
      <c r="AZ1568" s="40"/>
      <c r="BA1568" s="27"/>
      <c r="BB1568" s="27"/>
      <c r="BC1568" s="27"/>
      <c r="BD1568" s="27" t="str">
        <f t="shared" si="950"/>
        <v/>
      </c>
      <c r="BE1568" s="27" t="str">
        <f t="shared" si="951"/>
        <v/>
      </c>
      <c r="BF1568" s="27" t="str">
        <f t="shared" si="952"/>
        <v/>
      </c>
      <c r="BG1568" s="27" t="str">
        <f t="shared" si="953"/>
        <v/>
      </c>
      <c r="BH1568" s="27" t="str">
        <f t="shared" si="954"/>
        <v/>
      </c>
      <c r="BI1568" s="27" t="str">
        <f t="shared" si="955"/>
        <v/>
      </c>
      <c r="BJ1568" s="27" t="str">
        <f t="shared" si="956"/>
        <v/>
      </c>
      <c r="BK1568" s="27" t="str">
        <f t="shared" si="957"/>
        <v/>
      </c>
      <c r="BL1568" s="27" t="str">
        <f t="shared" si="958"/>
        <v/>
      </c>
      <c r="BM1568" s="27" t="str">
        <f t="shared" si="959"/>
        <v/>
      </c>
      <c r="BN1568" s="27" t="str">
        <f t="shared" si="960"/>
        <v/>
      </c>
      <c r="BO1568" s="27" t="str">
        <f t="shared" si="961"/>
        <v/>
      </c>
      <c r="BP1568" s="27" t="str">
        <f t="shared" si="938"/>
        <v/>
      </c>
      <c r="BQ1568" s="27" t="str">
        <f t="shared" si="939"/>
        <v/>
      </c>
      <c r="BR1568" s="27" t="str">
        <f t="shared" si="940"/>
        <v/>
      </c>
      <c r="BS1568" s="27" t="str">
        <f t="shared" si="941"/>
        <v/>
      </c>
      <c r="BT1568" s="27" t="str">
        <f t="shared" si="942"/>
        <v/>
      </c>
      <c r="BU1568" s="27" t="str">
        <f t="shared" si="943"/>
        <v/>
      </c>
      <c r="BV1568" s="27" t="str">
        <f t="shared" si="944"/>
        <v/>
      </c>
      <c r="BW1568" s="27" t="str">
        <f t="shared" si="945"/>
        <v/>
      </c>
      <c r="BX1568" s="27" t="str">
        <f t="shared" si="946"/>
        <v/>
      </c>
      <c r="BY1568" s="27" t="str">
        <f t="shared" si="947"/>
        <v/>
      </c>
      <c r="BZ1568" s="27" t="str">
        <f t="shared" si="948"/>
        <v/>
      </c>
      <c r="CA1568" s="27" t="str">
        <f t="shared" si="949"/>
        <v/>
      </c>
      <c r="CB1568" s="41"/>
      <c r="CC1568"/>
      <c r="CD1568"/>
      <c r="CE1568"/>
      <c r="CF1568"/>
      <c r="CG1568"/>
      <c r="CH1568"/>
      <c r="CI1568" s="39"/>
      <c r="CJ1568" s="40"/>
    </row>
    <row r="1569" spans="2:88">
      <c r="B1569" s="94"/>
      <c r="C1569" s="40"/>
      <c r="D1569" s="39"/>
      <c r="E1569" s="40"/>
      <c r="F1569" s="40"/>
      <c r="G1569" s="40"/>
      <c r="H1569" s="40"/>
      <c r="I1569" s="40"/>
      <c r="J1569" s="40"/>
      <c r="K1569" s="40"/>
      <c r="L1569" s="40"/>
      <c r="M1569" s="40"/>
      <c r="N1569" s="40"/>
      <c r="O1569" s="40"/>
      <c r="P1569" s="40"/>
      <c r="Q1569" s="40"/>
      <c r="R1569" s="40"/>
      <c r="S1569" s="40"/>
      <c r="T1569" s="40"/>
      <c r="U1569" s="39"/>
      <c r="V1569" s="39"/>
      <c r="W1569" s="39"/>
      <c r="X1569" s="39"/>
      <c r="Y1569" s="39"/>
      <c r="Z1569" s="39"/>
      <c r="AA1569" s="39"/>
      <c r="AB1569" s="39"/>
      <c r="AC1569" s="39"/>
      <c r="AD1569" s="39"/>
      <c r="AE1569" s="39"/>
      <c r="AF1569" s="39"/>
      <c r="AG1569" s="39"/>
      <c r="AH1569" s="39"/>
      <c r="AI1569" s="39"/>
      <c r="AJ1569" s="39"/>
      <c r="AK1569" s="39"/>
      <c r="AL1569" s="39"/>
      <c r="AM1569" s="39"/>
      <c r="AN1569" s="39"/>
      <c r="AO1569" s="39"/>
      <c r="AP1569" s="39"/>
      <c r="AQ1569" s="39"/>
      <c r="AR1569" s="39"/>
      <c r="AS1569" s="39"/>
      <c r="AT1569" s="39"/>
      <c r="AU1569" s="39"/>
      <c r="AV1569" s="39"/>
      <c r="AW1569" s="94"/>
      <c r="AX1569" s="101"/>
      <c r="AY1569" s="94"/>
      <c r="AZ1569" s="40"/>
      <c r="BA1569" s="27"/>
      <c r="BB1569" s="27"/>
      <c r="BC1569" s="27"/>
      <c r="BD1569" s="27" t="str">
        <f t="shared" si="950"/>
        <v/>
      </c>
      <c r="BE1569" s="27" t="str">
        <f t="shared" si="951"/>
        <v/>
      </c>
      <c r="BF1569" s="27" t="str">
        <f t="shared" si="952"/>
        <v/>
      </c>
      <c r="BG1569" s="27" t="str">
        <f t="shared" si="953"/>
        <v/>
      </c>
      <c r="BH1569" s="27" t="str">
        <f t="shared" si="954"/>
        <v/>
      </c>
      <c r="BI1569" s="27" t="str">
        <f t="shared" si="955"/>
        <v/>
      </c>
      <c r="BJ1569" s="27" t="str">
        <f t="shared" si="956"/>
        <v/>
      </c>
      <c r="BK1569" s="27" t="str">
        <f t="shared" si="957"/>
        <v/>
      </c>
      <c r="BL1569" s="27" t="str">
        <f t="shared" si="958"/>
        <v/>
      </c>
      <c r="BM1569" s="27" t="str">
        <f t="shared" si="959"/>
        <v/>
      </c>
      <c r="BN1569" s="27" t="str">
        <f t="shared" si="960"/>
        <v/>
      </c>
      <c r="BO1569" s="27" t="str">
        <f t="shared" si="961"/>
        <v/>
      </c>
      <c r="BP1569" s="27" t="str">
        <f t="shared" si="938"/>
        <v/>
      </c>
      <c r="BQ1569" s="27" t="str">
        <f t="shared" si="939"/>
        <v/>
      </c>
      <c r="BR1569" s="27" t="str">
        <f t="shared" si="940"/>
        <v/>
      </c>
      <c r="BS1569" s="27" t="str">
        <f t="shared" si="941"/>
        <v/>
      </c>
      <c r="BT1569" s="27" t="str">
        <f t="shared" si="942"/>
        <v/>
      </c>
      <c r="BU1569" s="27" t="str">
        <f t="shared" si="943"/>
        <v/>
      </c>
      <c r="BV1569" s="27" t="str">
        <f t="shared" si="944"/>
        <v/>
      </c>
      <c r="BW1569" s="27" t="str">
        <f t="shared" si="945"/>
        <v/>
      </c>
      <c r="BX1569" s="27" t="str">
        <f t="shared" si="946"/>
        <v/>
      </c>
      <c r="BY1569" s="27" t="str">
        <f t="shared" si="947"/>
        <v/>
      </c>
      <c r="BZ1569" s="27" t="str">
        <f t="shared" si="948"/>
        <v/>
      </c>
      <c r="CA1569" s="27" t="str">
        <f t="shared" si="949"/>
        <v/>
      </c>
      <c r="CB1569" s="41"/>
      <c r="CC1569"/>
      <c r="CD1569"/>
      <c r="CE1569"/>
      <c r="CF1569"/>
      <c r="CG1569"/>
      <c r="CH1569"/>
      <c r="CI1569" s="39"/>
      <c r="CJ1569" s="40"/>
    </row>
    <row r="1570" spans="2:88">
      <c r="B1570" s="94"/>
      <c r="C1570" s="40"/>
      <c r="D1570" s="39"/>
      <c r="E1570" s="40"/>
      <c r="F1570" s="40"/>
      <c r="G1570" s="40"/>
      <c r="H1570" s="40"/>
      <c r="I1570" s="40"/>
      <c r="J1570" s="40"/>
      <c r="K1570" s="40"/>
      <c r="L1570" s="40"/>
      <c r="M1570" s="40"/>
      <c r="N1570" s="40"/>
      <c r="O1570" s="40"/>
      <c r="P1570" s="40"/>
      <c r="Q1570" s="40"/>
      <c r="R1570" s="40"/>
      <c r="S1570" s="40"/>
      <c r="T1570" s="40"/>
      <c r="U1570" s="39"/>
      <c r="V1570" s="39"/>
      <c r="W1570" s="39"/>
      <c r="X1570" s="39"/>
      <c r="Y1570" s="39"/>
      <c r="Z1570" s="39"/>
      <c r="AA1570" s="39"/>
      <c r="AB1570" s="39"/>
      <c r="AC1570" s="39"/>
      <c r="AD1570" s="39"/>
      <c r="AE1570" s="39"/>
      <c r="AF1570" s="39"/>
      <c r="AG1570" s="39"/>
      <c r="AH1570" s="39"/>
      <c r="AI1570" s="39"/>
      <c r="AJ1570" s="39"/>
      <c r="AK1570" s="39"/>
      <c r="AL1570" s="39"/>
      <c r="AM1570" s="39"/>
      <c r="AN1570" s="39"/>
      <c r="AO1570" s="39"/>
      <c r="AP1570" s="39"/>
      <c r="AQ1570" s="39"/>
      <c r="AR1570" s="39"/>
      <c r="AS1570" s="39"/>
      <c r="AT1570" s="39"/>
      <c r="AU1570" s="39"/>
      <c r="AV1570" s="39"/>
      <c r="AW1570" s="94"/>
      <c r="AX1570" s="101"/>
      <c r="AY1570" s="94"/>
      <c r="AZ1570" s="40"/>
      <c r="BA1570" s="27"/>
      <c r="BB1570" s="27"/>
      <c r="BC1570" s="27"/>
      <c r="BD1570" s="27" t="str">
        <f t="shared" si="950"/>
        <v/>
      </c>
      <c r="BE1570" s="27" t="str">
        <f t="shared" si="951"/>
        <v/>
      </c>
      <c r="BF1570" s="27" t="str">
        <f t="shared" si="952"/>
        <v/>
      </c>
      <c r="BG1570" s="27" t="str">
        <f t="shared" si="953"/>
        <v/>
      </c>
      <c r="BH1570" s="27" t="str">
        <f t="shared" si="954"/>
        <v/>
      </c>
      <c r="BI1570" s="27" t="str">
        <f t="shared" si="955"/>
        <v/>
      </c>
      <c r="BJ1570" s="27" t="str">
        <f t="shared" si="956"/>
        <v/>
      </c>
      <c r="BK1570" s="27" t="str">
        <f t="shared" si="957"/>
        <v/>
      </c>
      <c r="BL1570" s="27" t="str">
        <f t="shared" si="958"/>
        <v/>
      </c>
      <c r="BM1570" s="27" t="str">
        <f t="shared" si="959"/>
        <v/>
      </c>
      <c r="BN1570" s="27" t="str">
        <f t="shared" si="960"/>
        <v/>
      </c>
      <c r="BO1570" s="27" t="str">
        <f t="shared" si="961"/>
        <v/>
      </c>
      <c r="BP1570" s="27" t="str">
        <f t="shared" si="938"/>
        <v/>
      </c>
      <c r="BQ1570" s="27" t="str">
        <f t="shared" si="939"/>
        <v/>
      </c>
      <c r="BR1570" s="27" t="str">
        <f t="shared" si="940"/>
        <v/>
      </c>
      <c r="BS1570" s="27" t="str">
        <f t="shared" si="941"/>
        <v/>
      </c>
      <c r="BT1570" s="27" t="str">
        <f t="shared" si="942"/>
        <v/>
      </c>
      <c r="BU1570" s="27" t="str">
        <f t="shared" si="943"/>
        <v/>
      </c>
      <c r="BV1570" s="27" t="str">
        <f t="shared" si="944"/>
        <v/>
      </c>
      <c r="BW1570" s="27" t="str">
        <f t="shared" si="945"/>
        <v/>
      </c>
      <c r="BX1570" s="27" t="str">
        <f t="shared" si="946"/>
        <v/>
      </c>
      <c r="BY1570" s="27" t="str">
        <f t="shared" si="947"/>
        <v/>
      </c>
      <c r="BZ1570" s="27" t="str">
        <f t="shared" si="948"/>
        <v/>
      </c>
      <c r="CA1570" s="27" t="str">
        <f t="shared" si="949"/>
        <v/>
      </c>
      <c r="CB1570" s="41"/>
      <c r="CC1570"/>
      <c r="CD1570"/>
      <c r="CE1570"/>
      <c r="CF1570"/>
      <c r="CG1570"/>
      <c r="CH1570"/>
      <c r="CI1570" s="39"/>
      <c r="CJ1570" s="40"/>
    </row>
    <row r="1571" spans="2:88">
      <c r="B1571" s="94"/>
      <c r="C1571" s="40"/>
      <c r="D1571" s="39"/>
      <c r="E1571" s="40"/>
      <c r="F1571" s="40"/>
      <c r="G1571" s="40"/>
      <c r="H1571" s="40"/>
      <c r="I1571" s="40"/>
      <c r="J1571" s="40"/>
      <c r="K1571" s="40"/>
      <c r="L1571" s="40"/>
      <c r="M1571" s="40"/>
      <c r="N1571" s="40"/>
      <c r="O1571" s="40"/>
      <c r="P1571" s="40"/>
      <c r="Q1571" s="40"/>
      <c r="R1571" s="40"/>
      <c r="S1571" s="40"/>
      <c r="T1571" s="40"/>
      <c r="U1571" s="39"/>
      <c r="V1571" s="39"/>
      <c r="W1571" s="39"/>
      <c r="X1571" s="39"/>
      <c r="Y1571" s="39"/>
      <c r="Z1571" s="39"/>
      <c r="AA1571" s="39"/>
      <c r="AB1571" s="39"/>
      <c r="AC1571" s="39"/>
      <c r="AD1571" s="39"/>
      <c r="AE1571" s="39"/>
      <c r="AF1571" s="39"/>
      <c r="AG1571" s="39"/>
      <c r="AH1571" s="39"/>
      <c r="AI1571" s="39"/>
      <c r="AJ1571" s="39"/>
      <c r="AK1571" s="39"/>
      <c r="AL1571" s="39"/>
      <c r="AM1571" s="39"/>
      <c r="AN1571" s="39"/>
      <c r="AO1571" s="39"/>
      <c r="AP1571" s="39"/>
      <c r="AQ1571" s="39"/>
      <c r="AR1571" s="39"/>
      <c r="AS1571" s="39"/>
      <c r="AT1571" s="39"/>
      <c r="AU1571" s="39"/>
      <c r="AV1571" s="39"/>
      <c r="AW1571" s="94"/>
      <c r="AX1571" s="101"/>
      <c r="AY1571" s="94"/>
      <c r="AZ1571" s="40"/>
      <c r="BA1571" s="27"/>
      <c r="BB1571" s="27"/>
      <c r="BC1571" s="27"/>
      <c r="BD1571" s="27" t="str">
        <f t="shared" si="950"/>
        <v/>
      </c>
      <c r="BE1571" s="27" t="str">
        <f t="shared" si="951"/>
        <v/>
      </c>
      <c r="BF1571" s="27" t="str">
        <f t="shared" si="952"/>
        <v/>
      </c>
      <c r="BG1571" s="27" t="str">
        <f t="shared" si="953"/>
        <v/>
      </c>
      <c r="BH1571" s="27" t="str">
        <f t="shared" si="954"/>
        <v/>
      </c>
      <c r="BI1571" s="27" t="str">
        <f t="shared" si="955"/>
        <v/>
      </c>
      <c r="BJ1571" s="27" t="str">
        <f t="shared" si="956"/>
        <v/>
      </c>
      <c r="BK1571" s="27" t="str">
        <f t="shared" si="957"/>
        <v/>
      </c>
      <c r="BL1571" s="27" t="str">
        <f t="shared" si="958"/>
        <v/>
      </c>
      <c r="BM1571" s="27" t="str">
        <f t="shared" si="959"/>
        <v/>
      </c>
      <c r="BN1571" s="27" t="str">
        <f t="shared" si="960"/>
        <v/>
      </c>
      <c r="BO1571" s="27" t="str">
        <f t="shared" si="961"/>
        <v/>
      </c>
      <c r="BP1571" s="27" t="str">
        <f t="shared" si="938"/>
        <v/>
      </c>
      <c r="BQ1571" s="27" t="str">
        <f t="shared" si="939"/>
        <v/>
      </c>
      <c r="BR1571" s="27" t="str">
        <f t="shared" si="940"/>
        <v/>
      </c>
      <c r="BS1571" s="27" t="str">
        <f t="shared" si="941"/>
        <v/>
      </c>
      <c r="BT1571" s="27" t="str">
        <f t="shared" si="942"/>
        <v/>
      </c>
      <c r="BU1571" s="27" t="str">
        <f t="shared" si="943"/>
        <v/>
      </c>
      <c r="BV1571" s="27" t="str">
        <f t="shared" si="944"/>
        <v/>
      </c>
      <c r="BW1571" s="27" t="str">
        <f t="shared" si="945"/>
        <v/>
      </c>
      <c r="BX1571" s="27" t="str">
        <f t="shared" si="946"/>
        <v/>
      </c>
      <c r="BY1571" s="27" t="str">
        <f t="shared" si="947"/>
        <v/>
      </c>
      <c r="BZ1571" s="27" t="str">
        <f t="shared" si="948"/>
        <v/>
      </c>
      <c r="CA1571" s="27" t="str">
        <f t="shared" si="949"/>
        <v/>
      </c>
      <c r="CB1571" s="41"/>
      <c r="CC1571" s="5"/>
      <c r="CD1571"/>
      <c r="CE1571"/>
      <c r="CF1571"/>
      <c r="CG1571"/>
      <c r="CH1571"/>
      <c r="CI1571" s="39"/>
      <c r="CJ1571" s="40"/>
    </row>
    <row r="1572" spans="2:88">
      <c r="B1572" s="94"/>
      <c r="C1572" s="40"/>
      <c r="D1572" s="39"/>
      <c r="E1572" s="40"/>
      <c r="F1572" s="40"/>
      <c r="G1572" s="40"/>
      <c r="H1572" s="40"/>
      <c r="I1572" s="40"/>
      <c r="J1572" s="40"/>
      <c r="K1572" s="40"/>
      <c r="L1572" s="40"/>
      <c r="M1572" s="40"/>
      <c r="N1572" s="40"/>
      <c r="O1572" s="40"/>
      <c r="P1572" s="40"/>
      <c r="Q1572" s="40"/>
      <c r="R1572" s="40"/>
      <c r="S1572" s="40"/>
      <c r="T1572" s="40"/>
      <c r="U1572" s="39"/>
      <c r="V1572" s="39"/>
      <c r="W1572" s="39"/>
      <c r="X1572" s="39"/>
      <c r="Y1572" s="39"/>
      <c r="Z1572" s="39"/>
      <c r="AA1572" s="39"/>
      <c r="AB1572" s="39"/>
      <c r="AC1572" s="39"/>
      <c r="AD1572" s="39"/>
      <c r="AE1572" s="39"/>
      <c r="AF1572" s="39"/>
      <c r="AG1572" s="39"/>
      <c r="AH1572" s="39"/>
      <c r="AI1572" s="39"/>
      <c r="AJ1572" s="39"/>
      <c r="AK1572" s="39"/>
      <c r="AL1572" s="39"/>
      <c r="AM1572" s="39"/>
      <c r="AN1572" s="39"/>
      <c r="AO1572" s="39"/>
      <c r="AP1572" s="39"/>
      <c r="AQ1572" s="39"/>
      <c r="AR1572" s="39"/>
      <c r="AS1572" s="39"/>
      <c r="AT1572" s="39"/>
      <c r="AU1572" s="39"/>
      <c r="AV1572" s="39"/>
      <c r="AW1572" s="94"/>
      <c r="AX1572" s="101"/>
      <c r="AY1572" s="94"/>
      <c r="AZ1572" s="40"/>
      <c r="BA1572" s="27"/>
      <c r="BB1572" s="27"/>
      <c r="BC1572" s="27"/>
      <c r="BD1572" s="27" t="str">
        <f t="shared" si="950"/>
        <v/>
      </c>
      <c r="BE1572" s="27" t="str">
        <f t="shared" si="951"/>
        <v/>
      </c>
      <c r="BF1572" s="27" t="str">
        <f t="shared" si="952"/>
        <v/>
      </c>
      <c r="BG1572" s="27" t="str">
        <f t="shared" si="953"/>
        <v/>
      </c>
      <c r="BH1572" s="27" t="str">
        <f t="shared" si="954"/>
        <v/>
      </c>
      <c r="BI1572" s="27" t="str">
        <f t="shared" si="955"/>
        <v/>
      </c>
      <c r="BJ1572" s="27" t="str">
        <f t="shared" si="956"/>
        <v/>
      </c>
      <c r="BK1572" s="27" t="str">
        <f t="shared" si="957"/>
        <v/>
      </c>
      <c r="BL1572" s="27" t="str">
        <f t="shared" si="958"/>
        <v/>
      </c>
      <c r="BM1572" s="27" t="str">
        <f t="shared" si="959"/>
        <v/>
      </c>
      <c r="BN1572" s="27" t="str">
        <f t="shared" si="960"/>
        <v/>
      </c>
      <c r="BO1572" s="27" t="str">
        <f t="shared" si="961"/>
        <v/>
      </c>
      <c r="BP1572" s="27" t="str">
        <f t="shared" si="938"/>
        <v/>
      </c>
      <c r="BQ1572" s="27" t="str">
        <f t="shared" si="939"/>
        <v/>
      </c>
      <c r="BR1572" s="27" t="str">
        <f t="shared" si="940"/>
        <v/>
      </c>
      <c r="BS1572" s="27" t="str">
        <f t="shared" si="941"/>
        <v/>
      </c>
      <c r="BT1572" s="27" t="str">
        <f t="shared" si="942"/>
        <v/>
      </c>
      <c r="BU1572" s="27" t="str">
        <f t="shared" si="943"/>
        <v/>
      </c>
      <c r="BV1572" s="27" t="str">
        <f t="shared" si="944"/>
        <v/>
      </c>
      <c r="BW1572" s="27" t="str">
        <f t="shared" si="945"/>
        <v/>
      </c>
      <c r="BX1572" s="27" t="str">
        <f t="shared" si="946"/>
        <v/>
      </c>
      <c r="BY1572" s="27" t="str">
        <f t="shared" si="947"/>
        <v/>
      </c>
      <c r="BZ1572" s="27" t="str">
        <f t="shared" si="948"/>
        <v/>
      </c>
      <c r="CA1572" s="27" t="str">
        <f t="shared" si="949"/>
        <v/>
      </c>
      <c r="CB1572" s="41"/>
      <c r="CC1572" s="5"/>
      <c r="CD1572"/>
      <c r="CE1572"/>
      <c r="CF1572"/>
      <c r="CG1572"/>
      <c r="CH1572"/>
      <c r="CI1572" s="39"/>
      <c r="CJ1572" s="40"/>
    </row>
    <row r="1573" spans="2:88">
      <c r="B1573" s="94"/>
      <c r="C1573" s="40"/>
      <c r="D1573" s="39"/>
      <c r="E1573" s="40"/>
      <c r="F1573" s="40"/>
      <c r="G1573" s="40"/>
      <c r="H1573" s="40"/>
      <c r="I1573" s="40"/>
      <c r="J1573" s="40"/>
      <c r="K1573" s="40"/>
      <c r="L1573" s="40"/>
      <c r="M1573" s="40"/>
      <c r="N1573" s="40"/>
      <c r="O1573" s="40"/>
      <c r="P1573" s="40"/>
      <c r="Q1573" s="40"/>
      <c r="R1573" s="40"/>
      <c r="S1573" s="40"/>
      <c r="T1573" s="40"/>
      <c r="U1573" s="39"/>
      <c r="V1573" s="39"/>
      <c r="W1573" s="39"/>
      <c r="X1573" s="39"/>
      <c r="Y1573" s="39"/>
      <c r="Z1573" s="39"/>
      <c r="AA1573" s="39"/>
      <c r="AB1573" s="39"/>
      <c r="AC1573" s="39"/>
      <c r="AD1573" s="39"/>
      <c r="AE1573" s="39"/>
      <c r="AF1573" s="39"/>
      <c r="AG1573" s="39"/>
      <c r="AH1573" s="39"/>
      <c r="AI1573" s="39"/>
      <c r="AJ1573" s="39"/>
      <c r="AK1573" s="39"/>
      <c r="AL1573" s="39"/>
      <c r="AM1573" s="39"/>
      <c r="AN1573" s="39"/>
      <c r="AO1573" s="39"/>
      <c r="AP1573" s="39"/>
      <c r="AQ1573" s="39"/>
      <c r="AR1573" s="39"/>
      <c r="AS1573" s="39"/>
      <c r="AT1573" s="39"/>
      <c r="AU1573" s="39"/>
      <c r="AV1573" s="39"/>
      <c r="AW1573" s="94"/>
      <c r="AX1573" s="101"/>
      <c r="AY1573" s="94"/>
      <c r="AZ1573" s="40"/>
      <c r="BA1573" s="27"/>
      <c r="BB1573" s="27"/>
      <c r="BC1573" s="27"/>
      <c r="BD1573" s="27" t="str">
        <f t="shared" si="950"/>
        <v/>
      </c>
      <c r="BE1573" s="27" t="str">
        <f t="shared" si="951"/>
        <v/>
      </c>
      <c r="BF1573" s="27" t="str">
        <f t="shared" si="952"/>
        <v/>
      </c>
      <c r="BG1573" s="27" t="str">
        <f t="shared" si="953"/>
        <v/>
      </c>
      <c r="BH1573" s="27" t="str">
        <f t="shared" si="954"/>
        <v/>
      </c>
      <c r="BI1573" s="27" t="str">
        <f t="shared" si="955"/>
        <v/>
      </c>
      <c r="BJ1573" s="27" t="str">
        <f t="shared" si="956"/>
        <v/>
      </c>
      <c r="BK1573" s="27" t="str">
        <f t="shared" si="957"/>
        <v/>
      </c>
      <c r="BL1573" s="27" t="str">
        <f t="shared" si="958"/>
        <v/>
      </c>
      <c r="BM1573" s="27" t="str">
        <f t="shared" si="959"/>
        <v/>
      </c>
      <c r="BN1573" s="27" t="str">
        <f t="shared" si="960"/>
        <v/>
      </c>
      <c r="BO1573" s="27" t="str">
        <f t="shared" si="961"/>
        <v/>
      </c>
      <c r="BP1573" s="27" t="str">
        <f t="shared" si="938"/>
        <v/>
      </c>
      <c r="BQ1573" s="27" t="str">
        <f t="shared" si="939"/>
        <v/>
      </c>
      <c r="BR1573" s="27" t="str">
        <f t="shared" si="940"/>
        <v/>
      </c>
      <c r="BS1573" s="27" t="str">
        <f t="shared" si="941"/>
        <v/>
      </c>
      <c r="BT1573" s="27" t="str">
        <f t="shared" si="942"/>
        <v/>
      </c>
      <c r="BU1573" s="27" t="str">
        <f t="shared" si="943"/>
        <v/>
      </c>
      <c r="BV1573" s="27" t="str">
        <f t="shared" si="944"/>
        <v/>
      </c>
      <c r="BW1573" s="27" t="str">
        <f t="shared" si="945"/>
        <v/>
      </c>
      <c r="BX1573" s="27" t="str">
        <f t="shared" si="946"/>
        <v/>
      </c>
      <c r="BY1573" s="27" t="str">
        <f t="shared" si="947"/>
        <v/>
      </c>
      <c r="BZ1573" s="27" t="str">
        <f t="shared" si="948"/>
        <v/>
      </c>
      <c r="CA1573" s="27" t="str">
        <f t="shared" si="949"/>
        <v/>
      </c>
      <c r="CB1573" s="41"/>
      <c r="CC1573" s="5"/>
      <c r="CD1573"/>
      <c r="CE1573"/>
      <c r="CF1573"/>
      <c r="CG1573"/>
      <c r="CH1573"/>
      <c r="CI1573" s="87"/>
      <c r="CJ1573" s="54"/>
    </row>
    <row r="1574" spans="2:88">
      <c r="B1574" s="94"/>
      <c r="C1574" s="40"/>
      <c r="D1574" s="39"/>
      <c r="E1574" s="40"/>
      <c r="F1574" s="40"/>
      <c r="G1574" s="40"/>
      <c r="H1574" s="40"/>
      <c r="I1574" s="40"/>
      <c r="J1574" s="40"/>
      <c r="K1574" s="40"/>
      <c r="L1574" s="40"/>
      <c r="M1574" s="40"/>
      <c r="N1574" s="40"/>
      <c r="O1574" s="40"/>
      <c r="P1574" s="40"/>
      <c r="Q1574" s="40"/>
      <c r="R1574" s="40"/>
      <c r="S1574" s="40"/>
      <c r="T1574" s="40"/>
      <c r="U1574" s="39"/>
      <c r="V1574" s="39"/>
      <c r="W1574" s="39"/>
      <c r="X1574" s="39"/>
      <c r="Y1574" s="39"/>
      <c r="Z1574" s="39"/>
      <c r="AA1574" s="39"/>
      <c r="AB1574" s="39"/>
      <c r="AC1574" s="39"/>
      <c r="AD1574" s="39"/>
      <c r="AE1574" s="39"/>
      <c r="AF1574" s="39"/>
      <c r="AG1574" s="39"/>
      <c r="AH1574" s="39"/>
      <c r="AI1574" s="39"/>
      <c r="AJ1574" s="39"/>
      <c r="AK1574" s="39"/>
      <c r="AL1574" s="39"/>
      <c r="AM1574" s="39"/>
      <c r="AN1574" s="39"/>
      <c r="AO1574" s="39"/>
      <c r="AP1574" s="39"/>
      <c r="AQ1574" s="39"/>
      <c r="AR1574" s="39"/>
      <c r="AS1574" s="39"/>
      <c r="AT1574" s="39"/>
      <c r="AU1574" s="39"/>
      <c r="AV1574" s="39"/>
      <c r="AW1574" s="94"/>
      <c r="AX1574" s="101"/>
      <c r="AY1574" s="94"/>
      <c r="AZ1574" s="40"/>
      <c r="BA1574" s="27"/>
      <c r="BB1574" s="27"/>
      <c r="BC1574" s="27"/>
      <c r="BD1574" s="27" t="str">
        <f t="shared" si="950"/>
        <v/>
      </c>
      <c r="BE1574" s="27" t="str">
        <f t="shared" si="951"/>
        <v/>
      </c>
      <c r="BF1574" s="27" t="str">
        <f t="shared" si="952"/>
        <v/>
      </c>
      <c r="BG1574" s="27" t="str">
        <f t="shared" si="953"/>
        <v/>
      </c>
      <c r="BH1574" s="27" t="str">
        <f t="shared" si="954"/>
        <v/>
      </c>
      <c r="BI1574" s="27" t="str">
        <f t="shared" si="955"/>
        <v/>
      </c>
      <c r="BJ1574" s="27" t="str">
        <f t="shared" si="956"/>
        <v/>
      </c>
      <c r="BK1574" s="27" t="str">
        <f t="shared" si="957"/>
        <v/>
      </c>
      <c r="BL1574" s="27" t="str">
        <f t="shared" si="958"/>
        <v/>
      </c>
      <c r="BM1574" s="27" t="str">
        <f t="shared" si="959"/>
        <v/>
      </c>
      <c r="BN1574" s="27" t="str">
        <f t="shared" si="960"/>
        <v/>
      </c>
      <c r="BO1574" s="27" t="str">
        <f t="shared" si="961"/>
        <v/>
      </c>
      <c r="BP1574" s="27" t="str">
        <f t="shared" si="938"/>
        <v/>
      </c>
      <c r="BQ1574" s="27" t="str">
        <f t="shared" si="939"/>
        <v/>
      </c>
      <c r="BR1574" s="27" t="str">
        <f t="shared" si="940"/>
        <v/>
      </c>
      <c r="BS1574" s="27" t="str">
        <f t="shared" si="941"/>
        <v/>
      </c>
      <c r="BT1574" s="27" t="str">
        <f t="shared" si="942"/>
        <v/>
      </c>
      <c r="BU1574" s="27" t="str">
        <f t="shared" si="943"/>
        <v/>
      </c>
      <c r="BV1574" s="27" t="str">
        <f t="shared" si="944"/>
        <v/>
      </c>
      <c r="BW1574" s="27" t="str">
        <f t="shared" si="945"/>
        <v/>
      </c>
      <c r="BX1574" s="27" t="str">
        <f t="shared" si="946"/>
        <v/>
      </c>
      <c r="BY1574" s="27" t="str">
        <f t="shared" si="947"/>
        <v/>
      </c>
      <c r="BZ1574" s="27" t="str">
        <f t="shared" si="948"/>
        <v/>
      </c>
      <c r="CA1574" s="27" t="str">
        <f t="shared" si="949"/>
        <v/>
      </c>
      <c r="CB1574" s="41"/>
      <c r="CC1574" s="5"/>
      <c r="CD1574"/>
      <c r="CE1574"/>
      <c r="CF1574"/>
      <c r="CG1574"/>
      <c r="CH1574"/>
      <c r="CI1574" s="87"/>
      <c r="CJ1574" s="7"/>
    </row>
    <row r="1575" spans="2:88">
      <c r="B1575" s="94"/>
      <c r="C1575" s="40"/>
      <c r="D1575" s="39"/>
      <c r="E1575" s="40"/>
      <c r="F1575" s="40"/>
      <c r="G1575" s="40"/>
      <c r="H1575" s="40"/>
      <c r="I1575" s="40"/>
      <c r="J1575" s="40"/>
      <c r="K1575" s="40"/>
      <c r="L1575" s="40"/>
      <c r="M1575" s="40"/>
      <c r="N1575" s="40"/>
      <c r="O1575" s="40"/>
      <c r="P1575" s="40"/>
      <c r="Q1575" s="40"/>
      <c r="R1575" s="40"/>
      <c r="S1575" s="40"/>
      <c r="T1575" s="40"/>
      <c r="U1575" s="39"/>
      <c r="V1575" s="39"/>
      <c r="W1575" s="39"/>
      <c r="X1575" s="39"/>
      <c r="Y1575" s="39"/>
      <c r="Z1575" s="39"/>
      <c r="AA1575" s="39"/>
      <c r="AB1575" s="39"/>
      <c r="AC1575" s="39"/>
      <c r="AD1575" s="39"/>
      <c r="AE1575" s="39"/>
      <c r="AF1575" s="39"/>
      <c r="AG1575" s="39"/>
      <c r="AH1575" s="39"/>
      <c r="AI1575" s="39"/>
      <c r="AJ1575" s="39"/>
      <c r="AK1575" s="39"/>
      <c r="AL1575" s="39"/>
      <c r="AM1575" s="39"/>
      <c r="AN1575" s="39"/>
      <c r="AO1575" s="39"/>
      <c r="AP1575" s="39"/>
      <c r="AQ1575" s="39"/>
      <c r="AR1575" s="39"/>
      <c r="AS1575" s="39"/>
      <c r="AT1575" s="39"/>
      <c r="AU1575" s="39"/>
      <c r="AV1575" s="39"/>
      <c r="AW1575" s="94"/>
      <c r="AX1575" s="101"/>
      <c r="AY1575" s="94"/>
      <c r="AZ1575" s="40"/>
      <c r="BA1575" s="27"/>
      <c r="BB1575" s="27"/>
      <c r="BC1575" s="27"/>
      <c r="BD1575" s="27" t="str">
        <f t="shared" si="950"/>
        <v/>
      </c>
      <c r="BE1575" s="27" t="str">
        <f t="shared" si="951"/>
        <v/>
      </c>
      <c r="BF1575" s="27" t="str">
        <f t="shared" si="952"/>
        <v/>
      </c>
      <c r="BG1575" s="27" t="str">
        <f t="shared" si="953"/>
        <v/>
      </c>
      <c r="BH1575" s="27" t="str">
        <f t="shared" si="954"/>
        <v/>
      </c>
      <c r="BI1575" s="27" t="str">
        <f t="shared" si="955"/>
        <v/>
      </c>
      <c r="BJ1575" s="27" t="str">
        <f t="shared" si="956"/>
        <v/>
      </c>
      <c r="BK1575" s="27" t="str">
        <f t="shared" si="957"/>
        <v/>
      </c>
      <c r="BL1575" s="27" t="str">
        <f t="shared" si="958"/>
        <v/>
      </c>
      <c r="BM1575" s="27" t="str">
        <f t="shared" si="959"/>
        <v/>
      </c>
      <c r="BN1575" s="27" t="str">
        <f t="shared" si="960"/>
        <v/>
      </c>
      <c r="BO1575" s="27" t="str">
        <f t="shared" si="961"/>
        <v/>
      </c>
      <c r="BP1575" s="27" t="str">
        <f t="shared" si="938"/>
        <v/>
      </c>
      <c r="BQ1575" s="27" t="str">
        <f t="shared" si="939"/>
        <v/>
      </c>
      <c r="BR1575" s="27" t="str">
        <f t="shared" si="940"/>
        <v/>
      </c>
      <c r="BS1575" s="27" t="str">
        <f t="shared" si="941"/>
        <v/>
      </c>
      <c r="BT1575" s="27" t="str">
        <f t="shared" si="942"/>
        <v/>
      </c>
      <c r="BU1575" s="27" t="str">
        <f t="shared" si="943"/>
        <v/>
      </c>
      <c r="BV1575" s="27" t="str">
        <f t="shared" si="944"/>
        <v/>
      </c>
      <c r="BW1575" s="27" t="str">
        <f t="shared" si="945"/>
        <v/>
      </c>
      <c r="BX1575" s="27" t="str">
        <f t="shared" si="946"/>
        <v/>
      </c>
      <c r="BY1575" s="27" t="str">
        <f t="shared" si="947"/>
        <v/>
      </c>
      <c r="BZ1575" s="27" t="str">
        <f t="shared" si="948"/>
        <v/>
      </c>
      <c r="CA1575" s="27" t="str">
        <f t="shared" si="949"/>
        <v/>
      </c>
      <c r="CB1575" s="41"/>
      <c r="CC1575" s="5"/>
      <c r="CD1575"/>
      <c r="CE1575"/>
      <c r="CF1575"/>
      <c r="CG1575"/>
      <c r="CH1575"/>
      <c r="CI1575" s="87"/>
      <c r="CJ1575" s="7"/>
    </row>
    <row r="1576" spans="2:88">
      <c r="B1576" s="94"/>
      <c r="C1576" s="40"/>
      <c r="D1576" s="39"/>
      <c r="E1576" s="40"/>
      <c r="F1576" s="40"/>
      <c r="G1576" s="40"/>
      <c r="H1576" s="40"/>
      <c r="I1576" s="40"/>
      <c r="J1576" s="40"/>
      <c r="K1576" s="40"/>
      <c r="L1576" s="40"/>
      <c r="M1576" s="40"/>
      <c r="N1576" s="40"/>
      <c r="O1576" s="40"/>
      <c r="P1576" s="40"/>
      <c r="Q1576" s="40"/>
      <c r="R1576" s="40"/>
      <c r="S1576" s="40"/>
      <c r="T1576" s="40"/>
      <c r="U1576" s="39"/>
      <c r="V1576" s="39"/>
      <c r="W1576" s="39"/>
      <c r="X1576" s="39"/>
      <c r="Y1576" s="39"/>
      <c r="Z1576" s="39"/>
      <c r="AA1576" s="39"/>
      <c r="AB1576" s="39"/>
      <c r="AC1576" s="39"/>
      <c r="AD1576" s="39"/>
      <c r="AE1576" s="39"/>
      <c r="AF1576" s="39"/>
      <c r="AG1576" s="39"/>
      <c r="AH1576" s="39"/>
      <c r="AI1576" s="39"/>
      <c r="AJ1576" s="39"/>
      <c r="AK1576" s="39"/>
      <c r="AL1576" s="39"/>
      <c r="AM1576" s="39"/>
      <c r="AN1576" s="39"/>
      <c r="AO1576" s="39"/>
      <c r="AP1576" s="39"/>
      <c r="AQ1576" s="39"/>
      <c r="AR1576" s="39"/>
      <c r="AS1576" s="39"/>
      <c r="AT1576" s="39"/>
      <c r="AU1576" s="39"/>
      <c r="AV1576" s="39"/>
      <c r="AW1576" s="94"/>
      <c r="AX1576" s="101"/>
      <c r="AY1576" s="94"/>
      <c r="AZ1576" s="40"/>
      <c r="BA1576" s="27"/>
      <c r="BB1576" s="27"/>
      <c r="BC1576" s="27"/>
      <c r="BD1576" s="27" t="str">
        <f t="shared" si="950"/>
        <v/>
      </c>
      <c r="BE1576" s="27" t="str">
        <f t="shared" si="951"/>
        <v/>
      </c>
      <c r="BF1576" s="27" t="str">
        <f t="shared" si="952"/>
        <v/>
      </c>
      <c r="BG1576" s="27" t="str">
        <f t="shared" si="953"/>
        <v/>
      </c>
      <c r="BH1576" s="27" t="str">
        <f t="shared" si="954"/>
        <v/>
      </c>
      <c r="BI1576" s="27" t="str">
        <f t="shared" si="955"/>
        <v/>
      </c>
      <c r="BJ1576" s="27" t="str">
        <f t="shared" si="956"/>
        <v/>
      </c>
      <c r="BK1576" s="27" t="str">
        <f t="shared" si="957"/>
        <v/>
      </c>
      <c r="BL1576" s="27" t="str">
        <f t="shared" si="958"/>
        <v/>
      </c>
      <c r="BM1576" s="27" t="str">
        <f t="shared" si="959"/>
        <v/>
      </c>
      <c r="BN1576" s="27" t="str">
        <f t="shared" si="960"/>
        <v/>
      </c>
      <c r="BO1576" s="27" t="str">
        <f t="shared" si="961"/>
        <v/>
      </c>
      <c r="BP1576" s="27" t="str">
        <f t="shared" si="938"/>
        <v/>
      </c>
      <c r="BQ1576" s="27" t="str">
        <f t="shared" si="939"/>
        <v/>
      </c>
      <c r="BR1576" s="27" t="str">
        <f t="shared" si="940"/>
        <v/>
      </c>
      <c r="BS1576" s="27" t="str">
        <f t="shared" si="941"/>
        <v/>
      </c>
      <c r="BT1576" s="27" t="str">
        <f t="shared" si="942"/>
        <v/>
      </c>
      <c r="BU1576" s="27" t="str">
        <f t="shared" si="943"/>
        <v/>
      </c>
      <c r="BV1576" s="27" t="str">
        <f t="shared" si="944"/>
        <v/>
      </c>
      <c r="BW1576" s="27" t="str">
        <f t="shared" si="945"/>
        <v/>
      </c>
      <c r="BX1576" s="27" t="str">
        <f t="shared" si="946"/>
        <v/>
      </c>
      <c r="BY1576" s="27" t="str">
        <f t="shared" si="947"/>
        <v/>
      </c>
      <c r="BZ1576" s="27" t="str">
        <f t="shared" si="948"/>
        <v/>
      </c>
      <c r="CA1576" s="27" t="str">
        <f t="shared" si="949"/>
        <v/>
      </c>
      <c r="CB1576" s="41"/>
      <c r="CC1576" s="5"/>
      <c r="CD1576"/>
      <c r="CE1576"/>
      <c r="CF1576"/>
      <c r="CG1576"/>
      <c r="CH1576"/>
      <c r="CI1576" s="87"/>
      <c r="CJ1576" s="7"/>
    </row>
    <row r="1577" spans="2:88">
      <c r="B1577" s="94"/>
      <c r="C1577" s="40"/>
      <c r="D1577" s="39"/>
      <c r="E1577" s="40"/>
      <c r="F1577" s="40"/>
      <c r="G1577" s="40"/>
      <c r="H1577" s="40"/>
      <c r="I1577" s="40"/>
      <c r="J1577" s="40"/>
      <c r="K1577" s="40"/>
      <c r="L1577" s="40"/>
      <c r="M1577" s="40"/>
      <c r="N1577" s="40"/>
      <c r="O1577" s="40"/>
      <c r="P1577" s="40"/>
      <c r="Q1577" s="40"/>
      <c r="R1577" s="40"/>
      <c r="S1577" s="40"/>
      <c r="T1577" s="40"/>
      <c r="U1577" s="39"/>
      <c r="V1577" s="39"/>
      <c r="W1577" s="39"/>
      <c r="X1577" s="39"/>
      <c r="Y1577" s="39"/>
      <c r="Z1577" s="39"/>
      <c r="AA1577" s="39"/>
      <c r="AB1577" s="39"/>
      <c r="AC1577" s="39"/>
      <c r="AD1577" s="39"/>
      <c r="AE1577" s="39"/>
      <c r="AF1577" s="39"/>
      <c r="AG1577" s="39"/>
      <c r="AH1577" s="39"/>
      <c r="AI1577" s="39"/>
      <c r="AJ1577" s="39"/>
      <c r="AK1577" s="39"/>
      <c r="AL1577" s="39"/>
      <c r="AM1577" s="39"/>
      <c r="AN1577" s="39"/>
      <c r="AO1577" s="39"/>
      <c r="AP1577" s="39"/>
      <c r="AQ1577" s="39"/>
      <c r="AR1577" s="39"/>
      <c r="AS1577" s="39"/>
      <c r="AT1577" s="39"/>
      <c r="AU1577" s="39"/>
      <c r="AV1577" s="39"/>
      <c r="AW1577" s="94"/>
      <c r="AX1577" s="101"/>
      <c r="AY1577" s="94"/>
      <c r="AZ1577" s="40"/>
      <c r="BA1577" s="27"/>
      <c r="BB1577" s="27"/>
      <c r="BC1577" s="27"/>
      <c r="BD1577" s="27" t="str">
        <f t="shared" si="950"/>
        <v/>
      </c>
      <c r="BE1577" s="27" t="str">
        <f t="shared" si="951"/>
        <v/>
      </c>
      <c r="BF1577" s="27" t="str">
        <f t="shared" si="952"/>
        <v/>
      </c>
      <c r="BG1577" s="27" t="str">
        <f t="shared" si="953"/>
        <v/>
      </c>
      <c r="BH1577" s="27" t="str">
        <f t="shared" si="954"/>
        <v/>
      </c>
      <c r="BI1577" s="27" t="str">
        <f t="shared" si="955"/>
        <v/>
      </c>
      <c r="BJ1577" s="27" t="str">
        <f t="shared" si="956"/>
        <v/>
      </c>
      <c r="BK1577" s="27" t="str">
        <f t="shared" si="957"/>
        <v/>
      </c>
      <c r="BL1577" s="27" t="str">
        <f t="shared" si="958"/>
        <v/>
      </c>
      <c r="BM1577" s="27" t="str">
        <f t="shared" si="959"/>
        <v/>
      </c>
      <c r="BN1577" s="27" t="str">
        <f t="shared" si="960"/>
        <v/>
      </c>
      <c r="BO1577" s="27" t="str">
        <f t="shared" si="961"/>
        <v/>
      </c>
      <c r="BP1577" s="27" t="str">
        <f t="shared" si="938"/>
        <v/>
      </c>
      <c r="BQ1577" s="27" t="str">
        <f t="shared" si="939"/>
        <v/>
      </c>
      <c r="BR1577" s="27" t="str">
        <f t="shared" si="940"/>
        <v/>
      </c>
      <c r="BS1577" s="27" t="str">
        <f t="shared" si="941"/>
        <v/>
      </c>
      <c r="BT1577" s="27" t="str">
        <f t="shared" si="942"/>
        <v/>
      </c>
      <c r="BU1577" s="27" t="str">
        <f t="shared" si="943"/>
        <v/>
      </c>
      <c r="BV1577" s="27" t="str">
        <f t="shared" si="944"/>
        <v/>
      </c>
      <c r="BW1577" s="27" t="str">
        <f t="shared" si="945"/>
        <v/>
      </c>
      <c r="BX1577" s="27" t="str">
        <f t="shared" si="946"/>
        <v/>
      </c>
      <c r="BY1577" s="27" t="str">
        <f t="shared" si="947"/>
        <v/>
      </c>
      <c r="BZ1577" s="27" t="str">
        <f t="shared" si="948"/>
        <v/>
      </c>
      <c r="CA1577" s="27" t="str">
        <f t="shared" si="949"/>
        <v/>
      </c>
      <c r="CB1577" s="41"/>
      <c r="CC1577" s="5"/>
      <c r="CD1577"/>
      <c r="CE1577"/>
      <c r="CF1577"/>
      <c r="CG1577"/>
      <c r="CH1577"/>
      <c r="CI1577" s="41"/>
      <c r="CJ1577" s="7"/>
    </row>
    <row r="1578" spans="2:88">
      <c r="B1578" s="94"/>
      <c r="C1578" s="40"/>
      <c r="D1578" s="39"/>
      <c r="E1578" s="40"/>
      <c r="F1578" s="40"/>
      <c r="G1578" s="40"/>
      <c r="H1578" s="40"/>
      <c r="I1578" s="40"/>
      <c r="J1578" s="40"/>
      <c r="K1578" s="40"/>
      <c r="L1578" s="40"/>
      <c r="M1578" s="40"/>
      <c r="N1578" s="40"/>
      <c r="O1578" s="40"/>
      <c r="P1578" s="40"/>
      <c r="Q1578" s="40"/>
      <c r="R1578" s="40"/>
      <c r="S1578" s="40"/>
      <c r="T1578" s="40"/>
      <c r="U1578" s="39"/>
      <c r="V1578" s="39"/>
      <c r="W1578" s="39"/>
      <c r="X1578" s="39"/>
      <c r="Y1578" s="39"/>
      <c r="Z1578" s="39"/>
      <c r="AA1578" s="39"/>
      <c r="AB1578" s="39"/>
      <c r="AC1578" s="39"/>
      <c r="AD1578" s="39"/>
      <c r="AE1578" s="39"/>
      <c r="AF1578" s="39"/>
      <c r="AG1578" s="39"/>
      <c r="AH1578" s="39"/>
      <c r="AI1578" s="39"/>
      <c r="AJ1578" s="39"/>
      <c r="AK1578" s="39"/>
      <c r="AL1578" s="39"/>
      <c r="AM1578" s="39"/>
      <c r="AN1578" s="39"/>
      <c r="AO1578" s="39"/>
      <c r="AP1578" s="39"/>
      <c r="AQ1578" s="39"/>
      <c r="AR1578" s="39"/>
      <c r="AS1578" s="39"/>
      <c r="AT1578" s="39"/>
      <c r="AU1578" s="39"/>
      <c r="AV1578" s="39"/>
      <c r="AW1578" s="94"/>
      <c r="AX1578" s="101"/>
      <c r="AY1578" s="94"/>
      <c r="AZ1578" s="40"/>
      <c r="BA1578" s="27"/>
      <c r="BB1578" s="27"/>
      <c r="BC1578" s="27"/>
      <c r="BD1578" s="27" t="str">
        <f t="shared" si="950"/>
        <v/>
      </c>
      <c r="BE1578" s="27" t="str">
        <f t="shared" si="951"/>
        <v/>
      </c>
      <c r="BF1578" s="27" t="str">
        <f t="shared" si="952"/>
        <v/>
      </c>
      <c r="BG1578" s="27" t="str">
        <f t="shared" si="953"/>
        <v/>
      </c>
      <c r="BH1578" s="27" t="str">
        <f t="shared" si="954"/>
        <v/>
      </c>
      <c r="BI1578" s="27" t="str">
        <f t="shared" si="955"/>
        <v/>
      </c>
      <c r="BJ1578" s="27" t="str">
        <f t="shared" si="956"/>
        <v/>
      </c>
      <c r="BK1578" s="27" t="str">
        <f t="shared" si="957"/>
        <v/>
      </c>
      <c r="BL1578" s="27" t="str">
        <f t="shared" si="958"/>
        <v/>
      </c>
      <c r="BM1578" s="27" t="str">
        <f t="shared" si="959"/>
        <v/>
      </c>
      <c r="BN1578" s="27" t="str">
        <f t="shared" si="960"/>
        <v/>
      </c>
      <c r="BO1578" s="27" t="str">
        <f t="shared" si="961"/>
        <v/>
      </c>
      <c r="BP1578" s="27" t="str">
        <f t="shared" si="938"/>
        <v/>
      </c>
      <c r="BQ1578" s="27" t="str">
        <f t="shared" si="939"/>
        <v/>
      </c>
      <c r="BR1578" s="27" t="str">
        <f t="shared" si="940"/>
        <v/>
      </c>
      <c r="BS1578" s="27" t="str">
        <f t="shared" si="941"/>
        <v/>
      </c>
      <c r="BT1578" s="27" t="str">
        <f t="shared" si="942"/>
        <v/>
      </c>
      <c r="BU1578" s="27" t="str">
        <f t="shared" si="943"/>
        <v/>
      </c>
      <c r="BV1578" s="27" t="str">
        <f t="shared" si="944"/>
        <v/>
      </c>
      <c r="BW1578" s="27" t="str">
        <f t="shared" si="945"/>
        <v/>
      </c>
      <c r="BX1578" s="27" t="str">
        <f t="shared" si="946"/>
        <v/>
      </c>
      <c r="BY1578" s="27" t="str">
        <f t="shared" si="947"/>
        <v/>
      </c>
      <c r="BZ1578" s="27" t="str">
        <f t="shared" si="948"/>
        <v/>
      </c>
      <c r="CA1578" s="27" t="str">
        <f t="shared" si="949"/>
        <v/>
      </c>
      <c r="CB1578" s="41"/>
      <c r="CC1578" s="5"/>
      <c r="CD1578"/>
      <c r="CE1578"/>
      <c r="CF1578"/>
      <c r="CG1578"/>
      <c r="CH1578"/>
      <c r="CI1578" s="41"/>
      <c r="CJ1578" s="7"/>
    </row>
    <row r="1579" spans="2:88">
      <c r="B1579" s="94"/>
      <c r="C1579" s="40"/>
      <c r="D1579" s="39"/>
      <c r="E1579" s="40"/>
      <c r="F1579" s="40"/>
      <c r="G1579" s="40"/>
      <c r="H1579" s="40"/>
      <c r="I1579" s="40"/>
      <c r="J1579" s="40"/>
      <c r="K1579" s="40"/>
      <c r="L1579" s="40"/>
      <c r="M1579" s="40"/>
      <c r="N1579" s="40"/>
      <c r="O1579" s="40"/>
      <c r="P1579" s="40"/>
      <c r="Q1579" s="40"/>
      <c r="R1579" s="40"/>
      <c r="S1579" s="40"/>
      <c r="T1579" s="40"/>
      <c r="U1579" s="39"/>
      <c r="V1579" s="39"/>
      <c r="W1579" s="39"/>
      <c r="X1579" s="39"/>
      <c r="Y1579" s="39"/>
      <c r="Z1579" s="39"/>
      <c r="AA1579" s="39"/>
      <c r="AB1579" s="39"/>
      <c r="AC1579" s="39"/>
      <c r="AD1579" s="39"/>
      <c r="AE1579" s="39"/>
      <c r="AF1579" s="39"/>
      <c r="AG1579" s="39"/>
      <c r="AH1579" s="39"/>
      <c r="AI1579" s="39"/>
      <c r="AJ1579" s="39"/>
      <c r="AK1579" s="39"/>
      <c r="AL1579" s="39"/>
      <c r="AM1579" s="39"/>
      <c r="AN1579" s="39"/>
      <c r="AO1579" s="39"/>
      <c r="AP1579" s="39"/>
      <c r="AQ1579" s="39"/>
      <c r="AR1579" s="39"/>
      <c r="AS1579" s="39"/>
      <c r="AT1579" s="39"/>
      <c r="AU1579" s="39"/>
      <c r="AV1579" s="39"/>
      <c r="AW1579" s="94"/>
      <c r="AX1579" s="101"/>
      <c r="AY1579" s="94"/>
      <c r="AZ1579" s="40"/>
      <c r="BA1579" s="27"/>
      <c r="BB1579" s="27"/>
      <c r="BC1579" s="27"/>
      <c r="BD1579" s="27" t="str">
        <f t="shared" si="950"/>
        <v/>
      </c>
      <c r="BE1579" s="27" t="str">
        <f t="shared" si="951"/>
        <v/>
      </c>
      <c r="BF1579" s="27" t="str">
        <f t="shared" si="952"/>
        <v/>
      </c>
      <c r="BG1579" s="27" t="str">
        <f t="shared" si="953"/>
        <v/>
      </c>
      <c r="BH1579" s="27" t="str">
        <f t="shared" si="954"/>
        <v/>
      </c>
      <c r="BI1579" s="27" t="str">
        <f t="shared" si="955"/>
        <v/>
      </c>
      <c r="BJ1579" s="27" t="str">
        <f t="shared" si="956"/>
        <v/>
      </c>
      <c r="BK1579" s="27" t="str">
        <f t="shared" si="957"/>
        <v/>
      </c>
      <c r="BL1579" s="27" t="str">
        <f t="shared" si="958"/>
        <v/>
      </c>
      <c r="BM1579" s="27" t="str">
        <f t="shared" si="959"/>
        <v/>
      </c>
      <c r="BN1579" s="27" t="str">
        <f t="shared" si="960"/>
        <v/>
      </c>
      <c r="BO1579" s="27" t="str">
        <f t="shared" si="961"/>
        <v/>
      </c>
      <c r="BP1579" s="27" t="str">
        <f t="shared" si="938"/>
        <v/>
      </c>
      <c r="BQ1579" s="27" t="str">
        <f t="shared" si="939"/>
        <v/>
      </c>
      <c r="BR1579" s="27" t="str">
        <f t="shared" si="940"/>
        <v/>
      </c>
      <c r="BS1579" s="27" t="str">
        <f t="shared" si="941"/>
        <v/>
      </c>
      <c r="BT1579" s="27" t="str">
        <f t="shared" si="942"/>
        <v/>
      </c>
      <c r="BU1579" s="27" t="str">
        <f t="shared" si="943"/>
        <v/>
      </c>
      <c r="BV1579" s="27" t="str">
        <f t="shared" si="944"/>
        <v/>
      </c>
      <c r="BW1579" s="27" t="str">
        <f t="shared" si="945"/>
        <v/>
      </c>
      <c r="BX1579" s="27" t="str">
        <f t="shared" si="946"/>
        <v/>
      </c>
      <c r="BY1579" s="27" t="str">
        <f t="shared" si="947"/>
        <v/>
      </c>
      <c r="BZ1579" s="27" t="str">
        <f t="shared" si="948"/>
        <v/>
      </c>
      <c r="CA1579" s="27" t="str">
        <f t="shared" si="949"/>
        <v/>
      </c>
      <c r="CB1579" s="41"/>
      <c r="CC1579" s="5"/>
      <c r="CD1579"/>
      <c r="CE1579"/>
      <c r="CF1579"/>
      <c r="CG1579"/>
      <c r="CH1579"/>
      <c r="CI1579" s="41"/>
      <c r="CJ1579" s="7"/>
    </row>
    <row r="1580" spans="2:88">
      <c r="B1580" s="94"/>
      <c r="C1580" s="40"/>
      <c r="D1580" s="39"/>
      <c r="E1580" s="40"/>
      <c r="F1580" s="40"/>
      <c r="G1580" s="40"/>
      <c r="H1580" s="40"/>
      <c r="I1580" s="40"/>
      <c r="J1580" s="40"/>
      <c r="K1580" s="40"/>
      <c r="L1580" s="40"/>
      <c r="M1580" s="40"/>
      <c r="N1580" s="40"/>
      <c r="O1580" s="40"/>
      <c r="P1580" s="40"/>
      <c r="Q1580" s="40"/>
      <c r="R1580" s="40"/>
      <c r="S1580" s="40"/>
      <c r="T1580" s="40"/>
      <c r="U1580" s="39"/>
      <c r="V1580" s="39"/>
      <c r="W1580" s="39"/>
      <c r="X1580" s="39"/>
      <c r="Y1580" s="39"/>
      <c r="Z1580" s="39"/>
      <c r="AA1580" s="39"/>
      <c r="AB1580" s="39"/>
      <c r="AC1580" s="39"/>
      <c r="AD1580" s="39"/>
      <c r="AE1580" s="39"/>
      <c r="AF1580" s="39"/>
      <c r="AG1580" s="39"/>
      <c r="AH1580" s="39"/>
      <c r="AI1580" s="39"/>
      <c r="AJ1580" s="39"/>
      <c r="AK1580" s="39"/>
      <c r="AL1580" s="39"/>
      <c r="AM1580" s="39"/>
      <c r="AN1580" s="39"/>
      <c r="AO1580" s="39"/>
      <c r="AP1580" s="39"/>
      <c r="AQ1580" s="39"/>
      <c r="AR1580" s="39"/>
      <c r="AS1580" s="39"/>
      <c r="AT1580" s="39"/>
      <c r="AU1580" s="39"/>
      <c r="AV1580" s="39"/>
      <c r="AW1580" s="94"/>
      <c r="AX1580" s="101"/>
      <c r="AY1580" s="94"/>
      <c r="AZ1580" s="40"/>
      <c r="BA1580" s="27"/>
      <c r="BB1580" s="27"/>
      <c r="BC1580" s="27"/>
      <c r="BD1580" s="27" t="str">
        <f t="shared" si="950"/>
        <v/>
      </c>
      <c r="BE1580" s="27" t="str">
        <f t="shared" si="951"/>
        <v/>
      </c>
      <c r="BF1580" s="27" t="str">
        <f t="shared" si="952"/>
        <v/>
      </c>
      <c r="BG1580" s="27" t="str">
        <f t="shared" si="953"/>
        <v/>
      </c>
      <c r="BH1580" s="27" t="str">
        <f t="shared" si="954"/>
        <v/>
      </c>
      <c r="BI1580" s="27" t="str">
        <f t="shared" si="955"/>
        <v/>
      </c>
      <c r="BJ1580" s="27" t="str">
        <f t="shared" si="956"/>
        <v/>
      </c>
      <c r="BK1580" s="27" t="str">
        <f t="shared" si="957"/>
        <v/>
      </c>
      <c r="BL1580" s="27" t="str">
        <f t="shared" si="958"/>
        <v/>
      </c>
      <c r="BM1580" s="27" t="str">
        <f t="shared" si="959"/>
        <v/>
      </c>
      <c r="BN1580" s="27" t="str">
        <f t="shared" si="960"/>
        <v/>
      </c>
      <c r="BO1580" s="27" t="str">
        <f t="shared" si="961"/>
        <v/>
      </c>
      <c r="BP1580" s="27" t="str">
        <f t="shared" si="938"/>
        <v/>
      </c>
      <c r="BQ1580" s="27" t="str">
        <f t="shared" si="939"/>
        <v/>
      </c>
      <c r="BR1580" s="27" t="str">
        <f t="shared" si="940"/>
        <v/>
      </c>
      <c r="BS1580" s="27" t="str">
        <f t="shared" si="941"/>
        <v/>
      </c>
      <c r="BT1580" s="27" t="str">
        <f t="shared" si="942"/>
        <v/>
      </c>
      <c r="BU1580" s="27" t="str">
        <f t="shared" si="943"/>
        <v/>
      </c>
      <c r="BV1580" s="27" t="str">
        <f t="shared" si="944"/>
        <v/>
      </c>
      <c r="BW1580" s="27" t="str">
        <f t="shared" si="945"/>
        <v/>
      </c>
      <c r="BX1580" s="27" t="str">
        <f t="shared" si="946"/>
        <v/>
      </c>
      <c r="BY1580" s="27" t="str">
        <f t="shared" si="947"/>
        <v/>
      </c>
      <c r="BZ1580" s="27" t="str">
        <f t="shared" si="948"/>
        <v/>
      </c>
      <c r="CA1580" s="27" t="str">
        <f t="shared" si="949"/>
        <v/>
      </c>
      <c r="CB1580" s="41"/>
      <c r="CC1580" s="5"/>
      <c r="CD1580"/>
      <c r="CE1580"/>
      <c r="CF1580"/>
      <c r="CG1580"/>
      <c r="CH1580"/>
      <c r="CI1580" s="41"/>
      <c r="CJ1580" s="7"/>
    </row>
    <row r="1581" spans="2:88">
      <c r="B1581" s="94"/>
      <c r="C1581" s="40"/>
      <c r="D1581" s="39"/>
      <c r="E1581" s="40"/>
      <c r="F1581" s="40"/>
      <c r="G1581" s="40"/>
      <c r="H1581" s="40"/>
      <c r="I1581" s="40"/>
      <c r="J1581" s="40"/>
      <c r="K1581" s="40"/>
      <c r="L1581" s="40"/>
      <c r="M1581" s="40"/>
      <c r="N1581" s="40"/>
      <c r="O1581" s="40"/>
      <c r="P1581" s="40"/>
      <c r="Q1581" s="40"/>
      <c r="R1581" s="40"/>
      <c r="S1581" s="40"/>
      <c r="T1581" s="40"/>
      <c r="U1581" s="39"/>
      <c r="V1581" s="39"/>
      <c r="W1581" s="39"/>
      <c r="X1581" s="39"/>
      <c r="Y1581" s="39"/>
      <c r="Z1581" s="39"/>
      <c r="AA1581" s="39"/>
      <c r="AB1581" s="39"/>
      <c r="AC1581" s="39"/>
      <c r="AD1581" s="39"/>
      <c r="AE1581" s="39"/>
      <c r="AF1581" s="39"/>
      <c r="AG1581" s="39"/>
      <c r="AH1581" s="39"/>
      <c r="AI1581" s="39"/>
      <c r="AJ1581" s="39"/>
      <c r="AK1581" s="39"/>
      <c r="AL1581" s="39"/>
      <c r="AM1581" s="39"/>
      <c r="AN1581" s="39"/>
      <c r="AO1581" s="39"/>
      <c r="AP1581" s="39"/>
      <c r="AQ1581" s="39"/>
      <c r="AR1581" s="39"/>
      <c r="AS1581" s="39"/>
      <c r="AT1581" s="39"/>
      <c r="AU1581" s="39"/>
      <c r="AV1581" s="39"/>
      <c r="AW1581" s="94"/>
      <c r="AX1581" s="101"/>
      <c r="AY1581" s="94"/>
      <c r="AZ1581" s="40"/>
      <c r="BA1581" s="27"/>
      <c r="BB1581" s="27"/>
      <c r="BC1581" s="27"/>
      <c r="BD1581" s="27" t="str">
        <f t="shared" si="950"/>
        <v/>
      </c>
      <c r="BE1581" s="27" t="str">
        <f t="shared" si="951"/>
        <v/>
      </c>
      <c r="BF1581" s="27" t="str">
        <f t="shared" si="952"/>
        <v/>
      </c>
      <c r="BG1581" s="27" t="str">
        <f t="shared" si="953"/>
        <v/>
      </c>
      <c r="BH1581" s="27" t="str">
        <f t="shared" si="954"/>
        <v/>
      </c>
      <c r="BI1581" s="27" t="str">
        <f t="shared" si="955"/>
        <v/>
      </c>
      <c r="BJ1581" s="27" t="str">
        <f t="shared" si="956"/>
        <v/>
      </c>
      <c r="BK1581" s="27" t="str">
        <f t="shared" si="957"/>
        <v/>
      </c>
      <c r="BL1581" s="27" t="str">
        <f t="shared" si="958"/>
        <v/>
      </c>
      <c r="BM1581" s="27" t="str">
        <f t="shared" si="959"/>
        <v/>
      </c>
      <c r="BN1581" s="27" t="str">
        <f t="shared" si="960"/>
        <v/>
      </c>
      <c r="BO1581" s="27" t="str">
        <f t="shared" si="961"/>
        <v/>
      </c>
      <c r="BP1581" s="27" t="str">
        <f t="shared" si="938"/>
        <v/>
      </c>
      <c r="BQ1581" s="27" t="str">
        <f t="shared" si="939"/>
        <v/>
      </c>
      <c r="BR1581" s="27" t="str">
        <f t="shared" si="940"/>
        <v/>
      </c>
      <c r="BS1581" s="27" t="str">
        <f t="shared" si="941"/>
        <v/>
      </c>
      <c r="BT1581" s="27" t="str">
        <f t="shared" si="942"/>
        <v/>
      </c>
      <c r="BU1581" s="27" t="str">
        <f t="shared" si="943"/>
        <v/>
      </c>
      <c r="BV1581" s="27" t="str">
        <f t="shared" si="944"/>
        <v/>
      </c>
      <c r="BW1581" s="27" t="str">
        <f t="shared" si="945"/>
        <v/>
      </c>
      <c r="BX1581" s="27" t="str">
        <f t="shared" si="946"/>
        <v/>
      </c>
      <c r="BY1581" s="27" t="str">
        <f t="shared" si="947"/>
        <v/>
      </c>
      <c r="BZ1581" s="27" t="str">
        <f t="shared" si="948"/>
        <v/>
      </c>
      <c r="CA1581" s="27" t="str">
        <f t="shared" si="949"/>
        <v/>
      </c>
      <c r="CB1581" s="41"/>
      <c r="CC1581" s="5"/>
      <c r="CD1581"/>
      <c r="CE1581"/>
      <c r="CF1581"/>
      <c r="CG1581"/>
      <c r="CH1581"/>
      <c r="CI1581" s="41"/>
      <c r="CJ1581" s="7"/>
    </row>
    <row r="1582" spans="2:88">
      <c r="B1582" s="94"/>
      <c r="C1582" s="40"/>
      <c r="D1582" s="39"/>
      <c r="E1582" s="40"/>
      <c r="F1582" s="40"/>
      <c r="G1582" s="40"/>
      <c r="H1582" s="40"/>
      <c r="I1582" s="40"/>
      <c r="J1582" s="40"/>
      <c r="K1582" s="40"/>
      <c r="L1582" s="40"/>
      <c r="M1582" s="40"/>
      <c r="N1582" s="40"/>
      <c r="O1582" s="40"/>
      <c r="P1582" s="40"/>
      <c r="Q1582" s="40"/>
      <c r="R1582" s="40"/>
      <c r="S1582" s="40"/>
      <c r="T1582" s="40"/>
      <c r="U1582" s="39"/>
      <c r="V1582" s="39"/>
      <c r="W1582" s="39"/>
      <c r="X1582" s="39"/>
      <c r="Y1582" s="39"/>
      <c r="Z1582" s="39"/>
      <c r="AA1582" s="39"/>
      <c r="AB1582" s="39"/>
      <c r="AC1582" s="39"/>
      <c r="AD1582" s="39"/>
      <c r="AE1582" s="39"/>
      <c r="AF1582" s="39"/>
      <c r="AG1582" s="39"/>
      <c r="AH1582" s="39"/>
      <c r="AI1582" s="39"/>
      <c r="AJ1582" s="39"/>
      <c r="AK1582" s="39"/>
      <c r="AL1582" s="39"/>
      <c r="AM1582" s="39"/>
      <c r="AN1582" s="39"/>
      <c r="AO1582" s="39"/>
      <c r="AP1582" s="39"/>
      <c r="AQ1582" s="39"/>
      <c r="AR1582" s="39"/>
      <c r="AS1582" s="39"/>
      <c r="AT1582" s="39"/>
      <c r="AU1582" s="39"/>
      <c r="AV1582" s="39"/>
      <c r="AW1582" s="94"/>
      <c r="AX1582" s="101"/>
      <c r="AY1582" s="94"/>
      <c r="AZ1582" s="40"/>
      <c r="BA1582" s="27"/>
      <c r="BB1582" s="27"/>
      <c r="BC1582" s="27"/>
      <c r="BD1582" s="27" t="str">
        <f t="shared" si="950"/>
        <v/>
      </c>
      <c r="BE1582" s="27" t="str">
        <f t="shared" si="951"/>
        <v/>
      </c>
      <c r="BF1582" s="27" t="str">
        <f t="shared" si="952"/>
        <v/>
      </c>
      <c r="BG1582" s="27" t="str">
        <f t="shared" si="953"/>
        <v/>
      </c>
      <c r="BH1582" s="27" t="str">
        <f t="shared" si="954"/>
        <v/>
      </c>
      <c r="BI1582" s="27" t="str">
        <f t="shared" si="955"/>
        <v/>
      </c>
      <c r="BJ1582" s="27" t="str">
        <f t="shared" si="956"/>
        <v/>
      </c>
      <c r="BK1582" s="27" t="str">
        <f t="shared" si="957"/>
        <v/>
      </c>
      <c r="BL1582" s="27" t="str">
        <f t="shared" si="958"/>
        <v/>
      </c>
      <c r="BM1582" s="27" t="str">
        <f t="shared" si="959"/>
        <v/>
      </c>
      <c r="BN1582" s="27" t="str">
        <f t="shared" si="960"/>
        <v/>
      </c>
      <c r="BO1582" s="27" t="str">
        <f t="shared" si="961"/>
        <v/>
      </c>
      <c r="BP1582" s="27" t="str">
        <f t="shared" si="938"/>
        <v/>
      </c>
      <c r="BQ1582" s="27" t="str">
        <f t="shared" si="939"/>
        <v/>
      </c>
      <c r="BR1582" s="27" t="str">
        <f t="shared" si="940"/>
        <v/>
      </c>
      <c r="BS1582" s="27" t="str">
        <f t="shared" si="941"/>
        <v/>
      </c>
      <c r="BT1582" s="27" t="str">
        <f t="shared" si="942"/>
        <v/>
      </c>
      <c r="BU1582" s="27" t="str">
        <f t="shared" si="943"/>
        <v/>
      </c>
      <c r="BV1582" s="27" t="str">
        <f t="shared" si="944"/>
        <v/>
      </c>
      <c r="BW1582" s="27" t="str">
        <f t="shared" si="945"/>
        <v/>
      </c>
      <c r="BX1582" s="27" t="str">
        <f t="shared" si="946"/>
        <v/>
      </c>
      <c r="BY1582" s="27" t="str">
        <f t="shared" si="947"/>
        <v/>
      </c>
      <c r="BZ1582" s="27" t="str">
        <f t="shared" si="948"/>
        <v/>
      </c>
      <c r="CA1582" s="27" t="str">
        <f t="shared" si="949"/>
        <v/>
      </c>
      <c r="CB1582" s="41"/>
      <c r="CC1582" s="5"/>
      <c r="CD1582"/>
      <c r="CE1582"/>
      <c r="CF1582"/>
      <c r="CG1582"/>
      <c r="CH1582"/>
      <c r="CI1582" s="41"/>
      <c r="CJ1582" s="7"/>
    </row>
    <row r="1583" spans="2:88">
      <c r="B1583" s="94"/>
      <c r="C1583" s="40"/>
      <c r="D1583" s="39"/>
      <c r="E1583" s="40"/>
      <c r="F1583" s="40"/>
      <c r="G1583" s="40"/>
      <c r="H1583" s="40"/>
      <c r="I1583" s="40"/>
      <c r="J1583" s="40"/>
      <c r="K1583" s="40"/>
      <c r="L1583" s="40"/>
      <c r="M1583" s="40"/>
      <c r="N1583" s="40"/>
      <c r="O1583" s="40"/>
      <c r="P1583" s="40"/>
      <c r="Q1583" s="40"/>
      <c r="R1583" s="40"/>
      <c r="S1583" s="40"/>
      <c r="T1583" s="40"/>
      <c r="U1583" s="39"/>
      <c r="V1583" s="39"/>
      <c r="W1583" s="39"/>
      <c r="X1583" s="39"/>
      <c r="Y1583" s="39"/>
      <c r="Z1583" s="39"/>
      <c r="AA1583" s="39"/>
      <c r="AB1583" s="39"/>
      <c r="AC1583" s="39"/>
      <c r="AD1583" s="39"/>
      <c r="AE1583" s="39"/>
      <c r="AF1583" s="39"/>
      <c r="AG1583" s="39"/>
      <c r="AH1583" s="39"/>
      <c r="AI1583" s="39"/>
      <c r="AJ1583" s="39"/>
      <c r="AK1583" s="39"/>
      <c r="AL1583" s="39"/>
      <c r="AM1583" s="39"/>
      <c r="AN1583" s="39"/>
      <c r="AO1583" s="39"/>
      <c r="AP1583" s="39"/>
      <c r="AQ1583" s="39"/>
      <c r="AR1583" s="39"/>
      <c r="AS1583" s="39"/>
      <c r="AT1583" s="39"/>
      <c r="AU1583" s="39"/>
      <c r="AV1583" s="39"/>
      <c r="AW1583" s="94"/>
      <c r="AX1583" s="101"/>
      <c r="AY1583" s="94"/>
      <c r="AZ1583" s="40"/>
      <c r="BA1583" s="27"/>
      <c r="BB1583" s="27"/>
      <c r="BC1583" s="27"/>
      <c r="BD1583" s="27" t="str">
        <f t="shared" si="950"/>
        <v/>
      </c>
      <c r="BE1583" s="27" t="str">
        <f t="shared" si="951"/>
        <v/>
      </c>
      <c r="BF1583" s="27" t="str">
        <f t="shared" si="952"/>
        <v/>
      </c>
      <c r="BG1583" s="27" t="str">
        <f t="shared" si="953"/>
        <v/>
      </c>
      <c r="BH1583" s="27" t="str">
        <f t="shared" si="954"/>
        <v/>
      </c>
      <c r="BI1583" s="27" t="str">
        <f t="shared" si="955"/>
        <v/>
      </c>
      <c r="BJ1583" s="27" t="str">
        <f t="shared" si="956"/>
        <v/>
      </c>
      <c r="BK1583" s="27" t="str">
        <f t="shared" si="957"/>
        <v/>
      </c>
      <c r="BL1583" s="27" t="str">
        <f t="shared" si="958"/>
        <v/>
      </c>
      <c r="BM1583" s="27" t="str">
        <f t="shared" si="959"/>
        <v/>
      </c>
      <c r="BN1583" s="27" t="str">
        <f t="shared" si="960"/>
        <v/>
      </c>
      <c r="BO1583" s="27" t="str">
        <f t="shared" si="961"/>
        <v/>
      </c>
      <c r="BP1583" s="27" t="str">
        <f t="shared" si="938"/>
        <v/>
      </c>
      <c r="BQ1583" s="27" t="str">
        <f t="shared" si="939"/>
        <v/>
      </c>
      <c r="BR1583" s="27" t="str">
        <f t="shared" si="940"/>
        <v/>
      </c>
      <c r="BS1583" s="27" t="str">
        <f t="shared" si="941"/>
        <v/>
      </c>
      <c r="BT1583" s="27" t="str">
        <f t="shared" si="942"/>
        <v/>
      </c>
      <c r="BU1583" s="27" t="str">
        <f t="shared" si="943"/>
        <v/>
      </c>
      <c r="BV1583" s="27" t="str">
        <f t="shared" si="944"/>
        <v/>
      </c>
      <c r="BW1583" s="27" t="str">
        <f t="shared" si="945"/>
        <v/>
      </c>
      <c r="BX1583" s="27" t="str">
        <f t="shared" si="946"/>
        <v/>
      </c>
      <c r="BY1583" s="27" t="str">
        <f t="shared" si="947"/>
        <v/>
      </c>
      <c r="BZ1583" s="27" t="str">
        <f t="shared" si="948"/>
        <v/>
      </c>
      <c r="CA1583" s="27" t="str">
        <f t="shared" si="949"/>
        <v/>
      </c>
      <c r="CB1583" s="41"/>
      <c r="CC1583"/>
      <c r="CD1583"/>
      <c r="CE1583"/>
      <c r="CF1583"/>
      <c r="CG1583"/>
      <c r="CH1583"/>
      <c r="CI1583" s="41"/>
      <c r="CJ1583" s="7"/>
    </row>
    <row r="1584" spans="2:88">
      <c r="B1584" s="94"/>
      <c r="C1584" s="40"/>
      <c r="D1584" s="39"/>
      <c r="E1584" s="40"/>
      <c r="F1584" s="40"/>
      <c r="G1584" s="40"/>
      <c r="H1584" s="40"/>
      <c r="I1584" s="40"/>
      <c r="J1584" s="40"/>
      <c r="K1584" s="40"/>
      <c r="L1584" s="40"/>
      <c r="M1584" s="40"/>
      <c r="N1584" s="40"/>
      <c r="O1584" s="40"/>
      <c r="P1584" s="40"/>
      <c r="Q1584" s="40"/>
      <c r="R1584" s="40"/>
      <c r="S1584" s="40"/>
      <c r="T1584" s="40"/>
      <c r="U1584" s="39"/>
      <c r="V1584" s="39"/>
      <c r="W1584" s="39"/>
      <c r="X1584" s="39"/>
      <c r="Y1584" s="39"/>
      <c r="Z1584" s="39"/>
      <c r="AA1584" s="39"/>
      <c r="AB1584" s="39"/>
      <c r="AC1584" s="39"/>
      <c r="AD1584" s="39"/>
      <c r="AE1584" s="39"/>
      <c r="AF1584" s="39"/>
      <c r="AG1584" s="39"/>
      <c r="AH1584" s="39"/>
      <c r="AI1584" s="39"/>
      <c r="AJ1584" s="39"/>
      <c r="AK1584" s="39"/>
      <c r="AL1584" s="39"/>
      <c r="AM1584" s="39"/>
      <c r="AN1584" s="39"/>
      <c r="AO1584" s="39"/>
      <c r="AP1584" s="39"/>
      <c r="AQ1584" s="39"/>
      <c r="AR1584" s="39"/>
      <c r="AS1584" s="39"/>
      <c r="AT1584" s="39"/>
      <c r="AU1584" s="39"/>
      <c r="AV1584" s="39"/>
      <c r="AW1584" s="94"/>
      <c r="AX1584" s="101"/>
      <c r="AY1584" s="94"/>
      <c r="AZ1584" s="40"/>
      <c r="BA1584" s="27"/>
      <c r="BB1584" s="27"/>
      <c r="BC1584" s="27"/>
      <c r="BD1584" s="27" t="str">
        <f t="shared" si="950"/>
        <v/>
      </c>
      <c r="BE1584" s="27" t="str">
        <f t="shared" si="951"/>
        <v/>
      </c>
      <c r="BF1584" s="27" t="str">
        <f t="shared" si="952"/>
        <v/>
      </c>
      <c r="BG1584" s="27" t="str">
        <f t="shared" si="953"/>
        <v/>
      </c>
      <c r="BH1584" s="27" t="str">
        <f t="shared" si="954"/>
        <v/>
      </c>
      <c r="BI1584" s="27" t="str">
        <f t="shared" si="955"/>
        <v/>
      </c>
      <c r="BJ1584" s="27" t="str">
        <f t="shared" si="956"/>
        <v/>
      </c>
      <c r="BK1584" s="27" t="str">
        <f t="shared" si="957"/>
        <v/>
      </c>
      <c r="BL1584" s="27" t="str">
        <f t="shared" si="958"/>
        <v/>
      </c>
      <c r="BM1584" s="27" t="str">
        <f t="shared" si="959"/>
        <v/>
      </c>
      <c r="BN1584" s="27" t="str">
        <f t="shared" si="960"/>
        <v/>
      </c>
      <c r="BO1584" s="27" t="str">
        <f t="shared" si="961"/>
        <v/>
      </c>
      <c r="BP1584" s="27" t="str">
        <f t="shared" si="938"/>
        <v/>
      </c>
      <c r="BQ1584" s="27" t="str">
        <f t="shared" si="939"/>
        <v/>
      </c>
      <c r="BR1584" s="27" t="str">
        <f t="shared" si="940"/>
        <v/>
      </c>
      <c r="BS1584" s="27" t="str">
        <f t="shared" si="941"/>
        <v/>
      </c>
      <c r="BT1584" s="27" t="str">
        <f t="shared" si="942"/>
        <v/>
      </c>
      <c r="BU1584" s="27" t="str">
        <f t="shared" si="943"/>
        <v/>
      </c>
      <c r="BV1584" s="27" t="str">
        <f t="shared" si="944"/>
        <v/>
      </c>
      <c r="BW1584" s="27" t="str">
        <f t="shared" si="945"/>
        <v/>
      </c>
      <c r="BX1584" s="27" t="str">
        <f t="shared" si="946"/>
        <v/>
      </c>
      <c r="BY1584" s="27" t="str">
        <f t="shared" si="947"/>
        <v/>
      </c>
      <c r="BZ1584" s="27" t="str">
        <f t="shared" si="948"/>
        <v/>
      </c>
      <c r="CA1584" s="27" t="str">
        <f t="shared" si="949"/>
        <v/>
      </c>
      <c r="CB1584" s="41"/>
      <c r="CC1584"/>
      <c r="CD1584"/>
      <c r="CE1584"/>
      <c r="CF1584"/>
      <c r="CG1584"/>
      <c r="CH1584"/>
      <c r="CI1584" s="41"/>
      <c r="CJ1584" s="7"/>
    </row>
    <row r="1585" spans="2:88">
      <c r="B1585" s="94"/>
      <c r="C1585" s="40"/>
      <c r="D1585" s="39"/>
      <c r="E1585" s="40"/>
      <c r="F1585" s="40"/>
      <c r="G1585" s="40"/>
      <c r="H1585" s="40"/>
      <c r="I1585" s="40"/>
      <c r="J1585" s="40"/>
      <c r="K1585" s="40"/>
      <c r="L1585" s="40"/>
      <c r="M1585" s="40"/>
      <c r="N1585" s="40"/>
      <c r="O1585" s="40"/>
      <c r="P1585" s="40"/>
      <c r="Q1585" s="40"/>
      <c r="R1585" s="40"/>
      <c r="S1585" s="40"/>
      <c r="T1585" s="40"/>
      <c r="U1585" s="39"/>
      <c r="V1585" s="39"/>
      <c r="W1585" s="39"/>
      <c r="X1585" s="39"/>
      <c r="Y1585" s="39"/>
      <c r="Z1585" s="39"/>
      <c r="AA1585" s="39"/>
      <c r="AB1585" s="39"/>
      <c r="AC1585" s="39"/>
      <c r="AD1585" s="39"/>
      <c r="AE1585" s="39"/>
      <c r="AF1585" s="39"/>
      <c r="AG1585" s="39"/>
      <c r="AH1585" s="39"/>
      <c r="AI1585" s="39"/>
      <c r="AJ1585" s="39"/>
      <c r="AK1585" s="39"/>
      <c r="AL1585" s="39"/>
      <c r="AM1585" s="39"/>
      <c r="AN1585" s="39"/>
      <c r="AO1585" s="39"/>
      <c r="AP1585" s="39"/>
      <c r="AQ1585" s="39"/>
      <c r="AR1585" s="39"/>
      <c r="AS1585" s="39"/>
      <c r="AT1585" s="39"/>
      <c r="AU1585" s="39"/>
      <c r="AV1585" s="39"/>
      <c r="AW1585" s="94"/>
      <c r="AX1585" s="101"/>
      <c r="AY1585" s="94"/>
      <c r="AZ1585" s="40"/>
      <c r="BA1585" s="27"/>
      <c r="BB1585" s="27"/>
      <c r="BC1585" s="27"/>
      <c r="BD1585" s="27" t="str">
        <f t="shared" si="950"/>
        <v/>
      </c>
      <c r="BE1585" s="27" t="str">
        <f t="shared" si="951"/>
        <v/>
      </c>
      <c r="BF1585" s="27" t="str">
        <f t="shared" si="952"/>
        <v/>
      </c>
      <c r="BG1585" s="27" t="str">
        <f t="shared" si="953"/>
        <v/>
      </c>
      <c r="BH1585" s="27" t="str">
        <f t="shared" si="954"/>
        <v/>
      </c>
      <c r="BI1585" s="27" t="str">
        <f t="shared" si="955"/>
        <v/>
      </c>
      <c r="BJ1585" s="27" t="str">
        <f t="shared" si="956"/>
        <v/>
      </c>
      <c r="BK1585" s="27" t="str">
        <f t="shared" si="957"/>
        <v/>
      </c>
      <c r="BL1585" s="27" t="str">
        <f t="shared" si="958"/>
        <v/>
      </c>
      <c r="BM1585" s="27" t="str">
        <f t="shared" si="959"/>
        <v/>
      </c>
      <c r="BN1585" s="27" t="str">
        <f t="shared" si="960"/>
        <v/>
      </c>
      <c r="BO1585" s="27" t="str">
        <f t="shared" si="961"/>
        <v/>
      </c>
      <c r="BP1585" s="27" t="str">
        <f t="shared" si="938"/>
        <v/>
      </c>
      <c r="BQ1585" s="27" t="str">
        <f t="shared" si="939"/>
        <v/>
      </c>
      <c r="BR1585" s="27" t="str">
        <f t="shared" si="940"/>
        <v/>
      </c>
      <c r="BS1585" s="27" t="str">
        <f t="shared" si="941"/>
        <v/>
      </c>
      <c r="BT1585" s="27" t="str">
        <f t="shared" si="942"/>
        <v/>
      </c>
      <c r="BU1585" s="27" t="str">
        <f t="shared" si="943"/>
        <v/>
      </c>
      <c r="BV1585" s="27" t="str">
        <f t="shared" si="944"/>
        <v/>
      </c>
      <c r="BW1585" s="27" t="str">
        <f t="shared" si="945"/>
        <v/>
      </c>
      <c r="BX1585" s="27" t="str">
        <f t="shared" si="946"/>
        <v/>
      </c>
      <c r="BY1585" s="27" t="str">
        <f t="shared" si="947"/>
        <v/>
      </c>
      <c r="BZ1585" s="27" t="str">
        <f t="shared" si="948"/>
        <v/>
      </c>
      <c r="CA1585" s="27" t="str">
        <f t="shared" si="949"/>
        <v/>
      </c>
      <c r="CB1585" s="41"/>
      <c r="CC1585"/>
      <c r="CD1585"/>
      <c r="CE1585"/>
      <c r="CF1585"/>
      <c r="CG1585"/>
      <c r="CH1585"/>
      <c r="CI1585" s="41"/>
      <c r="CJ1585" s="7"/>
    </row>
    <row r="1586" spans="2:88">
      <c r="B1586" s="94"/>
      <c r="C1586" s="40"/>
      <c r="D1586" s="39"/>
      <c r="E1586" s="40"/>
      <c r="F1586" s="40"/>
      <c r="G1586" s="40"/>
      <c r="H1586" s="40"/>
      <c r="I1586" s="40"/>
      <c r="J1586" s="40"/>
      <c r="K1586" s="40"/>
      <c r="L1586" s="40"/>
      <c r="M1586" s="40"/>
      <c r="N1586" s="40"/>
      <c r="O1586" s="40"/>
      <c r="P1586" s="40"/>
      <c r="Q1586" s="40"/>
      <c r="R1586" s="40"/>
      <c r="S1586" s="40"/>
      <c r="T1586" s="40"/>
      <c r="U1586" s="39"/>
      <c r="V1586" s="39"/>
      <c r="W1586" s="39"/>
      <c r="X1586" s="39"/>
      <c r="Y1586" s="39"/>
      <c r="Z1586" s="39"/>
      <c r="AA1586" s="39"/>
      <c r="AB1586" s="39"/>
      <c r="AC1586" s="39"/>
      <c r="AD1586" s="39"/>
      <c r="AE1586" s="39"/>
      <c r="AF1586" s="39"/>
      <c r="AG1586" s="39"/>
      <c r="AH1586" s="39"/>
      <c r="AI1586" s="39"/>
      <c r="AJ1586" s="39"/>
      <c r="AK1586" s="39"/>
      <c r="AL1586" s="39"/>
      <c r="AM1586" s="39"/>
      <c r="AN1586" s="39"/>
      <c r="AO1586" s="39"/>
      <c r="AP1586" s="39"/>
      <c r="AQ1586" s="39"/>
      <c r="AR1586" s="39"/>
      <c r="AS1586" s="39"/>
      <c r="AT1586" s="39"/>
      <c r="AU1586" s="39"/>
      <c r="AV1586" s="39"/>
      <c r="AW1586" s="94"/>
      <c r="AX1586" s="101"/>
      <c r="AY1586" s="94"/>
      <c r="AZ1586" s="40"/>
      <c r="BA1586" s="27"/>
      <c r="BB1586" s="27"/>
      <c r="BC1586" s="27"/>
      <c r="BD1586" s="27" t="str">
        <f t="shared" si="950"/>
        <v/>
      </c>
      <c r="BE1586" s="27" t="str">
        <f t="shared" si="951"/>
        <v/>
      </c>
      <c r="BF1586" s="27" t="str">
        <f t="shared" si="952"/>
        <v/>
      </c>
      <c r="BG1586" s="27" t="str">
        <f t="shared" si="953"/>
        <v/>
      </c>
      <c r="BH1586" s="27" t="str">
        <f t="shared" si="954"/>
        <v/>
      </c>
      <c r="BI1586" s="27" t="str">
        <f t="shared" si="955"/>
        <v/>
      </c>
      <c r="BJ1586" s="27" t="str">
        <f t="shared" si="956"/>
        <v/>
      </c>
      <c r="BK1586" s="27" t="str">
        <f t="shared" si="957"/>
        <v/>
      </c>
      <c r="BL1586" s="27" t="str">
        <f t="shared" si="958"/>
        <v/>
      </c>
      <c r="BM1586" s="27" t="str">
        <f t="shared" si="959"/>
        <v/>
      </c>
      <c r="BN1586" s="27" t="str">
        <f t="shared" si="960"/>
        <v/>
      </c>
      <c r="BO1586" s="27" t="str">
        <f t="shared" si="961"/>
        <v/>
      </c>
      <c r="BP1586" s="27" t="str">
        <f t="shared" si="938"/>
        <v/>
      </c>
      <c r="BQ1586" s="27" t="str">
        <f t="shared" si="939"/>
        <v/>
      </c>
      <c r="BR1586" s="27" t="str">
        <f t="shared" si="940"/>
        <v/>
      </c>
      <c r="BS1586" s="27" t="str">
        <f t="shared" si="941"/>
        <v/>
      </c>
      <c r="BT1586" s="27" t="str">
        <f t="shared" si="942"/>
        <v/>
      </c>
      <c r="BU1586" s="27" t="str">
        <f t="shared" si="943"/>
        <v/>
      </c>
      <c r="BV1586" s="27" t="str">
        <f t="shared" si="944"/>
        <v/>
      </c>
      <c r="BW1586" s="27" t="str">
        <f t="shared" si="945"/>
        <v/>
      </c>
      <c r="BX1586" s="27" t="str">
        <f t="shared" si="946"/>
        <v/>
      </c>
      <c r="BY1586" s="27" t="str">
        <f t="shared" si="947"/>
        <v/>
      </c>
      <c r="BZ1586" s="27" t="str">
        <f t="shared" si="948"/>
        <v/>
      </c>
      <c r="CA1586" s="27" t="str">
        <f t="shared" si="949"/>
        <v/>
      </c>
      <c r="CB1586" s="41"/>
      <c r="CC1586"/>
      <c r="CD1586"/>
      <c r="CE1586"/>
      <c r="CF1586"/>
      <c r="CG1586"/>
      <c r="CH1586"/>
      <c r="CI1586" s="41"/>
      <c r="CJ1586" s="7"/>
    </row>
    <row r="1587" spans="2:88">
      <c r="B1587" s="94"/>
      <c r="C1587" s="40"/>
      <c r="D1587" s="39"/>
      <c r="E1587" s="40"/>
      <c r="F1587" s="40"/>
      <c r="G1587" s="40"/>
      <c r="H1587" s="40"/>
      <c r="I1587" s="40"/>
      <c r="J1587" s="40"/>
      <c r="K1587" s="40"/>
      <c r="L1587" s="40"/>
      <c r="M1587" s="40"/>
      <c r="N1587" s="40"/>
      <c r="O1587" s="40"/>
      <c r="P1587" s="40"/>
      <c r="Q1587" s="40"/>
      <c r="R1587" s="40"/>
      <c r="S1587" s="40"/>
      <c r="T1587" s="40"/>
      <c r="U1587" s="39"/>
      <c r="V1587" s="39"/>
      <c r="W1587" s="39"/>
      <c r="X1587" s="39"/>
      <c r="Y1587" s="39"/>
      <c r="Z1587" s="39"/>
      <c r="AA1587" s="39"/>
      <c r="AB1587" s="39"/>
      <c r="AC1587" s="39"/>
      <c r="AD1587" s="39"/>
      <c r="AE1587" s="39"/>
      <c r="AF1587" s="39"/>
      <c r="AG1587" s="39"/>
      <c r="AH1587" s="39"/>
      <c r="AI1587" s="39"/>
      <c r="AJ1587" s="39"/>
      <c r="AK1587" s="39"/>
      <c r="AL1587" s="39"/>
      <c r="AM1587" s="39"/>
      <c r="AN1587" s="39"/>
      <c r="AO1587" s="39"/>
      <c r="AP1587" s="39"/>
      <c r="AQ1587" s="39"/>
      <c r="AR1587" s="39"/>
      <c r="AS1587" s="39"/>
      <c r="AT1587" s="39"/>
      <c r="AU1587" s="39"/>
      <c r="AV1587" s="39"/>
      <c r="AW1587" s="94"/>
      <c r="AX1587" s="101"/>
      <c r="AY1587" s="94"/>
      <c r="AZ1587" s="40"/>
      <c r="BA1587" s="27"/>
      <c r="BB1587" s="27"/>
      <c r="BC1587" s="27"/>
      <c r="BD1587" s="27" t="str">
        <f t="shared" si="950"/>
        <v/>
      </c>
      <c r="BE1587" s="27" t="str">
        <f t="shared" si="951"/>
        <v/>
      </c>
      <c r="BF1587" s="27" t="str">
        <f t="shared" si="952"/>
        <v/>
      </c>
      <c r="BG1587" s="27" t="str">
        <f t="shared" si="953"/>
        <v/>
      </c>
      <c r="BH1587" s="27" t="str">
        <f t="shared" si="954"/>
        <v/>
      </c>
      <c r="BI1587" s="27" t="str">
        <f t="shared" si="955"/>
        <v/>
      </c>
      <c r="BJ1587" s="27" t="str">
        <f t="shared" si="956"/>
        <v/>
      </c>
      <c r="BK1587" s="27" t="str">
        <f t="shared" si="957"/>
        <v/>
      </c>
      <c r="BL1587" s="27" t="str">
        <f t="shared" si="958"/>
        <v/>
      </c>
      <c r="BM1587" s="27" t="str">
        <f t="shared" si="959"/>
        <v/>
      </c>
      <c r="BN1587" s="27" t="str">
        <f t="shared" si="960"/>
        <v/>
      </c>
      <c r="BO1587" s="27" t="str">
        <f t="shared" si="961"/>
        <v/>
      </c>
      <c r="BP1587" s="27" t="str">
        <f t="shared" si="938"/>
        <v/>
      </c>
      <c r="BQ1587" s="27" t="str">
        <f t="shared" si="939"/>
        <v/>
      </c>
      <c r="BR1587" s="27" t="str">
        <f t="shared" si="940"/>
        <v/>
      </c>
      <c r="BS1587" s="27" t="str">
        <f t="shared" si="941"/>
        <v/>
      </c>
      <c r="BT1587" s="27" t="str">
        <f t="shared" si="942"/>
        <v/>
      </c>
      <c r="BU1587" s="27" t="str">
        <f t="shared" si="943"/>
        <v/>
      </c>
      <c r="BV1587" s="27" t="str">
        <f t="shared" si="944"/>
        <v/>
      </c>
      <c r="BW1587" s="27" t="str">
        <f t="shared" si="945"/>
        <v/>
      </c>
      <c r="BX1587" s="27" t="str">
        <f t="shared" si="946"/>
        <v/>
      </c>
      <c r="BY1587" s="27" t="str">
        <f t="shared" si="947"/>
        <v/>
      </c>
      <c r="BZ1587" s="27" t="str">
        <f t="shared" si="948"/>
        <v/>
      </c>
      <c r="CA1587" s="27" t="str">
        <f t="shared" si="949"/>
        <v/>
      </c>
      <c r="CB1587" s="41"/>
      <c r="CC1587"/>
      <c r="CD1587"/>
      <c r="CE1587"/>
      <c r="CF1587"/>
      <c r="CG1587"/>
      <c r="CH1587"/>
      <c r="CI1587" s="41"/>
      <c r="CJ1587" s="7"/>
    </row>
    <row r="1588" spans="2:88">
      <c r="B1588" s="94"/>
      <c r="C1588" s="40"/>
      <c r="D1588" s="39"/>
      <c r="E1588" s="40"/>
      <c r="F1588" s="40"/>
      <c r="G1588" s="40"/>
      <c r="H1588" s="40"/>
      <c r="I1588" s="40"/>
      <c r="J1588" s="40"/>
      <c r="K1588" s="40"/>
      <c r="L1588" s="40"/>
      <c r="M1588" s="40"/>
      <c r="N1588" s="40"/>
      <c r="O1588" s="40"/>
      <c r="P1588" s="40"/>
      <c r="Q1588" s="40"/>
      <c r="R1588" s="40"/>
      <c r="S1588" s="40"/>
      <c r="T1588" s="40"/>
      <c r="U1588" s="39"/>
      <c r="V1588" s="39"/>
      <c r="W1588" s="39"/>
      <c r="X1588" s="39"/>
      <c r="Y1588" s="39"/>
      <c r="Z1588" s="39"/>
      <c r="AA1588" s="39"/>
      <c r="AB1588" s="39"/>
      <c r="AC1588" s="39"/>
      <c r="AD1588" s="39"/>
      <c r="AE1588" s="39"/>
      <c r="AF1588" s="39"/>
      <c r="AG1588" s="39"/>
      <c r="AH1588" s="39"/>
      <c r="AI1588" s="39"/>
      <c r="AJ1588" s="39"/>
      <c r="AK1588" s="39"/>
      <c r="AL1588" s="39"/>
      <c r="AM1588" s="39"/>
      <c r="AN1588" s="39"/>
      <c r="AO1588" s="39"/>
      <c r="AP1588" s="39"/>
      <c r="AQ1588" s="39"/>
      <c r="AR1588" s="39"/>
      <c r="AS1588" s="39"/>
      <c r="AT1588" s="39"/>
      <c r="AU1588" s="39"/>
      <c r="AV1588" s="39"/>
      <c r="AW1588" s="94"/>
      <c r="AX1588" s="101"/>
      <c r="AY1588" s="94"/>
      <c r="AZ1588" s="40"/>
      <c r="BA1588" s="27"/>
      <c r="BB1588" s="27"/>
      <c r="BC1588" s="27"/>
      <c r="BD1588" s="27" t="str">
        <f t="shared" si="950"/>
        <v/>
      </c>
      <c r="BE1588" s="27" t="str">
        <f t="shared" si="951"/>
        <v/>
      </c>
      <c r="BF1588" s="27" t="str">
        <f t="shared" si="952"/>
        <v/>
      </c>
      <c r="BG1588" s="27" t="str">
        <f t="shared" si="953"/>
        <v/>
      </c>
      <c r="BH1588" s="27" t="str">
        <f t="shared" si="954"/>
        <v/>
      </c>
      <c r="BI1588" s="27" t="str">
        <f t="shared" si="955"/>
        <v/>
      </c>
      <c r="BJ1588" s="27" t="str">
        <f t="shared" si="956"/>
        <v/>
      </c>
      <c r="BK1588" s="27" t="str">
        <f t="shared" si="957"/>
        <v/>
      </c>
      <c r="BL1588" s="27" t="str">
        <f t="shared" si="958"/>
        <v/>
      </c>
      <c r="BM1588" s="27" t="str">
        <f t="shared" si="959"/>
        <v/>
      </c>
      <c r="BN1588" s="27" t="str">
        <f t="shared" si="960"/>
        <v/>
      </c>
      <c r="BO1588" s="27" t="str">
        <f t="shared" si="961"/>
        <v/>
      </c>
      <c r="BP1588" s="27" t="str">
        <f t="shared" si="938"/>
        <v/>
      </c>
      <c r="BQ1588" s="27" t="str">
        <f t="shared" si="939"/>
        <v/>
      </c>
      <c r="BR1588" s="27" t="str">
        <f t="shared" si="940"/>
        <v/>
      </c>
      <c r="BS1588" s="27" t="str">
        <f t="shared" si="941"/>
        <v/>
      </c>
      <c r="BT1588" s="27" t="str">
        <f t="shared" si="942"/>
        <v/>
      </c>
      <c r="BU1588" s="27" t="str">
        <f t="shared" si="943"/>
        <v/>
      </c>
      <c r="BV1588" s="27" t="str">
        <f t="shared" si="944"/>
        <v/>
      </c>
      <c r="BW1588" s="27" t="str">
        <f t="shared" si="945"/>
        <v/>
      </c>
      <c r="BX1588" s="27" t="str">
        <f t="shared" si="946"/>
        <v/>
      </c>
      <c r="BY1588" s="27" t="str">
        <f t="shared" si="947"/>
        <v/>
      </c>
      <c r="BZ1588" s="27" t="str">
        <f t="shared" si="948"/>
        <v/>
      </c>
      <c r="CA1588" s="27" t="str">
        <f t="shared" si="949"/>
        <v/>
      </c>
      <c r="CB1588" s="41"/>
      <c r="CC1588"/>
      <c r="CD1588"/>
      <c r="CE1588"/>
      <c r="CF1588"/>
      <c r="CG1588"/>
      <c r="CH1588"/>
      <c r="CI1588" s="41"/>
      <c r="CJ1588" s="7"/>
    </row>
    <row r="1589" spans="2:88">
      <c r="B1589" s="94"/>
      <c r="C1589" s="40"/>
      <c r="D1589" s="39"/>
      <c r="E1589" s="40"/>
      <c r="F1589" s="40"/>
      <c r="G1589" s="40"/>
      <c r="H1589" s="40"/>
      <c r="I1589" s="40"/>
      <c r="J1589" s="40"/>
      <c r="K1589" s="40"/>
      <c r="L1589" s="40"/>
      <c r="M1589" s="40"/>
      <c r="N1589" s="40"/>
      <c r="O1589" s="40"/>
      <c r="P1589" s="40"/>
      <c r="Q1589" s="40"/>
      <c r="R1589" s="40"/>
      <c r="S1589" s="40"/>
      <c r="T1589" s="40"/>
      <c r="U1589" s="39"/>
      <c r="V1589" s="39"/>
      <c r="W1589" s="39"/>
      <c r="X1589" s="39"/>
      <c r="Y1589" s="39"/>
      <c r="Z1589" s="39"/>
      <c r="AA1589" s="39"/>
      <c r="AB1589" s="39"/>
      <c r="AC1589" s="39"/>
      <c r="AD1589" s="39"/>
      <c r="AE1589" s="39"/>
      <c r="AF1589" s="39"/>
      <c r="AG1589" s="39"/>
      <c r="AH1589" s="39"/>
      <c r="AI1589" s="39"/>
      <c r="AJ1589" s="39"/>
      <c r="AK1589" s="39"/>
      <c r="AL1589" s="39"/>
      <c r="AM1589" s="39"/>
      <c r="AN1589" s="39"/>
      <c r="AO1589" s="39"/>
      <c r="AP1589" s="39"/>
      <c r="AQ1589" s="39"/>
      <c r="AR1589" s="39"/>
      <c r="AS1589" s="39"/>
      <c r="AT1589" s="39"/>
      <c r="AU1589" s="39"/>
      <c r="AV1589" s="39"/>
      <c r="AW1589" s="94"/>
      <c r="AX1589" s="101"/>
      <c r="AY1589" s="94"/>
      <c r="AZ1589" s="40"/>
      <c r="BA1589" s="27"/>
      <c r="BB1589" s="27"/>
      <c r="BC1589" s="27"/>
      <c r="BD1589" s="27" t="str">
        <f t="shared" si="950"/>
        <v/>
      </c>
      <c r="BE1589" s="27" t="str">
        <f t="shared" si="951"/>
        <v/>
      </c>
      <c r="BF1589" s="27" t="str">
        <f t="shared" si="952"/>
        <v/>
      </c>
      <c r="BG1589" s="27" t="str">
        <f t="shared" si="953"/>
        <v/>
      </c>
      <c r="BH1589" s="27" t="str">
        <f t="shared" si="954"/>
        <v/>
      </c>
      <c r="BI1589" s="27" t="str">
        <f t="shared" si="955"/>
        <v/>
      </c>
      <c r="BJ1589" s="27" t="str">
        <f t="shared" si="956"/>
        <v/>
      </c>
      <c r="BK1589" s="27" t="str">
        <f t="shared" si="957"/>
        <v/>
      </c>
      <c r="BL1589" s="27" t="str">
        <f t="shared" si="958"/>
        <v/>
      </c>
      <c r="BM1589" s="27" t="str">
        <f t="shared" si="959"/>
        <v/>
      </c>
      <c r="BN1589" s="27" t="str">
        <f t="shared" si="960"/>
        <v/>
      </c>
      <c r="BO1589" s="27" t="str">
        <f t="shared" si="961"/>
        <v/>
      </c>
      <c r="BP1589" s="27" t="str">
        <f t="shared" si="938"/>
        <v/>
      </c>
      <c r="BQ1589" s="27" t="str">
        <f t="shared" si="939"/>
        <v/>
      </c>
      <c r="BR1589" s="27" t="str">
        <f t="shared" si="940"/>
        <v/>
      </c>
      <c r="BS1589" s="27" t="str">
        <f t="shared" si="941"/>
        <v/>
      </c>
      <c r="BT1589" s="27" t="str">
        <f t="shared" si="942"/>
        <v/>
      </c>
      <c r="BU1589" s="27" t="str">
        <f t="shared" si="943"/>
        <v/>
      </c>
      <c r="BV1589" s="27" t="str">
        <f t="shared" si="944"/>
        <v/>
      </c>
      <c r="BW1589" s="27" t="str">
        <f t="shared" si="945"/>
        <v/>
      </c>
      <c r="BX1589" s="27" t="str">
        <f t="shared" si="946"/>
        <v/>
      </c>
      <c r="BY1589" s="27" t="str">
        <f t="shared" si="947"/>
        <v/>
      </c>
      <c r="BZ1589" s="27" t="str">
        <f t="shared" si="948"/>
        <v/>
      </c>
      <c r="CA1589" s="27" t="str">
        <f t="shared" si="949"/>
        <v/>
      </c>
      <c r="CB1589" s="41"/>
      <c r="CC1589"/>
      <c r="CD1589"/>
      <c r="CE1589"/>
      <c r="CF1589"/>
      <c r="CG1589"/>
      <c r="CH1589"/>
      <c r="CI1589" s="41"/>
      <c r="CJ1589" s="7"/>
    </row>
    <row r="1590" spans="2:88">
      <c r="B1590" s="94"/>
      <c r="C1590" s="40"/>
      <c r="D1590" s="39"/>
      <c r="E1590" s="40"/>
      <c r="F1590" s="40"/>
      <c r="G1590" s="40"/>
      <c r="H1590" s="40"/>
      <c r="I1590" s="40"/>
      <c r="J1590" s="40"/>
      <c r="K1590" s="40"/>
      <c r="L1590" s="40"/>
      <c r="M1590" s="40"/>
      <c r="N1590" s="40"/>
      <c r="O1590" s="40"/>
      <c r="P1590" s="40"/>
      <c r="Q1590" s="40"/>
      <c r="R1590" s="40"/>
      <c r="S1590" s="40"/>
      <c r="T1590" s="40"/>
      <c r="U1590" s="39"/>
      <c r="V1590" s="39"/>
      <c r="W1590" s="39"/>
      <c r="X1590" s="39"/>
      <c r="Y1590" s="39"/>
      <c r="Z1590" s="39"/>
      <c r="AA1590" s="39"/>
      <c r="AB1590" s="39"/>
      <c r="AC1590" s="39"/>
      <c r="AD1590" s="39"/>
      <c r="AE1590" s="39"/>
      <c r="AF1590" s="39"/>
      <c r="AG1590" s="39"/>
      <c r="AH1590" s="39"/>
      <c r="AI1590" s="39"/>
      <c r="AJ1590" s="39"/>
      <c r="AK1590" s="39"/>
      <c r="AL1590" s="39"/>
      <c r="AM1590" s="39"/>
      <c r="AN1590" s="39"/>
      <c r="AO1590" s="39"/>
      <c r="AP1590" s="39"/>
      <c r="AQ1590" s="39"/>
      <c r="AR1590" s="39"/>
      <c r="AS1590" s="39"/>
      <c r="AT1590" s="39"/>
      <c r="AU1590" s="39"/>
      <c r="AV1590" s="39"/>
      <c r="AW1590" s="94"/>
      <c r="AX1590" s="101"/>
      <c r="AY1590" s="94"/>
      <c r="AZ1590" s="40"/>
      <c r="BA1590" s="27"/>
      <c r="BB1590" s="27"/>
      <c r="BC1590" s="27"/>
      <c r="BD1590" s="27" t="str">
        <f t="shared" si="950"/>
        <v/>
      </c>
      <c r="BE1590" s="27" t="str">
        <f t="shared" si="951"/>
        <v/>
      </c>
      <c r="BF1590" s="27" t="str">
        <f t="shared" si="952"/>
        <v/>
      </c>
      <c r="BG1590" s="27" t="str">
        <f t="shared" si="953"/>
        <v/>
      </c>
      <c r="BH1590" s="27" t="str">
        <f t="shared" si="954"/>
        <v/>
      </c>
      <c r="BI1590" s="27" t="str">
        <f t="shared" si="955"/>
        <v/>
      </c>
      <c r="BJ1590" s="27" t="str">
        <f t="shared" si="956"/>
        <v/>
      </c>
      <c r="BK1590" s="27" t="str">
        <f t="shared" si="957"/>
        <v/>
      </c>
      <c r="BL1590" s="27" t="str">
        <f t="shared" si="958"/>
        <v/>
      </c>
      <c r="BM1590" s="27" t="str">
        <f t="shared" si="959"/>
        <v/>
      </c>
      <c r="BN1590" s="27" t="str">
        <f t="shared" si="960"/>
        <v/>
      </c>
      <c r="BO1590" s="27" t="str">
        <f t="shared" si="961"/>
        <v/>
      </c>
      <c r="BP1590" s="27" t="str">
        <f t="shared" si="938"/>
        <v/>
      </c>
      <c r="BQ1590" s="27" t="str">
        <f t="shared" si="939"/>
        <v/>
      </c>
      <c r="BR1590" s="27" t="str">
        <f t="shared" si="940"/>
        <v/>
      </c>
      <c r="BS1590" s="27" t="str">
        <f t="shared" si="941"/>
        <v/>
      </c>
      <c r="BT1590" s="27" t="str">
        <f t="shared" si="942"/>
        <v/>
      </c>
      <c r="BU1590" s="27" t="str">
        <f t="shared" si="943"/>
        <v/>
      </c>
      <c r="BV1590" s="27" t="str">
        <f t="shared" si="944"/>
        <v/>
      </c>
      <c r="BW1590" s="27" t="str">
        <f t="shared" si="945"/>
        <v/>
      </c>
      <c r="BX1590" s="27" t="str">
        <f t="shared" si="946"/>
        <v/>
      </c>
      <c r="BY1590" s="27" t="str">
        <f t="shared" si="947"/>
        <v/>
      </c>
      <c r="BZ1590" s="27" t="str">
        <f t="shared" si="948"/>
        <v/>
      </c>
      <c r="CA1590" s="27" t="str">
        <f t="shared" si="949"/>
        <v/>
      </c>
      <c r="CB1590" s="41"/>
      <c r="CC1590" s="41"/>
      <c r="CD1590"/>
      <c r="CE1590"/>
      <c r="CF1590"/>
      <c r="CG1590"/>
      <c r="CH1590"/>
      <c r="CI1590" s="41"/>
      <c r="CJ1590" s="7"/>
    </row>
    <row r="1591" spans="2:88">
      <c r="B1591" s="94"/>
      <c r="C1591" s="40"/>
      <c r="D1591" s="39"/>
      <c r="E1591" s="40"/>
      <c r="F1591" s="40"/>
      <c r="G1591" s="40"/>
      <c r="H1591" s="40"/>
      <c r="I1591" s="40"/>
      <c r="J1591" s="40"/>
      <c r="K1591" s="40"/>
      <c r="L1591" s="40"/>
      <c r="M1591" s="40"/>
      <c r="N1591" s="40"/>
      <c r="O1591" s="40"/>
      <c r="P1591" s="40"/>
      <c r="Q1591" s="40"/>
      <c r="R1591" s="40"/>
      <c r="S1591" s="40"/>
      <c r="T1591" s="40"/>
      <c r="U1591" s="39"/>
      <c r="V1591" s="39"/>
      <c r="W1591" s="39"/>
      <c r="X1591" s="39"/>
      <c r="Y1591" s="39"/>
      <c r="Z1591" s="39"/>
      <c r="AA1591" s="39"/>
      <c r="AB1591" s="39"/>
      <c r="AC1591" s="39"/>
      <c r="AD1591" s="39"/>
      <c r="AE1591" s="39"/>
      <c r="AF1591" s="39"/>
      <c r="AG1591" s="39"/>
      <c r="AH1591" s="39"/>
      <c r="AI1591" s="39"/>
      <c r="AJ1591" s="39"/>
      <c r="AK1591" s="39"/>
      <c r="AL1591" s="39"/>
      <c r="AM1591" s="39"/>
      <c r="AN1591" s="39"/>
      <c r="AO1591" s="39"/>
      <c r="AP1591" s="39"/>
      <c r="AQ1591" s="39"/>
      <c r="AR1591" s="39"/>
      <c r="AS1591" s="39"/>
      <c r="AT1591" s="39"/>
      <c r="AU1591" s="39"/>
      <c r="AV1591" s="39"/>
      <c r="AW1591" s="94"/>
      <c r="AX1591" s="101"/>
      <c r="AY1591" s="94"/>
      <c r="AZ1591" s="40"/>
      <c r="BA1591" s="27"/>
      <c r="BB1591" s="27"/>
      <c r="BC1591" s="27"/>
      <c r="BD1591" s="27" t="str">
        <f t="shared" si="950"/>
        <v/>
      </c>
      <c r="BE1591" s="27" t="str">
        <f t="shared" si="951"/>
        <v/>
      </c>
      <c r="BF1591" s="27" t="str">
        <f t="shared" si="952"/>
        <v/>
      </c>
      <c r="BG1591" s="27" t="str">
        <f t="shared" si="953"/>
        <v/>
      </c>
      <c r="BH1591" s="27" t="str">
        <f t="shared" si="954"/>
        <v/>
      </c>
      <c r="BI1591" s="27" t="str">
        <f t="shared" si="955"/>
        <v/>
      </c>
      <c r="BJ1591" s="27" t="str">
        <f t="shared" si="956"/>
        <v/>
      </c>
      <c r="BK1591" s="27" t="str">
        <f t="shared" si="957"/>
        <v/>
      </c>
      <c r="BL1591" s="27" t="str">
        <f t="shared" si="958"/>
        <v/>
      </c>
      <c r="BM1591" s="27" t="str">
        <f t="shared" si="959"/>
        <v/>
      </c>
      <c r="BN1591" s="27" t="str">
        <f t="shared" si="960"/>
        <v/>
      </c>
      <c r="BO1591" s="27" t="str">
        <f t="shared" si="961"/>
        <v/>
      </c>
      <c r="BP1591" s="27" t="str">
        <f t="shared" si="938"/>
        <v/>
      </c>
      <c r="BQ1591" s="27" t="str">
        <f t="shared" si="939"/>
        <v/>
      </c>
      <c r="BR1591" s="27" t="str">
        <f t="shared" si="940"/>
        <v/>
      </c>
      <c r="BS1591" s="27" t="str">
        <f t="shared" si="941"/>
        <v/>
      </c>
      <c r="BT1591" s="27" t="str">
        <f t="shared" si="942"/>
        <v/>
      </c>
      <c r="BU1591" s="27" t="str">
        <f t="shared" si="943"/>
        <v/>
      </c>
      <c r="BV1591" s="27" t="str">
        <f t="shared" si="944"/>
        <v/>
      </c>
      <c r="BW1591" s="27" t="str">
        <f t="shared" si="945"/>
        <v/>
      </c>
      <c r="BX1591" s="27" t="str">
        <f t="shared" si="946"/>
        <v/>
      </c>
      <c r="BY1591" s="27" t="str">
        <f t="shared" si="947"/>
        <v/>
      </c>
      <c r="BZ1591" s="27" t="str">
        <f t="shared" si="948"/>
        <v/>
      </c>
      <c r="CA1591" s="27" t="str">
        <f t="shared" si="949"/>
        <v/>
      </c>
      <c r="CB1591" s="41"/>
      <c r="CC1591" s="41"/>
      <c r="CD1591"/>
      <c r="CE1591"/>
      <c r="CF1591"/>
      <c r="CG1591"/>
      <c r="CH1591"/>
      <c r="CI1591" s="41"/>
      <c r="CJ1591" s="7"/>
    </row>
    <row r="1592" spans="2:88">
      <c r="B1592" s="94"/>
      <c r="C1592" s="40"/>
      <c r="D1592" s="39"/>
      <c r="E1592" s="40"/>
      <c r="F1592" s="40"/>
      <c r="G1592" s="40"/>
      <c r="H1592" s="40"/>
      <c r="I1592" s="40"/>
      <c r="J1592" s="40"/>
      <c r="K1592" s="40"/>
      <c r="L1592" s="40"/>
      <c r="M1592" s="40"/>
      <c r="N1592" s="40"/>
      <c r="O1592" s="40"/>
      <c r="P1592" s="40"/>
      <c r="Q1592" s="40"/>
      <c r="R1592" s="40"/>
      <c r="S1592" s="40"/>
      <c r="T1592" s="40"/>
      <c r="U1592" s="39"/>
      <c r="V1592" s="39"/>
      <c r="W1592" s="39"/>
      <c r="X1592" s="39"/>
      <c r="Y1592" s="39"/>
      <c r="Z1592" s="39"/>
      <c r="AA1592" s="39"/>
      <c r="AB1592" s="39"/>
      <c r="AC1592" s="39"/>
      <c r="AD1592" s="39"/>
      <c r="AE1592" s="39"/>
      <c r="AF1592" s="39"/>
      <c r="AG1592" s="39"/>
      <c r="AH1592" s="39"/>
      <c r="AI1592" s="39"/>
      <c r="AJ1592" s="39"/>
      <c r="AK1592" s="39"/>
      <c r="AL1592" s="39"/>
      <c r="AM1592" s="39"/>
      <c r="AN1592" s="39"/>
      <c r="AO1592" s="39"/>
      <c r="AP1592" s="39"/>
      <c r="AQ1592" s="39"/>
      <c r="AR1592" s="39"/>
      <c r="AS1592" s="39"/>
      <c r="AT1592" s="39"/>
      <c r="AU1592" s="39"/>
      <c r="AV1592" s="39"/>
      <c r="AW1592" s="94"/>
      <c r="AX1592" s="101"/>
      <c r="AY1592" s="94"/>
      <c r="AZ1592" s="40"/>
      <c r="BA1592" s="27"/>
      <c r="BB1592" s="27"/>
      <c r="BC1592" s="27"/>
      <c r="BD1592" s="27" t="str">
        <f t="shared" si="950"/>
        <v/>
      </c>
      <c r="BE1592" s="27" t="str">
        <f t="shared" si="951"/>
        <v/>
      </c>
      <c r="BF1592" s="27" t="str">
        <f t="shared" si="952"/>
        <v/>
      </c>
      <c r="BG1592" s="27" t="str">
        <f t="shared" si="953"/>
        <v/>
      </c>
      <c r="BH1592" s="27" t="str">
        <f t="shared" si="954"/>
        <v/>
      </c>
      <c r="BI1592" s="27" t="str">
        <f t="shared" si="955"/>
        <v/>
      </c>
      <c r="BJ1592" s="27" t="str">
        <f t="shared" si="956"/>
        <v/>
      </c>
      <c r="BK1592" s="27" t="str">
        <f t="shared" si="957"/>
        <v/>
      </c>
      <c r="BL1592" s="27" t="str">
        <f t="shared" si="958"/>
        <v/>
      </c>
      <c r="BM1592" s="27" t="str">
        <f t="shared" si="959"/>
        <v/>
      </c>
      <c r="BN1592" s="27" t="str">
        <f t="shared" si="960"/>
        <v/>
      </c>
      <c r="BO1592" s="27" t="str">
        <f t="shared" si="961"/>
        <v/>
      </c>
      <c r="BP1592" s="27" t="str">
        <f t="shared" si="938"/>
        <v/>
      </c>
      <c r="BQ1592" s="27" t="str">
        <f t="shared" si="939"/>
        <v/>
      </c>
      <c r="BR1592" s="27" t="str">
        <f t="shared" si="940"/>
        <v/>
      </c>
      <c r="BS1592" s="27" t="str">
        <f t="shared" si="941"/>
        <v/>
      </c>
      <c r="BT1592" s="27" t="str">
        <f t="shared" si="942"/>
        <v/>
      </c>
      <c r="BU1592" s="27" t="str">
        <f t="shared" si="943"/>
        <v/>
      </c>
      <c r="BV1592" s="27" t="str">
        <f t="shared" si="944"/>
        <v/>
      </c>
      <c r="BW1592" s="27" t="str">
        <f t="shared" si="945"/>
        <v/>
      </c>
      <c r="BX1592" s="27" t="str">
        <f t="shared" si="946"/>
        <v/>
      </c>
      <c r="BY1592" s="27" t="str">
        <f t="shared" si="947"/>
        <v/>
      </c>
      <c r="BZ1592" s="27" t="str">
        <f t="shared" si="948"/>
        <v/>
      </c>
      <c r="CA1592" s="27" t="str">
        <f t="shared" si="949"/>
        <v/>
      </c>
      <c r="CB1592" s="41"/>
      <c r="CC1592" s="41"/>
      <c r="CD1592"/>
      <c r="CE1592"/>
      <c r="CF1592"/>
      <c r="CG1592"/>
      <c r="CH1592"/>
      <c r="CI1592" s="41"/>
      <c r="CJ1592" s="7"/>
    </row>
    <row r="1593" spans="2:88">
      <c r="B1593" s="94"/>
      <c r="C1593" s="40"/>
      <c r="D1593" s="39"/>
      <c r="E1593" s="40"/>
      <c r="F1593" s="40"/>
      <c r="G1593" s="40"/>
      <c r="H1593" s="40"/>
      <c r="I1593" s="40"/>
      <c r="J1593" s="40"/>
      <c r="K1593" s="40"/>
      <c r="L1593" s="40"/>
      <c r="M1593" s="40"/>
      <c r="N1593" s="40"/>
      <c r="O1593" s="40"/>
      <c r="P1593" s="40"/>
      <c r="Q1593" s="40"/>
      <c r="R1593" s="40"/>
      <c r="S1593" s="40"/>
      <c r="T1593" s="40"/>
      <c r="U1593" s="39"/>
      <c r="V1593" s="39"/>
      <c r="W1593" s="39"/>
      <c r="X1593" s="39"/>
      <c r="Y1593" s="39"/>
      <c r="Z1593" s="39"/>
      <c r="AA1593" s="39"/>
      <c r="AB1593" s="39"/>
      <c r="AC1593" s="39"/>
      <c r="AD1593" s="39"/>
      <c r="AE1593" s="39"/>
      <c r="AF1593" s="39"/>
      <c r="AG1593" s="39"/>
      <c r="AH1593" s="39"/>
      <c r="AI1593" s="39"/>
      <c r="AJ1593" s="39"/>
      <c r="AK1593" s="39"/>
      <c r="AL1593" s="39"/>
      <c r="AM1593" s="39"/>
      <c r="AN1593" s="39"/>
      <c r="AO1593" s="39"/>
      <c r="AP1593" s="39"/>
      <c r="AQ1593" s="39"/>
      <c r="AR1593" s="39"/>
      <c r="AS1593" s="39"/>
      <c r="AT1593" s="39"/>
      <c r="AU1593" s="39"/>
      <c r="AV1593" s="39"/>
      <c r="AW1593" s="94"/>
      <c r="AX1593" s="101"/>
      <c r="AY1593" s="94"/>
      <c r="AZ1593" s="40"/>
      <c r="BA1593" s="27"/>
      <c r="BB1593" s="27"/>
      <c r="BC1593" s="27"/>
      <c r="BD1593" s="27" t="str">
        <f t="shared" si="950"/>
        <v/>
      </c>
      <c r="BE1593" s="27" t="str">
        <f t="shared" si="951"/>
        <v/>
      </c>
      <c r="BF1593" s="27" t="str">
        <f t="shared" si="952"/>
        <v/>
      </c>
      <c r="BG1593" s="27" t="str">
        <f t="shared" si="953"/>
        <v/>
      </c>
      <c r="BH1593" s="27" t="str">
        <f t="shared" si="954"/>
        <v/>
      </c>
      <c r="BI1593" s="27" t="str">
        <f t="shared" si="955"/>
        <v/>
      </c>
      <c r="BJ1593" s="27" t="str">
        <f t="shared" si="956"/>
        <v/>
      </c>
      <c r="BK1593" s="27" t="str">
        <f t="shared" si="957"/>
        <v/>
      </c>
      <c r="BL1593" s="27" t="str">
        <f t="shared" si="958"/>
        <v/>
      </c>
      <c r="BM1593" s="27" t="str">
        <f t="shared" si="959"/>
        <v/>
      </c>
      <c r="BN1593" s="27" t="str">
        <f t="shared" si="960"/>
        <v/>
      </c>
      <c r="BO1593" s="27" t="str">
        <f t="shared" si="961"/>
        <v/>
      </c>
      <c r="BP1593" s="27" t="str">
        <f t="shared" si="938"/>
        <v/>
      </c>
      <c r="BQ1593" s="27" t="str">
        <f t="shared" si="939"/>
        <v/>
      </c>
      <c r="BR1593" s="27" t="str">
        <f t="shared" si="940"/>
        <v/>
      </c>
      <c r="BS1593" s="27" t="str">
        <f t="shared" si="941"/>
        <v/>
      </c>
      <c r="BT1593" s="27" t="str">
        <f t="shared" si="942"/>
        <v/>
      </c>
      <c r="BU1593" s="27" t="str">
        <f t="shared" si="943"/>
        <v/>
      </c>
      <c r="BV1593" s="27" t="str">
        <f t="shared" si="944"/>
        <v/>
      </c>
      <c r="BW1593" s="27" t="str">
        <f t="shared" si="945"/>
        <v/>
      </c>
      <c r="BX1593" s="27" t="str">
        <f t="shared" si="946"/>
        <v/>
      </c>
      <c r="BY1593" s="27" t="str">
        <f t="shared" si="947"/>
        <v/>
      </c>
      <c r="BZ1593" s="27" t="str">
        <f t="shared" si="948"/>
        <v/>
      </c>
      <c r="CA1593" s="27" t="str">
        <f t="shared" si="949"/>
        <v/>
      </c>
      <c r="CB1593" s="41"/>
      <c r="CC1593" s="41"/>
      <c r="CD1593"/>
      <c r="CE1593"/>
      <c r="CF1593"/>
      <c r="CG1593"/>
      <c r="CH1593"/>
      <c r="CI1593" s="41"/>
      <c r="CJ1593" s="7"/>
    </row>
    <row r="1594" spans="2:88">
      <c r="B1594" s="94"/>
      <c r="C1594" s="40"/>
      <c r="D1594" s="39"/>
      <c r="E1594" s="40"/>
      <c r="F1594" s="40"/>
      <c r="G1594" s="40"/>
      <c r="H1594" s="40"/>
      <c r="I1594" s="40"/>
      <c r="J1594" s="40"/>
      <c r="K1594" s="40"/>
      <c r="L1594" s="40"/>
      <c r="M1594" s="40"/>
      <c r="N1594" s="40"/>
      <c r="O1594" s="40"/>
      <c r="P1594" s="40"/>
      <c r="Q1594" s="40"/>
      <c r="R1594" s="40"/>
      <c r="S1594" s="40"/>
      <c r="T1594" s="40"/>
      <c r="U1594" s="39"/>
      <c r="V1594" s="39"/>
      <c r="W1594" s="39"/>
      <c r="X1594" s="39"/>
      <c r="Y1594" s="39"/>
      <c r="Z1594" s="39"/>
      <c r="AA1594" s="39"/>
      <c r="AB1594" s="39"/>
      <c r="AC1594" s="39"/>
      <c r="AD1594" s="39"/>
      <c r="AE1594" s="39"/>
      <c r="AF1594" s="39"/>
      <c r="AG1594" s="39"/>
      <c r="AH1594" s="39"/>
      <c r="AI1594" s="39"/>
      <c r="AJ1594" s="39"/>
      <c r="AK1594" s="39"/>
      <c r="AL1594" s="39"/>
      <c r="AM1594" s="39"/>
      <c r="AN1594" s="39"/>
      <c r="AO1594" s="39"/>
      <c r="AP1594" s="39"/>
      <c r="AQ1594" s="39"/>
      <c r="AR1594" s="39"/>
      <c r="AS1594" s="39"/>
      <c r="AT1594" s="39"/>
      <c r="AU1594" s="39"/>
      <c r="AV1594" s="39"/>
      <c r="AW1594" s="94"/>
      <c r="AX1594" s="101"/>
      <c r="AY1594" s="94"/>
      <c r="AZ1594" s="40"/>
      <c r="BA1594" s="27"/>
      <c r="BB1594" s="27"/>
      <c r="BC1594" s="27"/>
      <c r="BD1594" s="27" t="str">
        <f t="shared" si="950"/>
        <v/>
      </c>
      <c r="BE1594" s="27" t="str">
        <f t="shared" si="951"/>
        <v/>
      </c>
      <c r="BF1594" s="27" t="str">
        <f t="shared" si="952"/>
        <v/>
      </c>
      <c r="BG1594" s="27" t="str">
        <f t="shared" si="953"/>
        <v/>
      </c>
      <c r="BH1594" s="27" t="str">
        <f t="shared" si="954"/>
        <v/>
      </c>
      <c r="BI1594" s="27" t="str">
        <f t="shared" si="955"/>
        <v/>
      </c>
      <c r="BJ1594" s="27" t="str">
        <f t="shared" si="956"/>
        <v/>
      </c>
      <c r="BK1594" s="27" t="str">
        <f t="shared" si="957"/>
        <v/>
      </c>
      <c r="BL1594" s="27" t="str">
        <f t="shared" si="958"/>
        <v/>
      </c>
      <c r="BM1594" s="27" t="str">
        <f t="shared" si="959"/>
        <v/>
      </c>
      <c r="BN1594" s="27" t="str">
        <f t="shared" si="960"/>
        <v/>
      </c>
      <c r="BO1594" s="27" t="str">
        <f t="shared" si="961"/>
        <v/>
      </c>
      <c r="BP1594" s="27" t="str">
        <f t="shared" si="938"/>
        <v/>
      </c>
      <c r="BQ1594" s="27" t="str">
        <f t="shared" si="939"/>
        <v/>
      </c>
      <c r="BR1594" s="27" t="str">
        <f t="shared" si="940"/>
        <v/>
      </c>
      <c r="BS1594" s="27" t="str">
        <f t="shared" si="941"/>
        <v/>
      </c>
      <c r="BT1594" s="27" t="str">
        <f t="shared" si="942"/>
        <v/>
      </c>
      <c r="BU1594" s="27" t="str">
        <f t="shared" si="943"/>
        <v/>
      </c>
      <c r="BV1594" s="27" t="str">
        <f t="shared" si="944"/>
        <v/>
      </c>
      <c r="BW1594" s="27" t="str">
        <f t="shared" si="945"/>
        <v/>
      </c>
      <c r="BX1594" s="27" t="str">
        <f t="shared" si="946"/>
        <v/>
      </c>
      <c r="BY1594" s="27" t="str">
        <f t="shared" si="947"/>
        <v/>
      </c>
      <c r="BZ1594" s="27" t="str">
        <f t="shared" si="948"/>
        <v/>
      </c>
      <c r="CA1594" s="27" t="str">
        <f t="shared" si="949"/>
        <v/>
      </c>
      <c r="CB1594" s="41"/>
      <c r="CC1594" s="41"/>
      <c r="CD1594"/>
      <c r="CE1594"/>
      <c r="CF1594"/>
      <c r="CG1594"/>
      <c r="CH1594"/>
      <c r="CI1594" s="41"/>
      <c r="CJ1594" s="7"/>
    </row>
    <row r="1595" spans="2:88">
      <c r="B1595" s="94"/>
      <c r="C1595" s="40"/>
      <c r="D1595" s="39"/>
      <c r="E1595" s="40"/>
      <c r="F1595" s="40"/>
      <c r="G1595" s="40"/>
      <c r="H1595" s="40"/>
      <c r="I1595" s="40"/>
      <c r="J1595" s="40"/>
      <c r="K1595" s="40"/>
      <c r="L1595" s="40"/>
      <c r="M1595" s="40"/>
      <c r="N1595" s="40"/>
      <c r="O1595" s="40"/>
      <c r="P1595" s="40"/>
      <c r="Q1595" s="40"/>
      <c r="R1595" s="40"/>
      <c r="S1595" s="40"/>
      <c r="T1595" s="40"/>
      <c r="U1595" s="39"/>
      <c r="V1595" s="39"/>
      <c r="W1595" s="39"/>
      <c r="X1595" s="39"/>
      <c r="Y1595" s="39"/>
      <c r="Z1595" s="39"/>
      <c r="AA1595" s="39"/>
      <c r="AB1595" s="39"/>
      <c r="AC1595" s="39"/>
      <c r="AD1595" s="39"/>
      <c r="AE1595" s="39"/>
      <c r="AF1595" s="39"/>
      <c r="AG1595" s="39"/>
      <c r="AH1595" s="39"/>
      <c r="AI1595" s="39"/>
      <c r="AJ1595" s="39"/>
      <c r="AK1595" s="39"/>
      <c r="AL1595" s="39"/>
      <c r="AM1595" s="39"/>
      <c r="AN1595" s="39"/>
      <c r="AO1595" s="39"/>
      <c r="AP1595" s="39"/>
      <c r="AQ1595" s="39"/>
      <c r="AR1595" s="39"/>
      <c r="AS1595" s="39"/>
      <c r="AT1595" s="39"/>
      <c r="AU1595" s="39"/>
      <c r="AV1595" s="39"/>
      <c r="AW1595" s="94"/>
      <c r="AX1595" s="101"/>
      <c r="AY1595" s="94"/>
      <c r="AZ1595" s="40"/>
      <c r="BA1595" s="27"/>
      <c r="BB1595" s="27"/>
      <c r="BC1595" s="27"/>
      <c r="BD1595" s="27" t="str">
        <f t="shared" si="950"/>
        <v/>
      </c>
      <c r="BE1595" s="27" t="str">
        <f t="shared" si="951"/>
        <v/>
      </c>
      <c r="BF1595" s="27" t="str">
        <f t="shared" si="952"/>
        <v/>
      </c>
      <c r="BG1595" s="27" t="str">
        <f t="shared" si="953"/>
        <v/>
      </c>
      <c r="BH1595" s="27" t="str">
        <f t="shared" si="954"/>
        <v/>
      </c>
      <c r="BI1595" s="27" t="str">
        <f t="shared" si="955"/>
        <v/>
      </c>
      <c r="BJ1595" s="27" t="str">
        <f t="shared" si="956"/>
        <v/>
      </c>
      <c r="BK1595" s="27" t="str">
        <f t="shared" si="957"/>
        <v/>
      </c>
      <c r="BL1595" s="27" t="str">
        <f t="shared" si="958"/>
        <v/>
      </c>
      <c r="BM1595" s="27" t="str">
        <f t="shared" si="959"/>
        <v/>
      </c>
      <c r="BN1595" s="27" t="str">
        <f t="shared" si="960"/>
        <v/>
      </c>
      <c r="BO1595" s="27" t="str">
        <f t="shared" si="961"/>
        <v/>
      </c>
      <c r="BP1595" s="27" t="str">
        <f t="shared" si="938"/>
        <v/>
      </c>
      <c r="BQ1595" s="27" t="str">
        <f t="shared" si="939"/>
        <v/>
      </c>
      <c r="BR1595" s="27" t="str">
        <f t="shared" si="940"/>
        <v/>
      </c>
      <c r="BS1595" s="27" t="str">
        <f t="shared" si="941"/>
        <v/>
      </c>
      <c r="BT1595" s="27" t="str">
        <f t="shared" si="942"/>
        <v/>
      </c>
      <c r="BU1595" s="27" t="str">
        <f t="shared" si="943"/>
        <v/>
      </c>
      <c r="BV1595" s="27" t="str">
        <f t="shared" si="944"/>
        <v/>
      </c>
      <c r="BW1595" s="27" t="str">
        <f t="shared" si="945"/>
        <v/>
      </c>
      <c r="BX1595" s="27" t="str">
        <f t="shared" si="946"/>
        <v/>
      </c>
      <c r="BY1595" s="27" t="str">
        <f t="shared" si="947"/>
        <v/>
      </c>
      <c r="BZ1595" s="27" t="str">
        <f t="shared" si="948"/>
        <v/>
      </c>
      <c r="CA1595" s="27" t="str">
        <f t="shared" si="949"/>
        <v/>
      </c>
      <c r="CB1595" s="41"/>
      <c r="CC1595" s="41"/>
      <c r="CD1595"/>
      <c r="CE1595"/>
      <c r="CF1595"/>
      <c r="CG1595"/>
      <c r="CH1595"/>
      <c r="CI1595" s="41"/>
      <c r="CJ1595" s="7"/>
    </row>
    <row r="1596" spans="2:88">
      <c r="B1596" s="94"/>
      <c r="C1596" s="40"/>
      <c r="D1596" s="39"/>
      <c r="E1596" s="40"/>
      <c r="F1596" s="40"/>
      <c r="G1596" s="40"/>
      <c r="H1596" s="40"/>
      <c r="I1596" s="40"/>
      <c r="J1596" s="40"/>
      <c r="K1596" s="40"/>
      <c r="L1596" s="40"/>
      <c r="M1596" s="40"/>
      <c r="N1596" s="40"/>
      <c r="O1596" s="40"/>
      <c r="P1596" s="40"/>
      <c r="Q1596" s="40"/>
      <c r="R1596" s="40"/>
      <c r="S1596" s="40"/>
      <c r="T1596" s="40"/>
      <c r="U1596" s="39"/>
      <c r="V1596" s="39"/>
      <c r="W1596" s="39"/>
      <c r="X1596" s="39"/>
      <c r="Y1596" s="39"/>
      <c r="Z1596" s="39"/>
      <c r="AA1596" s="39"/>
      <c r="AB1596" s="39"/>
      <c r="AC1596" s="39"/>
      <c r="AD1596" s="39"/>
      <c r="AE1596" s="39"/>
      <c r="AF1596" s="39"/>
      <c r="AG1596" s="39"/>
      <c r="AH1596" s="39"/>
      <c r="AI1596" s="39"/>
      <c r="AJ1596" s="39"/>
      <c r="AK1596" s="39"/>
      <c r="AL1596" s="39"/>
      <c r="AM1596" s="39"/>
      <c r="AN1596" s="39"/>
      <c r="AO1596" s="39"/>
      <c r="AP1596" s="39"/>
      <c r="AQ1596" s="39"/>
      <c r="AR1596" s="39"/>
      <c r="AS1596" s="39"/>
      <c r="AT1596" s="39"/>
      <c r="AU1596" s="39"/>
      <c r="AV1596" s="39"/>
      <c r="AW1596" s="94"/>
      <c r="AX1596" s="101"/>
      <c r="AY1596" s="94"/>
      <c r="AZ1596" s="40"/>
      <c r="BA1596" s="27"/>
      <c r="BB1596" s="27"/>
      <c r="BC1596" s="27"/>
      <c r="BD1596" s="27" t="str">
        <f t="shared" si="950"/>
        <v/>
      </c>
      <c r="BE1596" s="27" t="str">
        <f t="shared" si="951"/>
        <v/>
      </c>
      <c r="BF1596" s="27" t="str">
        <f t="shared" si="952"/>
        <v/>
      </c>
      <c r="BG1596" s="27" t="str">
        <f t="shared" si="953"/>
        <v/>
      </c>
      <c r="BH1596" s="27" t="str">
        <f t="shared" si="954"/>
        <v/>
      </c>
      <c r="BI1596" s="27" t="str">
        <f t="shared" si="955"/>
        <v/>
      </c>
      <c r="BJ1596" s="27" t="str">
        <f t="shared" si="956"/>
        <v/>
      </c>
      <c r="BK1596" s="27" t="str">
        <f t="shared" si="957"/>
        <v/>
      </c>
      <c r="BL1596" s="27" t="str">
        <f t="shared" si="958"/>
        <v/>
      </c>
      <c r="BM1596" s="27" t="str">
        <f t="shared" si="959"/>
        <v/>
      </c>
      <c r="BN1596" s="27" t="str">
        <f t="shared" si="960"/>
        <v/>
      </c>
      <c r="BO1596" s="27" t="str">
        <f t="shared" si="961"/>
        <v/>
      </c>
      <c r="BP1596" s="27" t="str">
        <f t="shared" si="938"/>
        <v/>
      </c>
      <c r="BQ1596" s="27" t="str">
        <f t="shared" si="939"/>
        <v/>
      </c>
      <c r="BR1596" s="27" t="str">
        <f t="shared" si="940"/>
        <v/>
      </c>
      <c r="BS1596" s="27" t="str">
        <f t="shared" si="941"/>
        <v/>
      </c>
      <c r="BT1596" s="27" t="str">
        <f t="shared" si="942"/>
        <v/>
      </c>
      <c r="BU1596" s="27" t="str">
        <f t="shared" si="943"/>
        <v/>
      </c>
      <c r="BV1596" s="27" t="str">
        <f t="shared" si="944"/>
        <v/>
      </c>
      <c r="BW1596" s="27" t="str">
        <f t="shared" si="945"/>
        <v/>
      </c>
      <c r="BX1596" s="27" t="str">
        <f t="shared" si="946"/>
        <v/>
      </c>
      <c r="BY1596" s="27" t="str">
        <f t="shared" si="947"/>
        <v/>
      </c>
      <c r="BZ1596" s="27" t="str">
        <f t="shared" si="948"/>
        <v/>
      </c>
      <c r="CA1596" s="27" t="str">
        <f t="shared" si="949"/>
        <v/>
      </c>
      <c r="CB1596" s="41"/>
      <c r="CC1596" s="41"/>
      <c r="CD1596"/>
      <c r="CE1596"/>
      <c r="CF1596"/>
      <c r="CG1596"/>
      <c r="CH1596"/>
      <c r="CI1596" s="41"/>
      <c r="CJ1596" s="7"/>
    </row>
    <row r="1597" spans="2:88">
      <c r="B1597" s="94"/>
      <c r="C1597" s="40"/>
      <c r="D1597" s="39"/>
      <c r="E1597" s="40"/>
      <c r="F1597" s="40"/>
      <c r="G1597" s="40"/>
      <c r="H1597" s="40"/>
      <c r="I1597" s="40"/>
      <c r="J1597" s="40"/>
      <c r="K1597" s="40"/>
      <c r="L1597" s="40"/>
      <c r="M1597" s="40"/>
      <c r="N1597" s="40"/>
      <c r="O1597" s="40"/>
      <c r="P1597" s="40"/>
      <c r="Q1597" s="40"/>
      <c r="R1597" s="40"/>
      <c r="S1597" s="40"/>
      <c r="T1597" s="40"/>
      <c r="U1597" s="39"/>
      <c r="V1597" s="39"/>
      <c r="W1597" s="39"/>
      <c r="X1597" s="39"/>
      <c r="Y1597" s="39"/>
      <c r="Z1597" s="39"/>
      <c r="AA1597" s="39"/>
      <c r="AB1597" s="39"/>
      <c r="AC1597" s="39"/>
      <c r="AD1597" s="39"/>
      <c r="AE1597" s="39"/>
      <c r="AF1597" s="39"/>
      <c r="AG1597" s="39"/>
      <c r="AH1597" s="39"/>
      <c r="AI1597" s="39"/>
      <c r="AJ1597" s="39"/>
      <c r="AK1597" s="39"/>
      <c r="AL1597" s="39"/>
      <c r="AM1597" s="39"/>
      <c r="AN1597" s="39"/>
      <c r="AO1597" s="39"/>
      <c r="AP1597" s="39"/>
      <c r="AQ1597" s="39"/>
      <c r="AR1597" s="39"/>
      <c r="AS1597" s="39"/>
      <c r="AT1597" s="39"/>
      <c r="AU1597" s="39"/>
      <c r="AV1597" s="39"/>
      <c r="AW1597" s="94"/>
      <c r="AX1597" s="101"/>
      <c r="AY1597" s="94"/>
      <c r="AZ1597" s="40"/>
      <c r="BA1597" s="27"/>
      <c r="BB1597" s="27"/>
      <c r="BC1597" s="27"/>
      <c r="BD1597" s="27" t="str">
        <f t="shared" si="950"/>
        <v/>
      </c>
      <c r="BE1597" s="27" t="str">
        <f t="shared" si="951"/>
        <v/>
      </c>
      <c r="BF1597" s="27" t="str">
        <f t="shared" si="952"/>
        <v/>
      </c>
      <c r="BG1597" s="27" t="str">
        <f t="shared" si="953"/>
        <v/>
      </c>
      <c r="BH1597" s="27" t="str">
        <f t="shared" si="954"/>
        <v/>
      </c>
      <c r="BI1597" s="27" t="str">
        <f t="shared" si="955"/>
        <v/>
      </c>
      <c r="BJ1597" s="27" t="str">
        <f t="shared" si="956"/>
        <v/>
      </c>
      <c r="BK1597" s="27" t="str">
        <f t="shared" si="957"/>
        <v/>
      </c>
      <c r="BL1597" s="27" t="str">
        <f t="shared" si="958"/>
        <v/>
      </c>
      <c r="BM1597" s="27" t="str">
        <f t="shared" si="959"/>
        <v/>
      </c>
      <c r="BN1597" s="27" t="str">
        <f t="shared" si="960"/>
        <v/>
      </c>
      <c r="BO1597" s="27" t="str">
        <f t="shared" si="961"/>
        <v/>
      </c>
      <c r="BP1597" s="27" t="str">
        <f t="shared" si="938"/>
        <v/>
      </c>
      <c r="BQ1597" s="27" t="str">
        <f t="shared" si="939"/>
        <v/>
      </c>
      <c r="BR1597" s="27" t="str">
        <f t="shared" si="940"/>
        <v/>
      </c>
      <c r="BS1597" s="27" t="str">
        <f t="shared" si="941"/>
        <v/>
      </c>
      <c r="BT1597" s="27" t="str">
        <f t="shared" si="942"/>
        <v/>
      </c>
      <c r="BU1597" s="27" t="str">
        <f t="shared" si="943"/>
        <v/>
      </c>
      <c r="BV1597" s="27" t="str">
        <f t="shared" si="944"/>
        <v/>
      </c>
      <c r="BW1597" s="27" t="str">
        <f t="shared" si="945"/>
        <v/>
      </c>
      <c r="BX1597" s="27" t="str">
        <f t="shared" si="946"/>
        <v/>
      </c>
      <c r="BY1597" s="27" t="str">
        <f t="shared" si="947"/>
        <v/>
      </c>
      <c r="BZ1597" s="27" t="str">
        <f t="shared" si="948"/>
        <v/>
      </c>
      <c r="CA1597" s="27" t="str">
        <f t="shared" si="949"/>
        <v/>
      </c>
      <c r="CB1597" s="41"/>
      <c r="CC1597" s="41"/>
      <c r="CD1597"/>
      <c r="CE1597"/>
      <c r="CF1597"/>
      <c r="CG1597"/>
      <c r="CH1597"/>
      <c r="CI1597" s="41"/>
      <c r="CJ1597" s="7"/>
    </row>
    <row r="1598" spans="2:88">
      <c r="B1598" s="94"/>
      <c r="C1598" s="40"/>
      <c r="D1598" s="39"/>
      <c r="E1598" s="40"/>
      <c r="F1598" s="40"/>
      <c r="G1598" s="40"/>
      <c r="H1598" s="40"/>
      <c r="I1598" s="40"/>
      <c r="J1598" s="40"/>
      <c r="K1598" s="40"/>
      <c r="L1598" s="40"/>
      <c r="M1598" s="40"/>
      <c r="N1598" s="40"/>
      <c r="O1598" s="40"/>
      <c r="P1598" s="40"/>
      <c r="Q1598" s="40"/>
      <c r="R1598" s="40"/>
      <c r="S1598" s="40"/>
      <c r="T1598" s="40"/>
      <c r="U1598" s="39"/>
      <c r="V1598" s="39"/>
      <c r="W1598" s="39"/>
      <c r="X1598" s="39"/>
      <c r="Y1598" s="39"/>
      <c r="Z1598" s="39"/>
      <c r="AA1598" s="39"/>
      <c r="AB1598" s="39"/>
      <c r="AC1598" s="39"/>
      <c r="AD1598" s="39"/>
      <c r="AE1598" s="39"/>
      <c r="AF1598" s="39"/>
      <c r="AG1598" s="39"/>
      <c r="AH1598" s="39"/>
      <c r="AI1598" s="39"/>
      <c r="AJ1598" s="39"/>
      <c r="AK1598" s="39"/>
      <c r="AL1598" s="39"/>
      <c r="AM1598" s="39"/>
      <c r="AN1598" s="39"/>
      <c r="AO1598" s="39"/>
      <c r="AP1598" s="39"/>
      <c r="AQ1598" s="39"/>
      <c r="AR1598" s="39"/>
      <c r="AS1598" s="39"/>
      <c r="AT1598" s="39"/>
      <c r="AU1598" s="39"/>
      <c r="AV1598" s="39"/>
      <c r="AW1598" s="94"/>
      <c r="AX1598" s="101"/>
      <c r="AY1598" s="94"/>
      <c r="AZ1598" s="40"/>
      <c r="BA1598" s="27"/>
      <c r="BB1598" s="27"/>
      <c r="BC1598" s="27"/>
      <c r="BD1598" s="27" t="str">
        <f t="shared" si="950"/>
        <v/>
      </c>
      <c r="BE1598" s="27" t="str">
        <f t="shared" si="951"/>
        <v/>
      </c>
      <c r="BF1598" s="27" t="str">
        <f t="shared" si="952"/>
        <v/>
      </c>
      <c r="BG1598" s="27" t="str">
        <f t="shared" si="953"/>
        <v/>
      </c>
      <c r="BH1598" s="27" t="str">
        <f t="shared" si="954"/>
        <v/>
      </c>
      <c r="BI1598" s="27" t="str">
        <f t="shared" si="955"/>
        <v/>
      </c>
      <c r="BJ1598" s="27" t="str">
        <f t="shared" si="956"/>
        <v/>
      </c>
      <c r="BK1598" s="27" t="str">
        <f t="shared" si="957"/>
        <v/>
      </c>
      <c r="BL1598" s="27" t="str">
        <f t="shared" si="958"/>
        <v/>
      </c>
      <c r="BM1598" s="27" t="str">
        <f t="shared" si="959"/>
        <v/>
      </c>
      <c r="BN1598" s="27" t="str">
        <f t="shared" si="960"/>
        <v/>
      </c>
      <c r="BO1598" s="27" t="str">
        <f t="shared" si="961"/>
        <v/>
      </c>
      <c r="BP1598" s="27" t="str">
        <f t="shared" si="938"/>
        <v/>
      </c>
      <c r="BQ1598" s="27" t="str">
        <f t="shared" si="939"/>
        <v/>
      </c>
      <c r="BR1598" s="27" t="str">
        <f t="shared" si="940"/>
        <v/>
      </c>
      <c r="BS1598" s="27" t="str">
        <f t="shared" si="941"/>
        <v/>
      </c>
      <c r="BT1598" s="27" t="str">
        <f t="shared" si="942"/>
        <v/>
      </c>
      <c r="BU1598" s="27" t="str">
        <f t="shared" si="943"/>
        <v/>
      </c>
      <c r="BV1598" s="27" t="str">
        <f t="shared" si="944"/>
        <v/>
      </c>
      <c r="BW1598" s="27" t="str">
        <f t="shared" si="945"/>
        <v/>
      </c>
      <c r="BX1598" s="27" t="str">
        <f t="shared" si="946"/>
        <v/>
      </c>
      <c r="BY1598" s="27" t="str">
        <f t="shared" si="947"/>
        <v/>
      </c>
      <c r="BZ1598" s="27" t="str">
        <f t="shared" si="948"/>
        <v/>
      </c>
      <c r="CA1598" s="27" t="str">
        <f t="shared" si="949"/>
        <v/>
      </c>
      <c r="CB1598" s="41"/>
      <c r="CC1598" s="41"/>
      <c r="CD1598"/>
      <c r="CE1598"/>
      <c r="CF1598"/>
      <c r="CG1598"/>
      <c r="CH1598"/>
      <c r="CI1598" s="41"/>
      <c r="CJ1598" s="7"/>
    </row>
    <row r="1599" spans="2:88">
      <c r="B1599" s="94"/>
      <c r="C1599" s="40"/>
      <c r="D1599" s="39"/>
      <c r="E1599" s="40"/>
      <c r="F1599" s="40"/>
      <c r="G1599" s="40"/>
      <c r="H1599" s="40"/>
      <c r="I1599" s="40"/>
      <c r="J1599" s="40"/>
      <c r="K1599" s="40"/>
      <c r="L1599" s="40"/>
      <c r="M1599" s="40"/>
      <c r="N1599" s="40"/>
      <c r="O1599" s="40"/>
      <c r="P1599" s="40"/>
      <c r="Q1599" s="40"/>
      <c r="R1599" s="40"/>
      <c r="S1599" s="40"/>
      <c r="T1599" s="40"/>
      <c r="U1599" s="39"/>
      <c r="V1599" s="39"/>
      <c r="W1599" s="39"/>
      <c r="X1599" s="39"/>
      <c r="Y1599" s="39"/>
      <c r="Z1599" s="39"/>
      <c r="AA1599" s="39"/>
      <c r="AB1599" s="39"/>
      <c r="AC1599" s="39"/>
      <c r="AD1599" s="39"/>
      <c r="AE1599" s="39"/>
      <c r="AF1599" s="39"/>
      <c r="AG1599" s="39"/>
      <c r="AH1599" s="39"/>
      <c r="AI1599" s="39"/>
      <c r="AJ1599" s="39"/>
      <c r="AK1599" s="39"/>
      <c r="AL1599" s="39"/>
      <c r="AM1599" s="39"/>
      <c r="AN1599" s="39"/>
      <c r="AO1599" s="39"/>
      <c r="AP1599" s="39"/>
      <c r="AQ1599" s="39"/>
      <c r="AR1599" s="39"/>
      <c r="AS1599" s="39"/>
      <c r="AT1599" s="39"/>
      <c r="AU1599" s="39"/>
      <c r="AV1599" s="39"/>
      <c r="AW1599" s="94"/>
      <c r="AX1599" s="101"/>
      <c r="AY1599" s="94"/>
      <c r="AZ1599" s="40"/>
      <c r="BA1599" s="27"/>
      <c r="BB1599" s="27"/>
      <c r="BC1599" s="27"/>
      <c r="BD1599" s="27" t="str">
        <f t="shared" si="950"/>
        <v/>
      </c>
      <c r="BE1599" s="27" t="str">
        <f t="shared" si="951"/>
        <v/>
      </c>
      <c r="BF1599" s="27" t="str">
        <f t="shared" si="952"/>
        <v/>
      </c>
      <c r="BG1599" s="27" t="str">
        <f t="shared" si="953"/>
        <v/>
      </c>
      <c r="BH1599" s="27" t="str">
        <f t="shared" si="954"/>
        <v/>
      </c>
      <c r="BI1599" s="27" t="str">
        <f t="shared" si="955"/>
        <v/>
      </c>
      <c r="BJ1599" s="27" t="str">
        <f t="shared" si="956"/>
        <v/>
      </c>
      <c r="BK1599" s="27" t="str">
        <f t="shared" si="957"/>
        <v/>
      </c>
      <c r="BL1599" s="27" t="str">
        <f t="shared" si="958"/>
        <v/>
      </c>
      <c r="BM1599" s="27" t="str">
        <f t="shared" si="959"/>
        <v/>
      </c>
      <c r="BN1599" s="27" t="str">
        <f t="shared" si="960"/>
        <v/>
      </c>
      <c r="BO1599" s="27" t="str">
        <f t="shared" si="961"/>
        <v/>
      </c>
      <c r="BP1599" s="27" t="str">
        <f t="shared" si="938"/>
        <v/>
      </c>
      <c r="BQ1599" s="27" t="str">
        <f t="shared" si="939"/>
        <v/>
      </c>
      <c r="BR1599" s="27" t="str">
        <f t="shared" si="940"/>
        <v/>
      </c>
      <c r="BS1599" s="27" t="str">
        <f t="shared" si="941"/>
        <v/>
      </c>
      <c r="BT1599" s="27" t="str">
        <f t="shared" si="942"/>
        <v/>
      </c>
      <c r="BU1599" s="27" t="str">
        <f t="shared" si="943"/>
        <v/>
      </c>
      <c r="BV1599" s="27" t="str">
        <f t="shared" si="944"/>
        <v/>
      </c>
      <c r="BW1599" s="27" t="str">
        <f t="shared" si="945"/>
        <v/>
      </c>
      <c r="BX1599" s="27" t="str">
        <f t="shared" si="946"/>
        <v/>
      </c>
      <c r="BY1599" s="27" t="str">
        <f t="shared" si="947"/>
        <v/>
      </c>
      <c r="BZ1599" s="27" t="str">
        <f t="shared" si="948"/>
        <v/>
      </c>
      <c r="CA1599" s="27" t="str">
        <f t="shared" si="949"/>
        <v/>
      </c>
      <c r="CB1599" s="41"/>
      <c r="CC1599" s="41"/>
      <c r="CD1599"/>
      <c r="CE1599"/>
      <c r="CF1599"/>
      <c r="CG1599"/>
      <c r="CH1599"/>
      <c r="CI1599" s="41"/>
      <c r="CJ1599" s="7"/>
    </row>
    <row r="1600" spans="2:88">
      <c r="B1600" s="94"/>
      <c r="C1600" s="40"/>
      <c r="D1600" s="39"/>
      <c r="E1600" s="40"/>
      <c r="F1600" s="40"/>
      <c r="G1600" s="40"/>
      <c r="H1600" s="40"/>
      <c r="I1600" s="40"/>
      <c r="J1600" s="40"/>
      <c r="K1600" s="40"/>
      <c r="L1600" s="40"/>
      <c r="M1600" s="40"/>
      <c r="N1600" s="40"/>
      <c r="O1600" s="40"/>
      <c r="P1600" s="40"/>
      <c r="Q1600" s="40"/>
      <c r="R1600" s="40"/>
      <c r="S1600" s="40"/>
      <c r="T1600" s="40"/>
      <c r="U1600" s="39"/>
      <c r="V1600" s="39"/>
      <c r="W1600" s="39"/>
      <c r="X1600" s="39"/>
      <c r="Y1600" s="39"/>
      <c r="Z1600" s="39"/>
      <c r="AA1600" s="39"/>
      <c r="AB1600" s="39"/>
      <c r="AC1600" s="39"/>
      <c r="AD1600" s="39"/>
      <c r="AE1600" s="39"/>
      <c r="AF1600" s="39"/>
      <c r="AG1600" s="39"/>
      <c r="AH1600" s="39"/>
      <c r="AI1600" s="39"/>
      <c r="AJ1600" s="39"/>
      <c r="AK1600" s="39"/>
      <c r="AL1600" s="39"/>
      <c r="AM1600" s="39"/>
      <c r="AN1600" s="39"/>
      <c r="AO1600" s="39"/>
      <c r="AP1600" s="39"/>
      <c r="AQ1600" s="39"/>
      <c r="AR1600" s="39"/>
      <c r="AS1600" s="39"/>
      <c r="AT1600" s="39"/>
      <c r="AU1600" s="39"/>
      <c r="AV1600" s="39"/>
      <c r="AW1600" s="94"/>
      <c r="AX1600" s="101"/>
      <c r="AY1600" s="94"/>
      <c r="AZ1600" s="40"/>
      <c r="BA1600" s="27"/>
      <c r="BB1600" s="27"/>
      <c r="BC1600" s="27"/>
      <c r="BD1600" s="27" t="str">
        <f t="shared" si="950"/>
        <v/>
      </c>
      <c r="BE1600" s="27" t="str">
        <f t="shared" si="951"/>
        <v/>
      </c>
      <c r="BF1600" s="27" t="str">
        <f t="shared" si="952"/>
        <v/>
      </c>
      <c r="BG1600" s="27" t="str">
        <f t="shared" si="953"/>
        <v/>
      </c>
      <c r="BH1600" s="27" t="str">
        <f t="shared" si="954"/>
        <v/>
      </c>
      <c r="BI1600" s="27" t="str">
        <f t="shared" si="955"/>
        <v/>
      </c>
      <c r="BJ1600" s="27" t="str">
        <f t="shared" si="956"/>
        <v/>
      </c>
      <c r="BK1600" s="27" t="str">
        <f t="shared" si="957"/>
        <v/>
      </c>
      <c r="BL1600" s="27" t="str">
        <f t="shared" si="958"/>
        <v/>
      </c>
      <c r="BM1600" s="27" t="str">
        <f t="shared" si="959"/>
        <v/>
      </c>
      <c r="BN1600" s="27" t="str">
        <f t="shared" si="960"/>
        <v/>
      </c>
      <c r="BO1600" s="27" t="str">
        <f t="shared" si="961"/>
        <v/>
      </c>
      <c r="BP1600" s="27" t="str">
        <f t="shared" si="938"/>
        <v/>
      </c>
      <c r="BQ1600" s="27" t="str">
        <f t="shared" si="939"/>
        <v/>
      </c>
      <c r="BR1600" s="27" t="str">
        <f t="shared" si="940"/>
        <v/>
      </c>
      <c r="BS1600" s="27" t="str">
        <f t="shared" si="941"/>
        <v/>
      </c>
      <c r="BT1600" s="27" t="str">
        <f t="shared" si="942"/>
        <v/>
      </c>
      <c r="BU1600" s="27" t="str">
        <f t="shared" si="943"/>
        <v/>
      </c>
      <c r="BV1600" s="27" t="str">
        <f t="shared" si="944"/>
        <v/>
      </c>
      <c r="BW1600" s="27" t="str">
        <f t="shared" si="945"/>
        <v/>
      </c>
      <c r="BX1600" s="27" t="str">
        <f t="shared" si="946"/>
        <v/>
      </c>
      <c r="BY1600" s="27" t="str">
        <f t="shared" si="947"/>
        <v/>
      </c>
      <c r="BZ1600" s="27" t="str">
        <f t="shared" si="948"/>
        <v/>
      </c>
      <c r="CA1600" s="27" t="str">
        <f t="shared" si="949"/>
        <v/>
      </c>
      <c r="CB1600" s="41"/>
      <c r="CC1600" s="41"/>
      <c r="CD1600"/>
      <c r="CE1600"/>
      <c r="CF1600"/>
      <c r="CG1600"/>
      <c r="CH1600"/>
      <c r="CI1600" s="41"/>
      <c r="CJ1600" s="7"/>
    </row>
    <row r="1601" spans="2:88">
      <c r="B1601" s="94"/>
      <c r="C1601" s="40"/>
      <c r="D1601" s="39"/>
      <c r="E1601" s="40"/>
      <c r="F1601" s="40"/>
      <c r="G1601" s="40"/>
      <c r="H1601" s="40"/>
      <c r="I1601" s="40"/>
      <c r="J1601" s="40"/>
      <c r="K1601" s="40"/>
      <c r="L1601" s="40"/>
      <c r="M1601" s="40"/>
      <c r="N1601" s="40"/>
      <c r="O1601" s="40"/>
      <c r="P1601" s="40"/>
      <c r="Q1601" s="40"/>
      <c r="R1601" s="40"/>
      <c r="S1601" s="40"/>
      <c r="T1601" s="40"/>
      <c r="U1601" s="39"/>
      <c r="V1601" s="39"/>
      <c r="W1601" s="39"/>
      <c r="X1601" s="39"/>
      <c r="Y1601" s="39"/>
      <c r="Z1601" s="39"/>
      <c r="AA1601" s="39"/>
      <c r="AB1601" s="39"/>
      <c r="AC1601" s="39"/>
      <c r="AD1601" s="39"/>
      <c r="AE1601" s="39"/>
      <c r="AF1601" s="39"/>
      <c r="AG1601" s="39"/>
      <c r="AH1601" s="39"/>
      <c r="AI1601" s="39"/>
      <c r="AJ1601" s="39"/>
      <c r="AK1601" s="39"/>
      <c r="AL1601" s="39"/>
      <c r="AM1601" s="39"/>
      <c r="AN1601" s="39"/>
      <c r="AO1601" s="39"/>
      <c r="AP1601" s="39"/>
      <c r="AQ1601" s="39"/>
      <c r="AR1601" s="39"/>
      <c r="AS1601" s="39"/>
      <c r="AT1601" s="39"/>
      <c r="AU1601" s="39"/>
      <c r="AV1601" s="39"/>
      <c r="AW1601" s="94"/>
      <c r="AX1601" s="101"/>
      <c r="AY1601" s="94"/>
      <c r="AZ1601" s="40"/>
      <c r="BA1601" s="27"/>
      <c r="BB1601" s="27"/>
      <c r="BC1601" s="27"/>
      <c r="BD1601" s="27" t="str">
        <f t="shared" si="950"/>
        <v/>
      </c>
      <c r="BE1601" s="27" t="str">
        <f t="shared" si="951"/>
        <v/>
      </c>
      <c r="BF1601" s="27" t="str">
        <f t="shared" si="952"/>
        <v/>
      </c>
      <c r="BG1601" s="27" t="str">
        <f t="shared" si="953"/>
        <v/>
      </c>
      <c r="BH1601" s="27" t="str">
        <f t="shared" si="954"/>
        <v/>
      </c>
      <c r="BI1601" s="27" t="str">
        <f t="shared" si="955"/>
        <v/>
      </c>
      <c r="BJ1601" s="27" t="str">
        <f t="shared" si="956"/>
        <v/>
      </c>
      <c r="BK1601" s="27" t="str">
        <f t="shared" si="957"/>
        <v/>
      </c>
      <c r="BL1601" s="27" t="str">
        <f t="shared" si="958"/>
        <v/>
      </c>
      <c r="BM1601" s="27" t="str">
        <f t="shared" si="959"/>
        <v/>
      </c>
      <c r="BN1601" s="27" t="str">
        <f t="shared" si="960"/>
        <v/>
      </c>
      <c r="BO1601" s="27" t="str">
        <f t="shared" si="961"/>
        <v/>
      </c>
      <c r="BP1601" s="27" t="str">
        <f t="shared" si="938"/>
        <v/>
      </c>
      <c r="BQ1601" s="27" t="str">
        <f t="shared" si="939"/>
        <v/>
      </c>
      <c r="BR1601" s="27" t="str">
        <f t="shared" si="940"/>
        <v/>
      </c>
      <c r="BS1601" s="27" t="str">
        <f t="shared" si="941"/>
        <v/>
      </c>
      <c r="BT1601" s="27" t="str">
        <f t="shared" si="942"/>
        <v/>
      </c>
      <c r="BU1601" s="27" t="str">
        <f t="shared" si="943"/>
        <v/>
      </c>
      <c r="BV1601" s="27" t="str">
        <f t="shared" si="944"/>
        <v/>
      </c>
      <c r="BW1601" s="27" t="str">
        <f t="shared" si="945"/>
        <v/>
      </c>
      <c r="BX1601" s="27" t="str">
        <f t="shared" si="946"/>
        <v/>
      </c>
      <c r="BY1601" s="27" t="str">
        <f t="shared" si="947"/>
        <v/>
      </c>
      <c r="BZ1601" s="27" t="str">
        <f t="shared" si="948"/>
        <v/>
      </c>
      <c r="CA1601" s="27" t="str">
        <f t="shared" si="949"/>
        <v/>
      </c>
      <c r="CB1601" s="41"/>
      <c r="CC1601" s="41"/>
      <c r="CD1601"/>
      <c r="CE1601"/>
      <c r="CF1601"/>
      <c r="CG1601"/>
      <c r="CH1601"/>
      <c r="CI1601" s="41"/>
      <c r="CJ1601" s="7"/>
    </row>
    <row r="1602" spans="2:88">
      <c r="B1602" s="94"/>
      <c r="C1602" s="40"/>
      <c r="D1602" s="39"/>
      <c r="E1602" s="40"/>
      <c r="F1602" s="40"/>
      <c r="G1602" s="40"/>
      <c r="H1602" s="40"/>
      <c r="I1602" s="40"/>
      <c r="J1602" s="40"/>
      <c r="K1602" s="40"/>
      <c r="L1602" s="40"/>
      <c r="M1602" s="40"/>
      <c r="N1602" s="40"/>
      <c r="O1602" s="40"/>
      <c r="P1602" s="40"/>
      <c r="Q1602" s="40"/>
      <c r="R1602" s="40"/>
      <c r="S1602" s="40"/>
      <c r="T1602" s="40"/>
      <c r="U1602" s="39"/>
      <c r="V1602" s="39"/>
      <c r="W1602" s="39"/>
      <c r="X1602" s="39"/>
      <c r="Y1602" s="39"/>
      <c r="Z1602" s="39"/>
      <c r="AA1602" s="39"/>
      <c r="AB1602" s="39"/>
      <c r="AC1602" s="39"/>
      <c r="AD1602" s="39"/>
      <c r="AE1602" s="39"/>
      <c r="AF1602" s="39"/>
      <c r="AG1602" s="39"/>
      <c r="AH1602" s="39"/>
      <c r="AI1602" s="39"/>
      <c r="AJ1602" s="39"/>
      <c r="AK1602" s="39"/>
      <c r="AL1602" s="39"/>
      <c r="AM1602" s="39"/>
      <c r="AN1602" s="39"/>
      <c r="AO1602" s="39"/>
      <c r="AP1602" s="39"/>
      <c r="AQ1602" s="39"/>
      <c r="AR1602" s="39"/>
      <c r="AS1602" s="39"/>
      <c r="AT1602" s="39"/>
      <c r="AU1602" s="39"/>
      <c r="AV1602" s="39"/>
      <c r="AW1602" s="94"/>
      <c r="AX1602" s="101"/>
      <c r="AY1602" s="94"/>
      <c r="AZ1602" s="40"/>
      <c r="BA1602" s="27"/>
      <c r="BB1602" s="27"/>
      <c r="BC1602" s="27"/>
      <c r="BD1602" s="27" t="str">
        <f t="shared" si="950"/>
        <v/>
      </c>
      <c r="BE1602" s="27" t="str">
        <f t="shared" si="951"/>
        <v/>
      </c>
      <c r="BF1602" s="27" t="str">
        <f t="shared" si="952"/>
        <v/>
      </c>
      <c r="BG1602" s="27" t="str">
        <f t="shared" si="953"/>
        <v/>
      </c>
      <c r="BH1602" s="27" t="str">
        <f t="shared" si="954"/>
        <v/>
      </c>
      <c r="BI1602" s="27" t="str">
        <f t="shared" si="955"/>
        <v/>
      </c>
      <c r="BJ1602" s="27" t="str">
        <f t="shared" si="956"/>
        <v/>
      </c>
      <c r="BK1602" s="27" t="str">
        <f t="shared" si="957"/>
        <v/>
      </c>
      <c r="BL1602" s="27" t="str">
        <f t="shared" si="958"/>
        <v/>
      </c>
      <c r="BM1602" s="27" t="str">
        <f t="shared" si="959"/>
        <v/>
      </c>
      <c r="BN1602" s="27" t="str">
        <f t="shared" si="960"/>
        <v/>
      </c>
      <c r="BO1602" s="27" t="str">
        <f t="shared" si="961"/>
        <v/>
      </c>
      <c r="BP1602" s="27" t="str">
        <f t="shared" si="938"/>
        <v/>
      </c>
      <c r="BQ1602" s="27" t="str">
        <f t="shared" si="939"/>
        <v/>
      </c>
      <c r="BR1602" s="27" t="str">
        <f t="shared" si="940"/>
        <v/>
      </c>
      <c r="BS1602" s="27" t="str">
        <f t="shared" si="941"/>
        <v/>
      </c>
      <c r="BT1602" s="27" t="str">
        <f t="shared" si="942"/>
        <v/>
      </c>
      <c r="BU1602" s="27" t="str">
        <f t="shared" si="943"/>
        <v/>
      </c>
      <c r="BV1602" s="27" t="str">
        <f t="shared" si="944"/>
        <v/>
      </c>
      <c r="BW1602" s="27" t="str">
        <f t="shared" si="945"/>
        <v/>
      </c>
      <c r="BX1602" s="27" t="str">
        <f t="shared" si="946"/>
        <v/>
      </c>
      <c r="BY1602" s="27" t="str">
        <f t="shared" si="947"/>
        <v/>
      </c>
      <c r="BZ1602" s="27" t="str">
        <f t="shared" si="948"/>
        <v/>
      </c>
      <c r="CA1602" s="27" t="str">
        <f t="shared" si="949"/>
        <v/>
      </c>
      <c r="CB1602" s="41"/>
      <c r="CC1602" s="41"/>
      <c r="CD1602"/>
      <c r="CE1602"/>
      <c r="CF1602"/>
      <c r="CG1602"/>
      <c r="CH1602"/>
      <c r="CI1602" s="41"/>
      <c r="CJ1602" s="7"/>
    </row>
    <row r="1603" spans="2:88">
      <c r="B1603" s="94"/>
      <c r="C1603" s="40"/>
      <c r="D1603" s="39"/>
      <c r="E1603" s="40"/>
      <c r="F1603" s="40"/>
      <c r="G1603" s="40"/>
      <c r="H1603" s="40"/>
      <c r="I1603" s="40"/>
      <c r="J1603" s="40"/>
      <c r="K1603" s="40"/>
      <c r="L1603" s="40"/>
      <c r="M1603" s="40"/>
      <c r="N1603" s="40"/>
      <c r="O1603" s="40"/>
      <c r="P1603" s="40"/>
      <c r="Q1603" s="40"/>
      <c r="R1603" s="40"/>
      <c r="S1603" s="40"/>
      <c r="T1603" s="40"/>
      <c r="U1603" s="39"/>
      <c r="V1603" s="39"/>
      <c r="W1603" s="39"/>
      <c r="X1603" s="39"/>
      <c r="Y1603" s="39"/>
      <c r="Z1603" s="39"/>
      <c r="AA1603" s="39"/>
      <c r="AB1603" s="39"/>
      <c r="AC1603" s="39"/>
      <c r="AD1603" s="39"/>
      <c r="AE1603" s="39"/>
      <c r="AF1603" s="39"/>
      <c r="AG1603" s="39"/>
      <c r="AH1603" s="39"/>
      <c r="AI1603" s="39"/>
      <c r="AJ1603" s="39"/>
      <c r="AK1603" s="39"/>
      <c r="AL1603" s="39"/>
      <c r="AM1603" s="39"/>
      <c r="AN1603" s="39"/>
      <c r="AO1603" s="39"/>
      <c r="AP1603" s="39"/>
      <c r="AQ1603" s="39"/>
      <c r="AR1603" s="39"/>
      <c r="AS1603" s="39"/>
      <c r="AT1603" s="39"/>
      <c r="AU1603" s="39"/>
      <c r="AV1603" s="39"/>
      <c r="AW1603" s="94"/>
      <c r="AX1603" s="101"/>
      <c r="AY1603" s="94"/>
      <c r="AZ1603" s="40"/>
      <c r="BA1603" s="27"/>
      <c r="BB1603" s="27"/>
      <c r="BC1603" s="27"/>
      <c r="BD1603" s="27" t="str">
        <f t="shared" si="950"/>
        <v/>
      </c>
      <c r="BE1603" s="27" t="str">
        <f t="shared" si="951"/>
        <v/>
      </c>
      <c r="BF1603" s="27" t="str">
        <f t="shared" si="952"/>
        <v/>
      </c>
      <c r="BG1603" s="27" t="str">
        <f t="shared" si="953"/>
        <v/>
      </c>
      <c r="BH1603" s="27" t="str">
        <f t="shared" si="954"/>
        <v/>
      </c>
      <c r="BI1603" s="27" t="str">
        <f t="shared" si="955"/>
        <v/>
      </c>
      <c r="BJ1603" s="27" t="str">
        <f t="shared" si="956"/>
        <v/>
      </c>
      <c r="BK1603" s="27" t="str">
        <f t="shared" si="957"/>
        <v/>
      </c>
      <c r="BL1603" s="27" t="str">
        <f t="shared" si="958"/>
        <v/>
      </c>
      <c r="BM1603" s="27" t="str">
        <f t="shared" si="959"/>
        <v/>
      </c>
      <c r="BN1603" s="27" t="str">
        <f t="shared" si="960"/>
        <v/>
      </c>
      <c r="BO1603" s="27" t="str">
        <f t="shared" si="961"/>
        <v/>
      </c>
      <c r="BP1603" s="27" t="str">
        <f t="shared" si="938"/>
        <v/>
      </c>
      <c r="BQ1603" s="27" t="str">
        <f t="shared" si="939"/>
        <v/>
      </c>
      <c r="BR1603" s="27" t="str">
        <f t="shared" si="940"/>
        <v/>
      </c>
      <c r="BS1603" s="27" t="str">
        <f t="shared" si="941"/>
        <v/>
      </c>
      <c r="BT1603" s="27" t="str">
        <f t="shared" si="942"/>
        <v/>
      </c>
      <c r="BU1603" s="27" t="str">
        <f t="shared" si="943"/>
        <v/>
      </c>
      <c r="BV1603" s="27" t="str">
        <f t="shared" si="944"/>
        <v/>
      </c>
      <c r="BW1603" s="27" t="str">
        <f t="shared" si="945"/>
        <v/>
      </c>
      <c r="BX1603" s="27" t="str">
        <f t="shared" si="946"/>
        <v/>
      </c>
      <c r="BY1603" s="27" t="str">
        <f t="shared" si="947"/>
        <v/>
      </c>
      <c r="BZ1603" s="27" t="str">
        <f t="shared" si="948"/>
        <v/>
      </c>
      <c r="CA1603" s="27" t="str">
        <f t="shared" si="949"/>
        <v/>
      </c>
      <c r="CB1603" s="41"/>
      <c r="CC1603" s="41"/>
      <c r="CD1603"/>
      <c r="CE1603"/>
      <c r="CF1603"/>
      <c r="CG1603"/>
      <c r="CH1603"/>
      <c r="CI1603" s="41"/>
      <c r="CJ1603" s="7"/>
    </row>
    <row r="1604" spans="2:88">
      <c r="B1604" s="94"/>
      <c r="C1604" s="40"/>
      <c r="D1604" s="39"/>
      <c r="E1604" s="40"/>
      <c r="F1604" s="40"/>
      <c r="G1604" s="40"/>
      <c r="H1604" s="40"/>
      <c r="I1604" s="40"/>
      <c r="J1604" s="40"/>
      <c r="K1604" s="40"/>
      <c r="L1604" s="40"/>
      <c r="M1604" s="40"/>
      <c r="N1604" s="40"/>
      <c r="O1604" s="40"/>
      <c r="P1604" s="40"/>
      <c r="Q1604" s="40"/>
      <c r="R1604" s="40"/>
      <c r="S1604" s="40"/>
      <c r="T1604" s="40"/>
      <c r="U1604" s="39"/>
      <c r="V1604" s="39"/>
      <c r="W1604" s="39"/>
      <c r="X1604" s="39"/>
      <c r="Y1604" s="39"/>
      <c r="Z1604" s="39"/>
      <c r="AA1604" s="39"/>
      <c r="AB1604" s="39"/>
      <c r="AC1604" s="39"/>
      <c r="AD1604" s="39"/>
      <c r="AE1604" s="39"/>
      <c r="AF1604" s="39"/>
      <c r="AG1604" s="39"/>
      <c r="AH1604" s="39"/>
      <c r="AI1604" s="39"/>
      <c r="AJ1604" s="39"/>
      <c r="AK1604" s="39"/>
      <c r="AL1604" s="39"/>
      <c r="AM1604" s="39"/>
      <c r="AN1604" s="39"/>
      <c r="AO1604" s="39"/>
      <c r="AP1604" s="39"/>
      <c r="AQ1604" s="39"/>
      <c r="AR1604" s="39"/>
      <c r="AS1604" s="39"/>
      <c r="AT1604" s="39"/>
      <c r="AU1604" s="39"/>
      <c r="AV1604" s="39"/>
      <c r="AW1604" s="94"/>
      <c r="AX1604" s="101"/>
      <c r="AY1604" s="94"/>
      <c r="AZ1604" s="40"/>
      <c r="BA1604" s="27"/>
      <c r="BB1604" s="27"/>
      <c r="BC1604" s="27"/>
      <c r="BD1604" s="27" t="str">
        <f t="shared" si="950"/>
        <v/>
      </c>
      <c r="BE1604" s="27" t="str">
        <f t="shared" si="951"/>
        <v/>
      </c>
      <c r="BF1604" s="27" t="str">
        <f t="shared" si="952"/>
        <v/>
      </c>
      <c r="BG1604" s="27" t="str">
        <f t="shared" si="953"/>
        <v/>
      </c>
      <c r="BH1604" s="27" t="str">
        <f t="shared" si="954"/>
        <v/>
      </c>
      <c r="BI1604" s="27" t="str">
        <f t="shared" si="955"/>
        <v/>
      </c>
      <c r="BJ1604" s="27" t="str">
        <f t="shared" si="956"/>
        <v/>
      </c>
      <c r="BK1604" s="27" t="str">
        <f t="shared" si="957"/>
        <v/>
      </c>
      <c r="BL1604" s="27" t="str">
        <f t="shared" si="958"/>
        <v/>
      </c>
      <c r="BM1604" s="27" t="str">
        <f t="shared" si="959"/>
        <v/>
      </c>
      <c r="BN1604" s="27" t="str">
        <f t="shared" si="960"/>
        <v/>
      </c>
      <c r="BO1604" s="27" t="str">
        <f t="shared" si="961"/>
        <v/>
      </c>
      <c r="BP1604" s="27" t="str">
        <f t="shared" si="938"/>
        <v/>
      </c>
      <c r="BQ1604" s="27" t="str">
        <f t="shared" si="939"/>
        <v/>
      </c>
      <c r="BR1604" s="27" t="str">
        <f t="shared" si="940"/>
        <v/>
      </c>
      <c r="BS1604" s="27" t="str">
        <f t="shared" si="941"/>
        <v/>
      </c>
      <c r="BT1604" s="27" t="str">
        <f t="shared" si="942"/>
        <v/>
      </c>
      <c r="BU1604" s="27" t="str">
        <f t="shared" si="943"/>
        <v/>
      </c>
      <c r="BV1604" s="27" t="str">
        <f t="shared" si="944"/>
        <v/>
      </c>
      <c r="BW1604" s="27" t="str">
        <f t="shared" si="945"/>
        <v/>
      </c>
      <c r="BX1604" s="27" t="str">
        <f t="shared" si="946"/>
        <v/>
      </c>
      <c r="BY1604" s="27" t="str">
        <f t="shared" si="947"/>
        <v/>
      </c>
      <c r="BZ1604" s="27" t="str">
        <f t="shared" si="948"/>
        <v/>
      </c>
      <c r="CA1604" s="27" t="str">
        <f t="shared" si="949"/>
        <v/>
      </c>
      <c r="CB1604" s="41"/>
      <c r="CC1604" s="41"/>
      <c r="CD1604"/>
      <c r="CE1604"/>
      <c r="CF1604"/>
      <c r="CG1604"/>
      <c r="CH1604"/>
      <c r="CI1604" s="41"/>
      <c r="CJ1604" s="7"/>
    </row>
    <row r="1605" spans="2:88">
      <c r="B1605" s="94"/>
      <c r="C1605" s="40"/>
      <c r="D1605" s="39"/>
      <c r="E1605" s="40"/>
      <c r="F1605" s="40"/>
      <c r="G1605" s="40"/>
      <c r="H1605" s="40"/>
      <c r="I1605" s="40"/>
      <c r="J1605" s="40"/>
      <c r="K1605" s="40"/>
      <c r="L1605" s="40"/>
      <c r="M1605" s="40"/>
      <c r="N1605" s="40"/>
      <c r="O1605" s="40"/>
      <c r="P1605" s="40"/>
      <c r="Q1605" s="40"/>
      <c r="R1605" s="40"/>
      <c r="S1605" s="40"/>
      <c r="T1605" s="40"/>
      <c r="U1605" s="39"/>
      <c r="V1605" s="39"/>
      <c r="W1605" s="39"/>
      <c r="X1605" s="39"/>
      <c r="Y1605" s="39"/>
      <c r="Z1605" s="39"/>
      <c r="AA1605" s="39"/>
      <c r="AB1605" s="39"/>
      <c r="AC1605" s="39"/>
      <c r="AD1605" s="39"/>
      <c r="AE1605" s="39"/>
      <c r="AF1605" s="39"/>
      <c r="AG1605" s="39"/>
      <c r="AH1605" s="39"/>
      <c r="AI1605" s="39"/>
      <c r="AJ1605" s="39"/>
      <c r="AK1605" s="39"/>
      <c r="AL1605" s="39"/>
      <c r="AM1605" s="39"/>
      <c r="AN1605" s="39"/>
      <c r="AO1605" s="39"/>
      <c r="AP1605" s="39"/>
      <c r="AQ1605" s="39"/>
      <c r="AR1605" s="39"/>
      <c r="AS1605" s="39"/>
      <c r="AT1605" s="39"/>
      <c r="AU1605" s="39"/>
      <c r="AV1605" s="39"/>
      <c r="AW1605" s="94"/>
      <c r="AX1605" s="101"/>
      <c r="AY1605" s="94"/>
      <c r="AZ1605" s="40"/>
      <c r="BA1605" s="27"/>
      <c r="BB1605" s="27"/>
      <c r="BC1605" s="27"/>
      <c r="BD1605" s="27" t="str">
        <f t="shared" si="950"/>
        <v/>
      </c>
      <c r="BE1605" s="27" t="str">
        <f t="shared" si="951"/>
        <v/>
      </c>
      <c r="BF1605" s="27" t="str">
        <f t="shared" si="952"/>
        <v/>
      </c>
      <c r="BG1605" s="27" t="str">
        <f t="shared" si="953"/>
        <v/>
      </c>
      <c r="BH1605" s="27" t="str">
        <f t="shared" si="954"/>
        <v/>
      </c>
      <c r="BI1605" s="27" t="str">
        <f t="shared" si="955"/>
        <v/>
      </c>
      <c r="BJ1605" s="27" t="str">
        <f t="shared" si="956"/>
        <v/>
      </c>
      <c r="BK1605" s="27" t="str">
        <f t="shared" si="957"/>
        <v/>
      </c>
      <c r="BL1605" s="27" t="str">
        <f t="shared" si="958"/>
        <v/>
      </c>
      <c r="BM1605" s="27" t="str">
        <f t="shared" si="959"/>
        <v/>
      </c>
      <c r="BN1605" s="27" t="str">
        <f t="shared" si="960"/>
        <v/>
      </c>
      <c r="BO1605" s="27" t="str">
        <f t="shared" si="961"/>
        <v/>
      </c>
      <c r="BP1605" s="27" t="str">
        <f t="shared" si="938"/>
        <v/>
      </c>
      <c r="BQ1605" s="27" t="str">
        <f t="shared" si="939"/>
        <v/>
      </c>
      <c r="BR1605" s="27" t="str">
        <f t="shared" si="940"/>
        <v/>
      </c>
      <c r="BS1605" s="27" t="str">
        <f t="shared" si="941"/>
        <v/>
      </c>
      <c r="BT1605" s="27" t="str">
        <f t="shared" si="942"/>
        <v/>
      </c>
      <c r="BU1605" s="27" t="str">
        <f t="shared" si="943"/>
        <v/>
      </c>
      <c r="BV1605" s="27" t="str">
        <f t="shared" si="944"/>
        <v/>
      </c>
      <c r="BW1605" s="27" t="str">
        <f t="shared" si="945"/>
        <v/>
      </c>
      <c r="BX1605" s="27" t="str">
        <f t="shared" si="946"/>
        <v/>
      </c>
      <c r="BY1605" s="27" t="str">
        <f t="shared" si="947"/>
        <v/>
      </c>
      <c r="BZ1605" s="27" t="str">
        <f t="shared" si="948"/>
        <v/>
      </c>
      <c r="CA1605" s="27" t="str">
        <f t="shared" si="949"/>
        <v/>
      </c>
      <c r="CB1605" s="41"/>
      <c r="CC1605" s="41"/>
      <c r="CD1605"/>
      <c r="CE1605"/>
      <c r="CF1605"/>
      <c r="CG1605"/>
      <c r="CH1605"/>
      <c r="CI1605" s="41"/>
      <c r="CJ1605" s="7"/>
    </row>
    <row r="1606" spans="2:88">
      <c r="B1606" s="94"/>
      <c r="C1606" s="40"/>
      <c r="D1606" s="39"/>
      <c r="E1606" s="40"/>
      <c r="F1606" s="40"/>
      <c r="G1606" s="40"/>
      <c r="H1606" s="40"/>
      <c r="I1606" s="40"/>
      <c r="J1606" s="40"/>
      <c r="K1606" s="40"/>
      <c r="L1606" s="40"/>
      <c r="M1606" s="40"/>
      <c r="N1606" s="40"/>
      <c r="O1606" s="40"/>
      <c r="P1606" s="40"/>
      <c r="Q1606" s="40"/>
      <c r="R1606" s="40"/>
      <c r="S1606" s="40"/>
      <c r="T1606" s="40"/>
      <c r="U1606" s="39"/>
      <c r="V1606" s="39"/>
      <c r="W1606" s="39"/>
      <c r="X1606" s="39"/>
      <c r="Y1606" s="39"/>
      <c r="Z1606" s="39"/>
      <c r="AA1606" s="39"/>
      <c r="AB1606" s="39"/>
      <c r="AC1606" s="39"/>
      <c r="AD1606" s="39"/>
      <c r="AE1606" s="39"/>
      <c r="AF1606" s="39"/>
      <c r="AG1606" s="39"/>
      <c r="AH1606" s="39"/>
      <c r="AI1606" s="39"/>
      <c r="AJ1606" s="39"/>
      <c r="AK1606" s="39"/>
      <c r="AL1606" s="39"/>
      <c r="AM1606" s="39"/>
      <c r="AN1606" s="39"/>
      <c r="AO1606" s="39"/>
      <c r="AP1606" s="39"/>
      <c r="AQ1606" s="39"/>
      <c r="AR1606" s="39"/>
      <c r="AS1606" s="39"/>
      <c r="AT1606" s="39"/>
      <c r="AU1606" s="39"/>
      <c r="AV1606" s="39"/>
      <c r="AW1606" s="94"/>
      <c r="AX1606" s="101"/>
      <c r="AY1606" s="94"/>
      <c r="AZ1606" s="40"/>
      <c r="BA1606" s="27"/>
      <c r="BB1606" s="27"/>
      <c r="BC1606" s="27"/>
      <c r="BD1606" s="27" t="str">
        <f t="shared" si="950"/>
        <v/>
      </c>
      <c r="BE1606" s="27" t="str">
        <f t="shared" si="951"/>
        <v/>
      </c>
      <c r="BF1606" s="27" t="str">
        <f t="shared" si="952"/>
        <v/>
      </c>
      <c r="BG1606" s="27" t="str">
        <f t="shared" si="953"/>
        <v/>
      </c>
      <c r="BH1606" s="27" t="str">
        <f t="shared" si="954"/>
        <v/>
      </c>
      <c r="BI1606" s="27" t="str">
        <f t="shared" si="955"/>
        <v/>
      </c>
      <c r="BJ1606" s="27" t="str">
        <f t="shared" si="956"/>
        <v/>
      </c>
      <c r="BK1606" s="27" t="str">
        <f t="shared" si="957"/>
        <v/>
      </c>
      <c r="BL1606" s="27" t="str">
        <f t="shared" si="958"/>
        <v/>
      </c>
      <c r="BM1606" s="27" t="str">
        <f t="shared" si="959"/>
        <v/>
      </c>
      <c r="BN1606" s="27" t="str">
        <f t="shared" si="960"/>
        <v/>
      </c>
      <c r="BO1606" s="27" t="str">
        <f t="shared" si="961"/>
        <v/>
      </c>
      <c r="BP1606" s="27" t="str">
        <f t="shared" si="938"/>
        <v/>
      </c>
      <c r="BQ1606" s="27" t="str">
        <f t="shared" si="939"/>
        <v/>
      </c>
      <c r="BR1606" s="27" t="str">
        <f t="shared" si="940"/>
        <v/>
      </c>
      <c r="BS1606" s="27" t="str">
        <f t="shared" si="941"/>
        <v/>
      </c>
      <c r="BT1606" s="27" t="str">
        <f t="shared" si="942"/>
        <v/>
      </c>
      <c r="BU1606" s="27" t="str">
        <f t="shared" si="943"/>
        <v/>
      </c>
      <c r="BV1606" s="27" t="str">
        <f t="shared" si="944"/>
        <v/>
      </c>
      <c r="BW1606" s="27" t="str">
        <f t="shared" si="945"/>
        <v/>
      </c>
      <c r="BX1606" s="27" t="str">
        <f t="shared" si="946"/>
        <v/>
      </c>
      <c r="BY1606" s="27" t="str">
        <f t="shared" si="947"/>
        <v/>
      </c>
      <c r="BZ1606" s="27" t="str">
        <f t="shared" si="948"/>
        <v/>
      </c>
      <c r="CA1606" s="27" t="str">
        <f t="shared" si="949"/>
        <v/>
      </c>
      <c r="CB1606" s="41"/>
      <c r="CC1606" s="41"/>
      <c r="CD1606"/>
      <c r="CE1606"/>
      <c r="CF1606"/>
      <c r="CG1606"/>
      <c r="CH1606"/>
      <c r="CI1606" s="41"/>
      <c r="CJ1606" s="7"/>
    </row>
    <row r="1607" spans="2:88">
      <c r="B1607" s="94"/>
      <c r="C1607" s="40"/>
      <c r="D1607" s="39"/>
      <c r="E1607" s="40"/>
      <c r="F1607" s="40"/>
      <c r="G1607" s="40"/>
      <c r="H1607" s="40"/>
      <c r="I1607" s="40"/>
      <c r="J1607" s="40"/>
      <c r="K1607" s="40"/>
      <c r="L1607" s="40"/>
      <c r="M1607" s="40"/>
      <c r="N1607" s="40"/>
      <c r="O1607" s="40"/>
      <c r="P1607" s="40"/>
      <c r="Q1607" s="40"/>
      <c r="R1607" s="40"/>
      <c r="S1607" s="40"/>
      <c r="T1607" s="40"/>
      <c r="U1607" s="39"/>
      <c r="V1607" s="39"/>
      <c r="W1607" s="39"/>
      <c r="X1607" s="39"/>
      <c r="Y1607" s="39"/>
      <c r="Z1607" s="39"/>
      <c r="AA1607" s="39"/>
      <c r="AB1607" s="39"/>
      <c r="AC1607" s="39"/>
      <c r="AD1607" s="39"/>
      <c r="AE1607" s="39"/>
      <c r="AF1607" s="39"/>
      <c r="AG1607" s="39"/>
      <c r="AH1607" s="39"/>
      <c r="AI1607" s="39"/>
      <c r="AJ1607" s="39"/>
      <c r="AK1607" s="39"/>
      <c r="AL1607" s="39"/>
      <c r="AM1607" s="39"/>
      <c r="AN1607" s="39"/>
      <c r="AO1607" s="39"/>
      <c r="AP1607" s="39"/>
      <c r="AQ1607" s="39"/>
      <c r="AR1607" s="39"/>
      <c r="AS1607" s="39"/>
      <c r="AT1607" s="39"/>
      <c r="AU1607" s="39"/>
      <c r="AV1607" s="39"/>
      <c r="AW1607" s="94"/>
      <c r="AX1607" s="101"/>
      <c r="AY1607" s="94"/>
      <c r="AZ1607" s="40"/>
      <c r="BA1607" s="27"/>
      <c r="BB1607" s="27"/>
      <c r="BC1607" s="27"/>
      <c r="BD1607" s="27" t="str">
        <f t="shared" si="950"/>
        <v/>
      </c>
      <c r="BE1607" s="27" t="str">
        <f t="shared" si="951"/>
        <v/>
      </c>
      <c r="BF1607" s="27" t="str">
        <f t="shared" si="952"/>
        <v/>
      </c>
      <c r="BG1607" s="27" t="str">
        <f t="shared" si="953"/>
        <v/>
      </c>
      <c r="BH1607" s="27" t="str">
        <f t="shared" si="954"/>
        <v/>
      </c>
      <c r="BI1607" s="27" t="str">
        <f t="shared" si="955"/>
        <v/>
      </c>
      <c r="BJ1607" s="27" t="str">
        <f t="shared" si="956"/>
        <v/>
      </c>
      <c r="BK1607" s="27" t="str">
        <f t="shared" si="957"/>
        <v/>
      </c>
      <c r="BL1607" s="27" t="str">
        <f t="shared" si="958"/>
        <v/>
      </c>
      <c r="BM1607" s="27" t="str">
        <f t="shared" si="959"/>
        <v/>
      </c>
      <c r="BN1607" s="27" t="str">
        <f t="shared" si="960"/>
        <v/>
      </c>
      <c r="BO1607" s="27" t="str">
        <f t="shared" si="961"/>
        <v/>
      </c>
      <c r="BP1607" s="27" t="str">
        <f t="shared" si="938"/>
        <v/>
      </c>
      <c r="BQ1607" s="27" t="str">
        <f t="shared" si="939"/>
        <v/>
      </c>
      <c r="BR1607" s="27" t="str">
        <f t="shared" si="940"/>
        <v/>
      </c>
      <c r="BS1607" s="27" t="str">
        <f t="shared" si="941"/>
        <v/>
      </c>
      <c r="BT1607" s="27" t="str">
        <f t="shared" si="942"/>
        <v/>
      </c>
      <c r="BU1607" s="27" t="str">
        <f t="shared" si="943"/>
        <v/>
      </c>
      <c r="BV1607" s="27" t="str">
        <f t="shared" si="944"/>
        <v/>
      </c>
      <c r="BW1607" s="27" t="str">
        <f t="shared" si="945"/>
        <v/>
      </c>
      <c r="BX1607" s="27" t="str">
        <f t="shared" si="946"/>
        <v/>
      </c>
      <c r="BY1607" s="27" t="str">
        <f t="shared" si="947"/>
        <v/>
      </c>
      <c r="BZ1607" s="27" t="str">
        <f t="shared" si="948"/>
        <v/>
      </c>
      <c r="CA1607" s="27" t="str">
        <f t="shared" si="949"/>
        <v/>
      </c>
      <c r="CB1607" s="41"/>
      <c r="CC1607" s="41"/>
      <c r="CD1607"/>
      <c r="CE1607"/>
      <c r="CF1607"/>
      <c r="CG1607"/>
      <c r="CH1607"/>
      <c r="CI1607" s="41"/>
      <c r="CJ1607" s="7"/>
    </row>
    <row r="1608" spans="2:88">
      <c r="B1608" s="94"/>
      <c r="C1608" s="40"/>
      <c r="D1608" s="39"/>
      <c r="E1608" s="40"/>
      <c r="F1608" s="40"/>
      <c r="G1608" s="40"/>
      <c r="H1608" s="40"/>
      <c r="I1608" s="40"/>
      <c r="J1608" s="40"/>
      <c r="K1608" s="40"/>
      <c r="L1608" s="40"/>
      <c r="M1608" s="40"/>
      <c r="N1608" s="40"/>
      <c r="O1608" s="40"/>
      <c r="P1608" s="40"/>
      <c r="Q1608" s="40"/>
      <c r="R1608" s="40"/>
      <c r="S1608" s="40"/>
      <c r="T1608" s="40"/>
      <c r="U1608" s="39"/>
      <c r="V1608" s="39"/>
      <c r="W1608" s="39"/>
      <c r="X1608" s="39"/>
      <c r="Y1608" s="39"/>
      <c r="Z1608" s="39"/>
      <c r="AA1608" s="39"/>
      <c r="AB1608" s="39"/>
      <c r="AC1608" s="39"/>
      <c r="AD1608" s="39"/>
      <c r="AE1608" s="39"/>
      <c r="AF1608" s="39"/>
      <c r="AG1608" s="39"/>
      <c r="AH1608" s="39"/>
      <c r="AI1608" s="39"/>
      <c r="AJ1608" s="39"/>
      <c r="AK1608" s="39"/>
      <c r="AL1608" s="39"/>
      <c r="AM1608" s="39"/>
      <c r="AN1608" s="39"/>
      <c r="AO1608" s="39"/>
      <c r="AP1608" s="39"/>
      <c r="AQ1608" s="39"/>
      <c r="AR1608" s="39"/>
      <c r="AS1608" s="39"/>
      <c r="AT1608" s="39"/>
      <c r="AU1608" s="39"/>
      <c r="AV1608" s="39"/>
      <c r="AW1608" s="94"/>
      <c r="AX1608" s="101"/>
      <c r="AY1608" s="94"/>
      <c r="AZ1608" s="40"/>
      <c r="BA1608" s="27"/>
      <c r="BB1608" s="27"/>
      <c r="BC1608" s="27"/>
      <c r="BD1608" s="27" t="str">
        <f t="shared" si="950"/>
        <v/>
      </c>
      <c r="BE1608" s="27" t="str">
        <f t="shared" si="951"/>
        <v/>
      </c>
      <c r="BF1608" s="27" t="str">
        <f t="shared" si="952"/>
        <v/>
      </c>
      <c r="BG1608" s="27" t="str">
        <f t="shared" si="953"/>
        <v/>
      </c>
      <c r="BH1608" s="27" t="str">
        <f t="shared" si="954"/>
        <v/>
      </c>
      <c r="BI1608" s="27" t="str">
        <f t="shared" si="955"/>
        <v/>
      </c>
      <c r="BJ1608" s="27" t="str">
        <f t="shared" si="956"/>
        <v/>
      </c>
      <c r="BK1608" s="27" t="str">
        <f t="shared" si="957"/>
        <v/>
      </c>
      <c r="BL1608" s="27" t="str">
        <f t="shared" si="958"/>
        <v/>
      </c>
      <c r="BM1608" s="27" t="str">
        <f t="shared" si="959"/>
        <v/>
      </c>
      <c r="BN1608" s="27" t="str">
        <f t="shared" si="960"/>
        <v/>
      </c>
      <c r="BO1608" s="27" t="str">
        <f t="shared" si="961"/>
        <v/>
      </c>
      <c r="BP1608" s="27" t="str">
        <f t="shared" si="938"/>
        <v/>
      </c>
      <c r="BQ1608" s="27" t="str">
        <f t="shared" si="939"/>
        <v/>
      </c>
      <c r="BR1608" s="27" t="str">
        <f t="shared" si="940"/>
        <v/>
      </c>
      <c r="BS1608" s="27" t="str">
        <f t="shared" si="941"/>
        <v/>
      </c>
      <c r="BT1608" s="27" t="str">
        <f t="shared" si="942"/>
        <v/>
      </c>
      <c r="BU1608" s="27" t="str">
        <f t="shared" si="943"/>
        <v/>
      </c>
      <c r="BV1608" s="27" t="str">
        <f t="shared" si="944"/>
        <v/>
      </c>
      <c r="BW1608" s="27" t="str">
        <f t="shared" si="945"/>
        <v/>
      </c>
      <c r="BX1608" s="27" t="str">
        <f t="shared" si="946"/>
        <v/>
      </c>
      <c r="BY1608" s="27" t="str">
        <f t="shared" si="947"/>
        <v/>
      </c>
      <c r="BZ1608" s="27" t="str">
        <f t="shared" si="948"/>
        <v/>
      </c>
      <c r="CA1608" s="27" t="str">
        <f t="shared" si="949"/>
        <v/>
      </c>
      <c r="CB1608" s="41"/>
      <c r="CC1608" s="41"/>
      <c r="CD1608"/>
      <c r="CE1608"/>
      <c r="CF1608"/>
      <c r="CG1608"/>
      <c r="CH1608"/>
      <c r="CI1608" s="41"/>
      <c r="CJ1608" s="7"/>
    </row>
    <row r="1609" spans="2:88">
      <c r="B1609" s="94"/>
      <c r="C1609" s="40"/>
      <c r="D1609" s="39"/>
      <c r="E1609" s="40"/>
      <c r="F1609" s="40"/>
      <c r="G1609" s="40"/>
      <c r="H1609" s="40"/>
      <c r="I1609" s="40"/>
      <c r="J1609" s="40"/>
      <c r="K1609" s="40"/>
      <c r="L1609" s="40"/>
      <c r="M1609" s="40"/>
      <c r="N1609" s="40"/>
      <c r="O1609" s="40"/>
      <c r="P1609" s="40"/>
      <c r="Q1609" s="40"/>
      <c r="R1609" s="40"/>
      <c r="S1609" s="40"/>
      <c r="T1609" s="40"/>
      <c r="U1609" s="39"/>
      <c r="V1609" s="39"/>
      <c r="W1609" s="39"/>
      <c r="X1609" s="39"/>
      <c r="Y1609" s="39"/>
      <c r="Z1609" s="39"/>
      <c r="AA1609" s="39"/>
      <c r="AB1609" s="39"/>
      <c r="AC1609" s="39"/>
      <c r="AD1609" s="39"/>
      <c r="AE1609" s="39"/>
      <c r="AF1609" s="39"/>
      <c r="AG1609" s="39"/>
      <c r="AH1609" s="39"/>
      <c r="AI1609" s="39"/>
      <c r="AJ1609" s="39"/>
      <c r="AK1609" s="39"/>
      <c r="AL1609" s="39"/>
      <c r="AM1609" s="39"/>
      <c r="AN1609" s="39"/>
      <c r="AO1609" s="39"/>
      <c r="AP1609" s="39"/>
      <c r="AQ1609" s="39"/>
      <c r="AR1609" s="39"/>
      <c r="AS1609" s="39"/>
      <c r="AT1609" s="39"/>
      <c r="AU1609" s="39"/>
      <c r="AV1609" s="39"/>
      <c r="AW1609" s="94"/>
      <c r="AX1609" s="101"/>
      <c r="AY1609" s="94"/>
      <c r="AZ1609" s="40"/>
      <c r="BA1609" s="27"/>
      <c r="BB1609" s="27"/>
      <c r="BC1609" s="27"/>
      <c r="BD1609" s="27" t="str">
        <f t="shared" si="950"/>
        <v/>
      </c>
      <c r="BE1609" s="27" t="str">
        <f t="shared" si="951"/>
        <v/>
      </c>
      <c r="BF1609" s="27" t="str">
        <f t="shared" si="952"/>
        <v/>
      </c>
      <c r="BG1609" s="27" t="str">
        <f t="shared" si="953"/>
        <v/>
      </c>
      <c r="BH1609" s="27" t="str">
        <f t="shared" si="954"/>
        <v/>
      </c>
      <c r="BI1609" s="27" t="str">
        <f t="shared" si="955"/>
        <v/>
      </c>
      <c r="BJ1609" s="27" t="str">
        <f t="shared" si="956"/>
        <v/>
      </c>
      <c r="BK1609" s="27" t="str">
        <f t="shared" si="957"/>
        <v/>
      </c>
      <c r="BL1609" s="27" t="str">
        <f t="shared" si="958"/>
        <v/>
      </c>
      <c r="BM1609" s="27" t="str">
        <f t="shared" si="959"/>
        <v/>
      </c>
      <c r="BN1609" s="27" t="str">
        <f t="shared" si="960"/>
        <v/>
      </c>
      <c r="BO1609" s="27" t="str">
        <f t="shared" si="961"/>
        <v/>
      </c>
      <c r="BP1609" s="27" t="str">
        <f t="shared" si="938"/>
        <v/>
      </c>
      <c r="BQ1609" s="27" t="str">
        <f t="shared" si="939"/>
        <v/>
      </c>
      <c r="BR1609" s="27" t="str">
        <f t="shared" si="940"/>
        <v/>
      </c>
      <c r="BS1609" s="27" t="str">
        <f t="shared" si="941"/>
        <v/>
      </c>
      <c r="BT1609" s="27" t="str">
        <f t="shared" si="942"/>
        <v/>
      </c>
      <c r="BU1609" s="27" t="str">
        <f t="shared" si="943"/>
        <v/>
      </c>
      <c r="BV1609" s="27" t="str">
        <f t="shared" si="944"/>
        <v/>
      </c>
      <c r="BW1609" s="27" t="str">
        <f t="shared" si="945"/>
        <v/>
      </c>
      <c r="BX1609" s="27" t="str">
        <f t="shared" si="946"/>
        <v/>
      </c>
      <c r="BY1609" s="27" t="str">
        <f t="shared" si="947"/>
        <v/>
      </c>
      <c r="BZ1609" s="27" t="str">
        <f t="shared" si="948"/>
        <v/>
      </c>
      <c r="CA1609" s="27" t="str">
        <f t="shared" si="949"/>
        <v/>
      </c>
      <c r="CB1609" s="41"/>
      <c r="CC1609" s="41"/>
      <c r="CD1609"/>
      <c r="CE1609"/>
      <c r="CF1609"/>
      <c r="CG1609"/>
      <c r="CH1609"/>
      <c r="CI1609" s="41"/>
      <c r="CJ1609" s="7"/>
    </row>
    <row r="1610" spans="2:88">
      <c r="B1610" s="94"/>
      <c r="C1610" s="40"/>
      <c r="D1610" s="39"/>
      <c r="E1610" s="40"/>
      <c r="F1610" s="40"/>
      <c r="G1610" s="40"/>
      <c r="H1610" s="40"/>
      <c r="I1610" s="40"/>
      <c r="J1610" s="40"/>
      <c r="K1610" s="40"/>
      <c r="L1610" s="40"/>
      <c r="M1610" s="40"/>
      <c r="N1610" s="40"/>
      <c r="O1610" s="40"/>
      <c r="P1610" s="40"/>
      <c r="Q1610" s="40"/>
      <c r="R1610" s="40"/>
      <c r="S1610" s="40"/>
      <c r="T1610" s="40"/>
      <c r="U1610" s="39"/>
      <c r="V1610" s="39"/>
      <c r="W1610" s="39"/>
      <c r="X1610" s="39"/>
      <c r="Y1610" s="39"/>
      <c r="Z1610" s="39"/>
      <c r="AA1610" s="39"/>
      <c r="AB1610" s="39"/>
      <c r="AC1610" s="39"/>
      <c r="AD1610" s="39"/>
      <c r="AE1610" s="39"/>
      <c r="AF1610" s="39"/>
      <c r="AG1610" s="39"/>
      <c r="AH1610" s="39"/>
      <c r="AI1610" s="39"/>
      <c r="AJ1610" s="39"/>
      <c r="AK1610" s="39"/>
      <c r="AL1610" s="39"/>
      <c r="AM1610" s="39"/>
      <c r="AN1610" s="39"/>
      <c r="AO1610" s="39"/>
      <c r="AP1610" s="39"/>
      <c r="AQ1610" s="39"/>
      <c r="AR1610" s="39"/>
      <c r="AS1610" s="39"/>
      <c r="AT1610" s="39"/>
      <c r="AU1610" s="39"/>
      <c r="AV1610" s="39"/>
      <c r="AW1610" s="94"/>
      <c r="AX1610" s="101"/>
      <c r="AY1610" s="94"/>
      <c r="AZ1610" s="40"/>
      <c r="BA1610" s="27"/>
      <c r="BB1610" s="27"/>
      <c r="BC1610" s="27"/>
      <c r="BD1610" s="27" t="str">
        <f t="shared" si="950"/>
        <v/>
      </c>
      <c r="BE1610" s="27" t="str">
        <f t="shared" si="951"/>
        <v/>
      </c>
      <c r="BF1610" s="27" t="str">
        <f t="shared" si="952"/>
        <v/>
      </c>
      <c r="BG1610" s="27" t="str">
        <f t="shared" si="953"/>
        <v/>
      </c>
      <c r="BH1610" s="27" t="str">
        <f t="shared" si="954"/>
        <v/>
      </c>
      <c r="BI1610" s="27" t="str">
        <f t="shared" si="955"/>
        <v/>
      </c>
      <c r="BJ1610" s="27" t="str">
        <f t="shared" si="956"/>
        <v/>
      </c>
      <c r="BK1610" s="27" t="str">
        <f t="shared" si="957"/>
        <v/>
      </c>
      <c r="BL1610" s="27" t="str">
        <f t="shared" si="958"/>
        <v/>
      </c>
      <c r="BM1610" s="27" t="str">
        <f t="shared" si="959"/>
        <v/>
      </c>
      <c r="BN1610" s="27" t="str">
        <f t="shared" si="960"/>
        <v/>
      </c>
      <c r="BO1610" s="27" t="str">
        <f t="shared" si="961"/>
        <v/>
      </c>
      <c r="BP1610" s="27" t="str">
        <f t="shared" si="938"/>
        <v/>
      </c>
      <c r="BQ1610" s="27" t="str">
        <f t="shared" si="939"/>
        <v/>
      </c>
      <c r="BR1610" s="27" t="str">
        <f t="shared" si="940"/>
        <v/>
      </c>
      <c r="BS1610" s="27" t="str">
        <f t="shared" si="941"/>
        <v/>
      </c>
      <c r="BT1610" s="27" t="str">
        <f t="shared" si="942"/>
        <v/>
      </c>
      <c r="BU1610" s="27" t="str">
        <f t="shared" si="943"/>
        <v/>
      </c>
      <c r="BV1610" s="27" t="str">
        <f t="shared" si="944"/>
        <v/>
      </c>
      <c r="BW1610" s="27" t="str">
        <f t="shared" si="945"/>
        <v/>
      </c>
      <c r="BX1610" s="27" t="str">
        <f t="shared" si="946"/>
        <v/>
      </c>
      <c r="BY1610" s="27" t="str">
        <f t="shared" si="947"/>
        <v/>
      </c>
      <c r="BZ1610" s="27" t="str">
        <f t="shared" si="948"/>
        <v/>
      </c>
      <c r="CA1610" s="27" t="str">
        <f t="shared" si="949"/>
        <v/>
      </c>
      <c r="CB1610" s="41"/>
      <c r="CC1610" s="41"/>
      <c r="CD1610"/>
      <c r="CE1610"/>
      <c r="CF1610"/>
      <c r="CG1610"/>
      <c r="CH1610"/>
      <c r="CI1610" s="41"/>
      <c r="CJ1610" s="7"/>
    </row>
    <row r="1611" spans="2:88">
      <c r="B1611" s="94"/>
      <c r="C1611" s="40"/>
      <c r="D1611" s="39"/>
      <c r="E1611" s="40"/>
      <c r="F1611" s="40"/>
      <c r="G1611" s="40"/>
      <c r="H1611" s="40"/>
      <c r="I1611" s="40"/>
      <c r="J1611" s="40"/>
      <c r="K1611" s="40"/>
      <c r="L1611" s="40"/>
      <c r="M1611" s="40"/>
      <c r="N1611" s="40"/>
      <c r="O1611" s="40"/>
      <c r="P1611" s="40"/>
      <c r="Q1611" s="40"/>
      <c r="R1611" s="40"/>
      <c r="S1611" s="40"/>
      <c r="T1611" s="40"/>
      <c r="U1611" s="39"/>
      <c r="V1611" s="39"/>
      <c r="W1611" s="39"/>
      <c r="X1611" s="39"/>
      <c r="Y1611" s="39"/>
      <c r="Z1611" s="39"/>
      <c r="AA1611" s="39"/>
      <c r="AB1611" s="39"/>
      <c r="AC1611" s="39"/>
      <c r="AD1611" s="39"/>
      <c r="AE1611" s="39"/>
      <c r="AF1611" s="39"/>
      <c r="AG1611" s="39"/>
      <c r="AH1611" s="39"/>
      <c r="AI1611" s="39"/>
      <c r="AJ1611" s="39"/>
      <c r="AK1611" s="39"/>
      <c r="AL1611" s="39"/>
      <c r="AM1611" s="39"/>
      <c r="AN1611" s="39"/>
      <c r="AO1611" s="39"/>
      <c r="AP1611" s="39"/>
      <c r="AQ1611" s="39"/>
      <c r="AR1611" s="39"/>
      <c r="AS1611" s="39"/>
      <c r="AT1611" s="39"/>
      <c r="AU1611" s="39"/>
      <c r="AV1611" s="39"/>
      <c r="AW1611" s="94"/>
      <c r="AX1611" s="101"/>
      <c r="AY1611" s="94"/>
      <c r="AZ1611" s="40"/>
      <c r="BA1611" s="27"/>
      <c r="BB1611" s="27"/>
      <c r="BC1611" s="27"/>
      <c r="BD1611" s="27" t="str">
        <f t="shared" si="950"/>
        <v/>
      </c>
      <c r="BE1611" s="27" t="str">
        <f t="shared" si="951"/>
        <v/>
      </c>
      <c r="BF1611" s="27" t="str">
        <f t="shared" si="952"/>
        <v/>
      </c>
      <c r="BG1611" s="27" t="str">
        <f t="shared" si="953"/>
        <v/>
      </c>
      <c r="BH1611" s="27" t="str">
        <f t="shared" si="954"/>
        <v/>
      </c>
      <c r="BI1611" s="27" t="str">
        <f t="shared" si="955"/>
        <v/>
      </c>
      <c r="BJ1611" s="27" t="str">
        <f t="shared" si="956"/>
        <v/>
      </c>
      <c r="BK1611" s="27" t="str">
        <f t="shared" si="957"/>
        <v/>
      </c>
      <c r="BL1611" s="27" t="str">
        <f t="shared" si="958"/>
        <v/>
      </c>
      <c r="BM1611" s="27" t="str">
        <f t="shared" si="959"/>
        <v/>
      </c>
      <c r="BN1611" s="27" t="str">
        <f t="shared" si="960"/>
        <v/>
      </c>
      <c r="BO1611" s="27" t="str">
        <f t="shared" si="961"/>
        <v/>
      </c>
      <c r="BP1611" s="27" t="str">
        <f t="shared" si="938"/>
        <v/>
      </c>
      <c r="BQ1611" s="27" t="str">
        <f t="shared" si="939"/>
        <v/>
      </c>
      <c r="BR1611" s="27" t="str">
        <f t="shared" si="940"/>
        <v/>
      </c>
      <c r="BS1611" s="27" t="str">
        <f t="shared" si="941"/>
        <v/>
      </c>
      <c r="BT1611" s="27" t="str">
        <f t="shared" si="942"/>
        <v/>
      </c>
      <c r="BU1611" s="27" t="str">
        <f t="shared" si="943"/>
        <v/>
      </c>
      <c r="BV1611" s="27" t="str">
        <f t="shared" si="944"/>
        <v/>
      </c>
      <c r="BW1611" s="27" t="str">
        <f t="shared" si="945"/>
        <v/>
      </c>
      <c r="BX1611" s="27" t="str">
        <f t="shared" si="946"/>
        <v/>
      </c>
      <c r="BY1611" s="27" t="str">
        <f t="shared" si="947"/>
        <v/>
      </c>
      <c r="BZ1611" s="27" t="str">
        <f t="shared" si="948"/>
        <v/>
      </c>
      <c r="CA1611" s="27" t="str">
        <f t="shared" si="949"/>
        <v/>
      </c>
      <c r="CB1611" s="41"/>
      <c r="CC1611" s="41"/>
      <c r="CD1611"/>
      <c r="CE1611"/>
      <c r="CF1611"/>
      <c r="CG1611"/>
      <c r="CH1611"/>
      <c r="CI1611" s="41"/>
      <c r="CJ1611" s="7"/>
    </row>
    <row r="1612" spans="2:88">
      <c r="B1612" s="94"/>
      <c r="C1612" s="40"/>
      <c r="D1612" s="39"/>
      <c r="E1612" s="40"/>
      <c r="F1612" s="40"/>
      <c r="G1612" s="40"/>
      <c r="H1612" s="40"/>
      <c r="I1612" s="40"/>
      <c r="J1612" s="40"/>
      <c r="K1612" s="40"/>
      <c r="L1612" s="40"/>
      <c r="M1612" s="40"/>
      <c r="N1612" s="40"/>
      <c r="O1612" s="40"/>
      <c r="P1612" s="40"/>
      <c r="Q1612" s="40"/>
      <c r="R1612" s="40"/>
      <c r="S1612" s="40"/>
      <c r="T1612" s="40"/>
      <c r="U1612" s="39"/>
      <c r="V1612" s="39"/>
      <c r="W1612" s="39"/>
      <c r="X1612" s="39"/>
      <c r="Y1612" s="39"/>
      <c r="Z1612" s="39"/>
      <c r="AA1612" s="39"/>
      <c r="AB1612" s="39"/>
      <c r="AC1612" s="39"/>
      <c r="AD1612" s="39"/>
      <c r="AE1612" s="39"/>
      <c r="AF1612" s="39"/>
      <c r="AG1612" s="39"/>
      <c r="AH1612" s="39"/>
      <c r="AI1612" s="39"/>
      <c r="AJ1612" s="39"/>
      <c r="AK1612" s="39"/>
      <c r="AL1612" s="39"/>
      <c r="AM1612" s="39"/>
      <c r="AN1612" s="39"/>
      <c r="AO1612" s="39"/>
      <c r="AP1612" s="39"/>
      <c r="AQ1612" s="39"/>
      <c r="AR1612" s="39"/>
      <c r="AS1612" s="39"/>
      <c r="AT1612" s="39"/>
      <c r="AU1612" s="39"/>
      <c r="AV1612" s="39"/>
      <c r="AW1612" s="94"/>
      <c r="AX1612" s="101"/>
      <c r="AY1612" s="94"/>
      <c r="AZ1612" s="40"/>
      <c r="BA1612" s="27"/>
      <c r="BB1612" s="27"/>
      <c r="BC1612" s="27"/>
      <c r="BD1612" s="27" t="str">
        <f t="shared" si="950"/>
        <v/>
      </c>
      <c r="BE1612" s="27" t="str">
        <f t="shared" si="951"/>
        <v/>
      </c>
      <c r="BF1612" s="27" t="str">
        <f t="shared" si="952"/>
        <v/>
      </c>
      <c r="BG1612" s="27" t="str">
        <f t="shared" si="953"/>
        <v/>
      </c>
      <c r="BH1612" s="27" t="str">
        <f t="shared" si="954"/>
        <v/>
      </c>
      <c r="BI1612" s="27" t="str">
        <f t="shared" si="955"/>
        <v/>
      </c>
      <c r="BJ1612" s="27" t="str">
        <f t="shared" si="956"/>
        <v/>
      </c>
      <c r="BK1612" s="27" t="str">
        <f t="shared" si="957"/>
        <v/>
      </c>
      <c r="BL1612" s="27" t="str">
        <f t="shared" si="958"/>
        <v/>
      </c>
      <c r="BM1612" s="27" t="str">
        <f t="shared" si="959"/>
        <v/>
      </c>
      <c r="BN1612" s="27" t="str">
        <f t="shared" si="960"/>
        <v/>
      </c>
      <c r="BO1612" s="27" t="str">
        <f t="shared" si="961"/>
        <v/>
      </c>
      <c r="BP1612" s="27" t="str">
        <f t="shared" si="938"/>
        <v/>
      </c>
      <c r="BQ1612" s="27" t="str">
        <f t="shared" si="939"/>
        <v/>
      </c>
      <c r="BR1612" s="27" t="str">
        <f t="shared" si="940"/>
        <v/>
      </c>
      <c r="BS1612" s="27" t="str">
        <f t="shared" si="941"/>
        <v/>
      </c>
      <c r="BT1612" s="27" t="str">
        <f t="shared" si="942"/>
        <v/>
      </c>
      <c r="BU1612" s="27" t="str">
        <f t="shared" si="943"/>
        <v/>
      </c>
      <c r="BV1612" s="27" t="str">
        <f t="shared" si="944"/>
        <v/>
      </c>
      <c r="BW1612" s="27" t="str">
        <f t="shared" si="945"/>
        <v/>
      </c>
      <c r="BX1612" s="27" t="str">
        <f t="shared" si="946"/>
        <v/>
      </c>
      <c r="BY1612" s="27" t="str">
        <f t="shared" si="947"/>
        <v/>
      </c>
      <c r="BZ1612" s="27" t="str">
        <f t="shared" si="948"/>
        <v/>
      </c>
      <c r="CA1612" s="27" t="str">
        <f t="shared" si="949"/>
        <v/>
      </c>
      <c r="CB1612" s="41"/>
      <c r="CC1612" s="41"/>
      <c r="CD1612"/>
      <c r="CE1612"/>
      <c r="CF1612"/>
      <c r="CG1612"/>
      <c r="CH1612"/>
      <c r="CI1612" s="41"/>
      <c r="CJ1612" s="7"/>
    </row>
    <row r="1613" spans="2:88">
      <c r="B1613" s="94"/>
      <c r="C1613" s="40"/>
      <c r="D1613" s="39"/>
      <c r="E1613" s="40"/>
      <c r="F1613" s="40"/>
      <c r="G1613" s="40"/>
      <c r="H1613" s="40"/>
      <c r="I1613" s="40"/>
      <c r="J1613" s="40"/>
      <c r="K1613" s="40"/>
      <c r="L1613" s="40"/>
      <c r="M1613" s="40"/>
      <c r="N1613" s="40"/>
      <c r="O1613" s="40"/>
      <c r="P1613" s="40"/>
      <c r="Q1613" s="40"/>
      <c r="R1613" s="40"/>
      <c r="S1613" s="40"/>
      <c r="T1613" s="40"/>
      <c r="U1613" s="39"/>
      <c r="V1613" s="39"/>
      <c r="W1613" s="39"/>
      <c r="X1613" s="39"/>
      <c r="Y1613" s="39"/>
      <c r="Z1613" s="39"/>
      <c r="AA1613" s="39"/>
      <c r="AB1613" s="39"/>
      <c r="AC1613" s="39"/>
      <c r="AD1613" s="39"/>
      <c r="AE1613" s="39"/>
      <c r="AF1613" s="39"/>
      <c r="AG1613" s="39"/>
      <c r="AH1613" s="39"/>
      <c r="AI1613" s="39"/>
      <c r="AJ1613" s="39"/>
      <c r="AK1613" s="39"/>
      <c r="AL1613" s="39"/>
      <c r="AM1613" s="39"/>
      <c r="AN1613" s="39"/>
      <c r="AO1613" s="39"/>
      <c r="AP1613" s="39"/>
      <c r="AQ1613" s="39"/>
      <c r="AR1613" s="39"/>
      <c r="AS1613" s="39"/>
      <c r="AT1613" s="39"/>
      <c r="AU1613" s="39"/>
      <c r="AV1613" s="39"/>
      <c r="AW1613" s="94"/>
      <c r="AX1613" s="101"/>
      <c r="AY1613" s="94"/>
      <c r="AZ1613" s="40"/>
      <c r="BA1613" s="27"/>
      <c r="BB1613" s="27"/>
      <c r="BC1613" s="27"/>
      <c r="BD1613" s="27" t="str">
        <f t="shared" si="950"/>
        <v/>
      </c>
      <c r="BE1613" s="27" t="str">
        <f t="shared" si="951"/>
        <v/>
      </c>
      <c r="BF1613" s="27" t="str">
        <f t="shared" si="952"/>
        <v/>
      </c>
      <c r="BG1613" s="27" t="str">
        <f t="shared" si="953"/>
        <v/>
      </c>
      <c r="BH1613" s="27" t="str">
        <f t="shared" si="954"/>
        <v/>
      </c>
      <c r="BI1613" s="27" t="str">
        <f t="shared" si="955"/>
        <v/>
      </c>
      <c r="BJ1613" s="27" t="str">
        <f t="shared" si="956"/>
        <v/>
      </c>
      <c r="BK1613" s="27" t="str">
        <f t="shared" si="957"/>
        <v/>
      </c>
      <c r="BL1613" s="27" t="str">
        <f t="shared" si="958"/>
        <v/>
      </c>
      <c r="BM1613" s="27" t="str">
        <f t="shared" si="959"/>
        <v/>
      </c>
      <c r="BN1613" s="27" t="str">
        <f t="shared" si="960"/>
        <v/>
      </c>
      <c r="BO1613" s="27" t="str">
        <f t="shared" si="961"/>
        <v/>
      </c>
      <c r="BP1613" s="27" t="str">
        <f t="shared" si="938"/>
        <v/>
      </c>
      <c r="BQ1613" s="27" t="str">
        <f t="shared" si="939"/>
        <v/>
      </c>
      <c r="BR1613" s="27" t="str">
        <f t="shared" si="940"/>
        <v/>
      </c>
      <c r="BS1613" s="27" t="str">
        <f t="shared" si="941"/>
        <v/>
      </c>
      <c r="BT1613" s="27" t="str">
        <f t="shared" si="942"/>
        <v/>
      </c>
      <c r="BU1613" s="27" t="str">
        <f t="shared" si="943"/>
        <v/>
      </c>
      <c r="BV1613" s="27" t="str">
        <f t="shared" si="944"/>
        <v/>
      </c>
      <c r="BW1613" s="27" t="str">
        <f t="shared" si="945"/>
        <v/>
      </c>
      <c r="BX1613" s="27" t="str">
        <f t="shared" si="946"/>
        <v/>
      </c>
      <c r="BY1613" s="27" t="str">
        <f t="shared" si="947"/>
        <v/>
      </c>
      <c r="BZ1613" s="27" t="str">
        <f t="shared" si="948"/>
        <v/>
      </c>
      <c r="CA1613" s="27" t="str">
        <f t="shared" si="949"/>
        <v/>
      </c>
      <c r="CB1613" s="41"/>
      <c r="CC1613" s="41"/>
      <c r="CD1613"/>
      <c r="CE1613"/>
      <c r="CF1613"/>
      <c r="CG1613"/>
      <c r="CH1613"/>
      <c r="CI1613" s="41"/>
      <c r="CJ1613" s="7"/>
    </row>
    <row r="1614" spans="2:88">
      <c r="B1614" s="94"/>
      <c r="C1614" s="40"/>
      <c r="D1614" s="39"/>
      <c r="E1614" s="40"/>
      <c r="F1614" s="40"/>
      <c r="G1614" s="40"/>
      <c r="H1614" s="40"/>
      <c r="I1614" s="40"/>
      <c r="J1614" s="40"/>
      <c r="K1614" s="40"/>
      <c r="L1614" s="40"/>
      <c r="M1614" s="40"/>
      <c r="N1614" s="40"/>
      <c r="O1614" s="40"/>
      <c r="P1614" s="40"/>
      <c r="Q1614" s="40"/>
      <c r="R1614" s="40"/>
      <c r="S1614" s="40"/>
      <c r="T1614" s="40"/>
      <c r="U1614" s="39"/>
      <c r="V1614" s="39"/>
      <c r="W1614" s="39"/>
      <c r="X1614" s="39"/>
      <c r="Y1614" s="39"/>
      <c r="Z1614" s="39"/>
      <c r="AA1614" s="39"/>
      <c r="AB1614" s="39"/>
      <c r="AC1614" s="39"/>
      <c r="AD1614" s="39"/>
      <c r="AE1614" s="39"/>
      <c r="AF1614" s="39"/>
      <c r="AG1614" s="39"/>
      <c r="AH1614" s="39"/>
      <c r="AI1614" s="39"/>
      <c r="AJ1614" s="39"/>
      <c r="AK1614" s="39"/>
      <c r="AL1614" s="39"/>
      <c r="AM1614" s="39"/>
      <c r="AN1614" s="39"/>
      <c r="AO1614" s="39"/>
      <c r="AP1614" s="39"/>
      <c r="AQ1614" s="39"/>
      <c r="AR1614" s="39"/>
      <c r="AS1614" s="39"/>
      <c r="AT1614" s="39"/>
      <c r="AU1614" s="39"/>
      <c r="AV1614" s="39"/>
      <c r="AW1614" s="94"/>
      <c r="AX1614" s="101"/>
      <c r="AY1614" s="94"/>
      <c r="AZ1614" s="40"/>
      <c r="BA1614" s="27"/>
      <c r="BB1614" s="27"/>
      <c r="BC1614" s="27"/>
      <c r="BD1614" s="27" t="str">
        <f t="shared" si="950"/>
        <v/>
      </c>
      <c r="BE1614" s="27" t="str">
        <f t="shared" si="951"/>
        <v/>
      </c>
      <c r="BF1614" s="27" t="str">
        <f t="shared" si="952"/>
        <v/>
      </c>
      <c r="BG1614" s="27" t="str">
        <f t="shared" si="953"/>
        <v/>
      </c>
      <c r="BH1614" s="27" t="str">
        <f t="shared" si="954"/>
        <v/>
      </c>
      <c r="BI1614" s="27" t="str">
        <f t="shared" si="955"/>
        <v/>
      </c>
      <c r="BJ1614" s="27" t="str">
        <f t="shared" si="956"/>
        <v/>
      </c>
      <c r="BK1614" s="27" t="str">
        <f t="shared" si="957"/>
        <v/>
      </c>
      <c r="BL1614" s="27" t="str">
        <f t="shared" si="958"/>
        <v/>
      </c>
      <c r="BM1614" s="27" t="str">
        <f t="shared" si="959"/>
        <v/>
      </c>
      <c r="BN1614" s="27" t="str">
        <f t="shared" si="960"/>
        <v/>
      </c>
      <c r="BO1614" s="27" t="str">
        <f t="shared" si="961"/>
        <v/>
      </c>
      <c r="BP1614" s="27" t="str">
        <f t="shared" si="938"/>
        <v/>
      </c>
      <c r="BQ1614" s="27" t="str">
        <f t="shared" si="939"/>
        <v/>
      </c>
      <c r="BR1614" s="27" t="str">
        <f t="shared" si="940"/>
        <v/>
      </c>
      <c r="BS1614" s="27" t="str">
        <f t="shared" si="941"/>
        <v/>
      </c>
      <c r="BT1614" s="27" t="str">
        <f t="shared" si="942"/>
        <v/>
      </c>
      <c r="BU1614" s="27" t="str">
        <f t="shared" si="943"/>
        <v/>
      </c>
      <c r="BV1614" s="27" t="str">
        <f t="shared" si="944"/>
        <v/>
      </c>
      <c r="BW1614" s="27" t="str">
        <f t="shared" si="945"/>
        <v/>
      </c>
      <c r="BX1614" s="27" t="str">
        <f t="shared" si="946"/>
        <v/>
      </c>
      <c r="BY1614" s="27" t="str">
        <f t="shared" si="947"/>
        <v/>
      </c>
      <c r="BZ1614" s="27" t="str">
        <f t="shared" si="948"/>
        <v/>
      </c>
      <c r="CA1614" s="27" t="str">
        <f t="shared" si="949"/>
        <v/>
      </c>
      <c r="CB1614" s="41"/>
      <c r="CC1614" s="41"/>
      <c r="CD1614"/>
      <c r="CE1614"/>
      <c r="CF1614"/>
      <c r="CG1614"/>
      <c r="CH1614"/>
      <c r="CI1614" s="41"/>
      <c r="CJ1614" s="7"/>
    </row>
    <row r="1615" spans="2:88">
      <c r="B1615" s="94"/>
      <c r="C1615" s="40"/>
      <c r="D1615" s="39"/>
      <c r="E1615" s="40"/>
      <c r="F1615" s="40"/>
      <c r="G1615" s="40"/>
      <c r="H1615" s="40"/>
      <c r="I1615" s="40"/>
      <c r="J1615" s="40"/>
      <c r="K1615" s="40"/>
      <c r="L1615" s="40"/>
      <c r="M1615" s="40"/>
      <c r="N1615" s="40"/>
      <c r="O1615" s="40"/>
      <c r="P1615" s="40"/>
      <c r="Q1615" s="40"/>
      <c r="R1615" s="40"/>
      <c r="S1615" s="40"/>
      <c r="T1615" s="40"/>
      <c r="U1615" s="39"/>
      <c r="V1615" s="39"/>
      <c r="W1615" s="39"/>
      <c r="X1615" s="39"/>
      <c r="Y1615" s="39"/>
      <c r="Z1615" s="39"/>
      <c r="AA1615" s="39"/>
      <c r="AB1615" s="39"/>
      <c r="AC1615" s="39"/>
      <c r="AD1615" s="39"/>
      <c r="AE1615" s="39"/>
      <c r="AF1615" s="39"/>
      <c r="AG1615" s="39"/>
      <c r="AH1615" s="39"/>
      <c r="AI1615" s="39"/>
      <c r="AJ1615" s="39"/>
      <c r="AK1615" s="39"/>
      <c r="AL1615" s="39"/>
      <c r="AM1615" s="39"/>
      <c r="AN1615" s="39"/>
      <c r="AO1615" s="39"/>
      <c r="AP1615" s="39"/>
      <c r="AQ1615" s="39"/>
      <c r="AR1615" s="39"/>
      <c r="AS1615" s="39"/>
      <c r="AT1615" s="39"/>
      <c r="AU1615" s="39"/>
      <c r="AV1615" s="39"/>
      <c r="AW1615" s="94"/>
      <c r="AX1615" s="101"/>
      <c r="AY1615" s="94"/>
      <c r="AZ1615" s="40"/>
      <c r="BA1615" s="27"/>
      <c r="BB1615" s="27"/>
      <c r="BC1615" s="27"/>
      <c r="BD1615" s="27" t="str">
        <f t="shared" si="950"/>
        <v/>
      </c>
      <c r="BE1615" s="27" t="str">
        <f t="shared" si="951"/>
        <v/>
      </c>
      <c r="BF1615" s="27" t="str">
        <f t="shared" si="952"/>
        <v/>
      </c>
      <c r="BG1615" s="27" t="str">
        <f t="shared" si="953"/>
        <v/>
      </c>
      <c r="BH1615" s="27" t="str">
        <f t="shared" si="954"/>
        <v/>
      </c>
      <c r="BI1615" s="27" t="str">
        <f t="shared" si="955"/>
        <v/>
      </c>
      <c r="BJ1615" s="27" t="str">
        <f t="shared" si="956"/>
        <v/>
      </c>
      <c r="BK1615" s="27" t="str">
        <f t="shared" si="957"/>
        <v/>
      </c>
      <c r="BL1615" s="27" t="str">
        <f t="shared" si="958"/>
        <v/>
      </c>
      <c r="BM1615" s="27" t="str">
        <f t="shared" si="959"/>
        <v/>
      </c>
      <c r="BN1615" s="27" t="str">
        <f t="shared" si="960"/>
        <v/>
      </c>
      <c r="BO1615" s="27" t="str">
        <f t="shared" si="961"/>
        <v/>
      </c>
      <c r="BP1615" s="27" t="str">
        <f t="shared" si="938"/>
        <v/>
      </c>
      <c r="BQ1615" s="27" t="str">
        <f t="shared" si="939"/>
        <v/>
      </c>
      <c r="BR1615" s="27" t="str">
        <f t="shared" si="940"/>
        <v/>
      </c>
      <c r="BS1615" s="27" t="str">
        <f t="shared" si="941"/>
        <v/>
      </c>
      <c r="BT1615" s="27" t="str">
        <f t="shared" si="942"/>
        <v/>
      </c>
      <c r="BU1615" s="27" t="str">
        <f t="shared" si="943"/>
        <v/>
      </c>
      <c r="BV1615" s="27" t="str">
        <f t="shared" si="944"/>
        <v/>
      </c>
      <c r="BW1615" s="27" t="str">
        <f t="shared" si="945"/>
        <v/>
      </c>
      <c r="BX1615" s="27" t="str">
        <f t="shared" si="946"/>
        <v/>
      </c>
      <c r="BY1615" s="27" t="str">
        <f t="shared" si="947"/>
        <v/>
      </c>
      <c r="BZ1615" s="27" t="str">
        <f t="shared" si="948"/>
        <v/>
      </c>
      <c r="CA1615" s="27" t="str">
        <f t="shared" si="949"/>
        <v/>
      </c>
      <c r="CB1615" s="41"/>
      <c r="CC1615" s="41"/>
      <c r="CD1615"/>
      <c r="CE1615"/>
      <c r="CF1615"/>
      <c r="CG1615"/>
      <c r="CH1615"/>
      <c r="CI1615" s="41"/>
      <c r="CJ1615" s="7"/>
    </row>
    <row r="1616" spans="2:88">
      <c r="B1616" s="94"/>
      <c r="C1616" s="40"/>
      <c r="D1616" s="39"/>
      <c r="E1616" s="40"/>
      <c r="F1616" s="40"/>
      <c r="G1616" s="40"/>
      <c r="H1616" s="40"/>
      <c r="I1616" s="40"/>
      <c r="J1616" s="40"/>
      <c r="K1616" s="40"/>
      <c r="L1616" s="40"/>
      <c r="M1616" s="40"/>
      <c r="N1616" s="40"/>
      <c r="O1616" s="40"/>
      <c r="P1616" s="40"/>
      <c r="Q1616" s="40"/>
      <c r="R1616" s="40"/>
      <c r="S1616" s="40"/>
      <c r="T1616" s="40"/>
      <c r="U1616" s="39"/>
      <c r="V1616" s="39"/>
      <c r="W1616" s="39"/>
      <c r="X1616" s="39"/>
      <c r="Y1616" s="39"/>
      <c r="Z1616" s="39"/>
      <c r="AA1616" s="39"/>
      <c r="AB1616" s="39"/>
      <c r="AC1616" s="39"/>
      <c r="AD1616" s="39"/>
      <c r="AE1616" s="39"/>
      <c r="AF1616" s="39"/>
      <c r="AG1616" s="39"/>
      <c r="AH1616" s="39"/>
      <c r="AI1616" s="39"/>
      <c r="AJ1616" s="39"/>
      <c r="AK1616" s="39"/>
      <c r="AL1616" s="39"/>
      <c r="AM1616" s="39"/>
      <c r="AN1616" s="39"/>
      <c r="AO1616" s="39"/>
      <c r="AP1616" s="39"/>
      <c r="AQ1616" s="39"/>
      <c r="AR1616" s="39"/>
      <c r="AS1616" s="39"/>
      <c r="AT1616" s="39"/>
      <c r="AU1616" s="39"/>
      <c r="AV1616" s="39"/>
      <c r="AW1616" s="94"/>
      <c r="AX1616" s="101"/>
      <c r="AY1616" s="94"/>
      <c r="AZ1616" s="40"/>
      <c r="BA1616" s="27"/>
      <c r="BB1616" s="27"/>
      <c r="BC1616" s="27"/>
      <c r="BD1616" s="27" t="str">
        <f t="shared" si="950"/>
        <v/>
      </c>
      <c r="BE1616" s="27" t="str">
        <f t="shared" si="951"/>
        <v/>
      </c>
      <c r="BF1616" s="27" t="str">
        <f t="shared" si="952"/>
        <v/>
      </c>
      <c r="BG1616" s="27" t="str">
        <f t="shared" si="953"/>
        <v/>
      </c>
      <c r="BH1616" s="27" t="str">
        <f t="shared" si="954"/>
        <v/>
      </c>
      <c r="BI1616" s="27" t="str">
        <f t="shared" si="955"/>
        <v/>
      </c>
      <c r="BJ1616" s="27" t="str">
        <f t="shared" si="956"/>
        <v/>
      </c>
      <c r="BK1616" s="27" t="str">
        <f t="shared" si="957"/>
        <v/>
      </c>
      <c r="BL1616" s="27" t="str">
        <f t="shared" si="958"/>
        <v/>
      </c>
      <c r="BM1616" s="27" t="str">
        <f t="shared" si="959"/>
        <v/>
      </c>
      <c r="BN1616" s="27" t="str">
        <f t="shared" si="960"/>
        <v/>
      </c>
      <c r="BO1616" s="27" t="str">
        <f t="shared" si="961"/>
        <v/>
      </c>
      <c r="BP1616" s="27" t="str">
        <f t="shared" si="938"/>
        <v/>
      </c>
      <c r="BQ1616" s="27" t="str">
        <f t="shared" si="939"/>
        <v/>
      </c>
      <c r="BR1616" s="27" t="str">
        <f t="shared" si="940"/>
        <v/>
      </c>
      <c r="BS1616" s="27" t="str">
        <f t="shared" si="941"/>
        <v/>
      </c>
      <c r="BT1616" s="27" t="str">
        <f t="shared" si="942"/>
        <v/>
      </c>
      <c r="BU1616" s="27" t="str">
        <f t="shared" si="943"/>
        <v/>
      </c>
      <c r="BV1616" s="27" t="str">
        <f t="shared" si="944"/>
        <v/>
      </c>
      <c r="BW1616" s="27" t="str">
        <f t="shared" si="945"/>
        <v/>
      </c>
      <c r="BX1616" s="27" t="str">
        <f t="shared" si="946"/>
        <v/>
      </c>
      <c r="BY1616" s="27" t="str">
        <f t="shared" si="947"/>
        <v/>
      </c>
      <c r="BZ1616" s="27" t="str">
        <f t="shared" si="948"/>
        <v/>
      </c>
      <c r="CA1616" s="27" t="str">
        <f t="shared" si="949"/>
        <v/>
      </c>
      <c r="CB1616" s="41"/>
      <c r="CC1616" s="41"/>
      <c r="CD1616"/>
      <c r="CE1616"/>
      <c r="CF1616"/>
      <c r="CG1616"/>
      <c r="CH1616"/>
      <c r="CI1616" s="41"/>
      <c r="CJ1616" s="7"/>
    </row>
    <row r="1617" spans="2:88">
      <c r="B1617" s="94"/>
      <c r="C1617" s="40"/>
      <c r="D1617" s="39"/>
      <c r="E1617" s="40"/>
      <c r="F1617" s="40"/>
      <c r="G1617" s="40"/>
      <c r="H1617" s="40"/>
      <c r="I1617" s="40"/>
      <c r="J1617" s="40"/>
      <c r="K1617" s="40"/>
      <c r="L1617" s="40"/>
      <c r="M1617" s="40"/>
      <c r="N1617" s="40"/>
      <c r="O1617" s="40"/>
      <c r="P1617" s="40"/>
      <c r="Q1617" s="40"/>
      <c r="R1617" s="40"/>
      <c r="S1617" s="40"/>
      <c r="T1617" s="40"/>
      <c r="U1617" s="39"/>
      <c r="V1617" s="39"/>
      <c r="W1617" s="39"/>
      <c r="X1617" s="39"/>
      <c r="Y1617" s="39"/>
      <c r="Z1617" s="39"/>
      <c r="AA1617" s="39"/>
      <c r="AB1617" s="39"/>
      <c r="AC1617" s="39"/>
      <c r="AD1617" s="39"/>
      <c r="AE1617" s="39"/>
      <c r="AF1617" s="39"/>
      <c r="AG1617" s="39"/>
      <c r="AH1617" s="39"/>
      <c r="AI1617" s="39"/>
      <c r="AJ1617" s="39"/>
      <c r="AK1617" s="39"/>
      <c r="AL1617" s="39"/>
      <c r="AM1617" s="39"/>
      <c r="AN1617" s="39"/>
      <c r="AO1617" s="39"/>
      <c r="AP1617" s="39"/>
      <c r="AQ1617" s="39"/>
      <c r="AR1617" s="39"/>
      <c r="AS1617" s="39"/>
      <c r="AT1617" s="39"/>
      <c r="AU1617" s="39"/>
      <c r="AV1617" s="39"/>
      <c r="AW1617" s="94"/>
      <c r="AX1617" s="101"/>
      <c r="AY1617" s="94"/>
      <c r="AZ1617" s="40"/>
      <c r="BA1617" s="27"/>
      <c r="BB1617" s="27"/>
      <c r="BC1617" s="27"/>
      <c r="BD1617" s="27" t="str">
        <f t="shared" si="950"/>
        <v/>
      </c>
      <c r="BE1617" s="27" t="str">
        <f t="shared" si="951"/>
        <v/>
      </c>
      <c r="BF1617" s="27" t="str">
        <f t="shared" si="952"/>
        <v/>
      </c>
      <c r="BG1617" s="27" t="str">
        <f t="shared" si="953"/>
        <v/>
      </c>
      <c r="BH1617" s="27" t="str">
        <f t="shared" si="954"/>
        <v/>
      </c>
      <c r="BI1617" s="27" t="str">
        <f t="shared" si="955"/>
        <v/>
      </c>
      <c r="BJ1617" s="27" t="str">
        <f t="shared" si="956"/>
        <v/>
      </c>
      <c r="BK1617" s="27" t="str">
        <f t="shared" si="957"/>
        <v/>
      </c>
      <c r="BL1617" s="27" t="str">
        <f t="shared" si="958"/>
        <v/>
      </c>
      <c r="BM1617" s="27" t="str">
        <f t="shared" si="959"/>
        <v/>
      </c>
      <c r="BN1617" s="27" t="str">
        <f t="shared" si="960"/>
        <v/>
      </c>
      <c r="BO1617" s="27" t="str">
        <f t="shared" si="961"/>
        <v/>
      </c>
      <c r="BP1617" s="27" t="str">
        <f t="shared" si="938"/>
        <v/>
      </c>
      <c r="BQ1617" s="27" t="str">
        <f t="shared" si="939"/>
        <v/>
      </c>
      <c r="BR1617" s="27" t="str">
        <f t="shared" si="940"/>
        <v/>
      </c>
      <c r="BS1617" s="27" t="str">
        <f t="shared" si="941"/>
        <v/>
      </c>
      <c r="BT1617" s="27" t="str">
        <f t="shared" si="942"/>
        <v/>
      </c>
      <c r="BU1617" s="27" t="str">
        <f t="shared" si="943"/>
        <v/>
      </c>
      <c r="BV1617" s="27" t="str">
        <f t="shared" si="944"/>
        <v/>
      </c>
      <c r="BW1617" s="27" t="str">
        <f t="shared" si="945"/>
        <v/>
      </c>
      <c r="BX1617" s="27" t="str">
        <f t="shared" si="946"/>
        <v/>
      </c>
      <c r="BY1617" s="27" t="str">
        <f t="shared" si="947"/>
        <v/>
      </c>
      <c r="BZ1617" s="27" t="str">
        <f t="shared" si="948"/>
        <v/>
      </c>
      <c r="CA1617" s="27" t="str">
        <f t="shared" si="949"/>
        <v/>
      </c>
      <c r="CB1617" s="41"/>
      <c r="CC1617" s="41"/>
      <c r="CD1617"/>
      <c r="CE1617"/>
      <c r="CF1617"/>
      <c r="CG1617"/>
      <c r="CH1617"/>
      <c r="CI1617" s="41"/>
      <c r="CJ1617" s="7"/>
    </row>
    <row r="1618" spans="2:88">
      <c r="B1618" s="94"/>
      <c r="C1618" s="40"/>
      <c r="D1618" s="39"/>
      <c r="E1618" s="40"/>
      <c r="F1618" s="40"/>
      <c r="G1618" s="40"/>
      <c r="H1618" s="40"/>
      <c r="I1618" s="40"/>
      <c r="J1618" s="40"/>
      <c r="K1618" s="40"/>
      <c r="L1618" s="40"/>
      <c r="M1618" s="40"/>
      <c r="N1618" s="40"/>
      <c r="O1618" s="40"/>
      <c r="P1618" s="40"/>
      <c r="Q1618" s="40"/>
      <c r="R1618" s="40"/>
      <c r="S1618" s="40"/>
      <c r="T1618" s="40"/>
      <c r="U1618" s="39"/>
      <c r="V1618" s="39"/>
      <c r="W1618" s="39"/>
      <c r="X1618" s="39"/>
      <c r="Y1618" s="39"/>
      <c r="Z1618" s="39"/>
      <c r="AA1618" s="39"/>
      <c r="AB1618" s="39"/>
      <c r="AC1618" s="39"/>
      <c r="AD1618" s="39"/>
      <c r="AE1618" s="39"/>
      <c r="AF1618" s="39"/>
      <c r="AG1618" s="39"/>
      <c r="AH1618" s="39"/>
      <c r="AI1618" s="39"/>
      <c r="AJ1618" s="39"/>
      <c r="AK1618" s="39"/>
      <c r="AL1618" s="39"/>
      <c r="AM1618" s="39"/>
      <c r="AN1618" s="39"/>
      <c r="AO1618" s="39"/>
      <c r="AP1618" s="39"/>
      <c r="AQ1618" s="39"/>
      <c r="AR1618" s="39"/>
      <c r="AS1618" s="39"/>
      <c r="AT1618" s="39"/>
      <c r="AU1618" s="39"/>
      <c r="AV1618" s="39"/>
      <c r="AW1618" s="94"/>
      <c r="AX1618" s="101"/>
      <c r="AY1618" s="94"/>
      <c r="AZ1618" s="40"/>
      <c r="BA1618" s="27"/>
      <c r="BB1618" s="27"/>
      <c r="BC1618" s="27"/>
      <c r="BD1618" s="27" t="str">
        <f t="shared" si="950"/>
        <v/>
      </c>
      <c r="BE1618" s="27" t="str">
        <f t="shared" si="951"/>
        <v/>
      </c>
      <c r="BF1618" s="27" t="str">
        <f t="shared" si="952"/>
        <v/>
      </c>
      <c r="BG1618" s="27" t="str">
        <f t="shared" si="953"/>
        <v/>
      </c>
      <c r="BH1618" s="27" t="str">
        <f t="shared" si="954"/>
        <v/>
      </c>
      <c r="BI1618" s="27" t="str">
        <f t="shared" si="955"/>
        <v/>
      </c>
      <c r="BJ1618" s="27" t="str">
        <f t="shared" si="956"/>
        <v/>
      </c>
      <c r="BK1618" s="27" t="str">
        <f t="shared" si="957"/>
        <v/>
      </c>
      <c r="BL1618" s="27" t="str">
        <f t="shared" si="958"/>
        <v/>
      </c>
      <c r="BM1618" s="27" t="str">
        <f t="shared" si="959"/>
        <v/>
      </c>
      <c r="BN1618" s="27" t="str">
        <f t="shared" si="960"/>
        <v/>
      </c>
      <c r="BO1618" s="27" t="str">
        <f t="shared" si="961"/>
        <v/>
      </c>
      <c r="BP1618" s="27" t="str">
        <f t="shared" si="938"/>
        <v/>
      </c>
      <c r="BQ1618" s="27" t="str">
        <f t="shared" si="939"/>
        <v/>
      </c>
      <c r="BR1618" s="27" t="str">
        <f t="shared" si="940"/>
        <v/>
      </c>
      <c r="BS1618" s="27" t="str">
        <f t="shared" si="941"/>
        <v/>
      </c>
      <c r="BT1618" s="27" t="str">
        <f t="shared" si="942"/>
        <v/>
      </c>
      <c r="BU1618" s="27" t="str">
        <f t="shared" si="943"/>
        <v/>
      </c>
      <c r="BV1618" s="27" t="str">
        <f t="shared" si="944"/>
        <v/>
      </c>
      <c r="BW1618" s="27" t="str">
        <f t="shared" si="945"/>
        <v/>
      </c>
      <c r="BX1618" s="27" t="str">
        <f t="shared" si="946"/>
        <v/>
      </c>
      <c r="BY1618" s="27" t="str">
        <f t="shared" si="947"/>
        <v/>
      </c>
      <c r="BZ1618" s="27" t="str">
        <f t="shared" si="948"/>
        <v/>
      </c>
      <c r="CA1618" s="27" t="str">
        <f t="shared" si="949"/>
        <v/>
      </c>
      <c r="CB1618" s="41"/>
      <c r="CC1618" s="41"/>
      <c r="CD1618"/>
      <c r="CE1618"/>
      <c r="CF1618"/>
      <c r="CG1618"/>
      <c r="CH1618"/>
      <c r="CI1618" s="41"/>
      <c r="CJ1618" s="7"/>
    </row>
    <row r="1619" spans="2:88">
      <c r="B1619" s="94"/>
      <c r="C1619" s="40"/>
      <c r="D1619" s="39"/>
      <c r="E1619" s="40"/>
      <c r="F1619" s="40"/>
      <c r="G1619" s="40"/>
      <c r="H1619" s="40"/>
      <c r="I1619" s="40"/>
      <c r="J1619" s="40"/>
      <c r="K1619" s="40"/>
      <c r="L1619" s="40"/>
      <c r="M1619" s="40"/>
      <c r="N1619" s="40"/>
      <c r="O1619" s="40"/>
      <c r="P1619" s="40"/>
      <c r="Q1619" s="40"/>
      <c r="R1619" s="40"/>
      <c r="S1619" s="40"/>
      <c r="T1619" s="40"/>
      <c r="U1619" s="39"/>
      <c r="V1619" s="39"/>
      <c r="W1619" s="39"/>
      <c r="X1619" s="39"/>
      <c r="Y1619" s="39"/>
      <c r="Z1619" s="39"/>
      <c r="AA1619" s="39"/>
      <c r="AB1619" s="39"/>
      <c r="AC1619" s="39"/>
      <c r="AD1619" s="39"/>
      <c r="AE1619" s="39"/>
      <c r="AF1619" s="39"/>
      <c r="AG1619" s="39"/>
      <c r="AH1619" s="39"/>
      <c r="AI1619" s="39"/>
      <c r="AJ1619" s="39"/>
      <c r="AK1619" s="39"/>
      <c r="AL1619" s="39"/>
      <c r="AM1619" s="39"/>
      <c r="AN1619" s="39"/>
      <c r="AO1619" s="39"/>
      <c r="AP1619" s="39"/>
      <c r="AQ1619" s="39"/>
      <c r="AR1619" s="39"/>
      <c r="AS1619" s="39"/>
      <c r="AT1619" s="39"/>
      <c r="AU1619" s="39"/>
      <c r="AV1619" s="39"/>
      <c r="AW1619" s="94"/>
      <c r="AX1619" s="101"/>
      <c r="AY1619" s="94"/>
      <c r="AZ1619" s="40"/>
      <c r="BA1619" s="27"/>
      <c r="BB1619" s="27"/>
      <c r="BC1619" s="27"/>
      <c r="BD1619" s="27" t="str">
        <f t="shared" si="950"/>
        <v/>
      </c>
      <c r="BE1619" s="27" t="str">
        <f t="shared" si="951"/>
        <v/>
      </c>
      <c r="BF1619" s="27" t="str">
        <f t="shared" si="952"/>
        <v/>
      </c>
      <c r="BG1619" s="27" t="str">
        <f t="shared" si="953"/>
        <v/>
      </c>
      <c r="BH1619" s="27" t="str">
        <f t="shared" si="954"/>
        <v/>
      </c>
      <c r="BI1619" s="27" t="str">
        <f t="shared" si="955"/>
        <v/>
      </c>
      <c r="BJ1619" s="27" t="str">
        <f t="shared" si="956"/>
        <v/>
      </c>
      <c r="BK1619" s="27" t="str">
        <f t="shared" si="957"/>
        <v/>
      </c>
      <c r="BL1619" s="27" t="str">
        <f t="shared" si="958"/>
        <v/>
      </c>
      <c r="BM1619" s="27" t="str">
        <f t="shared" si="959"/>
        <v/>
      </c>
      <c r="BN1619" s="27" t="str">
        <f t="shared" si="960"/>
        <v/>
      </c>
      <c r="BO1619" s="27" t="str">
        <f t="shared" si="961"/>
        <v/>
      </c>
      <c r="BP1619" s="27" t="str">
        <f t="shared" si="938"/>
        <v/>
      </c>
      <c r="BQ1619" s="27" t="str">
        <f t="shared" si="939"/>
        <v/>
      </c>
      <c r="BR1619" s="27" t="str">
        <f t="shared" si="940"/>
        <v/>
      </c>
      <c r="BS1619" s="27" t="str">
        <f t="shared" si="941"/>
        <v/>
      </c>
      <c r="BT1619" s="27" t="str">
        <f t="shared" si="942"/>
        <v/>
      </c>
      <c r="BU1619" s="27" t="str">
        <f t="shared" si="943"/>
        <v/>
      </c>
      <c r="BV1619" s="27" t="str">
        <f t="shared" si="944"/>
        <v/>
      </c>
      <c r="BW1619" s="27" t="str">
        <f t="shared" si="945"/>
        <v/>
      </c>
      <c r="BX1619" s="27" t="str">
        <f t="shared" si="946"/>
        <v/>
      </c>
      <c r="BY1619" s="27" t="str">
        <f t="shared" si="947"/>
        <v/>
      </c>
      <c r="BZ1619" s="27" t="str">
        <f t="shared" si="948"/>
        <v/>
      </c>
      <c r="CA1619" s="27" t="str">
        <f t="shared" si="949"/>
        <v/>
      </c>
      <c r="CB1619" s="41"/>
      <c r="CC1619" s="41"/>
      <c r="CD1619"/>
      <c r="CE1619"/>
      <c r="CF1619"/>
      <c r="CG1619"/>
      <c r="CH1619"/>
      <c r="CI1619" s="41"/>
      <c r="CJ1619" s="7"/>
    </row>
    <row r="1620" spans="2:88">
      <c r="B1620" s="94"/>
      <c r="C1620" s="40"/>
      <c r="D1620" s="39"/>
      <c r="E1620" s="40"/>
      <c r="F1620" s="40"/>
      <c r="G1620" s="40"/>
      <c r="H1620" s="40"/>
      <c r="I1620" s="40"/>
      <c r="J1620" s="40"/>
      <c r="K1620" s="40"/>
      <c r="L1620" s="40"/>
      <c r="M1620" s="40"/>
      <c r="N1620" s="40"/>
      <c r="O1620" s="40"/>
      <c r="P1620" s="40"/>
      <c r="Q1620" s="40"/>
      <c r="R1620" s="40"/>
      <c r="S1620" s="40"/>
      <c r="T1620" s="40"/>
      <c r="U1620" s="39"/>
      <c r="V1620" s="39"/>
      <c r="W1620" s="39"/>
      <c r="X1620" s="39"/>
      <c r="Y1620" s="39"/>
      <c r="Z1620" s="39"/>
      <c r="AA1620" s="39"/>
      <c r="AB1620" s="39"/>
      <c r="AC1620" s="39"/>
      <c r="AD1620" s="39"/>
      <c r="AE1620" s="39"/>
      <c r="AF1620" s="39"/>
      <c r="AG1620" s="39"/>
      <c r="AH1620" s="39"/>
      <c r="AI1620" s="39"/>
      <c r="AJ1620" s="39"/>
      <c r="AK1620" s="39"/>
      <c r="AL1620" s="39"/>
      <c r="AM1620" s="39"/>
      <c r="AN1620" s="39"/>
      <c r="AO1620" s="39"/>
      <c r="AP1620" s="39"/>
      <c r="AQ1620" s="39"/>
      <c r="AR1620" s="39"/>
      <c r="AS1620" s="39"/>
      <c r="AT1620" s="39"/>
      <c r="AU1620" s="39"/>
      <c r="AV1620" s="39"/>
      <c r="AW1620" s="94"/>
      <c r="AX1620" s="101"/>
      <c r="AY1620" s="94"/>
      <c r="AZ1620" s="40"/>
      <c r="BA1620" s="27"/>
      <c r="BB1620" s="27"/>
      <c r="BC1620" s="27"/>
      <c r="BD1620" s="27" t="str">
        <f t="shared" si="950"/>
        <v/>
      </c>
      <c r="BE1620" s="27" t="str">
        <f t="shared" si="951"/>
        <v/>
      </c>
      <c r="BF1620" s="27" t="str">
        <f t="shared" si="952"/>
        <v/>
      </c>
      <c r="BG1620" s="27" t="str">
        <f t="shared" si="953"/>
        <v/>
      </c>
      <c r="BH1620" s="27" t="str">
        <f t="shared" si="954"/>
        <v/>
      </c>
      <c r="BI1620" s="27" t="str">
        <f t="shared" si="955"/>
        <v/>
      </c>
      <c r="BJ1620" s="27" t="str">
        <f t="shared" si="956"/>
        <v/>
      </c>
      <c r="BK1620" s="27" t="str">
        <f t="shared" si="957"/>
        <v/>
      </c>
      <c r="BL1620" s="27" t="str">
        <f t="shared" si="958"/>
        <v/>
      </c>
      <c r="BM1620" s="27" t="str">
        <f t="shared" si="959"/>
        <v/>
      </c>
      <c r="BN1620" s="27" t="str">
        <f t="shared" si="960"/>
        <v/>
      </c>
      <c r="BO1620" s="27" t="str">
        <f t="shared" si="961"/>
        <v/>
      </c>
      <c r="BP1620" s="27" t="str">
        <f t="shared" si="938"/>
        <v/>
      </c>
      <c r="BQ1620" s="27" t="str">
        <f t="shared" si="939"/>
        <v/>
      </c>
      <c r="BR1620" s="27" t="str">
        <f t="shared" si="940"/>
        <v/>
      </c>
      <c r="BS1620" s="27" t="str">
        <f t="shared" si="941"/>
        <v/>
      </c>
      <c r="BT1620" s="27" t="str">
        <f t="shared" si="942"/>
        <v/>
      </c>
      <c r="BU1620" s="27" t="str">
        <f t="shared" si="943"/>
        <v/>
      </c>
      <c r="BV1620" s="27" t="str">
        <f t="shared" si="944"/>
        <v/>
      </c>
      <c r="BW1620" s="27" t="str">
        <f t="shared" si="945"/>
        <v/>
      </c>
      <c r="BX1620" s="27" t="str">
        <f t="shared" si="946"/>
        <v/>
      </c>
      <c r="BY1620" s="27" t="str">
        <f t="shared" si="947"/>
        <v/>
      </c>
      <c r="BZ1620" s="27" t="str">
        <f t="shared" si="948"/>
        <v/>
      </c>
      <c r="CA1620" s="27" t="str">
        <f t="shared" si="949"/>
        <v/>
      </c>
      <c r="CB1620" s="41"/>
      <c r="CC1620" s="41"/>
      <c r="CD1620"/>
      <c r="CE1620"/>
      <c r="CF1620"/>
      <c r="CG1620"/>
      <c r="CH1620"/>
      <c r="CI1620" s="41"/>
      <c r="CJ1620" s="7"/>
    </row>
    <row r="1621" spans="2:88">
      <c r="B1621" s="94"/>
      <c r="C1621" s="40"/>
      <c r="D1621" s="39"/>
      <c r="E1621" s="40"/>
      <c r="F1621" s="40"/>
      <c r="G1621" s="40"/>
      <c r="H1621" s="40"/>
      <c r="I1621" s="40"/>
      <c r="J1621" s="40"/>
      <c r="K1621" s="40"/>
      <c r="L1621" s="40"/>
      <c r="M1621" s="40"/>
      <c r="N1621" s="40"/>
      <c r="O1621" s="40"/>
      <c r="P1621" s="40"/>
      <c r="Q1621" s="40"/>
      <c r="R1621" s="40"/>
      <c r="S1621" s="40"/>
      <c r="T1621" s="40"/>
      <c r="U1621" s="39"/>
      <c r="V1621" s="39"/>
      <c r="W1621" s="39"/>
      <c r="X1621" s="39"/>
      <c r="Y1621" s="39"/>
      <c r="Z1621" s="39"/>
      <c r="AA1621" s="39"/>
      <c r="AB1621" s="39"/>
      <c r="AC1621" s="39"/>
      <c r="AD1621" s="39"/>
      <c r="AE1621" s="39"/>
      <c r="AF1621" s="39"/>
      <c r="AG1621" s="39"/>
      <c r="AH1621" s="39"/>
      <c r="AI1621" s="39"/>
      <c r="AJ1621" s="39"/>
      <c r="AK1621" s="39"/>
      <c r="AL1621" s="39"/>
      <c r="AM1621" s="39"/>
      <c r="AN1621" s="39"/>
      <c r="AO1621" s="39"/>
      <c r="AP1621" s="39"/>
      <c r="AQ1621" s="39"/>
      <c r="AR1621" s="39"/>
      <c r="AS1621" s="39"/>
      <c r="AT1621" s="39"/>
      <c r="AU1621" s="39"/>
      <c r="AV1621" s="39"/>
      <c r="AW1621" s="94"/>
      <c r="AX1621" s="101"/>
      <c r="AY1621" s="94"/>
      <c r="AZ1621" s="40"/>
      <c r="BA1621" s="27"/>
      <c r="BB1621" s="27"/>
      <c r="BC1621" s="27"/>
      <c r="BD1621" s="27" t="str">
        <f t="shared" si="950"/>
        <v/>
      </c>
      <c r="BE1621" s="27" t="str">
        <f t="shared" si="951"/>
        <v/>
      </c>
      <c r="BF1621" s="27" t="str">
        <f t="shared" si="952"/>
        <v/>
      </c>
      <c r="BG1621" s="27" t="str">
        <f t="shared" si="953"/>
        <v/>
      </c>
      <c r="BH1621" s="27" t="str">
        <f t="shared" si="954"/>
        <v/>
      </c>
      <c r="BI1621" s="27" t="str">
        <f t="shared" si="955"/>
        <v/>
      </c>
      <c r="BJ1621" s="27" t="str">
        <f t="shared" si="956"/>
        <v/>
      </c>
      <c r="BK1621" s="27" t="str">
        <f t="shared" si="957"/>
        <v/>
      </c>
      <c r="BL1621" s="27" t="str">
        <f t="shared" si="958"/>
        <v/>
      </c>
      <c r="BM1621" s="27" t="str">
        <f t="shared" si="959"/>
        <v/>
      </c>
      <c r="BN1621" s="27" t="str">
        <f t="shared" si="960"/>
        <v/>
      </c>
      <c r="BO1621" s="27" t="str">
        <f t="shared" si="961"/>
        <v/>
      </c>
      <c r="BP1621" s="27" t="str">
        <f t="shared" si="938"/>
        <v/>
      </c>
      <c r="BQ1621" s="27" t="str">
        <f t="shared" si="939"/>
        <v/>
      </c>
      <c r="BR1621" s="27" t="str">
        <f t="shared" si="940"/>
        <v/>
      </c>
      <c r="BS1621" s="27" t="str">
        <f t="shared" si="941"/>
        <v/>
      </c>
      <c r="BT1621" s="27" t="str">
        <f t="shared" si="942"/>
        <v/>
      </c>
      <c r="BU1621" s="27" t="str">
        <f t="shared" si="943"/>
        <v/>
      </c>
      <c r="BV1621" s="27" t="str">
        <f t="shared" si="944"/>
        <v/>
      </c>
      <c r="BW1621" s="27" t="str">
        <f t="shared" si="945"/>
        <v/>
      </c>
      <c r="BX1621" s="27" t="str">
        <f t="shared" si="946"/>
        <v/>
      </c>
      <c r="BY1621" s="27" t="str">
        <f t="shared" si="947"/>
        <v/>
      </c>
      <c r="BZ1621" s="27" t="str">
        <f t="shared" si="948"/>
        <v/>
      </c>
      <c r="CA1621" s="27" t="str">
        <f t="shared" si="949"/>
        <v/>
      </c>
      <c r="CB1621" s="41"/>
      <c r="CC1621" s="41"/>
      <c r="CD1621"/>
      <c r="CE1621"/>
      <c r="CF1621"/>
      <c r="CG1621"/>
      <c r="CH1621"/>
      <c r="CI1621" s="41"/>
      <c r="CJ1621" s="7"/>
    </row>
    <row r="1622" spans="2:88">
      <c r="B1622" s="94"/>
      <c r="C1622" s="40"/>
      <c r="D1622" s="39"/>
      <c r="E1622" s="40"/>
      <c r="F1622" s="40"/>
      <c r="G1622" s="40"/>
      <c r="H1622" s="40"/>
      <c r="I1622" s="40"/>
      <c r="J1622" s="40"/>
      <c r="K1622" s="40"/>
      <c r="L1622" s="40"/>
      <c r="M1622" s="40"/>
      <c r="N1622" s="40"/>
      <c r="O1622" s="40"/>
      <c r="P1622" s="40"/>
      <c r="Q1622" s="40"/>
      <c r="R1622" s="40"/>
      <c r="S1622" s="40"/>
      <c r="T1622" s="40"/>
      <c r="U1622" s="39"/>
      <c r="V1622" s="39"/>
      <c r="W1622" s="39"/>
      <c r="X1622" s="39"/>
      <c r="Y1622" s="39"/>
      <c r="Z1622" s="39"/>
      <c r="AA1622" s="39"/>
      <c r="AB1622" s="39"/>
      <c r="AC1622" s="39"/>
      <c r="AD1622" s="39"/>
      <c r="AE1622" s="39"/>
      <c r="AF1622" s="39"/>
      <c r="AG1622" s="39"/>
      <c r="AH1622" s="39"/>
      <c r="AI1622" s="39"/>
      <c r="AJ1622" s="39"/>
      <c r="AK1622" s="39"/>
      <c r="AL1622" s="39"/>
      <c r="AM1622" s="39"/>
      <c r="AN1622" s="39"/>
      <c r="AO1622" s="39"/>
      <c r="AP1622" s="39"/>
      <c r="AQ1622" s="39"/>
      <c r="AR1622" s="39"/>
      <c r="AS1622" s="39"/>
      <c r="AT1622" s="39"/>
      <c r="AU1622" s="39"/>
      <c r="AV1622" s="39"/>
      <c r="AW1622" s="94"/>
      <c r="AX1622" s="101"/>
      <c r="AY1622" s="94"/>
      <c r="AZ1622" s="40"/>
      <c r="BA1622" s="27"/>
      <c r="BB1622" s="27"/>
      <c r="BC1622" s="27"/>
      <c r="BD1622" s="27" t="str">
        <f t="shared" si="950"/>
        <v/>
      </c>
      <c r="BE1622" s="27" t="str">
        <f t="shared" si="951"/>
        <v/>
      </c>
      <c r="BF1622" s="27" t="str">
        <f t="shared" si="952"/>
        <v/>
      </c>
      <c r="BG1622" s="27" t="str">
        <f t="shared" si="953"/>
        <v/>
      </c>
      <c r="BH1622" s="27" t="str">
        <f t="shared" si="954"/>
        <v/>
      </c>
      <c r="BI1622" s="27" t="str">
        <f t="shared" si="955"/>
        <v/>
      </c>
      <c r="BJ1622" s="27" t="str">
        <f t="shared" si="956"/>
        <v/>
      </c>
      <c r="BK1622" s="27" t="str">
        <f t="shared" si="957"/>
        <v/>
      </c>
      <c r="BL1622" s="27" t="str">
        <f t="shared" si="958"/>
        <v/>
      </c>
      <c r="BM1622" s="27" t="str">
        <f t="shared" si="959"/>
        <v/>
      </c>
      <c r="BN1622" s="27" t="str">
        <f t="shared" si="960"/>
        <v/>
      </c>
      <c r="BO1622" s="27" t="str">
        <f t="shared" si="961"/>
        <v/>
      </c>
      <c r="BP1622" s="27" t="str">
        <f t="shared" si="938"/>
        <v/>
      </c>
      <c r="BQ1622" s="27" t="str">
        <f t="shared" si="939"/>
        <v/>
      </c>
      <c r="BR1622" s="27" t="str">
        <f t="shared" si="940"/>
        <v/>
      </c>
      <c r="BS1622" s="27" t="str">
        <f t="shared" si="941"/>
        <v/>
      </c>
      <c r="BT1622" s="27" t="str">
        <f t="shared" si="942"/>
        <v/>
      </c>
      <c r="BU1622" s="27" t="str">
        <f t="shared" si="943"/>
        <v/>
      </c>
      <c r="BV1622" s="27" t="str">
        <f t="shared" si="944"/>
        <v/>
      </c>
      <c r="BW1622" s="27" t="str">
        <f t="shared" si="945"/>
        <v/>
      </c>
      <c r="BX1622" s="27" t="str">
        <f t="shared" si="946"/>
        <v/>
      </c>
      <c r="BY1622" s="27" t="str">
        <f t="shared" si="947"/>
        <v/>
      </c>
      <c r="BZ1622" s="27" t="str">
        <f t="shared" si="948"/>
        <v/>
      </c>
      <c r="CA1622" s="27" t="str">
        <f t="shared" si="949"/>
        <v/>
      </c>
      <c r="CB1622" s="41"/>
      <c r="CC1622" s="41"/>
      <c r="CD1622"/>
      <c r="CE1622"/>
      <c r="CF1622"/>
      <c r="CG1622"/>
      <c r="CH1622"/>
      <c r="CI1622" s="41"/>
      <c r="CJ1622" s="7"/>
    </row>
    <row r="1623" spans="2:88">
      <c r="B1623" s="94"/>
      <c r="C1623" s="40"/>
      <c r="D1623" s="39"/>
      <c r="E1623" s="40"/>
      <c r="F1623" s="40"/>
      <c r="G1623" s="40"/>
      <c r="H1623" s="40"/>
      <c r="I1623" s="40"/>
      <c r="J1623" s="40"/>
      <c r="K1623" s="40"/>
      <c r="L1623" s="40"/>
      <c r="M1623" s="40"/>
      <c r="N1623" s="40"/>
      <c r="O1623" s="40"/>
      <c r="P1623" s="40"/>
      <c r="Q1623" s="40"/>
      <c r="R1623" s="40"/>
      <c r="S1623" s="40"/>
      <c r="T1623" s="40"/>
      <c r="U1623" s="39"/>
      <c r="V1623" s="39"/>
      <c r="W1623" s="39"/>
      <c r="X1623" s="39"/>
      <c r="Y1623" s="39"/>
      <c r="Z1623" s="39"/>
      <c r="AA1623" s="39"/>
      <c r="AB1623" s="39"/>
      <c r="AC1623" s="39"/>
      <c r="AD1623" s="39"/>
      <c r="AE1623" s="39"/>
      <c r="AF1623" s="39"/>
      <c r="AG1623" s="39"/>
      <c r="AH1623" s="39"/>
      <c r="AI1623" s="39"/>
      <c r="AJ1623" s="39"/>
      <c r="AK1623" s="39"/>
      <c r="AL1623" s="39"/>
      <c r="AM1623" s="39"/>
      <c r="AN1623" s="39"/>
      <c r="AO1623" s="39"/>
      <c r="AP1623" s="39"/>
      <c r="AQ1623" s="39"/>
      <c r="AR1623" s="39"/>
      <c r="AS1623" s="39"/>
      <c r="AT1623" s="39"/>
      <c r="AU1623" s="39"/>
      <c r="AV1623" s="39"/>
      <c r="AW1623" s="94"/>
      <c r="AX1623" s="101"/>
      <c r="AY1623" s="94"/>
      <c r="AZ1623" s="40"/>
      <c r="BA1623" s="27"/>
      <c r="BB1623" s="27"/>
      <c r="BC1623" s="27"/>
      <c r="BD1623" s="27" t="str">
        <f t="shared" si="950"/>
        <v/>
      </c>
      <c r="BE1623" s="27" t="str">
        <f t="shared" si="951"/>
        <v/>
      </c>
      <c r="BF1623" s="27" t="str">
        <f t="shared" si="952"/>
        <v/>
      </c>
      <c r="BG1623" s="27" t="str">
        <f t="shared" si="953"/>
        <v/>
      </c>
      <c r="BH1623" s="27" t="str">
        <f t="shared" si="954"/>
        <v/>
      </c>
      <c r="BI1623" s="27" t="str">
        <f t="shared" si="955"/>
        <v/>
      </c>
      <c r="BJ1623" s="27" t="str">
        <f t="shared" si="956"/>
        <v/>
      </c>
      <c r="BK1623" s="27" t="str">
        <f t="shared" si="957"/>
        <v/>
      </c>
      <c r="BL1623" s="27" t="str">
        <f t="shared" si="958"/>
        <v/>
      </c>
      <c r="BM1623" s="27" t="str">
        <f t="shared" si="959"/>
        <v/>
      </c>
      <c r="BN1623" s="27" t="str">
        <f t="shared" si="960"/>
        <v/>
      </c>
      <c r="BO1623" s="27" t="str">
        <f t="shared" si="961"/>
        <v/>
      </c>
      <c r="BP1623" s="27" t="str">
        <f t="shared" si="938"/>
        <v/>
      </c>
      <c r="BQ1623" s="27" t="str">
        <f t="shared" si="939"/>
        <v/>
      </c>
      <c r="BR1623" s="27" t="str">
        <f t="shared" si="940"/>
        <v/>
      </c>
      <c r="BS1623" s="27" t="str">
        <f t="shared" si="941"/>
        <v/>
      </c>
      <c r="BT1623" s="27" t="str">
        <f t="shared" si="942"/>
        <v/>
      </c>
      <c r="BU1623" s="27" t="str">
        <f t="shared" si="943"/>
        <v/>
      </c>
      <c r="BV1623" s="27" t="str">
        <f t="shared" si="944"/>
        <v/>
      </c>
      <c r="BW1623" s="27" t="str">
        <f t="shared" si="945"/>
        <v/>
      </c>
      <c r="BX1623" s="27" t="str">
        <f t="shared" si="946"/>
        <v/>
      </c>
      <c r="BY1623" s="27" t="str">
        <f t="shared" si="947"/>
        <v/>
      </c>
      <c r="BZ1623" s="27" t="str">
        <f t="shared" si="948"/>
        <v/>
      </c>
      <c r="CA1623" s="27" t="str">
        <f t="shared" si="949"/>
        <v/>
      </c>
      <c r="CB1623" s="41"/>
      <c r="CC1623" s="41"/>
      <c r="CD1623"/>
      <c r="CE1623"/>
      <c r="CF1623"/>
      <c r="CG1623"/>
      <c r="CH1623"/>
      <c r="CI1623" s="41"/>
      <c r="CJ1623" s="7"/>
    </row>
    <row r="1624" spans="2:88">
      <c r="B1624" s="94"/>
      <c r="C1624" s="40"/>
      <c r="D1624" s="39"/>
      <c r="E1624" s="40"/>
      <c r="F1624" s="40"/>
      <c r="G1624" s="40"/>
      <c r="H1624" s="40"/>
      <c r="I1624" s="40"/>
      <c r="J1624" s="40"/>
      <c r="K1624" s="40"/>
      <c r="L1624" s="40"/>
      <c r="M1624" s="40"/>
      <c r="N1624" s="40"/>
      <c r="O1624" s="40"/>
      <c r="P1624" s="40"/>
      <c r="Q1624" s="40"/>
      <c r="R1624" s="40"/>
      <c r="S1624" s="40"/>
      <c r="T1624" s="40"/>
      <c r="U1624" s="39"/>
      <c r="V1624" s="39"/>
      <c r="W1624" s="39"/>
      <c r="X1624" s="39"/>
      <c r="Y1624" s="39"/>
      <c r="Z1624" s="39"/>
      <c r="AA1624" s="39"/>
      <c r="AB1624" s="39"/>
      <c r="AC1624" s="39"/>
      <c r="AD1624" s="39"/>
      <c r="AE1624" s="39"/>
      <c r="AF1624" s="39"/>
      <c r="AG1624" s="39"/>
      <c r="AH1624" s="39"/>
      <c r="AI1624" s="39"/>
      <c r="AJ1624" s="39"/>
      <c r="AK1624" s="39"/>
      <c r="AL1624" s="39"/>
      <c r="AM1624" s="39"/>
      <c r="AN1624" s="39"/>
      <c r="AO1624" s="39"/>
      <c r="AP1624" s="39"/>
      <c r="AQ1624" s="39"/>
      <c r="AR1624" s="39"/>
      <c r="AS1624" s="39"/>
      <c r="AT1624" s="39"/>
      <c r="AU1624" s="39"/>
      <c r="AV1624" s="39"/>
      <c r="AW1624" s="94"/>
      <c r="AX1624" s="101"/>
      <c r="AY1624" s="94"/>
      <c r="AZ1624" s="40"/>
      <c r="BA1624" s="27"/>
      <c r="BB1624" s="27"/>
      <c r="BC1624" s="27"/>
      <c r="BD1624" s="27" t="str">
        <f t="shared" si="950"/>
        <v/>
      </c>
      <c r="BE1624" s="27" t="str">
        <f t="shared" si="951"/>
        <v/>
      </c>
      <c r="BF1624" s="27" t="str">
        <f t="shared" si="952"/>
        <v/>
      </c>
      <c r="BG1624" s="27" t="str">
        <f t="shared" si="953"/>
        <v/>
      </c>
      <c r="BH1624" s="27" t="str">
        <f t="shared" si="954"/>
        <v/>
      </c>
      <c r="BI1624" s="27" t="str">
        <f t="shared" si="955"/>
        <v/>
      </c>
      <c r="BJ1624" s="27" t="str">
        <f t="shared" si="956"/>
        <v/>
      </c>
      <c r="BK1624" s="27" t="str">
        <f t="shared" si="957"/>
        <v/>
      </c>
      <c r="BL1624" s="27" t="str">
        <f t="shared" si="958"/>
        <v/>
      </c>
      <c r="BM1624" s="27" t="str">
        <f t="shared" si="959"/>
        <v/>
      </c>
      <c r="BN1624" s="27" t="str">
        <f t="shared" si="960"/>
        <v/>
      </c>
      <c r="BO1624" s="27" t="str">
        <f t="shared" si="961"/>
        <v/>
      </c>
      <c r="BP1624" s="27" t="str">
        <f t="shared" ref="BP1624:BP1687" si="962">IF(W1624="","",CONCATENATE($U1624,","))</f>
        <v/>
      </c>
      <c r="BQ1624" s="27" t="str">
        <f t="shared" ref="BQ1624:BQ1687" si="963">IF(X1624="","",CONCATENATE($U1624,","))</f>
        <v/>
      </c>
      <c r="BR1624" s="27" t="str">
        <f t="shared" ref="BR1624:BR1687" si="964">IF(Y1624="","",CONCATENATE($U1624,","))</f>
        <v/>
      </c>
      <c r="BS1624" s="27" t="str">
        <f t="shared" ref="BS1624:BS1687" si="965">IF(Z1624="","",CONCATENATE($U1624,","))</f>
        <v/>
      </c>
      <c r="BT1624" s="27" t="str">
        <f t="shared" ref="BT1624:BT1687" si="966">IF(AA1624="","",CONCATENATE($U1624,","))</f>
        <v/>
      </c>
      <c r="BU1624" s="27" t="str">
        <f t="shared" ref="BU1624:BU1687" si="967">IF(AB1624="","",CONCATENATE($U1624,","))</f>
        <v/>
      </c>
      <c r="BV1624" s="27" t="str">
        <f t="shared" ref="BV1624:BV1687" si="968">IF(AC1624="","",CONCATENATE($U1624,","))</f>
        <v/>
      </c>
      <c r="BW1624" s="27" t="str">
        <f t="shared" ref="BW1624:BW1687" si="969">IF(AD1624="","",CONCATENATE($U1624,","))</f>
        <v/>
      </c>
      <c r="BX1624" s="27" t="str">
        <f t="shared" ref="BX1624:BX1687" si="970">IF(AE1624="","",CONCATENATE($U1624,","))</f>
        <v/>
      </c>
      <c r="BY1624" s="27" t="str">
        <f t="shared" ref="BY1624:BY1687" si="971">IF(AF1624="","",CONCATENATE($U1624,","))</f>
        <v/>
      </c>
      <c r="BZ1624" s="27" t="str">
        <f t="shared" ref="BZ1624:BZ1687" si="972">IF(AG1624="","",CONCATENATE($U1624,","))</f>
        <v/>
      </c>
      <c r="CA1624" s="27" t="str">
        <f t="shared" ref="CA1624:CA1687" si="973">IF(AH1624="","",CONCATENATE($U1624,","))</f>
        <v/>
      </c>
      <c r="CB1624" s="41"/>
      <c r="CC1624" s="41"/>
      <c r="CD1624"/>
      <c r="CE1624"/>
      <c r="CF1624"/>
      <c r="CG1624"/>
      <c r="CH1624"/>
      <c r="CI1624" s="41"/>
      <c r="CJ1624" s="7"/>
    </row>
    <row r="1625" spans="2:88">
      <c r="B1625" s="94"/>
      <c r="C1625" s="40"/>
      <c r="D1625" s="39"/>
      <c r="E1625" s="40"/>
      <c r="F1625" s="40"/>
      <c r="G1625" s="40"/>
      <c r="H1625" s="40"/>
      <c r="I1625" s="40"/>
      <c r="J1625" s="40"/>
      <c r="K1625" s="40"/>
      <c r="L1625" s="40"/>
      <c r="M1625" s="40"/>
      <c r="N1625" s="40"/>
      <c r="O1625" s="40"/>
      <c r="P1625" s="40"/>
      <c r="Q1625" s="40"/>
      <c r="R1625" s="40"/>
      <c r="S1625" s="40"/>
      <c r="T1625" s="40"/>
      <c r="U1625" s="39"/>
      <c r="V1625" s="39"/>
      <c r="W1625" s="39"/>
      <c r="X1625" s="39"/>
      <c r="Y1625" s="39"/>
      <c r="Z1625" s="39"/>
      <c r="AA1625" s="39"/>
      <c r="AB1625" s="39"/>
      <c r="AC1625" s="39"/>
      <c r="AD1625" s="39"/>
      <c r="AE1625" s="39"/>
      <c r="AF1625" s="39"/>
      <c r="AG1625" s="39"/>
      <c r="AH1625" s="39"/>
      <c r="AI1625" s="39"/>
      <c r="AJ1625" s="39"/>
      <c r="AK1625" s="39"/>
      <c r="AL1625" s="39"/>
      <c r="AM1625" s="39"/>
      <c r="AN1625" s="39"/>
      <c r="AO1625" s="39"/>
      <c r="AP1625" s="39"/>
      <c r="AQ1625" s="39"/>
      <c r="AR1625" s="39"/>
      <c r="AS1625" s="39"/>
      <c r="AT1625" s="39"/>
      <c r="AU1625" s="39"/>
      <c r="AV1625" s="39"/>
      <c r="AW1625" s="94"/>
      <c r="AX1625" s="101"/>
      <c r="AY1625" s="94"/>
      <c r="AZ1625" s="40"/>
      <c r="BA1625" s="27"/>
      <c r="BB1625" s="27"/>
      <c r="BC1625" s="27"/>
      <c r="BD1625" s="27" t="str">
        <f t="shared" ref="BD1625:BD1688" si="974">IF(W1625&lt;&gt;"",IF(ABS(W1625)&lt;10,"S"&amp;RIGHT(W1625,1)&amp;",","S"&amp;W1625&amp;","),"")</f>
        <v/>
      </c>
      <c r="BE1625" s="27" t="str">
        <f t="shared" ref="BE1625:BE1688" si="975">IF(X1625&lt;&gt;"",IF(ABS(X1625)&lt;10,"S"&amp;RIGHT(X1625,1)&amp;",","S"&amp;X1625&amp;","),"")</f>
        <v/>
      </c>
      <c r="BF1625" s="27" t="str">
        <f t="shared" ref="BF1625:BF1688" si="976">IF(Y1625&lt;&gt;"",IF(ABS(Y1625)&lt;10,"S"&amp;RIGHT(Y1625,1)&amp;",","S"&amp;Y1625&amp;","),"")</f>
        <v/>
      </c>
      <c r="BG1625" s="27" t="str">
        <f t="shared" ref="BG1625:BG1688" si="977">IF(Z1625&lt;&gt;"",IF(ABS(Z1625)&lt;10,"S"&amp;RIGHT(Z1625,1)&amp;",","S"&amp;Z1625&amp;","),"")</f>
        <v/>
      </c>
      <c r="BH1625" s="27" t="str">
        <f t="shared" ref="BH1625:BH1688" si="978">IF(AA1625&lt;&gt;"",IF(ABS(AA1625)&lt;10,"S"&amp;RIGHT(AA1625,1)&amp;",","S"&amp;AA1625&amp;","),"")</f>
        <v/>
      </c>
      <c r="BI1625" s="27" t="str">
        <f t="shared" ref="BI1625:BI1688" si="979">IF(AB1625&lt;&gt;"",IF(ABS(AB1625)&lt;10,"S"&amp;RIGHT(AB1625,1)&amp;",","S"&amp;AB1625&amp;","),"")</f>
        <v/>
      </c>
      <c r="BJ1625" s="27" t="str">
        <f t="shared" ref="BJ1625:BJ1688" si="980">IF(AC1625&lt;&gt;"",IF(ABS(AC1625)&lt;10,"S"&amp;RIGHT(AC1625,1)&amp;",","S"&amp;AC1625&amp;","),"")</f>
        <v/>
      </c>
      <c r="BK1625" s="27" t="str">
        <f t="shared" ref="BK1625:BK1688" si="981">IF(AD1625&lt;&gt;"",IF(ABS(AD1625)&lt;10,"S"&amp;RIGHT(AD1625,1)&amp;",","S"&amp;AD1625&amp;","),"")</f>
        <v/>
      </c>
      <c r="BL1625" s="27" t="str">
        <f t="shared" ref="BL1625:BL1688" si="982">IF(AE1625&lt;&gt;"",IF(ABS(AE1625)&lt;10,"S"&amp;RIGHT(AE1625,1)&amp;",","S"&amp;AE1625&amp;","),"")</f>
        <v/>
      </c>
      <c r="BM1625" s="27" t="str">
        <f t="shared" ref="BM1625:BM1688" si="983">IF(AF1625&lt;&gt;"",IF(ABS(AF1625)&lt;10,"S"&amp;RIGHT(AF1625,1)&amp;",","S"&amp;AF1625&amp;","),"")</f>
        <v/>
      </c>
      <c r="BN1625" s="27" t="str">
        <f t="shared" ref="BN1625:BN1688" si="984">IF(AG1625&lt;&gt;"",IF(ABS(AG1625)&lt;10,"S"&amp;RIGHT(AG1625,1)&amp;",","S"&amp;AG1625&amp;","),"")</f>
        <v/>
      </c>
      <c r="BO1625" s="27" t="str">
        <f t="shared" ref="BO1625:BO1688" si="985">IF(AH1625&lt;&gt;"",IF(ABS(AH1625)&lt;10,"S"&amp;RIGHT(AH1625,1)&amp;",","S"&amp;AH1625&amp;","),"")</f>
        <v/>
      </c>
      <c r="BP1625" s="27" t="str">
        <f t="shared" si="962"/>
        <v/>
      </c>
      <c r="BQ1625" s="27" t="str">
        <f t="shared" si="963"/>
        <v/>
      </c>
      <c r="BR1625" s="27" t="str">
        <f t="shared" si="964"/>
        <v/>
      </c>
      <c r="BS1625" s="27" t="str">
        <f t="shared" si="965"/>
        <v/>
      </c>
      <c r="BT1625" s="27" t="str">
        <f t="shared" si="966"/>
        <v/>
      </c>
      <c r="BU1625" s="27" t="str">
        <f t="shared" si="967"/>
        <v/>
      </c>
      <c r="BV1625" s="27" t="str">
        <f t="shared" si="968"/>
        <v/>
      </c>
      <c r="BW1625" s="27" t="str">
        <f t="shared" si="969"/>
        <v/>
      </c>
      <c r="BX1625" s="27" t="str">
        <f t="shared" si="970"/>
        <v/>
      </c>
      <c r="BY1625" s="27" t="str">
        <f t="shared" si="971"/>
        <v/>
      </c>
      <c r="BZ1625" s="27" t="str">
        <f t="shared" si="972"/>
        <v/>
      </c>
      <c r="CA1625" s="27" t="str">
        <f t="shared" si="973"/>
        <v/>
      </c>
      <c r="CB1625" s="41"/>
      <c r="CC1625" s="41"/>
      <c r="CD1625"/>
      <c r="CE1625"/>
      <c r="CF1625"/>
      <c r="CG1625"/>
      <c r="CH1625"/>
      <c r="CI1625" s="41"/>
      <c r="CJ1625" s="7"/>
    </row>
    <row r="1626" spans="2:88">
      <c r="B1626" s="94"/>
      <c r="C1626" s="40"/>
      <c r="D1626" s="39"/>
      <c r="E1626" s="40"/>
      <c r="F1626" s="40"/>
      <c r="G1626" s="40"/>
      <c r="H1626" s="40"/>
      <c r="I1626" s="40"/>
      <c r="J1626" s="40"/>
      <c r="K1626" s="40"/>
      <c r="L1626" s="40"/>
      <c r="M1626" s="40"/>
      <c r="N1626" s="40"/>
      <c r="O1626" s="40"/>
      <c r="P1626" s="40"/>
      <c r="Q1626" s="40"/>
      <c r="R1626" s="40"/>
      <c r="S1626" s="40"/>
      <c r="T1626" s="40"/>
      <c r="U1626" s="39"/>
      <c r="V1626" s="39"/>
      <c r="W1626" s="39"/>
      <c r="X1626" s="39"/>
      <c r="Y1626" s="39"/>
      <c r="Z1626" s="39"/>
      <c r="AA1626" s="39"/>
      <c r="AB1626" s="39"/>
      <c r="AC1626" s="39"/>
      <c r="AD1626" s="39"/>
      <c r="AE1626" s="39"/>
      <c r="AF1626" s="39"/>
      <c r="AG1626" s="39"/>
      <c r="AH1626" s="39"/>
      <c r="AI1626" s="39"/>
      <c r="AJ1626" s="39"/>
      <c r="AK1626" s="39"/>
      <c r="AL1626" s="39"/>
      <c r="AM1626" s="39"/>
      <c r="AN1626" s="39"/>
      <c r="AO1626" s="39"/>
      <c r="AP1626" s="39"/>
      <c r="AQ1626" s="39"/>
      <c r="AR1626" s="39"/>
      <c r="AS1626" s="39"/>
      <c r="AT1626" s="39"/>
      <c r="AU1626" s="39"/>
      <c r="AV1626" s="39"/>
      <c r="AW1626" s="94"/>
      <c r="AX1626" s="101"/>
      <c r="AY1626" s="94"/>
      <c r="AZ1626" s="40"/>
      <c r="BA1626" s="27"/>
      <c r="BB1626" s="27"/>
      <c r="BC1626" s="27"/>
      <c r="BD1626" s="27" t="str">
        <f t="shared" si="974"/>
        <v/>
      </c>
      <c r="BE1626" s="27" t="str">
        <f t="shared" si="975"/>
        <v/>
      </c>
      <c r="BF1626" s="27" t="str">
        <f t="shared" si="976"/>
        <v/>
      </c>
      <c r="BG1626" s="27" t="str">
        <f t="shared" si="977"/>
        <v/>
      </c>
      <c r="BH1626" s="27" t="str">
        <f t="shared" si="978"/>
        <v/>
      </c>
      <c r="BI1626" s="27" t="str">
        <f t="shared" si="979"/>
        <v/>
      </c>
      <c r="BJ1626" s="27" t="str">
        <f t="shared" si="980"/>
        <v/>
      </c>
      <c r="BK1626" s="27" t="str">
        <f t="shared" si="981"/>
        <v/>
      </c>
      <c r="BL1626" s="27" t="str">
        <f t="shared" si="982"/>
        <v/>
      </c>
      <c r="BM1626" s="27" t="str">
        <f t="shared" si="983"/>
        <v/>
      </c>
      <c r="BN1626" s="27" t="str">
        <f t="shared" si="984"/>
        <v/>
      </c>
      <c r="BO1626" s="27" t="str">
        <f t="shared" si="985"/>
        <v/>
      </c>
      <c r="BP1626" s="27" t="str">
        <f t="shared" si="962"/>
        <v/>
      </c>
      <c r="BQ1626" s="27" t="str">
        <f t="shared" si="963"/>
        <v/>
      </c>
      <c r="BR1626" s="27" t="str">
        <f t="shared" si="964"/>
        <v/>
      </c>
      <c r="BS1626" s="27" t="str">
        <f t="shared" si="965"/>
        <v/>
      </c>
      <c r="BT1626" s="27" t="str">
        <f t="shared" si="966"/>
        <v/>
      </c>
      <c r="BU1626" s="27" t="str">
        <f t="shared" si="967"/>
        <v/>
      </c>
      <c r="BV1626" s="27" t="str">
        <f t="shared" si="968"/>
        <v/>
      </c>
      <c r="BW1626" s="27" t="str">
        <f t="shared" si="969"/>
        <v/>
      </c>
      <c r="BX1626" s="27" t="str">
        <f t="shared" si="970"/>
        <v/>
      </c>
      <c r="BY1626" s="27" t="str">
        <f t="shared" si="971"/>
        <v/>
      </c>
      <c r="BZ1626" s="27" t="str">
        <f t="shared" si="972"/>
        <v/>
      </c>
      <c r="CA1626" s="27" t="str">
        <f t="shared" si="973"/>
        <v/>
      </c>
      <c r="CB1626" s="41"/>
      <c r="CC1626" s="41"/>
      <c r="CD1626"/>
      <c r="CE1626"/>
      <c r="CF1626"/>
      <c r="CG1626"/>
      <c r="CH1626"/>
      <c r="CI1626" s="41"/>
      <c r="CJ1626" s="7"/>
    </row>
    <row r="1627" spans="2:88">
      <c r="B1627" s="94"/>
      <c r="C1627" s="40"/>
      <c r="D1627" s="39"/>
      <c r="E1627" s="40"/>
      <c r="F1627" s="40"/>
      <c r="G1627" s="40"/>
      <c r="H1627" s="40"/>
      <c r="I1627" s="40"/>
      <c r="J1627" s="40"/>
      <c r="K1627" s="40"/>
      <c r="L1627" s="40"/>
      <c r="M1627" s="40"/>
      <c r="N1627" s="40"/>
      <c r="O1627" s="40"/>
      <c r="P1627" s="40"/>
      <c r="Q1627" s="40"/>
      <c r="R1627" s="40"/>
      <c r="S1627" s="40"/>
      <c r="T1627" s="40"/>
      <c r="U1627" s="39"/>
      <c r="V1627" s="39"/>
      <c r="W1627" s="39"/>
      <c r="X1627" s="39"/>
      <c r="Y1627" s="39"/>
      <c r="Z1627" s="39"/>
      <c r="AA1627" s="39"/>
      <c r="AB1627" s="39"/>
      <c r="AC1627" s="39"/>
      <c r="AD1627" s="39"/>
      <c r="AE1627" s="39"/>
      <c r="AF1627" s="39"/>
      <c r="AG1627" s="39"/>
      <c r="AH1627" s="39"/>
      <c r="AI1627" s="39"/>
      <c r="AJ1627" s="39"/>
      <c r="AK1627" s="39"/>
      <c r="AL1627" s="39"/>
      <c r="AM1627" s="39"/>
      <c r="AN1627" s="39"/>
      <c r="AO1627" s="39"/>
      <c r="AP1627" s="39"/>
      <c r="AQ1627" s="39"/>
      <c r="AR1627" s="39"/>
      <c r="AS1627" s="39"/>
      <c r="AT1627" s="39"/>
      <c r="AU1627" s="39"/>
      <c r="AV1627" s="39"/>
      <c r="AW1627" s="94"/>
      <c r="AX1627" s="101"/>
      <c r="AY1627" s="94"/>
      <c r="AZ1627" s="40"/>
      <c r="BA1627" s="27"/>
      <c r="BB1627" s="27"/>
      <c r="BC1627" s="27"/>
      <c r="BD1627" s="27" t="str">
        <f t="shared" si="974"/>
        <v/>
      </c>
      <c r="BE1627" s="27" t="str">
        <f t="shared" si="975"/>
        <v/>
      </c>
      <c r="BF1627" s="27" t="str">
        <f t="shared" si="976"/>
        <v/>
      </c>
      <c r="BG1627" s="27" t="str">
        <f t="shared" si="977"/>
        <v/>
      </c>
      <c r="BH1627" s="27" t="str">
        <f t="shared" si="978"/>
        <v/>
      </c>
      <c r="BI1627" s="27" t="str">
        <f t="shared" si="979"/>
        <v/>
      </c>
      <c r="BJ1627" s="27" t="str">
        <f t="shared" si="980"/>
        <v/>
      </c>
      <c r="BK1627" s="27" t="str">
        <f t="shared" si="981"/>
        <v/>
      </c>
      <c r="BL1627" s="27" t="str">
        <f t="shared" si="982"/>
        <v/>
      </c>
      <c r="BM1627" s="27" t="str">
        <f t="shared" si="983"/>
        <v/>
      </c>
      <c r="BN1627" s="27" t="str">
        <f t="shared" si="984"/>
        <v/>
      </c>
      <c r="BO1627" s="27" t="str">
        <f t="shared" si="985"/>
        <v/>
      </c>
      <c r="BP1627" s="27" t="str">
        <f t="shared" si="962"/>
        <v/>
      </c>
      <c r="BQ1627" s="27" t="str">
        <f t="shared" si="963"/>
        <v/>
      </c>
      <c r="BR1627" s="27" t="str">
        <f t="shared" si="964"/>
        <v/>
      </c>
      <c r="BS1627" s="27" t="str">
        <f t="shared" si="965"/>
        <v/>
      </c>
      <c r="BT1627" s="27" t="str">
        <f t="shared" si="966"/>
        <v/>
      </c>
      <c r="BU1627" s="27" t="str">
        <f t="shared" si="967"/>
        <v/>
      </c>
      <c r="BV1627" s="27" t="str">
        <f t="shared" si="968"/>
        <v/>
      </c>
      <c r="BW1627" s="27" t="str">
        <f t="shared" si="969"/>
        <v/>
      </c>
      <c r="BX1627" s="27" t="str">
        <f t="shared" si="970"/>
        <v/>
      </c>
      <c r="BY1627" s="27" t="str">
        <f t="shared" si="971"/>
        <v/>
      </c>
      <c r="BZ1627" s="27" t="str">
        <f t="shared" si="972"/>
        <v/>
      </c>
      <c r="CA1627" s="27" t="str">
        <f t="shared" si="973"/>
        <v/>
      </c>
      <c r="CB1627" s="41"/>
      <c r="CC1627" s="41"/>
      <c r="CD1627"/>
      <c r="CE1627"/>
      <c r="CF1627"/>
      <c r="CG1627"/>
      <c r="CH1627"/>
      <c r="CI1627" s="41"/>
      <c r="CJ1627" s="7"/>
    </row>
    <row r="1628" spans="2:88">
      <c r="B1628" s="94"/>
      <c r="C1628" s="40"/>
      <c r="D1628" s="39"/>
      <c r="E1628" s="40"/>
      <c r="F1628" s="40"/>
      <c r="G1628" s="40"/>
      <c r="H1628" s="40"/>
      <c r="I1628" s="40"/>
      <c r="J1628" s="40"/>
      <c r="K1628" s="40"/>
      <c r="L1628" s="40"/>
      <c r="M1628" s="40"/>
      <c r="N1628" s="40"/>
      <c r="O1628" s="40"/>
      <c r="P1628" s="40"/>
      <c r="Q1628" s="40"/>
      <c r="R1628" s="40"/>
      <c r="S1628" s="40"/>
      <c r="T1628" s="40"/>
      <c r="U1628" s="39"/>
      <c r="V1628" s="39"/>
      <c r="W1628" s="39"/>
      <c r="X1628" s="39"/>
      <c r="Y1628" s="39"/>
      <c r="Z1628" s="39"/>
      <c r="AA1628" s="39"/>
      <c r="AB1628" s="39"/>
      <c r="AC1628" s="39"/>
      <c r="AD1628" s="39"/>
      <c r="AE1628" s="39"/>
      <c r="AF1628" s="39"/>
      <c r="AG1628" s="39"/>
      <c r="AH1628" s="39"/>
      <c r="AI1628" s="39"/>
      <c r="AJ1628" s="39"/>
      <c r="AK1628" s="39"/>
      <c r="AL1628" s="39"/>
      <c r="AM1628" s="39"/>
      <c r="AN1628" s="39"/>
      <c r="AO1628" s="39"/>
      <c r="AP1628" s="39"/>
      <c r="AQ1628" s="39"/>
      <c r="AR1628" s="39"/>
      <c r="AS1628" s="39"/>
      <c r="AT1628" s="39"/>
      <c r="AU1628" s="39"/>
      <c r="AV1628" s="39"/>
      <c r="AW1628" s="94"/>
      <c r="AX1628" s="101"/>
      <c r="AY1628" s="94"/>
      <c r="AZ1628" s="40"/>
      <c r="BA1628" s="27"/>
      <c r="BB1628" s="27"/>
      <c r="BC1628" s="27"/>
      <c r="BD1628" s="27" t="str">
        <f t="shared" si="974"/>
        <v/>
      </c>
      <c r="BE1628" s="27" t="str">
        <f t="shared" si="975"/>
        <v/>
      </c>
      <c r="BF1628" s="27" t="str">
        <f t="shared" si="976"/>
        <v/>
      </c>
      <c r="BG1628" s="27" t="str">
        <f t="shared" si="977"/>
        <v/>
      </c>
      <c r="BH1628" s="27" t="str">
        <f t="shared" si="978"/>
        <v/>
      </c>
      <c r="BI1628" s="27" t="str">
        <f t="shared" si="979"/>
        <v/>
      </c>
      <c r="BJ1628" s="27" t="str">
        <f t="shared" si="980"/>
        <v/>
      </c>
      <c r="BK1628" s="27" t="str">
        <f t="shared" si="981"/>
        <v/>
      </c>
      <c r="BL1628" s="27" t="str">
        <f t="shared" si="982"/>
        <v/>
      </c>
      <c r="BM1628" s="27" t="str">
        <f t="shared" si="983"/>
        <v/>
      </c>
      <c r="BN1628" s="27" t="str">
        <f t="shared" si="984"/>
        <v/>
      </c>
      <c r="BO1628" s="27" t="str">
        <f t="shared" si="985"/>
        <v/>
      </c>
      <c r="BP1628" s="27" t="str">
        <f t="shared" si="962"/>
        <v/>
      </c>
      <c r="BQ1628" s="27" t="str">
        <f t="shared" si="963"/>
        <v/>
      </c>
      <c r="BR1628" s="27" t="str">
        <f t="shared" si="964"/>
        <v/>
      </c>
      <c r="BS1628" s="27" t="str">
        <f t="shared" si="965"/>
        <v/>
      </c>
      <c r="BT1628" s="27" t="str">
        <f t="shared" si="966"/>
        <v/>
      </c>
      <c r="BU1628" s="27" t="str">
        <f t="shared" si="967"/>
        <v/>
      </c>
      <c r="BV1628" s="27" t="str">
        <f t="shared" si="968"/>
        <v/>
      </c>
      <c r="BW1628" s="27" t="str">
        <f t="shared" si="969"/>
        <v/>
      </c>
      <c r="BX1628" s="27" t="str">
        <f t="shared" si="970"/>
        <v/>
      </c>
      <c r="BY1628" s="27" t="str">
        <f t="shared" si="971"/>
        <v/>
      </c>
      <c r="BZ1628" s="27" t="str">
        <f t="shared" si="972"/>
        <v/>
      </c>
      <c r="CA1628" s="27" t="str">
        <f t="shared" si="973"/>
        <v/>
      </c>
      <c r="CB1628" s="41"/>
      <c r="CC1628" s="41"/>
      <c r="CD1628"/>
      <c r="CE1628"/>
      <c r="CF1628"/>
      <c r="CG1628"/>
      <c r="CH1628"/>
      <c r="CI1628" s="41"/>
      <c r="CJ1628" s="7"/>
    </row>
    <row r="1629" spans="2:88">
      <c r="B1629" s="94"/>
      <c r="C1629" s="40"/>
      <c r="D1629" s="39"/>
      <c r="E1629" s="40"/>
      <c r="F1629" s="40"/>
      <c r="G1629" s="40"/>
      <c r="H1629" s="40"/>
      <c r="I1629" s="40"/>
      <c r="J1629" s="40"/>
      <c r="K1629" s="40"/>
      <c r="L1629" s="40"/>
      <c r="M1629" s="40"/>
      <c r="N1629" s="40"/>
      <c r="O1629" s="40"/>
      <c r="P1629" s="40"/>
      <c r="Q1629" s="40"/>
      <c r="R1629" s="40"/>
      <c r="S1629" s="40"/>
      <c r="T1629" s="40"/>
      <c r="U1629" s="39"/>
      <c r="V1629" s="39"/>
      <c r="W1629" s="39"/>
      <c r="X1629" s="39"/>
      <c r="Y1629" s="39"/>
      <c r="Z1629" s="39"/>
      <c r="AA1629" s="39"/>
      <c r="AB1629" s="39"/>
      <c r="AC1629" s="39"/>
      <c r="AD1629" s="39"/>
      <c r="AE1629" s="39"/>
      <c r="AF1629" s="39"/>
      <c r="AG1629" s="39"/>
      <c r="AH1629" s="39"/>
      <c r="AI1629" s="39"/>
      <c r="AJ1629" s="39"/>
      <c r="AK1629" s="39"/>
      <c r="AL1629" s="39"/>
      <c r="AM1629" s="39"/>
      <c r="AN1629" s="39"/>
      <c r="AO1629" s="39"/>
      <c r="AP1629" s="39"/>
      <c r="AQ1629" s="39"/>
      <c r="AR1629" s="39"/>
      <c r="AS1629" s="39"/>
      <c r="AT1629" s="39"/>
      <c r="AU1629" s="39"/>
      <c r="AV1629" s="39"/>
      <c r="AW1629" s="94"/>
      <c r="AX1629" s="101"/>
      <c r="AY1629" s="94"/>
      <c r="AZ1629" s="40"/>
      <c r="BA1629" s="27"/>
      <c r="BB1629" s="27"/>
      <c r="BC1629" s="27"/>
      <c r="BD1629" s="27" t="str">
        <f t="shared" si="974"/>
        <v/>
      </c>
      <c r="BE1629" s="27" t="str">
        <f t="shared" si="975"/>
        <v/>
      </c>
      <c r="BF1629" s="27" t="str">
        <f t="shared" si="976"/>
        <v/>
      </c>
      <c r="BG1629" s="27" t="str">
        <f t="shared" si="977"/>
        <v/>
      </c>
      <c r="BH1629" s="27" t="str">
        <f t="shared" si="978"/>
        <v/>
      </c>
      <c r="BI1629" s="27" t="str">
        <f t="shared" si="979"/>
        <v/>
      </c>
      <c r="BJ1629" s="27" t="str">
        <f t="shared" si="980"/>
        <v/>
      </c>
      <c r="BK1629" s="27" t="str">
        <f t="shared" si="981"/>
        <v/>
      </c>
      <c r="BL1629" s="27" t="str">
        <f t="shared" si="982"/>
        <v/>
      </c>
      <c r="BM1629" s="27" t="str">
        <f t="shared" si="983"/>
        <v/>
      </c>
      <c r="BN1629" s="27" t="str">
        <f t="shared" si="984"/>
        <v/>
      </c>
      <c r="BO1629" s="27" t="str">
        <f t="shared" si="985"/>
        <v/>
      </c>
      <c r="BP1629" s="27" t="str">
        <f t="shared" si="962"/>
        <v/>
      </c>
      <c r="BQ1629" s="27" t="str">
        <f t="shared" si="963"/>
        <v/>
      </c>
      <c r="BR1629" s="27" t="str">
        <f t="shared" si="964"/>
        <v/>
      </c>
      <c r="BS1629" s="27" t="str">
        <f t="shared" si="965"/>
        <v/>
      </c>
      <c r="BT1629" s="27" t="str">
        <f t="shared" si="966"/>
        <v/>
      </c>
      <c r="BU1629" s="27" t="str">
        <f t="shared" si="967"/>
        <v/>
      </c>
      <c r="BV1629" s="27" t="str">
        <f t="shared" si="968"/>
        <v/>
      </c>
      <c r="BW1629" s="27" t="str">
        <f t="shared" si="969"/>
        <v/>
      </c>
      <c r="BX1629" s="27" t="str">
        <f t="shared" si="970"/>
        <v/>
      </c>
      <c r="BY1629" s="27" t="str">
        <f t="shared" si="971"/>
        <v/>
      </c>
      <c r="BZ1629" s="27" t="str">
        <f t="shared" si="972"/>
        <v/>
      </c>
      <c r="CA1629" s="27" t="str">
        <f t="shared" si="973"/>
        <v/>
      </c>
      <c r="CB1629" s="41"/>
      <c r="CC1629" s="41"/>
      <c r="CD1629"/>
      <c r="CE1629"/>
      <c r="CF1629"/>
      <c r="CG1629"/>
      <c r="CH1629"/>
      <c r="CI1629" s="41"/>
      <c r="CJ1629" s="7"/>
    </row>
    <row r="1630" spans="2:88">
      <c r="B1630" s="94"/>
      <c r="C1630" s="40"/>
      <c r="D1630" s="39"/>
      <c r="E1630" s="40"/>
      <c r="F1630" s="40"/>
      <c r="G1630" s="40"/>
      <c r="H1630" s="40"/>
      <c r="I1630" s="40"/>
      <c r="J1630" s="40"/>
      <c r="K1630" s="40"/>
      <c r="L1630" s="40"/>
      <c r="M1630" s="40"/>
      <c r="N1630" s="40"/>
      <c r="O1630" s="40"/>
      <c r="P1630" s="40"/>
      <c r="Q1630" s="40"/>
      <c r="R1630" s="40"/>
      <c r="S1630" s="40"/>
      <c r="T1630" s="40"/>
      <c r="U1630" s="39"/>
      <c r="V1630" s="39"/>
      <c r="W1630" s="39"/>
      <c r="X1630" s="39"/>
      <c r="Y1630" s="39"/>
      <c r="Z1630" s="39"/>
      <c r="AA1630" s="39"/>
      <c r="AB1630" s="39"/>
      <c r="AC1630" s="39"/>
      <c r="AD1630" s="39"/>
      <c r="AE1630" s="39"/>
      <c r="AF1630" s="39"/>
      <c r="AG1630" s="39"/>
      <c r="AH1630" s="39"/>
      <c r="AI1630" s="39"/>
      <c r="AJ1630" s="39"/>
      <c r="AK1630" s="39"/>
      <c r="AL1630" s="39"/>
      <c r="AM1630" s="39"/>
      <c r="AN1630" s="39"/>
      <c r="AO1630" s="39"/>
      <c r="AP1630" s="39"/>
      <c r="AQ1630" s="39"/>
      <c r="AR1630" s="39"/>
      <c r="AS1630" s="39"/>
      <c r="AT1630" s="39"/>
      <c r="AU1630" s="39"/>
      <c r="AV1630" s="39"/>
      <c r="AW1630" s="94"/>
      <c r="AX1630" s="101"/>
      <c r="AY1630" s="94"/>
      <c r="AZ1630" s="40"/>
      <c r="BA1630" s="27"/>
      <c r="BB1630" s="27"/>
      <c r="BC1630" s="27"/>
      <c r="BD1630" s="27" t="str">
        <f t="shared" si="974"/>
        <v/>
      </c>
      <c r="BE1630" s="27" t="str">
        <f t="shared" si="975"/>
        <v/>
      </c>
      <c r="BF1630" s="27" t="str">
        <f t="shared" si="976"/>
        <v/>
      </c>
      <c r="BG1630" s="27" t="str">
        <f t="shared" si="977"/>
        <v/>
      </c>
      <c r="BH1630" s="27" t="str">
        <f t="shared" si="978"/>
        <v/>
      </c>
      <c r="BI1630" s="27" t="str">
        <f t="shared" si="979"/>
        <v/>
      </c>
      <c r="BJ1630" s="27" t="str">
        <f t="shared" si="980"/>
        <v/>
      </c>
      <c r="BK1630" s="27" t="str">
        <f t="shared" si="981"/>
        <v/>
      </c>
      <c r="BL1630" s="27" t="str">
        <f t="shared" si="982"/>
        <v/>
      </c>
      <c r="BM1630" s="27" t="str">
        <f t="shared" si="983"/>
        <v/>
      </c>
      <c r="BN1630" s="27" t="str">
        <f t="shared" si="984"/>
        <v/>
      </c>
      <c r="BO1630" s="27" t="str">
        <f t="shared" si="985"/>
        <v/>
      </c>
      <c r="BP1630" s="27" t="str">
        <f t="shared" si="962"/>
        <v/>
      </c>
      <c r="BQ1630" s="27" t="str">
        <f t="shared" si="963"/>
        <v/>
      </c>
      <c r="BR1630" s="27" t="str">
        <f t="shared" si="964"/>
        <v/>
      </c>
      <c r="BS1630" s="27" t="str">
        <f t="shared" si="965"/>
        <v/>
      </c>
      <c r="BT1630" s="27" t="str">
        <f t="shared" si="966"/>
        <v/>
      </c>
      <c r="BU1630" s="27" t="str">
        <f t="shared" si="967"/>
        <v/>
      </c>
      <c r="BV1630" s="27" t="str">
        <f t="shared" si="968"/>
        <v/>
      </c>
      <c r="BW1630" s="27" t="str">
        <f t="shared" si="969"/>
        <v/>
      </c>
      <c r="BX1630" s="27" t="str">
        <f t="shared" si="970"/>
        <v/>
      </c>
      <c r="BY1630" s="27" t="str">
        <f t="shared" si="971"/>
        <v/>
      </c>
      <c r="BZ1630" s="27" t="str">
        <f t="shared" si="972"/>
        <v/>
      </c>
      <c r="CA1630" s="27" t="str">
        <f t="shared" si="973"/>
        <v/>
      </c>
      <c r="CB1630" s="41"/>
      <c r="CC1630" s="41"/>
      <c r="CD1630"/>
      <c r="CE1630"/>
      <c r="CF1630"/>
      <c r="CG1630"/>
      <c r="CH1630"/>
      <c r="CI1630" s="41"/>
      <c r="CJ1630" s="7"/>
    </row>
    <row r="1631" spans="2:88">
      <c r="B1631" s="94"/>
      <c r="C1631" s="40"/>
      <c r="D1631" s="39"/>
      <c r="E1631" s="40"/>
      <c r="F1631" s="40"/>
      <c r="G1631" s="40"/>
      <c r="H1631" s="40"/>
      <c r="I1631" s="40"/>
      <c r="J1631" s="40"/>
      <c r="K1631" s="40"/>
      <c r="L1631" s="40"/>
      <c r="M1631" s="40"/>
      <c r="N1631" s="40"/>
      <c r="O1631" s="40"/>
      <c r="P1631" s="40"/>
      <c r="Q1631" s="40"/>
      <c r="R1631" s="40"/>
      <c r="S1631" s="40"/>
      <c r="T1631" s="40"/>
      <c r="U1631" s="39"/>
      <c r="V1631" s="39"/>
      <c r="W1631" s="39"/>
      <c r="X1631" s="39"/>
      <c r="Y1631" s="39"/>
      <c r="Z1631" s="39"/>
      <c r="AA1631" s="39"/>
      <c r="AB1631" s="39"/>
      <c r="AC1631" s="39"/>
      <c r="AD1631" s="39"/>
      <c r="AE1631" s="39"/>
      <c r="AF1631" s="39"/>
      <c r="AG1631" s="39"/>
      <c r="AH1631" s="39"/>
      <c r="AI1631" s="39"/>
      <c r="AJ1631" s="39"/>
      <c r="AK1631" s="39"/>
      <c r="AL1631" s="39"/>
      <c r="AM1631" s="39"/>
      <c r="AN1631" s="39"/>
      <c r="AO1631" s="39"/>
      <c r="AP1631" s="39"/>
      <c r="AQ1631" s="39"/>
      <c r="AR1631" s="39"/>
      <c r="AS1631" s="39"/>
      <c r="AT1631" s="39"/>
      <c r="AU1631" s="39"/>
      <c r="AV1631" s="39"/>
      <c r="AW1631" s="94"/>
      <c r="AX1631" s="101"/>
      <c r="AY1631" s="94"/>
      <c r="AZ1631" s="40"/>
      <c r="BA1631" s="27"/>
      <c r="BB1631" s="27"/>
      <c r="BC1631" s="27"/>
      <c r="BD1631" s="27" t="str">
        <f t="shared" si="974"/>
        <v/>
      </c>
      <c r="BE1631" s="27" t="str">
        <f t="shared" si="975"/>
        <v/>
      </c>
      <c r="BF1631" s="27" t="str">
        <f t="shared" si="976"/>
        <v/>
      </c>
      <c r="BG1631" s="27" t="str">
        <f t="shared" si="977"/>
        <v/>
      </c>
      <c r="BH1631" s="27" t="str">
        <f t="shared" si="978"/>
        <v/>
      </c>
      <c r="BI1631" s="27" t="str">
        <f t="shared" si="979"/>
        <v/>
      </c>
      <c r="BJ1631" s="27" t="str">
        <f t="shared" si="980"/>
        <v/>
      </c>
      <c r="BK1631" s="27" t="str">
        <f t="shared" si="981"/>
        <v/>
      </c>
      <c r="BL1631" s="27" t="str">
        <f t="shared" si="982"/>
        <v/>
      </c>
      <c r="BM1631" s="27" t="str">
        <f t="shared" si="983"/>
        <v/>
      </c>
      <c r="BN1631" s="27" t="str">
        <f t="shared" si="984"/>
        <v/>
      </c>
      <c r="BO1631" s="27" t="str">
        <f t="shared" si="985"/>
        <v/>
      </c>
      <c r="BP1631" s="27" t="str">
        <f t="shared" si="962"/>
        <v/>
      </c>
      <c r="BQ1631" s="27" t="str">
        <f t="shared" si="963"/>
        <v/>
      </c>
      <c r="BR1631" s="27" t="str">
        <f t="shared" si="964"/>
        <v/>
      </c>
      <c r="BS1631" s="27" t="str">
        <f t="shared" si="965"/>
        <v/>
      </c>
      <c r="BT1631" s="27" t="str">
        <f t="shared" si="966"/>
        <v/>
      </c>
      <c r="BU1631" s="27" t="str">
        <f t="shared" si="967"/>
        <v/>
      </c>
      <c r="BV1631" s="27" t="str">
        <f t="shared" si="968"/>
        <v/>
      </c>
      <c r="BW1631" s="27" t="str">
        <f t="shared" si="969"/>
        <v/>
      </c>
      <c r="BX1631" s="27" t="str">
        <f t="shared" si="970"/>
        <v/>
      </c>
      <c r="BY1631" s="27" t="str">
        <f t="shared" si="971"/>
        <v/>
      </c>
      <c r="BZ1631" s="27" t="str">
        <f t="shared" si="972"/>
        <v/>
      </c>
      <c r="CA1631" s="27" t="str">
        <f t="shared" si="973"/>
        <v/>
      </c>
      <c r="CB1631" s="41"/>
      <c r="CC1631" s="41"/>
      <c r="CD1631"/>
      <c r="CE1631"/>
      <c r="CF1631"/>
      <c r="CG1631"/>
      <c r="CH1631"/>
      <c r="CI1631" s="41"/>
      <c r="CJ1631" s="7"/>
    </row>
    <row r="1632" spans="2:88">
      <c r="B1632" s="94"/>
      <c r="C1632" s="40"/>
      <c r="D1632" s="39"/>
      <c r="E1632" s="40"/>
      <c r="F1632" s="40"/>
      <c r="G1632" s="40"/>
      <c r="H1632" s="40"/>
      <c r="I1632" s="40"/>
      <c r="J1632" s="40"/>
      <c r="K1632" s="40"/>
      <c r="L1632" s="40"/>
      <c r="M1632" s="40"/>
      <c r="N1632" s="40"/>
      <c r="O1632" s="40"/>
      <c r="P1632" s="40"/>
      <c r="Q1632" s="40"/>
      <c r="R1632" s="40"/>
      <c r="S1632" s="40"/>
      <c r="T1632" s="40"/>
      <c r="U1632" s="39"/>
      <c r="V1632" s="39"/>
      <c r="W1632" s="39"/>
      <c r="X1632" s="39"/>
      <c r="Y1632" s="39"/>
      <c r="Z1632" s="39"/>
      <c r="AA1632" s="39"/>
      <c r="AB1632" s="39"/>
      <c r="AC1632" s="39"/>
      <c r="AD1632" s="39"/>
      <c r="AE1632" s="39"/>
      <c r="AF1632" s="39"/>
      <c r="AG1632" s="39"/>
      <c r="AH1632" s="39"/>
      <c r="AI1632" s="39"/>
      <c r="AJ1632" s="39"/>
      <c r="AK1632" s="39"/>
      <c r="AL1632" s="39"/>
      <c r="AM1632" s="39"/>
      <c r="AN1632" s="39"/>
      <c r="AO1632" s="39"/>
      <c r="AP1632" s="39"/>
      <c r="AQ1632" s="39"/>
      <c r="AR1632" s="39"/>
      <c r="AS1632" s="39"/>
      <c r="AT1632" s="39"/>
      <c r="AU1632" s="39"/>
      <c r="AV1632" s="39"/>
      <c r="AW1632" s="94"/>
      <c r="AX1632" s="101"/>
      <c r="AY1632" s="94"/>
      <c r="AZ1632" s="40"/>
      <c r="BA1632" s="27"/>
      <c r="BB1632" s="27"/>
      <c r="BC1632" s="27"/>
      <c r="BD1632" s="27" t="str">
        <f t="shared" si="974"/>
        <v/>
      </c>
      <c r="BE1632" s="27" t="str">
        <f t="shared" si="975"/>
        <v/>
      </c>
      <c r="BF1632" s="27" t="str">
        <f t="shared" si="976"/>
        <v/>
      </c>
      <c r="BG1632" s="27" t="str">
        <f t="shared" si="977"/>
        <v/>
      </c>
      <c r="BH1632" s="27" t="str">
        <f t="shared" si="978"/>
        <v/>
      </c>
      <c r="BI1632" s="27" t="str">
        <f t="shared" si="979"/>
        <v/>
      </c>
      <c r="BJ1632" s="27" t="str">
        <f t="shared" si="980"/>
        <v/>
      </c>
      <c r="BK1632" s="27" t="str">
        <f t="shared" si="981"/>
        <v/>
      </c>
      <c r="BL1632" s="27" t="str">
        <f t="shared" si="982"/>
        <v/>
      </c>
      <c r="BM1632" s="27" t="str">
        <f t="shared" si="983"/>
        <v/>
      </c>
      <c r="BN1632" s="27" t="str">
        <f t="shared" si="984"/>
        <v/>
      </c>
      <c r="BO1632" s="27" t="str">
        <f t="shared" si="985"/>
        <v/>
      </c>
      <c r="BP1632" s="27" t="str">
        <f t="shared" si="962"/>
        <v/>
      </c>
      <c r="BQ1632" s="27" t="str">
        <f t="shared" si="963"/>
        <v/>
      </c>
      <c r="BR1632" s="27" t="str">
        <f t="shared" si="964"/>
        <v/>
      </c>
      <c r="BS1632" s="27" t="str">
        <f t="shared" si="965"/>
        <v/>
      </c>
      <c r="BT1632" s="27" t="str">
        <f t="shared" si="966"/>
        <v/>
      </c>
      <c r="BU1632" s="27" t="str">
        <f t="shared" si="967"/>
        <v/>
      </c>
      <c r="BV1632" s="27" t="str">
        <f t="shared" si="968"/>
        <v/>
      </c>
      <c r="BW1632" s="27" t="str">
        <f t="shared" si="969"/>
        <v/>
      </c>
      <c r="BX1632" s="27" t="str">
        <f t="shared" si="970"/>
        <v/>
      </c>
      <c r="BY1632" s="27" t="str">
        <f t="shared" si="971"/>
        <v/>
      </c>
      <c r="BZ1632" s="27" t="str">
        <f t="shared" si="972"/>
        <v/>
      </c>
      <c r="CA1632" s="27" t="str">
        <f t="shared" si="973"/>
        <v/>
      </c>
      <c r="CB1632" s="41"/>
      <c r="CC1632" s="41"/>
      <c r="CD1632"/>
      <c r="CE1632"/>
      <c r="CF1632"/>
      <c r="CG1632"/>
      <c r="CH1632"/>
      <c r="CI1632" s="41"/>
      <c r="CJ1632" s="7"/>
    </row>
    <row r="1633" spans="2:88">
      <c r="B1633" s="94"/>
      <c r="C1633" s="40"/>
      <c r="D1633" s="39"/>
      <c r="E1633" s="40"/>
      <c r="F1633" s="40"/>
      <c r="G1633" s="40"/>
      <c r="H1633" s="40"/>
      <c r="I1633" s="40"/>
      <c r="J1633" s="40"/>
      <c r="K1633" s="40"/>
      <c r="L1633" s="40"/>
      <c r="M1633" s="40"/>
      <c r="N1633" s="40"/>
      <c r="O1633" s="40"/>
      <c r="P1633" s="40"/>
      <c r="Q1633" s="40"/>
      <c r="R1633" s="40"/>
      <c r="S1633" s="40"/>
      <c r="T1633" s="40"/>
      <c r="U1633" s="39"/>
      <c r="V1633" s="39"/>
      <c r="W1633" s="39"/>
      <c r="X1633" s="39"/>
      <c r="Y1633" s="39"/>
      <c r="Z1633" s="39"/>
      <c r="AA1633" s="39"/>
      <c r="AB1633" s="39"/>
      <c r="AC1633" s="39"/>
      <c r="AD1633" s="39"/>
      <c r="AE1633" s="39"/>
      <c r="AF1633" s="39"/>
      <c r="AG1633" s="39"/>
      <c r="AH1633" s="39"/>
      <c r="AI1633" s="39"/>
      <c r="AJ1633" s="39"/>
      <c r="AK1633" s="39"/>
      <c r="AL1633" s="39"/>
      <c r="AM1633" s="39"/>
      <c r="AN1633" s="39"/>
      <c r="AO1633" s="39"/>
      <c r="AP1633" s="39"/>
      <c r="AQ1633" s="39"/>
      <c r="AR1633" s="39"/>
      <c r="AS1633" s="39"/>
      <c r="AT1633" s="39"/>
      <c r="AU1633" s="39"/>
      <c r="AV1633" s="39"/>
      <c r="AW1633" s="94"/>
      <c r="AX1633" s="101"/>
      <c r="AY1633" s="94"/>
      <c r="AZ1633" s="40"/>
      <c r="BA1633" s="27"/>
      <c r="BB1633" s="27"/>
      <c r="BC1633" s="27"/>
      <c r="BD1633" s="27" t="str">
        <f t="shared" si="974"/>
        <v/>
      </c>
      <c r="BE1633" s="27" t="str">
        <f t="shared" si="975"/>
        <v/>
      </c>
      <c r="BF1633" s="27" t="str">
        <f t="shared" si="976"/>
        <v/>
      </c>
      <c r="BG1633" s="27" t="str">
        <f t="shared" si="977"/>
        <v/>
      </c>
      <c r="BH1633" s="27" t="str">
        <f t="shared" si="978"/>
        <v/>
      </c>
      <c r="BI1633" s="27" t="str">
        <f t="shared" si="979"/>
        <v/>
      </c>
      <c r="BJ1633" s="27" t="str">
        <f t="shared" si="980"/>
        <v/>
      </c>
      <c r="BK1633" s="27" t="str">
        <f t="shared" si="981"/>
        <v/>
      </c>
      <c r="BL1633" s="27" t="str">
        <f t="shared" si="982"/>
        <v/>
      </c>
      <c r="BM1633" s="27" t="str">
        <f t="shared" si="983"/>
        <v/>
      </c>
      <c r="BN1633" s="27" t="str">
        <f t="shared" si="984"/>
        <v/>
      </c>
      <c r="BO1633" s="27" t="str">
        <f t="shared" si="985"/>
        <v/>
      </c>
      <c r="BP1633" s="27" t="str">
        <f t="shared" si="962"/>
        <v/>
      </c>
      <c r="BQ1633" s="27" t="str">
        <f t="shared" si="963"/>
        <v/>
      </c>
      <c r="BR1633" s="27" t="str">
        <f t="shared" si="964"/>
        <v/>
      </c>
      <c r="BS1633" s="27" t="str">
        <f t="shared" si="965"/>
        <v/>
      </c>
      <c r="BT1633" s="27" t="str">
        <f t="shared" si="966"/>
        <v/>
      </c>
      <c r="BU1633" s="27" t="str">
        <f t="shared" si="967"/>
        <v/>
      </c>
      <c r="BV1633" s="27" t="str">
        <f t="shared" si="968"/>
        <v/>
      </c>
      <c r="BW1633" s="27" t="str">
        <f t="shared" si="969"/>
        <v/>
      </c>
      <c r="BX1633" s="27" t="str">
        <f t="shared" si="970"/>
        <v/>
      </c>
      <c r="BY1633" s="27" t="str">
        <f t="shared" si="971"/>
        <v/>
      </c>
      <c r="BZ1633" s="27" t="str">
        <f t="shared" si="972"/>
        <v/>
      </c>
      <c r="CA1633" s="27" t="str">
        <f t="shared" si="973"/>
        <v/>
      </c>
      <c r="CB1633" s="41"/>
      <c r="CC1633" s="41"/>
      <c r="CD1633"/>
      <c r="CE1633"/>
      <c r="CF1633"/>
      <c r="CG1633"/>
      <c r="CH1633"/>
      <c r="CI1633" s="41"/>
      <c r="CJ1633" s="7"/>
    </row>
    <row r="1634" spans="2:88">
      <c r="B1634" s="94"/>
      <c r="C1634" s="40"/>
      <c r="D1634" s="39"/>
      <c r="E1634" s="40"/>
      <c r="F1634" s="40"/>
      <c r="G1634" s="40"/>
      <c r="H1634" s="40"/>
      <c r="I1634" s="40"/>
      <c r="J1634" s="40"/>
      <c r="K1634" s="40"/>
      <c r="L1634" s="40"/>
      <c r="M1634" s="40"/>
      <c r="N1634" s="40"/>
      <c r="O1634" s="40"/>
      <c r="P1634" s="40"/>
      <c r="Q1634" s="40"/>
      <c r="R1634" s="40"/>
      <c r="S1634" s="40"/>
      <c r="T1634" s="40"/>
      <c r="U1634" s="39"/>
      <c r="V1634" s="39"/>
      <c r="W1634" s="39"/>
      <c r="X1634" s="39"/>
      <c r="Y1634" s="39"/>
      <c r="Z1634" s="39"/>
      <c r="AA1634" s="39"/>
      <c r="AB1634" s="39"/>
      <c r="AC1634" s="39"/>
      <c r="AD1634" s="39"/>
      <c r="AE1634" s="39"/>
      <c r="AF1634" s="39"/>
      <c r="AG1634" s="39"/>
      <c r="AH1634" s="39"/>
      <c r="AI1634" s="39"/>
      <c r="AJ1634" s="39"/>
      <c r="AK1634" s="39"/>
      <c r="AL1634" s="39"/>
      <c r="AM1634" s="39"/>
      <c r="AN1634" s="39"/>
      <c r="AO1634" s="39"/>
      <c r="AP1634" s="39"/>
      <c r="AQ1634" s="39"/>
      <c r="AR1634" s="39"/>
      <c r="AS1634" s="39"/>
      <c r="AT1634" s="39"/>
      <c r="AU1634" s="39"/>
      <c r="AV1634" s="39"/>
      <c r="AW1634" s="94"/>
      <c r="AX1634" s="101"/>
      <c r="AY1634" s="94"/>
      <c r="AZ1634" s="40"/>
      <c r="BA1634" s="27"/>
      <c r="BB1634" s="27"/>
      <c r="BC1634" s="27"/>
      <c r="BD1634" s="27" t="str">
        <f t="shared" si="974"/>
        <v/>
      </c>
      <c r="BE1634" s="27" t="str">
        <f t="shared" si="975"/>
        <v/>
      </c>
      <c r="BF1634" s="27" t="str">
        <f t="shared" si="976"/>
        <v/>
      </c>
      <c r="BG1634" s="27" t="str">
        <f t="shared" si="977"/>
        <v/>
      </c>
      <c r="BH1634" s="27" t="str">
        <f t="shared" si="978"/>
        <v/>
      </c>
      <c r="BI1634" s="27" t="str">
        <f t="shared" si="979"/>
        <v/>
      </c>
      <c r="BJ1634" s="27" t="str">
        <f t="shared" si="980"/>
        <v/>
      </c>
      <c r="BK1634" s="27" t="str">
        <f t="shared" si="981"/>
        <v/>
      </c>
      <c r="BL1634" s="27" t="str">
        <f t="shared" si="982"/>
        <v/>
      </c>
      <c r="BM1634" s="27" t="str">
        <f t="shared" si="983"/>
        <v/>
      </c>
      <c r="BN1634" s="27" t="str">
        <f t="shared" si="984"/>
        <v/>
      </c>
      <c r="BO1634" s="27" t="str">
        <f t="shared" si="985"/>
        <v/>
      </c>
      <c r="BP1634" s="27" t="str">
        <f t="shared" si="962"/>
        <v/>
      </c>
      <c r="BQ1634" s="27" t="str">
        <f t="shared" si="963"/>
        <v/>
      </c>
      <c r="BR1634" s="27" t="str">
        <f t="shared" si="964"/>
        <v/>
      </c>
      <c r="BS1634" s="27" t="str">
        <f t="shared" si="965"/>
        <v/>
      </c>
      <c r="BT1634" s="27" t="str">
        <f t="shared" si="966"/>
        <v/>
      </c>
      <c r="BU1634" s="27" t="str">
        <f t="shared" si="967"/>
        <v/>
      </c>
      <c r="BV1634" s="27" t="str">
        <f t="shared" si="968"/>
        <v/>
      </c>
      <c r="BW1634" s="27" t="str">
        <f t="shared" si="969"/>
        <v/>
      </c>
      <c r="BX1634" s="27" t="str">
        <f t="shared" si="970"/>
        <v/>
      </c>
      <c r="BY1634" s="27" t="str">
        <f t="shared" si="971"/>
        <v/>
      </c>
      <c r="BZ1634" s="27" t="str">
        <f t="shared" si="972"/>
        <v/>
      </c>
      <c r="CA1634" s="27" t="str">
        <f t="shared" si="973"/>
        <v/>
      </c>
      <c r="CB1634" s="41"/>
      <c r="CC1634" s="41"/>
      <c r="CD1634"/>
      <c r="CE1634"/>
      <c r="CF1634"/>
      <c r="CG1634"/>
      <c r="CH1634"/>
      <c r="CI1634" s="41"/>
      <c r="CJ1634" s="7"/>
    </row>
    <row r="1635" spans="2:88">
      <c r="B1635" s="94"/>
      <c r="C1635" s="40"/>
      <c r="D1635" s="39"/>
      <c r="E1635" s="40"/>
      <c r="F1635" s="40"/>
      <c r="G1635" s="40"/>
      <c r="H1635" s="40"/>
      <c r="I1635" s="40"/>
      <c r="J1635" s="40"/>
      <c r="K1635" s="40"/>
      <c r="L1635" s="40"/>
      <c r="M1635" s="40"/>
      <c r="N1635" s="40"/>
      <c r="O1635" s="40"/>
      <c r="P1635" s="40"/>
      <c r="Q1635" s="40"/>
      <c r="R1635" s="40"/>
      <c r="S1635" s="40"/>
      <c r="T1635" s="40"/>
      <c r="U1635" s="39"/>
      <c r="V1635" s="39"/>
      <c r="W1635" s="39"/>
      <c r="X1635" s="39"/>
      <c r="Y1635" s="39"/>
      <c r="Z1635" s="39"/>
      <c r="AA1635" s="39"/>
      <c r="AB1635" s="39"/>
      <c r="AC1635" s="39"/>
      <c r="AD1635" s="39"/>
      <c r="AE1635" s="39"/>
      <c r="AF1635" s="39"/>
      <c r="AG1635" s="39"/>
      <c r="AH1635" s="39"/>
      <c r="AI1635" s="39"/>
      <c r="AJ1635" s="39"/>
      <c r="AK1635" s="39"/>
      <c r="AL1635" s="39"/>
      <c r="AM1635" s="39"/>
      <c r="AN1635" s="39"/>
      <c r="AO1635" s="39"/>
      <c r="AP1635" s="39"/>
      <c r="AQ1635" s="39"/>
      <c r="AR1635" s="39"/>
      <c r="AS1635" s="39"/>
      <c r="AT1635" s="39"/>
      <c r="AU1635" s="39"/>
      <c r="AV1635" s="39"/>
      <c r="AW1635" s="94"/>
      <c r="AX1635" s="101"/>
      <c r="AY1635" s="94"/>
      <c r="AZ1635" s="40"/>
      <c r="BA1635" s="27"/>
      <c r="BB1635" s="27"/>
      <c r="BC1635" s="27"/>
      <c r="BD1635" s="27" t="str">
        <f t="shared" si="974"/>
        <v/>
      </c>
      <c r="BE1635" s="27" t="str">
        <f t="shared" si="975"/>
        <v/>
      </c>
      <c r="BF1635" s="27" t="str">
        <f t="shared" si="976"/>
        <v/>
      </c>
      <c r="BG1635" s="27" t="str">
        <f t="shared" si="977"/>
        <v/>
      </c>
      <c r="BH1635" s="27" t="str">
        <f t="shared" si="978"/>
        <v/>
      </c>
      <c r="BI1635" s="27" t="str">
        <f t="shared" si="979"/>
        <v/>
      </c>
      <c r="BJ1635" s="27" t="str">
        <f t="shared" si="980"/>
        <v/>
      </c>
      <c r="BK1635" s="27" t="str">
        <f t="shared" si="981"/>
        <v/>
      </c>
      <c r="BL1635" s="27" t="str">
        <f t="shared" si="982"/>
        <v/>
      </c>
      <c r="BM1635" s="27" t="str">
        <f t="shared" si="983"/>
        <v/>
      </c>
      <c r="BN1635" s="27" t="str">
        <f t="shared" si="984"/>
        <v/>
      </c>
      <c r="BO1635" s="27" t="str">
        <f t="shared" si="985"/>
        <v/>
      </c>
      <c r="BP1635" s="27" t="str">
        <f t="shared" si="962"/>
        <v/>
      </c>
      <c r="BQ1635" s="27" t="str">
        <f t="shared" si="963"/>
        <v/>
      </c>
      <c r="BR1635" s="27" t="str">
        <f t="shared" si="964"/>
        <v/>
      </c>
      <c r="BS1635" s="27" t="str">
        <f t="shared" si="965"/>
        <v/>
      </c>
      <c r="BT1635" s="27" t="str">
        <f t="shared" si="966"/>
        <v/>
      </c>
      <c r="BU1635" s="27" t="str">
        <f t="shared" si="967"/>
        <v/>
      </c>
      <c r="BV1635" s="27" t="str">
        <f t="shared" si="968"/>
        <v/>
      </c>
      <c r="BW1635" s="27" t="str">
        <f t="shared" si="969"/>
        <v/>
      </c>
      <c r="BX1635" s="27" t="str">
        <f t="shared" si="970"/>
        <v/>
      </c>
      <c r="BY1635" s="27" t="str">
        <f t="shared" si="971"/>
        <v/>
      </c>
      <c r="BZ1635" s="27" t="str">
        <f t="shared" si="972"/>
        <v/>
      </c>
      <c r="CA1635" s="27" t="str">
        <f t="shared" si="973"/>
        <v/>
      </c>
      <c r="CB1635" s="41"/>
      <c r="CC1635" s="41"/>
      <c r="CD1635"/>
      <c r="CE1635"/>
      <c r="CF1635"/>
      <c r="CG1635"/>
      <c r="CH1635"/>
      <c r="CI1635" s="41"/>
      <c r="CJ1635" s="7"/>
    </row>
    <row r="1636" spans="2:88">
      <c r="B1636" s="94"/>
      <c r="C1636" s="40"/>
      <c r="D1636" s="39"/>
      <c r="E1636" s="40"/>
      <c r="F1636" s="40"/>
      <c r="G1636" s="40"/>
      <c r="H1636" s="40"/>
      <c r="I1636" s="40"/>
      <c r="J1636" s="40"/>
      <c r="K1636" s="40"/>
      <c r="L1636" s="40"/>
      <c r="M1636" s="40"/>
      <c r="N1636" s="40"/>
      <c r="O1636" s="40"/>
      <c r="P1636" s="40"/>
      <c r="Q1636" s="40"/>
      <c r="R1636" s="40"/>
      <c r="S1636" s="40"/>
      <c r="T1636" s="40"/>
      <c r="U1636" s="39"/>
      <c r="V1636" s="39"/>
      <c r="W1636" s="39"/>
      <c r="X1636" s="39"/>
      <c r="Y1636" s="39"/>
      <c r="Z1636" s="39"/>
      <c r="AA1636" s="39"/>
      <c r="AB1636" s="39"/>
      <c r="AC1636" s="39"/>
      <c r="AD1636" s="39"/>
      <c r="AE1636" s="39"/>
      <c r="AF1636" s="39"/>
      <c r="AG1636" s="39"/>
      <c r="AH1636" s="39"/>
      <c r="AI1636" s="39"/>
      <c r="AJ1636" s="39"/>
      <c r="AK1636" s="39"/>
      <c r="AL1636" s="39"/>
      <c r="AM1636" s="39"/>
      <c r="AN1636" s="39"/>
      <c r="AO1636" s="39"/>
      <c r="AP1636" s="39"/>
      <c r="AQ1636" s="39"/>
      <c r="AR1636" s="39"/>
      <c r="AS1636" s="39"/>
      <c r="AT1636" s="39"/>
      <c r="AU1636" s="39"/>
      <c r="AV1636" s="39"/>
      <c r="AW1636" s="94"/>
      <c r="AX1636" s="101"/>
      <c r="AY1636" s="94"/>
      <c r="AZ1636" s="40"/>
      <c r="BA1636" s="27"/>
      <c r="BB1636" s="27"/>
      <c r="BC1636" s="27"/>
      <c r="BD1636" s="27" t="str">
        <f t="shared" si="974"/>
        <v/>
      </c>
      <c r="BE1636" s="27" t="str">
        <f t="shared" si="975"/>
        <v/>
      </c>
      <c r="BF1636" s="27" t="str">
        <f t="shared" si="976"/>
        <v/>
      </c>
      <c r="BG1636" s="27" t="str">
        <f t="shared" si="977"/>
        <v/>
      </c>
      <c r="BH1636" s="27" t="str">
        <f t="shared" si="978"/>
        <v/>
      </c>
      <c r="BI1636" s="27" t="str">
        <f t="shared" si="979"/>
        <v/>
      </c>
      <c r="BJ1636" s="27" t="str">
        <f t="shared" si="980"/>
        <v/>
      </c>
      <c r="BK1636" s="27" t="str">
        <f t="shared" si="981"/>
        <v/>
      </c>
      <c r="BL1636" s="27" t="str">
        <f t="shared" si="982"/>
        <v/>
      </c>
      <c r="BM1636" s="27" t="str">
        <f t="shared" si="983"/>
        <v/>
      </c>
      <c r="BN1636" s="27" t="str">
        <f t="shared" si="984"/>
        <v/>
      </c>
      <c r="BO1636" s="27" t="str">
        <f t="shared" si="985"/>
        <v/>
      </c>
      <c r="BP1636" s="27" t="str">
        <f t="shared" si="962"/>
        <v/>
      </c>
      <c r="BQ1636" s="27" t="str">
        <f t="shared" si="963"/>
        <v/>
      </c>
      <c r="BR1636" s="27" t="str">
        <f t="shared" si="964"/>
        <v/>
      </c>
      <c r="BS1636" s="27" t="str">
        <f t="shared" si="965"/>
        <v/>
      </c>
      <c r="BT1636" s="27" t="str">
        <f t="shared" si="966"/>
        <v/>
      </c>
      <c r="BU1636" s="27" t="str">
        <f t="shared" si="967"/>
        <v/>
      </c>
      <c r="BV1636" s="27" t="str">
        <f t="shared" si="968"/>
        <v/>
      </c>
      <c r="BW1636" s="27" t="str">
        <f t="shared" si="969"/>
        <v/>
      </c>
      <c r="BX1636" s="27" t="str">
        <f t="shared" si="970"/>
        <v/>
      </c>
      <c r="BY1636" s="27" t="str">
        <f t="shared" si="971"/>
        <v/>
      </c>
      <c r="BZ1636" s="27" t="str">
        <f t="shared" si="972"/>
        <v/>
      </c>
      <c r="CA1636" s="27" t="str">
        <f t="shared" si="973"/>
        <v/>
      </c>
      <c r="CB1636" s="41"/>
      <c r="CC1636" s="41"/>
      <c r="CD1636"/>
      <c r="CE1636"/>
      <c r="CF1636"/>
      <c r="CG1636"/>
      <c r="CH1636"/>
      <c r="CI1636" s="41"/>
      <c r="CJ1636" s="7"/>
    </row>
    <row r="1637" spans="2:88">
      <c r="B1637" s="94"/>
      <c r="C1637" s="40"/>
      <c r="D1637" s="39"/>
      <c r="E1637" s="40"/>
      <c r="F1637" s="40"/>
      <c r="G1637" s="40"/>
      <c r="H1637" s="40"/>
      <c r="I1637" s="40"/>
      <c r="J1637" s="40"/>
      <c r="K1637" s="40"/>
      <c r="L1637" s="40"/>
      <c r="M1637" s="40"/>
      <c r="N1637" s="40"/>
      <c r="O1637" s="40"/>
      <c r="P1637" s="40"/>
      <c r="Q1637" s="40"/>
      <c r="R1637" s="40"/>
      <c r="S1637" s="40"/>
      <c r="T1637" s="40"/>
      <c r="U1637" s="39"/>
      <c r="V1637" s="39"/>
      <c r="W1637" s="39"/>
      <c r="X1637" s="39"/>
      <c r="Y1637" s="39"/>
      <c r="Z1637" s="39"/>
      <c r="AA1637" s="39"/>
      <c r="AB1637" s="39"/>
      <c r="AC1637" s="39"/>
      <c r="AD1637" s="39"/>
      <c r="AE1637" s="39"/>
      <c r="AF1637" s="39"/>
      <c r="AG1637" s="39"/>
      <c r="AH1637" s="39"/>
      <c r="AI1637" s="39"/>
      <c r="AJ1637" s="39"/>
      <c r="AK1637" s="39"/>
      <c r="AL1637" s="39"/>
      <c r="AM1637" s="39"/>
      <c r="AN1637" s="39"/>
      <c r="AO1637" s="39"/>
      <c r="AP1637" s="39"/>
      <c r="AQ1637" s="39"/>
      <c r="AR1637" s="39"/>
      <c r="AS1637" s="39"/>
      <c r="AT1637" s="39"/>
      <c r="AU1637" s="39"/>
      <c r="AV1637" s="39"/>
      <c r="AW1637" s="94"/>
      <c r="AX1637" s="101"/>
      <c r="AY1637" s="94"/>
      <c r="AZ1637" s="40"/>
      <c r="BA1637" s="27"/>
      <c r="BB1637" s="27"/>
      <c r="BC1637" s="27"/>
      <c r="BD1637" s="27" t="str">
        <f t="shared" si="974"/>
        <v/>
      </c>
      <c r="BE1637" s="27" t="str">
        <f t="shared" si="975"/>
        <v/>
      </c>
      <c r="BF1637" s="27" t="str">
        <f t="shared" si="976"/>
        <v/>
      </c>
      <c r="BG1637" s="27" t="str">
        <f t="shared" si="977"/>
        <v/>
      </c>
      <c r="BH1637" s="27" t="str">
        <f t="shared" si="978"/>
        <v/>
      </c>
      <c r="BI1637" s="27" t="str">
        <f t="shared" si="979"/>
        <v/>
      </c>
      <c r="BJ1637" s="27" t="str">
        <f t="shared" si="980"/>
        <v/>
      </c>
      <c r="BK1637" s="27" t="str">
        <f t="shared" si="981"/>
        <v/>
      </c>
      <c r="BL1637" s="27" t="str">
        <f t="shared" si="982"/>
        <v/>
      </c>
      <c r="BM1637" s="27" t="str">
        <f t="shared" si="983"/>
        <v/>
      </c>
      <c r="BN1637" s="27" t="str">
        <f t="shared" si="984"/>
        <v/>
      </c>
      <c r="BO1637" s="27" t="str">
        <f t="shared" si="985"/>
        <v/>
      </c>
      <c r="BP1637" s="27" t="str">
        <f t="shared" si="962"/>
        <v/>
      </c>
      <c r="BQ1637" s="27" t="str">
        <f t="shared" si="963"/>
        <v/>
      </c>
      <c r="BR1637" s="27" t="str">
        <f t="shared" si="964"/>
        <v/>
      </c>
      <c r="BS1637" s="27" t="str">
        <f t="shared" si="965"/>
        <v/>
      </c>
      <c r="BT1637" s="27" t="str">
        <f t="shared" si="966"/>
        <v/>
      </c>
      <c r="BU1637" s="27" t="str">
        <f t="shared" si="967"/>
        <v/>
      </c>
      <c r="BV1637" s="27" t="str">
        <f t="shared" si="968"/>
        <v/>
      </c>
      <c r="BW1637" s="27" t="str">
        <f t="shared" si="969"/>
        <v/>
      </c>
      <c r="BX1637" s="27" t="str">
        <f t="shared" si="970"/>
        <v/>
      </c>
      <c r="BY1637" s="27" t="str">
        <f t="shared" si="971"/>
        <v/>
      </c>
      <c r="BZ1637" s="27" t="str">
        <f t="shared" si="972"/>
        <v/>
      </c>
      <c r="CA1637" s="27" t="str">
        <f t="shared" si="973"/>
        <v/>
      </c>
      <c r="CB1637" s="41"/>
      <c r="CC1637" s="41"/>
      <c r="CD1637"/>
      <c r="CE1637"/>
      <c r="CF1637"/>
      <c r="CG1637"/>
      <c r="CH1637"/>
      <c r="CI1637" s="41"/>
      <c r="CJ1637" s="7"/>
    </row>
    <row r="1638" spans="2:88">
      <c r="B1638" s="94"/>
      <c r="C1638" s="40"/>
      <c r="D1638" s="39"/>
      <c r="E1638" s="40"/>
      <c r="F1638" s="40"/>
      <c r="G1638" s="40"/>
      <c r="H1638" s="40"/>
      <c r="I1638" s="40"/>
      <c r="J1638" s="40"/>
      <c r="K1638" s="40"/>
      <c r="L1638" s="40"/>
      <c r="M1638" s="40"/>
      <c r="N1638" s="40"/>
      <c r="O1638" s="40"/>
      <c r="P1638" s="40"/>
      <c r="Q1638" s="40"/>
      <c r="R1638" s="40"/>
      <c r="S1638" s="40"/>
      <c r="T1638" s="40"/>
      <c r="U1638" s="39"/>
      <c r="V1638" s="39"/>
      <c r="W1638" s="39"/>
      <c r="X1638" s="39"/>
      <c r="Y1638" s="39"/>
      <c r="Z1638" s="39"/>
      <c r="AA1638" s="39"/>
      <c r="AB1638" s="39"/>
      <c r="AC1638" s="39"/>
      <c r="AD1638" s="39"/>
      <c r="AE1638" s="39"/>
      <c r="AF1638" s="39"/>
      <c r="AG1638" s="39"/>
      <c r="AH1638" s="39"/>
      <c r="AI1638" s="39"/>
      <c r="AJ1638" s="39"/>
      <c r="AK1638" s="39"/>
      <c r="AL1638" s="39"/>
      <c r="AM1638" s="39"/>
      <c r="AN1638" s="39"/>
      <c r="AO1638" s="39"/>
      <c r="AP1638" s="39"/>
      <c r="AQ1638" s="39"/>
      <c r="AR1638" s="39"/>
      <c r="AS1638" s="39"/>
      <c r="AT1638" s="39"/>
      <c r="AU1638" s="39"/>
      <c r="AV1638" s="39"/>
      <c r="AW1638" s="94"/>
      <c r="AX1638" s="101"/>
      <c r="AY1638" s="94"/>
      <c r="AZ1638" s="40"/>
      <c r="BA1638" s="27"/>
      <c r="BB1638" s="27"/>
      <c r="BC1638" s="27"/>
      <c r="BD1638" s="27" t="str">
        <f t="shared" si="974"/>
        <v/>
      </c>
      <c r="BE1638" s="27" t="str">
        <f t="shared" si="975"/>
        <v/>
      </c>
      <c r="BF1638" s="27" t="str">
        <f t="shared" si="976"/>
        <v/>
      </c>
      <c r="BG1638" s="27" t="str">
        <f t="shared" si="977"/>
        <v/>
      </c>
      <c r="BH1638" s="27" t="str">
        <f t="shared" si="978"/>
        <v/>
      </c>
      <c r="BI1638" s="27" t="str">
        <f t="shared" si="979"/>
        <v/>
      </c>
      <c r="BJ1638" s="27" t="str">
        <f t="shared" si="980"/>
        <v/>
      </c>
      <c r="BK1638" s="27" t="str">
        <f t="shared" si="981"/>
        <v/>
      </c>
      <c r="BL1638" s="27" t="str">
        <f t="shared" si="982"/>
        <v/>
      </c>
      <c r="BM1638" s="27" t="str">
        <f t="shared" si="983"/>
        <v/>
      </c>
      <c r="BN1638" s="27" t="str">
        <f t="shared" si="984"/>
        <v/>
      </c>
      <c r="BO1638" s="27" t="str">
        <f t="shared" si="985"/>
        <v/>
      </c>
      <c r="BP1638" s="27" t="str">
        <f t="shared" si="962"/>
        <v/>
      </c>
      <c r="BQ1638" s="27" t="str">
        <f t="shared" si="963"/>
        <v/>
      </c>
      <c r="BR1638" s="27" t="str">
        <f t="shared" si="964"/>
        <v/>
      </c>
      <c r="BS1638" s="27" t="str">
        <f t="shared" si="965"/>
        <v/>
      </c>
      <c r="BT1638" s="27" t="str">
        <f t="shared" si="966"/>
        <v/>
      </c>
      <c r="BU1638" s="27" t="str">
        <f t="shared" si="967"/>
        <v/>
      </c>
      <c r="BV1638" s="27" t="str">
        <f t="shared" si="968"/>
        <v/>
      </c>
      <c r="BW1638" s="27" t="str">
        <f t="shared" si="969"/>
        <v/>
      </c>
      <c r="BX1638" s="27" t="str">
        <f t="shared" si="970"/>
        <v/>
      </c>
      <c r="BY1638" s="27" t="str">
        <f t="shared" si="971"/>
        <v/>
      </c>
      <c r="BZ1638" s="27" t="str">
        <f t="shared" si="972"/>
        <v/>
      </c>
      <c r="CA1638" s="27" t="str">
        <f t="shared" si="973"/>
        <v/>
      </c>
      <c r="CB1638" s="41"/>
      <c r="CC1638" s="41"/>
      <c r="CD1638"/>
      <c r="CE1638"/>
      <c r="CF1638"/>
      <c r="CG1638"/>
      <c r="CH1638"/>
      <c r="CI1638" s="41"/>
      <c r="CJ1638" s="7"/>
    </row>
    <row r="1639" spans="2:88">
      <c r="B1639" s="94"/>
      <c r="C1639" s="40"/>
      <c r="D1639" s="39"/>
      <c r="E1639" s="40"/>
      <c r="F1639" s="40"/>
      <c r="G1639" s="40"/>
      <c r="H1639" s="40"/>
      <c r="I1639" s="40"/>
      <c r="J1639" s="40"/>
      <c r="K1639" s="40"/>
      <c r="L1639" s="40"/>
      <c r="M1639" s="40"/>
      <c r="N1639" s="40"/>
      <c r="O1639" s="40"/>
      <c r="P1639" s="40"/>
      <c r="Q1639" s="40"/>
      <c r="R1639" s="40"/>
      <c r="S1639" s="40"/>
      <c r="T1639" s="40"/>
      <c r="U1639" s="39"/>
      <c r="V1639" s="39"/>
      <c r="W1639" s="39"/>
      <c r="X1639" s="39"/>
      <c r="Y1639" s="39"/>
      <c r="Z1639" s="39"/>
      <c r="AA1639" s="39"/>
      <c r="AB1639" s="39"/>
      <c r="AC1639" s="39"/>
      <c r="AD1639" s="39"/>
      <c r="AE1639" s="39"/>
      <c r="AF1639" s="39"/>
      <c r="AG1639" s="39"/>
      <c r="AH1639" s="39"/>
      <c r="AI1639" s="39"/>
      <c r="AJ1639" s="39"/>
      <c r="AK1639" s="39"/>
      <c r="AL1639" s="39"/>
      <c r="AM1639" s="39"/>
      <c r="AN1639" s="39"/>
      <c r="AO1639" s="39"/>
      <c r="AP1639" s="39"/>
      <c r="AQ1639" s="39"/>
      <c r="AR1639" s="39"/>
      <c r="AS1639" s="39"/>
      <c r="AT1639" s="39"/>
      <c r="AU1639" s="39"/>
      <c r="AV1639" s="39"/>
      <c r="AW1639" s="94"/>
      <c r="AX1639" s="101"/>
      <c r="AY1639" s="94"/>
      <c r="AZ1639" s="40"/>
      <c r="BA1639" s="27"/>
      <c r="BB1639" s="27"/>
      <c r="BC1639" s="27"/>
      <c r="BD1639" s="27" t="str">
        <f t="shared" si="974"/>
        <v/>
      </c>
      <c r="BE1639" s="27" t="str">
        <f t="shared" si="975"/>
        <v/>
      </c>
      <c r="BF1639" s="27" t="str">
        <f t="shared" si="976"/>
        <v/>
      </c>
      <c r="BG1639" s="27" t="str">
        <f t="shared" si="977"/>
        <v/>
      </c>
      <c r="BH1639" s="27" t="str">
        <f t="shared" si="978"/>
        <v/>
      </c>
      <c r="BI1639" s="27" t="str">
        <f t="shared" si="979"/>
        <v/>
      </c>
      <c r="BJ1639" s="27" t="str">
        <f t="shared" si="980"/>
        <v/>
      </c>
      <c r="BK1639" s="27" t="str">
        <f t="shared" si="981"/>
        <v/>
      </c>
      <c r="BL1639" s="27" t="str">
        <f t="shared" si="982"/>
        <v/>
      </c>
      <c r="BM1639" s="27" t="str">
        <f t="shared" si="983"/>
        <v/>
      </c>
      <c r="BN1639" s="27" t="str">
        <f t="shared" si="984"/>
        <v/>
      </c>
      <c r="BO1639" s="27" t="str">
        <f t="shared" si="985"/>
        <v/>
      </c>
      <c r="BP1639" s="27" t="str">
        <f t="shared" si="962"/>
        <v/>
      </c>
      <c r="BQ1639" s="27" t="str">
        <f t="shared" si="963"/>
        <v/>
      </c>
      <c r="BR1639" s="27" t="str">
        <f t="shared" si="964"/>
        <v/>
      </c>
      <c r="BS1639" s="27" t="str">
        <f t="shared" si="965"/>
        <v/>
      </c>
      <c r="BT1639" s="27" t="str">
        <f t="shared" si="966"/>
        <v/>
      </c>
      <c r="BU1639" s="27" t="str">
        <f t="shared" si="967"/>
        <v/>
      </c>
      <c r="BV1639" s="27" t="str">
        <f t="shared" si="968"/>
        <v/>
      </c>
      <c r="BW1639" s="27" t="str">
        <f t="shared" si="969"/>
        <v/>
      </c>
      <c r="BX1639" s="27" t="str">
        <f t="shared" si="970"/>
        <v/>
      </c>
      <c r="BY1639" s="27" t="str">
        <f t="shared" si="971"/>
        <v/>
      </c>
      <c r="BZ1639" s="27" t="str">
        <f t="shared" si="972"/>
        <v/>
      </c>
      <c r="CA1639" s="27" t="str">
        <f t="shared" si="973"/>
        <v/>
      </c>
      <c r="CB1639" s="41"/>
      <c r="CC1639" s="41"/>
      <c r="CD1639"/>
      <c r="CE1639"/>
      <c r="CF1639"/>
      <c r="CG1639"/>
      <c r="CH1639"/>
      <c r="CI1639" s="41"/>
      <c r="CJ1639" s="7"/>
    </row>
    <row r="1640" spans="2:88">
      <c r="B1640" s="94"/>
      <c r="C1640" s="40"/>
      <c r="D1640" s="39"/>
      <c r="E1640" s="40"/>
      <c r="F1640" s="40"/>
      <c r="G1640" s="40"/>
      <c r="H1640" s="40"/>
      <c r="I1640" s="40"/>
      <c r="J1640" s="40"/>
      <c r="K1640" s="40"/>
      <c r="L1640" s="40"/>
      <c r="M1640" s="40"/>
      <c r="N1640" s="40"/>
      <c r="O1640" s="40"/>
      <c r="P1640" s="40"/>
      <c r="Q1640" s="40"/>
      <c r="R1640" s="40"/>
      <c r="S1640" s="40"/>
      <c r="T1640" s="40"/>
      <c r="U1640" s="39"/>
      <c r="V1640" s="39"/>
      <c r="W1640" s="39"/>
      <c r="X1640" s="39"/>
      <c r="Y1640" s="39"/>
      <c r="Z1640" s="39"/>
      <c r="AA1640" s="39"/>
      <c r="AB1640" s="39"/>
      <c r="AC1640" s="39"/>
      <c r="AD1640" s="39"/>
      <c r="AE1640" s="39"/>
      <c r="AF1640" s="39"/>
      <c r="AG1640" s="39"/>
      <c r="AH1640" s="39"/>
      <c r="AI1640" s="39"/>
      <c r="AJ1640" s="39"/>
      <c r="AK1640" s="39"/>
      <c r="AL1640" s="39"/>
      <c r="AM1640" s="39"/>
      <c r="AN1640" s="39"/>
      <c r="AO1640" s="39"/>
      <c r="AP1640" s="39"/>
      <c r="AQ1640" s="39"/>
      <c r="AR1640" s="39"/>
      <c r="AS1640" s="39"/>
      <c r="AT1640" s="39"/>
      <c r="AU1640" s="39"/>
      <c r="AV1640" s="39"/>
      <c r="AW1640" s="94"/>
      <c r="AX1640" s="101"/>
      <c r="AY1640" s="94"/>
      <c r="AZ1640" s="40"/>
      <c r="BA1640" s="27"/>
      <c r="BB1640" s="27"/>
      <c r="BC1640" s="27"/>
      <c r="BD1640" s="27" t="str">
        <f t="shared" si="974"/>
        <v/>
      </c>
      <c r="BE1640" s="27" t="str">
        <f t="shared" si="975"/>
        <v/>
      </c>
      <c r="BF1640" s="27" t="str">
        <f t="shared" si="976"/>
        <v/>
      </c>
      <c r="BG1640" s="27" t="str">
        <f t="shared" si="977"/>
        <v/>
      </c>
      <c r="BH1640" s="27" t="str">
        <f t="shared" si="978"/>
        <v/>
      </c>
      <c r="BI1640" s="27" t="str">
        <f t="shared" si="979"/>
        <v/>
      </c>
      <c r="BJ1640" s="27" t="str">
        <f t="shared" si="980"/>
        <v/>
      </c>
      <c r="BK1640" s="27" t="str">
        <f t="shared" si="981"/>
        <v/>
      </c>
      <c r="BL1640" s="27" t="str">
        <f t="shared" si="982"/>
        <v/>
      </c>
      <c r="BM1640" s="27" t="str">
        <f t="shared" si="983"/>
        <v/>
      </c>
      <c r="BN1640" s="27" t="str">
        <f t="shared" si="984"/>
        <v/>
      </c>
      <c r="BO1640" s="27" t="str">
        <f t="shared" si="985"/>
        <v/>
      </c>
      <c r="BP1640" s="27" t="str">
        <f t="shared" si="962"/>
        <v/>
      </c>
      <c r="BQ1640" s="27" t="str">
        <f t="shared" si="963"/>
        <v/>
      </c>
      <c r="BR1640" s="27" t="str">
        <f t="shared" si="964"/>
        <v/>
      </c>
      <c r="BS1640" s="27" t="str">
        <f t="shared" si="965"/>
        <v/>
      </c>
      <c r="BT1640" s="27" t="str">
        <f t="shared" si="966"/>
        <v/>
      </c>
      <c r="BU1640" s="27" t="str">
        <f t="shared" si="967"/>
        <v/>
      </c>
      <c r="BV1640" s="27" t="str">
        <f t="shared" si="968"/>
        <v/>
      </c>
      <c r="BW1640" s="27" t="str">
        <f t="shared" si="969"/>
        <v/>
      </c>
      <c r="BX1640" s="27" t="str">
        <f t="shared" si="970"/>
        <v/>
      </c>
      <c r="BY1640" s="27" t="str">
        <f t="shared" si="971"/>
        <v/>
      </c>
      <c r="BZ1640" s="27" t="str">
        <f t="shared" si="972"/>
        <v/>
      </c>
      <c r="CA1640" s="27" t="str">
        <f t="shared" si="973"/>
        <v/>
      </c>
      <c r="CB1640" s="41"/>
      <c r="CC1640" s="41"/>
      <c r="CD1640"/>
      <c r="CE1640"/>
      <c r="CF1640"/>
      <c r="CG1640"/>
      <c r="CH1640"/>
      <c r="CI1640" s="41"/>
      <c r="CJ1640" s="7"/>
    </row>
    <row r="1641" spans="2:88">
      <c r="B1641" s="94"/>
      <c r="C1641" s="40"/>
      <c r="D1641" s="39"/>
      <c r="E1641" s="40"/>
      <c r="F1641" s="40"/>
      <c r="G1641" s="40"/>
      <c r="H1641" s="40"/>
      <c r="I1641" s="40"/>
      <c r="J1641" s="40"/>
      <c r="K1641" s="40"/>
      <c r="L1641" s="40"/>
      <c r="M1641" s="40"/>
      <c r="N1641" s="40"/>
      <c r="O1641" s="40"/>
      <c r="P1641" s="40"/>
      <c r="Q1641" s="40"/>
      <c r="R1641" s="40"/>
      <c r="S1641" s="40"/>
      <c r="T1641" s="40"/>
      <c r="U1641" s="39"/>
      <c r="V1641" s="39"/>
      <c r="W1641" s="39"/>
      <c r="X1641" s="39"/>
      <c r="Y1641" s="39"/>
      <c r="Z1641" s="39"/>
      <c r="AA1641" s="39"/>
      <c r="AB1641" s="39"/>
      <c r="AC1641" s="39"/>
      <c r="AD1641" s="39"/>
      <c r="AE1641" s="39"/>
      <c r="AF1641" s="39"/>
      <c r="AG1641" s="39"/>
      <c r="AH1641" s="39"/>
      <c r="AI1641" s="39"/>
      <c r="AJ1641" s="39"/>
      <c r="AK1641" s="39"/>
      <c r="AL1641" s="39"/>
      <c r="AM1641" s="39"/>
      <c r="AN1641" s="39"/>
      <c r="AO1641" s="39"/>
      <c r="AP1641" s="39"/>
      <c r="AQ1641" s="39"/>
      <c r="AR1641" s="39"/>
      <c r="AS1641" s="39"/>
      <c r="AT1641" s="39"/>
      <c r="AU1641" s="39"/>
      <c r="AV1641" s="39"/>
      <c r="AW1641" s="94"/>
      <c r="AX1641" s="101"/>
      <c r="AY1641" s="94"/>
      <c r="AZ1641" s="40"/>
      <c r="BA1641" s="27"/>
      <c r="BB1641" s="27"/>
      <c r="BC1641" s="27"/>
      <c r="BD1641" s="27" t="str">
        <f t="shared" si="974"/>
        <v/>
      </c>
      <c r="BE1641" s="27" t="str">
        <f t="shared" si="975"/>
        <v/>
      </c>
      <c r="BF1641" s="27" t="str">
        <f t="shared" si="976"/>
        <v/>
      </c>
      <c r="BG1641" s="27" t="str">
        <f t="shared" si="977"/>
        <v/>
      </c>
      <c r="BH1641" s="27" t="str">
        <f t="shared" si="978"/>
        <v/>
      </c>
      <c r="BI1641" s="27" t="str">
        <f t="shared" si="979"/>
        <v/>
      </c>
      <c r="BJ1641" s="27" t="str">
        <f t="shared" si="980"/>
        <v/>
      </c>
      <c r="BK1641" s="27" t="str">
        <f t="shared" si="981"/>
        <v/>
      </c>
      <c r="BL1641" s="27" t="str">
        <f t="shared" si="982"/>
        <v/>
      </c>
      <c r="BM1641" s="27" t="str">
        <f t="shared" si="983"/>
        <v/>
      </c>
      <c r="BN1641" s="27" t="str">
        <f t="shared" si="984"/>
        <v/>
      </c>
      <c r="BO1641" s="27" t="str">
        <f t="shared" si="985"/>
        <v/>
      </c>
      <c r="BP1641" s="27" t="str">
        <f t="shared" si="962"/>
        <v/>
      </c>
      <c r="BQ1641" s="27" t="str">
        <f t="shared" si="963"/>
        <v/>
      </c>
      <c r="BR1641" s="27" t="str">
        <f t="shared" si="964"/>
        <v/>
      </c>
      <c r="BS1641" s="27" t="str">
        <f t="shared" si="965"/>
        <v/>
      </c>
      <c r="BT1641" s="27" t="str">
        <f t="shared" si="966"/>
        <v/>
      </c>
      <c r="BU1641" s="27" t="str">
        <f t="shared" si="967"/>
        <v/>
      </c>
      <c r="BV1641" s="27" t="str">
        <f t="shared" si="968"/>
        <v/>
      </c>
      <c r="BW1641" s="27" t="str">
        <f t="shared" si="969"/>
        <v/>
      </c>
      <c r="BX1641" s="27" t="str">
        <f t="shared" si="970"/>
        <v/>
      </c>
      <c r="BY1641" s="27" t="str">
        <f t="shared" si="971"/>
        <v/>
      </c>
      <c r="BZ1641" s="27" t="str">
        <f t="shared" si="972"/>
        <v/>
      </c>
      <c r="CA1641" s="27" t="str">
        <f t="shared" si="973"/>
        <v/>
      </c>
      <c r="CB1641" s="41"/>
      <c r="CC1641" s="41"/>
      <c r="CD1641"/>
      <c r="CE1641"/>
      <c r="CF1641"/>
      <c r="CG1641"/>
      <c r="CH1641"/>
      <c r="CI1641" s="41"/>
      <c r="CJ1641" s="7"/>
    </row>
    <row r="1642" spans="2:88">
      <c r="B1642" s="94"/>
      <c r="C1642" s="40"/>
      <c r="D1642" s="39"/>
      <c r="E1642" s="40"/>
      <c r="F1642" s="40"/>
      <c r="G1642" s="40"/>
      <c r="H1642" s="40"/>
      <c r="I1642" s="40"/>
      <c r="J1642" s="40"/>
      <c r="K1642" s="40"/>
      <c r="L1642" s="40"/>
      <c r="M1642" s="40"/>
      <c r="N1642" s="40"/>
      <c r="O1642" s="40"/>
      <c r="P1642" s="40"/>
      <c r="Q1642" s="40"/>
      <c r="R1642" s="40"/>
      <c r="S1642" s="40"/>
      <c r="T1642" s="40"/>
      <c r="U1642" s="39"/>
      <c r="V1642" s="39"/>
      <c r="W1642" s="39"/>
      <c r="X1642" s="39"/>
      <c r="Y1642" s="39"/>
      <c r="Z1642" s="39"/>
      <c r="AA1642" s="39"/>
      <c r="AB1642" s="39"/>
      <c r="AC1642" s="39"/>
      <c r="AD1642" s="39"/>
      <c r="AE1642" s="39"/>
      <c r="AF1642" s="39"/>
      <c r="AG1642" s="39"/>
      <c r="AH1642" s="39"/>
      <c r="AI1642" s="39"/>
      <c r="AJ1642" s="39"/>
      <c r="AK1642" s="39"/>
      <c r="AL1642" s="39"/>
      <c r="AM1642" s="39"/>
      <c r="AN1642" s="39"/>
      <c r="AO1642" s="39"/>
      <c r="AP1642" s="39"/>
      <c r="AQ1642" s="39"/>
      <c r="AR1642" s="39"/>
      <c r="AS1642" s="39"/>
      <c r="AT1642" s="39"/>
      <c r="AU1642" s="39"/>
      <c r="AV1642" s="39"/>
      <c r="AW1642" s="94"/>
      <c r="AX1642" s="101"/>
      <c r="AY1642" s="94"/>
      <c r="AZ1642" s="40"/>
      <c r="BA1642" s="27"/>
      <c r="BB1642" s="27"/>
      <c r="BC1642" s="27"/>
      <c r="BD1642" s="27" t="str">
        <f t="shared" si="974"/>
        <v/>
      </c>
      <c r="BE1642" s="27" t="str">
        <f t="shared" si="975"/>
        <v/>
      </c>
      <c r="BF1642" s="27" t="str">
        <f t="shared" si="976"/>
        <v/>
      </c>
      <c r="BG1642" s="27" t="str">
        <f t="shared" si="977"/>
        <v/>
      </c>
      <c r="BH1642" s="27" t="str">
        <f t="shared" si="978"/>
        <v/>
      </c>
      <c r="BI1642" s="27" t="str">
        <f t="shared" si="979"/>
        <v/>
      </c>
      <c r="BJ1642" s="27" t="str">
        <f t="shared" si="980"/>
        <v/>
      </c>
      <c r="BK1642" s="27" t="str">
        <f t="shared" si="981"/>
        <v/>
      </c>
      <c r="BL1642" s="27" t="str">
        <f t="shared" si="982"/>
        <v/>
      </c>
      <c r="BM1642" s="27" t="str">
        <f t="shared" si="983"/>
        <v/>
      </c>
      <c r="BN1642" s="27" t="str">
        <f t="shared" si="984"/>
        <v/>
      </c>
      <c r="BO1642" s="27" t="str">
        <f t="shared" si="985"/>
        <v/>
      </c>
      <c r="BP1642" s="27" t="str">
        <f t="shared" si="962"/>
        <v/>
      </c>
      <c r="BQ1642" s="27" t="str">
        <f t="shared" si="963"/>
        <v/>
      </c>
      <c r="BR1642" s="27" t="str">
        <f t="shared" si="964"/>
        <v/>
      </c>
      <c r="BS1642" s="27" t="str">
        <f t="shared" si="965"/>
        <v/>
      </c>
      <c r="BT1642" s="27" t="str">
        <f t="shared" si="966"/>
        <v/>
      </c>
      <c r="BU1642" s="27" t="str">
        <f t="shared" si="967"/>
        <v/>
      </c>
      <c r="BV1642" s="27" t="str">
        <f t="shared" si="968"/>
        <v/>
      </c>
      <c r="BW1642" s="27" t="str">
        <f t="shared" si="969"/>
        <v/>
      </c>
      <c r="BX1642" s="27" t="str">
        <f t="shared" si="970"/>
        <v/>
      </c>
      <c r="BY1642" s="27" t="str">
        <f t="shared" si="971"/>
        <v/>
      </c>
      <c r="BZ1642" s="27" t="str">
        <f t="shared" si="972"/>
        <v/>
      </c>
      <c r="CA1642" s="27" t="str">
        <f t="shared" si="973"/>
        <v/>
      </c>
      <c r="CB1642" s="41"/>
      <c r="CC1642" s="41"/>
      <c r="CD1642"/>
      <c r="CE1642"/>
      <c r="CF1642"/>
      <c r="CG1642"/>
      <c r="CH1642"/>
      <c r="CI1642" s="41"/>
      <c r="CJ1642" s="7"/>
    </row>
    <row r="1643" spans="2:88">
      <c r="B1643" s="94"/>
      <c r="C1643" s="40"/>
      <c r="D1643" s="39"/>
      <c r="E1643" s="40"/>
      <c r="F1643" s="40"/>
      <c r="G1643" s="40"/>
      <c r="H1643" s="40"/>
      <c r="I1643" s="40"/>
      <c r="J1643" s="40"/>
      <c r="K1643" s="40"/>
      <c r="L1643" s="40"/>
      <c r="M1643" s="40"/>
      <c r="N1643" s="40"/>
      <c r="O1643" s="40"/>
      <c r="P1643" s="40"/>
      <c r="Q1643" s="40"/>
      <c r="R1643" s="40"/>
      <c r="S1643" s="40"/>
      <c r="T1643" s="40"/>
      <c r="U1643" s="39"/>
      <c r="V1643" s="39"/>
      <c r="W1643" s="39"/>
      <c r="X1643" s="39"/>
      <c r="Y1643" s="39"/>
      <c r="Z1643" s="39"/>
      <c r="AA1643" s="39"/>
      <c r="AB1643" s="39"/>
      <c r="AC1643" s="39"/>
      <c r="AD1643" s="39"/>
      <c r="AE1643" s="39"/>
      <c r="AF1643" s="39"/>
      <c r="AG1643" s="39"/>
      <c r="AH1643" s="39"/>
      <c r="AI1643" s="39"/>
      <c r="AJ1643" s="39"/>
      <c r="AK1643" s="39"/>
      <c r="AL1643" s="39"/>
      <c r="AM1643" s="39"/>
      <c r="AN1643" s="39"/>
      <c r="AO1643" s="39"/>
      <c r="AP1643" s="39"/>
      <c r="AQ1643" s="39"/>
      <c r="AR1643" s="39"/>
      <c r="AS1643" s="39"/>
      <c r="AT1643" s="39"/>
      <c r="AU1643" s="39"/>
      <c r="AV1643" s="39"/>
      <c r="AW1643" s="94"/>
      <c r="AX1643" s="101"/>
      <c r="AY1643" s="94"/>
      <c r="AZ1643" s="40"/>
      <c r="BA1643" s="27"/>
      <c r="BB1643" s="27"/>
      <c r="BC1643" s="27"/>
      <c r="BD1643" s="27" t="str">
        <f t="shared" si="974"/>
        <v/>
      </c>
      <c r="BE1643" s="27" t="str">
        <f t="shared" si="975"/>
        <v/>
      </c>
      <c r="BF1643" s="27" t="str">
        <f t="shared" si="976"/>
        <v/>
      </c>
      <c r="BG1643" s="27" t="str">
        <f t="shared" si="977"/>
        <v/>
      </c>
      <c r="BH1643" s="27" t="str">
        <f t="shared" si="978"/>
        <v/>
      </c>
      <c r="BI1643" s="27" t="str">
        <f t="shared" si="979"/>
        <v/>
      </c>
      <c r="BJ1643" s="27" t="str">
        <f t="shared" si="980"/>
        <v/>
      </c>
      <c r="BK1643" s="27" t="str">
        <f t="shared" si="981"/>
        <v/>
      </c>
      <c r="BL1643" s="27" t="str">
        <f t="shared" si="982"/>
        <v/>
      </c>
      <c r="BM1643" s="27" t="str">
        <f t="shared" si="983"/>
        <v/>
      </c>
      <c r="BN1643" s="27" t="str">
        <f t="shared" si="984"/>
        <v/>
      </c>
      <c r="BO1643" s="27" t="str">
        <f t="shared" si="985"/>
        <v/>
      </c>
      <c r="BP1643" s="27" t="str">
        <f t="shared" si="962"/>
        <v/>
      </c>
      <c r="BQ1643" s="27" t="str">
        <f t="shared" si="963"/>
        <v/>
      </c>
      <c r="BR1643" s="27" t="str">
        <f t="shared" si="964"/>
        <v/>
      </c>
      <c r="BS1643" s="27" t="str">
        <f t="shared" si="965"/>
        <v/>
      </c>
      <c r="BT1643" s="27" t="str">
        <f t="shared" si="966"/>
        <v/>
      </c>
      <c r="BU1643" s="27" t="str">
        <f t="shared" si="967"/>
        <v/>
      </c>
      <c r="BV1643" s="27" t="str">
        <f t="shared" si="968"/>
        <v/>
      </c>
      <c r="BW1643" s="27" t="str">
        <f t="shared" si="969"/>
        <v/>
      </c>
      <c r="BX1643" s="27" t="str">
        <f t="shared" si="970"/>
        <v/>
      </c>
      <c r="BY1643" s="27" t="str">
        <f t="shared" si="971"/>
        <v/>
      </c>
      <c r="BZ1643" s="27" t="str">
        <f t="shared" si="972"/>
        <v/>
      </c>
      <c r="CA1643" s="27" t="str">
        <f t="shared" si="973"/>
        <v/>
      </c>
      <c r="CB1643" s="41"/>
      <c r="CC1643" s="41"/>
      <c r="CD1643"/>
      <c r="CE1643"/>
      <c r="CF1643"/>
      <c r="CG1643"/>
      <c r="CH1643"/>
      <c r="CI1643" s="41"/>
      <c r="CJ1643" s="7"/>
    </row>
    <row r="1644" spans="2:88">
      <c r="B1644" s="94"/>
      <c r="C1644" s="40"/>
      <c r="D1644" s="39"/>
      <c r="E1644" s="40"/>
      <c r="F1644" s="40"/>
      <c r="G1644" s="40"/>
      <c r="H1644" s="40"/>
      <c r="I1644" s="40"/>
      <c r="J1644" s="40"/>
      <c r="K1644" s="40"/>
      <c r="L1644" s="40"/>
      <c r="M1644" s="40"/>
      <c r="N1644" s="40"/>
      <c r="O1644" s="40"/>
      <c r="P1644" s="40"/>
      <c r="Q1644" s="40"/>
      <c r="R1644" s="40"/>
      <c r="S1644" s="40"/>
      <c r="T1644" s="40"/>
      <c r="U1644" s="39"/>
      <c r="V1644" s="39"/>
      <c r="W1644" s="39"/>
      <c r="X1644" s="39"/>
      <c r="Y1644" s="39"/>
      <c r="Z1644" s="39"/>
      <c r="AA1644" s="39"/>
      <c r="AB1644" s="39"/>
      <c r="AC1644" s="39"/>
      <c r="AD1644" s="39"/>
      <c r="AE1644" s="39"/>
      <c r="AF1644" s="39"/>
      <c r="AG1644" s="39"/>
      <c r="AH1644" s="39"/>
      <c r="AI1644" s="39"/>
      <c r="AJ1644" s="39"/>
      <c r="AK1644" s="39"/>
      <c r="AL1644" s="39"/>
      <c r="AM1644" s="39"/>
      <c r="AN1644" s="39"/>
      <c r="AO1644" s="39"/>
      <c r="AP1644" s="39"/>
      <c r="AQ1644" s="39"/>
      <c r="AR1644" s="39"/>
      <c r="AS1644" s="39"/>
      <c r="AT1644" s="39"/>
      <c r="AU1644" s="39"/>
      <c r="AV1644" s="39"/>
      <c r="AW1644" s="94"/>
      <c r="AX1644" s="101"/>
      <c r="AY1644" s="94"/>
      <c r="AZ1644" s="40"/>
      <c r="BA1644" s="27"/>
      <c r="BB1644" s="27"/>
      <c r="BC1644" s="27"/>
      <c r="BD1644" s="27" t="str">
        <f t="shared" si="974"/>
        <v/>
      </c>
      <c r="BE1644" s="27" t="str">
        <f t="shared" si="975"/>
        <v/>
      </c>
      <c r="BF1644" s="27" t="str">
        <f t="shared" si="976"/>
        <v/>
      </c>
      <c r="BG1644" s="27" t="str">
        <f t="shared" si="977"/>
        <v/>
      </c>
      <c r="BH1644" s="27" t="str">
        <f t="shared" si="978"/>
        <v/>
      </c>
      <c r="BI1644" s="27" t="str">
        <f t="shared" si="979"/>
        <v/>
      </c>
      <c r="BJ1644" s="27" t="str">
        <f t="shared" si="980"/>
        <v/>
      </c>
      <c r="BK1644" s="27" t="str">
        <f t="shared" si="981"/>
        <v/>
      </c>
      <c r="BL1644" s="27" t="str">
        <f t="shared" si="982"/>
        <v/>
      </c>
      <c r="BM1644" s="27" t="str">
        <f t="shared" si="983"/>
        <v/>
      </c>
      <c r="BN1644" s="27" t="str">
        <f t="shared" si="984"/>
        <v/>
      </c>
      <c r="BO1644" s="27" t="str">
        <f t="shared" si="985"/>
        <v/>
      </c>
      <c r="BP1644" s="27" t="str">
        <f t="shared" si="962"/>
        <v/>
      </c>
      <c r="BQ1644" s="27" t="str">
        <f t="shared" si="963"/>
        <v/>
      </c>
      <c r="BR1644" s="27" t="str">
        <f t="shared" si="964"/>
        <v/>
      </c>
      <c r="BS1644" s="27" t="str">
        <f t="shared" si="965"/>
        <v/>
      </c>
      <c r="BT1644" s="27" t="str">
        <f t="shared" si="966"/>
        <v/>
      </c>
      <c r="BU1644" s="27" t="str">
        <f t="shared" si="967"/>
        <v/>
      </c>
      <c r="BV1644" s="27" t="str">
        <f t="shared" si="968"/>
        <v/>
      </c>
      <c r="BW1644" s="27" t="str">
        <f t="shared" si="969"/>
        <v/>
      </c>
      <c r="BX1644" s="27" t="str">
        <f t="shared" si="970"/>
        <v/>
      </c>
      <c r="BY1644" s="27" t="str">
        <f t="shared" si="971"/>
        <v/>
      </c>
      <c r="BZ1644" s="27" t="str">
        <f t="shared" si="972"/>
        <v/>
      </c>
      <c r="CA1644" s="27" t="str">
        <f t="shared" si="973"/>
        <v/>
      </c>
      <c r="CB1644" s="41"/>
      <c r="CC1644" s="41"/>
      <c r="CD1644" s="87"/>
      <c r="CE1644" s="87"/>
      <c r="CF1644" s="87"/>
      <c r="CG1644" s="87"/>
      <c r="CH1644" s="87"/>
      <c r="CI1644" s="87"/>
      <c r="CJ1644" s="7"/>
    </row>
    <row r="1645" spans="2:88">
      <c r="B1645" s="94"/>
      <c r="C1645" s="40"/>
      <c r="D1645" s="39"/>
      <c r="E1645" s="40"/>
      <c r="F1645" s="40"/>
      <c r="G1645" s="40"/>
      <c r="H1645" s="40"/>
      <c r="I1645" s="40"/>
      <c r="J1645" s="40"/>
      <c r="K1645" s="40"/>
      <c r="L1645" s="40"/>
      <c r="M1645" s="40"/>
      <c r="N1645" s="40"/>
      <c r="O1645" s="40"/>
      <c r="P1645" s="40"/>
      <c r="Q1645" s="40"/>
      <c r="R1645" s="40"/>
      <c r="S1645" s="40"/>
      <c r="T1645" s="40"/>
      <c r="U1645" s="39"/>
      <c r="V1645" s="39"/>
      <c r="W1645" s="39"/>
      <c r="X1645" s="39"/>
      <c r="Y1645" s="39"/>
      <c r="Z1645" s="39"/>
      <c r="AA1645" s="39"/>
      <c r="AB1645" s="39"/>
      <c r="AC1645" s="39"/>
      <c r="AD1645" s="39"/>
      <c r="AE1645" s="39"/>
      <c r="AF1645" s="39"/>
      <c r="AG1645" s="39"/>
      <c r="AH1645" s="39"/>
      <c r="AI1645" s="39"/>
      <c r="AJ1645" s="39"/>
      <c r="AK1645" s="39"/>
      <c r="AL1645" s="39"/>
      <c r="AM1645" s="39"/>
      <c r="AN1645" s="39"/>
      <c r="AO1645" s="39"/>
      <c r="AP1645" s="39"/>
      <c r="AQ1645" s="39"/>
      <c r="AR1645" s="39"/>
      <c r="AS1645" s="39"/>
      <c r="AT1645" s="39"/>
      <c r="AU1645" s="39"/>
      <c r="AV1645" s="39"/>
      <c r="AW1645" s="94"/>
      <c r="AX1645" s="101"/>
      <c r="AY1645" s="94"/>
      <c r="AZ1645" s="40"/>
      <c r="BA1645" s="27"/>
      <c r="BB1645" s="27"/>
      <c r="BC1645" s="27"/>
      <c r="BD1645" s="27" t="str">
        <f t="shared" si="974"/>
        <v/>
      </c>
      <c r="BE1645" s="27" t="str">
        <f t="shared" si="975"/>
        <v/>
      </c>
      <c r="BF1645" s="27" t="str">
        <f t="shared" si="976"/>
        <v/>
      </c>
      <c r="BG1645" s="27" t="str">
        <f t="shared" si="977"/>
        <v/>
      </c>
      <c r="BH1645" s="27" t="str">
        <f t="shared" si="978"/>
        <v/>
      </c>
      <c r="BI1645" s="27" t="str">
        <f t="shared" si="979"/>
        <v/>
      </c>
      <c r="BJ1645" s="27" t="str">
        <f t="shared" si="980"/>
        <v/>
      </c>
      <c r="BK1645" s="27" t="str">
        <f t="shared" si="981"/>
        <v/>
      </c>
      <c r="BL1645" s="27" t="str">
        <f t="shared" si="982"/>
        <v/>
      </c>
      <c r="BM1645" s="27" t="str">
        <f t="shared" si="983"/>
        <v/>
      </c>
      <c r="BN1645" s="27" t="str">
        <f t="shared" si="984"/>
        <v/>
      </c>
      <c r="BO1645" s="27" t="str">
        <f t="shared" si="985"/>
        <v/>
      </c>
      <c r="BP1645" s="27" t="str">
        <f t="shared" si="962"/>
        <v/>
      </c>
      <c r="BQ1645" s="27" t="str">
        <f t="shared" si="963"/>
        <v/>
      </c>
      <c r="BR1645" s="27" t="str">
        <f t="shared" si="964"/>
        <v/>
      </c>
      <c r="BS1645" s="27" t="str">
        <f t="shared" si="965"/>
        <v/>
      </c>
      <c r="BT1645" s="27" t="str">
        <f t="shared" si="966"/>
        <v/>
      </c>
      <c r="BU1645" s="27" t="str">
        <f t="shared" si="967"/>
        <v/>
      </c>
      <c r="BV1645" s="27" t="str">
        <f t="shared" si="968"/>
        <v/>
      </c>
      <c r="BW1645" s="27" t="str">
        <f t="shared" si="969"/>
        <v/>
      </c>
      <c r="BX1645" s="27" t="str">
        <f t="shared" si="970"/>
        <v/>
      </c>
      <c r="BY1645" s="27" t="str">
        <f t="shared" si="971"/>
        <v/>
      </c>
      <c r="BZ1645" s="27" t="str">
        <f t="shared" si="972"/>
        <v/>
      </c>
      <c r="CA1645" s="27" t="str">
        <f t="shared" si="973"/>
        <v/>
      </c>
      <c r="CB1645" s="41"/>
      <c r="CC1645" s="41"/>
      <c r="CD1645" s="87"/>
      <c r="CE1645" s="87"/>
      <c r="CF1645" s="87"/>
      <c r="CG1645" s="87"/>
      <c r="CH1645" s="87"/>
      <c r="CI1645" s="87"/>
      <c r="CJ1645" s="7"/>
    </row>
    <row r="1646" spans="2:88">
      <c r="B1646" s="94"/>
      <c r="C1646" s="40"/>
      <c r="D1646" s="39"/>
      <c r="E1646" s="40"/>
      <c r="F1646" s="40"/>
      <c r="G1646" s="40"/>
      <c r="H1646" s="40"/>
      <c r="I1646" s="40"/>
      <c r="J1646" s="40"/>
      <c r="K1646" s="40"/>
      <c r="L1646" s="40"/>
      <c r="M1646" s="40"/>
      <c r="N1646" s="40"/>
      <c r="O1646" s="40"/>
      <c r="P1646" s="40"/>
      <c r="Q1646" s="40"/>
      <c r="R1646" s="40"/>
      <c r="S1646" s="40"/>
      <c r="T1646" s="40"/>
      <c r="U1646" s="39"/>
      <c r="V1646" s="39"/>
      <c r="W1646" s="39"/>
      <c r="X1646" s="39"/>
      <c r="Y1646" s="39"/>
      <c r="Z1646" s="39"/>
      <c r="AA1646" s="39"/>
      <c r="AB1646" s="39"/>
      <c r="AC1646" s="39"/>
      <c r="AD1646" s="39"/>
      <c r="AE1646" s="39"/>
      <c r="AF1646" s="39"/>
      <c r="AG1646" s="39"/>
      <c r="AH1646" s="39"/>
      <c r="AI1646" s="39"/>
      <c r="AJ1646" s="39"/>
      <c r="AK1646" s="39"/>
      <c r="AL1646" s="39"/>
      <c r="AM1646" s="39"/>
      <c r="AN1646" s="39"/>
      <c r="AO1646" s="39"/>
      <c r="AP1646" s="39"/>
      <c r="AQ1646" s="39"/>
      <c r="AR1646" s="39"/>
      <c r="AS1646" s="39"/>
      <c r="AT1646" s="39"/>
      <c r="AU1646" s="39"/>
      <c r="AV1646" s="39"/>
      <c r="AW1646" s="94"/>
      <c r="AX1646" s="101"/>
      <c r="AY1646" s="94"/>
      <c r="AZ1646" s="40"/>
      <c r="BA1646" s="27"/>
      <c r="BB1646" s="27"/>
      <c r="BC1646" s="27"/>
      <c r="BD1646" s="27" t="str">
        <f t="shared" si="974"/>
        <v/>
      </c>
      <c r="BE1646" s="27" t="str">
        <f t="shared" si="975"/>
        <v/>
      </c>
      <c r="BF1646" s="27" t="str">
        <f t="shared" si="976"/>
        <v/>
      </c>
      <c r="BG1646" s="27" t="str">
        <f t="shared" si="977"/>
        <v/>
      </c>
      <c r="BH1646" s="27" t="str">
        <f t="shared" si="978"/>
        <v/>
      </c>
      <c r="BI1646" s="27" t="str">
        <f t="shared" si="979"/>
        <v/>
      </c>
      <c r="BJ1646" s="27" t="str">
        <f t="shared" si="980"/>
        <v/>
      </c>
      <c r="BK1646" s="27" t="str">
        <f t="shared" si="981"/>
        <v/>
      </c>
      <c r="BL1646" s="27" t="str">
        <f t="shared" si="982"/>
        <v/>
      </c>
      <c r="BM1646" s="27" t="str">
        <f t="shared" si="983"/>
        <v/>
      </c>
      <c r="BN1646" s="27" t="str">
        <f t="shared" si="984"/>
        <v/>
      </c>
      <c r="BO1646" s="27" t="str">
        <f t="shared" si="985"/>
        <v/>
      </c>
      <c r="BP1646" s="27" t="str">
        <f t="shared" si="962"/>
        <v/>
      </c>
      <c r="BQ1646" s="27" t="str">
        <f t="shared" si="963"/>
        <v/>
      </c>
      <c r="BR1646" s="27" t="str">
        <f t="shared" si="964"/>
        <v/>
      </c>
      <c r="BS1646" s="27" t="str">
        <f t="shared" si="965"/>
        <v/>
      </c>
      <c r="BT1646" s="27" t="str">
        <f t="shared" si="966"/>
        <v/>
      </c>
      <c r="BU1646" s="27" t="str">
        <f t="shared" si="967"/>
        <v/>
      </c>
      <c r="BV1646" s="27" t="str">
        <f t="shared" si="968"/>
        <v/>
      </c>
      <c r="BW1646" s="27" t="str">
        <f t="shared" si="969"/>
        <v/>
      </c>
      <c r="BX1646" s="27" t="str">
        <f t="shared" si="970"/>
        <v/>
      </c>
      <c r="BY1646" s="27" t="str">
        <f t="shared" si="971"/>
        <v/>
      </c>
      <c r="BZ1646" s="27" t="str">
        <f t="shared" si="972"/>
        <v/>
      </c>
      <c r="CA1646" s="27" t="str">
        <f t="shared" si="973"/>
        <v/>
      </c>
      <c r="CB1646" s="41"/>
      <c r="CC1646" s="41"/>
      <c r="CD1646" s="87"/>
      <c r="CE1646" s="87"/>
      <c r="CF1646" s="87"/>
      <c r="CG1646" s="87"/>
      <c r="CH1646" s="87"/>
      <c r="CI1646" s="87"/>
      <c r="CJ1646" s="7"/>
    </row>
    <row r="1647" spans="2:88">
      <c r="B1647" s="94"/>
      <c r="C1647" s="40"/>
      <c r="D1647" s="39"/>
      <c r="E1647" s="40"/>
      <c r="F1647" s="40"/>
      <c r="G1647" s="40"/>
      <c r="H1647" s="40"/>
      <c r="I1647" s="40"/>
      <c r="J1647" s="40"/>
      <c r="K1647" s="40"/>
      <c r="L1647" s="40"/>
      <c r="M1647" s="40"/>
      <c r="N1647" s="40"/>
      <c r="O1647" s="40"/>
      <c r="P1647" s="40"/>
      <c r="Q1647" s="40"/>
      <c r="R1647" s="40"/>
      <c r="S1647" s="40"/>
      <c r="T1647" s="40"/>
      <c r="U1647" s="39"/>
      <c r="V1647" s="39"/>
      <c r="W1647" s="39"/>
      <c r="X1647" s="39"/>
      <c r="Y1647" s="39"/>
      <c r="Z1647" s="39"/>
      <c r="AA1647" s="39"/>
      <c r="AB1647" s="39"/>
      <c r="AC1647" s="39"/>
      <c r="AD1647" s="39"/>
      <c r="AE1647" s="39"/>
      <c r="AF1647" s="39"/>
      <c r="AG1647" s="39"/>
      <c r="AH1647" s="39"/>
      <c r="AI1647" s="39"/>
      <c r="AJ1647" s="39"/>
      <c r="AK1647" s="39"/>
      <c r="AL1647" s="39"/>
      <c r="AM1647" s="39"/>
      <c r="AN1647" s="39"/>
      <c r="AO1647" s="39"/>
      <c r="AP1647" s="39"/>
      <c r="AQ1647" s="39"/>
      <c r="AR1647" s="39"/>
      <c r="AS1647" s="39"/>
      <c r="AT1647" s="39"/>
      <c r="AU1647" s="39"/>
      <c r="AV1647" s="39"/>
      <c r="AW1647" s="94"/>
      <c r="AX1647" s="101"/>
      <c r="AY1647" s="94"/>
      <c r="AZ1647" s="40"/>
      <c r="BA1647" s="27"/>
      <c r="BB1647" s="27"/>
      <c r="BC1647" s="27"/>
      <c r="BD1647" s="27" t="str">
        <f t="shared" si="974"/>
        <v/>
      </c>
      <c r="BE1647" s="27" t="str">
        <f t="shared" si="975"/>
        <v/>
      </c>
      <c r="BF1647" s="27" t="str">
        <f t="shared" si="976"/>
        <v/>
      </c>
      <c r="BG1647" s="27" t="str">
        <f t="shared" si="977"/>
        <v/>
      </c>
      <c r="BH1647" s="27" t="str">
        <f t="shared" si="978"/>
        <v/>
      </c>
      <c r="BI1647" s="27" t="str">
        <f t="shared" si="979"/>
        <v/>
      </c>
      <c r="BJ1647" s="27" t="str">
        <f t="shared" si="980"/>
        <v/>
      </c>
      <c r="BK1647" s="27" t="str">
        <f t="shared" si="981"/>
        <v/>
      </c>
      <c r="BL1647" s="27" t="str">
        <f t="shared" si="982"/>
        <v/>
      </c>
      <c r="BM1647" s="27" t="str">
        <f t="shared" si="983"/>
        <v/>
      </c>
      <c r="BN1647" s="27" t="str">
        <f t="shared" si="984"/>
        <v/>
      </c>
      <c r="BO1647" s="27" t="str">
        <f t="shared" si="985"/>
        <v/>
      </c>
      <c r="BP1647" s="27" t="str">
        <f t="shared" si="962"/>
        <v/>
      </c>
      <c r="BQ1647" s="27" t="str">
        <f t="shared" si="963"/>
        <v/>
      </c>
      <c r="BR1647" s="27" t="str">
        <f t="shared" si="964"/>
        <v/>
      </c>
      <c r="BS1647" s="27" t="str">
        <f t="shared" si="965"/>
        <v/>
      </c>
      <c r="BT1647" s="27" t="str">
        <f t="shared" si="966"/>
        <v/>
      </c>
      <c r="BU1647" s="27" t="str">
        <f t="shared" si="967"/>
        <v/>
      </c>
      <c r="BV1647" s="27" t="str">
        <f t="shared" si="968"/>
        <v/>
      </c>
      <c r="BW1647" s="27" t="str">
        <f t="shared" si="969"/>
        <v/>
      </c>
      <c r="BX1647" s="27" t="str">
        <f t="shared" si="970"/>
        <v/>
      </c>
      <c r="BY1647" s="27" t="str">
        <f t="shared" si="971"/>
        <v/>
      </c>
      <c r="BZ1647" s="27" t="str">
        <f t="shared" si="972"/>
        <v/>
      </c>
      <c r="CA1647" s="27" t="str">
        <f t="shared" si="973"/>
        <v/>
      </c>
      <c r="CB1647" s="41"/>
      <c r="CC1647" s="41"/>
      <c r="CD1647" s="87"/>
      <c r="CE1647" s="87"/>
      <c r="CF1647" s="87"/>
      <c r="CG1647" s="87"/>
      <c r="CH1647" s="87"/>
      <c r="CI1647" s="87"/>
      <c r="CJ1647" s="7"/>
    </row>
    <row r="1648" spans="2:88">
      <c r="B1648" s="94"/>
      <c r="C1648" s="40"/>
      <c r="D1648" s="39"/>
      <c r="E1648" s="40"/>
      <c r="F1648" s="40"/>
      <c r="G1648" s="40"/>
      <c r="H1648" s="40"/>
      <c r="I1648" s="40"/>
      <c r="J1648" s="40"/>
      <c r="K1648" s="40"/>
      <c r="L1648" s="40"/>
      <c r="M1648" s="40"/>
      <c r="N1648" s="40"/>
      <c r="O1648" s="40"/>
      <c r="P1648" s="40"/>
      <c r="Q1648" s="40"/>
      <c r="R1648" s="40"/>
      <c r="S1648" s="40"/>
      <c r="T1648" s="40"/>
      <c r="U1648" s="39"/>
      <c r="V1648" s="39"/>
      <c r="W1648" s="39"/>
      <c r="X1648" s="39"/>
      <c r="Y1648" s="39"/>
      <c r="Z1648" s="39"/>
      <c r="AA1648" s="39"/>
      <c r="AB1648" s="39"/>
      <c r="AC1648" s="39"/>
      <c r="AD1648" s="39"/>
      <c r="AE1648" s="39"/>
      <c r="AF1648" s="39"/>
      <c r="AG1648" s="39"/>
      <c r="AH1648" s="39"/>
      <c r="AI1648" s="39"/>
      <c r="AJ1648" s="39"/>
      <c r="AK1648" s="39"/>
      <c r="AL1648" s="39"/>
      <c r="AM1648" s="39"/>
      <c r="AN1648" s="39"/>
      <c r="AO1648" s="39"/>
      <c r="AP1648" s="39"/>
      <c r="AQ1648" s="39"/>
      <c r="AR1648" s="39"/>
      <c r="AS1648" s="39"/>
      <c r="AT1648" s="39"/>
      <c r="AU1648" s="39"/>
      <c r="AV1648" s="39"/>
      <c r="AW1648" s="94"/>
      <c r="AX1648" s="101"/>
      <c r="AY1648" s="94"/>
      <c r="AZ1648" s="40"/>
      <c r="BA1648" s="27"/>
      <c r="BB1648" s="27"/>
      <c r="BC1648" s="27"/>
      <c r="BD1648" s="27" t="str">
        <f t="shared" si="974"/>
        <v/>
      </c>
      <c r="BE1648" s="27" t="str">
        <f t="shared" si="975"/>
        <v/>
      </c>
      <c r="BF1648" s="27" t="str">
        <f t="shared" si="976"/>
        <v/>
      </c>
      <c r="BG1648" s="27" t="str">
        <f t="shared" si="977"/>
        <v/>
      </c>
      <c r="BH1648" s="27" t="str">
        <f t="shared" si="978"/>
        <v/>
      </c>
      <c r="BI1648" s="27" t="str">
        <f t="shared" si="979"/>
        <v/>
      </c>
      <c r="BJ1648" s="27" t="str">
        <f t="shared" si="980"/>
        <v/>
      </c>
      <c r="BK1648" s="27" t="str">
        <f t="shared" si="981"/>
        <v/>
      </c>
      <c r="BL1648" s="27" t="str">
        <f t="shared" si="982"/>
        <v/>
      </c>
      <c r="BM1648" s="27" t="str">
        <f t="shared" si="983"/>
        <v/>
      </c>
      <c r="BN1648" s="27" t="str">
        <f t="shared" si="984"/>
        <v/>
      </c>
      <c r="BO1648" s="27" t="str">
        <f t="shared" si="985"/>
        <v/>
      </c>
      <c r="BP1648" s="27" t="str">
        <f t="shared" si="962"/>
        <v/>
      </c>
      <c r="BQ1648" s="27" t="str">
        <f t="shared" si="963"/>
        <v/>
      </c>
      <c r="BR1648" s="27" t="str">
        <f t="shared" si="964"/>
        <v/>
      </c>
      <c r="BS1648" s="27" t="str">
        <f t="shared" si="965"/>
        <v/>
      </c>
      <c r="BT1648" s="27" t="str">
        <f t="shared" si="966"/>
        <v/>
      </c>
      <c r="BU1648" s="27" t="str">
        <f t="shared" si="967"/>
        <v/>
      </c>
      <c r="BV1648" s="27" t="str">
        <f t="shared" si="968"/>
        <v/>
      </c>
      <c r="BW1648" s="27" t="str">
        <f t="shared" si="969"/>
        <v/>
      </c>
      <c r="BX1648" s="27" t="str">
        <f t="shared" si="970"/>
        <v/>
      </c>
      <c r="BY1648" s="27" t="str">
        <f t="shared" si="971"/>
        <v/>
      </c>
      <c r="BZ1648" s="27" t="str">
        <f t="shared" si="972"/>
        <v/>
      </c>
      <c r="CA1648" s="27" t="str">
        <f t="shared" si="973"/>
        <v/>
      </c>
      <c r="CB1648" s="41"/>
      <c r="CC1648" s="41"/>
      <c r="CD1648" s="87"/>
      <c r="CE1648" s="87"/>
      <c r="CF1648" s="87"/>
      <c r="CG1648" s="87"/>
      <c r="CH1648" s="87"/>
      <c r="CI1648" s="87"/>
      <c r="CJ1648" s="7"/>
    </row>
    <row r="1649" spans="2:88">
      <c r="B1649" s="94"/>
      <c r="C1649" s="40"/>
      <c r="D1649" s="39"/>
      <c r="E1649" s="40"/>
      <c r="F1649" s="40"/>
      <c r="G1649" s="40"/>
      <c r="H1649" s="40"/>
      <c r="I1649" s="40"/>
      <c r="J1649" s="40"/>
      <c r="K1649" s="40"/>
      <c r="L1649" s="40"/>
      <c r="M1649" s="40"/>
      <c r="N1649" s="40"/>
      <c r="O1649" s="40"/>
      <c r="P1649" s="40"/>
      <c r="Q1649" s="40"/>
      <c r="R1649" s="40"/>
      <c r="S1649" s="40"/>
      <c r="T1649" s="40"/>
      <c r="U1649" s="39"/>
      <c r="V1649" s="39"/>
      <c r="W1649" s="39"/>
      <c r="X1649" s="39"/>
      <c r="Y1649" s="39"/>
      <c r="Z1649" s="39"/>
      <c r="AA1649" s="39"/>
      <c r="AB1649" s="39"/>
      <c r="AC1649" s="39"/>
      <c r="AD1649" s="39"/>
      <c r="AE1649" s="39"/>
      <c r="AF1649" s="39"/>
      <c r="AG1649" s="39"/>
      <c r="AH1649" s="39"/>
      <c r="AI1649" s="39"/>
      <c r="AJ1649" s="39"/>
      <c r="AK1649" s="39"/>
      <c r="AL1649" s="39"/>
      <c r="AM1649" s="39"/>
      <c r="AN1649" s="39"/>
      <c r="AO1649" s="39"/>
      <c r="AP1649" s="39"/>
      <c r="AQ1649" s="39"/>
      <c r="AR1649" s="39"/>
      <c r="AS1649" s="39"/>
      <c r="AT1649" s="39"/>
      <c r="AU1649" s="39"/>
      <c r="AV1649" s="39"/>
      <c r="AW1649" s="94"/>
      <c r="AX1649" s="101"/>
      <c r="AY1649" s="94"/>
      <c r="AZ1649" s="40"/>
      <c r="BA1649" s="27"/>
      <c r="BB1649" s="27"/>
      <c r="BC1649" s="27"/>
      <c r="BD1649" s="27" t="str">
        <f t="shared" si="974"/>
        <v/>
      </c>
      <c r="BE1649" s="27" t="str">
        <f t="shared" si="975"/>
        <v/>
      </c>
      <c r="BF1649" s="27" t="str">
        <f t="shared" si="976"/>
        <v/>
      </c>
      <c r="BG1649" s="27" t="str">
        <f t="shared" si="977"/>
        <v/>
      </c>
      <c r="BH1649" s="27" t="str">
        <f t="shared" si="978"/>
        <v/>
      </c>
      <c r="BI1649" s="27" t="str">
        <f t="shared" si="979"/>
        <v/>
      </c>
      <c r="BJ1649" s="27" t="str">
        <f t="shared" si="980"/>
        <v/>
      </c>
      <c r="BK1649" s="27" t="str">
        <f t="shared" si="981"/>
        <v/>
      </c>
      <c r="BL1649" s="27" t="str">
        <f t="shared" si="982"/>
        <v/>
      </c>
      <c r="BM1649" s="27" t="str">
        <f t="shared" si="983"/>
        <v/>
      </c>
      <c r="BN1649" s="27" t="str">
        <f t="shared" si="984"/>
        <v/>
      </c>
      <c r="BO1649" s="27" t="str">
        <f t="shared" si="985"/>
        <v/>
      </c>
      <c r="BP1649" s="27" t="str">
        <f t="shared" si="962"/>
        <v/>
      </c>
      <c r="BQ1649" s="27" t="str">
        <f t="shared" si="963"/>
        <v/>
      </c>
      <c r="BR1649" s="27" t="str">
        <f t="shared" si="964"/>
        <v/>
      </c>
      <c r="BS1649" s="27" t="str">
        <f t="shared" si="965"/>
        <v/>
      </c>
      <c r="BT1649" s="27" t="str">
        <f t="shared" si="966"/>
        <v/>
      </c>
      <c r="BU1649" s="27" t="str">
        <f t="shared" si="967"/>
        <v/>
      </c>
      <c r="BV1649" s="27" t="str">
        <f t="shared" si="968"/>
        <v/>
      </c>
      <c r="BW1649" s="27" t="str">
        <f t="shared" si="969"/>
        <v/>
      </c>
      <c r="BX1649" s="27" t="str">
        <f t="shared" si="970"/>
        <v/>
      </c>
      <c r="BY1649" s="27" t="str">
        <f t="shared" si="971"/>
        <v/>
      </c>
      <c r="BZ1649" s="27" t="str">
        <f t="shared" si="972"/>
        <v/>
      </c>
      <c r="CA1649" s="27" t="str">
        <f t="shared" si="973"/>
        <v/>
      </c>
      <c r="CB1649" s="41"/>
      <c r="CC1649" s="41"/>
      <c r="CD1649" s="87"/>
      <c r="CE1649" s="87"/>
      <c r="CF1649" s="87"/>
      <c r="CG1649" s="87"/>
      <c r="CH1649" s="87"/>
      <c r="CI1649" s="87"/>
      <c r="CJ1649" s="7"/>
    </row>
    <row r="1650" spans="2:88">
      <c r="B1650" s="94"/>
      <c r="C1650" s="40"/>
      <c r="D1650" s="39"/>
      <c r="E1650" s="40"/>
      <c r="F1650" s="40"/>
      <c r="G1650" s="40"/>
      <c r="H1650" s="40"/>
      <c r="I1650" s="40"/>
      <c r="J1650" s="40"/>
      <c r="K1650" s="40"/>
      <c r="L1650" s="40"/>
      <c r="M1650" s="40"/>
      <c r="N1650" s="40"/>
      <c r="O1650" s="40"/>
      <c r="P1650" s="40"/>
      <c r="Q1650" s="40"/>
      <c r="R1650" s="40"/>
      <c r="S1650" s="40"/>
      <c r="T1650" s="40"/>
      <c r="U1650" s="39"/>
      <c r="V1650" s="39"/>
      <c r="W1650" s="39"/>
      <c r="X1650" s="39"/>
      <c r="Y1650" s="39"/>
      <c r="Z1650" s="39"/>
      <c r="AA1650" s="39"/>
      <c r="AB1650" s="39"/>
      <c r="AC1650" s="39"/>
      <c r="AD1650" s="39"/>
      <c r="AE1650" s="39"/>
      <c r="AF1650" s="39"/>
      <c r="AG1650" s="39"/>
      <c r="AH1650" s="39"/>
      <c r="AI1650" s="39"/>
      <c r="AJ1650" s="39"/>
      <c r="AK1650" s="39"/>
      <c r="AL1650" s="39"/>
      <c r="AM1650" s="39"/>
      <c r="AN1650" s="39"/>
      <c r="AO1650" s="39"/>
      <c r="AP1650" s="39"/>
      <c r="AQ1650" s="39"/>
      <c r="AR1650" s="39"/>
      <c r="AS1650" s="39"/>
      <c r="AT1650" s="39"/>
      <c r="AU1650" s="39"/>
      <c r="AV1650" s="39"/>
      <c r="AW1650" s="94"/>
      <c r="AX1650" s="101"/>
      <c r="AY1650" s="94"/>
      <c r="AZ1650" s="40"/>
      <c r="BA1650" s="27"/>
      <c r="BB1650" s="27"/>
      <c r="BC1650" s="27"/>
      <c r="BD1650" s="27" t="str">
        <f t="shared" si="974"/>
        <v/>
      </c>
      <c r="BE1650" s="27" t="str">
        <f t="shared" si="975"/>
        <v/>
      </c>
      <c r="BF1650" s="27" t="str">
        <f t="shared" si="976"/>
        <v/>
      </c>
      <c r="BG1650" s="27" t="str">
        <f t="shared" si="977"/>
        <v/>
      </c>
      <c r="BH1650" s="27" t="str">
        <f t="shared" si="978"/>
        <v/>
      </c>
      <c r="BI1650" s="27" t="str">
        <f t="shared" si="979"/>
        <v/>
      </c>
      <c r="BJ1650" s="27" t="str">
        <f t="shared" si="980"/>
        <v/>
      </c>
      <c r="BK1650" s="27" t="str">
        <f t="shared" si="981"/>
        <v/>
      </c>
      <c r="BL1650" s="27" t="str">
        <f t="shared" si="982"/>
        <v/>
      </c>
      <c r="BM1650" s="27" t="str">
        <f t="shared" si="983"/>
        <v/>
      </c>
      <c r="BN1650" s="27" t="str">
        <f t="shared" si="984"/>
        <v/>
      </c>
      <c r="BO1650" s="27" t="str">
        <f t="shared" si="985"/>
        <v/>
      </c>
      <c r="BP1650" s="27" t="str">
        <f t="shared" si="962"/>
        <v/>
      </c>
      <c r="BQ1650" s="27" t="str">
        <f t="shared" si="963"/>
        <v/>
      </c>
      <c r="BR1650" s="27" t="str">
        <f t="shared" si="964"/>
        <v/>
      </c>
      <c r="BS1650" s="27" t="str">
        <f t="shared" si="965"/>
        <v/>
      </c>
      <c r="BT1650" s="27" t="str">
        <f t="shared" si="966"/>
        <v/>
      </c>
      <c r="BU1650" s="27" t="str">
        <f t="shared" si="967"/>
        <v/>
      </c>
      <c r="BV1650" s="27" t="str">
        <f t="shared" si="968"/>
        <v/>
      </c>
      <c r="BW1650" s="27" t="str">
        <f t="shared" si="969"/>
        <v/>
      </c>
      <c r="BX1650" s="27" t="str">
        <f t="shared" si="970"/>
        <v/>
      </c>
      <c r="BY1650" s="27" t="str">
        <f t="shared" si="971"/>
        <v/>
      </c>
      <c r="BZ1650" s="27" t="str">
        <f t="shared" si="972"/>
        <v/>
      </c>
      <c r="CA1650" s="27" t="str">
        <f t="shared" si="973"/>
        <v/>
      </c>
      <c r="CB1650" s="41"/>
      <c r="CC1650" s="41"/>
      <c r="CD1650" s="87"/>
      <c r="CE1650" s="87"/>
      <c r="CF1650" s="87"/>
      <c r="CG1650" s="87"/>
      <c r="CH1650" s="87"/>
      <c r="CI1650" s="87"/>
      <c r="CJ1650" s="7"/>
    </row>
    <row r="1651" spans="2:88">
      <c r="B1651" s="94"/>
      <c r="C1651" s="40"/>
      <c r="D1651" s="39"/>
      <c r="E1651" s="40"/>
      <c r="F1651" s="40"/>
      <c r="G1651" s="40"/>
      <c r="H1651" s="40"/>
      <c r="I1651" s="40"/>
      <c r="J1651" s="40"/>
      <c r="K1651" s="40"/>
      <c r="L1651" s="40"/>
      <c r="M1651" s="40"/>
      <c r="N1651" s="40"/>
      <c r="O1651" s="40"/>
      <c r="P1651" s="40"/>
      <c r="Q1651" s="40"/>
      <c r="R1651" s="40"/>
      <c r="S1651" s="40"/>
      <c r="T1651" s="40"/>
      <c r="U1651" s="39"/>
      <c r="V1651" s="39"/>
      <c r="W1651" s="39"/>
      <c r="X1651" s="39"/>
      <c r="Y1651" s="39"/>
      <c r="Z1651" s="39"/>
      <c r="AA1651" s="39"/>
      <c r="AB1651" s="39"/>
      <c r="AC1651" s="39"/>
      <c r="AD1651" s="39"/>
      <c r="AE1651" s="39"/>
      <c r="AF1651" s="39"/>
      <c r="AG1651" s="39"/>
      <c r="AH1651" s="39"/>
      <c r="AI1651" s="39"/>
      <c r="AJ1651" s="39"/>
      <c r="AK1651" s="39"/>
      <c r="AL1651" s="39"/>
      <c r="AM1651" s="39"/>
      <c r="AN1651" s="39"/>
      <c r="AO1651" s="39"/>
      <c r="AP1651" s="39"/>
      <c r="AQ1651" s="39"/>
      <c r="AR1651" s="39"/>
      <c r="AS1651" s="39"/>
      <c r="AT1651" s="39"/>
      <c r="AU1651" s="39"/>
      <c r="AV1651" s="39"/>
      <c r="AW1651" s="94"/>
      <c r="AX1651" s="101"/>
      <c r="AY1651" s="94"/>
      <c r="AZ1651" s="40"/>
      <c r="BA1651" s="27"/>
      <c r="BB1651" s="27"/>
      <c r="BC1651" s="27"/>
      <c r="BD1651" s="27" t="str">
        <f t="shared" si="974"/>
        <v/>
      </c>
      <c r="BE1651" s="27" t="str">
        <f t="shared" si="975"/>
        <v/>
      </c>
      <c r="BF1651" s="27" t="str">
        <f t="shared" si="976"/>
        <v/>
      </c>
      <c r="BG1651" s="27" t="str">
        <f t="shared" si="977"/>
        <v/>
      </c>
      <c r="BH1651" s="27" t="str">
        <f t="shared" si="978"/>
        <v/>
      </c>
      <c r="BI1651" s="27" t="str">
        <f t="shared" si="979"/>
        <v/>
      </c>
      <c r="BJ1651" s="27" t="str">
        <f t="shared" si="980"/>
        <v/>
      </c>
      <c r="BK1651" s="27" t="str">
        <f t="shared" si="981"/>
        <v/>
      </c>
      <c r="BL1651" s="27" t="str">
        <f t="shared" si="982"/>
        <v/>
      </c>
      <c r="BM1651" s="27" t="str">
        <f t="shared" si="983"/>
        <v/>
      </c>
      <c r="BN1651" s="27" t="str">
        <f t="shared" si="984"/>
        <v/>
      </c>
      <c r="BO1651" s="27" t="str">
        <f t="shared" si="985"/>
        <v/>
      </c>
      <c r="BP1651" s="27" t="str">
        <f t="shared" si="962"/>
        <v/>
      </c>
      <c r="BQ1651" s="27" t="str">
        <f t="shared" si="963"/>
        <v/>
      </c>
      <c r="BR1651" s="27" t="str">
        <f t="shared" si="964"/>
        <v/>
      </c>
      <c r="BS1651" s="27" t="str">
        <f t="shared" si="965"/>
        <v/>
      </c>
      <c r="BT1651" s="27" t="str">
        <f t="shared" si="966"/>
        <v/>
      </c>
      <c r="BU1651" s="27" t="str">
        <f t="shared" si="967"/>
        <v/>
      </c>
      <c r="BV1651" s="27" t="str">
        <f t="shared" si="968"/>
        <v/>
      </c>
      <c r="BW1651" s="27" t="str">
        <f t="shared" si="969"/>
        <v/>
      </c>
      <c r="BX1651" s="27" t="str">
        <f t="shared" si="970"/>
        <v/>
      </c>
      <c r="BY1651" s="27" t="str">
        <f t="shared" si="971"/>
        <v/>
      </c>
      <c r="BZ1651" s="27" t="str">
        <f t="shared" si="972"/>
        <v/>
      </c>
      <c r="CA1651" s="27" t="str">
        <f t="shared" si="973"/>
        <v/>
      </c>
      <c r="CB1651" s="41"/>
      <c r="CC1651" s="41"/>
      <c r="CD1651" s="87"/>
      <c r="CE1651" s="87"/>
      <c r="CF1651" s="87"/>
      <c r="CG1651" s="87"/>
      <c r="CH1651" s="87"/>
      <c r="CI1651" s="87"/>
      <c r="CJ1651" s="7"/>
    </row>
    <row r="1652" spans="2:88">
      <c r="B1652" s="94"/>
      <c r="C1652" s="40"/>
      <c r="D1652" s="39"/>
      <c r="E1652" s="40"/>
      <c r="F1652" s="40"/>
      <c r="G1652" s="40"/>
      <c r="H1652" s="40"/>
      <c r="I1652" s="40"/>
      <c r="J1652" s="40"/>
      <c r="K1652" s="40"/>
      <c r="L1652" s="40"/>
      <c r="M1652" s="40"/>
      <c r="N1652" s="40"/>
      <c r="O1652" s="40"/>
      <c r="P1652" s="40"/>
      <c r="Q1652" s="40"/>
      <c r="R1652" s="40"/>
      <c r="S1652" s="40"/>
      <c r="T1652" s="40"/>
      <c r="U1652" s="39"/>
      <c r="V1652" s="39"/>
      <c r="W1652" s="39"/>
      <c r="X1652" s="39"/>
      <c r="Y1652" s="39"/>
      <c r="Z1652" s="39"/>
      <c r="AA1652" s="39"/>
      <c r="AB1652" s="39"/>
      <c r="AC1652" s="39"/>
      <c r="AD1652" s="39"/>
      <c r="AE1652" s="39"/>
      <c r="AF1652" s="39"/>
      <c r="AG1652" s="39"/>
      <c r="AH1652" s="39"/>
      <c r="AI1652" s="39"/>
      <c r="AJ1652" s="39"/>
      <c r="AK1652" s="39"/>
      <c r="AL1652" s="39"/>
      <c r="AM1652" s="39"/>
      <c r="AN1652" s="39"/>
      <c r="AO1652" s="39"/>
      <c r="AP1652" s="39"/>
      <c r="AQ1652" s="39"/>
      <c r="AR1652" s="39"/>
      <c r="AS1652" s="39"/>
      <c r="AT1652" s="39"/>
      <c r="AU1652" s="39"/>
      <c r="AV1652" s="39"/>
      <c r="AW1652" s="94"/>
      <c r="AX1652" s="101"/>
      <c r="AY1652" s="94"/>
      <c r="AZ1652" s="40"/>
      <c r="BA1652" s="27"/>
      <c r="BB1652" s="27"/>
      <c r="BC1652" s="27"/>
      <c r="BD1652" s="27" t="str">
        <f t="shared" si="974"/>
        <v/>
      </c>
      <c r="BE1652" s="27" t="str">
        <f t="shared" si="975"/>
        <v/>
      </c>
      <c r="BF1652" s="27" t="str">
        <f t="shared" si="976"/>
        <v/>
      </c>
      <c r="BG1652" s="27" t="str">
        <f t="shared" si="977"/>
        <v/>
      </c>
      <c r="BH1652" s="27" t="str">
        <f t="shared" si="978"/>
        <v/>
      </c>
      <c r="BI1652" s="27" t="str">
        <f t="shared" si="979"/>
        <v/>
      </c>
      <c r="BJ1652" s="27" t="str">
        <f t="shared" si="980"/>
        <v/>
      </c>
      <c r="BK1652" s="27" t="str">
        <f t="shared" si="981"/>
        <v/>
      </c>
      <c r="BL1652" s="27" t="str">
        <f t="shared" si="982"/>
        <v/>
      </c>
      <c r="BM1652" s="27" t="str">
        <f t="shared" si="983"/>
        <v/>
      </c>
      <c r="BN1652" s="27" t="str">
        <f t="shared" si="984"/>
        <v/>
      </c>
      <c r="BO1652" s="27" t="str">
        <f t="shared" si="985"/>
        <v/>
      </c>
      <c r="BP1652" s="27" t="str">
        <f t="shared" si="962"/>
        <v/>
      </c>
      <c r="BQ1652" s="27" t="str">
        <f t="shared" si="963"/>
        <v/>
      </c>
      <c r="BR1652" s="27" t="str">
        <f t="shared" si="964"/>
        <v/>
      </c>
      <c r="BS1652" s="27" t="str">
        <f t="shared" si="965"/>
        <v/>
      </c>
      <c r="BT1652" s="27" t="str">
        <f t="shared" si="966"/>
        <v/>
      </c>
      <c r="BU1652" s="27" t="str">
        <f t="shared" si="967"/>
        <v/>
      </c>
      <c r="BV1652" s="27" t="str">
        <f t="shared" si="968"/>
        <v/>
      </c>
      <c r="BW1652" s="27" t="str">
        <f t="shared" si="969"/>
        <v/>
      </c>
      <c r="BX1652" s="27" t="str">
        <f t="shared" si="970"/>
        <v/>
      </c>
      <c r="BY1652" s="27" t="str">
        <f t="shared" si="971"/>
        <v/>
      </c>
      <c r="BZ1652" s="27" t="str">
        <f t="shared" si="972"/>
        <v/>
      </c>
      <c r="CA1652" s="27" t="str">
        <f t="shared" si="973"/>
        <v/>
      </c>
      <c r="CB1652" s="41"/>
      <c r="CC1652" s="41"/>
      <c r="CD1652" s="87"/>
      <c r="CE1652" s="87"/>
      <c r="CF1652" s="87"/>
      <c r="CG1652" s="87"/>
      <c r="CH1652" s="87"/>
      <c r="CI1652" s="87"/>
      <c r="CJ1652" s="7"/>
    </row>
    <row r="1653" spans="2:88">
      <c r="B1653" s="94"/>
      <c r="C1653" s="40"/>
      <c r="D1653" s="39"/>
      <c r="E1653" s="40"/>
      <c r="F1653" s="40"/>
      <c r="G1653" s="40"/>
      <c r="H1653" s="40"/>
      <c r="I1653" s="40"/>
      <c r="J1653" s="40"/>
      <c r="K1653" s="40"/>
      <c r="L1653" s="40"/>
      <c r="M1653" s="40"/>
      <c r="N1653" s="40"/>
      <c r="O1653" s="40"/>
      <c r="P1653" s="40"/>
      <c r="Q1653" s="40"/>
      <c r="R1653" s="40"/>
      <c r="S1653" s="40"/>
      <c r="T1653" s="40"/>
      <c r="U1653" s="39"/>
      <c r="V1653" s="39"/>
      <c r="W1653" s="39"/>
      <c r="X1653" s="39"/>
      <c r="Y1653" s="39"/>
      <c r="Z1653" s="39"/>
      <c r="AA1653" s="39"/>
      <c r="AB1653" s="39"/>
      <c r="AC1653" s="39"/>
      <c r="AD1653" s="39"/>
      <c r="AE1653" s="39"/>
      <c r="AF1653" s="39"/>
      <c r="AG1653" s="39"/>
      <c r="AH1653" s="39"/>
      <c r="AI1653" s="39"/>
      <c r="AJ1653" s="39"/>
      <c r="AK1653" s="39"/>
      <c r="AL1653" s="39"/>
      <c r="AM1653" s="39"/>
      <c r="AN1653" s="39"/>
      <c r="AO1653" s="39"/>
      <c r="AP1653" s="39"/>
      <c r="AQ1653" s="39"/>
      <c r="AR1653" s="39"/>
      <c r="AS1653" s="39"/>
      <c r="AT1653" s="39"/>
      <c r="AU1653" s="39"/>
      <c r="AV1653" s="39"/>
      <c r="AW1653" s="94"/>
      <c r="AX1653" s="101"/>
      <c r="AY1653" s="94"/>
      <c r="AZ1653" s="40"/>
      <c r="BA1653" s="27"/>
      <c r="BB1653" s="27"/>
      <c r="BC1653" s="27"/>
      <c r="BD1653" s="27" t="str">
        <f t="shared" si="974"/>
        <v/>
      </c>
      <c r="BE1653" s="27" t="str">
        <f t="shared" si="975"/>
        <v/>
      </c>
      <c r="BF1653" s="27" t="str">
        <f t="shared" si="976"/>
        <v/>
      </c>
      <c r="BG1653" s="27" t="str">
        <f t="shared" si="977"/>
        <v/>
      </c>
      <c r="BH1653" s="27" t="str">
        <f t="shared" si="978"/>
        <v/>
      </c>
      <c r="BI1653" s="27" t="str">
        <f t="shared" si="979"/>
        <v/>
      </c>
      <c r="BJ1653" s="27" t="str">
        <f t="shared" si="980"/>
        <v/>
      </c>
      <c r="BK1653" s="27" t="str">
        <f t="shared" si="981"/>
        <v/>
      </c>
      <c r="BL1653" s="27" t="str">
        <f t="shared" si="982"/>
        <v/>
      </c>
      <c r="BM1653" s="27" t="str">
        <f t="shared" si="983"/>
        <v/>
      </c>
      <c r="BN1653" s="27" t="str">
        <f t="shared" si="984"/>
        <v/>
      </c>
      <c r="BO1653" s="27" t="str">
        <f t="shared" si="985"/>
        <v/>
      </c>
      <c r="BP1653" s="27" t="str">
        <f t="shared" si="962"/>
        <v/>
      </c>
      <c r="BQ1653" s="27" t="str">
        <f t="shared" si="963"/>
        <v/>
      </c>
      <c r="BR1653" s="27" t="str">
        <f t="shared" si="964"/>
        <v/>
      </c>
      <c r="BS1653" s="27" t="str">
        <f t="shared" si="965"/>
        <v/>
      </c>
      <c r="BT1653" s="27" t="str">
        <f t="shared" si="966"/>
        <v/>
      </c>
      <c r="BU1653" s="27" t="str">
        <f t="shared" si="967"/>
        <v/>
      </c>
      <c r="BV1653" s="27" t="str">
        <f t="shared" si="968"/>
        <v/>
      </c>
      <c r="BW1653" s="27" t="str">
        <f t="shared" si="969"/>
        <v/>
      </c>
      <c r="BX1653" s="27" t="str">
        <f t="shared" si="970"/>
        <v/>
      </c>
      <c r="BY1653" s="27" t="str">
        <f t="shared" si="971"/>
        <v/>
      </c>
      <c r="BZ1653" s="27" t="str">
        <f t="shared" si="972"/>
        <v/>
      </c>
      <c r="CA1653" s="27" t="str">
        <f t="shared" si="973"/>
        <v/>
      </c>
      <c r="CB1653" s="41"/>
      <c r="CC1653" s="41"/>
      <c r="CD1653" s="87"/>
      <c r="CE1653" s="87"/>
      <c r="CF1653" s="87"/>
      <c r="CG1653" s="87"/>
      <c r="CH1653" s="87"/>
      <c r="CI1653" s="87"/>
      <c r="CJ1653" s="7"/>
    </row>
    <row r="1654" spans="2:88">
      <c r="B1654" s="94"/>
      <c r="C1654" s="40"/>
      <c r="D1654" s="39"/>
      <c r="E1654" s="40"/>
      <c r="F1654" s="40"/>
      <c r="G1654" s="40"/>
      <c r="H1654" s="40"/>
      <c r="I1654" s="40"/>
      <c r="J1654" s="40"/>
      <c r="K1654" s="40"/>
      <c r="L1654" s="40"/>
      <c r="M1654" s="40"/>
      <c r="N1654" s="40"/>
      <c r="O1654" s="40"/>
      <c r="P1654" s="40"/>
      <c r="Q1654" s="40"/>
      <c r="R1654" s="40"/>
      <c r="S1654" s="40"/>
      <c r="T1654" s="40"/>
      <c r="U1654" s="39"/>
      <c r="V1654" s="39"/>
      <c r="W1654" s="39"/>
      <c r="X1654" s="39"/>
      <c r="Y1654" s="39"/>
      <c r="Z1654" s="39"/>
      <c r="AA1654" s="39"/>
      <c r="AB1654" s="39"/>
      <c r="AC1654" s="39"/>
      <c r="AD1654" s="39"/>
      <c r="AE1654" s="39"/>
      <c r="AF1654" s="39"/>
      <c r="AG1654" s="39"/>
      <c r="AH1654" s="39"/>
      <c r="AI1654" s="39"/>
      <c r="AJ1654" s="39"/>
      <c r="AK1654" s="39"/>
      <c r="AL1654" s="39"/>
      <c r="AM1654" s="39"/>
      <c r="AN1654" s="39"/>
      <c r="AO1654" s="39"/>
      <c r="AP1654" s="39"/>
      <c r="AQ1654" s="39"/>
      <c r="AR1654" s="39"/>
      <c r="AS1654" s="39"/>
      <c r="AT1654" s="39"/>
      <c r="AU1654" s="39"/>
      <c r="AV1654" s="39"/>
      <c r="AW1654" s="94"/>
      <c r="AX1654" s="101"/>
      <c r="AY1654" s="94"/>
      <c r="AZ1654" s="40"/>
      <c r="BA1654" s="27"/>
      <c r="BB1654" s="27"/>
      <c r="BC1654" s="27"/>
      <c r="BD1654" s="27" t="str">
        <f t="shared" si="974"/>
        <v/>
      </c>
      <c r="BE1654" s="27" t="str">
        <f t="shared" si="975"/>
        <v/>
      </c>
      <c r="BF1654" s="27" t="str">
        <f t="shared" si="976"/>
        <v/>
      </c>
      <c r="BG1654" s="27" t="str">
        <f t="shared" si="977"/>
        <v/>
      </c>
      <c r="BH1654" s="27" t="str">
        <f t="shared" si="978"/>
        <v/>
      </c>
      <c r="BI1654" s="27" t="str">
        <f t="shared" si="979"/>
        <v/>
      </c>
      <c r="BJ1654" s="27" t="str">
        <f t="shared" si="980"/>
        <v/>
      </c>
      <c r="BK1654" s="27" t="str">
        <f t="shared" si="981"/>
        <v/>
      </c>
      <c r="BL1654" s="27" t="str">
        <f t="shared" si="982"/>
        <v/>
      </c>
      <c r="BM1654" s="27" t="str">
        <f t="shared" si="983"/>
        <v/>
      </c>
      <c r="BN1654" s="27" t="str">
        <f t="shared" si="984"/>
        <v/>
      </c>
      <c r="BO1654" s="27" t="str">
        <f t="shared" si="985"/>
        <v/>
      </c>
      <c r="BP1654" s="27" t="str">
        <f t="shared" si="962"/>
        <v/>
      </c>
      <c r="BQ1654" s="27" t="str">
        <f t="shared" si="963"/>
        <v/>
      </c>
      <c r="BR1654" s="27" t="str">
        <f t="shared" si="964"/>
        <v/>
      </c>
      <c r="BS1654" s="27" t="str">
        <f t="shared" si="965"/>
        <v/>
      </c>
      <c r="BT1654" s="27" t="str">
        <f t="shared" si="966"/>
        <v/>
      </c>
      <c r="BU1654" s="27" t="str">
        <f t="shared" si="967"/>
        <v/>
      </c>
      <c r="BV1654" s="27" t="str">
        <f t="shared" si="968"/>
        <v/>
      </c>
      <c r="BW1654" s="27" t="str">
        <f t="shared" si="969"/>
        <v/>
      </c>
      <c r="BX1654" s="27" t="str">
        <f t="shared" si="970"/>
        <v/>
      </c>
      <c r="BY1654" s="27" t="str">
        <f t="shared" si="971"/>
        <v/>
      </c>
      <c r="BZ1654" s="27" t="str">
        <f t="shared" si="972"/>
        <v/>
      </c>
      <c r="CA1654" s="27" t="str">
        <f t="shared" si="973"/>
        <v/>
      </c>
      <c r="CB1654" s="41"/>
      <c r="CC1654" s="41"/>
      <c r="CD1654" s="87"/>
      <c r="CE1654" s="87"/>
      <c r="CF1654" s="87"/>
      <c r="CG1654" s="87"/>
      <c r="CH1654" s="87"/>
      <c r="CI1654" s="41"/>
      <c r="CJ1654" s="7"/>
    </row>
    <row r="1655" spans="2:88">
      <c r="B1655" s="94"/>
      <c r="C1655" s="40"/>
      <c r="D1655" s="39"/>
      <c r="E1655" s="40"/>
      <c r="F1655" s="40"/>
      <c r="G1655" s="40"/>
      <c r="H1655" s="40"/>
      <c r="I1655" s="40"/>
      <c r="J1655" s="40"/>
      <c r="K1655" s="40"/>
      <c r="L1655" s="40"/>
      <c r="M1655" s="40"/>
      <c r="N1655" s="40"/>
      <c r="O1655" s="40"/>
      <c r="P1655" s="40"/>
      <c r="Q1655" s="40"/>
      <c r="R1655" s="40"/>
      <c r="S1655" s="40"/>
      <c r="T1655" s="40"/>
      <c r="U1655" s="39"/>
      <c r="V1655" s="39"/>
      <c r="W1655" s="39"/>
      <c r="X1655" s="39"/>
      <c r="Y1655" s="39"/>
      <c r="Z1655" s="39"/>
      <c r="AA1655" s="39"/>
      <c r="AB1655" s="39"/>
      <c r="AC1655" s="39"/>
      <c r="AD1655" s="39"/>
      <c r="AE1655" s="39"/>
      <c r="AF1655" s="39"/>
      <c r="AG1655" s="39"/>
      <c r="AH1655" s="39"/>
      <c r="AI1655" s="39"/>
      <c r="AJ1655" s="39"/>
      <c r="AK1655" s="39"/>
      <c r="AL1655" s="39"/>
      <c r="AM1655" s="39"/>
      <c r="AN1655" s="39"/>
      <c r="AO1655" s="39"/>
      <c r="AP1655" s="39"/>
      <c r="AQ1655" s="39"/>
      <c r="AR1655" s="39"/>
      <c r="AS1655" s="39"/>
      <c r="AT1655" s="39"/>
      <c r="AU1655" s="39"/>
      <c r="AV1655" s="39"/>
      <c r="AW1655" s="94"/>
      <c r="AX1655" s="101"/>
      <c r="AY1655" s="94"/>
      <c r="AZ1655" s="40"/>
      <c r="BA1655" s="27"/>
      <c r="BB1655" s="27"/>
      <c r="BC1655" s="27"/>
      <c r="BD1655" s="27" t="str">
        <f t="shared" si="974"/>
        <v/>
      </c>
      <c r="BE1655" s="27" t="str">
        <f t="shared" si="975"/>
        <v/>
      </c>
      <c r="BF1655" s="27" t="str">
        <f t="shared" si="976"/>
        <v/>
      </c>
      <c r="BG1655" s="27" t="str">
        <f t="shared" si="977"/>
        <v/>
      </c>
      <c r="BH1655" s="27" t="str">
        <f t="shared" si="978"/>
        <v/>
      </c>
      <c r="BI1655" s="27" t="str">
        <f t="shared" si="979"/>
        <v/>
      </c>
      <c r="BJ1655" s="27" t="str">
        <f t="shared" si="980"/>
        <v/>
      </c>
      <c r="BK1655" s="27" t="str">
        <f t="shared" si="981"/>
        <v/>
      </c>
      <c r="BL1655" s="27" t="str">
        <f t="shared" si="982"/>
        <v/>
      </c>
      <c r="BM1655" s="27" t="str">
        <f t="shared" si="983"/>
        <v/>
      </c>
      <c r="BN1655" s="27" t="str">
        <f t="shared" si="984"/>
        <v/>
      </c>
      <c r="BO1655" s="27" t="str">
        <f t="shared" si="985"/>
        <v/>
      </c>
      <c r="BP1655" s="27" t="str">
        <f t="shared" si="962"/>
        <v/>
      </c>
      <c r="BQ1655" s="27" t="str">
        <f t="shared" si="963"/>
        <v/>
      </c>
      <c r="BR1655" s="27" t="str">
        <f t="shared" si="964"/>
        <v/>
      </c>
      <c r="BS1655" s="27" t="str">
        <f t="shared" si="965"/>
        <v/>
      </c>
      <c r="BT1655" s="27" t="str">
        <f t="shared" si="966"/>
        <v/>
      </c>
      <c r="BU1655" s="27" t="str">
        <f t="shared" si="967"/>
        <v/>
      </c>
      <c r="BV1655" s="27" t="str">
        <f t="shared" si="968"/>
        <v/>
      </c>
      <c r="BW1655" s="27" t="str">
        <f t="shared" si="969"/>
        <v/>
      </c>
      <c r="BX1655" s="27" t="str">
        <f t="shared" si="970"/>
        <v/>
      </c>
      <c r="BY1655" s="27" t="str">
        <f t="shared" si="971"/>
        <v/>
      </c>
      <c r="BZ1655" s="27" t="str">
        <f t="shared" si="972"/>
        <v/>
      </c>
      <c r="CA1655" s="27" t="str">
        <f t="shared" si="973"/>
        <v/>
      </c>
      <c r="CB1655" s="41"/>
      <c r="CC1655" s="41"/>
      <c r="CD1655" s="41"/>
      <c r="CE1655" s="41"/>
      <c r="CF1655" s="41"/>
      <c r="CG1655" s="41"/>
      <c r="CH1655" s="41"/>
      <c r="CI1655" s="41"/>
      <c r="CJ1655" s="7"/>
    </row>
    <row r="1656" spans="2:88">
      <c r="B1656" s="94"/>
      <c r="C1656" s="40"/>
      <c r="D1656" s="39"/>
      <c r="E1656" s="40"/>
      <c r="F1656" s="40"/>
      <c r="G1656" s="40"/>
      <c r="H1656" s="40"/>
      <c r="I1656" s="40"/>
      <c r="J1656" s="40"/>
      <c r="K1656" s="40"/>
      <c r="L1656" s="40"/>
      <c r="M1656" s="40"/>
      <c r="N1656" s="40"/>
      <c r="O1656" s="40"/>
      <c r="P1656" s="40"/>
      <c r="Q1656" s="40"/>
      <c r="R1656" s="40"/>
      <c r="S1656" s="40"/>
      <c r="T1656" s="40"/>
      <c r="U1656" s="39"/>
      <c r="V1656" s="39"/>
      <c r="W1656" s="39"/>
      <c r="X1656" s="39"/>
      <c r="Y1656" s="39"/>
      <c r="Z1656" s="39"/>
      <c r="AA1656" s="39"/>
      <c r="AB1656" s="39"/>
      <c r="AC1656" s="39"/>
      <c r="AD1656" s="39"/>
      <c r="AE1656" s="39"/>
      <c r="AF1656" s="39"/>
      <c r="AG1656" s="39"/>
      <c r="AH1656" s="39"/>
      <c r="AI1656" s="39"/>
      <c r="AJ1656" s="39"/>
      <c r="AK1656" s="39"/>
      <c r="AL1656" s="39"/>
      <c r="AM1656" s="39"/>
      <c r="AN1656" s="39"/>
      <c r="AO1656" s="39"/>
      <c r="AP1656" s="39"/>
      <c r="AQ1656" s="39"/>
      <c r="AR1656" s="39"/>
      <c r="AS1656" s="39"/>
      <c r="AT1656" s="39"/>
      <c r="AU1656" s="39"/>
      <c r="AV1656" s="39"/>
      <c r="AW1656" s="94"/>
      <c r="AX1656" s="101"/>
      <c r="AY1656" s="94"/>
      <c r="AZ1656" s="40"/>
      <c r="BA1656" s="27"/>
      <c r="BB1656" s="27"/>
      <c r="BC1656" s="27"/>
      <c r="BD1656" s="27" t="str">
        <f t="shared" si="974"/>
        <v/>
      </c>
      <c r="BE1656" s="27" t="str">
        <f t="shared" si="975"/>
        <v/>
      </c>
      <c r="BF1656" s="27" t="str">
        <f t="shared" si="976"/>
        <v/>
      </c>
      <c r="BG1656" s="27" t="str">
        <f t="shared" si="977"/>
        <v/>
      </c>
      <c r="BH1656" s="27" t="str">
        <f t="shared" si="978"/>
        <v/>
      </c>
      <c r="BI1656" s="27" t="str">
        <f t="shared" si="979"/>
        <v/>
      </c>
      <c r="BJ1656" s="27" t="str">
        <f t="shared" si="980"/>
        <v/>
      </c>
      <c r="BK1656" s="27" t="str">
        <f t="shared" si="981"/>
        <v/>
      </c>
      <c r="BL1656" s="27" t="str">
        <f t="shared" si="982"/>
        <v/>
      </c>
      <c r="BM1656" s="27" t="str">
        <f t="shared" si="983"/>
        <v/>
      </c>
      <c r="BN1656" s="27" t="str">
        <f t="shared" si="984"/>
        <v/>
      </c>
      <c r="BO1656" s="27" t="str">
        <f t="shared" si="985"/>
        <v/>
      </c>
      <c r="BP1656" s="27" t="str">
        <f t="shared" si="962"/>
        <v/>
      </c>
      <c r="BQ1656" s="27" t="str">
        <f t="shared" si="963"/>
        <v/>
      </c>
      <c r="BR1656" s="27" t="str">
        <f t="shared" si="964"/>
        <v/>
      </c>
      <c r="BS1656" s="27" t="str">
        <f t="shared" si="965"/>
        <v/>
      </c>
      <c r="BT1656" s="27" t="str">
        <f t="shared" si="966"/>
        <v/>
      </c>
      <c r="BU1656" s="27" t="str">
        <f t="shared" si="967"/>
        <v/>
      </c>
      <c r="BV1656" s="27" t="str">
        <f t="shared" si="968"/>
        <v/>
      </c>
      <c r="BW1656" s="27" t="str">
        <f t="shared" si="969"/>
        <v/>
      </c>
      <c r="BX1656" s="27" t="str">
        <f t="shared" si="970"/>
        <v/>
      </c>
      <c r="BY1656" s="27" t="str">
        <f t="shared" si="971"/>
        <v/>
      </c>
      <c r="BZ1656" s="27" t="str">
        <f t="shared" si="972"/>
        <v/>
      </c>
      <c r="CA1656" s="27" t="str">
        <f t="shared" si="973"/>
        <v/>
      </c>
      <c r="CB1656" s="41"/>
      <c r="CC1656" s="41"/>
      <c r="CD1656"/>
      <c r="CE1656"/>
      <c r="CF1656"/>
      <c r="CG1656"/>
      <c r="CH1656"/>
      <c r="CI1656" s="41"/>
      <c r="CJ1656" s="7"/>
    </row>
    <row r="1657" spans="2:88">
      <c r="B1657" s="94"/>
      <c r="C1657" s="40"/>
      <c r="D1657" s="39"/>
      <c r="E1657" s="40"/>
      <c r="F1657" s="40"/>
      <c r="G1657" s="40"/>
      <c r="H1657" s="40"/>
      <c r="I1657" s="40"/>
      <c r="J1657" s="40"/>
      <c r="K1657" s="40"/>
      <c r="L1657" s="40"/>
      <c r="M1657" s="40"/>
      <c r="N1657" s="40"/>
      <c r="O1657" s="40"/>
      <c r="P1657" s="40"/>
      <c r="Q1657" s="40"/>
      <c r="R1657" s="40"/>
      <c r="S1657" s="40"/>
      <c r="T1657" s="40"/>
      <c r="U1657" s="39"/>
      <c r="V1657" s="39"/>
      <c r="W1657" s="39"/>
      <c r="X1657" s="39"/>
      <c r="Y1657" s="39"/>
      <c r="Z1657" s="39"/>
      <c r="AA1657" s="39"/>
      <c r="AB1657" s="39"/>
      <c r="AC1657" s="39"/>
      <c r="AD1657" s="39"/>
      <c r="AE1657" s="39"/>
      <c r="AF1657" s="39"/>
      <c r="AG1657" s="39"/>
      <c r="AH1657" s="39"/>
      <c r="AI1657" s="39"/>
      <c r="AJ1657" s="39"/>
      <c r="AK1657" s="39"/>
      <c r="AL1657" s="39"/>
      <c r="AM1657" s="39"/>
      <c r="AN1657" s="39"/>
      <c r="AO1657" s="39"/>
      <c r="AP1657" s="39"/>
      <c r="AQ1657" s="39"/>
      <c r="AR1657" s="39"/>
      <c r="AS1657" s="39"/>
      <c r="AT1657" s="39"/>
      <c r="AU1657" s="39"/>
      <c r="AV1657" s="39"/>
      <c r="AW1657" s="94"/>
      <c r="AX1657" s="101"/>
      <c r="AY1657" s="94"/>
      <c r="AZ1657" s="40"/>
      <c r="BA1657" s="27"/>
      <c r="BB1657" s="27"/>
      <c r="BC1657" s="27"/>
      <c r="BD1657" s="27" t="str">
        <f t="shared" si="974"/>
        <v/>
      </c>
      <c r="BE1657" s="27" t="str">
        <f t="shared" si="975"/>
        <v/>
      </c>
      <c r="BF1657" s="27" t="str">
        <f t="shared" si="976"/>
        <v/>
      </c>
      <c r="BG1657" s="27" t="str">
        <f t="shared" si="977"/>
        <v/>
      </c>
      <c r="BH1657" s="27" t="str">
        <f t="shared" si="978"/>
        <v/>
      </c>
      <c r="BI1657" s="27" t="str">
        <f t="shared" si="979"/>
        <v/>
      </c>
      <c r="BJ1657" s="27" t="str">
        <f t="shared" si="980"/>
        <v/>
      </c>
      <c r="BK1657" s="27" t="str">
        <f t="shared" si="981"/>
        <v/>
      </c>
      <c r="BL1657" s="27" t="str">
        <f t="shared" si="982"/>
        <v/>
      </c>
      <c r="BM1657" s="27" t="str">
        <f t="shared" si="983"/>
        <v/>
      </c>
      <c r="BN1657" s="27" t="str">
        <f t="shared" si="984"/>
        <v/>
      </c>
      <c r="BO1657" s="27" t="str">
        <f t="shared" si="985"/>
        <v/>
      </c>
      <c r="BP1657" s="27" t="str">
        <f t="shared" si="962"/>
        <v/>
      </c>
      <c r="BQ1657" s="27" t="str">
        <f t="shared" si="963"/>
        <v/>
      </c>
      <c r="BR1657" s="27" t="str">
        <f t="shared" si="964"/>
        <v/>
      </c>
      <c r="BS1657" s="27" t="str">
        <f t="shared" si="965"/>
        <v/>
      </c>
      <c r="BT1657" s="27" t="str">
        <f t="shared" si="966"/>
        <v/>
      </c>
      <c r="BU1657" s="27" t="str">
        <f t="shared" si="967"/>
        <v/>
      </c>
      <c r="BV1657" s="27" t="str">
        <f t="shared" si="968"/>
        <v/>
      </c>
      <c r="BW1657" s="27" t="str">
        <f t="shared" si="969"/>
        <v/>
      </c>
      <c r="BX1657" s="27" t="str">
        <f t="shared" si="970"/>
        <v/>
      </c>
      <c r="BY1657" s="27" t="str">
        <f t="shared" si="971"/>
        <v/>
      </c>
      <c r="BZ1657" s="27" t="str">
        <f t="shared" si="972"/>
        <v/>
      </c>
      <c r="CA1657" s="27" t="str">
        <f t="shared" si="973"/>
        <v/>
      </c>
      <c r="CB1657" s="41"/>
      <c r="CC1657" s="41"/>
      <c r="CD1657"/>
      <c r="CE1657"/>
      <c r="CF1657"/>
      <c r="CG1657"/>
      <c r="CH1657"/>
      <c r="CI1657" s="41"/>
      <c r="CJ1657" s="38"/>
    </row>
    <row r="1658" spans="2:88">
      <c r="B1658" s="94"/>
      <c r="C1658" s="40"/>
      <c r="D1658" s="39"/>
      <c r="E1658" s="40"/>
      <c r="F1658" s="40"/>
      <c r="G1658" s="40"/>
      <c r="H1658" s="40"/>
      <c r="I1658" s="40"/>
      <c r="J1658" s="40"/>
      <c r="K1658" s="40"/>
      <c r="L1658" s="40"/>
      <c r="M1658" s="40"/>
      <c r="N1658" s="40"/>
      <c r="O1658" s="40"/>
      <c r="P1658" s="40"/>
      <c r="Q1658" s="40"/>
      <c r="R1658" s="40"/>
      <c r="S1658" s="40"/>
      <c r="T1658" s="40"/>
      <c r="U1658" s="39"/>
      <c r="V1658" s="39"/>
      <c r="W1658" s="39"/>
      <c r="X1658" s="39"/>
      <c r="Y1658" s="39"/>
      <c r="Z1658" s="39"/>
      <c r="AA1658" s="39"/>
      <c r="AB1658" s="39"/>
      <c r="AC1658" s="39"/>
      <c r="AD1658" s="39"/>
      <c r="AE1658" s="39"/>
      <c r="AF1658" s="39"/>
      <c r="AG1658" s="39"/>
      <c r="AH1658" s="39"/>
      <c r="AI1658" s="39"/>
      <c r="AJ1658" s="39"/>
      <c r="AK1658" s="39"/>
      <c r="AL1658" s="39"/>
      <c r="AM1658" s="39"/>
      <c r="AN1658" s="39"/>
      <c r="AO1658" s="39"/>
      <c r="AP1658" s="39"/>
      <c r="AQ1658" s="39"/>
      <c r="AR1658" s="39"/>
      <c r="AS1658" s="39"/>
      <c r="AT1658" s="39"/>
      <c r="AU1658" s="39"/>
      <c r="AV1658" s="39"/>
      <c r="AW1658" s="94"/>
      <c r="AX1658" s="101"/>
      <c r="AY1658" s="94"/>
      <c r="AZ1658" s="40"/>
      <c r="BA1658" s="27"/>
      <c r="BB1658" s="27"/>
      <c r="BC1658" s="27"/>
      <c r="BD1658" s="27" t="str">
        <f t="shared" si="974"/>
        <v/>
      </c>
      <c r="BE1658" s="27" t="str">
        <f t="shared" si="975"/>
        <v/>
      </c>
      <c r="BF1658" s="27" t="str">
        <f t="shared" si="976"/>
        <v/>
      </c>
      <c r="BG1658" s="27" t="str">
        <f t="shared" si="977"/>
        <v/>
      </c>
      <c r="BH1658" s="27" t="str">
        <f t="shared" si="978"/>
        <v/>
      </c>
      <c r="BI1658" s="27" t="str">
        <f t="shared" si="979"/>
        <v/>
      </c>
      <c r="BJ1658" s="27" t="str">
        <f t="shared" si="980"/>
        <v/>
      </c>
      <c r="BK1658" s="27" t="str">
        <f t="shared" si="981"/>
        <v/>
      </c>
      <c r="BL1658" s="27" t="str">
        <f t="shared" si="982"/>
        <v/>
      </c>
      <c r="BM1658" s="27" t="str">
        <f t="shared" si="983"/>
        <v/>
      </c>
      <c r="BN1658" s="27" t="str">
        <f t="shared" si="984"/>
        <v/>
      </c>
      <c r="BO1658" s="27" t="str">
        <f t="shared" si="985"/>
        <v/>
      </c>
      <c r="BP1658" s="27" t="str">
        <f t="shared" si="962"/>
        <v/>
      </c>
      <c r="BQ1658" s="27" t="str">
        <f t="shared" si="963"/>
        <v/>
      </c>
      <c r="BR1658" s="27" t="str">
        <f t="shared" si="964"/>
        <v/>
      </c>
      <c r="BS1658" s="27" t="str">
        <f t="shared" si="965"/>
        <v/>
      </c>
      <c r="BT1658" s="27" t="str">
        <f t="shared" si="966"/>
        <v/>
      </c>
      <c r="BU1658" s="27" t="str">
        <f t="shared" si="967"/>
        <v/>
      </c>
      <c r="BV1658" s="27" t="str">
        <f t="shared" si="968"/>
        <v/>
      </c>
      <c r="BW1658" s="27" t="str">
        <f t="shared" si="969"/>
        <v/>
      </c>
      <c r="BX1658" s="27" t="str">
        <f t="shared" si="970"/>
        <v/>
      </c>
      <c r="BY1658" s="27" t="str">
        <f t="shared" si="971"/>
        <v/>
      </c>
      <c r="BZ1658" s="27" t="str">
        <f t="shared" si="972"/>
        <v/>
      </c>
      <c r="CA1658" s="27" t="str">
        <f t="shared" si="973"/>
        <v/>
      </c>
      <c r="CB1658" s="41"/>
      <c r="CC1658" s="41"/>
      <c r="CD1658"/>
      <c r="CE1658"/>
      <c r="CF1658"/>
      <c r="CG1658"/>
      <c r="CH1658"/>
      <c r="CI1658" s="41"/>
      <c r="CJ1658" s="38"/>
    </row>
    <row r="1659" spans="2:88">
      <c r="B1659" s="94"/>
      <c r="C1659" s="40"/>
      <c r="D1659" s="39"/>
      <c r="E1659" s="40"/>
      <c r="F1659" s="40"/>
      <c r="G1659" s="40"/>
      <c r="H1659" s="40"/>
      <c r="I1659" s="40"/>
      <c r="J1659" s="40"/>
      <c r="K1659" s="40"/>
      <c r="L1659" s="40"/>
      <c r="M1659" s="40"/>
      <c r="N1659" s="40"/>
      <c r="O1659" s="40"/>
      <c r="P1659" s="40"/>
      <c r="Q1659" s="40"/>
      <c r="R1659" s="40"/>
      <c r="S1659" s="40"/>
      <c r="T1659" s="40"/>
      <c r="U1659" s="39"/>
      <c r="V1659" s="39"/>
      <c r="W1659" s="39"/>
      <c r="X1659" s="39"/>
      <c r="Y1659" s="39"/>
      <c r="Z1659" s="39"/>
      <c r="AA1659" s="39"/>
      <c r="AB1659" s="39"/>
      <c r="AC1659" s="39"/>
      <c r="AD1659" s="39"/>
      <c r="AE1659" s="39"/>
      <c r="AF1659" s="39"/>
      <c r="AG1659" s="39"/>
      <c r="AH1659" s="39"/>
      <c r="AI1659" s="39"/>
      <c r="AJ1659" s="39"/>
      <c r="AK1659" s="39"/>
      <c r="AL1659" s="39"/>
      <c r="AM1659" s="39"/>
      <c r="AN1659" s="39"/>
      <c r="AO1659" s="39"/>
      <c r="AP1659" s="39"/>
      <c r="AQ1659" s="39"/>
      <c r="AR1659" s="39"/>
      <c r="AS1659" s="39"/>
      <c r="AT1659" s="39"/>
      <c r="AU1659" s="39"/>
      <c r="AV1659" s="39"/>
      <c r="AW1659" s="94"/>
      <c r="AX1659" s="101"/>
      <c r="AY1659" s="94"/>
      <c r="AZ1659" s="40"/>
      <c r="BA1659" s="27"/>
      <c r="BB1659" s="27"/>
      <c r="BC1659" s="27"/>
      <c r="BD1659" s="27" t="str">
        <f t="shared" si="974"/>
        <v/>
      </c>
      <c r="BE1659" s="27" t="str">
        <f t="shared" si="975"/>
        <v/>
      </c>
      <c r="BF1659" s="27" t="str">
        <f t="shared" si="976"/>
        <v/>
      </c>
      <c r="BG1659" s="27" t="str">
        <f t="shared" si="977"/>
        <v/>
      </c>
      <c r="BH1659" s="27" t="str">
        <f t="shared" si="978"/>
        <v/>
      </c>
      <c r="BI1659" s="27" t="str">
        <f t="shared" si="979"/>
        <v/>
      </c>
      <c r="BJ1659" s="27" t="str">
        <f t="shared" si="980"/>
        <v/>
      </c>
      <c r="BK1659" s="27" t="str">
        <f t="shared" si="981"/>
        <v/>
      </c>
      <c r="BL1659" s="27" t="str">
        <f t="shared" si="982"/>
        <v/>
      </c>
      <c r="BM1659" s="27" t="str">
        <f t="shared" si="983"/>
        <v/>
      </c>
      <c r="BN1659" s="27" t="str">
        <f t="shared" si="984"/>
        <v/>
      </c>
      <c r="BO1659" s="27" t="str">
        <f t="shared" si="985"/>
        <v/>
      </c>
      <c r="BP1659" s="27" t="str">
        <f t="shared" si="962"/>
        <v/>
      </c>
      <c r="BQ1659" s="27" t="str">
        <f t="shared" si="963"/>
        <v/>
      </c>
      <c r="BR1659" s="27" t="str">
        <f t="shared" si="964"/>
        <v/>
      </c>
      <c r="BS1659" s="27" t="str">
        <f t="shared" si="965"/>
        <v/>
      </c>
      <c r="BT1659" s="27" t="str">
        <f t="shared" si="966"/>
        <v/>
      </c>
      <c r="BU1659" s="27" t="str">
        <f t="shared" si="967"/>
        <v/>
      </c>
      <c r="BV1659" s="27" t="str">
        <f t="shared" si="968"/>
        <v/>
      </c>
      <c r="BW1659" s="27" t="str">
        <f t="shared" si="969"/>
        <v/>
      </c>
      <c r="BX1659" s="27" t="str">
        <f t="shared" si="970"/>
        <v/>
      </c>
      <c r="BY1659" s="27" t="str">
        <f t="shared" si="971"/>
        <v/>
      </c>
      <c r="BZ1659" s="27" t="str">
        <f t="shared" si="972"/>
        <v/>
      </c>
      <c r="CA1659" s="27" t="str">
        <f t="shared" si="973"/>
        <v/>
      </c>
      <c r="CB1659" s="41"/>
      <c r="CC1659" s="41"/>
      <c r="CD1659"/>
      <c r="CE1659"/>
      <c r="CF1659"/>
      <c r="CG1659"/>
      <c r="CH1659"/>
      <c r="CI1659" s="41"/>
      <c r="CJ1659" s="38"/>
    </row>
    <row r="1660" spans="2:88">
      <c r="B1660" s="94"/>
      <c r="C1660" s="40"/>
      <c r="D1660" s="39"/>
      <c r="E1660" s="40"/>
      <c r="F1660" s="40"/>
      <c r="G1660" s="40"/>
      <c r="H1660" s="40"/>
      <c r="I1660" s="40"/>
      <c r="J1660" s="40"/>
      <c r="K1660" s="40"/>
      <c r="L1660" s="40"/>
      <c r="M1660" s="40"/>
      <c r="N1660" s="40"/>
      <c r="O1660" s="40"/>
      <c r="P1660" s="40"/>
      <c r="Q1660" s="40"/>
      <c r="R1660" s="40"/>
      <c r="S1660" s="40"/>
      <c r="T1660" s="40"/>
      <c r="U1660" s="39"/>
      <c r="V1660" s="39"/>
      <c r="W1660" s="39"/>
      <c r="X1660" s="39"/>
      <c r="Y1660" s="39"/>
      <c r="Z1660" s="39"/>
      <c r="AA1660" s="39"/>
      <c r="AB1660" s="39"/>
      <c r="AC1660" s="39"/>
      <c r="AD1660" s="39"/>
      <c r="AE1660" s="39"/>
      <c r="AF1660" s="39"/>
      <c r="AG1660" s="39"/>
      <c r="AH1660" s="39"/>
      <c r="AI1660" s="39"/>
      <c r="AJ1660" s="39"/>
      <c r="AK1660" s="39"/>
      <c r="AL1660" s="39"/>
      <c r="AM1660" s="39"/>
      <c r="AN1660" s="39"/>
      <c r="AO1660" s="39"/>
      <c r="AP1660" s="39"/>
      <c r="AQ1660" s="39"/>
      <c r="AR1660" s="39"/>
      <c r="AS1660" s="39"/>
      <c r="AT1660" s="39"/>
      <c r="AU1660" s="39"/>
      <c r="AV1660" s="39"/>
      <c r="AW1660" s="94"/>
      <c r="AX1660" s="101"/>
      <c r="AY1660" s="94"/>
      <c r="AZ1660" s="40"/>
      <c r="BA1660" s="27"/>
      <c r="BB1660" s="27"/>
      <c r="BC1660" s="27"/>
      <c r="BD1660" s="27" t="str">
        <f t="shared" si="974"/>
        <v/>
      </c>
      <c r="BE1660" s="27" t="str">
        <f t="shared" si="975"/>
        <v/>
      </c>
      <c r="BF1660" s="27" t="str">
        <f t="shared" si="976"/>
        <v/>
      </c>
      <c r="BG1660" s="27" t="str">
        <f t="shared" si="977"/>
        <v/>
      </c>
      <c r="BH1660" s="27" t="str">
        <f t="shared" si="978"/>
        <v/>
      </c>
      <c r="BI1660" s="27" t="str">
        <f t="shared" si="979"/>
        <v/>
      </c>
      <c r="BJ1660" s="27" t="str">
        <f t="shared" si="980"/>
        <v/>
      </c>
      <c r="BK1660" s="27" t="str">
        <f t="shared" si="981"/>
        <v/>
      </c>
      <c r="BL1660" s="27" t="str">
        <f t="shared" si="982"/>
        <v/>
      </c>
      <c r="BM1660" s="27" t="str">
        <f t="shared" si="983"/>
        <v/>
      </c>
      <c r="BN1660" s="27" t="str">
        <f t="shared" si="984"/>
        <v/>
      </c>
      <c r="BO1660" s="27" t="str">
        <f t="shared" si="985"/>
        <v/>
      </c>
      <c r="BP1660" s="27" t="str">
        <f t="shared" si="962"/>
        <v/>
      </c>
      <c r="BQ1660" s="27" t="str">
        <f t="shared" si="963"/>
        <v/>
      </c>
      <c r="BR1660" s="27" t="str">
        <f t="shared" si="964"/>
        <v/>
      </c>
      <c r="BS1660" s="27" t="str">
        <f t="shared" si="965"/>
        <v/>
      </c>
      <c r="BT1660" s="27" t="str">
        <f t="shared" si="966"/>
        <v/>
      </c>
      <c r="BU1660" s="27" t="str">
        <f t="shared" si="967"/>
        <v/>
      </c>
      <c r="BV1660" s="27" t="str">
        <f t="shared" si="968"/>
        <v/>
      </c>
      <c r="BW1660" s="27" t="str">
        <f t="shared" si="969"/>
        <v/>
      </c>
      <c r="BX1660" s="27" t="str">
        <f t="shared" si="970"/>
        <v/>
      </c>
      <c r="BY1660" s="27" t="str">
        <f t="shared" si="971"/>
        <v/>
      </c>
      <c r="BZ1660" s="27" t="str">
        <f t="shared" si="972"/>
        <v/>
      </c>
      <c r="CA1660" s="27" t="str">
        <f t="shared" si="973"/>
        <v/>
      </c>
      <c r="CB1660" s="41"/>
      <c r="CC1660" s="41"/>
      <c r="CD1660"/>
      <c r="CE1660"/>
      <c r="CF1660"/>
      <c r="CG1660"/>
      <c r="CH1660"/>
      <c r="CI1660" s="41"/>
      <c r="CJ1660" s="38"/>
    </row>
    <row r="1661" spans="2:88">
      <c r="B1661" s="94"/>
      <c r="C1661" s="40"/>
      <c r="D1661" s="39"/>
      <c r="E1661" s="40"/>
      <c r="F1661" s="40"/>
      <c r="G1661" s="40"/>
      <c r="H1661" s="40"/>
      <c r="I1661" s="40"/>
      <c r="J1661" s="40"/>
      <c r="K1661" s="40"/>
      <c r="L1661" s="40"/>
      <c r="M1661" s="40"/>
      <c r="N1661" s="40"/>
      <c r="O1661" s="40"/>
      <c r="P1661" s="40"/>
      <c r="Q1661" s="40"/>
      <c r="R1661" s="40"/>
      <c r="S1661" s="40"/>
      <c r="T1661" s="40"/>
      <c r="U1661" s="39"/>
      <c r="V1661" s="39"/>
      <c r="W1661" s="39"/>
      <c r="X1661" s="39"/>
      <c r="Y1661" s="39"/>
      <c r="Z1661" s="39"/>
      <c r="AA1661" s="39"/>
      <c r="AB1661" s="39"/>
      <c r="AC1661" s="39"/>
      <c r="AD1661" s="39"/>
      <c r="AE1661" s="39"/>
      <c r="AF1661" s="39"/>
      <c r="AG1661" s="39"/>
      <c r="AH1661" s="39"/>
      <c r="AI1661" s="39"/>
      <c r="AJ1661" s="39"/>
      <c r="AK1661" s="39"/>
      <c r="AL1661" s="39"/>
      <c r="AM1661" s="39"/>
      <c r="AN1661" s="39"/>
      <c r="AO1661" s="39"/>
      <c r="AP1661" s="39"/>
      <c r="AQ1661" s="39"/>
      <c r="AR1661" s="39"/>
      <c r="AS1661" s="39"/>
      <c r="AT1661" s="39"/>
      <c r="AU1661" s="39"/>
      <c r="AV1661" s="39"/>
      <c r="AW1661" s="94"/>
      <c r="AX1661" s="101"/>
      <c r="AY1661" s="94"/>
      <c r="AZ1661" s="40"/>
      <c r="BA1661" s="27"/>
      <c r="BB1661" s="27"/>
      <c r="BC1661" s="27"/>
      <c r="BD1661" s="27" t="str">
        <f t="shared" si="974"/>
        <v/>
      </c>
      <c r="BE1661" s="27" t="str">
        <f t="shared" si="975"/>
        <v/>
      </c>
      <c r="BF1661" s="27" t="str">
        <f t="shared" si="976"/>
        <v/>
      </c>
      <c r="BG1661" s="27" t="str">
        <f t="shared" si="977"/>
        <v/>
      </c>
      <c r="BH1661" s="27" t="str">
        <f t="shared" si="978"/>
        <v/>
      </c>
      <c r="BI1661" s="27" t="str">
        <f t="shared" si="979"/>
        <v/>
      </c>
      <c r="BJ1661" s="27" t="str">
        <f t="shared" si="980"/>
        <v/>
      </c>
      <c r="BK1661" s="27" t="str">
        <f t="shared" si="981"/>
        <v/>
      </c>
      <c r="BL1661" s="27" t="str">
        <f t="shared" si="982"/>
        <v/>
      </c>
      <c r="BM1661" s="27" t="str">
        <f t="shared" si="983"/>
        <v/>
      </c>
      <c r="BN1661" s="27" t="str">
        <f t="shared" si="984"/>
        <v/>
      </c>
      <c r="BO1661" s="27" t="str">
        <f t="shared" si="985"/>
        <v/>
      </c>
      <c r="BP1661" s="27" t="str">
        <f t="shared" si="962"/>
        <v/>
      </c>
      <c r="BQ1661" s="27" t="str">
        <f t="shared" si="963"/>
        <v/>
      </c>
      <c r="BR1661" s="27" t="str">
        <f t="shared" si="964"/>
        <v/>
      </c>
      <c r="BS1661" s="27" t="str">
        <f t="shared" si="965"/>
        <v/>
      </c>
      <c r="BT1661" s="27" t="str">
        <f t="shared" si="966"/>
        <v/>
      </c>
      <c r="BU1661" s="27" t="str">
        <f t="shared" si="967"/>
        <v/>
      </c>
      <c r="BV1661" s="27" t="str">
        <f t="shared" si="968"/>
        <v/>
      </c>
      <c r="BW1661" s="27" t="str">
        <f t="shared" si="969"/>
        <v/>
      </c>
      <c r="BX1661" s="27" t="str">
        <f t="shared" si="970"/>
        <v/>
      </c>
      <c r="BY1661" s="27" t="str">
        <f t="shared" si="971"/>
        <v/>
      </c>
      <c r="BZ1661" s="27" t="str">
        <f t="shared" si="972"/>
        <v/>
      </c>
      <c r="CA1661" s="27" t="str">
        <f t="shared" si="973"/>
        <v/>
      </c>
      <c r="CB1661" s="41"/>
      <c r="CC1661" s="41"/>
      <c r="CD1661"/>
      <c r="CE1661"/>
      <c r="CF1661"/>
      <c r="CG1661"/>
      <c r="CH1661"/>
      <c r="CI1661" s="41"/>
      <c r="CJ1661" s="38"/>
    </row>
    <row r="1662" spans="2:88">
      <c r="B1662" s="94"/>
      <c r="C1662" s="40"/>
      <c r="D1662" s="39"/>
      <c r="E1662" s="40"/>
      <c r="F1662" s="40"/>
      <c r="G1662" s="40"/>
      <c r="H1662" s="40"/>
      <c r="I1662" s="40"/>
      <c r="J1662" s="40"/>
      <c r="K1662" s="40"/>
      <c r="L1662" s="40"/>
      <c r="M1662" s="40"/>
      <c r="N1662" s="40"/>
      <c r="O1662" s="40"/>
      <c r="P1662" s="40"/>
      <c r="Q1662" s="40"/>
      <c r="R1662" s="40"/>
      <c r="S1662" s="40"/>
      <c r="T1662" s="40"/>
      <c r="U1662" s="39"/>
      <c r="V1662" s="39"/>
      <c r="W1662" s="39"/>
      <c r="X1662" s="39"/>
      <c r="Y1662" s="39"/>
      <c r="Z1662" s="39"/>
      <c r="AA1662" s="39"/>
      <c r="AB1662" s="39"/>
      <c r="AC1662" s="39"/>
      <c r="AD1662" s="39"/>
      <c r="AE1662" s="39"/>
      <c r="AF1662" s="39"/>
      <c r="AG1662" s="39"/>
      <c r="AH1662" s="39"/>
      <c r="AI1662" s="39"/>
      <c r="AJ1662" s="39"/>
      <c r="AK1662" s="39"/>
      <c r="AL1662" s="39"/>
      <c r="AM1662" s="39"/>
      <c r="AN1662" s="39"/>
      <c r="AO1662" s="39"/>
      <c r="AP1662" s="39"/>
      <c r="AQ1662" s="39"/>
      <c r="AR1662" s="39"/>
      <c r="AS1662" s="39"/>
      <c r="AT1662" s="39"/>
      <c r="AU1662" s="39"/>
      <c r="AV1662" s="39"/>
      <c r="AW1662" s="94"/>
      <c r="AX1662" s="101"/>
      <c r="AY1662" s="94"/>
      <c r="AZ1662" s="40"/>
      <c r="BA1662" s="27"/>
      <c r="BB1662" s="27"/>
      <c r="BC1662" s="27"/>
      <c r="BD1662" s="27" t="str">
        <f t="shared" si="974"/>
        <v/>
      </c>
      <c r="BE1662" s="27" t="str">
        <f t="shared" si="975"/>
        <v/>
      </c>
      <c r="BF1662" s="27" t="str">
        <f t="shared" si="976"/>
        <v/>
      </c>
      <c r="BG1662" s="27" t="str">
        <f t="shared" si="977"/>
        <v/>
      </c>
      <c r="BH1662" s="27" t="str">
        <f t="shared" si="978"/>
        <v/>
      </c>
      <c r="BI1662" s="27" t="str">
        <f t="shared" si="979"/>
        <v/>
      </c>
      <c r="BJ1662" s="27" t="str">
        <f t="shared" si="980"/>
        <v/>
      </c>
      <c r="BK1662" s="27" t="str">
        <f t="shared" si="981"/>
        <v/>
      </c>
      <c r="BL1662" s="27" t="str">
        <f t="shared" si="982"/>
        <v/>
      </c>
      <c r="BM1662" s="27" t="str">
        <f t="shared" si="983"/>
        <v/>
      </c>
      <c r="BN1662" s="27" t="str">
        <f t="shared" si="984"/>
        <v/>
      </c>
      <c r="BO1662" s="27" t="str">
        <f t="shared" si="985"/>
        <v/>
      </c>
      <c r="BP1662" s="27" t="str">
        <f t="shared" si="962"/>
        <v/>
      </c>
      <c r="BQ1662" s="27" t="str">
        <f t="shared" si="963"/>
        <v/>
      </c>
      <c r="BR1662" s="27" t="str">
        <f t="shared" si="964"/>
        <v/>
      </c>
      <c r="BS1662" s="27" t="str">
        <f t="shared" si="965"/>
        <v/>
      </c>
      <c r="BT1662" s="27" t="str">
        <f t="shared" si="966"/>
        <v/>
      </c>
      <c r="BU1662" s="27" t="str">
        <f t="shared" si="967"/>
        <v/>
      </c>
      <c r="BV1662" s="27" t="str">
        <f t="shared" si="968"/>
        <v/>
      </c>
      <c r="BW1662" s="27" t="str">
        <f t="shared" si="969"/>
        <v/>
      </c>
      <c r="BX1662" s="27" t="str">
        <f t="shared" si="970"/>
        <v/>
      </c>
      <c r="BY1662" s="27" t="str">
        <f t="shared" si="971"/>
        <v/>
      </c>
      <c r="BZ1662" s="27" t="str">
        <f t="shared" si="972"/>
        <v/>
      </c>
      <c r="CA1662" s="27" t="str">
        <f t="shared" si="973"/>
        <v/>
      </c>
      <c r="CB1662" s="41"/>
      <c r="CC1662" s="41"/>
      <c r="CD1662"/>
      <c r="CE1662"/>
      <c r="CF1662"/>
      <c r="CG1662"/>
      <c r="CH1662"/>
      <c r="CI1662" s="41"/>
      <c r="CJ1662" s="38"/>
    </row>
    <row r="1663" spans="2:88">
      <c r="B1663" s="94"/>
      <c r="C1663" s="40"/>
      <c r="D1663" s="39"/>
      <c r="E1663" s="40"/>
      <c r="F1663" s="40"/>
      <c r="G1663" s="40"/>
      <c r="H1663" s="40"/>
      <c r="I1663" s="40"/>
      <c r="J1663" s="40"/>
      <c r="K1663" s="40"/>
      <c r="L1663" s="40"/>
      <c r="M1663" s="40"/>
      <c r="N1663" s="40"/>
      <c r="O1663" s="40"/>
      <c r="P1663" s="40"/>
      <c r="Q1663" s="40"/>
      <c r="R1663" s="40"/>
      <c r="S1663" s="40"/>
      <c r="T1663" s="40"/>
      <c r="U1663" s="39"/>
      <c r="V1663" s="39"/>
      <c r="W1663" s="39"/>
      <c r="X1663" s="39"/>
      <c r="Y1663" s="39"/>
      <c r="Z1663" s="39"/>
      <c r="AA1663" s="39"/>
      <c r="AB1663" s="39"/>
      <c r="AC1663" s="39"/>
      <c r="AD1663" s="39"/>
      <c r="AE1663" s="39"/>
      <c r="AF1663" s="39"/>
      <c r="AG1663" s="39"/>
      <c r="AH1663" s="39"/>
      <c r="AI1663" s="39"/>
      <c r="AJ1663" s="39"/>
      <c r="AK1663" s="39"/>
      <c r="AL1663" s="39"/>
      <c r="AM1663" s="39"/>
      <c r="AN1663" s="39"/>
      <c r="AO1663" s="39"/>
      <c r="AP1663" s="39"/>
      <c r="AQ1663" s="39"/>
      <c r="AR1663" s="39"/>
      <c r="AS1663" s="39"/>
      <c r="AT1663" s="39"/>
      <c r="AU1663" s="39"/>
      <c r="AV1663" s="39"/>
      <c r="AW1663" s="94"/>
      <c r="AX1663" s="101"/>
      <c r="AY1663" s="94"/>
      <c r="AZ1663" s="40"/>
      <c r="BA1663" s="27"/>
      <c r="BB1663" s="27"/>
      <c r="BC1663" s="27"/>
      <c r="BD1663" s="27" t="str">
        <f t="shared" si="974"/>
        <v/>
      </c>
      <c r="BE1663" s="27" t="str">
        <f t="shared" si="975"/>
        <v/>
      </c>
      <c r="BF1663" s="27" t="str">
        <f t="shared" si="976"/>
        <v/>
      </c>
      <c r="BG1663" s="27" t="str">
        <f t="shared" si="977"/>
        <v/>
      </c>
      <c r="BH1663" s="27" t="str">
        <f t="shared" si="978"/>
        <v/>
      </c>
      <c r="BI1663" s="27" t="str">
        <f t="shared" si="979"/>
        <v/>
      </c>
      <c r="BJ1663" s="27" t="str">
        <f t="shared" si="980"/>
        <v/>
      </c>
      <c r="BK1663" s="27" t="str">
        <f t="shared" si="981"/>
        <v/>
      </c>
      <c r="BL1663" s="27" t="str">
        <f t="shared" si="982"/>
        <v/>
      </c>
      <c r="BM1663" s="27" t="str">
        <f t="shared" si="983"/>
        <v/>
      </c>
      <c r="BN1663" s="27" t="str">
        <f t="shared" si="984"/>
        <v/>
      </c>
      <c r="BO1663" s="27" t="str">
        <f t="shared" si="985"/>
        <v/>
      </c>
      <c r="BP1663" s="27" t="str">
        <f t="shared" si="962"/>
        <v/>
      </c>
      <c r="BQ1663" s="27" t="str">
        <f t="shared" si="963"/>
        <v/>
      </c>
      <c r="BR1663" s="27" t="str">
        <f t="shared" si="964"/>
        <v/>
      </c>
      <c r="BS1663" s="27" t="str">
        <f t="shared" si="965"/>
        <v/>
      </c>
      <c r="BT1663" s="27" t="str">
        <f t="shared" si="966"/>
        <v/>
      </c>
      <c r="BU1663" s="27" t="str">
        <f t="shared" si="967"/>
        <v/>
      </c>
      <c r="BV1663" s="27" t="str">
        <f t="shared" si="968"/>
        <v/>
      </c>
      <c r="BW1663" s="27" t="str">
        <f t="shared" si="969"/>
        <v/>
      </c>
      <c r="BX1663" s="27" t="str">
        <f t="shared" si="970"/>
        <v/>
      </c>
      <c r="BY1663" s="27" t="str">
        <f t="shared" si="971"/>
        <v/>
      </c>
      <c r="BZ1663" s="27" t="str">
        <f t="shared" si="972"/>
        <v/>
      </c>
      <c r="CA1663" s="27" t="str">
        <f t="shared" si="973"/>
        <v/>
      </c>
      <c r="CB1663" s="41"/>
      <c r="CC1663" s="41"/>
      <c r="CD1663"/>
      <c r="CE1663"/>
      <c r="CF1663"/>
      <c r="CG1663"/>
      <c r="CH1663"/>
      <c r="CI1663" s="41"/>
      <c r="CJ1663" s="38"/>
    </row>
    <row r="1664" spans="2:88">
      <c r="B1664" s="94"/>
      <c r="C1664" s="40"/>
      <c r="D1664" s="39"/>
      <c r="E1664" s="40"/>
      <c r="F1664" s="40"/>
      <c r="G1664" s="40"/>
      <c r="H1664" s="40"/>
      <c r="I1664" s="40"/>
      <c r="J1664" s="40"/>
      <c r="K1664" s="40"/>
      <c r="L1664" s="40"/>
      <c r="M1664" s="40"/>
      <c r="N1664" s="40"/>
      <c r="O1664" s="40"/>
      <c r="P1664" s="40"/>
      <c r="Q1664" s="40"/>
      <c r="R1664" s="40"/>
      <c r="S1664" s="40"/>
      <c r="T1664" s="40"/>
      <c r="U1664" s="39"/>
      <c r="V1664" s="39"/>
      <c r="W1664" s="39"/>
      <c r="X1664" s="39"/>
      <c r="Y1664" s="39"/>
      <c r="Z1664" s="39"/>
      <c r="AA1664" s="39"/>
      <c r="AB1664" s="39"/>
      <c r="AC1664" s="39"/>
      <c r="AD1664" s="39"/>
      <c r="AE1664" s="39"/>
      <c r="AF1664" s="39"/>
      <c r="AG1664" s="39"/>
      <c r="AH1664" s="39"/>
      <c r="AI1664" s="39"/>
      <c r="AJ1664" s="39"/>
      <c r="AK1664" s="39"/>
      <c r="AL1664" s="39"/>
      <c r="AM1664" s="39"/>
      <c r="AN1664" s="39"/>
      <c r="AO1664" s="39"/>
      <c r="AP1664" s="39"/>
      <c r="AQ1664" s="39"/>
      <c r="AR1664" s="39"/>
      <c r="AS1664" s="39"/>
      <c r="AT1664" s="39"/>
      <c r="AU1664" s="39"/>
      <c r="AV1664" s="39"/>
      <c r="AW1664" s="94"/>
      <c r="AX1664" s="101"/>
      <c r="AY1664" s="94"/>
      <c r="AZ1664" s="40"/>
      <c r="BA1664" s="27"/>
      <c r="BB1664" s="27"/>
      <c r="BC1664" s="27"/>
      <c r="BD1664" s="27" t="str">
        <f t="shared" si="974"/>
        <v/>
      </c>
      <c r="BE1664" s="27" t="str">
        <f t="shared" si="975"/>
        <v/>
      </c>
      <c r="BF1664" s="27" t="str">
        <f t="shared" si="976"/>
        <v/>
      </c>
      <c r="BG1664" s="27" t="str">
        <f t="shared" si="977"/>
        <v/>
      </c>
      <c r="BH1664" s="27" t="str">
        <f t="shared" si="978"/>
        <v/>
      </c>
      <c r="BI1664" s="27" t="str">
        <f t="shared" si="979"/>
        <v/>
      </c>
      <c r="BJ1664" s="27" t="str">
        <f t="shared" si="980"/>
        <v/>
      </c>
      <c r="BK1664" s="27" t="str">
        <f t="shared" si="981"/>
        <v/>
      </c>
      <c r="BL1664" s="27" t="str">
        <f t="shared" si="982"/>
        <v/>
      </c>
      <c r="BM1664" s="27" t="str">
        <f t="shared" si="983"/>
        <v/>
      </c>
      <c r="BN1664" s="27" t="str">
        <f t="shared" si="984"/>
        <v/>
      </c>
      <c r="BO1664" s="27" t="str">
        <f t="shared" si="985"/>
        <v/>
      </c>
      <c r="BP1664" s="27" t="str">
        <f t="shared" si="962"/>
        <v/>
      </c>
      <c r="BQ1664" s="27" t="str">
        <f t="shared" si="963"/>
        <v/>
      </c>
      <c r="BR1664" s="27" t="str">
        <f t="shared" si="964"/>
        <v/>
      </c>
      <c r="BS1664" s="27" t="str">
        <f t="shared" si="965"/>
        <v/>
      </c>
      <c r="BT1664" s="27" t="str">
        <f t="shared" si="966"/>
        <v/>
      </c>
      <c r="BU1664" s="27" t="str">
        <f t="shared" si="967"/>
        <v/>
      </c>
      <c r="BV1664" s="27" t="str">
        <f t="shared" si="968"/>
        <v/>
      </c>
      <c r="BW1664" s="27" t="str">
        <f t="shared" si="969"/>
        <v/>
      </c>
      <c r="BX1664" s="27" t="str">
        <f t="shared" si="970"/>
        <v/>
      </c>
      <c r="BY1664" s="27" t="str">
        <f t="shared" si="971"/>
        <v/>
      </c>
      <c r="BZ1664" s="27" t="str">
        <f t="shared" si="972"/>
        <v/>
      </c>
      <c r="CA1664" s="27" t="str">
        <f t="shared" si="973"/>
        <v/>
      </c>
      <c r="CB1664" s="41"/>
      <c r="CC1664" s="41"/>
      <c r="CD1664"/>
      <c r="CE1664"/>
      <c r="CF1664"/>
      <c r="CG1664"/>
      <c r="CH1664"/>
      <c r="CI1664" s="41"/>
      <c r="CJ1664" s="38"/>
    </row>
    <row r="1665" spans="2:88">
      <c r="B1665" s="94"/>
      <c r="C1665" s="40"/>
      <c r="D1665" s="39"/>
      <c r="E1665" s="40"/>
      <c r="F1665" s="40"/>
      <c r="G1665" s="40"/>
      <c r="H1665" s="40"/>
      <c r="I1665" s="40"/>
      <c r="J1665" s="40"/>
      <c r="K1665" s="40"/>
      <c r="L1665" s="40"/>
      <c r="M1665" s="40"/>
      <c r="N1665" s="40"/>
      <c r="O1665" s="40"/>
      <c r="P1665" s="40"/>
      <c r="Q1665" s="40"/>
      <c r="R1665" s="40"/>
      <c r="S1665" s="40"/>
      <c r="T1665" s="40"/>
      <c r="U1665" s="39"/>
      <c r="V1665" s="39"/>
      <c r="W1665" s="39"/>
      <c r="X1665" s="39"/>
      <c r="Y1665" s="39"/>
      <c r="Z1665" s="39"/>
      <c r="AA1665" s="39"/>
      <c r="AB1665" s="39"/>
      <c r="AC1665" s="39"/>
      <c r="AD1665" s="39"/>
      <c r="AE1665" s="39"/>
      <c r="AF1665" s="39"/>
      <c r="AG1665" s="39"/>
      <c r="AH1665" s="39"/>
      <c r="AI1665" s="39"/>
      <c r="AJ1665" s="39"/>
      <c r="AK1665" s="39"/>
      <c r="AL1665" s="39"/>
      <c r="AM1665" s="39"/>
      <c r="AN1665" s="39"/>
      <c r="AO1665" s="39"/>
      <c r="AP1665" s="39"/>
      <c r="AQ1665" s="39"/>
      <c r="AR1665" s="39"/>
      <c r="AS1665" s="39"/>
      <c r="AT1665" s="39"/>
      <c r="AU1665" s="39"/>
      <c r="AV1665" s="39"/>
      <c r="AW1665" s="94"/>
      <c r="AX1665" s="101"/>
      <c r="AY1665" s="94"/>
      <c r="AZ1665" s="40"/>
      <c r="BA1665" s="27"/>
      <c r="BB1665" s="27"/>
      <c r="BC1665" s="27"/>
      <c r="BD1665" s="27" t="str">
        <f t="shared" si="974"/>
        <v/>
      </c>
      <c r="BE1665" s="27" t="str">
        <f t="shared" si="975"/>
        <v/>
      </c>
      <c r="BF1665" s="27" t="str">
        <f t="shared" si="976"/>
        <v/>
      </c>
      <c r="BG1665" s="27" t="str">
        <f t="shared" si="977"/>
        <v/>
      </c>
      <c r="BH1665" s="27" t="str">
        <f t="shared" si="978"/>
        <v/>
      </c>
      <c r="BI1665" s="27" t="str">
        <f t="shared" si="979"/>
        <v/>
      </c>
      <c r="BJ1665" s="27" t="str">
        <f t="shared" si="980"/>
        <v/>
      </c>
      <c r="BK1665" s="27" t="str">
        <f t="shared" si="981"/>
        <v/>
      </c>
      <c r="BL1665" s="27" t="str">
        <f t="shared" si="982"/>
        <v/>
      </c>
      <c r="BM1665" s="27" t="str">
        <f t="shared" si="983"/>
        <v/>
      </c>
      <c r="BN1665" s="27" t="str">
        <f t="shared" si="984"/>
        <v/>
      </c>
      <c r="BO1665" s="27" t="str">
        <f t="shared" si="985"/>
        <v/>
      </c>
      <c r="BP1665" s="27" t="str">
        <f t="shared" si="962"/>
        <v/>
      </c>
      <c r="BQ1665" s="27" t="str">
        <f t="shared" si="963"/>
        <v/>
      </c>
      <c r="BR1665" s="27" t="str">
        <f t="shared" si="964"/>
        <v/>
      </c>
      <c r="BS1665" s="27" t="str">
        <f t="shared" si="965"/>
        <v/>
      </c>
      <c r="BT1665" s="27" t="str">
        <f t="shared" si="966"/>
        <v/>
      </c>
      <c r="BU1665" s="27" t="str">
        <f t="shared" si="967"/>
        <v/>
      </c>
      <c r="BV1665" s="27" t="str">
        <f t="shared" si="968"/>
        <v/>
      </c>
      <c r="BW1665" s="27" t="str">
        <f t="shared" si="969"/>
        <v/>
      </c>
      <c r="BX1665" s="27" t="str">
        <f t="shared" si="970"/>
        <v/>
      </c>
      <c r="BY1665" s="27" t="str">
        <f t="shared" si="971"/>
        <v/>
      </c>
      <c r="BZ1665" s="27" t="str">
        <f t="shared" si="972"/>
        <v/>
      </c>
      <c r="CA1665" s="27" t="str">
        <f t="shared" si="973"/>
        <v/>
      </c>
      <c r="CB1665" s="41"/>
      <c r="CC1665" s="41"/>
      <c r="CD1665"/>
      <c r="CE1665"/>
      <c r="CF1665"/>
      <c r="CG1665"/>
      <c r="CH1665"/>
      <c r="CI1665" s="41"/>
      <c r="CJ1665" s="38"/>
    </row>
    <row r="1666" spans="2:88">
      <c r="B1666" s="94"/>
      <c r="C1666" s="40"/>
      <c r="D1666" s="39"/>
      <c r="E1666" s="40"/>
      <c r="F1666" s="40"/>
      <c r="G1666" s="40"/>
      <c r="H1666" s="40"/>
      <c r="I1666" s="40"/>
      <c r="J1666" s="40"/>
      <c r="K1666" s="40"/>
      <c r="L1666" s="40"/>
      <c r="M1666" s="40"/>
      <c r="N1666" s="40"/>
      <c r="O1666" s="40"/>
      <c r="P1666" s="40"/>
      <c r="Q1666" s="40"/>
      <c r="R1666" s="40"/>
      <c r="S1666" s="40"/>
      <c r="T1666" s="40"/>
      <c r="U1666" s="39"/>
      <c r="V1666" s="39"/>
      <c r="W1666" s="39"/>
      <c r="X1666" s="39"/>
      <c r="Y1666" s="39"/>
      <c r="Z1666" s="39"/>
      <c r="AA1666" s="39"/>
      <c r="AB1666" s="39"/>
      <c r="AC1666" s="39"/>
      <c r="AD1666" s="39"/>
      <c r="AE1666" s="39"/>
      <c r="AF1666" s="39"/>
      <c r="AG1666" s="39"/>
      <c r="AH1666" s="39"/>
      <c r="AI1666" s="39"/>
      <c r="AJ1666" s="39"/>
      <c r="AK1666" s="39"/>
      <c r="AL1666" s="39"/>
      <c r="AM1666" s="39"/>
      <c r="AN1666" s="39"/>
      <c r="AO1666" s="39"/>
      <c r="AP1666" s="39"/>
      <c r="AQ1666" s="39"/>
      <c r="AR1666" s="39"/>
      <c r="AS1666" s="39"/>
      <c r="AT1666" s="39"/>
      <c r="AU1666" s="39"/>
      <c r="AV1666" s="39"/>
      <c r="AW1666" s="94"/>
      <c r="AX1666" s="101"/>
      <c r="AY1666" s="94"/>
      <c r="AZ1666" s="40"/>
      <c r="BA1666" s="27"/>
      <c r="BB1666" s="27"/>
      <c r="BC1666" s="27"/>
      <c r="BD1666" s="27" t="str">
        <f t="shared" si="974"/>
        <v/>
      </c>
      <c r="BE1666" s="27" t="str">
        <f t="shared" si="975"/>
        <v/>
      </c>
      <c r="BF1666" s="27" t="str">
        <f t="shared" si="976"/>
        <v/>
      </c>
      <c r="BG1666" s="27" t="str">
        <f t="shared" si="977"/>
        <v/>
      </c>
      <c r="BH1666" s="27" t="str">
        <f t="shared" si="978"/>
        <v/>
      </c>
      <c r="BI1666" s="27" t="str">
        <f t="shared" si="979"/>
        <v/>
      </c>
      <c r="BJ1666" s="27" t="str">
        <f t="shared" si="980"/>
        <v/>
      </c>
      <c r="BK1666" s="27" t="str">
        <f t="shared" si="981"/>
        <v/>
      </c>
      <c r="BL1666" s="27" t="str">
        <f t="shared" si="982"/>
        <v/>
      </c>
      <c r="BM1666" s="27" t="str">
        <f t="shared" si="983"/>
        <v/>
      </c>
      <c r="BN1666" s="27" t="str">
        <f t="shared" si="984"/>
        <v/>
      </c>
      <c r="BO1666" s="27" t="str">
        <f t="shared" si="985"/>
        <v/>
      </c>
      <c r="BP1666" s="27" t="str">
        <f t="shared" si="962"/>
        <v/>
      </c>
      <c r="BQ1666" s="27" t="str">
        <f t="shared" si="963"/>
        <v/>
      </c>
      <c r="BR1666" s="27" t="str">
        <f t="shared" si="964"/>
        <v/>
      </c>
      <c r="BS1666" s="27" t="str">
        <f t="shared" si="965"/>
        <v/>
      </c>
      <c r="BT1666" s="27" t="str">
        <f t="shared" si="966"/>
        <v/>
      </c>
      <c r="BU1666" s="27" t="str">
        <f t="shared" si="967"/>
        <v/>
      </c>
      <c r="BV1666" s="27" t="str">
        <f t="shared" si="968"/>
        <v/>
      </c>
      <c r="BW1666" s="27" t="str">
        <f t="shared" si="969"/>
        <v/>
      </c>
      <c r="BX1666" s="27" t="str">
        <f t="shared" si="970"/>
        <v/>
      </c>
      <c r="BY1666" s="27" t="str">
        <f t="shared" si="971"/>
        <v/>
      </c>
      <c r="BZ1666" s="27" t="str">
        <f t="shared" si="972"/>
        <v/>
      </c>
      <c r="CA1666" s="27" t="str">
        <f t="shared" si="973"/>
        <v/>
      </c>
      <c r="CB1666" s="41"/>
      <c r="CC1666" s="41"/>
      <c r="CD1666"/>
      <c r="CE1666"/>
      <c r="CF1666"/>
      <c r="CG1666"/>
      <c r="CH1666"/>
      <c r="CI1666" s="41"/>
      <c r="CJ1666" s="38"/>
    </row>
    <row r="1667" spans="2:88">
      <c r="B1667" s="94"/>
      <c r="C1667" s="40"/>
      <c r="D1667" s="39"/>
      <c r="E1667" s="40"/>
      <c r="F1667" s="40"/>
      <c r="G1667" s="40"/>
      <c r="H1667" s="40"/>
      <c r="I1667" s="40"/>
      <c r="J1667" s="40"/>
      <c r="K1667" s="40"/>
      <c r="L1667" s="40"/>
      <c r="M1667" s="40"/>
      <c r="N1667" s="40"/>
      <c r="O1667" s="40"/>
      <c r="P1667" s="40"/>
      <c r="Q1667" s="40"/>
      <c r="R1667" s="40"/>
      <c r="S1667" s="40"/>
      <c r="T1667" s="40"/>
      <c r="U1667" s="39"/>
      <c r="V1667" s="39"/>
      <c r="W1667" s="39"/>
      <c r="X1667" s="39"/>
      <c r="Y1667" s="39"/>
      <c r="Z1667" s="39"/>
      <c r="AA1667" s="39"/>
      <c r="AB1667" s="39"/>
      <c r="AC1667" s="39"/>
      <c r="AD1667" s="39"/>
      <c r="AE1667" s="39"/>
      <c r="AF1667" s="39"/>
      <c r="AG1667" s="39"/>
      <c r="AH1667" s="39"/>
      <c r="AI1667" s="39"/>
      <c r="AJ1667" s="39"/>
      <c r="AK1667" s="39"/>
      <c r="AL1667" s="39"/>
      <c r="AM1667" s="39"/>
      <c r="AN1667" s="39"/>
      <c r="AO1667" s="39"/>
      <c r="AP1667" s="39"/>
      <c r="AQ1667" s="39"/>
      <c r="AR1667" s="39"/>
      <c r="AS1667" s="39"/>
      <c r="AT1667" s="39"/>
      <c r="AU1667" s="39"/>
      <c r="AV1667" s="39"/>
      <c r="AW1667" s="94"/>
      <c r="AX1667" s="101"/>
      <c r="AY1667" s="94"/>
      <c r="AZ1667" s="40"/>
      <c r="BA1667" s="27"/>
      <c r="BB1667" s="27"/>
      <c r="BC1667" s="27"/>
      <c r="BD1667" s="27" t="str">
        <f t="shared" si="974"/>
        <v/>
      </c>
      <c r="BE1667" s="27" t="str">
        <f t="shared" si="975"/>
        <v/>
      </c>
      <c r="BF1667" s="27" t="str">
        <f t="shared" si="976"/>
        <v/>
      </c>
      <c r="BG1667" s="27" t="str">
        <f t="shared" si="977"/>
        <v/>
      </c>
      <c r="BH1667" s="27" t="str">
        <f t="shared" si="978"/>
        <v/>
      </c>
      <c r="BI1667" s="27" t="str">
        <f t="shared" si="979"/>
        <v/>
      </c>
      <c r="BJ1667" s="27" t="str">
        <f t="shared" si="980"/>
        <v/>
      </c>
      <c r="BK1667" s="27" t="str">
        <f t="shared" si="981"/>
        <v/>
      </c>
      <c r="BL1667" s="27" t="str">
        <f t="shared" si="982"/>
        <v/>
      </c>
      <c r="BM1667" s="27" t="str">
        <f t="shared" si="983"/>
        <v/>
      </c>
      <c r="BN1667" s="27" t="str">
        <f t="shared" si="984"/>
        <v/>
      </c>
      <c r="BO1667" s="27" t="str">
        <f t="shared" si="985"/>
        <v/>
      </c>
      <c r="BP1667" s="27" t="str">
        <f t="shared" si="962"/>
        <v/>
      </c>
      <c r="BQ1667" s="27" t="str">
        <f t="shared" si="963"/>
        <v/>
      </c>
      <c r="BR1667" s="27" t="str">
        <f t="shared" si="964"/>
        <v/>
      </c>
      <c r="BS1667" s="27" t="str">
        <f t="shared" si="965"/>
        <v/>
      </c>
      <c r="BT1667" s="27" t="str">
        <f t="shared" si="966"/>
        <v/>
      </c>
      <c r="BU1667" s="27" t="str">
        <f t="shared" si="967"/>
        <v/>
      </c>
      <c r="BV1667" s="27" t="str">
        <f t="shared" si="968"/>
        <v/>
      </c>
      <c r="BW1667" s="27" t="str">
        <f t="shared" si="969"/>
        <v/>
      </c>
      <c r="BX1667" s="27" t="str">
        <f t="shared" si="970"/>
        <v/>
      </c>
      <c r="BY1667" s="27" t="str">
        <f t="shared" si="971"/>
        <v/>
      </c>
      <c r="BZ1667" s="27" t="str">
        <f t="shared" si="972"/>
        <v/>
      </c>
      <c r="CA1667" s="27" t="str">
        <f t="shared" si="973"/>
        <v/>
      </c>
      <c r="CB1667" s="41"/>
      <c r="CC1667" s="41"/>
      <c r="CD1667"/>
      <c r="CE1667"/>
      <c r="CF1667"/>
      <c r="CG1667"/>
      <c r="CH1667"/>
      <c r="CI1667" s="41"/>
      <c r="CJ1667" s="38"/>
    </row>
    <row r="1668" spans="2:88">
      <c r="B1668" s="94"/>
      <c r="C1668" s="40"/>
      <c r="D1668" s="39"/>
      <c r="E1668" s="40"/>
      <c r="F1668" s="40"/>
      <c r="G1668" s="40"/>
      <c r="H1668" s="40"/>
      <c r="I1668" s="40"/>
      <c r="J1668" s="40"/>
      <c r="K1668" s="40"/>
      <c r="L1668" s="40"/>
      <c r="M1668" s="40"/>
      <c r="N1668" s="40"/>
      <c r="O1668" s="40"/>
      <c r="P1668" s="40"/>
      <c r="Q1668" s="40"/>
      <c r="R1668" s="40"/>
      <c r="S1668" s="40"/>
      <c r="T1668" s="40"/>
      <c r="U1668" s="39"/>
      <c r="V1668" s="39"/>
      <c r="W1668" s="39"/>
      <c r="X1668" s="39"/>
      <c r="Y1668" s="39"/>
      <c r="Z1668" s="39"/>
      <c r="AA1668" s="39"/>
      <c r="AB1668" s="39"/>
      <c r="AC1668" s="39"/>
      <c r="AD1668" s="39"/>
      <c r="AE1668" s="39"/>
      <c r="AF1668" s="39"/>
      <c r="AG1668" s="39"/>
      <c r="AH1668" s="39"/>
      <c r="AI1668" s="39"/>
      <c r="AJ1668" s="39"/>
      <c r="AK1668" s="39"/>
      <c r="AL1668" s="39"/>
      <c r="AM1668" s="39"/>
      <c r="AN1668" s="39"/>
      <c r="AO1668" s="39"/>
      <c r="AP1668" s="39"/>
      <c r="AQ1668" s="39"/>
      <c r="AR1668" s="39"/>
      <c r="AS1668" s="39"/>
      <c r="AT1668" s="39"/>
      <c r="AU1668" s="39"/>
      <c r="AV1668" s="39"/>
      <c r="AW1668" s="94"/>
      <c r="AX1668" s="101"/>
      <c r="AY1668" s="94"/>
      <c r="AZ1668" s="40"/>
      <c r="BA1668" s="27"/>
      <c r="BB1668" s="27"/>
      <c r="BC1668" s="27"/>
      <c r="BD1668" s="27" t="str">
        <f t="shared" si="974"/>
        <v/>
      </c>
      <c r="BE1668" s="27" t="str">
        <f t="shared" si="975"/>
        <v/>
      </c>
      <c r="BF1668" s="27" t="str">
        <f t="shared" si="976"/>
        <v/>
      </c>
      <c r="BG1668" s="27" t="str">
        <f t="shared" si="977"/>
        <v/>
      </c>
      <c r="BH1668" s="27" t="str">
        <f t="shared" si="978"/>
        <v/>
      </c>
      <c r="BI1668" s="27" t="str">
        <f t="shared" si="979"/>
        <v/>
      </c>
      <c r="BJ1668" s="27" t="str">
        <f t="shared" si="980"/>
        <v/>
      </c>
      <c r="BK1668" s="27" t="str">
        <f t="shared" si="981"/>
        <v/>
      </c>
      <c r="BL1668" s="27" t="str">
        <f t="shared" si="982"/>
        <v/>
      </c>
      <c r="BM1668" s="27" t="str">
        <f t="shared" si="983"/>
        <v/>
      </c>
      <c r="BN1668" s="27" t="str">
        <f t="shared" si="984"/>
        <v/>
      </c>
      <c r="BO1668" s="27" t="str">
        <f t="shared" si="985"/>
        <v/>
      </c>
      <c r="BP1668" s="27" t="str">
        <f t="shared" si="962"/>
        <v/>
      </c>
      <c r="BQ1668" s="27" t="str">
        <f t="shared" si="963"/>
        <v/>
      </c>
      <c r="BR1668" s="27" t="str">
        <f t="shared" si="964"/>
        <v/>
      </c>
      <c r="BS1668" s="27" t="str">
        <f t="shared" si="965"/>
        <v/>
      </c>
      <c r="BT1668" s="27" t="str">
        <f t="shared" si="966"/>
        <v/>
      </c>
      <c r="BU1668" s="27" t="str">
        <f t="shared" si="967"/>
        <v/>
      </c>
      <c r="BV1668" s="27" t="str">
        <f t="shared" si="968"/>
        <v/>
      </c>
      <c r="BW1668" s="27" t="str">
        <f t="shared" si="969"/>
        <v/>
      </c>
      <c r="BX1668" s="27" t="str">
        <f t="shared" si="970"/>
        <v/>
      </c>
      <c r="BY1668" s="27" t="str">
        <f t="shared" si="971"/>
        <v/>
      </c>
      <c r="BZ1668" s="27" t="str">
        <f t="shared" si="972"/>
        <v/>
      </c>
      <c r="CA1668" s="27" t="str">
        <f t="shared" si="973"/>
        <v/>
      </c>
      <c r="CB1668" s="41"/>
      <c r="CC1668" s="41"/>
      <c r="CD1668"/>
      <c r="CE1668"/>
      <c r="CF1668"/>
      <c r="CG1668"/>
      <c r="CH1668"/>
      <c r="CI1668" s="41"/>
      <c r="CJ1668"/>
    </row>
    <row r="1669" spans="2:88">
      <c r="B1669" s="94"/>
      <c r="C1669" s="40"/>
      <c r="D1669" s="39"/>
      <c r="E1669" s="40"/>
      <c r="F1669" s="40"/>
      <c r="G1669" s="40"/>
      <c r="H1669" s="40"/>
      <c r="I1669" s="40"/>
      <c r="J1669" s="40"/>
      <c r="K1669" s="40"/>
      <c r="L1669" s="40"/>
      <c r="M1669" s="40"/>
      <c r="N1669" s="40"/>
      <c r="O1669" s="40"/>
      <c r="P1669" s="40"/>
      <c r="Q1669" s="40"/>
      <c r="R1669" s="40"/>
      <c r="S1669" s="40"/>
      <c r="T1669" s="40"/>
      <c r="U1669" s="39"/>
      <c r="V1669" s="39"/>
      <c r="W1669" s="39"/>
      <c r="X1669" s="39"/>
      <c r="Y1669" s="39"/>
      <c r="Z1669" s="39"/>
      <c r="AA1669" s="39"/>
      <c r="AB1669" s="39"/>
      <c r="AC1669" s="39"/>
      <c r="AD1669" s="39"/>
      <c r="AE1669" s="39"/>
      <c r="AF1669" s="39"/>
      <c r="AG1669" s="39"/>
      <c r="AH1669" s="39"/>
      <c r="AI1669" s="39"/>
      <c r="AJ1669" s="39"/>
      <c r="AK1669" s="39"/>
      <c r="AL1669" s="39"/>
      <c r="AM1669" s="39"/>
      <c r="AN1669" s="39"/>
      <c r="AO1669" s="39"/>
      <c r="AP1669" s="39"/>
      <c r="AQ1669" s="39"/>
      <c r="AR1669" s="39"/>
      <c r="AS1669" s="39"/>
      <c r="AT1669" s="39"/>
      <c r="AU1669" s="39"/>
      <c r="AV1669" s="39"/>
      <c r="AW1669" s="94"/>
      <c r="AX1669" s="101"/>
      <c r="AY1669" s="94"/>
      <c r="AZ1669" s="40"/>
      <c r="BA1669" s="27"/>
      <c r="BB1669" s="27"/>
      <c r="BC1669" s="27"/>
      <c r="BD1669" s="27" t="str">
        <f t="shared" si="974"/>
        <v/>
      </c>
      <c r="BE1669" s="27" t="str">
        <f t="shared" si="975"/>
        <v/>
      </c>
      <c r="BF1669" s="27" t="str">
        <f t="shared" si="976"/>
        <v/>
      </c>
      <c r="BG1669" s="27" t="str">
        <f t="shared" si="977"/>
        <v/>
      </c>
      <c r="BH1669" s="27" t="str">
        <f t="shared" si="978"/>
        <v/>
      </c>
      <c r="BI1669" s="27" t="str">
        <f t="shared" si="979"/>
        <v/>
      </c>
      <c r="BJ1669" s="27" t="str">
        <f t="shared" si="980"/>
        <v/>
      </c>
      <c r="BK1669" s="27" t="str">
        <f t="shared" si="981"/>
        <v/>
      </c>
      <c r="BL1669" s="27" t="str">
        <f t="shared" si="982"/>
        <v/>
      </c>
      <c r="BM1669" s="27" t="str">
        <f t="shared" si="983"/>
        <v/>
      </c>
      <c r="BN1669" s="27" t="str">
        <f t="shared" si="984"/>
        <v/>
      </c>
      <c r="BO1669" s="27" t="str">
        <f t="shared" si="985"/>
        <v/>
      </c>
      <c r="BP1669" s="27" t="str">
        <f t="shared" si="962"/>
        <v/>
      </c>
      <c r="BQ1669" s="27" t="str">
        <f t="shared" si="963"/>
        <v/>
      </c>
      <c r="BR1669" s="27" t="str">
        <f t="shared" si="964"/>
        <v/>
      </c>
      <c r="BS1669" s="27" t="str">
        <f t="shared" si="965"/>
        <v/>
      </c>
      <c r="BT1669" s="27" t="str">
        <f t="shared" si="966"/>
        <v/>
      </c>
      <c r="BU1669" s="27" t="str">
        <f t="shared" si="967"/>
        <v/>
      </c>
      <c r="BV1669" s="27" t="str">
        <f t="shared" si="968"/>
        <v/>
      </c>
      <c r="BW1669" s="27" t="str">
        <f t="shared" si="969"/>
        <v/>
      </c>
      <c r="BX1669" s="27" t="str">
        <f t="shared" si="970"/>
        <v/>
      </c>
      <c r="BY1669" s="27" t="str">
        <f t="shared" si="971"/>
        <v/>
      </c>
      <c r="BZ1669" s="27" t="str">
        <f t="shared" si="972"/>
        <v/>
      </c>
      <c r="CA1669" s="27" t="str">
        <f t="shared" si="973"/>
        <v/>
      </c>
      <c r="CB1669" s="41"/>
      <c r="CC1669" s="41"/>
      <c r="CD1669"/>
      <c r="CE1669"/>
      <c r="CF1669"/>
      <c r="CG1669"/>
      <c r="CH1669"/>
      <c r="CI1669" s="41"/>
      <c r="CJ1669"/>
    </row>
    <row r="1670" spans="2:88">
      <c r="B1670" s="94"/>
      <c r="C1670" s="40"/>
      <c r="D1670" s="39"/>
      <c r="E1670" s="40"/>
      <c r="F1670" s="40"/>
      <c r="G1670" s="40"/>
      <c r="H1670" s="40"/>
      <c r="I1670" s="40"/>
      <c r="J1670" s="40"/>
      <c r="K1670" s="40"/>
      <c r="L1670" s="40"/>
      <c r="M1670" s="40"/>
      <c r="N1670" s="40"/>
      <c r="O1670" s="40"/>
      <c r="P1670" s="40"/>
      <c r="Q1670" s="40"/>
      <c r="R1670" s="40"/>
      <c r="S1670" s="40"/>
      <c r="T1670" s="40"/>
      <c r="U1670" s="39"/>
      <c r="V1670" s="39"/>
      <c r="W1670" s="39"/>
      <c r="X1670" s="39"/>
      <c r="Y1670" s="39"/>
      <c r="Z1670" s="39"/>
      <c r="AA1670" s="39"/>
      <c r="AB1670" s="39"/>
      <c r="AC1670" s="39"/>
      <c r="AD1670" s="39"/>
      <c r="AE1670" s="39"/>
      <c r="AF1670" s="39"/>
      <c r="AG1670" s="39"/>
      <c r="AH1670" s="39"/>
      <c r="AI1670" s="39"/>
      <c r="AJ1670" s="39"/>
      <c r="AK1670" s="39"/>
      <c r="AL1670" s="39"/>
      <c r="AM1670" s="39"/>
      <c r="AN1670" s="39"/>
      <c r="AO1670" s="39"/>
      <c r="AP1670" s="39"/>
      <c r="AQ1670" s="39"/>
      <c r="AR1670" s="39"/>
      <c r="AS1670" s="39"/>
      <c r="AT1670" s="39"/>
      <c r="AU1670" s="39"/>
      <c r="AV1670" s="39"/>
      <c r="AW1670" s="94"/>
      <c r="AX1670" s="101"/>
      <c r="AY1670" s="94"/>
      <c r="AZ1670" s="40"/>
      <c r="BA1670" s="27"/>
      <c r="BB1670" s="27"/>
      <c r="BC1670" s="27"/>
      <c r="BD1670" s="27" t="str">
        <f t="shared" si="974"/>
        <v/>
      </c>
      <c r="BE1670" s="27" t="str">
        <f t="shared" si="975"/>
        <v/>
      </c>
      <c r="BF1670" s="27" t="str">
        <f t="shared" si="976"/>
        <v/>
      </c>
      <c r="BG1670" s="27" t="str">
        <f t="shared" si="977"/>
        <v/>
      </c>
      <c r="BH1670" s="27" t="str">
        <f t="shared" si="978"/>
        <v/>
      </c>
      <c r="BI1670" s="27" t="str">
        <f t="shared" si="979"/>
        <v/>
      </c>
      <c r="BJ1670" s="27" t="str">
        <f t="shared" si="980"/>
        <v/>
      </c>
      <c r="BK1670" s="27" t="str">
        <f t="shared" si="981"/>
        <v/>
      </c>
      <c r="BL1670" s="27" t="str">
        <f t="shared" si="982"/>
        <v/>
      </c>
      <c r="BM1670" s="27" t="str">
        <f t="shared" si="983"/>
        <v/>
      </c>
      <c r="BN1670" s="27" t="str">
        <f t="shared" si="984"/>
        <v/>
      </c>
      <c r="BO1670" s="27" t="str">
        <f t="shared" si="985"/>
        <v/>
      </c>
      <c r="BP1670" s="27" t="str">
        <f t="shared" si="962"/>
        <v/>
      </c>
      <c r="BQ1670" s="27" t="str">
        <f t="shared" si="963"/>
        <v/>
      </c>
      <c r="BR1670" s="27" t="str">
        <f t="shared" si="964"/>
        <v/>
      </c>
      <c r="BS1670" s="27" t="str">
        <f t="shared" si="965"/>
        <v/>
      </c>
      <c r="BT1670" s="27" t="str">
        <f t="shared" si="966"/>
        <v/>
      </c>
      <c r="BU1670" s="27" t="str">
        <f t="shared" si="967"/>
        <v/>
      </c>
      <c r="BV1670" s="27" t="str">
        <f t="shared" si="968"/>
        <v/>
      </c>
      <c r="BW1670" s="27" t="str">
        <f t="shared" si="969"/>
        <v/>
      </c>
      <c r="BX1670" s="27" t="str">
        <f t="shared" si="970"/>
        <v/>
      </c>
      <c r="BY1670" s="27" t="str">
        <f t="shared" si="971"/>
        <v/>
      </c>
      <c r="BZ1670" s="27" t="str">
        <f t="shared" si="972"/>
        <v/>
      </c>
      <c r="CA1670" s="27" t="str">
        <f t="shared" si="973"/>
        <v/>
      </c>
      <c r="CB1670" s="41"/>
      <c r="CC1670" s="41"/>
      <c r="CD1670"/>
      <c r="CE1670"/>
      <c r="CF1670"/>
      <c r="CG1670"/>
      <c r="CH1670"/>
      <c r="CI1670" s="41"/>
      <c r="CJ1670"/>
    </row>
    <row r="1671" spans="2:88">
      <c r="B1671" s="94"/>
      <c r="C1671" s="40"/>
      <c r="D1671" s="39"/>
      <c r="E1671" s="40"/>
      <c r="F1671" s="40"/>
      <c r="G1671" s="40"/>
      <c r="H1671" s="40"/>
      <c r="I1671" s="40"/>
      <c r="J1671" s="40"/>
      <c r="K1671" s="40"/>
      <c r="L1671" s="40"/>
      <c r="M1671" s="40"/>
      <c r="N1671" s="40"/>
      <c r="O1671" s="40"/>
      <c r="P1671" s="40"/>
      <c r="Q1671" s="40"/>
      <c r="R1671" s="40"/>
      <c r="S1671" s="40"/>
      <c r="T1671" s="40"/>
      <c r="U1671" s="39"/>
      <c r="V1671" s="39"/>
      <c r="W1671" s="39"/>
      <c r="X1671" s="39"/>
      <c r="Y1671" s="39"/>
      <c r="Z1671" s="39"/>
      <c r="AA1671" s="39"/>
      <c r="AB1671" s="39"/>
      <c r="AC1671" s="39"/>
      <c r="AD1671" s="39"/>
      <c r="AE1671" s="39"/>
      <c r="AF1671" s="39"/>
      <c r="AG1671" s="39"/>
      <c r="AH1671" s="39"/>
      <c r="AI1671" s="39"/>
      <c r="AJ1671" s="39"/>
      <c r="AK1671" s="39"/>
      <c r="AL1671" s="39"/>
      <c r="AM1671" s="39"/>
      <c r="AN1671" s="39"/>
      <c r="AO1671" s="39"/>
      <c r="AP1671" s="39"/>
      <c r="AQ1671" s="39"/>
      <c r="AR1671" s="39"/>
      <c r="AS1671" s="39"/>
      <c r="AT1671" s="39"/>
      <c r="AU1671" s="39"/>
      <c r="AV1671" s="39"/>
      <c r="AW1671" s="94"/>
      <c r="AX1671" s="101"/>
      <c r="AY1671" s="94"/>
      <c r="AZ1671" s="40"/>
      <c r="BA1671" s="27"/>
      <c r="BB1671" s="27"/>
      <c r="BC1671" s="27"/>
      <c r="BD1671" s="27" t="str">
        <f t="shared" si="974"/>
        <v/>
      </c>
      <c r="BE1671" s="27" t="str">
        <f t="shared" si="975"/>
        <v/>
      </c>
      <c r="BF1671" s="27" t="str">
        <f t="shared" si="976"/>
        <v/>
      </c>
      <c r="BG1671" s="27" t="str">
        <f t="shared" si="977"/>
        <v/>
      </c>
      <c r="BH1671" s="27" t="str">
        <f t="shared" si="978"/>
        <v/>
      </c>
      <c r="BI1671" s="27" t="str">
        <f t="shared" si="979"/>
        <v/>
      </c>
      <c r="BJ1671" s="27" t="str">
        <f t="shared" si="980"/>
        <v/>
      </c>
      <c r="BK1671" s="27" t="str">
        <f t="shared" si="981"/>
        <v/>
      </c>
      <c r="BL1671" s="27" t="str">
        <f t="shared" si="982"/>
        <v/>
      </c>
      <c r="BM1671" s="27" t="str">
        <f t="shared" si="983"/>
        <v/>
      </c>
      <c r="BN1671" s="27" t="str">
        <f t="shared" si="984"/>
        <v/>
      </c>
      <c r="BO1671" s="27" t="str">
        <f t="shared" si="985"/>
        <v/>
      </c>
      <c r="BP1671" s="27" t="str">
        <f t="shared" si="962"/>
        <v/>
      </c>
      <c r="BQ1671" s="27" t="str">
        <f t="shared" si="963"/>
        <v/>
      </c>
      <c r="BR1671" s="27" t="str">
        <f t="shared" si="964"/>
        <v/>
      </c>
      <c r="BS1671" s="27" t="str">
        <f t="shared" si="965"/>
        <v/>
      </c>
      <c r="BT1671" s="27" t="str">
        <f t="shared" si="966"/>
        <v/>
      </c>
      <c r="BU1671" s="27" t="str">
        <f t="shared" si="967"/>
        <v/>
      </c>
      <c r="BV1671" s="27" t="str">
        <f t="shared" si="968"/>
        <v/>
      </c>
      <c r="BW1671" s="27" t="str">
        <f t="shared" si="969"/>
        <v/>
      </c>
      <c r="BX1671" s="27" t="str">
        <f t="shared" si="970"/>
        <v/>
      </c>
      <c r="BY1671" s="27" t="str">
        <f t="shared" si="971"/>
        <v/>
      </c>
      <c r="BZ1671" s="27" t="str">
        <f t="shared" si="972"/>
        <v/>
      </c>
      <c r="CA1671" s="27" t="str">
        <f t="shared" si="973"/>
        <v/>
      </c>
      <c r="CB1671" s="41"/>
      <c r="CC1671" s="41"/>
      <c r="CD1671"/>
      <c r="CE1671"/>
      <c r="CF1671"/>
      <c r="CG1671"/>
      <c r="CH1671"/>
      <c r="CI1671" s="41"/>
      <c r="CJ1671"/>
    </row>
    <row r="1672" spans="2:88">
      <c r="B1672" s="94"/>
      <c r="C1672" s="40"/>
      <c r="D1672" s="39"/>
      <c r="E1672" s="40"/>
      <c r="F1672" s="40"/>
      <c r="G1672" s="40"/>
      <c r="H1672" s="40"/>
      <c r="I1672" s="40"/>
      <c r="J1672" s="40"/>
      <c r="K1672" s="40"/>
      <c r="L1672" s="40"/>
      <c r="M1672" s="40"/>
      <c r="N1672" s="40"/>
      <c r="O1672" s="40"/>
      <c r="P1672" s="40"/>
      <c r="Q1672" s="40"/>
      <c r="R1672" s="40"/>
      <c r="S1672" s="40"/>
      <c r="T1672" s="40"/>
      <c r="U1672" s="39"/>
      <c r="V1672" s="39"/>
      <c r="W1672" s="39"/>
      <c r="X1672" s="39"/>
      <c r="Y1672" s="39"/>
      <c r="Z1672" s="39"/>
      <c r="AA1672" s="39"/>
      <c r="AB1672" s="39"/>
      <c r="AC1672" s="39"/>
      <c r="AD1672" s="39"/>
      <c r="AE1672" s="39"/>
      <c r="AF1672" s="39"/>
      <c r="AG1672" s="39"/>
      <c r="AH1672" s="39"/>
      <c r="AI1672" s="39"/>
      <c r="AJ1672" s="39"/>
      <c r="AK1672" s="39"/>
      <c r="AL1672" s="39"/>
      <c r="AM1672" s="39"/>
      <c r="AN1672" s="39"/>
      <c r="AO1672" s="39"/>
      <c r="AP1672" s="39"/>
      <c r="AQ1672" s="39"/>
      <c r="AR1672" s="39"/>
      <c r="AS1672" s="39"/>
      <c r="AT1672" s="39"/>
      <c r="AU1672" s="39"/>
      <c r="AV1672" s="39"/>
      <c r="AW1672" s="94"/>
      <c r="AX1672" s="101"/>
      <c r="AY1672" s="94"/>
      <c r="AZ1672" s="40"/>
      <c r="BA1672" s="27"/>
      <c r="BB1672" s="27"/>
      <c r="BC1672" s="27"/>
      <c r="BD1672" s="27" t="str">
        <f t="shared" si="974"/>
        <v/>
      </c>
      <c r="BE1672" s="27" t="str">
        <f t="shared" si="975"/>
        <v/>
      </c>
      <c r="BF1672" s="27" t="str">
        <f t="shared" si="976"/>
        <v/>
      </c>
      <c r="BG1672" s="27" t="str">
        <f t="shared" si="977"/>
        <v/>
      </c>
      <c r="BH1672" s="27" t="str">
        <f t="shared" si="978"/>
        <v/>
      </c>
      <c r="BI1672" s="27" t="str">
        <f t="shared" si="979"/>
        <v/>
      </c>
      <c r="BJ1672" s="27" t="str">
        <f t="shared" si="980"/>
        <v/>
      </c>
      <c r="BK1672" s="27" t="str">
        <f t="shared" si="981"/>
        <v/>
      </c>
      <c r="BL1672" s="27" t="str">
        <f t="shared" si="982"/>
        <v/>
      </c>
      <c r="BM1672" s="27" t="str">
        <f t="shared" si="983"/>
        <v/>
      </c>
      <c r="BN1672" s="27" t="str">
        <f t="shared" si="984"/>
        <v/>
      </c>
      <c r="BO1672" s="27" t="str">
        <f t="shared" si="985"/>
        <v/>
      </c>
      <c r="BP1672" s="27" t="str">
        <f t="shared" si="962"/>
        <v/>
      </c>
      <c r="BQ1672" s="27" t="str">
        <f t="shared" si="963"/>
        <v/>
      </c>
      <c r="BR1672" s="27" t="str">
        <f t="shared" si="964"/>
        <v/>
      </c>
      <c r="BS1672" s="27" t="str">
        <f t="shared" si="965"/>
        <v/>
      </c>
      <c r="BT1672" s="27" t="str">
        <f t="shared" si="966"/>
        <v/>
      </c>
      <c r="BU1672" s="27" t="str">
        <f t="shared" si="967"/>
        <v/>
      </c>
      <c r="BV1672" s="27" t="str">
        <f t="shared" si="968"/>
        <v/>
      </c>
      <c r="BW1672" s="27" t="str">
        <f t="shared" si="969"/>
        <v/>
      </c>
      <c r="BX1672" s="27" t="str">
        <f t="shared" si="970"/>
        <v/>
      </c>
      <c r="BY1672" s="27" t="str">
        <f t="shared" si="971"/>
        <v/>
      </c>
      <c r="BZ1672" s="27" t="str">
        <f t="shared" si="972"/>
        <v/>
      </c>
      <c r="CA1672" s="27" t="str">
        <f t="shared" si="973"/>
        <v/>
      </c>
      <c r="CB1672" s="41"/>
      <c r="CC1672" s="41"/>
      <c r="CD1672"/>
      <c r="CE1672"/>
      <c r="CF1672"/>
      <c r="CG1672"/>
      <c r="CH1672"/>
      <c r="CI1672" s="41"/>
      <c r="CJ1672"/>
    </row>
    <row r="1673" spans="2:88">
      <c r="B1673" s="94"/>
      <c r="C1673" s="40"/>
      <c r="D1673" s="39"/>
      <c r="E1673" s="40"/>
      <c r="F1673" s="40"/>
      <c r="G1673" s="40"/>
      <c r="H1673" s="40"/>
      <c r="I1673" s="40"/>
      <c r="J1673" s="40"/>
      <c r="K1673" s="40"/>
      <c r="L1673" s="40"/>
      <c r="M1673" s="40"/>
      <c r="N1673" s="40"/>
      <c r="O1673" s="40"/>
      <c r="P1673" s="40"/>
      <c r="Q1673" s="40"/>
      <c r="R1673" s="40"/>
      <c r="S1673" s="40"/>
      <c r="T1673" s="40"/>
      <c r="U1673" s="39"/>
      <c r="V1673" s="39"/>
      <c r="W1673" s="39"/>
      <c r="X1673" s="39"/>
      <c r="Y1673" s="39"/>
      <c r="Z1673" s="39"/>
      <c r="AA1673" s="39"/>
      <c r="AB1673" s="39"/>
      <c r="AC1673" s="39"/>
      <c r="AD1673" s="39"/>
      <c r="AE1673" s="39"/>
      <c r="AF1673" s="39"/>
      <c r="AG1673" s="39"/>
      <c r="AH1673" s="39"/>
      <c r="AI1673" s="39"/>
      <c r="AJ1673" s="39"/>
      <c r="AK1673" s="39"/>
      <c r="AL1673" s="39"/>
      <c r="AM1673" s="39"/>
      <c r="AN1673" s="39"/>
      <c r="AO1673" s="39"/>
      <c r="AP1673" s="39"/>
      <c r="AQ1673" s="39"/>
      <c r="AR1673" s="39"/>
      <c r="AS1673" s="39"/>
      <c r="AT1673" s="39"/>
      <c r="AU1673" s="39"/>
      <c r="AV1673" s="39"/>
      <c r="AW1673" s="94"/>
      <c r="AX1673" s="101"/>
      <c r="AY1673" s="94"/>
      <c r="AZ1673" s="40"/>
      <c r="BA1673" s="27"/>
      <c r="BB1673" s="27"/>
      <c r="BC1673" s="27"/>
      <c r="BD1673" s="27" t="str">
        <f t="shared" si="974"/>
        <v/>
      </c>
      <c r="BE1673" s="27" t="str">
        <f t="shared" si="975"/>
        <v/>
      </c>
      <c r="BF1673" s="27" t="str">
        <f t="shared" si="976"/>
        <v/>
      </c>
      <c r="BG1673" s="27" t="str">
        <f t="shared" si="977"/>
        <v/>
      </c>
      <c r="BH1673" s="27" t="str">
        <f t="shared" si="978"/>
        <v/>
      </c>
      <c r="BI1673" s="27" t="str">
        <f t="shared" si="979"/>
        <v/>
      </c>
      <c r="BJ1673" s="27" t="str">
        <f t="shared" si="980"/>
        <v/>
      </c>
      <c r="BK1673" s="27" t="str">
        <f t="shared" si="981"/>
        <v/>
      </c>
      <c r="BL1673" s="27" t="str">
        <f t="shared" si="982"/>
        <v/>
      </c>
      <c r="BM1673" s="27" t="str">
        <f t="shared" si="983"/>
        <v/>
      </c>
      <c r="BN1673" s="27" t="str">
        <f t="shared" si="984"/>
        <v/>
      </c>
      <c r="BO1673" s="27" t="str">
        <f t="shared" si="985"/>
        <v/>
      </c>
      <c r="BP1673" s="27" t="str">
        <f t="shared" si="962"/>
        <v/>
      </c>
      <c r="BQ1673" s="27" t="str">
        <f t="shared" si="963"/>
        <v/>
      </c>
      <c r="BR1673" s="27" t="str">
        <f t="shared" si="964"/>
        <v/>
      </c>
      <c r="BS1673" s="27" t="str">
        <f t="shared" si="965"/>
        <v/>
      </c>
      <c r="BT1673" s="27" t="str">
        <f t="shared" si="966"/>
        <v/>
      </c>
      <c r="BU1673" s="27" t="str">
        <f t="shared" si="967"/>
        <v/>
      </c>
      <c r="BV1673" s="27" t="str">
        <f t="shared" si="968"/>
        <v/>
      </c>
      <c r="BW1673" s="27" t="str">
        <f t="shared" si="969"/>
        <v/>
      </c>
      <c r="BX1673" s="27" t="str">
        <f t="shared" si="970"/>
        <v/>
      </c>
      <c r="BY1673" s="27" t="str">
        <f t="shared" si="971"/>
        <v/>
      </c>
      <c r="BZ1673" s="27" t="str">
        <f t="shared" si="972"/>
        <v/>
      </c>
      <c r="CA1673" s="27" t="str">
        <f t="shared" si="973"/>
        <v/>
      </c>
      <c r="CB1673" s="41"/>
      <c r="CC1673" s="41"/>
      <c r="CD1673"/>
      <c r="CE1673"/>
      <c r="CF1673"/>
      <c r="CG1673"/>
      <c r="CH1673"/>
      <c r="CI1673" s="41"/>
      <c r="CJ1673"/>
    </row>
    <row r="1674" spans="2:88">
      <c r="B1674" s="94"/>
      <c r="C1674" s="40"/>
      <c r="D1674" s="39"/>
      <c r="E1674" s="40"/>
      <c r="F1674" s="40"/>
      <c r="G1674" s="40"/>
      <c r="H1674" s="40"/>
      <c r="I1674" s="40"/>
      <c r="J1674" s="40"/>
      <c r="K1674" s="40"/>
      <c r="L1674" s="40"/>
      <c r="M1674" s="40"/>
      <c r="N1674" s="40"/>
      <c r="O1674" s="40"/>
      <c r="P1674" s="40"/>
      <c r="Q1674" s="40"/>
      <c r="R1674" s="40"/>
      <c r="S1674" s="40"/>
      <c r="T1674" s="40"/>
      <c r="U1674" s="39"/>
      <c r="V1674" s="39"/>
      <c r="W1674" s="39"/>
      <c r="X1674" s="39"/>
      <c r="Y1674" s="39"/>
      <c r="Z1674" s="39"/>
      <c r="AA1674" s="39"/>
      <c r="AB1674" s="39"/>
      <c r="AC1674" s="39"/>
      <c r="AD1674" s="39"/>
      <c r="AE1674" s="39"/>
      <c r="AF1674" s="39"/>
      <c r="AG1674" s="39"/>
      <c r="AH1674" s="39"/>
      <c r="AI1674" s="39"/>
      <c r="AJ1674" s="39"/>
      <c r="AK1674" s="39"/>
      <c r="AL1674" s="39"/>
      <c r="AM1674" s="39"/>
      <c r="AN1674" s="39"/>
      <c r="AO1674" s="39"/>
      <c r="AP1674" s="39"/>
      <c r="AQ1674" s="39"/>
      <c r="AR1674" s="39"/>
      <c r="AS1674" s="39"/>
      <c r="AT1674" s="39"/>
      <c r="AU1674" s="39"/>
      <c r="AV1674" s="39"/>
      <c r="AW1674" s="94"/>
      <c r="AX1674" s="101"/>
      <c r="AY1674" s="94"/>
      <c r="AZ1674" s="40"/>
      <c r="BA1674" s="27"/>
      <c r="BB1674" s="27"/>
      <c r="BC1674" s="27"/>
      <c r="BD1674" s="27" t="str">
        <f t="shared" si="974"/>
        <v/>
      </c>
      <c r="BE1674" s="27" t="str">
        <f t="shared" si="975"/>
        <v/>
      </c>
      <c r="BF1674" s="27" t="str">
        <f t="shared" si="976"/>
        <v/>
      </c>
      <c r="BG1674" s="27" t="str">
        <f t="shared" si="977"/>
        <v/>
      </c>
      <c r="BH1674" s="27" t="str">
        <f t="shared" si="978"/>
        <v/>
      </c>
      <c r="BI1674" s="27" t="str">
        <f t="shared" si="979"/>
        <v/>
      </c>
      <c r="BJ1674" s="27" t="str">
        <f t="shared" si="980"/>
        <v/>
      </c>
      <c r="BK1674" s="27" t="str">
        <f t="shared" si="981"/>
        <v/>
      </c>
      <c r="BL1674" s="27" t="str">
        <f t="shared" si="982"/>
        <v/>
      </c>
      <c r="BM1674" s="27" t="str">
        <f t="shared" si="983"/>
        <v/>
      </c>
      <c r="BN1674" s="27" t="str">
        <f t="shared" si="984"/>
        <v/>
      </c>
      <c r="BO1674" s="27" t="str">
        <f t="shared" si="985"/>
        <v/>
      </c>
      <c r="BP1674" s="27" t="str">
        <f t="shared" si="962"/>
        <v/>
      </c>
      <c r="BQ1674" s="27" t="str">
        <f t="shared" si="963"/>
        <v/>
      </c>
      <c r="BR1674" s="27" t="str">
        <f t="shared" si="964"/>
        <v/>
      </c>
      <c r="BS1674" s="27" t="str">
        <f t="shared" si="965"/>
        <v/>
      </c>
      <c r="BT1674" s="27" t="str">
        <f t="shared" si="966"/>
        <v/>
      </c>
      <c r="BU1674" s="27" t="str">
        <f t="shared" si="967"/>
        <v/>
      </c>
      <c r="BV1674" s="27" t="str">
        <f t="shared" si="968"/>
        <v/>
      </c>
      <c r="BW1674" s="27" t="str">
        <f t="shared" si="969"/>
        <v/>
      </c>
      <c r="BX1674" s="27" t="str">
        <f t="shared" si="970"/>
        <v/>
      </c>
      <c r="BY1674" s="27" t="str">
        <f t="shared" si="971"/>
        <v/>
      </c>
      <c r="BZ1674" s="27" t="str">
        <f t="shared" si="972"/>
        <v/>
      </c>
      <c r="CA1674" s="27" t="str">
        <f t="shared" si="973"/>
        <v/>
      </c>
      <c r="CB1674" s="41"/>
      <c r="CC1674" s="41"/>
      <c r="CD1674"/>
      <c r="CE1674"/>
      <c r="CF1674"/>
      <c r="CG1674"/>
      <c r="CH1674"/>
      <c r="CI1674" s="41"/>
      <c r="CJ1674"/>
    </row>
    <row r="1675" spans="2:88">
      <c r="B1675" s="94"/>
      <c r="C1675" s="40"/>
      <c r="D1675" s="39"/>
      <c r="E1675" s="40"/>
      <c r="F1675" s="40"/>
      <c r="G1675" s="40"/>
      <c r="H1675" s="40"/>
      <c r="I1675" s="40"/>
      <c r="J1675" s="40"/>
      <c r="K1675" s="40"/>
      <c r="L1675" s="40"/>
      <c r="M1675" s="40"/>
      <c r="N1675" s="40"/>
      <c r="O1675" s="40"/>
      <c r="P1675" s="40"/>
      <c r="Q1675" s="40"/>
      <c r="R1675" s="40"/>
      <c r="S1675" s="40"/>
      <c r="T1675" s="40"/>
      <c r="U1675" s="39"/>
      <c r="V1675" s="39"/>
      <c r="W1675" s="39"/>
      <c r="X1675" s="39"/>
      <c r="Y1675" s="39"/>
      <c r="Z1675" s="39"/>
      <c r="AA1675" s="39"/>
      <c r="AB1675" s="39"/>
      <c r="AC1675" s="39"/>
      <c r="AD1675" s="39"/>
      <c r="AE1675" s="39"/>
      <c r="AF1675" s="39"/>
      <c r="AG1675" s="39"/>
      <c r="AH1675" s="39"/>
      <c r="AI1675" s="39"/>
      <c r="AJ1675" s="39"/>
      <c r="AK1675" s="39"/>
      <c r="AL1675" s="39"/>
      <c r="AM1675" s="39"/>
      <c r="AN1675" s="39"/>
      <c r="AO1675" s="39"/>
      <c r="AP1675" s="39"/>
      <c r="AQ1675" s="39"/>
      <c r="AR1675" s="39"/>
      <c r="AS1675" s="39"/>
      <c r="AT1675" s="39"/>
      <c r="AU1675" s="39"/>
      <c r="AV1675" s="39"/>
      <c r="AW1675" s="94"/>
      <c r="AX1675" s="101"/>
      <c r="AY1675" s="94"/>
      <c r="AZ1675" s="40"/>
      <c r="BA1675" s="27"/>
      <c r="BB1675" s="27"/>
      <c r="BC1675" s="27"/>
      <c r="BD1675" s="27" t="str">
        <f t="shared" si="974"/>
        <v/>
      </c>
      <c r="BE1675" s="27" t="str">
        <f t="shared" si="975"/>
        <v/>
      </c>
      <c r="BF1675" s="27" t="str">
        <f t="shared" si="976"/>
        <v/>
      </c>
      <c r="BG1675" s="27" t="str">
        <f t="shared" si="977"/>
        <v/>
      </c>
      <c r="BH1675" s="27" t="str">
        <f t="shared" si="978"/>
        <v/>
      </c>
      <c r="BI1675" s="27" t="str">
        <f t="shared" si="979"/>
        <v/>
      </c>
      <c r="BJ1675" s="27" t="str">
        <f t="shared" si="980"/>
        <v/>
      </c>
      <c r="BK1675" s="27" t="str">
        <f t="shared" si="981"/>
        <v/>
      </c>
      <c r="BL1675" s="27" t="str">
        <f t="shared" si="982"/>
        <v/>
      </c>
      <c r="BM1675" s="27" t="str">
        <f t="shared" si="983"/>
        <v/>
      </c>
      <c r="BN1675" s="27" t="str">
        <f t="shared" si="984"/>
        <v/>
      </c>
      <c r="BO1675" s="27" t="str">
        <f t="shared" si="985"/>
        <v/>
      </c>
      <c r="BP1675" s="27" t="str">
        <f t="shared" si="962"/>
        <v/>
      </c>
      <c r="BQ1675" s="27" t="str">
        <f t="shared" si="963"/>
        <v/>
      </c>
      <c r="BR1675" s="27" t="str">
        <f t="shared" si="964"/>
        <v/>
      </c>
      <c r="BS1675" s="27" t="str">
        <f t="shared" si="965"/>
        <v/>
      </c>
      <c r="BT1675" s="27" t="str">
        <f t="shared" si="966"/>
        <v/>
      </c>
      <c r="BU1675" s="27" t="str">
        <f t="shared" si="967"/>
        <v/>
      </c>
      <c r="BV1675" s="27" t="str">
        <f t="shared" si="968"/>
        <v/>
      </c>
      <c r="BW1675" s="27" t="str">
        <f t="shared" si="969"/>
        <v/>
      </c>
      <c r="BX1675" s="27" t="str">
        <f t="shared" si="970"/>
        <v/>
      </c>
      <c r="BY1675" s="27" t="str">
        <f t="shared" si="971"/>
        <v/>
      </c>
      <c r="BZ1675" s="27" t="str">
        <f t="shared" si="972"/>
        <v/>
      </c>
      <c r="CA1675" s="27" t="str">
        <f t="shared" si="973"/>
        <v/>
      </c>
      <c r="CB1675" s="41"/>
      <c r="CC1675" s="41"/>
      <c r="CD1675"/>
      <c r="CE1675"/>
      <c r="CF1675"/>
      <c r="CG1675"/>
      <c r="CH1675"/>
      <c r="CI1675" s="41"/>
      <c r="CJ1675"/>
    </row>
    <row r="1676" spans="2:88">
      <c r="B1676" s="94"/>
      <c r="C1676" s="40"/>
      <c r="D1676" s="39"/>
      <c r="E1676" s="40"/>
      <c r="F1676" s="40"/>
      <c r="G1676" s="40"/>
      <c r="H1676" s="40"/>
      <c r="I1676" s="40"/>
      <c r="J1676" s="40"/>
      <c r="K1676" s="40"/>
      <c r="L1676" s="40"/>
      <c r="M1676" s="40"/>
      <c r="N1676" s="40"/>
      <c r="O1676" s="40"/>
      <c r="P1676" s="40"/>
      <c r="Q1676" s="40"/>
      <c r="R1676" s="40"/>
      <c r="S1676" s="40"/>
      <c r="T1676" s="40"/>
      <c r="U1676" s="39"/>
      <c r="V1676" s="39"/>
      <c r="W1676" s="39"/>
      <c r="X1676" s="39"/>
      <c r="Y1676" s="39"/>
      <c r="Z1676" s="39"/>
      <c r="AA1676" s="39"/>
      <c r="AB1676" s="39"/>
      <c r="AC1676" s="39"/>
      <c r="AD1676" s="39"/>
      <c r="AE1676" s="39"/>
      <c r="AF1676" s="39"/>
      <c r="AG1676" s="39"/>
      <c r="AH1676" s="39"/>
      <c r="AI1676" s="39"/>
      <c r="AJ1676" s="39"/>
      <c r="AK1676" s="39"/>
      <c r="AL1676" s="39"/>
      <c r="AM1676" s="39"/>
      <c r="AN1676" s="39"/>
      <c r="AO1676" s="39"/>
      <c r="AP1676" s="39"/>
      <c r="AQ1676" s="39"/>
      <c r="AR1676" s="39"/>
      <c r="AS1676" s="39"/>
      <c r="AT1676" s="39"/>
      <c r="AU1676" s="39"/>
      <c r="AV1676" s="39"/>
      <c r="AW1676" s="94"/>
      <c r="AX1676" s="101"/>
      <c r="AY1676" s="94"/>
      <c r="AZ1676" s="40"/>
      <c r="BA1676" s="27"/>
      <c r="BB1676" s="27"/>
      <c r="BC1676" s="27"/>
      <c r="BD1676" s="27" t="str">
        <f t="shared" si="974"/>
        <v/>
      </c>
      <c r="BE1676" s="27" t="str">
        <f t="shared" si="975"/>
        <v/>
      </c>
      <c r="BF1676" s="27" t="str">
        <f t="shared" si="976"/>
        <v/>
      </c>
      <c r="BG1676" s="27" t="str">
        <f t="shared" si="977"/>
        <v/>
      </c>
      <c r="BH1676" s="27" t="str">
        <f t="shared" si="978"/>
        <v/>
      </c>
      <c r="BI1676" s="27" t="str">
        <f t="shared" si="979"/>
        <v/>
      </c>
      <c r="BJ1676" s="27" t="str">
        <f t="shared" si="980"/>
        <v/>
      </c>
      <c r="BK1676" s="27" t="str">
        <f t="shared" si="981"/>
        <v/>
      </c>
      <c r="BL1676" s="27" t="str">
        <f t="shared" si="982"/>
        <v/>
      </c>
      <c r="BM1676" s="27" t="str">
        <f t="shared" si="983"/>
        <v/>
      </c>
      <c r="BN1676" s="27" t="str">
        <f t="shared" si="984"/>
        <v/>
      </c>
      <c r="BO1676" s="27" t="str">
        <f t="shared" si="985"/>
        <v/>
      </c>
      <c r="BP1676" s="27" t="str">
        <f t="shared" si="962"/>
        <v/>
      </c>
      <c r="BQ1676" s="27" t="str">
        <f t="shared" si="963"/>
        <v/>
      </c>
      <c r="BR1676" s="27" t="str">
        <f t="shared" si="964"/>
        <v/>
      </c>
      <c r="BS1676" s="27" t="str">
        <f t="shared" si="965"/>
        <v/>
      </c>
      <c r="BT1676" s="27" t="str">
        <f t="shared" si="966"/>
        <v/>
      </c>
      <c r="BU1676" s="27" t="str">
        <f t="shared" si="967"/>
        <v/>
      </c>
      <c r="BV1676" s="27" t="str">
        <f t="shared" si="968"/>
        <v/>
      </c>
      <c r="BW1676" s="27" t="str">
        <f t="shared" si="969"/>
        <v/>
      </c>
      <c r="BX1676" s="27" t="str">
        <f t="shared" si="970"/>
        <v/>
      </c>
      <c r="BY1676" s="27" t="str">
        <f t="shared" si="971"/>
        <v/>
      </c>
      <c r="BZ1676" s="27" t="str">
        <f t="shared" si="972"/>
        <v/>
      </c>
      <c r="CA1676" s="27" t="str">
        <f t="shared" si="973"/>
        <v/>
      </c>
      <c r="CB1676" s="41"/>
      <c r="CC1676" s="41"/>
      <c r="CD1676"/>
      <c r="CE1676"/>
      <c r="CF1676"/>
      <c r="CG1676"/>
      <c r="CH1676"/>
      <c r="CI1676" s="41"/>
      <c r="CJ1676"/>
    </row>
    <row r="1677" spans="2:88">
      <c r="B1677" s="94"/>
      <c r="C1677" s="40"/>
      <c r="D1677" s="39"/>
      <c r="E1677" s="40"/>
      <c r="F1677" s="40"/>
      <c r="G1677" s="40"/>
      <c r="H1677" s="40"/>
      <c r="I1677" s="40"/>
      <c r="J1677" s="40"/>
      <c r="K1677" s="40"/>
      <c r="L1677" s="40"/>
      <c r="M1677" s="40"/>
      <c r="N1677" s="40"/>
      <c r="O1677" s="40"/>
      <c r="P1677" s="40"/>
      <c r="Q1677" s="40"/>
      <c r="R1677" s="40"/>
      <c r="S1677" s="40"/>
      <c r="T1677" s="40"/>
      <c r="U1677" s="39"/>
      <c r="V1677" s="39"/>
      <c r="W1677" s="39"/>
      <c r="X1677" s="39"/>
      <c r="Y1677" s="39"/>
      <c r="Z1677" s="39"/>
      <c r="AA1677" s="39"/>
      <c r="AB1677" s="39"/>
      <c r="AC1677" s="39"/>
      <c r="AD1677" s="39"/>
      <c r="AE1677" s="39"/>
      <c r="AF1677" s="39"/>
      <c r="AG1677" s="39"/>
      <c r="AH1677" s="39"/>
      <c r="AI1677" s="39"/>
      <c r="AJ1677" s="39"/>
      <c r="AK1677" s="39"/>
      <c r="AL1677" s="39"/>
      <c r="AM1677" s="39"/>
      <c r="AN1677" s="39"/>
      <c r="AO1677" s="39"/>
      <c r="AP1677" s="39"/>
      <c r="AQ1677" s="39"/>
      <c r="AR1677" s="39"/>
      <c r="AS1677" s="39"/>
      <c r="AT1677" s="39"/>
      <c r="AU1677" s="39"/>
      <c r="AV1677" s="39"/>
      <c r="AW1677" s="94"/>
      <c r="AX1677" s="101"/>
      <c r="AY1677" s="94"/>
      <c r="AZ1677" s="40"/>
      <c r="BA1677" s="27"/>
      <c r="BB1677" s="27"/>
      <c r="BC1677" s="27"/>
      <c r="BD1677" s="27" t="str">
        <f t="shared" si="974"/>
        <v/>
      </c>
      <c r="BE1677" s="27" t="str">
        <f t="shared" si="975"/>
        <v/>
      </c>
      <c r="BF1677" s="27" t="str">
        <f t="shared" si="976"/>
        <v/>
      </c>
      <c r="BG1677" s="27" t="str">
        <f t="shared" si="977"/>
        <v/>
      </c>
      <c r="BH1677" s="27" t="str">
        <f t="shared" si="978"/>
        <v/>
      </c>
      <c r="BI1677" s="27" t="str">
        <f t="shared" si="979"/>
        <v/>
      </c>
      <c r="BJ1677" s="27" t="str">
        <f t="shared" si="980"/>
        <v/>
      </c>
      <c r="BK1677" s="27" t="str">
        <f t="shared" si="981"/>
        <v/>
      </c>
      <c r="BL1677" s="27" t="str">
        <f t="shared" si="982"/>
        <v/>
      </c>
      <c r="BM1677" s="27" t="str">
        <f t="shared" si="983"/>
        <v/>
      </c>
      <c r="BN1677" s="27" t="str">
        <f t="shared" si="984"/>
        <v/>
      </c>
      <c r="BO1677" s="27" t="str">
        <f t="shared" si="985"/>
        <v/>
      </c>
      <c r="BP1677" s="27" t="str">
        <f t="shared" si="962"/>
        <v/>
      </c>
      <c r="BQ1677" s="27" t="str">
        <f t="shared" si="963"/>
        <v/>
      </c>
      <c r="BR1677" s="27" t="str">
        <f t="shared" si="964"/>
        <v/>
      </c>
      <c r="BS1677" s="27" t="str">
        <f t="shared" si="965"/>
        <v/>
      </c>
      <c r="BT1677" s="27" t="str">
        <f t="shared" si="966"/>
        <v/>
      </c>
      <c r="BU1677" s="27" t="str">
        <f t="shared" si="967"/>
        <v/>
      </c>
      <c r="BV1677" s="27" t="str">
        <f t="shared" si="968"/>
        <v/>
      </c>
      <c r="BW1677" s="27" t="str">
        <f t="shared" si="969"/>
        <v/>
      </c>
      <c r="BX1677" s="27" t="str">
        <f t="shared" si="970"/>
        <v/>
      </c>
      <c r="BY1677" s="27" t="str">
        <f t="shared" si="971"/>
        <v/>
      </c>
      <c r="BZ1677" s="27" t="str">
        <f t="shared" si="972"/>
        <v/>
      </c>
      <c r="CA1677" s="27" t="str">
        <f t="shared" si="973"/>
        <v/>
      </c>
      <c r="CB1677" s="41"/>
      <c r="CC1677" s="41"/>
      <c r="CD1677"/>
      <c r="CE1677"/>
      <c r="CF1677"/>
      <c r="CG1677"/>
      <c r="CH1677"/>
      <c r="CI1677" s="41"/>
      <c r="CJ1677"/>
    </row>
    <row r="1678" spans="2:88">
      <c r="B1678" s="94"/>
      <c r="C1678" s="40"/>
      <c r="D1678" s="39"/>
      <c r="E1678" s="40"/>
      <c r="F1678" s="40"/>
      <c r="G1678" s="40"/>
      <c r="H1678" s="40"/>
      <c r="I1678" s="40"/>
      <c r="J1678" s="40"/>
      <c r="K1678" s="40"/>
      <c r="L1678" s="40"/>
      <c r="M1678" s="40"/>
      <c r="N1678" s="40"/>
      <c r="O1678" s="40"/>
      <c r="P1678" s="40"/>
      <c r="Q1678" s="40"/>
      <c r="R1678" s="40"/>
      <c r="S1678" s="40"/>
      <c r="T1678" s="40"/>
      <c r="U1678" s="39"/>
      <c r="V1678" s="39"/>
      <c r="W1678" s="39"/>
      <c r="X1678" s="39"/>
      <c r="Y1678" s="39"/>
      <c r="Z1678" s="39"/>
      <c r="AA1678" s="39"/>
      <c r="AB1678" s="39"/>
      <c r="AC1678" s="39"/>
      <c r="AD1678" s="39"/>
      <c r="AE1678" s="39"/>
      <c r="AF1678" s="39"/>
      <c r="AG1678" s="39"/>
      <c r="AH1678" s="39"/>
      <c r="AI1678" s="39"/>
      <c r="AJ1678" s="39"/>
      <c r="AK1678" s="39"/>
      <c r="AL1678" s="39"/>
      <c r="AM1678" s="39"/>
      <c r="AN1678" s="39"/>
      <c r="AO1678" s="39"/>
      <c r="AP1678" s="39"/>
      <c r="AQ1678" s="39"/>
      <c r="AR1678" s="39"/>
      <c r="AS1678" s="39"/>
      <c r="AT1678" s="39"/>
      <c r="AU1678" s="39"/>
      <c r="AV1678" s="39"/>
      <c r="AW1678" s="94"/>
      <c r="AX1678" s="101"/>
      <c r="AY1678" s="94"/>
      <c r="AZ1678" s="40"/>
      <c r="BA1678" s="27"/>
      <c r="BB1678" s="27"/>
      <c r="BC1678" s="27"/>
      <c r="BD1678" s="27" t="str">
        <f t="shared" si="974"/>
        <v/>
      </c>
      <c r="BE1678" s="27" t="str">
        <f t="shared" si="975"/>
        <v/>
      </c>
      <c r="BF1678" s="27" t="str">
        <f t="shared" si="976"/>
        <v/>
      </c>
      <c r="BG1678" s="27" t="str">
        <f t="shared" si="977"/>
        <v/>
      </c>
      <c r="BH1678" s="27" t="str">
        <f t="shared" si="978"/>
        <v/>
      </c>
      <c r="BI1678" s="27" t="str">
        <f t="shared" si="979"/>
        <v/>
      </c>
      <c r="BJ1678" s="27" t="str">
        <f t="shared" si="980"/>
        <v/>
      </c>
      <c r="BK1678" s="27" t="str">
        <f t="shared" si="981"/>
        <v/>
      </c>
      <c r="BL1678" s="27" t="str">
        <f t="shared" si="982"/>
        <v/>
      </c>
      <c r="BM1678" s="27" t="str">
        <f t="shared" si="983"/>
        <v/>
      </c>
      <c r="BN1678" s="27" t="str">
        <f t="shared" si="984"/>
        <v/>
      </c>
      <c r="BO1678" s="27" t="str">
        <f t="shared" si="985"/>
        <v/>
      </c>
      <c r="BP1678" s="27" t="str">
        <f t="shared" si="962"/>
        <v/>
      </c>
      <c r="BQ1678" s="27" t="str">
        <f t="shared" si="963"/>
        <v/>
      </c>
      <c r="BR1678" s="27" t="str">
        <f t="shared" si="964"/>
        <v/>
      </c>
      <c r="BS1678" s="27" t="str">
        <f t="shared" si="965"/>
        <v/>
      </c>
      <c r="BT1678" s="27" t="str">
        <f t="shared" si="966"/>
        <v/>
      </c>
      <c r="BU1678" s="27" t="str">
        <f t="shared" si="967"/>
        <v/>
      </c>
      <c r="BV1678" s="27" t="str">
        <f t="shared" si="968"/>
        <v/>
      </c>
      <c r="BW1678" s="27" t="str">
        <f t="shared" si="969"/>
        <v/>
      </c>
      <c r="BX1678" s="27" t="str">
        <f t="shared" si="970"/>
        <v/>
      </c>
      <c r="BY1678" s="27" t="str">
        <f t="shared" si="971"/>
        <v/>
      </c>
      <c r="BZ1678" s="27" t="str">
        <f t="shared" si="972"/>
        <v/>
      </c>
      <c r="CA1678" s="27" t="str">
        <f t="shared" si="973"/>
        <v/>
      </c>
      <c r="CB1678" s="41"/>
      <c r="CC1678" s="41"/>
      <c r="CD1678"/>
      <c r="CE1678"/>
      <c r="CF1678"/>
      <c r="CG1678"/>
      <c r="CH1678"/>
      <c r="CI1678" s="41"/>
      <c r="CJ1678"/>
    </row>
    <row r="1679" spans="2:88">
      <c r="B1679" s="94"/>
      <c r="C1679" s="40"/>
      <c r="D1679" s="39"/>
      <c r="E1679" s="40"/>
      <c r="F1679" s="40"/>
      <c r="G1679" s="40"/>
      <c r="H1679" s="40"/>
      <c r="I1679" s="40"/>
      <c r="J1679" s="40"/>
      <c r="K1679" s="40"/>
      <c r="L1679" s="40"/>
      <c r="M1679" s="40"/>
      <c r="N1679" s="40"/>
      <c r="O1679" s="40"/>
      <c r="P1679" s="40"/>
      <c r="Q1679" s="40"/>
      <c r="R1679" s="40"/>
      <c r="S1679" s="40"/>
      <c r="T1679" s="40"/>
      <c r="U1679" s="39"/>
      <c r="V1679" s="39"/>
      <c r="W1679" s="39"/>
      <c r="X1679" s="39"/>
      <c r="Y1679" s="39"/>
      <c r="Z1679" s="39"/>
      <c r="AA1679" s="39"/>
      <c r="AB1679" s="39"/>
      <c r="AC1679" s="39"/>
      <c r="AD1679" s="39"/>
      <c r="AE1679" s="39"/>
      <c r="AF1679" s="39"/>
      <c r="AG1679" s="39"/>
      <c r="AH1679" s="39"/>
      <c r="AI1679" s="39"/>
      <c r="AJ1679" s="39"/>
      <c r="AK1679" s="39"/>
      <c r="AL1679" s="39"/>
      <c r="AM1679" s="39"/>
      <c r="AN1679" s="39"/>
      <c r="AO1679" s="39"/>
      <c r="AP1679" s="39"/>
      <c r="AQ1679" s="39"/>
      <c r="AR1679" s="39"/>
      <c r="AS1679" s="39"/>
      <c r="AT1679" s="39"/>
      <c r="AU1679" s="39"/>
      <c r="AV1679" s="39"/>
      <c r="AW1679" s="94"/>
      <c r="AX1679" s="101"/>
      <c r="AY1679" s="94"/>
      <c r="AZ1679" s="40"/>
      <c r="BA1679" s="27"/>
      <c r="BB1679" s="27"/>
      <c r="BC1679" s="27"/>
      <c r="BD1679" s="27" t="str">
        <f t="shared" si="974"/>
        <v/>
      </c>
      <c r="BE1679" s="27" t="str">
        <f t="shared" si="975"/>
        <v/>
      </c>
      <c r="BF1679" s="27" t="str">
        <f t="shared" si="976"/>
        <v/>
      </c>
      <c r="BG1679" s="27" t="str">
        <f t="shared" si="977"/>
        <v/>
      </c>
      <c r="BH1679" s="27" t="str">
        <f t="shared" si="978"/>
        <v/>
      </c>
      <c r="BI1679" s="27" t="str">
        <f t="shared" si="979"/>
        <v/>
      </c>
      <c r="BJ1679" s="27" t="str">
        <f t="shared" si="980"/>
        <v/>
      </c>
      <c r="BK1679" s="27" t="str">
        <f t="shared" si="981"/>
        <v/>
      </c>
      <c r="BL1679" s="27" t="str">
        <f t="shared" si="982"/>
        <v/>
      </c>
      <c r="BM1679" s="27" t="str">
        <f t="shared" si="983"/>
        <v/>
      </c>
      <c r="BN1679" s="27" t="str">
        <f t="shared" si="984"/>
        <v/>
      </c>
      <c r="BO1679" s="27" t="str">
        <f t="shared" si="985"/>
        <v/>
      </c>
      <c r="BP1679" s="27" t="str">
        <f t="shared" si="962"/>
        <v/>
      </c>
      <c r="BQ1679" s="27" t="str">
        <f t="shared" si="963"/>
        <v/>
      </c>
      <c r="BR1679" s="27" t="str">
        <f t="shared" si="964"/>
        <v/>
      </c>
      <c r="BS1679" s="27" t="str">
        <f t="shared" si="965"/>
        <v/>
      </c>
      <c r="BT1679" s="27" t="str">
        <f t="shared" si="966"/>
        <v/>
      </c>
      <c r="BU1679" s="27" t="str">
        <f t="shared" si="967"/>
        <v/>
      </c>
      <c r="BV1679" s="27" t="str">
        <f t="shared" si="968"/>
        <v/>
      </c>
      <c r="BW1679" s="27" t="str">
        <f t="shared" si="969"/>
        <v/>
      </c>
      <c r="BX1679" s="27" t="str">
        <f t="shared" si="970"/>
        <v/>
      </c>
      <c r="BY1679" s="27" t="str">
        <f t="shared" si="971"/>
        <v/>
      </c>
      <c r="BZ1679" s="27" t="str">
        <f t="shared" si="972"/>
        <v/>
      </c>
      <c r="CA1679" s="27" t="str">
        <f t="shared" si="973"/>
        <v/>
      </c>
      <c r="CB1679" s="41"/>
      <c r="CC1679" s="41"/>
      <c r="CD1679"/>
      <c r="CE1679"/>
      <c r="CF1679"/>
      <c r="CG1679"/>
      <c r="CH1679"/>
      <c r="CI1679" s="41"/>
      <c r="CJ1679"/>
    </row>
    <row r="1680" spans="2:88">
      <c r="B1680" s="94"/>
      <c r="C1680" s="40"/>
      <c r="D1680" s="39"/>
      <c r="E1680" s="40"/>
      <c r="F1680" s="40"/>
      <c r="G1680" s="40"/>
      <c r="H1680" s="40"/>
      <c r="I1680" s="40"/>
      <c r="J1680" s="40"/>
      <c r="K1680" s="40"/>
      <c r="L1680" s="40"/>
      <c r="M1680" s="40"/>
      <c r="N1680" s="40"/>
      <c r="O1680" s="40"/>
      <c r="P1680" s="40"/>
      <c r="Q1680" s="40"/>
      <c r="R1680" s="40"/>
      <c r="S1680" s="40"/>
      <c r="T1680" s="40"/>
      <c r="U1680" s="39"/>
      <c r="V1680" s="39"/>
      <c r="W1680" s="39"/>
      <c r="X1680" s="39"/>
      <c r="Y1680" s="39"/>
      <c r="Z1680" s="39"/>
      <c r="AA1680" s="39"/>
      <c r="AB1680" s="39"/>
      <c r="AC1680" s="39"/>
      <c r="AD1680" s="39"/>
      <c r="AE1680" s="39"/>
      <c r="AF1680" s="39"/>
      <c r="AG1680" s="39"/>
      <c r="AH1680" s="39"/>
      <c r="AI1680" s="39"/>
      <c r="AJ1680" s="39"/>
      <c r="AK1680" s="39"/>
      <c r="AL1680" s="39"/>
      <c r="AM1680" s="39"/>
      <c r="AN1680" s="39"/>
      <c r="AO1680" s="39"/>
      <c r="AP1680" s="39"/>
      <c r="AQ1680" s="39"/>
      <c r="AR1680" s="39"/>
      <c r="AS1680" s="39"/>
      <c r="AT1680" s="39"/>
      <c r="AU1680" s="39"/>
      <c r="AV1680" s="39"/>
      <c r="AW1680" s="94"/>
      <c r="AX1680" s="101"/>
      <c r="AY1680" s="94"/>
      <c r="AZ1680" s="40"/>
      <c r="BA1680" s="27"/>
      <c r="BB1680" s="27"/>
      <c r="BC1680" s="27"/>
      <c r="BD1680" s="27" t="str">
        <f t="shared" si="974"/>
        <v/>
      </c>
      <c r="BE1680" s="27" t="str">
        <f t="shared" si="975"/>
        <v/>
      </c>
      <c r="BF1680" s="27" t="str">
        <f t="shared" si="976"/>
        <v/>
      </c>
      <c r="BG1680" s="27" t="str">
        <f t="shared" si="977"/>
        <v/>
      </c>
      <c r="BH1680" s="27" t="str">
        <f t="shared" si="978"/>
        <v/>
      </c>
      <c r="BI1680" s="27" t="str">
        <f t="shared" si="979"/>
        <v/>
      </c>
      <c r="BJ1680" s="27" t="str">
        <f t="shared" si="980"/>
        <v/>
      </c>
      <c r="BK1680" s="27" t="str">
        <f t="shared" si="981"/>
        <v/>
      </c>
      <c r="BL1680" s="27" t="str">
        <f t="shared" si="982"/>
        <v/>
      </c>
      <c r="BM1680" s="27" t="str">
        <f t="shared" si="983"/>
        <v/>
      </c>
      <c r="BN1680" s="27" t="str">
        <f t="shared" si="984"/>
        <v/>
      </c>
      <c r="BO1680" s="27" t="str">
        <f t="shared" si="985"/>
        <v/>
      </c>
      <c r="BP1680" s="27" t="str">
        <f t="shared" si="962"/>
        <v/>
      </c>
      <c r="BQ1680" s="27" t="str">
        <f t="shared" si="963"/>
        <v/>
      </c>
      <c r="BR1680" s="27" t="str">
        <f t="shared" si="964"/>
        <v/>
      </c>
      <c r="BS1680" s="27" t="str">
        <f t="shared" si="965"/>
        <v/>
      </c>
      <c r="BT1680" s="27" t="str">
        <f t="shared" si="966"/>
        <v/>
      </c>
      <c r="BU1680" s="27" t="str">
        <f t="shared" si="967"/>
        <v/>
      </c>
      <c r="BV1680" s="27" t="str">
        <f t="shared" si="968"/>
        <v/>
      </c>
      <c r="BW1680" s="27" t="str">
        <f t="shared" si="969"/>
        <v/>
      </c>
      <c r="BX1680" s="27" t="str">
        <f t="shared" si="970"/>
        <v/>
      </c>
      <c r="BY1680" s="27" t="str">
        <f t="shared" si="971"/>
        <v/>
      </c>
      <c r="BZ1680" s="27" t="str">
        <f t="shared" si="972"/>
        <v/>
      </c>
      <c r="CA1680" s="27" t="str">
        <f t="shared" si="973"/>
        <v/>
      </c>
      <c r="CB1680" s="41"/>
      <c r="CC1680" s="41"/>
      <c r="CD1680"/>
      <c r="CE1680"/>
      <c r="CF1680"/>
      <c r="CG1680"/>
      <c r="CH1680"/>
      <c r="CI1680" s="41"/>
      <c r="CJ1680"/>
    </row>
    <row r="1681" spans="2:88">
      <c r="B1681" s="94"/>
      <c r="C1681" s="40"/>
      <c r="D1681" s="39"/>
      <c r="E1681" s="40"/>
      <c r="F1681" s="40"/>
      <c r="G1681" s="40"/>
      <c r="H1681" s="40"/>
      <c r="I1681" s="40"/>
      <c r="J1681" s="40"/>
      <c r="K1681" s="40"/>
      <c r="L1681" s="40"/>
      <c r="M1681" s="40"/>
      <c r="N1681" s="40"/>
      <c r="O1681" s="40"/>
      <c r="P1681" s="40"/>
      <c r="Q1681" s="40"/>
      <c r="R1681" s="40"/>
      <c r="S1681" s="40"/>
      <c r="T1681" s="40"/>
      <c r="U1681" s="39"/>
      <c r="V1681" s="39"/>
      <c r="W1681" s="39"/>
      <c r="X1681" s="39"/>
      <c r="Y1681" s="39"/>
      <c r="Z1681" s="39"/>
      <c r="AA1681" s="39"/>
      <c r="AB1681" s="39"/>
      <c r="AC1681" s="39"/>
      <c r="AD1681" s="39"/>
      <c r="AE1681" s="39"/>
      <c r="AF1681" s="39"/>
      <c r="AG1681" s="39"/>
      <c r="AH1681" s="39"/>
      <c r="AI1681" s="39"/>
      <c r="AJ1681" s="39"/>
      <c r="AK1681" s="39"/>
      <c r="AL1681" s="39"/>
      <c r="AM1681" s="39"/>
      <c r="AN1681" s="39"/>
      <c r="AO1681" s="39"/>
      <c r="AP1681" s="39"/>
      <c r="AQ1681" s="39"/>
      <c r="AR1681" s="39"/>
      <c r="AS1681" s="39"/>
      <c r="AT1681" s="39"/>
      <c r="AU1681" s="39"/>
      <c r="AV1681" s="39"/>
      <c r="AW1681" s="94"/>
      <c r="AX1681" s="101"/>
      <c r="AY1681" s="94"/>
      <c r="AZ1681" s="40"/>
      <c r="BA1681" s="27"/>
      <c r="BB1681" s="27"/>
      <c r="BC1681" s="27"/>
      <c r="BD1681" s="27" t="str">
        <f t="shared" si="974"/>
        <v/>
      </c>
      <c r="BE1681" s="27" t="str">
        <f t="shared" si="975"/>
        <v/>
      </c>
      <c r="BF1681" s="27" t="str">
        <f t="shared" si="976"/>
        <v/>
      </c>
      <c r="BG1681" s="27" t="str">
        <f t="shared" si="977"/>
        <v/>
      </c>
      <c r="BH1681" s="27" t="str">
        <f t="shared" si="978"/>
        <v/>
      </c>
      <c r="BI1681" s="27" t="str">
        <f t="shared" si="979"/>
        <v/>
      </c>
      <c r="BJ1681" s="27" t="str">
        <f t="shared" si="980"/>
        <v/>
      </c>
      <c r="BK1681" s="27" t="str">
        <f t="shared" si="981"/>
        <v/>
      </c>
      <c r="BL1681" s="27" t="str">
        <f t="shared" si="982"/>
        <v/>
      </c>
      <c r="BM1681" s="27" t="str">
        <f t="shared" si="983"/>
        <v/>
      </c>
      <c r="BN1681" s="27" t="str">
        <f t="shared" si="984"/>
        <v/>
      </c>
      <c r="BO1681" s="27" t="str">
        <f t="shared" si="985"/>
        <v/>
      </c>
      <c r="BP1681" s="27" t="str">
        <f t="shared" si="962"/>
        <v/>
      </c>
      <c r="BQ1681" s="27" t="str">
        <f t="shared" si="963"/>
        <v/>
      </c>
      <c r="BR1681" s="27" t="str">
        <f t="shared" si="964"/>
        <v/>
      </c>
      <c r="BS1681" s="27" t="str">
        <f t="shared" si="965"/>
        <v/>
      </c>
      <c r="BT1681" s="27" t="str">
        <f t="shared" si="966"/>
        <v/>
      </c>
      <c r="BU1681" s="27" t="str">
        <f t="shared" si="967"/>
        <v/>
      </c>
      <c r="BV1681" s="27" t="str">
        <f t="shared" si="968"/>
        <v/>
      </c>
      <c r="BW1681" s="27" t="str">
        <f t="shared" si="969"/>
        <v/>
      </c>
      <c r="BX1681" s="27" t="str">
        <f t="shared" si="970"/>
        <v/>
      </c>
      <c r="BY1681" s="27" t="str">
        <f t="shared" si="971"/>
        <v/>
      </c>
      <c r="BZ1681" s="27" t="str">
        <f t="shared" si="972"/>
        <v/>
      </c>
      <c r="CA1681" s="27" t="str">
        <f t="shared" si="973"/>
        <v/>
      </c>
      <c r="CB1681" s="41"/>
      <c r="CC1681" s="41"/>
      <c r="CD1681"/>
      <c r="CE1681"/>
      <c r="CF1681"/>
      <c r="CG1681"/>
      <c r="CH1681"/>
      <c r="CI1681" s="41"/>
      <c r="CJ1681"/>
    </row>
    <row r="1682" spans="2:88">
      <c r="B1682" s="94"/>
      <c r="C1682" s="40"/>
      <c r="D1682" s="39"/>
      <c r="E1682" s="40"/>
      <c r="F1682" s="40"/>
      <c r="G1682" s="40"/>
      <c r="H1682" s="40"/>
      <c r="I1682" s="40"/>
      <c r="J1682" s="40"/>
      <c r="K1682" s="40"/>
      <c r="L1682" s="40"/>
      <c r="M1682" s="40"/>
      <c r="N1682" s="40"/>
      <c r="O1682" s="40"/>
      <c r="P1682" s="40"/>
      <c r="Q1682" s="40"/>
      <c r="R1682" s="40"/>
      <c r="S1682" s="40"/>
      <c r="T1682" s="40"/>
      <c r="U1682" s="39"/>
      <c r="V1682" s="39"/>
      <c r="W1682" s="39"/>
      <c r="X1682" s="39"/>
      <c r="Y1682" s="39"/>
      <c r="Z1682" s="39"/>
      <c r="AA1682" s="39"/>
      <c r="AB1682" s="39"/>
      <c r="AC1682" s="39"/>
      <c r="AD1682" s="39"/>
      <c r="AE1682" s="39"/>
      <c r="AF1682" s="39"/>
      <c r="AG1682" s="39"/>
      <c r="AH1682" s="39"/>
      <c r="AI1682" s="39"/>
      <c r="AJ1682" s="39"/>
      <c r="AK1682" s="39"/>
      <c r="AL1682" s="39"/>
      <c r="AM1682" s="39"/>
      <c r="AN1682" s="39"/>
      <c r="AO1682" s="39"/>
      <c r="AP1682" s="39"/>
      <c r="AQ1682" s="39"/>
      <c r="AR1682" s="39"/>
      <c r="AS1682" s="39"/>
      <c r="AT1682" s="39"/>
      <c r="AU1682" s="39"/>
      <c r="AV1682" s="39"/>
      <c r="AW1682" s="94"/>
      <c r="AX1682" s="101"/>
      <c r="AY1682" s="94"/>
      <c r="AZ1682" s="40"/>
      <c r="BA1682" s="27"/>
      <c r="BB1682" s="27"/>
      <c r="BC1682" s="27"/>
      <c r="BD1682" s="27" t="str">
        <f t="shared" si="974"/>
        <v/>
      </c>
      <c r="BE1682" s="27" t="str">
        <f t="shared" si="975"/>
        <v/>
      </c>
      <c r="BF1682" s="27" t="str">
        <f t="shared" si="976"/>
        <v/>
      </c>
      <c r="BG1682" s="27" t="str">
        <f t="shared" si="977"/>
        <v/>
      </c>
      <c r="BH1682" s="27" t="str">
        <f t="shared" si="978"/>
        <v/>
      </c>
      <c r="BI1682" s="27" t="str">
        <f t="shared" si="979"/>
        <v/>
      </c>
      <c r="BJ1682" s="27" t="str">
        <f t="shared" si="980"/>
        <v/>
      </c>
      <c r="BK1682" s="27" t="str">
        <f t="shared" si="981"/>
        <v/>
      </c>
      <c r="BL1682" s="27" t="str">
        <f t="shared" si="982"/>
        <v/>
      </c>
      <c r="BM1682" s="27" t="str">
        <f t="shared" si="983"/>
        <v/>
      </c>
      <c r="BN1682" s="27" t="str">
        <f t="shared" si="984"/>
        <v/>
      </c>
      <c r="BO1682" s="27" t="str">
        <f t="shared" si="985"/>
        <v/>
      </c>
      <c r="BP1682" s="27" t="str">
        <f t="shared" si="962"/>
        <v/>
      </c>
      <c r="BQ1682" s="27" t="str">
        <f t="shared" si="963"/>
        <v/>
      </c>
      <c r="BR1682" s="27" t="str">
        <f t="shared" si="964"/>
        <v/>
      </c>
      <c r="BS1682" s="27" t="str">
        <f t="shared" si="965"/>
        <v/>
      </c>
      <c r="BT1682" s="27" t="str">
        <f t="shared" si="966"/>
        <v/>
      </c>
      <c r="BU1682" s="27" t="str">
        <f t="shared" si="967"/>
        <v/>
      </c>
      <c r="BV1682" s="27" t="str">
        <f t="shared" si="968"/>
        <v/>
      </c>
      <c r="BW1682" s="27" t="str">
        <f t="shared" si="969"/>
        <v/>
      </c>
      <c r="BX1682" s="27" t="str">
        <f t="shared" si="970"/>
        <v/>
      </c>
      <c r="BY1682" s="27" t="str">
        <f t="shared" si="971"/>
        <v/>
      </c>
      <c r="BZ1682" s="27" t="str">
        <f t="shared" si="972"/>
        <v/>
      </c>
      <c r="CA1682" s="27" t="str">
        <f t="shared" si="973"/>
        <v/>
      </c>
      <c r="CB1682" s="41"/>
      <c r="CC1682" s="41"/>
      <c r="CD1682"/>
      <c r="CE1682"/>
      <c r="CF1682"/>
      <c r="CG1682"/>
      <c r="CH1682"/>
      <c r="CI1682" s="41"/>
      <c r="CJ1682"/>
    </row>
    <row r="1683" spans="2:88">
      <c r="B1683" s="94"/>
      <c r="C1683" s="40"/>
      <c r="D1683" s="39"/>
      <c r="E1683" s="40"/>
      <c r="F1683" s="40"/>
      <c r="G1683" s="40"/>
      <c r="H1683" s="40"/>
      <c r="I1683" s="40"/>
      <c r="J1683" s="40"/>
      <c r="K1683" s="40"/>
      <c r="L1683" s="40"/>
      <c r="M1683" s="40"/>
      <c r="N1683" s="40"/>
      <c r="O1683" s="40"/>
      <c r="P1683" s="40"/>
      <c r="Q1683" s="40"/>
      <c r="R1683" s="40"/>
      <c r="S1683" s="40"/>
      <c r="T1683" s="40"/>
      <c r="U1683" s="39"/>
      <c r="V1683" s="39"/>
      <c r="W1683" s="39"/>
      <c r="X1683" s="39"/>
      <c r="Y1683" s="39"/>
      <c r="Z1683" s="39"/>
      <c r="AA1683" s="39"/>
      <c r="AB1683" s="39"/>
      <c r="AC1683" s="39"/>
      <c r="AD1683" s="39"/>
      <c r="AE1683" s="39"/>
      <c r="AF1683" s="39"/>
      <c r="AG1683" s="39"/>
      <c r="AH1683" s="39"/>
      <c r="AI1683" s="39"/>
      <c r="AJ1683" s="39"/>
      <c r="AK1683" s="39"/>
      <c r="AL1683" s="39"/>
      <c r="AM1683" s="39"/>
      <c r="AN1683" s="39"/>
      <c r="AO1683" s="39"/>
      <c r="AP1683" s="39"/>
      <c r="AQ1683" s="39"/>
      <c r="AR1683" s="39"/>
      <c r="AS1683" s="39"/>
      <c r="AT1683" s="39"/>
      <c r="AU1683" s="39"/>
      <c r="AV1683" s="39"/>
      <c r="AW1683" s="94"/>
      <c r="AX1683" s="101"/>
      <c r="AY1683" s="94"/>
      <c r="AZ1683" s="40"/>
      <c r="BA1683" s="27"/>
      <c r="BB1683" s="27"/>
      <c r="BC1683" s="27"/>
      <c r="BD1683" s="27" t="str">
        <f t="shared" si="974"/>
        <v/>
      </c>
      <c r="BE1683" s="27" t="str">
        <f t="shared" si="975"/>
        <v/>
      </c>
      <c r="BF1683" s="27" t="str">
        <f t="shared" si="976"/>
        <v/>
      </c>
      <c r="BG1683" s="27" t="str">
        <f t="shared" si="977"/>
        <v/>
      </c>
      <c r="BH1683" s="27" t="str">
        <f t="shared" si="978"/>
        <v/>
      </c>
      <c r="BI1683" s="27" t="str">
        <f t="shared" si="979"/>
        <v/>
      </c>
      <c r="BJ1683" s="27" t="str">
        <f t="shared" si="980"/>
        <v/>
      </c>
      <c r="BK1683" s="27" t="str">
        <f t="shared" si="981"/>
        <v/>
      </c>
      <c r="BL1683" s="27" t="str">
        <f t="shared" si="982"/>
        <v/>
      </c>
      <c r="BM1683" s="27" t="str">
        <f t="shared" si="983"/>
        <v/>
      </c>
      <c r="BN1683" s="27" t="str">
        <f t="shared" si="984"/>
        <v/>
      </c>
      <c r="BO1683" s="27" t="str">
        <f t="shared" si="985"/>
        <v/>
      </c>
      <c r="BP1683" s="27" t="str">
        <f t="shared" si="962"/>
        <v/>
      </c>
      <c r="BQ1683" s="27" t="str">
        <f t="shared" si="963"/>
        <v/>
      </c>
      <c r="BR1683" s="27" t="str">
        <f t="shared" si="964"/>
        <v/>
      </c>
      <c r="BS1683" s="27" t="str">
        <f t="shared" si="965"/>
        <v/>
      </c>
      <c r="BT1683" s="27" t="str">
        <f t="shared" si="966"/>
        <v/>
      </c>
      <c r="BU1683" s="27" t="str">
        <f t="shared" si="967"/>
        <v/>
      </c>
      <c r="BV1683" s="27" t="str">
        <f t="shared" si="968"/>
        <v/>
      </c>
      <c r="BW1683" s="27" t="str">
        <f t="shared" si="969"/>
        <v/>
      </c>
      <c r="BX1683" s="27" t="str">
        <f t="shared" si="970"/>
        <v/>
      </c>
      <c r="BY1683" s="27" t="str">
        <f t="shared" si="971"/>
        <v/>
      </c>
      <c r="BZ1683" s="27" t="str">
        <f t="shared" si="972"/>
        <v/>
      </c>
      <c r="CA1683" s="27" t="str">
        <f t="shared" si="973"/>
        <v/>
      </c>
      <c r="CB1683" s="41"/>
      <c r="CC1683" s="41"/>
      <c r="CD1683"/>
      <c r="CE1683"/>
      <c r="CF1683"/>
      <c r="CG1683"/>
      <c r="CH1683"/>
      <c r="CI1683" s="41"/>
      <c r="CJ1683"/>
    </row>
    <row r="1684" spans="2:88">
      <c r="B1684" s="94"/>
      <c r="C1684" s="40"/>
      <c r="D1684" s="39"/>
      <c r="E1684" s="40"/>
      <c r="F1684" s="40"/>
      <c r="G1684" s="40"/>
      <c r="H1684" s="40"/>
      <c r="I1684" s="40"/>
      <c r="J1684" s="40"/>
      <c r="K1684" s="40"/>
      <c r="L1684" s="40"/>
      <c r="M1684" s="40"/>
      <c r="N1684" s="40"/>
      <c r="O1684" s="40"/>
      <c r="P1684" s="40"/>
      <c r="Q1684" s="40"/>
      <c r="R1684" s="40"/>
      <c r="S1684" s="40"/>
      <c r="T1684" s="40"/>
      <c r="U1684" s="39"/>
      <c r="V1684" s="39"/>
      <c r="W1684" s="39"/>
      <c r="X1684" s="39"/>
      <c r="Y1684" s="39"/>
      <c r="Z1684" s="39"/>
      <c r="AA1684" s="39"/>
      <c r="AB1684" s="39"/>
      <c r="AC1684" s="39"/>
      <c r="AD1684" s="39"/>
      <c r="AE1684" s="39"/>
      <c r="AF1684" s="39"/>
      <c r="AG1684" s="39"/>
      <c r="AH1684" s="39"/>
      <c r="AI1684" s="39"/>
      <c r="AJ1684" s="39"/>
      <c r="AK1684" s="39"/>
      <c r="AL1684" s="39"/>
      <c r="AM1684" s="39"/>
      <c r="AN1684" s="39"/>
      <c r="AO1684" s="39"/>
      <c r="AP1684" s="39"/>
      <c r="AQ1684" s="39"/>
      <c r="AR1684" s="39"/>
      <c r="AS1684" s="39"/>
      <c r="AT1684" s="39"/>
      <c r="AU1684" s="39"/>
      <c r="AV1684" s="39"/>
      <c r="AW1684" s="94"/>
      <c r="AX1684" s="101"/>
      <c r="AY1684" s="94"/>
      <c r="AZ1684" s="40"/>
      <c r="BA1684" s="27"/>
      <c r="BB1684" s="27"/>
      <c r="BC1684" s="27"/>
      <c r="BD1684" s="27" t="str">
        <f t="shared" si="974"/>
        <v/>
      </c>
      <c r="BE1684" s="27" t="str">
        <f t="shared" si="975"/>
        <v/>
      </c>
      <c r="BF1684" s="27" t="str">
        <f t="shared" si="976"/>
        <v/>
      </c>
      <c r="BG1684" s="27" t="str">
        <f t="shared" si="977"/>
        <v/>
      </c>
      <c r="BH1684" s="27" t="str">
        <f t="shared" si="978"/>
        <v/>
      </c>
      <c r="BI1684" s="27" t="str">
        <f t="shared" si="979"/>
        <v/>
      </c>
      <c r="BJ1684" s="27" t="str">
        <f t="shared" si="980"/>
        <v/>
      </c>
      <c r="BK1684" s="27" t="str">
        <f t="shared" si="981"/>
        <v/>
      </c>
      <c r="BL1684" s="27" t="str">
        <f t="shared" si="982"/>
        <v/>
      </c>
      <c r="BM1684" s="27" t="str">
        <f t="shared" si="983"/>
        <v/>
      </c>
      <c r="BN1684" s="27" t="str">
        <f t="shared" si="984"/>
        <v/>
      </c>
      <c r="BO1684" s="27" t="str">
        <f t="shared" si="985"/>
        <v/>
      </c>
      <c r="BP1684" s="27" t="str">
        <f t="shared" si="962"/>
        <v/>
      </c>
      <c r="BQ1684" s="27" t="str">
        <f t="shared" si="963"/>
        <v/>
      </c>
      <c r="BR1684" s="27" t="str">
        <f t="shared" si="964"/>
        <v/>
      </c>
      <c r="BS1684" s="27" t="str">
        <f t="shared" si="965"/>
        <v/>
      </c>
      <c r="BT1684" s="27" t="str">
        <f t="shared" si="966"/>
        <v/>
      </c>
      <c r="BU1684" s="27" t="str">
        <f t="shared" si="967"/>
        <v/>
      </c>
      <c r="BV1684" s="27" t="str">
        <f t="shared" si="968"/>
        <v/>
      </c>
      <c r="BW1684" s="27" t="str">
        <f t="shared" si="969"/>
        <v/>
      </c>
      <c r="BX1684" s="27" t="str">
        <f t="shared" si="970"/>
        <v/>
      </c>
      <c r="BY1684" s="27" t="str">
        <f t="shared" si="971"/>
        <v/>
      </c>
      <c r="BZ1684" s="27" t="str">
        <f t="shared" si="972"/>
        <v/>
      </c>
      <c r="CA1684" s="27" t="str">
        <f t="shared" si="973"/>
        <v/>
      </c>
      <c r="CB1684" s="41"/>
      <c r="CC1684" s="41"/>
      <c r="CD1684"/>
      <c r="CE1684"/>
      <c r="CF1684"/>
      <c r="CG1684"/>
      <c r="CH1684"/>
      <c r="CI1684" s="41"/>
      <c r="CJ1684"/>
    </row>
    <row r="1685" spans="2:88">
      <c r="B1685" s="94"/>
      <c r="C1685" s="40"/>
      <c r="D1685" s="39"/>
      <c r="E1685" s="40"/>
      <c r="F1685" s="40"/>
      <c r="G1685" s="40"/>
      <c r="H1685" s="40"/>
      <c r="I1685" s="40"/>
      <c r="J1685" s="40"/>
      <c r="K1685" s="40"/>
      <c r="L1685" s="40"/>
      <c r="M1685" s="40"/>
      <c r="N1685" s="40"/>
      <c r="O1685" s="40"/>
      <c r="P1685" s="40"/>
      <c r="Q1685" s="40"/>
      <c r="R1685" s="40"/>
      <c r="S1685" s="40"/>
      <c r="T1685" s="40"/>
      <c r="U1685" s="39"/>
      <c r="V1685" s="39"/>
      <c r="W1685" s="39"/>
      <c r="X1685" s="39"/>
      <c r="Y1685" s="39"/>
      <c r="Z1685" s="39"/>
      <c r="AA1685" s="39"/>
      <c r="AB1685" s="39"/>
      <c r="AC1685" s="39"/>
      <c r="AD1685" s="39"/>
      <c r="AE1685" s="39"/>
      <c r="AF1685" s="39"/>
      <c r="AG1685" s="39"/>
      <c r="AH1685" s="39"/>
      <c r="AI1685" s="39"/>
      <c r="AJ1685" s="39"/>
      <c r="AK1685" s="39"/>
      <c r="AL1685" s="39"/>
      <c r="AM1685" s="39"/>
      <c r="AN1685" s="39"/>
      <c r="AO1685" s="39"/>
      <c r="AP1685" s="39"/>
      <c r="AQ1685" s="39"/>
      <c r="AR1685" s="39"/>
      <c r="AS1685" s="39"/>
      <c r="AT1685" s="39"/>
      <c r="AU1685" s="39"/>
      <c r="AV1685" s="39"/>
      <c r="AW1685" s="94"/>
      <c r="AX1685" s="101"/>
      <c r="AY1685" s="94"/>
      <c r="AZ1685" s="40"/>
      <c r="BA1685" s="27"/>
      <c r="BB1685" s="27"/>
      <c r="BC1685" s="27"/>
      <c r="BD1685" s="27" t="str">
        <f t="shared" si="974"/>
        <v/>
      </c>
      <c r="BE1685" s="27" t="str">
        <f t="shared" si="975"/>
        <v/>
      </c>
      <c r="BF1685" s="27" t="str">
        <f t="shared" si="976"/>
        <v/>
      </c>
      <c r="BG1685" s="27" t="str">
        <f t="shared" si="977"/>
        <v/>
      </c>
      <c r="BH1685" s="27" t="str">
        <f t="shared" si="978"/>
        <v/>
      </c>
      <c r="BI1685" s="27" t="str">
        <f t="shared" si="979"/>
        <v/>
      </c>
      <c r="BJ1685" s="27" t="str">
        <f t="shared" si="980"/>
        <v/>
      </c>
      <c r="BK1685" s="27" t="str">
        <f t="shared" si="981"/>
        <v/>
      </c>
      <c r="BL1685" s="27" t="str">
        <f t="shared" si="982"/>
        <v/>
      </c>
      <c r="BM1685" s="27" t="str">
        <f t="shared" si="983"/>
        <v/>
      </c>
      <c r="BN1685" s="27" t="str">
        <f t="shared" si="984"/>
        <v/>
      </c>
      <c r="BO1685" s="27" t="str">
        <f t="shared" si="985"/>
        <v/>
      </c>
      <c r="BP1685" s="27" t="str">
        <f t="shared" si="962"/>
        <v/>
      </c>
      <c r="BQ1685" s="27" t="str">
        <f t="shared" si="963"/>
        <v/>
      </c>
      <c r="BR1685" s="27" t="str">
        <f t="shared" si="964"/>
        <v/>
      </c>
      <c r="BS1685" s="27" t="str">
        <f t="shared" si="965"/>
        <v/>
      </c>
      <c r="BT1685" s="27" t="str">
        <f t="shared" si="966"/>
        <v/>
      </c>
      <c r="BU1685" s="27" t="str">
        <f t="shared" si="967"/>
        <v/>
      </c>
      <c r="BV1685" s="27" t="str">
        <f t="shared" si="968"/>
        <v/>
      </c>
      <c r="BW1685" s="27" t="str">
        <f t="shared" si="969"/>
        <v/>
      </c>
      <c r="BX1685" s="27" t="str">
        <f t="shared" si="970"/>
        <v/>
      </c>
      <c r="BY1685" s="27" t="str">
        <f t="shared" si="971"/>
        <v/>
      </c>
      <c r="BZ1685" s="27" t="str">
        <f t="shared" si="972"/>
        <v/>
      </c>
      <c r="CA1685" s="27" t="str">
        <f t="shared" si="973"/>
        <v/>
      </c>
      <c r="CB1685" s="41"/>
      <c r="CC1685" s="41"/>
      <c r="CD1685"/>
      <c r="CE1685"/>
      <c r="CF1685"/>
      <c r="CG1685"/>
      <c r="CH1685"/>
      <c r="CI1685" s="41"/>
      <c r="CJ1685"/>
    </row>
    <row r="1686" spans="2:88">
      <c r="B1686" s="94"/>
      <c r="C1686" s="40"/>
      <c r="D1686" s="39"/>
      <c r="E1686" s="40"/>
      <c r="F1686" s="40"/>
      <c r="G1686" s="40"/>
      <c r="H1686" s="40"/>
      <c r="I1686" s="40"/>
      <c r="J1686" s="40"/>
      <c r="K1686" s="40"/>
      <c r="L1686" s="40"/>
      <c r="M1686" s="40"/>
      <c r="N1686" s="40"/>
      <c r="O1686" s="40"/>
      <c r="P1686" s="40"/>
      <c r="Q1686" s="40"/>
      <c r="R1686" s="40"/>
      <c r="S1686" s="40"/>
      <c r="T1686" s="40"/>
      <c r="U1686" s="39"/>
      <c r="V1686" s="39"/>
      <c r="W1686" s="39"/>
      <c r="X1686" s="39"/>
      <c r="Y1686" s="39"/>
      <c r="Z1686" s="39"/>
      <c r="AA1686" s="39"/>
      <c r="AB1686" s="39"/>
      <c r="AC1686" s="39"/>
      <c r="AD1686" s="39"/>
      <c r="AE1686" s="39"/>
      <c r="AF1686" s="39"/>
      <c r="AG1686" s="39"/>
      <c r="AH1686" s="39"/>
      <c r="AI1686" s="39"/>
      <c r="AJ1686" s="39"/>
      <c r="AK1686" s="39"/>
      <c r="AL1686" s="39"/>
      <c r="AM1686" s="39"/>
      <c r="AN1686" s="39"/>
      <c r="AO1686" s="39"/>
      <c r="AP1686" s="39"/>
      <c r="AQ1686" s="39"/>
      <c r="AR1686" s="39"/>
      <c r="AS1686" s="39"/>
      <c r="AT1686" s="39"/>
      <c r="AU1686" s="39"/>
      <c r="AV1686" s="39"/>
      <c r="AW1686" s="94"/>
      <c r="AX1686" s="101"/>
      <c r="AY1686" s="94"/>
      <c r="AZ1686" s="40"/>
      <c r="BA1686" s="27"/>
      <c r="BB1686" s="27"/>
      <c r="BC1686" s="27"/>
      <c r="BD1686" s="27" t="str">
        <f t="shared" si="974"/>
        <v/>
      </c>
      <c r="BE1686" s="27" t="str">
        <f t="shared" si="975"/>
        <v/>
      </c>
      <c r="BF1686" s="27" t="str">
        <f t="shared" si="976"/>
        <v/>
      </c>
      <c r="BG1686" s="27" t="str">
        <f t="shared" si="977"/>
        <v/>
      </c>
      <c r="BH1686" s="27" t="str">
        <f t="shared" si="978"/>
        <v/>
      </c>
      <c r="BI1686" s="27" t="str">
        <f t="shared" si="979"/>
        <v/>
      </c>
      <c r="BJ1686" s="27" t="str">
        <f t="shared" si="980"/>
        <v/>
      </c>
      <c r="BK1686" s="27" t="str">
        <f t="shared" si="981"/>
        <v/>
      </c>
      <c r="BL1686" s="27" t="str">
        <f t="shared" si="982"/>
        <v/>
      </c>
      <c r="BM1686" s="27" t="str">
        <f t="shared" si="983"/>
        <v/>
      </c>
      <c r="BN1686" s="27" t="str">
        <f t="shared" si="984"/>
        <v/>
      </c>
      <c r="BO1686" s="27" t="str">
        <f t="shared" si="985"/>
        <v/>
      </c>
      <c r="BP1686" s="27" t="str">
        <f t="shared" si="962"/>
        <v/>
      </c>
      <c r="BQ1686" s="27" t="str">
        <f t="shared" si="963"/>
        <v/>
      </c>
      <c r="BR1686" s="27" t="str">
        <f t="shared" si="964"/>
        <v/>
      </c>
      <c r="BS1686" s="27" t="str">
        <f t="shared" si="965"/>
        <v/>
      </c>
      <c r="BT1686" s="27" t="str">
        <f t="shared" si="966"/>
        <v/>
      </c>
      <c r="BU1686" s="27" t="str">
        <f t="shared" si="967"/>
        <v/>
      </c>
      <c r="BV1686" s="27" t="str">
        <f t="shared" si="968"/>
        <v/>
      </c>
      <c r="BW1686" s="27" t="str">
        <f t="shared" si="969"/>
        <v/>
      </c>
      <c r="BX1686" s="27" t="str">
        <f t="shared" si="970"/>
        <v/>
      </c>
      <c r="BY1686" s="27" t="str">
        <f t="shared" si="971"/>
        <v/>
      </c>
      <c r="BZ1686" s="27" t="str">
        <f t="shared" si="972"/>
        <v/>
      </c>
      <c r="CA1686" s="27" t="str">
        <f t="shared" si="973"/>
        <v/>
      </c>
      <c r="CB1686" s="41"/>
      <c r="CC1686" s="41"/>
      <c r="CD1686"/>
      <c r="CE1686"/>
      <c r="CF1686"/>
      <c r="CG1686"/>
      <c r="CH1686"/>
      <c r="CI1686" s="41"/>
      <c r="CJ1686"/>
    </row>
    <row r="1687" spans="2:88">
      <c r="B1687" s="94"/>
      <c r="C1687" s="40"/>
      <c r="D1687" s="39"/>
      <c r="E1687" s="40"/>
      <c r="F1687" s="40"/>
      <c r="G1687" s="40"/>
      <c r="H1687" s="40"/>
      <c r="I1687" s="40"/>
      <c r="J1687" s="40"/>
      <c r="K1687" s="40"/>
      <c r="L1687" s="40"/>
      <c r="M1687" s="40"/>
      <c r="N1687" s="40"/>
      <c r="O1687" s="40"/>
      <c r="P1687" s="40"/>
      <c r="Q1687" s="40"/>
      <c r="R1687" s="40"/>
      <c r="S1687" s="40"/>
      <c r="T1687" s="40"/>
      <c r="U1687" s="39"/>
      <c r="V1687" s="39"/>
      <c r="W1687" s="39"/>
      <c r="X1687" s="39"/>
      <c r="Y1687" s="39"/>
      <c r="Z1687" s="39"/>
      <c r="AA1687" s="39"/>
      <c r="AB1687" s="39"/>
      <c r="AC1687" s="39"/>
      <c r="AD1687" s="39"/>
      <c r="AE1687" s="39"/>
      <c r="AF1687" s="39"/>
      <c r="AG1687" s="39"/>
      <c r="AH1687" s="39"/>
      <c r="AI1687" s="39"/>
      <c r="AJ1687" s="39"/>
      <c r="AK1687" s="39"/>
      <c r="AL1687" s="39"/>
      <c r="AM1687" s="39"/>
      <c r="AN1687" s="39"/>
      <c r="AO1687" s="39"/>
      <c r="AP1687" s="39"/>
      <c r="AQ1687" s="39"/>
      <c r="AR1687" s="39"/>
      <c r="AS1687" s="39"/>
      <c r="AT1687" s="39"/>
      <c r="AU1687" s="39"/>
      <c r="AV1687" s="39"/>
      <c r="AW1687" s="94"/>
      <c r="AX1687" s="101"/>
      <c r="AY1687" s="94"/>
      <c r="AZ1687" s="40"/>
      <c r="BA1687" s="27"/>
      <c r="BB1687" s="27"/>
      <c r="BC1687" s="27"/>
      <c r="BD1687" s="27" t="str">
        <f t="shared" si="974"/>
        <v/>
      </c>
      <c r="BE1687" s="27" t="str">
        <f t="shared" si="975"/>
        <v/>
      </c>
      <c r="BF1687" s="27" t="str">
        <f t="shared" si="976"/>
        <v/>
      </c>
      <c r="BG1687" s="27" t="str">
        <f t="shared" si="977"/>
        <v/>
      </c>
      <c r="BH1687" s="27" t="str">
        <f t="shared" si="978"/>
        <v/>
      </c>
      <c r="BI1687" s="27" t="str">
        <f t="shared" si="979"/>
        <v/>
      </c>
      <c r="BJ1687" s="27" t="str">
        <f t="shared" si="980"/>
        <v/>
      </c>
      <c r="BK1687" s="27" t="str">
        <f t="shared" si="981"/>
        <v/>
      </c>
      <c r="BL1687" s="27" t="str">
        <f t="shared" si="982"/>
        <v/>
      </c>
      <c r="BM1687" s="27" t="str">
        <f t="shared" si="983"/>
        <v/>
      </c>
      <c r="BN1687" s="27" t="str">
        <f t="shared" si="984"/>
        <v/>
      </c>
      <c r="BO1687" s="27" t="str">
        <f t="shared" si="985"/>
        <v/>
      </c>
      <c r="BP1687" s="27" t="str">
        <f t="shared" si="962"/>
        <v/>
      </c>
      <c r="BQ1687" s="27" t="str">
        <f t="shared" si="963"/>
        <v/>
      </c>
      <c r="BR1687" s="27" t="str">
        <f t="shared" si="964"/>
        <v/>
      </c>
      <c r="BS1687" s="27" t="str">
        <f t="shared" si="965"/>
        <v/>
      </c>
      <c r="BT1687" s="27" t="str">
        <f t="shared" si="966"/>
        <v/>
      </c>
      <c r="BU1687" s="27" t="str">
        <f t="shared" si="967"/>
        <v/>
      </c>
      <c r="BV1687" s="27" t="str">
        <f t="shared" si="968"/>
        <v/>
      </c>
      <c r="BW1687" s="27" t="str">
        <f t="shared" si="969"/>
        <v/>
      </c>
      <c r="BX1687" s="27" t="str">
        <f t="shared" si="970"/>
        <v/>
      </c>
      <c r="BY1687" s="27" t="str">
        <f t="shared" si="971"/>
        <v/>
      </c>
      <c r="BZ1687" s="27" t="str">
        <f t="shared" si="972"/>
        <v/>
      </c>
      <c r="CA1687" s="27" t="str">
        <f t="shared" si="973"/>
        <v/>
      </c>
      <c r="CB1687" s="41"/>
      <c r="CC1687" s="41"/>
      <c r="CD1687"/>
      <c r="CE1687"/>
      <c r="CF1687"/>
      <c r="CG1687"/>
      <c r="CH1687"/>
      <c r="CI1687" s="41"/>
      <c r="CJ1687"/>
    </row>
    <row r="1688" spans="2:88">
      <c r="B1688" s="94"/>
      <c r="C1688" s="40"/>
      <c r="D1688" s="39"/>
      <c r="E1688" s="40"/>
      <c r="F1688" s="40"/>
      <c r="G1688" s="40"/>
      <c r="H1688" s="40"/>
      <c r="I1688" s="40"/>
      <c r="J1688" s="40"/>
      <c r="K1688" s="40"/>
      <c r="L1688" s="40"/>
      <c r="M1688" s="40"/>
      <c r="N1688" s="40"/>
      <c r="O1688" s="40"/>
      <c r="P1688" s="40"/>
      <c r="Q1688" s="40"/>
      <c r="R1688" s="40"/>
      <c r="S1688" s="40"/>
      <c r="T1688" s="40"/>
      <c r="U1688" s="39"/>
      <c r="V1688" s="39"/>
      <c r="W1688" s="39"/>
      <c r="X1688" s="39"/>
      <c r="Y1688" s="39"/>
      <c r="Z1688" s="39"/>
      <c r="AA1688" s="39"/>
      <c r="AB1688" s="39"/>
      <c r="AC1688" s="39"/>
      <c r="AD1688" s="39"/>
      <c r="AE1688" s="39"/>
      <c r="AF1688" s="39"/>
      <c r="AG1688" s="39"/>
      <c r="AH1688" s="39"/>
      <c r="AI1688" s="39"/>
      <c r="AJ1688" s="39"/>
      <c r="AK1688" s="39"/>
      <c r="AL1688" s="39"/>
      <c r="AM1688" s="39"/>
      <c r="AN1688" s="39"/>
      <c r="AO1688" s="39"/>
      <c r="AP1688" s="39"/>
      <c r="AQ1688" s="39"/>
      <c r="AR1688" s="39"/>
      <c r="AS1688" s="39"/>
      <c r="AT1688" s="39"/>
      <c r="AU1688" s="39"/>
      <c r="AV1688" s="39"/>
      <c r="AW1688" s="94"/>
      <c r="AX1688" s="101"/>
      <c r="AY1688" s="94"/>
      <c r="AZ1688" s="40"/>
      <c r="BA1688" s="27"/>
      <c r="BB1688" s="27"/>
      <c r="BC1688" s="27"/>
      <c r="BD1688" s="27" t="str">
        <f t="shared" si="974"/>
        <v/>
      </c>
      <c r="BE1688" s="27" t="str">
        <f t="shared" si="975"/>
        <v/>
      </c>
      <c r="BF1688" s="27" t="str">
        <f t="shared" si="976"/>
        <v/>
      </c>
      <c r="BG1688" s="27" t="str">
        <f t="shared" si="977"/>
        <v/>
      </c>
      <c r="BH1688" s="27" t="str">
        <f t="shared" si="978"/>
        <v/>
      </c>
      <c r="BI1688" s="27" t="str">
        <f t="shared" si="979"/>
        <v/>
      </c>
      <c r="BJ1688" s="27" t="str">
        <f t="shared" si="980"/>
        <v/>
      </c>
      <c r="BK1688" s="27" t="str">
        <f t="shared" si="981"/>
        <v/>
      </c>
      <c r="BL1688" s="27" t="str">
        <f t="shared" si="982"/>
        <v/>
      </c>
      <c r="BM1688" s="27" t="str">
        <f t="shared" si="983"/>
        <v/>
      </c>
      <c r="BN1688" s="27" t="str">
        <f t="shared" si="984"/>
        <v/>
      </c>
      <c r="BO1688" s="27" t="str">
        <f t="shared" si="985"/>
        <v/>
      </c>
      <c r="BP1688" s="27" t="str">
        <f t="shared" ref="BP1688:BP1751" si="986">IF(W1688="","",CONCATENATE($U1688,","))</f>
        <v/>
      </c>
      <c r="BQ1688" s="27" t="str">
        <f t="shared" ref="BQ1688:BQ1751" si="987">IF(X1688="","",CONCATENATE($U1688,","))</f>
        <v/>
      </c>
      <c r="BR1688" s="27" t="str">
        <f t="shared" ref="BR1688:BR1751" si="988">IF(Y1688="","",CONCATENATE($U1688,","))</f>
        <v/>
      </c>
      <c r="BS1688" s="27" t="str">
        <f t="shared" ref="BS1688:BS1751" si="989">IF(Z1688="","",CONCATENATE($U1688,","))</f>
        <v/>
      </c>
      <c r="BT1688" s="27" t="str">
        <f t="shared" ref="BT1688:BT1751" si="990">IF(AA1688="","",CONCATENATE($U1688,","))</f>
        <v/>
      </c>
      <c r="BU1688" s="27" t="str">
        <f t="shared" ref="BU1688:BU1751" si="991">IF(AB1688="","",CONCATENATE($U1688,","))</f>
        <v/>
      </c>
      <c r="BV1688" s="27" t="str">
        <f t="shared" ref="BV1688:BV1751" si="992">IF(AC1688="","",CONCATENATE($U1688,","))</f>
        <v/>
      </c>
      <c r="BW1688" s="27" t="str">
        <f t="shared" ref="BW1688:BW1751" si="993">IF(AD1688="","",CONCATENATE($U1688,","))</f>
        <v/>
      </c>
      <c r="BX1688" s="27" t="str">
        <f t="shared" ref="BX1688:BX1751" si="994">IF(AE1688="","",CONCATENATE($U1688,","))</f>
        <v/>
      </c>
      <c r="BY1688" s="27" t="str">
        <f t="shared" ref="BY1688:BY1751" si="995">IF(AF1688="","",CONCATENATE($U1688,","))</f>
        <v/>
      </c>
      <c r="BZ1688" s="27" t="str">
        <f t="shared" ref="BZ1688:BZ1751" si="996">IF(AG1688="","",CONCATENATE($U1688,","))</f>
        <v/>
      </c>
      <c r="CA1688" s="27" t="str">
        <f t="shared" ref="CA1688:CA1751" si="997">IF(AH1688="","",CONCATENATE($U1688,","))</f>
        <v/>
      </c>
      <c r="CB1688" s="41"/>
      <c r="CC1688" s="41"/>
      <c r="CD1688"/>
      <c r="CE1688"/>
      <c r="CF1688"/>
      <c r="CG1688"/>
      <c r="CH1688"/>
      <c r="CI1688" s="41"/>
      <c r="CJ1688"/>
    </row>
    <row r="1689" spans="2:88">
      <c r="B1689" s="94"/>
      <c r="C1689" s="40"/>
      <c r="D1689" s="39"/>
      <c r="E1689" s="40"/>
      <c r="F1689" s="40"/>
      <c r="G1689" s="40"/>
      <c r="H1689" s="40"/>
      <c r="I1689" s="40"/>
      <c r="J1689" s="40"/>
      <c r="K1689" s="40"/>
      <c r="L1689" s="40"/>
      <c r="M1689" s="40"/>
      <c r="N1689" s="40"/>
      <c r="O1689" s="40"/>
      <c r="P1689" s="40"/>
      <c r="Q1689" s="40"/>
      <c r="R1689" s="40"/>
      <c r="S1689" s="40"/>
      <c r="T1689" s="40"/>
      <c r="U1689" s="39"/>
      <c r="V1689" s="39"/>
      <c r="W1689" s="39"/>
      <c r="X1689" s="39"/>
      <c r="Y1689" s="39"/>
      <c r="Z1689" s="39"/>
      <c r="AA1689" s="39"/>
      <c r="AB1689" s="39"/>
      <c r="AC1689" s="39"/>
      <c r="AD1689" s="39"/>
      <c r="AE1689" s="39"/>
      <c r="AF1689" s="39"/>
      <c r="AG1689" s="39"/>
      <c r="AH1689" s="39"/>
      <c r="AI1689" s="39"/>
      <c r="AJ1689" s="39"/>
      <c r="AK1689" s="39"/>
      <c r="AL1689" s="39"/>
      <c r="AM1689" s="39"/>
      <c r="AN1689" s="39"/>
      <c r="AO1689" s="39"/>
      <c r="AP1689" s="39"/>
      <c r="AQ1689" s="39"/>
      <c r="AR1689" s="39"/>
      <c r="AS1689" s="39"/>
      <c r="AT1689" s="39"/>
      <c r="AU1689" s="39"/>
      <c r="AV1689" s="39"/>
      <c r="AW1689" s="94"/>
      <c r="AX1689" s="101"/>
      <c r="AY1689" s="94"/>
      <c r="AZ1689" s="40"/>
      <c r="BA1689" s="27"/>
      <c r="BB1689" s="27"/>
      <c r="BC1689" s="27"/>
      <c r="BD1689" s="27" t="str">
        <f t="shared" ref="BD1689:BD1752" si="998">IF(W1689&lt;&gt;"",IF(ABS(W1689)&lt;10,"S"&amp;RIGHT(W1689,1)&amp;",","S"&amp;W1689&amp;","),"")</f>
        <v/>
      </c>
      <c r="BE1689" s="27" t="str">
        <f t="shared" ref="BE1689:BE1752" si="999">IF(X1689&lt;&gt;"",IF(ABS(X1689)&lt;10,"S"&amp;RIGHT(X1689,1)&amp;",","S"&amp;X1689&amp;","),"")</f>
        <v/>
      </c>
      <c r="BF1689" s="27" t="str">
        <f t="shared" ref="BF1689:BF1752" si="1000">IF(Y1689&lt;&gt;"",IF(ABS(Y1689)&lt;10,"S"&amp;RIGHT(Y1689,1)&amp;",","S"&amp;Y1689&amp;","),"")</f>
        <v/>
      </c>
      <c r="BG1689" s="27" t="str">
        <f t="shared" ref="BG1689:BG1752" si="1001">IF(Z1689&lt;&gt;"",IF(ABS(Z1689)&lt;10,"S"&amp;RIGHT(Z1689,1)&amp;",","S"&amp;Z1689&amp;","),"")</f>
        <v/>
      </c>
      <c r="BH1689" s="27" t="str">
        <f t="shared" ref="BH1689:BH1752" si="1002">IF(AA1689&lt;&gt;"",IF(ABS(AA1689)&lt;10,"S"&amp;RIGHT(AA1689,1)&amp;",","S"&amp;AA1689&amp;","),"")</f>
        <v/>
      </c>
      <c r="BI1689" s="27" t="str">
        <f t="shared" ref="BI1689:BI1752" si="1003">IF(AB1689&lt;&gt;"",IF(ABS(AB1689)&lt;10,"S"&amp;RIGHT(AB1689,1)&amp;",","S"&amp;AB1689&amp;","),"")</f>
        <v/>
      </c>
      <c r="BJ1689" s="27" t="str">
        <f t="shared" ref="BJ1689:BJ1752" si="1004">IF(AC1689&lt;&gt;"",IF(ABS(AC1689)&lt;10,"S"&amp;RIGHT(AC1689,1)&amp;",","S"&amp;AC1689&amp;","),"")</f>
        <v/>
      </c>
      <c r="BK1689" s="27" t="str">
        <f t="shared" ref="BK1689:BK1752" si="1005">IF(AD1689&lt;&gt;"",IF(ABS(AD1689)&lt;10,"S"&amp;RIGHT(AD1689,1)&amp;",","S"&amp;AD1689&amp;","),"")</f>
        <v/>
      </c>
      <c r="BL1689" s="27" t="str">
        <f t="shared" ref="BL1689:BL1752" si="1006">IF(AE1689&lt;&gt;"",IF(ABS(AE1689)&lt;10,"S"&amp;RIGHT(AE1689,1)&amp;",","S"&amp;AE1689&amp;","),"")</f>
        <v/>
      </c>
      <c r="BM1689" s="27" t="str">
        <f t="shared" ref="BM1689:BM1752" si="1007">IF(AF1689&lt;&gt;"",IF(ABS(AF1689)&lt;10,"S"&amp;RIGHT(AF1689,1)&amp;",","S"&amp;AF1689&amp;","),"")</f>
        <v/>
      </c>
      <c r="BN1689" s="27" t="str">
        <f t="shared" ref="BN1689:BN1752" si="1008">IF(AG1689&lt;&gt;"",IF(ABS(AG1689)&lt;10,"S"&amp;RIGHT(AG1689,1)&amp;",","S"&amp;AG1689&amp;","),"")</f>
        <v/>
      </c>
      <c r="BO1689" s="27" t="str">
        <f t="shared" ref="BO1689:BO1752" si="1009">IF(AH1689&lt;&gt;"",IF(ABS(AH1689)&lt;10,"S"&amp;RIGHT(AH1689,1)&amp;",","S"&amp;AH1689&amp;","),"")</f>
        <v/>
      </c>
      <c r="BP1689" s="27" t="str">
        <f t="shared" si="986"/>
        <v/>
      </c>
      <c r="BQ1689" s="27" t="str">
        <f t="shared" si="987"/>
        <v/>
      </c>
      <c r="BR1689" s="27" t="str">
        <f t="shared" si="988"/>
        <v/>
      </c>
      <c r="BS1689" s="27" t="str">
        <f t="shared" si="989"/>
        <v/>
      </c>
      <c r="BT1689" s="27" t="str">
        <f t="shared" si="990"/>
        <v/>
      </c>
      <c r="BU1689" s="27" t="str">
        <f t="shared" si="991"/>
        <v/>
      </c>
      <c r="BV1689" s="27" t="str">
        <f t="shared" si="992"/>
        <v/>
      </c>
      <c r="BW1689" s="27" t="str">
        <f t="shared" si="993"/>
        <v/>
      </c>
      <c r="BX1689" s="27" t="str">
        <f t="shared" si="994"/>
        <v/>
      </c>
      <c r="BY1689" s="27" t="str">
        <f t="shared" si="995"/>
        <v/>
      </c>
      <c r="BZ1689" s="27" t="str">
        <f t="shared" si="996"/>
        <v/>
      </c>
      <c r="CA1689" s="27" t="str">
        <f t="shared" si="997"/>
        <v/>
      </c>
      <c r="CB1689" s="41"/>
      <c r="CC1689" s="41"/>
      <c r="CD1689"/>
      <c r="CE1689"/>
      <c r="CF1689"/>
      <c r="CG1689"/>
      <c r="CH1689"/>
      <c r="CI1689" s="41"/>
      <c r="CJ1689"/>
    </row>
    <row r="1690" spans="2:88">
      <c r="B1690" s="94"/>
      <c r="C1690" s="40"/>
      <c r="D1690" s="39"/>
      <c r="E1690" s="40"/>
      <c r="F1690" s="40"/>
      <c r="G1690" s="40"/>
      <c r="H1690" s="40"/>
      <c r="I1690" s="40"/>
      <c r="J1690" s="40"/>
      <c r="K1690" s="40"/>
      <c r="L1690" s="40"/>
      <c r="M1690" s="40"/>
      <c r="N1690" s="40"/>
      <c r="O1690" s="40"/>
      <c r="P1690" s="40"/>
      <c r="Q1690" s="40"/>
      <c r="R1690" s="40"/>
      <c r="S1690" s="40"/>
      <c r="T1690" s="40"/>
      <c r="U1690" s="39"/>
      <c r="V1690" s="39"/>
      <c r="W1690" s="39"/>
      <c r="X1690" s="39"/>
      <c r="Y1690" s="39"/>
      <c r="Z1690" s="39"/>
      <c r="AA1690" s="39"/>
      <c r="AB1690" s="39"/>
      <c r="AC1690" s="39"/>
      <c r="AD1690" s="39"/>
      <c r="AE1690" s="39"/>
      <c r="AF1690" s="39"/>
      <c r="AG1690" s="39"/>
      <c r="AH1690" s="39"/>
      <c r="AI1690" s="39"/>
      <c r="AJ1690" s="39"/>
      <c r="AK1690" s="39"/>
      <c r="AL1690" s="39"/>
      <c r="AM1690" s="39"/>
      <c r="AN1690" s="39"/>
      <c r="AO1690" s="39"/>
      <c r="AP1690" s="39"/>
      <c r="AQ1690" s="39"/>
      <c r="AR1690" s="39"/>
      <c r="AS1690" s="39"/>
      <c r="AT1690" s="39"/>
      <c r="AU1690" s="39"/>
      <c r="AV1690" s="39"/>
      <c r="AW1690" s="94"/>
      <c r="AX1690" s="101"/>
      <c r="AY1690" s="94"/>
      <c r="AZ1690" s="40"/>
      <c r="BA1690" s="27"/>
      <c r="BB1690" s="27"/>
      <c r="BC1690" s="27"/>
      <c r="BD1690" s="27" t="str">
        <f t="shared" si="998"/>
        <v/>
      </c>
      <c r="BE1690" s="27" t="str">
        <f t="shared" si="999"/>
        <v/>
      </c>
      <c r="BF1690" s="27" t="str">
        <f t="shared" si="1000"/>
        <v/>
      </c>
      <c r="BG1690" s="27" t="str">
        <f t="shared" si="1001"/>
        <v/>
      </c>
      <c r="BH1690" s="27" t="str">
        <f t="shared" si="1002"/>
        <v/>
      </c>
      <c r="BI1690" s="27" t="str">
        <f t="shared" si="1003"/>
        <v/>
      </c>
      <c r="BJ1690" s="27" t="str">
        <f t="shared" si="1004"/>
        <v/>
      </c>
      <c r="BK1690" s="27" t="str">
        <f t="shared" si="1005"/>
        <v/>
      </c>
      <c r="BL1690" s="27" t="str">
        <f t="shared" si="1006"/>
        <v/>
      </c>
      <c r="BM1690" s="27" t="str">
        <f t="shared" si="1007"/>
        <v/>
      </c>
      <c r="BN1690" s="27" t="str">
        <f t="shared" si="1008"/>
        <v/>
      </c>
      <c r="BO1690" s="27" t="str">
        <f t="shared" si="1009"/>
        <v/>
      </c>
      <c r="BP1690" s="27" t="str">
        <f t="shared" si="986"/>
        <v/>
      </c>
      <c r="BQ1690" s="27" t="str">
        <f t="shared" si="987"/>
        <v/>
      </c>
      <c r="BR1690" s="27" t="str">
        <f t="shared" si="988"/>
        <v/>
      </c>
      <c r="BS1690" s="27" t="str">
        <f t="shared" si="989"/>
        <v/>
      </c>
      <c r="BT1690" s="27" t="str">
        <f t="shared" si="990"/>
        <v/>
      </c>
      <c r="BU1690" s="27" t="str">
        <f t="shared" si="991"/>
        <v/>
      </c>
      <c r="BV1690" s="27" t="str">
        <f t="shared" si="992"/>
        <v/>
      </c>
      <c r="BW1690" s="27" t="str">
        <f t="shared" si="993"/>
        <v/>
      </c>
      <c r="BX1690" s="27" t="str">
        <f t="shared" si="994"/>
        <v/>
      </c>
      <c r="BY1690" s="27" t="str">
        <f t="shared" si="995"/>
        <v/>
      </c>
      <c r="BZ1690" s="27" t="str">
        <f t="shared" si="996"/>
        <v/>
      </c>
      <c r="CA1690" s="27" t="str">
        <f t="shared" si="997"/>
        <v/>
      </c>
      <c r="CB1690" s="41"/>
      <c r="CC1690" s="41"/>
      <c r="CD1690"/>
      <c r="CE1690"/>
      <c r="CF1690"/>
      <c r="CG1690"/>
      <c r="CH1690"/>
      <c r="CI1690" s="41"/>
      <c r="CJ1690" s="41"/>
    </row>
    <row r="1691" spans="2:88">
      <c r="B1691" s="94"/>
      <c r="C1691" s="40"/>
      <c r="D1691" s="39"/>
      <c r="E1691" s="40"/>
      <c r="F1691" s="40"/>
      <c r="G1691" s="40"/>
      <c r="H1691" s="40"/>
      <c r="I1691" s="40"/>
      <c r="J1691" s="40"/>
      <c r="K1691" s="40"/>
      <c r="L1691" s="40"/>
      <c r="M1691" s="40"/>
      <c r="N1691" s="40"/>
      <c r="O1691" s="40"/>
      <c r="P1691" s="40"/>
      <c r="Q1691" s="40"/>
      <c r="R1691" s="40"/>
      <c r="S1691" s="40"/>
      <c r="T1691" s="40"/>
      <c r="U1691" s="39"/>
      <c r="V1691" s="39"/>
      <c r="W1691" s="39"/>
      <c r="X1691" s="39"/>
      <c r="Y1691" s="39"/>
      <c r="Z1691" s="39"/>
      <c r="AA1691" s="39"/>
      <c r="AB1691" s="39"/>
      <c r="AC1691" s="39"/>
      <c r="AD1691" s="39"/>
      <c r="AE1691" s="39"/>
      <c r="AF1691" s="39"/>
      <c r="AG1691" s="39"/>
      <c r="AH1691" s="39"/>
      <c r="AI1691" s="39"/>
      <c r="AJ1691" s="39"/>
      <c r="AK1691" s="39"/>
      <c r="AL1691" s="39"/>
      <c r="AM1691" s="39"/>
      <c r="AN1691" s="39"/>
      <c r="AO1691" s="39"/>
      <c r="AP1691" s="39"/>
      <c r="AQ1691" s="39"/>
      <c r="AR1691" s="39"/>
      <c r="AS1691" s="39"/>
      <c r="AT1691" s="39"/>
      <c r="AU1691" s="39"/>
      <c r="AV1691" s="39"/>
      <c r="AW1691" s="94"/>
      <c r="AX1691" s="101"/>
      <c r="AY1691" s="94"/>
      <c r="AZ1691" s="40"/>
      <c r="BA1691" s="27"/>
      <c r="BB1691" s="27"/>
      <c r="BC1691" s="27"/>
      <c r="BD1691" s="27" t="str">
        <f t="shared" si="998"/>
        <v/>
      </c>
      <c r="BE1691" s="27" t="str">
        <f t="shared" si="999"/>
        <v/>
      </c>
      <c r="BF1691" s="27" t="str">
        <f t="shared" si="1000"/>
        <v/>
      </c>
      <c r="BG1691" s="27" t="str">
        <f t="shared" si="1001"/>
        <v/>
      </c>
      <c r="BH1691" s="27" t="str">
        <f t="shared" si="1002"/>
        <v/>
      </c>
      <c r="BI1691" s="27" t="str">
        <f t="shared" si="1003"/>
        <v/>
      </c>
      <c r="BJ1691" s="27" t="str">
        <f t="shared" si="1004"/>
        <v/>
      </c>
      <c r="BK1691" s="27" t="str">
        <f t="shared" si="1005"/>
        <v/>
      </c>
      <c r="BL1691" s="27" t="str">
        <f t="shared" si="1006"/>
        <v/>
      </c>
      <c r="BM1691" s="27" t="str">
        <f t="shared" si="1007"/>
        <v/>
      </c>
      <c r="BN1691" s="27" t="str">
        <f t="shared" si="1008"/>
        <v/>
      </c>
      <c r="BO1691" s="27" t="str">
        <f t="shared" si="1009"/>
        <v/>
      </c>
      <c r="BP1691" s="27" t="str">
        <f t="shared" si="986"/>
        <v/>
      </c>
      <c r="BQ1691" s="27" t="str">
        <f t="shared" si="987"/>
        <v/>
      </c>
      <c r="BR1691" s="27" t="str">
        <f t="shared" si="988"/>
        <v/>
      </c>
      <c r="BS1691" s="27" t="str">
        <f t="shared" si="989"/>
        <v/>
      </c>
      <c r="BT1691" s="27" t="str">
        <f t="shared" si="990"/>
        <v/>
      </c>
      <c r="BU1691" s="27" t="str">
        <f t="shared" si="991"/>
        <v/>
      </c>
      <c r="BV1691" s="27" t="str">
        <f t="shared" si="992"/>
        <v/>
      </c>
      <c r="BW1691" s="27" t="str">
        <f t="shared" si="993"/>
        <v/>
      </c>
      <c r="BX1691" s="27" t="str">
        <f t="shared" si="994"/>
        <v/>
      </c>
      <c r="BY1691" s="27" t="str">
        <f t="shared" si="995"/>
        <v/>
      </c>
      <c r="BZ1691" s="27" t="str">
        <f t="shared" si="996"/>
        <v/>
      </c>
      <c r="CA1691" s="27" t="str">
        <f t="shared" si="997"/>
        <v/>
      </c>
      <c r="CB1691" s="41"/>
      <c r="CC1691" s="41"/>
      <c r="CD1691"/>
      <c r="CE1691"/>
      <c r="CF1691"/>
      <c r="CG1691"/>
      <c r="CH1691"/>
      <c r="CI1691" s="41"/>
      <c r="CJ1691" s="41"/>
    </row>
    <row r="1692" spans="2:88">
      <c r="B1692" s="94"/>
      <c r="C1692" s="40"/>
      <c r="D1692" s="39"/>
      <c r="E1692" s="40"/>
      <c r="F1692" s="40"/>
      <c r="G1692" s="40"/>
      <c r="H1692" s="40"/>
      <c r="I1692" s="40"/>
      <c r="J1692" s="40"/>
      <c r="K1692" s="40"/>
      <c r="L1692" s="40"/>
      <c r="M1692" s="40"/>
      <c r="N1692" s="40"/>
      <c r="O1692" s="40"/>
      <c r="P1692" s="40"/>
      <c r="Q1692" s="40"/>
      <c r="R1692" s="40"/>
      <c r="S1692" s="40"/>
      <c r="T1692" s="40"/>
      <c r="U1692" s="39"/>
      <c r="V1692" s="39"/>
      <c r="W1692" s="39"/>
      <c r="X1692" s="39"/>
      <c r="Y1692" s="39"/>
      <c r="Z1692" s="39"/>
      <c r="AA1692" s="39"/>
      <c r="AB1692" s="39"/>
      <c r="AC1692" s="39"/>
      <c r="AD1692" s="39"/>
      <c r="AE1692" s="39"/>
      <c r="AF1692" s="39"/>
      <c r="AG1692" s="39"/>
      <c r="AH1692" s="39"/>
      <c r="AI1692" s="39"/>
      <c r="AJ1692" s="39"/>
      <c r="AK1692" s="39"/>
      <c r="AL1692" s="39"/>
      <c r="AM1692" s="39"/>
      <c r="AN1692" s="39"/>
      <c r="AO1692" s="39"/>
      <c r="AP1692" s="39"/>
      <c r="AQ1692" s="39"/>
      <c r="AR1692" s="39"/>
      <c r="AS1692" s="39"/>
      <c r="AT1692" s="39"/>
      <c r="AU1692" s="39"/>
      <c r="AV1692" s="39"/>
      <c r="AW1692" s="94"/>
      <c r="AX1692" s="101"/>
      <c r="AY1692" s="94"/>
      <c r="AZ1692" s="40"/>
      <c r="BA1692" s="27"/>
      <c r="BB1692" s="27"/>
      <c r="BC1692" s="27"/>
      <c r="BD1692" s="27" t="str">
        <f t="shared" si="998"/>
        <v/>
      </c>
      <c r="BE1692" s="27" t="str">
        <f t="shared" si="999"/>
        <v/>
      </c>
      <c r="BF1692" s="27" t="str">
        <f t="shared" si="1000"/>
        <v/>
      </c>
      <c r="BG1692" s="27" t="str">
        <f t="shared" si="1001"/>
        <v/>
      </c>
      <c r="BH1692" s="27" t="str">
        <f t="shared" si="1002"/>
        <v/>
      </c>
      <c r="BI1692" s="27" t="str">
        <f t="shared" si="1003"/>
        <v/>
      </c>
      <c r="BJ1692" s="27" t="str">
        <f t="shared" si="1004"/>
        <v/>
      </c>
      <c r="BK1692" s="27" t="str">
        <f t="shared" si="1005"/>
        <v/>
      </c>
      <c r="BL1692" s="27" t="str">
        <f t="shared" si="1006"/>
        <v/>
      </c>
      <c r="BM1692" s="27" t="str">
        <f t="shared" si="1007"/>
        <v/>
      </c>
      <c r="BN1692" s="27" t="str">
        <f t="shared" si="1008"/>
        <v/>
      </c>
      <c r="BO1692" s="27" t="str">
        <f t="shared" si="1009"/>
        <v/>
      </c>
      <c r="BP1692" s="27" t="str">
        <f t="shared" si="986"/>
        <v/>
      </c>
      <c r="BQ1692" s="27" t="str">
        <f t="shared" si="987"/>
        <v/>
      </c>
      <c r="BR1692" s="27" t="str">
        <f t="shared" si="988"/>
        <v/>
      </c>
      <c r="BS1692" s="27" t="str">
        <f t="shared" si="989"/>
        <v/>
      </c>
      <c r="BT1692" s="27" t="str">
        <f t="shared" si="990"/>
        <v/>
      </c>
      <c r="BU1692" s="27" t="str">
        <f t="shared" si="991"/>
        <v/>
      </c>
      <c r="BV1692" s="27" t="str">
        <f t="shared" si="992"/>
        <v/>
      </c>
      <c r="BW1692" s="27" t="str">
        <f t="shared" si="993"/>
        <v/>
      </c>
      <c r="BX1692" s="27" t="str">
        <f t="shared" si="994"/>
        <v/>
      </c>
      <c r="BY1692" s="27" t="str">
        <f t="shared" si="995"/>
        <v/>
      </c>
      <c r="BZ1692" s="27" t="str">
        <f t="shared" si="996"/>
        <v/>
      </c>
      <c r="CA1692" s="27" t="str">
        <f t="shared" si="997"/>
        <v/>
      </c>
      <c r="CB1692" s="41"/>
      <c r="CC1692" s="41"/>
      <c r="CD1692"/>
      <c r="CE1692"/>
      <c r="CF1692"/>
      <c r="CG1692"/>
      <c r="CH1692"/>
      <c r="CI1692" s="41"/>
      <c r="CJ1692" s="41"/>
    </row>
    <row r="1693" spans="2:88">
      <c r="B1693" s="94"/>
      <c r="C1693" s="40"/>
      <c r="D1693" s="39"/>
      <c r="E1693" s="40"/>
      <c r="F1693" s="40"/>
      <c r="G1693" s="40"/>
      <c r="H1693" s="40"/>
      <c r="I1693" s="40"/>
      <c r="J1693" s="40"/>
      <c r="K1693" s="40"/>
      <c r="L1693" s="40"/>
      <c r="M1693" s="40"/>
      <c r="N1693" s="40"/>
      <c r="O1693" s="40"/>
      <c r="P1693" s="40"/>
      <c r="Q1693" s="40"/>
      <c r="R1693" s="40"/>
      <c r="S1693" s="40"/>
      <c r="T1693" s="40"/>
      <c r="U1693" s="39"/>
      <c r="V1693" s="39"/>
      <c r="W1693" s="39"/>
      <c r="X1693" s="39"/>
      <c r="Y1693" s="39"/>
      <c r="Z1693" s="39"/>
      <c r="AA1693" s="39"/>
      <c r="AB1693" s="39"/>
      <c r="AC1693" s="39"/>
      <c r="AD1693" s="39"/>
      <c r="AE1693" s="39"/>
      <c r="AF1693" s="39"/>
      <c r="AG1693" s="39"/>
      <c r="AH1693" s="39"/>
      <c r="AI1693" s="39"/>
      <c r="AJ1693" s="39"/>
      <c r="AK1693" s="39"/>
      <c r="AL1693" s="39"/>
      <c r="AM1693" s="39"/>
      <c r="AN1693" s="39"/>
      <c r="AO1693" s="39"/>
      <c r="AP1693" s="39"/>
      <c r="AQ1693" s="39"/>
      <c r="AR1693" s="39"/>
      <c r="AS1693" s="39"/>
      <c r="AT1693" s="39"/>
      <c r="AU1693" s="39"/>
      <c r="AV1693" s="39"/>
      <c r="AW1693" s="94"/>
      <c r="AX1693" s="101"/>
      <c r="AY1693" s="94"/>
      <c r="AZ1693" s="40"/>
      <c r="BA1693" s="27"/>
      <c r="BB1693" s="27"/>
      <c r="BC1693" s="27"/>
      <c r="BD1693" s="27" t="str">
        <f t="shared" si="998"/>
        <v/>
      </c>
      <c r="BE1693" s="27" t="str">
        <f t="shared" si="999"/>
        <v/>
      </c>
      <c r="BF1693" s="27" t="str">
        <f t="shared" si="1000"/>
        <v/>
      </c>
      <c r="BG1693" s="27" t="str">
        <f t="shared" si="1001"/>
        <v/>
      </c>
      <c r="BH1693" s="27" t="str">
        <f t="shared" si="1002"/>
        <v/>
      </c>
      <c r="BI1693" s="27" t="str">
        <f t="shared" si="1003"/>
        <v/>
      </c>
      <c r="BJ1693" s="27" t="str">
        <f t="shared" si="1004"/>
        <v/>
      </c>
      <c r="BK1693" s="27" t="str">
        <f t="shared" si="1005"/>
        <v/>
      </c>
      <c r="BL1693" s="27" t="str">
        <f t="shared" si="1006"/>
        <v/>
      </c>
      <c r="BM1693" s="27" t="str">
        <f t="shared" si="1007"/>
        <v/>
      </c>
      <c r="BN1693" s="27" t="str">
        <f t="shared" si="1008"/>
        <v/>
      </c>
      <c r="BO1693" s="27" t="str">
        <f t="shared" si="1009"/>
        <v/>
      </c>
      <c r="BP1693" s="27" t="str">
        <f t="shared" si="986"/>
        <v/>
      </c>
      <c r="BQ1693" s="27" t="str">
        <f t="shared" si="987"/>
        <v/>
      </c>
      <c r="BR1693" s="27" t="str">
        <f t="shared" si="988"/>
        <v/>
      </c>
      <c r="BS1693" s="27" t="str">
        <f t="shared" si="989"/>
        <v/>
      </c>
      <c r="BT1693" s="27" t="str">
        <f t="shared" si="990"/>
        <v/>
      </c>
      <c r="BU1693" s="27" t="str">
        <f t="shared" si="991"/>
        <v/>
      </c>
      <c r="BV1693" s="27" t="str">
        <f t="shared" si="992"/>
        <v/>
      </c>
      <c r="BW1693" s="27" t="str">
        <f t="shared" si="993"/>
        <v/>
      </c>
      <c r="BX1693" s="27" t="str">
        <f t="shared" si="994"/>
        <v/>
      </c>
      <c r="BY1693" s="27" t="str">
        <f t="shared" si="995"/>
        <v/>
      </c>
      <c r="BZ1693" s="27" t="str">
        <f t="shared" si="996"/>
        <v/>
      </c>
      <c r="CA1693" s="27" t="str">
        <f t="shared" si="997"/>
        <v/>
      </c>
      <c r="CB1693" s="41"/>
      <c r="CC1693" s="41"/>
      <c r="CD1693"/>
      <c r="CE1693"/>
      <c r="CF1693"/>
      <c r="CG1693"/>
      <c r="CH1693"/>
      <c r="CI1693" s="41"/>
      <c r="CJ1693" s="41"/>
    </row>
    <row r="1694" spans="2:88">
      <c r="B1694" s="94"/>
      <c r="C1694" s="40"/>
      <c r="D1694" s="39"/>
      <c r="E1694" s="40"/>
      <c r="F1694" s="40"/>
      <c r="G1694" s="40"/>
      <c r="H1694" s="40"/>
      <c r="I1694" s="40"/>
      <c r="J1694" s="40"/>
      <c r="K1694" s="40"/>
      <c r="L1694" s="40"/>
      <c r="M1694" s="40"/>
      <c r="N1694" s="40"/>
      <c r="O1694" s="40"/>
      <c r="P1694" s="40"/>
      <c r="Q1694" s="40"/>
      <c r="R1694" s="40"/>
      <c r="S1694" s="40"/>
      <c r="T1694" s="40"/>
      <c r="U1694" s="39"/>
      <c r="V1694" s="39"/>
      <c r="W1694" s="39"/>
      <c r="X1694" s="39"/>
      <c r="Y1694" s="39"/>
      <c r="Z1694" s="39"/>
      <c r="AA1694" s="39"/>
      <c r="AB1694" s="39"/>
      <c r="AC1694" s="39"/>
      <c r="AD1694" s="39"/>
      <c r="AE1694" s="39"/>
      <c r="AF1694" s="39"/>
      <c r="AG1694" s="39"/>
      <c r="AH1694" s="39"/>
      <c r="AI1694" s="39"/>
      <c r="AJ1694" s="39"/>
      <c r="AK1694" s="39"/>
      <c r="AL1694" s="39"/>
      <c r="AM1694" s="39"/>
      <c r="AN1694" s="39"/>
      <c r="AO1694" s="39"/>
      <c r="AP1694" s="39"/>
      <c r="AQ1694" s="39"/>
      <c r="AR1694" s="39"/>
      <c r="AS1694" s="39"/>
      <c r="AT1694" s="39"/>
      <c r="AU1694" s="39"/>
      <c r="AV1694" s="39"/>
      <c r="AW1694" s="94"/>
      <c r="AX1694" s="101"/>
      <c r="AY1694" s="94"/>
      <c r="AZ1694" s="40"/>
      <c r="BA1694" s="27"/>
      <c r="BB1694" s="27"/>
      <c r="BC1694" s="27"/>
      <c r="BD1694" s="27" t="str">
        <f t="shared" si="998"/>
        <v/>
      </c>
      <c r="BE1694" s="27" t="str">
        <f t="shared" si="999"/>
        <v/>
      </c>
      <c r="BF1694" s="27" t="str">
        <f t="shared" si="1000"/>
        <v/>
      </c>
      <c r="BG1694" s="27" t="str">
        <f t="shared" si="1001"/>
        <v/>
      </c>
      <c r="BH1694" s="27" t="str">
        <f t="shared" si="1002"/>
        <v/>
      </c>
      <c r="BI1694" s="27" t="str">
        <f t="shared" si="1003"/>
        <v/>
      </c>
      <c r="BJ1694" s="27" t="str">
        <f t="shared" si="1004"/>
        <v/>
      </c>
      <c r="BK1694" s="27" t="str">
        <f t="shared" si="1005"/>
        <v/>
      </c>
      <c r="BL1694" s="27" t="str">
        <f t="shared" si="1006"/>
        <v/>
      </c>
      <c r="BM1694" s="27" t="str">
        <f t="shared" si="1007"/>
        <v/>
      </c>
      <c r="BN1694" s="27" t="str">
        <f t="shared" si="1008"/>
        <v/>
      </c>
      <c r="BO1694" s="27" t="str">
        <f t="shared" si="1009"/>
        <v/>
      </c>
      <c r="BP1694" s="27" t="str">
        <f t="shared" si="986"/>
        <v/>
      </c>
      <c r="BQ1694" s="27" t="str">
        <f t="shared" si="987"/>
        <v/>
      </c>
      <c r="BR1694" s="27" t="str">
        <f t="shared" si="988"/>
        <v/>
      </c>
      <c r="BS1694" s="27" t="str">
        <f t="shared" si="989"/>
        <v/>
      </c>
      <c r="BT1694" s="27" t="str">
        <f t="shared" si="990"/>
        <v/>
      </c>
      <c r="BU1694" s="27" t="str">
        <f t="shared" si="991"/>
        <v/>
      </c>
      <c r="BV1694" s="27" t="str">
        <f t="shared" si="992"/>
        <v/>
      </c>
      <c r="BW1694" s="27" t="str">
        <f t="shared" si="993"/>
        <v/>
      </c>
      <c r="BX1694" s="27" t="str">
        <f t="shared" si="994"/>
        <v/>
      </c>
      <c r="BY1694" s="27" t="str">
        <f t="shared" si="995"/>
        <v/>
      </c>
      <c r="BZ1694" s="27" t="str">
        <f t="shared" si="996"/>
        <v/>
      </c>
      <c r="CA1694" s="27" t="str">
        <f t="shared" si="997"/>
        <v/>
      </c>
      <c r="CB1694" s="41"/>
      <c r="CC1694" s="41"/>
      <c r="CD1694"/>
      <c r="CE1694"/>
      <c r="CF1694"/>
      <c r="CG1694"/>
      <c r="CH1694"/>
      <c r="CI1694" s="41"/>
      <c r="CJ1694" s="41"/>
    </row>
    <row r="1695" spans="2:88">
      <c r="B1695" s="94"/>
      <c r="C1695" s="40"/>
      <c r="D1695" s="39"/>
      <c r="E1695" s="40"/>
      <c r="F1695" s="40"/>
      <c r="G1695" s="40"/>
      <c r="H1695" s="40"/>
      <c r="I1695" s="40"/>
      <c r="J1695" s="40"/>
      <c r="K1695" s="40"/>
      <c r="L1695" s="40"/>
      <c r="M1695" s="40"/>
      <c r="N1695" s="40"/>
      <c r="O1695" s="40"/>
      <c r="P1695" s="40"/>
      <c r="Q1695" s="40"/>
      <c r="R1695" s="40"/>
      <c r="S1695" s="40"/>
      <c r="T1695" s="40"/>
      <c r="U1695" s="39"/>
      <c r="V1695" s="39"/>
      <c r="W1695" s="39"/>
      <c r="X1695" s="39"/>
      <c r="Y1695" s="39"/>
      <c r="Z1695" s="39"/>
      <c r="AA1695" s="39"/>
      <c r="AB1695" s="39"/>
      <c r="AC1695" s="39"/>
      <c r="AD1695" s="39"/>
      <c r="AE1695" s="39"/>
      <c r="AF1695" s="39"/>
      <c r="AG1695" s="39"/>
      <c r="AH1695" s="39"/>
      <c r="AI1695" s="39"/>
      <c r="AJ1695" s="39"/>
      <c r="AK1695" s="39"/>
      <c r="AL1695" s="39"/>
      <c r="AM1695" s="39"/>
      <c r="AN1695" s="39"/>
      <c r="AO1695" s="39"/>
      <c r="AP1695" s="39"/>
      <c r="AQ1695" s="39"/>
      <c r="AR1695" s="39"/>
      <c r="AS1695" s="39"/>
      <c r="AT1695" s="39"/>
      <c r="AU1695" s="39"/>
      <c r="AV1695" s="39"/>
      <c r="AW1695" s="94"/>
      <c r="AX1695" s="101"/>
      <c r="AY1695" s="94"/>
      <c r="AZ1695" s="40"/>
      <c r="BA1695" s="27"/>
      <c r="BB1695" s="27"/>
      <c r="BC1695" s="27"/>
      <c r="BD1695" s="27" t="str">
        <f t="shared" si="998"/>
        <v/>
      </c>
      <c r="BE1695" s="27" t="str">
        <f t="shared" si="999"/>
        <v/>
      </c>
      <c r="BF1695" s="27" t="str">
        <f t="shared" si="1000"/>
        <v/>
      </c>
      <c r="BG1695" s="27" t="str">
        <f t="shared" si="1001"/>
        <v/>
      </c>
      <c r="BH1695" s="27" t="str">
        <f t="shared" si="1002"/>
        <v/>
      </c>
      <c r="BI1695" s="27" t="str">
        <f t="shared" si="1003"/>
        <v/>
      </c>
      <c r="BJ1695" s="27" t="str">
        <f t="shared" si="1004"/>
        <v/>
      </c>
      <c r="BK1695" s="27" t="str">
        <f t="shared" si="1005"/>
        <v/>
      </c>
      <c r="BL1695" s="27" t="str">
        <f t="shared" si="1006"/>
        <v/>
      </c>
      <c r="BM1695" s="27" t="str">
        <f t="shared" si="1007"/>
        <v/>
      </c>
      <c r="BN1695" s="27" t="str">
        <f t="shared" si="1008"/>
        <v/>
      </c>
      <c r="BO1695" s="27" t="str">
        <f t="shared" si="1009"/>
        <v/>
      </c>
      <c r="BP1695" s="27" t="str">
        <f t="shared" si="986"/>
        <v/>
      </c>
      <c r="BQ1695" s="27" t="str">
        <f t="shared" si="987"/>
        <v/>
      </c>
      <c r="BR1695" s="27" t="str">
        <f t="shared" si="988"/>
        <v/>
      </c>
      <c r="BS1695" s="27" t="str">
        <f t="shared" si="989"/>
        <v/>
      </c>
      <c r="BT1695" s="27" t="str">
        <f t="shared" si="990"/>
        <v/>
      </c>
      <c r="BU1695" s="27" t="str">
        <f t="shared" si="991"/>
        <v/>
      </c>
      <c r="BV1695" s="27" t="str">
        <f t="shared" si="992"/>
        <v/>
      </c>
      <c r="BW1695" s="27" t="str">
        <f t="shared" si="993"/>
        <v/>
      </c>
      <c r="BX1695" s="27" t="str">
        <f t="shared" si="994"/>
        <v/>
      </c>
      <c r="BY1695" s="27" t="str">
        <f t="shared" si="995"/>
        <v/>
      </c>
      <c r="BZ1695" s="27" t="str">
        <f t="shared" si="996"/>
        <v/>
      </c>
      <c r="CA1695" s="27" t="str">
        <f t="shared" si="997"/>
        <v/>
      </c>
      <c r="CB1695" s="41"/>
      <c r="CC1695" s="41"/>
      <c r="CD1695"/>
      <c r="CE1695"/>
      <c r="CF1695"/>
      <c r="CG1695"/>
      <c r="CH1695"/>
      <c r="CI1695" s="41"/>
      <c r="CJ1695" s="41"/>
    </row>
    <row r="1696" spans="2:88">
      <c r="B1696" s="94"/>
      <c r="C1696" s="40"/>
      <c r="D1696" s="39"/>
      <c r="E1696" s="40"/>
      <c r="F1696" s="40"/>
      <c r="G1696" s="40"/>
      <c r="H1696" s="40"/>
      <c r="I1696" s="40"/>
      <c r="J1696" s="40"/>
      <c r="K1696" s="40"/>
      <c r="L1696" s="40"/>
      <c r="M1696" s="40"/>
      <c r="N1696" s="40"/>
      <c r="O1696" s="40"/>
      <c r="P1696" s="40"/>
      <c r="Q1696" s="40"/>
      <c r="R1696" s="40"/>
      <c r="S1696" s="40"/>
      <c r="T1696" s="40"/>
      <c r="U1696" s="39"/>
      <c r="V1696" s="39"/>
      <c r="W1696" s="39"/>
      <c r="X1696" s="39"/>
      <c r="Y1696" s="39"/>
      <c r="Z1696" s="39"/>
      <c r="AA1696" s="39"/>
      <c r="AB1696" s="39"/>
      <c r="AC1696" s="39"/>
      <c r="AD1696" s="39"/>
      <c r="AE1696" s="39"/>
      <c r="AF1696" s="39"/>
      <c r="AG1696" s="39"/>
      <c r="AH1696" s="39"/>
      <c r="AI1696" s="39"/>
      <c r="AJ1696" s="39"/>
      <c r="AK1696" s="39"/>
      <c r="AL1696" s="39"/>
      <c r="AM1696" s="39"/>
      <c r="AN1696" s="39"/>
      <c r="AO1696" s="39"/>
      <c r="AP1696" s="39"/>
      <c r="AQ1696" s="39"/>
      <c r="AR1696" s="39"/>
      <c r="AS1696" s="39"/>
      <c r="AT1696" s="39"/>
      <c r="AU1696" s="39"/>
      <c r="AV1696" s="39"/>
      <c r="AW1696" s="94"/>
      <c r="AX1696" s="101"/>
      <c r="AY1696" s="94"/>
      <c r="AZ1696" s="40"/>
      <c r="BA1696" s="27"/>
      <c r="BB1696" s="27"/>
      <c r="BC1696" s="27"/>
      <c r="BD1696" s="27" t="str">
        <f t="shared" si="998"/>
        <v/>
      </c>
      <c r="BE1696" s="27" t="str">
        <f t="shared" si="999"/>
        <v/>
      </c>
      <c r="BF1696" s="27" t="str">
        <f t="shared" si="1000"/>
        <v/>
      </c>
      <c r="BG1696" s="27" t="str">
        <f t="shared" si="1001"/>
        <v/>
      </c>
      <c r="BH1696" s="27" t="str">
        <f t="shared" si="1002"/>
        <v/>
      </c>
      <c r="BI1696" s="27" t="str">
        <f t="shared" si="1003"/>
        <v/>
      </c>
      <c r="BJ1696" s="27" t="str">
        <f t="shared" si="1004"/>
        <v/>
      </c>
      <c r="BK1696" s="27" t="str">
        <f t="shared" si="1005"/>
        <v/>
      </c>
      <c r="BL1696" s="27" t="str">
        <f t="shared" si="1006"/>
        <v/>
      </c>
      <c r="BM1696" s="27" t="str">
        <f t="shared" si="1007"/>
        <v/>
      </c>
      <c r="BN1696" s="27" t="str">
        <f t="shared" si="1008"/>
        <v/>
      </c>
      <c r="BO1696" s="27" t="str">
        <f t="shared" si="1009"/>
        <v/>
      </c>
      <c r="BP1696" s="27" t="str">
        <f t="shared" si="986"/>
        <v/>
      </c>
      <c r="BQ1696" s="27" t="str">
        <f t="shared" si="987"/>
        <v/>
      </c>
      <c r="BR1696" s="27" t="str">
        <f t="shared" si="988"/>
        <v/>
      </c>
      <c r="BS1696" s="27" t="str">
        <f t="shared" si="989"/>
        <v/>
      </c>
      <c r="BT1696" s="27" t="str">
        <f t="shared" si="990"/>
        <v/>
      </c>
      <c r="BU1696" s="27" t="str">
        <f t="shared" si="991"/>
        <v/>
      </c>
      <c r="BV1696" s="27" t="str">
        <f t="shared" si="992"/>
        <v/>
      </c>
      <c r="BW1696" s="27" t="str">
        <f t="shared" si="993"/>
        <v/>
      </c>
      <c r="BX1696" s="27" t="str">
        <f t="shared" si="994"/>
        <v/>
      </c>
      <c r="BY1696" s="27" t="str">
        <f t="shared" si="995"/>
        <v/>
      </c>
      <c r="BZ1696" s="27" t="str">
        <f t="shared" si="996"/>
        <v/>
      </c>
      <c r="CA1696" s="27" t="str">
        <f t="shared" si="997"/>
        <v/>
      </c>
      <c r="CB1696" s="41"/>
      <c r="CC1696" s="41"/>
      <c r="CD1696"/>
      <c r="CE1696"/>
      <c r="CF1696"/>
      <c r="CG1696"/>
      <c r="CH1696"/>
      <c r="CI1696" s="41"/>
      <c r="CJ1696" s="41"/>
    </row>
    <row r="1697" spans="2:88">
      <c r="B1697" s="94"/>
      <c r="C1697" s="40"/>
      <c r="D1697" s="39"/>
      <c r="E1697" s="40"/>
      <c r="F1697" s="40"/>
      <c r="G1697" s="40"/>
      <c r="H1697" s="40"/>
      <c r="I1697" s="40"/>
      <c r="J1697" s="40"/>
      <c r="K1697" s="40"/>
      <c r="L1697" s="40"/>
      <c r="M1697" s="40"/>
      <c r="N1697" s="40"/>
      <c r="O1697" s="40"/>
      <c r="P1697" s="40"/>
      <c r="Q1697" s="40"/>
      <c r="R1697" s="40"/>
      <c r="S1697" s="40"/>
      <c r="T1697" s="40"/>
      <c r="U1697" s="39"/>
      <c r="V1697" s="39"/>
      <c r="W1697" s="39"/>
      <c r="X1697" s="39"/>
      <c r="Y1697" s="39"/>
      <c r="Z1697" s="39"/>
      <c r="AA1697" s="39"/>
      <c r="AB1697" s="39"/>
      <c r="AC1697" s="39"/>
      <c r="AD1697" s="39"/>
      <c r="AE1697" s="39"/>
      <c r="AF1697" s="39"/>
      <c r="AG1697" s="39"/>
      <c r="AH1697" s="39"/>
      <c r="AI1697" s="39"/>
      <c r="AJ1697" s="39"/>
      <c r="AK1697" s="39"/>
      <c r="AL1697" s="39"/>
      <c r="AM1697" s="39"/>
      <c r="AN1697" s="39"/>
      <c r="AO1697" s="39"/>
      <c r="AP1697" s="39"/>
      <c r="AQ1697" s="39"/>
      <c r="AR1697" s="39"/>
      <c r="AS1697" s="39"/>
      <c r="AT1697" s="39"/>
      <c r="AU1697" s="39"/>
      <c r="AV1697" s="39"/>
      <c r="AW1697" s="94"/>
      <c r="AX1697" s="101"/>
      <c r="AY1697" s="94"/>
      <c r="AZ1697" s="40"/>
      <c r="BA1697" s="27"/>
      <c r="BB1697" s="27"/>
      <c r="BC1697" s="27"/>
      <c r="BD1697" s="27" t="str">
        <f t="shared" si="998"/>
        <v/>
      </c>
      <c r="BE1697" s="27" t="str">
        <f t="shared" si="999"/>
        <v/>
      </c>
      <c r="BF1697" s="27" t="str">
        <f t="shared" si="1000"/>
        <v/>
      </c>
      <c r="BG1697" s="27" t="str">
        <f t="shared" si="1001"/>
        <v/>
      </c>
      <c r="BH1697" s="27" t="str">
        <f t="shared" si="1002"/>
        <v/>
      </c>
      <c r="BI1697" s="27" t="str">
        <f t="shared" si="1003"/>
        <v/>
      </c>
      <c r="BJ1697" s="27" t="str">
        <f t="shared" si="1004"/>
        <v/>
      </c>
      <c r="BK1697" s="27" t="str">
        <f t="shared" si="1005"/>
        <v/>
      </c>
      <c r="BL1697" s="27" t="str">
        <f t="shared" si="1006"/>
        <v/>
      </c>
      <c r="BM1697" s="27" t="str">
        <f t="shared" si="1007"/>
        <v/>
      </c>
      <c r="BN1697" s="27" t="str">
        <f t="shared" si="1008"/>
        <v/>
      </c>
      <c r="BO1697" s="27" t="str">
        <f t="shared" si="1009"/>
        <v/>
      </c>
      <c r="BP1697" s="27" t="str">
        <f t="shared" si="986"/>
        <v/>
      </c>
      <c r="BQ1697" s="27" t="str">
        <f t="shared" si="987"/>
        <v/>
      </c>
      <c r="BR1697" s="27" t="str">
        <f t="shared" si="988"/>
        <v/>
      </c>
      <c r="BS1697" s="27" t="str">
        <f t="shared" si="989"/>
        <v/>
      </c>
      <c r="BT1697" s="27" t="str">
        <f t="shared" si="990"/>
        <v/>
      </c>
      <c r="BU1697" s="27" t="str">
        <f t="shared" si="991"/>
        <v/>
      </c>
      <c r="BV1697" s="27" t="str">
        <f t="shared" si="992"/>
        <v/>
      </c>
      <c r="BW1697" s="27" t="str">
        <f t="shared" si="993"/>
        <v/>
      </c>
      <c r="BX1697" s="27" t="str">
        <f t="shared" si="994"/>
        <v/>
      </c>
      <c r="BY1697" s="27" t="str">
        <f t="shared" si="995"/>
        <v/>
      </c>
      <c r="BZ1697" s="27" t="str">
        <f t="shared" si="996"/>
        <v/>
      </c>
      <c r="CA1697" s="27" t="str">
        <f t="shared" si="997"/>
        <v/>
      </c>
      <c r="CB1697" s="41"/>
      <c r="CC1697" s="41"/>
      <c r="CD1697"/>
      <c r="CE1697"/>
      <c r="CF1697"/>
      <c r="CG1697"/>
      <c r="CH1697"/>
      <c r="CI1697" s="41"/>
      <c r="CJ1697" s="41"/>
    </row>
    <row r="1698" spans="2:88">
      <c r="B1698" s="94"/>
      <c r="C1698" s="40"/>
      <c r="D1698" s="39"/>
      <c r="E1698" s="40"/>
      <c r="F1698" s="40"/>
      <c r="G1698" s="40"/>
      <c r="H1698" s="40"/>
      <c r="I1698" s="40"/>
      <c r="J1698" s="40"/>
      <c r="K1698" s="40"/>
      <c r="L1698" s="40"/>
      <c r="M1698" s="40"/>
      <c r="N1698" s="40"/>
      <c r="O1698" s="40"/>
      <c r="P1698" s="40"/>
      <c r="Q1698" s="40"/>
      <c r="R1698" s="40"/>
      <c r="S1698" s="40"/>
      <c r="T1698" s="40"/>
      <c r="U1698" s="39"/>
      <c r="V1698" s="39"/>
      <c r="W1698" s="39"/>
      <c r="X1698" s="39"/>
      <c r="Y1698" s="39"/>
      <c r="Z1698" s="39"/>
      <c r="AA1698" s="39"/>
      <c r="AB1698" s="39"/>
      <c r="AC1698" s="39"/>
      <c r="AD1698" s="39"/>
      <c r="AE1698" s="39"/>
      <c r="AF1698" s="39"/>
      <c r="AG1698" s="39"/>
      <c r="AH1698" s="39"/>
      <c r="AI1698" s="39"/>
      <c r="AJ1698" s="39"/>
      <c r="AK1698" s="39"/>
      <c r="AL1698" s="39"/>
      <c r="AM1698" s="39"/>
      <c r="AN1698" s="39"/>
      <c r="AO1698" s="39"/>
      <c r="AP1698" s="39"/>
      <c r="AQ1698" s="39"/>
      <c r="AR1698" s="39"/>
      <c r="AS1698" s="39"/>
      <c r="AT1698" s="39"/>
      <c r="AU1698" s="39"/>
      <c r="AV1698" s="39"/>
      <c r="AW1698" s="94"/>
      <c r="AX1698" s="101"/>
      <c r="AY1698" s="94"/>
      <c r="AZ1698" s="40"/>
      <c r="BA1698" s="27"/>
      <c r="BB1698" s="27"/>
      <c r="BC1698" s="27"/>
      <c r="BD1698" s="27" t="str">
        <f t="shared" si="998"/>
        <v/>
      </c>
      <c r="BE1698" s="27" t="str">
        <f t="shared" si="999"/>
        <v/>
      </c>
      <c r="BF1698" s="27" t="str">
        <f t="shared" si="1000"/>
        <v/>
      </c>
      <c r="BG1698" s="27" t="str">
        <f t="shared" si="1001"/>
        <v/>
      </c>
      <c r="BH1698" s="27" t="str">
        <f t="shared" si="1002"/>
        <v/>
      </c>
      <c r="BI1698" s="27" t="str">
        <f t="shared" si="1003"/>
        <v/>
      </c>
      <c r="BJ1698" s="27" t="str">
        <f t="shared" si="1004"/>
        <v/>
      </c>
      <c r="BK1698" s="27" t="str">
        <f t="shared" si="1005"/>
        <v/>
      </c>
      <c r="BL1698" s="27" t="str">
        <f t="shared" si="1006"/>
        <v/>
      </c>
      <c r="BM1698" s="27" t="str">
        <f t="shared" si="1007"/>
        <v/>
      </c>
      <c r="BN1698" s="27" t="str">
        <f t="shared" si="1008"/>
        <v/>
      </c>
      <c r="BO1698" s="27" t="str">
        <f t="shared" si="1009"/>
        <v/>
      </c>
      <c r="BP1698" s="27" t="str">
        <f t="shared" si="986"/>
        <v/>
      </c>
      <c r="BQ1698" s="27" t="str">
        <f t="shared" si="987"/>
        <v/>
      </c>
      <c r="BR1698" s="27" t="str">
        <f t="shared" si="988"/>
        <v/>
      </c>
      <c r="BS1698" s="27" t="str">
        <f t="shared" si="989"/>
        <v/>
      </c>
      <c r="BT1698" s="27" t="str">
        <f t="shared" si="990"/>
        <v/>
      </c>
      <c r="BU1698" s="27" t="str">
        <f t="shared" si="991"/>
        <v/>
      </c>
      <c r="BV1698" s="27" t="str">
        <f t="shared" si="992"/>
        <v/>
      </c>
      <c r="BW1698" s="27" t="str">
        <f t="shared" si="993"/>
        <v/>
      </c>
      <c r="BX1698" s="27" t="str">
        <f t="shared" si="994"/>
        <v/>
      </c>
      <c r="BY1698" s="27" t="str">
        <f t="shared" si="995"/>
        <v/>
      </c>
      <c r="BZ1698" s="27" t="str">
        <f t="shared" si="996"/>
        <v/>
      </c>
      <c r="CA1698" s="27" t="str">
        <f t="shared" si="997"/>
        <v/>
      </c>
      <c r="CB1698" s="41"/>
      <c r="CC1698" s="41"/>
      <c r="CD1698"/>
      <c r="CE1698"/>
      <c r="CF1698"/>
      <c r="CG1698"/>
      <c r="CH1698"/>
      <c r="CI1698" s="41"/>
      <c r="CJ1698" s="41"/>
    </row>
    <row r="1699" spans="2:88">
      <c r="B1699" s="94"/>
      <c r="C1699" s="40"/>
      <c r="D1699" s="39"/>
      <c r="E1699" s="40"/>
      <c r="F1699" s="40"/>
      <c r="G1699" s="40"/>
      <c r="H1699" s="40"/>
      <c r="I1699" s="40"/>
      <c r="J1699" s="40"/>
      <c r="K1699" s="40"/>
      <c r="L1699" s="40"/>
      <c r="M1699" s="40"/>
      <c r="N1699" s="40"/>
      <c r="O1699" s="40"/>
      <c r="P1699" s="40"/>
      <c r="Q1699" s="40"/>
      <c r="R1699" s="40"/>
      <c r="S1699" s="40"/>
      <c r="T1699" s="40"/>
      <c r="U1699" s="39"/>
      <c r="V1699" s="39"/>
      <c r="W1699" s="39"/>
      <c r="X1699" s="39"/>
      <c r="Y1699" s="39"/>
      <c r="Z1699" s="39"/>
      <c r="AA1699" s="39"/>
      <c r="AB1699" s="39"/>
      <c r="AC1699" s="39"/>
      <c r="AD1699" s="39"/>
      <c r="AE1699" s="39"/>
      <c r="AF1699" s="39"/>
      <c r="AG1699" s="39"/>
      <c r="AH1699" s="39"/>
      <c r="AI1699" s="39"/>
      <c r="AJ1699" s="39"/>
      <c r="AK1699" s="39"/>
      <c r="AL1699" s="39"/>
      <c r="AM1699" s="39"/>
      <c r="AN1699" s="39"/>
      <c r="AO1699" s="39"/>
      <c r="AP1699" s="39"/>
      <c r="AQ1699" s="39"/>
      <c r="AR1699" s="39"/>
      <c r="AS1699" s="39"/>
      <c r="AT1699" s="39"/>
      <c r="AU1699" s="39"/>
      <c r="AV1699" s="39"/>
      <c r="AW1699" s="94"/>
      <c r="AX1699" s="101"/>
      <c r="AY1699" s="94"/>
      <c r="AZ1699" s="40"/>
      <c r="BA1699" s="27"/>
      <c r="BB1699" s="27"/>
      <c r="BC1699" s="27"/>
      <c r="BD1699" s="27" t="str">
        <f t="shared" si="998"/>
        <v/>
      </c>
      <c r="BE1699" s="27" t="str">
        <f t="shared" si="999"/>
        <v/>
      </c>
      <c r="BF1699" s="27" t="str">
        <f t="shared" si="1000"/>
        <v/>
      </c>
      <c r="BG1699" s="27" t="str">
        <f t="shared" si="1001"/>
        <v/>
      </c>
      <c r="BH1699" s="27" t="str">
        <f t="shared" si="1002"/>
        <v/>
      </c>
      <c r="BI1699" s="27" t="str">
        <f t="shared" si="1003"/>
        <v/>
      </c>
      <c r="BJ1699" s="27" t="str">
        <f t="shared" si="1004"/>
        <v/>
      </c>
      <c r="BK1699" s="27" t="str">
        <f t="shared" si="1005"/>
        <v/>
      </c>
      <c r="BL1699" s="27" t="str">
        <f t="shared" si="1006"/>
        <v/>
      </c>
      <c r="BM1699" s="27" t="str">
        <f t="shared" si="1007"/>
        <v/>
      </c>
      <c r="BN1699" s="27" t="str">
        <f t="shared" si="1008"/>
        <v/>
      </c>
      <c r="BO1699" s="27" t="str">
        <f t="shared" si="1009"/>
        <v/>
      </c>
      <c r="BP1699" s="27" t="str">
        <f t="shared" si="986"/>
        <v/>
      </c>
      <c r="BQ1699" s="27" t="str">
        <f t="shared" si="987"/>
        <v/>
      </c>
      <c r="BR1699" s="27" t="str">
        <f t="shared" si="988"/>
        <v/>
      </c>
      <c r="BS1699" s="27" t="str">
        <f t="shared" si="989"/>
        <v/>
      </c>
      <c r="BT1699" s="27" t="str">
        <f t="shared" si="990"/>
        <v/>
      </c>
      <c r="BU1699" s="27" t="str">
        <f t="shared" si="991"/>
        <v/>
      </c>
      <c r="BV1699" s="27" t="str">
        <f t="shared" si="992"/>
        <v/>
      </c>
      <c r="BW1699" s="27" t="str">
        <f t="shared" si="993"/>
        <v/>
      </c>
      <c r="BX1699" s="27" t="str">
        <f t="shared" si="994"/>
        <v/>
      </c>
      <c r="BY1699" s="27" t="str">
        <f t="shared" si="995"/>
        <v/>
      </c>
      <c r="BZ1699" s="27" t="str">
        <f t="shared" si="996"/>
        <v/>
      </c>
      <c r="CA1699" s="27" t="str">
        <f t="shared" si="997"/>
        <v/>
      </c>
      <c r="CB1699" s="41"/>
      <c r="CC1699" s="41"/>
      <c r="CD1699"/>
      <c r="CE1699"/>
      <c r="CF1699"/>
      <c r="CG1699"/>
      <c r="CH1699"/>
      <c r="CI1699" s="41"/>
      <c r="CJ1699" s="41"/>
    </row>
    <row r="1700" spans="2:88">
      <c r="B1700" s="94"/>
      <c r="C1700" s="40"/>
      <c r="D1700" s="39"/>
      <c r="E1700" s="40"/>
      <c r="F1700" s="40"/>
      <c r="G1700" s="40"/>
      <c r="H1700" s="40"/>
      <c r="I1700" s="40"/>
      <c r="J1700" s="40"/>
      <c r="K1700" s="40"/>
      <c r="L1700" s="40"/>
      <c r="M1700" s="40"/>
      <c r="N1700" s="40"/>
      <c r="O1700" s="40"/>
      <c r="P1700" s="40"/>
      <c r="Q1700" s="40"/>
      <c r="R1700" s="40"/>
      <c r="S1700" s="40"/>
      <c r="T1700" s="40"/>
      <c r="U1700" s="39"/>
      <c r="V1700" s="39"/>
      <c r="W1700" s="39"/>
      <c r="X1700" s="39"/>
      <c r="Y1700" s="39"/>
      <c r="Z1700" s="39"/>
      <c r="AA1700" s="39"/>
      <c r="AB1700" s="39"/>
      <c r="AC1700" s="39"/>
      <c r="AD1700" s="39"/>
      <c r="AE1700" s="39"/>
      <c r="AF1700" s="39"/>
      <c r="AG1700" s="39"/>
      <c r="AH1700" s="39"/>
      <c r="AI1700" s="39"/>
      <c r="AJ1700" s="39"/>
      <c r="AK1700" s="39"/>
      <c r="AL1700" s="39"/>
      <c r="AM1700" s="39"/>
      <c r="AN1700" s="39"/>
      <c r="AO1700" s="39"/>
      <c r="AP1700" s="39"/>
      <c r="AQ1700" s="39"/>
      <c r="AR1700" s="39"/>
      <c r="AS1700" s="39"/>
      <c r="AT1700" s="39"/>
      <c r="AU1700" s="39"/>
      <c r="AV1700" s="39"/>
      <c r="AW1700" s="94"/>
      <c r="AX1700" s="101"/>
      <c r="AY1700" s="94"/>
      <c r="AZ1700" s="40"/>
      <c r="BA1700" s="27"/>
      <c r="BB1700" s="27"/>
      <c r="BC1700" s="27"/>
      <c r="BD1700" s="27" t="str">
        <f t="shared" si="998"/>
        <v/>
      </c>
      <c r="BE1700" s="27" t="str">
        <f t="shared" si="999"/>
        <v/>
      </c>
      <c r="BF1700" s="27" t="str">
        <f t="shared" si="1000"/>
        <v/>
      </c>
      <c r="BG1700" s="27" t="str">
        <f t="shared" si="1001"/>
        <v/>
      </c>
      <c r="BH1700" s="27" t="str">
        <f t="shared" si="1002"/>
        <v/>
      </c>
      <c r="BI1700" s="27" t="str">
        <f t="shared" si="1003"/>
        <v/>
      </c>
      <c r="BJ1700" s="27" t="str">
        <f t="shared" si="1004"/>
        <v/>
      </c>
      <c r="BK1700" s="27" t="str">
        <f t="shared" si="1005"/>
        <v/>
      </c>
      <c r="BL1700" s="27" t="str">
        <f t="shared" si="1006"/>
        <v/>
      </c>
      <c r="BM1700" s="27" t="str">
        <f t="shared" si="1007"/>
        <v/>
      </c>
      <c r="BN1700" s="27" t="str">
        <f t="shared" si="1008"/>
        <v/>
      </c>
      <c r="BO1700" s="27" t="str">
        <f t="shared" si="1009"/>
        <v/>
      </c>
      <c r="BP1700" s="27" t="str">
        <f t="shared" si="986"/>
        <v/>
      </c>
      <c r="BQ1700" s="27" t="str">
        <f t="shared" si="987"/>
        <v/>
      </c>
      <c r="BR1700" s="27" t="str">
        <f t="shared" si="988"/>
        <v/>
      </c>
      <c r="BS1700" s="27" t="str">
        <f t="shared" si="989"/>
        <v/>
      </c>
      <c r="BT1700" s="27" t="str">
        <f t="shared" si="990"/>
        <v/>
      </c>
      <c r="BU1700" s="27" t="str">
        <f t="shared" si="991"/>
        <v/>
      </c>
      <c r="BV1700" s="27" t="str">
        <f t="shared" si="992"/>
        <v/>
      </c>
      <c r="BW1700" s="27" t="str">
        <f t="shared" si="993"/>
        <v/>
      </c>
      <c r="BX1700" s="27" t="str">
        <f t="shared" si="994"/>
        <v/>
      </c>
      <c r="BY1700" s="27" t="str">
        <f t="shared" si="995"/>
        <v/>
      </c>
      <c r="BZ1700" s="27" t="str">
        <f t="shared" si="996"/>
        <v/>
      </c>
      <c r="CA1700" s="27" t="str">
        <f t="shared" si="997"/>
        <v/>
      </c>
      <c r="CB1700" s="41"/>
      <c r="CC1700" s="41"/>
      <c r="CD1700"/>
      <c r="CE1700"/>
      <c r="CF1700"/>
      <c r="CG1700"/>
      <c r="CH1700"/>
      <c r="CI1700" s="41"/>
      <c r="CJ1700" s="41"/>
    </row>
    <row r="1701" spans="2:88">
      <c r="B1701" s="94"/>
      <c r="C1701" s="40"/>
      <c r="D1701" s="39"/>
      <c r="E1701" s="40"/>
      <c r="F1701" s="40"/>
      <c r="G1701" s="40"/>
      <c r="H1701" s="40"/>
      <c r="I1701" s="40"/>
      <c r="J1701" s="40"/>
      <c r="K1701" s="40"/>
      <c r="L1701" s="40"/>
      <c r="M1701" s="40"/>
      <c r="N1701" s="40"/>
      <c r="O1701" s="40"/>
      <c r="P1701" s="40"/>
      <c r="Q1701" s="40"/>
      <c r="R1701" s="40"/>
      <c r="S1701" s="40"/>
      <c r="T1701" s="40"/>
      <c r="U1701" s="39"/>
      <c r="V1701" s="39"/>
      <c r="W1701" s="39"/>
      <c r="X1701" s="39"/>
      <c r="Y1701" s="39"/>
      <c r="Z1701" s="39"/>
      <c r="AA1701" s="39"/>
      <c r="AB1701" s="39"/>
      <c r="AC1701" s="39"/>
      <c r="AD1701" s="39"/>
      <c r="AE1701" s="39"/>
      <c r="AF1701" s="39"/>
      <c r="AG1701" s="39"/>
      <c r="AH1701" s="39"/>
      <c r="AI1701" s="39"/>
      <c r="AJ1701" s="39"/>
      <c r="AK1701" s="39"/>
      <c r="AL1701" s="39"/>
      <c r="AM1701" s="39"/>
      <c r="AN1701" s="39"/>
      <c r="AO1701" s="39"/>
      <c r="AP1701" s="39"/>
      <c r="AQ1701" s="39"/>
      <c r="AR1701" s="39"/>
      <c r="AS1701" s="39"/>
      <c r="AT1701" s="39"/>
      <c r="AU1701" s="39"/>
      <c r="AV1701" s="39"/>
      <c r="AW1701" s="94"/>
      <c r="AX1701" s="101"/>
      <c r="AY1701" s="94"/>
      <c r="AZ1701" s="40"/>
      <c r="BA1701" s="27"/>
      <c r="BB1701" s="27"/>
      <c r="BC1701" s="27"/>
      <c r="BD1701" s="27" t="str">
        <f t="shared" si="998"/>
        <v/>
      </c>
      <c r="BE1701" s="27" t="str">
        <f t="shared" si="999"/>
        <v/>
      </c>
      <c r="BF1701" s="27" t="str">
        <f t="shared" si="1000"/>
        <v/>
      </c>
      <c r="BG1701" s="27" t="str">
        <f t="shared" si="1001"/>
        <v/>
      </c>
      <c r="BH1701" s="27" t="str">
        <f t="shared" si="1002"/>
        <v/>
      </c>
      <c r="BI1701" s="27" t="str">
        <f t="shared" si="1003"/>
        <v/>
      </c>
      <c r="BJ1701" s="27" t="str">
        <f t="shared" si="1004"/>
        <v/>
      </c>
      <c r="BK1701" s="27" t="str">
        <f t="shared" si="1005"/>
        <v/>
      </c>
      <c r="BL1701" s="27" t="str">
        <f t="shared" si="1006"/>
        <v/>
      </c>
      <c r="BM1701" s="27" t="str">
        <f t="shared" si="1007"/>
        <v/>
      </c>
      <c r="BN1701" s="27" t="str">
        <f t="shared" si="1008"/>
        <v/>
      </c>
      <c r="BO1701" s="27" t="str">
        <f t="shared" si="1009"/>
        <v/>
      </c>
      <c r="BP1701" s="27" t="str">
        <f t="shared" si="986"/>
        <v/>
      </c>
      <c r="BQ1701" s="27" t="str">
        <f t="shared" si="987"/>
        <v/>
      </c>
      <c r="BR1701" s="27" t="str">
        <f t="shared" si="988"/>
        <v/>
      </c>
      <c r="BS1701" s="27" t="str">
        <f t="shared" si="989"/>
        <v/>
      </c>
      <c r="BT1701" s="27" t="str">
        <f t="shared" si="990"/>
        <v/>
      </c>
      <c r="BU1701" s="27" t="str">
        <f t="shared" si="991"/>
        <v/>
      </c>
      <c r="BV1701" s="27" t="str">
        <f t="shared" si="992"/>
        <v/>
      </c>
      <c r="BW1701" s="27" t="str">
        <f t="shared" si="993"/>
        <v/>
      </c>
      <c r="BX1701" s="27" t="str">
        <f t="shared" si="994"/>
        <v/>
      </c>
      <c r="BY1701" s="27" t="str">
        <f t="shared" si="995"/>
        <v/>
      </c>
      <c r="BZ1701" s="27" t="str">
        <f t="shared" si="996"/>
        <v/>
      </c>
      <c r="CA1701" s="27" t="str">
        <f t="shared" si="997"/>
        <v/>
      </c>
      <c r="CB1701" s="41"/>
      <c r="CC1701" s="41"/>
      <c r="CD1701"/>
      <c r="CE1701"/>
      <c r="CF1701"/>
      <c r="CG1701"/>
      <c r="CH1701"/>
      <c r="CI1701" s="41"/>
      <c r="CJ1701" s="41"/>
    </row>
    <row r="1702" spans="2:88">
      <c r="B1702" s="94"/>
      <c r="C1702" s="40"/>
      <c r="D1702" s="39"/>
      <c r="E1702" s="40"/>
      <c r="F1702" s="40"/>
      <c r="G1702" s="40"/>
      <c r="H1702" s="40"/>
      <c r="I1702" s="40"/>
      <c r="J1702" s="40"/>
      <c r="K1702" s="40"/>
      <c r="L1702" s="40"/>
      <c r="M1702" s="40"/>
      <c r="N1702" s="40"/>
      <c r="O1702" s="40"/>
      <c r="P1702" s="40"/>
      <c r="Q1702" s="40"/>
      <c r="R1702" s="40"/>
      <c r="S1702" s="40"/>
      <c r="T1702" s="40"/>
      <c r="U1702" s="39"/>
      <c r="V1702" s="39"/>
      <c r="W1702" s="39"/>
      <c r="X1702" s="39"/>
      <c r="Y1702" s="39"/>
      <c r="Z1702" s="39"/>
      <c r="AA1702" s="39"/>
      <c r="AB1702" s="39"/>
      <c r="AC1702" s="39"/>
      <c r="AD1702" s="39"/>
      <c r="AE1702" s="39"/>
      <c r="AF1702" s="39"/>
      <c r="AG1702" s="39"/>
      <c r="AH1702" s="39"/>
      <c r="AI1702" s="39"/>
      <c r="AJ1702" s="39"/>
      <c r="AK1702" s="39"/>
      <c r="AL1702" s="39"/>
      <c r="AM1702" s="39"/>
      <c r="AN1702" s="39"/>
      <c r="AO1702" s="39"/>
      <c r="AP1702" s="39"/>
      <c r="AQ1702" s="39"/>
      <c r="AR1702" s="39"/>
      <c r="AS1702" s="39"/>
      <c r="AT1702" s="39"/>
      <c r="AU1702" s="39"/>
      <c r="AV1702" s="39"/>
      <c r="AW1702" s="94"/>
      <c r="AX1702" s="101"/>
      <c r="AY1702" s="94"/>
      <c r="AZ1702" s="40"/>
      <c r="BA1702" s="27"/>
      <c r="BB1702" s="27"/>
      <c r="BC1702" s="27"/>
      <c r="BD1702" s="27" t="str">
        <f t="shared" si="998"/>
        <v/>
      </c>
      <c r="BE1702" s="27" t="str">
        <f t="shared" si="999"/>
        <v/>
      </c>
      <c r="BF1702" s="27" t="str">
        <f t="shared" si="1000"/>
        <v/>
      </c>
      <c r="BG1702" s="27" t="str">
        <f t="shared" si="1001"/>
        <v/>
      </c>
      <c r="BH1702" s="27" t="str">
        <f t="shared" si="1002"/>
        <v/>
      </c>
      <c r="BI1702" s="27" t="str">
        <f t="shared" si="1003"/>
        <v/>
      </c>
      <c r="BJ1702" s="27" t="str">
        <f t="shared" si="1004"/>
        <v/>
      </c>
      <c r="BK1702" s="27" t="str">
        <f t="shared" si="1005"/>
        <v/>
      </c>
      <c r="BL1702" s="27" t="str">
        <f t="shared" si="1006"/>
        <v/>
      </c>
      <c r="BM1702" s="27" t="str">
        <f t="shared" si="1007"/>
        <v/>
      </c>
      <c r="BN1702" s="27" t="str">
        <f t="shared" si="1008"/>
        <v/>
      </c>
      <c r="BO1702" s="27" t="str">
        <f t="shared" si="1009"/>
        <v/>
      </c>
      <c r="BP1702" s="27" t="str">
        <f t="shared" si="986"/>
        <v/>
      </c>
      <c r="BQ1702" s="27" t="str">
        <f t="shared" si="987"/>
        <v/>
      </c>
      <c r="BR1702" s="27" t="str">
        <f t="shared" si="988"/>
        <v/>
      </c>
      <c r="BS1702" s="27" t="str">
        <f t="shared" si="989"/>
        <v/>
      </c>
      <c r="BT1702" s="27" t="str">
        <f t="shared" si="990"/>
        <v/>
      </c>
      <c r="BU1702" s="27" t="str">
        <f t="shared" si="991"/>
        <v/>
      </c>
      <c r="BV1702" s="27" t="str">
        <f t="shared" si="992"/>
        <v/>
      </c>
      <c r="BW1702" s="27" t="str">
        <f t="shared" si="993"/>
        <v/>
      </c>
      <c r="BX1702" s="27" t="str">
        <f t="shared" si="994"/>
        <v/>
      </c>
      <c r="BY1702" s="27" t="str">
        <f t="shared" si="995"/>
        <v/>
      </c>
      <c r="BZ1702" s="27" t="str">
        <f t="shared" si="996"/>
        <v/>
      </c>
      <c r="CA1702" s="27" t="str">
        <f t="shared" si="997"/>
        <v/>
      </c>
      <c r="CB1702" s="41"/>
      <c r="CC1702" s="41"/>
      <c r="CD1702"/>
      <c r="CE1702"/>
      <c r="CF1702"/>
      <c r="CG1702"/>
      <c r="CH1702"/>
      <c r="CI1702" s="41"/>
      <c r="CJ1702" s="41"/>
    </row>
    <row r="1703" spans="2:88">
      <c r="B1703" s="94"/>
      <c r="C1703" s="40"/>
      <c r="D1703" s="39"/>
      <c r="E1703" s="40"/>
      <c r="F1703" s="40"/>
      <c r="G1703" s="40"/>
      <c r="H1703" s="40"/>
      <c r="I1703" s="40"/>
      <c r="J1703" s="40"/>
      <c r="K1703" s="40"/>
      <c r="L1703" s="40"/>
      <c r="M1703" s="40"/>
      <c r="N1703" s="40"/>
      <c r="O1703" s="40"/>
      <c r="P1703" s="40"/>
      <c r="Q1703" s="40"/>
      <c r="R1703" s="40"/>
      <c r="S1703" s="40"/>
      <c r="T1703" s="40"/>
      <c r="U1703" s="39"/>
      <c r="V1703" s="39"/>
      <c r="W1703" s="39"/>
      <c r="X1703" s="39"/>
      <c r="Y1703" s="39"/>
      <c r="Z1703" s="39"/>
      <c r="AA1703" s="39"/>
      <c r="AB1703" s="39"/>
      <c r="AC1703" s="39"/>
      <c r="AD1703" s="39"/>
      <c r="AE1703" s="39"/>
      <c r="AF1703" s="39"/>
      <c r="AG1703" s="39"/>
      <c r="AH1703" s="39"/>
      <c r="AI1703" s="39"/>
      <c r="AJ1703" s="39"/>
      <c r="AK1703" s="39"/>
      <c r="AL1703" s="39"/>
      <c r="AM1703" s="39"/>
      <c r="AN1703" s="39"/>
      <c r="AO1703" s="39"/>
      <c r="AP1703" s="39"/>
      <c r="AQ1703" s="39"/>
      <c r="AR1703" s="39"/>
      <c r="AS1703" s="39"/>
      <c r="AT1703" s="39"/>
      <c r="AU1703" s="39"/>
      <c r="AV1703" s="39"/>
      <c r="AW1703" s="94"/>
      <c r="AX1703" s="101"/>
      <c r="AY1703" s="94"/>
      <c r="AZ1703" s="40"/>
      <c r="BA1703" s="27"/>
      <c r="BB1703" s="27"/>
      <c r="BC1703" s="27"/>
      <c r="BD1703" s="27" t="str">
        <f t="shared" si="998"/>
        <v/>
      </c>
      <c r="BE1703" s="27" t="str">
        <f t="shared" si="999"/>
        <v/>
      </c>
      <c r="BF1703" s="27" t="str">
        <f t="shared" si="1000"/>
        <v/>
      </c>
      <c r="BG1703" s="27" t="str">
        <f t="shared" si="1001"/>
        <v/>
      </c>
      <c r="BH1703" s="27" t="str">
        <f t="shared" si="1002"/>
        <v/>
      </c>
      <c r="BI1703" s="27" t="str">
        <f t="shared" si="1003"/>
        <v/>
      </c>
      <c r="BJ1703" s="27" t="str">
        <f t="shared" si="1004"/>
        <v/>
      </c>
      <c r="BK1703" s="27" t="str">
        <f t="shared" si="1005"/>
        <v/>
      </c>
      <c r="BL1703" s="27" t="str">
        <f t="shared" si="1006"/>
        <v/>
      </c>
      <c r="BM1703" s="27" t="str">
        <f t="shared" si="1007"/>
        <v/>
      </c>
      <c r="BN1703" s="27" t="str">
        <f t="shared" si="1008"/>
        <v/>
      </c>
      <c r="BO1703" s="27" t="str">
        <f t="shared" si="1009"/>
        <v/>
      </c>
      <c r="BP1703" s="27" t="str">
        <f t="shared" si="986"/>
        <v/>
      </c>
      <c r="BQ1703" s="27" t="str">
        <f t="shared" si="987"/>
        <v/>
      </c>
      <c r="BR1703" s="27" t="str">
        <f t="shared" si="988"/>
        <v/>
      </c>
      <c r="BS1703" s="27" t="str">
        <f t="shared" si="989"/>
        <v/>
      </c>
      <c r="BT1703" s="27" t="str">
        <f t="shared" si="990"/>
        <v/>
      </c>
      <c r="BU1703" s="27" t="str">
        <f t="shared" si="991"/>
        <v/>
      </c>
      <c r="BV1703" s="27" t="str">
        <f t="shared" si="992"/>
        <v/>
      </c>
      <c r="BW1703" s="27" t="str">
        <f t="shared" si="993"/>
        <v/>
      </c>
      <c r="BX1703" s="27" t="str">
        <f t="shared" si="994"/>
        <v/>
      </c>
      <c r="BY1703" s="27" t="str">
        <f t="shared" si="995"/>
        <v/>
      </c>
      <c r="BZ1703" s="27" t="str">
        <f t="shared" si="996"/>
        <v/>
      </c>
      <c r="CA1703" s="27" t="str">
        <f t="shared" si="997"/>
        <v/>
      </c>
      <c r="CB1703" s="41"/>
      <c r="CC1703" s="41"/>
      <c r="CD1703"/>
      <c r="CE1703"/>
      <c r="CF1703"/>
      <c r="CG1703"/>
      <c r="CH1703"/>
      <c r="CI1703" s="41"/>
      <c r="CJ1703" s="41"/>
    </row>
    <row r="1704" spans="2:88">
      <c r="B1704" s="94"/>
      <c r="C1704" s="40"/>
      <c r="D1704" s="39"/>
      <c r="E1704" s="40"/>
      <c r="F1704" s="40"/>
      <c r="G1704" s="40"/>
      <c r="H1704" s="40"/>
      <c r="I1704" s="40"/>
      <c r="J1704" s="40"/>
      <c r="K1704" s="40"/>
      <c r="L1704" s="40"/>
      <c r="M1704" s="40"/>
      <c r="N1704" s="40"/>
      <c r="O1704" s="40"/>
      <c r="P1704" s="40"/>
      <c r="Q1704" s="40"/>
      <c r="R1704" s="40"/>
      <c r="S1704" s="40"/>
      <c r="T1704" s="40"/>
      <c r="U1704" s="39"/>
      <c r="V1704" s="39"/>
      <c r="W1704" s="39"/>
      <c r="X1704" s="39"/>
      <c r="Y1704" s="39"/>
      <c r="Z1704" s="39"/>
      <c r="AA1704" s="39"/>
      <c r="AB1704" s="39"/>
      <c r="AC1704" s="39"/>
      <c r="AD1704" s="39"/>
      <c r="AE1704" s="39"/>
      <c r="AF1704" s="39"/>
      <c r="AG1704" s="39"/>
      <c r="AH1704" s="39"/>
      <c r="AI1704" s="39"/>
      <c r="AJ1704" s="39"/>
      <c r="AK1704" s="39"/>
      <c r="AL1704" s="39"/>
      <c r="AM1704" s="39"/>
      <c r="AN1704" s="39"/>
      <c r="AO1704" s="39"/>
      <c r="AP1704" s="39"/>
      <c r="AQ1704" s="39"/>
      <c r="AR1704" s="39"/>
      <c r="AS1704" s="39"/>
      <c r="AT1704" s="39"/>
      <c r="AU1704" s="39"/>
      <c r="AV1704" s="39"/>
      <c r="AW1704" s="94"/>
      <c r="AX1704" s="101"/>
      <c r="AY1704" s="94"/>
      <c r="AZ1704" s="40"/>
      <c r="BA1704" s="27"/>
      <c r="BB1704" s="27"/>
      <c r="BC1704" s="27"/>
      <c r="BD1704" s="27" t="str">
        <f t="shared" si="998"/>
        <v/>
      </c>
      <c r="BE1704" s="27" t="str">
        <f t="shared" si="999"/>
        <v/>
      </c>
      <c r="BF1704" s="27" t="str">
        <f t="shared" si="1000"/>
        <v/>
      </c>
      <c r="BG1704" s="27" t="str">
        <f t="shared" si="1001"/>
        <v/>
      </c>
      <c r="BH1704" s="27" t="str">
        <f t="shared" si="1002"/>
        <v/>
      </c>
      <c r="BI1704" s="27" t="str">
        <f t="shared" si="1003"/>
        <v/>
      </c>
      <c r="BJ1704" s="27" t="str">
        <f t="shared" si="1004"/>
        <v/>
      </c>
      <c r="BK1704" s="27" t="str">
        <f t="shared" si="1005"/>
        <v/>
      </c>
      <c r="BL1704" s="27" t="str">
        <f t="shared" si="1006"/>
        <v/>
      </c>
      <c r="BM1704" s="27" t="str">
        <f t="shared" si="1007"/>
        <v/>
      </c>
      <c r="BN1704" s="27" t="str">
        <f t="shared" si="1008"/>
        <v/>
      </c>
      <c r="BO1704" s="27" t="str">
        <f t="shared" si="1009"/>
        <v/>
      </c>
      <c r="BP1704" s="27" t="str">
        <f t="shared" si="986"/>
        <v/>
      </c>
      <c r="BQ1704" s="27" t="str">
        <f t="shared" si="987"/>
        <v/>
      </c>
      <c r="BR1704" s="27" t="str">
        <f t="shared" si="988"/>
        <v/>
      </c>
      <c r="BS1704" s="27" t="str">
        <f t="shared" si="989"/>
        <v/>
      </c>
      <c r="BT1704" s="27" t="str">
        <f t="shared" si="990"/>
        <v/>
      </c>
      <c r="BU1704" s="27" t="str">
        <f t="shared" si="991"/>
        <v/>
      </c>
      <c r="BV1704" s="27" t="str">
        <f t="shared" si="992"/>
        <v/>
      </c>
      <c r="BW1704" s="27" t="str">
        <f t="shared" si="993"/>
        <v/>
      </c>
      <c r="BX1704" s="27" t="str">
        <f t="shared" si="994"/>
        <v/>
      </c>
      <c r="BY1704" s="27" t="str">
        <f t="shared" si="995"/>
        <v/>
      </c>
      <c r="BZ1704" s="27" t="str">
        <f t="shared" si="996"/>
        <v/>
      </c>
      <c r="CA1704" s="27" t="str">
        <f t="shared" si="997"/>
        <v/>
      </c>
      <c r="CB1704" s="41"/>
      <c r="CC1704" s="41"/>
      <c r="CD1704" s="87"/>
      <c r="CE1704" s="87"/>
      <c r="CF1704" s="87"/>
      <c r="CG1704" s="87"/>
      <c r="CH1704" s="87"/>
      <c r="CI1704" s="87"/>
      <c r="CJ1704" s="87"/>
    </row>
    <row r="1705" spans="2:88">
      <c r="B1705" s="94"/>
      <c r="C1705" s="40"/>
      <c r="D1705" s="39"/>
      <c r="E1705" s="40"/>
      <c r="F1705" s="40"/>
      <c r="G1705" s="40"/>
      <c r="H1705" s="40"/>
      <c r="I1705" s="40"/>
      <c r="J1705" s="40"/>
      <c r="K1705" s="40"/>
      <c r="L1705" s="40"/>
      <c r="M1705" s="40"/>
      <c r="N1705" s="40"/>
      <c r="O1705" s="40"/>
      <c r="P1705" s="40"/>
      <c r="Q1705" s="40"/>
      <c r="R1705" s="40"/>
      <c r="S1705" s="40"/>
      <c r="T1705" s="40"/>
      <c r="U1705" s="39"/>
      <c r="V1705" s="39"/>
      <c r="W1705" s="39"/>
      <c r="X1705" s="39"/>
      <c r="Y1705" s="39"/>
      <c r="Z1705" s="39"/>
      <c r="AA1705" s="39"/>
      <c r="AB1705" s="39"/>
      <c r="AC1705" s="39"/>
      <c r="AD1705" s="39"/>
      <c r="AE1705" s="39"/>
      <c r="AF1705" s="39"/>
      <c r="AG1705" s="39"/>
      <c r="AH1705" s="39"/>
      <c r="AI1705" s="39"/>
      <c r="AJ1705" s="39"/>
      <c r="AK1705" s="39"/>
      <c r="AL1705" s="39"/>
      <c r="AM1705" s="39"/>
      <c r="AN1705" s="39"/>
      <c r="AO1705" s="39"/>
      <c r="AP1705" s="39"/>
      <c r="AQ1705" s="39"/>
      <c r="AR1705" s="39"/>
      <c r="AS1705" s="39"/>
      <c r="AT1705" s="39"/>
      <c r="AU1705" s="39"/>
      <c r="AV1705" s="39"/>
      <c r="AW1705" s="94"/>
      <c r="AX1705" s="101"/>
      <c r="AY1705" s="94"/>
      <c r="AZ1705" s="40"/>
      <c r="BA1705" s="27"/>
      <c r="BB1705" s="27"/>
      <c r="BC1705" s="27"/>
      <c r="BD1705" s="27" t="str">
        <f t="shared" si="998"/>
        <v/>
      </c>
      <c r="BE1705" s="27" t="str">
        <f t="shared" si="999"/>
        <v/>
      </c>
      <c r="BF1705" s="27" t="str">
        <f t="shared" si="1000"/>
        <v/>
      </c>
      <c r="BG1705" s="27" t="str">
        <f t="shared" si="1001"/>
        <v/>
      </c>
      <c r="BH1705" s="27" t="str">
        <f t="shared" si="1002"/>
        <v/>
      </c>
      <c r="BI1705" s="27" t="str">
        <f t="shared" si="1003"/>
        <v/>
      </c>
      <c r="BJ1705" s="27" t="str">
        <f t="shared" si="1004"/>
        <v/>
      </c>
      <c r="BK1705" s="27" t="str">
        <f t="shared" si="1005"/>
        <v/>
      </c>
      <c r="BL1705" s="27" t="str">
        <f t="shared" si="1006"/>
        <v/>
      </c>
      <c r="BM1705" s="27" t="str">
        <f t="shared" si="1007"/>
        <v/>
      </c>
      <c r="BN1705" s="27" t="str">
        <f t="shared" si="1008"/>
        <v/>
      </c>
      <c r="BO1705" s="27" t="str">
        <f t="shared" si="1009"/>
        <v/>
      </c>
      <c r="BP1705" s="27" t="str">
        <f t="shared" si="986"/>
        <v/>
      </c>
      <c r="BQ1705" s="27" t="str">
        <f t="shared" si="987"/>
        <v/>
      </c>
      <c r="BR1705" s="27" t="str">
        <f t="shared" si="988"/>
        <v/>
      </c>
      <c r="BS1705" s="27" t="str">
        <f t="shared" si="989"/>
        <v/>
      </c>
      <c r="BT1705" s="27" t="str">
        <f t="shared" si="990"/>
        <v/>
      </c>
      <c r="BU1705" s="27" t="str">
        <f t="shared" si="991"/>
        <v/>
      </c>
      <c r="BV1705" s="27" t="str">
        <f t="shared" si="992"/>
        <v/>
      </c>
      <c r="BW1705" s="27" t="str">
        <f t="shared" si="993"/>
        <v/>
      </c>
      <c r="BX1705" s="27" t="str">
        <f t="shared" si="994"/>
        <v/>
      </c>
      <c r="BY1705" s="27" t="str">
        <f t="shared" si="995"/>
        <v/>
      </c>
      <c r="BZ1705" s="27" t="str">
        <f t="shared" si="996"/>
        <v/>
      </c>
      <c r="CA1705" s="27" t="str">
        <f t="shared" si="997"/>
        <v/>
      </c>
      <c r="CB1705" s="41"/>
      <c r="CC1705" s="41"/>
      <c r="CD1705" s="87"/>
      <c r="CE1705" s="87"/>
      <c r="CF1705" s="87"/>
      <c r="CG1705" s="87"/>
      <c r="CH1705" s="87"/>
      <c r="CI1705" s="87"/>
      <c r="CJ1705" s="87"/>
    </row>
    <row r="1706" spans="2:88">
      <c r="B1706" s="94"/>
      <c r="C1706" s="40"/>
      <c r="D1706" s="39"/>
      <c r="E1706" s="40"/>
      <c r="F1706" s="40"/>
      <c r="G1706" s="40"/>
      <c r="H1706" s="40"/>
      <c r="I1706" s="40"/>
      <c r="J1706" s="40"/>
      <c r="K1706" s="40"/>
      <c r="L1706" s="40"/>
      <c r="M1706" s="40"/>
      <c r="N1706" s="40"/>
      <c r="O1706" s="40"/>
      <c r="P1706" s="40"/>
      <c r="Q1706" s="40"/>
      <c r="R1706" s="40"/>
      <c r="S1706" s="40"/>
      <c r="T1706" s="40"/>
      <c r="U1706" s="39"/>
      <c r="V1706" s="39"/>
      <c r="W1706" s="39"/>
      <c r="X1706" s="39"/>
      <c r="Y1706" s="39"/>
      <c r="Z1706" s="39"/>
      <c r="AA1706" s="39"/>
      <c r="AB1706" s="39"/>
      <c r="AC1706" s="39"/>
      <c r="AD1706" s="39"/>
      <c r="AE1706" s="39"/>
      <c r="AF1706" s="39"/>
      <c r="AG1706" s="39"/>
      <c r="AH1706" s="39"/>
      <c r="AI1706" s="39"/>
      <c r="AJ1706" s="39"/>
      <c r="AK1706" s="39"/>
      <c r="AL1706" s="39"/>
      <c r="AM1706" s="39"/>
      <c r="AN1706" s="39"/>
      <c r="AO1706" s="39"/>
      <c r="AP1706" s="39"/>
      <c r="AQ1706" s="39"/>
      <c r="AR1706" s="39"/>
      <c r="AS1706" s="39"/>
      <c r="AT1706" s="39"/>
      <c r="AU1706" s="39"/>
      <c r="AV1706" s="39"/>
      <c r="AW1706" s="94"/>
      <c r="AX1706" s="101"/>
      <c r="AY1706" s="94"/>
      <c r="AZ1706" s="40"/>
      <c r="BA1706" s="27"/>
      <c r="BB1706" s="27"/>
      <c r="BC1706" s="27"/>
      <c r="BD1706" s="27" t="str">
        <f t="shared" si="998"/>
        <v/>
      </c>
      <c r="BE1706" s="27" t="str">
        <f t="shared" si="999"/>
        <v/>
      </c>
      <c r="BF1706" s="27" t="str">
        <f t="shared" si="1000"/>
        <v/>
      </c>
      <c r="BG1706" s="27" t="str">
        <f t="shared" si="1001"/>
        <v/>
      </c>
      <c r="BH1706" s="27" t="str">
        <f t="shared" si="1002"/>
        <v/>
      </c>
      <c r="BI1706" s="27" t="str">
        <f t="shared" si="1003"/>
        <v/>
      </c>
      <c r="BJ1706" s="27" t="str">
        <f t="shared" si="1004"/>
        <v/>
      </c>
      <c r="BK1706" s="27" t="str">
        <f t="shared" si="1005"/>
        <v/>
      </c>
      <c r="BL1706" s="27" t="str">
        <f t="shared" si="1006"/>
        <v/>
      </c>
      <c r="BM1706" s="27" t="str">
        <f t="shared" si="1007"/>
        <v/>
      </c>
      <c r="BN1706" s="27" t="str">
        <f t="shared" si="1008"/>
        <v/>
      </c>
      <c r="BO1706" s="27" t="str">
        <f t="shared" si="1009"/>
        <v/>
      </c>
      <c r="BP1706" s="27" t="str">
        <f t="shared" si="986"/>
        <v/>
      </c>
      <c r="BQ1706" s="27" t="str">
        <f t="shared" si="987"/>
        <v/>
      </c>
      <c r="BR1706" s="27" t="str">
        <f t="shared" si="988"/>
        <v/>
      </c>
      <c r="BS1706" s="27" t="str">
        <f t="shared" si="989"/>
        <v/>
      </c>
      <c r="BT1706" s="27" t="str">
        <f t="shared" si="990"/>
        <v/>
      </c>
      <c r="BU1706" s="27" t="str">
        <f t="shared" si="991"/>
        <v/>
      </c>
      <c r="BV1706" s="27" t="str">
        <f t="shared" si="992"/>
        <v/>
      </c>
      <c r="BW1706" s="27" t="str">
        <f t="shared" si="993"/>
        <v/>
      </c>
      <c r="BX1706" s="27" t="str">
        <f t="shared" si="994"/>
        <v/>
      </c>
      <c r="BY1706" s="27" t="str">
        <f t="shared" si="995"/>
        <v/>
      </c>
      <c r="BZ1706" s="27" t="str">
        <f t="shared" si="996"/>
        <v/>
      </c>
      <c r="CA1706" s="27" t="str">
        <f t="shared" si="997"/>
        <v/>
      </c>
      <c r="CB1706" s="41"/>
      <c r="CC1706" s="41"/>
      <c r="CD1706" s="87"/>
      <c r="CE1706" s="87"/>
      <c r="CF1706" s="87"/>
      <c r="CG1706" s="87"/>
      <c r="CH1706" s="87"/>
      <c r="CI1706" s="87"/>
      <c r="CJ1706" s="87"/>
    </row>
    <row r="1707" spans="2:88">
      <c r="B1707" s="94"/>
      <c r="C1707" s="40"/>
      <c r="D1707" s="39"/>
      <c r="E1707" s="40"/>
      <c r="F1707" s="40"/>
      <c r="G1707" s="40"/>
      <c r="H1707" s="40"/>
      <c r="I1707" s="40"/>
      <c r="J1707" s="40"/>
      <c r="K1707" s="40"/>
      <c r="L1707" s="40"/>
      <c r="M1707" s="40"/>
      <c r="N1707" s="40"/>
      <c r="O1707" s="40"/>
      <c r="P1707" s="40"/>
      <c r="Q1707" s="40"/>
      <c r="R1707" s="40"/>
      <c r="S1707" s="40"/>
      <c r="T1707" s="40"/>
      <c r="U1707" s="39"/>
      <c r="V1707" s="39"/>
      <c r="W1707" s="39"/>
      <c r="X1707" s="39"/>
      <c r="Y1707" s="39"/>
      <c r="Z1707" s="39"/>
      <c r="AA1707" s="39"/>
      <c r="AB1707" s="39"/>
      <c r="AC1707" s="39"/>
      <c r="AD1707" s="39"/>
      <c r="AE1707" s="39"/>
      <c r="AF1707" s="39"/>
      <c r="AG1707" s="39"/>
      <c r="AH1707" s="39"/>
      <c r="AI1707" s="39"/>
      <c r="AJ1707" s="39"/>
      <c r="AK1707" s="39"/>
      <c r="AL1707" s="39"/>
      <c r="AM1707" s="39"/>
      <c r="AN1707" s="39"/>
      <c r="AO1707" s="39"/>
      <c r="AP1707" s="39"/>
      <c r="AQ1707" s="39"/>
      <c r="AR1707" s="39"/>
      <c r="AS1707" s="39"/>
      <c r="AT1707" s="39"/>
      <c r="AU1707" s="39"/>
      <c r="AV1707" s="39"/>
      <c r="AW1707" s="94"/>
      <c r="AX1707" s="101"/>
      <c r="AY1707" s="94"/>
      <c r="AZ1707" s="40"/>
      <c r="BA1707" s="27"/>
      <c r="BB1707" s="27"/>
      <c r="BC1707" s="27"/>
      <c r="BD1707" s="27" t="str">
        <f t="shared" si="998"/>
        <v/>
      </c>
      <c r="BE1707" s="27" t="str">
        <f t="shared" si="999"/>
        <v/>
      </c>
      <c r="BF1707" s="27" t="str">
        <f t="shared" si="1000"/>
        <v/>
      </c>
      <c r="BG1707" s="27" t="str">
        <f t="shared" si="1001"/>
        <v/>
      </c>
      <c r="BH1707" s="27" t="str">
        <f t="shared" si="1002"/>
        <v/>
      </c>
      <c r="BI1707" s="27" t="str">
        <f t="shared" si="1003"/>
        <v/>
      </c>
      <c r="BJ1707" s="27" t="str">
        <f t="shared" si="1004"/>
        <v/>
      </c>
      <c r="BK1707" s="27" t="str">
        <f t="shared" si="1005"/>
        <v/>
      </c>
      <c r="BL1707" s="27" t="str">
        <f t="shared" si="1006"/>
        <v/>
      </c>
      <c r="BM1707" s="27" t="str">
        <f t="shared" si="1007"/>
        <v/>
      </c>
      <c r="BN1707" s="27" t="str">
        <f t="shared" si="1008"/>
        <v/>
      </c>
      <c r="BO1707" s="27" t="str">
        <f t="shared" si="1009"/>
        <v/>
      </c>
      <c r="BP1707" s="27" t="str">
        <f t="shared" si="986"/>
        <v/>
      </c>
      <c r="BQ1707" s="27" t="str">
        <f t="shared" si="987"/>
        <v/>
      </c>
      <c r="BR1707" s="27" t="str">
        <f t="shared" si="988"/>
        <v/>
      </c>
      <c r="BS1707" s="27" t="str">
        <f t="shared" si="989"/>
        <v/>
      </c>
      <c r="BT1707" s="27" t="str">
        <f t="shared" si="990"/>
        <v/>
      </c>
      <c r="BU1707" s="27" t="str">
        <f t="shared" si="991"/>
        <v/>
      </c>
      <c r="BV1707" s="27" t="str">
        <f t="shared" si="992"/>
        <v/>
      </c>
      <c r="BW1707" s="27" t="str">
        <f t="shared" si="993"/>
        <v/>
      </c>
      <c r="BX1707" s="27" t="str">
        <f t="shared" si="994"/>
        <v/>
      </c>
      <c r="BY1707" s="27" t="str">
        <f t="shared" si="995"/>
        <v/>
      </c>
      <c r="BZ1707" s="27" t="str">
        <f t="shared" si="996"/>
        <v/>
      </c>
      <c r="CA1707" s="27" t="str">
        <f t="shared" si="997"/>
        <v/>
      </c>
      <c r="CB1707" s="41"/>
      <c r="CC1707" s="41"/>
      <c r="CD1707" s="87"/>
      <c r="CE1707" s="87"/>
      <c r="CF1707" s="87"/>
      <c r="CG1707" s="87"/>
      <c r="CH1707" s="87"/>
      <c r="CI1707" s="87"/>
      <c r="CJ1707" s="87"/>
    </row>
    <row r="1708" spans="2:88">
      <c r="B1708" s="94"/>
      <c r="C1708" s="40"/>
      <c r="D1708" s="39"/>
      <c r="E1708" s="40"/>
      <c r="F1708" s="40"/>
      <c r="G1708" s="40"/>
      <c r="H1708" s="40"/>
      <c r="I1708" s="40"/>
      <c r="J1708" s="40"/>
      <c r="K1708" s="40"/>
      <c r="L1708" s="40"/>
      <c r="M1708" s="40"/>
      <c r="N1708" s="40"/>
      <c r="O1708" s="40"/>
      <c r="P1708" s="40"/>
      <c r="Q1708" s="40"/>
      <c r="R1708" s="40"/>
      <c r="S1708" s="40"/>
      <c r="T1708" s="40"/>
      <c r="U1708" s="39"/>
      <c r="V1708" s="39"/>
      <c r="W1708" s="39"/>
      <c r="X1708" s="39"/>
      <c r="Y1708" s="39"/>
      <c r="Z1708" s="39"/>
      <c r="AA1708" s="39"/>
      <c r="AB1708" s="39"/>
      <c r="AC1708" s="39"/>
      <c r="AD1708" s="39"/>
      <c r="AE1708" s="39"/>
      <c r="AF1708" s="39"/>
      <c r="AG1708" s="39"/>
      <c r="AH1708" s="39"/>
      <c r="AI1708" s="39"/>
      <c r="AJ1708" s="39"/>
      <c r="AK1708" s="39"/>
      <c r="AL1708" s="39"/>
      <c r="AM1708" s="39"/>
      <c r="AN1708" s="39"/>
      <c r="AO1708" s="39"/>
      <c r="AP1708" s="39"/>
      <c r="AQ1708" s="39"/>
      <c r="AR1708" s="39"/>
      <c r="AS1708" s="39"/>
      <c r="AT1708" s="39"/>
      <c r="AU1708" s="39"/>
      <c r="AV1708" s="39"/>
      <c r="AW1708" s="94"/>
      <c r="AX1708" s="101"/>
      <c r="AY1708" s="94"/>
      <c r="AZ1708" s="40"/>
      <c r="BA1708" s="27"/>
      <c r="BB1708" s="27"/>
      <c r="BC1708" s="27"/>
      <c r="BD1708" s="27" t="str">
        <f t="shared" si="998"/>
        <v/>
      </c>
      <c r="BE1708" s="27" t="str">
        <f t="shared" si="999"/>
        <v/>
      </c>
      <c r="BF1708" s="27" t="str">
        <f t="shared" si="1000"/>
        <v/>
      </c>
      <c r="BG1708" s="27" t="str">
        <f t="shared" si="1001"/>
        <v/>
      </c>
      <c r="BH1708" s="27" t="str">
        <f t="shared" si="1002"/>
        <v/>
      </c>
      <c r="BI1708" s="27" t="str">
        <f t="shared" si="1003"/>
        <v/>
      </c>
      <c r="BJ1708" s="27" t="str">
        <f t="shared" si="1004"/>
        <v/>
      </c>
      <c r="BK1708" s="27" t="str">
        <f t="shared" si="1005"/>
        <v/>
      </c>
      <c r="BL1708" s="27" t="str">
        <f t="shared" si="1006"/>
        <v/>
      </c>
      <c r="BM1708" s="27" t="str">
        <f t="shared" si="1007"/>
        <v/>
      </c>
      <c r="BN1708" s="27" t="str">
        <f t="shared" si="1008"/>
        <v/>
      </c>
      <c r="BO1708" s="27" t="str">
        <f t="shared" si="1009"/>
        <v/>
      </c>
      <c r="BP1708" s="27" t="str">
        <f t="shared" si="986"/>
        <v/>
      </c>
      <c r="BQ1708" s="27" t="str">
        <f t="shared" si="987"/>
        <v/>
      </c>
      <c r="BR1708" s="27" t="str">
        <f t="shared" si="988"/>
        <v/>
      </c>
      <c r="BS1708" s="27" t="str">
        <f t="shared" si="989"/>
        <v/>
      </c>
      <c r="BT1708" s="27" t="str">
        <f t="shared" si="990"/>
        <v/>
      </c>
      <c r="BU1708" s="27" t="str">
        <f t="shared" si="991"/>
        <v/>
      </c>
      <c r="BV1708" s="27" t="str">
        <f t="shared" si="992"/>
        <v/>
      </c>
      <c r="BW1708" s="27" t="str">
        <f t="shared" si="993"/>
        <v/>
      </c>
      <c r="BX1708" s="27" t="str">
        <f t="shared" si="994"/>
        <v/>
      </c>
      <c r="BY1708" s="27" t="str">
        <f t="shared" si="995"/>
        <v/>
      </c>
      <c r="BZ1708" s="27" t="str">
        <f t="shared" si="996"/>
        <v/>
      </c>
      <c r="CA1708" s="27" t="str">
        <f t="shared" si="997"/>
        <v/>
      </c>
      <c r="CB1708" s="41"/>
      <c r="CC1708" s="41"/>
      <c r="CD1708" s="87"/>
      <c r="CE1708" s="87"/>
      <c r="CF1708" s="87"/>
      <c r="CG1708" s="87"/>
      <c r="CH1708" s="87"/>
      <c r="CI1708" s="87"/>
      <c r="CJ1708" s="87"/>
    </row>
    <row r="1709" spans="2:88">
      <c r="B1709" s="94"/>
      <c r="C1709" s="40"/>
      <c r="D1709" s="39"/>
      <c r="E1709" s="40"/>
      <c r="F1709" s="40"/>
      <c r="G1709" s="40"/>
      <c r="H1709" s="40"/>
      <c r="I1709" s="40"/>
      <c r="J1709" s="40"/>
      <c r="K1709" s="40"/>
      <c r="L1709" s="40"/>
      <c r="M1709" s="40"/>
      <c r="N1709" s="40"/>
      <c r="O1709" s="40"/>
      <c r="P1709" s="40"/>
      <c r="Q1709" s="40"/>
      <c r="R1709" s="40"/>
      <c r="S1709" s="40"/>
      <c r="T1709" s="40"/>
      <c r="U1709" s="39"/>
      <c r="V1709" s="39"/>
      <c r="W1709" s="39"/>
      <c r="X1709" s="39"/>
      <c r="Y1709" s="39"/>
      <c r="Z1709" s="39"/>
      <c r="AA1709" s="39"/>
      <c r="AB1709" s="39"/>
      <c r="AC1709" s="39"/>
      <c r="AD1709" s="39"/>
      <c r="AE1709" s="39"/>
      <c r="AF1709" s="39"/>
      <c r="AG1709" s="39"/>
      <c r="AH1709" s="39"/>
      <c r="AI1709" s="39"/>
      <c r="AJ1709" s="39"/>
      <c r="AK1709" s="39"/>
      <c r="AL1709" s="39"/>
      <c r="AM1709" s="39"/>
      <c r="AN1709" s="39"/>
      <c r="AO1709" s="39"/>
      <c r="AP1709" s="39"/>
      <c r="AQ1709" s="39"/>
      <c r="AR1709" s="39"/>
      <c r="AS1709" s="39"/>
      <c r="AT1709" s="39"/>
      <c r="AU1709" s="39"/>
      <c r="AV1709" s="39"/>
      <c r="AW1709" s="94"/>
      <c r="AX1709" s="101"/>
      <c r="AY1709" s="94"/>
      <c r="AZ1709" s="40"/>
      <c r="BA1709" s="27"/>
      <c r="BB1709" s="27"/>
      <c r="BC1709" s="27"/>
      <c r="BD1709" s="27" t="str">
        <f t="shared" si="998"/>
        <v/>
      </c>
      <c r="BE1709" s="27" t="str">
        <f t="shared" si="999"/>
        <v/>
      </c>
      <c r="BF1709" s="27" t="str">
        <f t="shared" si="1000"/>
        <v/>
      </c>
      <c r="BG1709" s="27" t="str">
        <f t="shared" si="1001"/>
        <v/>
      </c>
      <c r="BH1709" s="27" t="str">
        <f t="shared" si="1002"/>
        <v/>
      </c>
      <c r="BI1709" s="27" t="str">
        <f t="shared" si="1003"/>
        <v/>
      </c>
      <c r="BJ1709" s="27" t="str">
        <f t="shared" si="1004"/>
        <v/>
      </c>
      <c r="BK1709" s="27" t="str">
        <f t="shared" si="1005"/>
        <v/>
      </c>
      <c r="BL1709" s="27" t="str">
        <f t="shared" si="1006"/>
        <v/>
      </c>
      <c r="BM1709" s="27" t="str">
        <f t="shared" si="1007"/>
        <v/>
      </c>
      <c r="BN1709" s="27" t="str">
        <f t="shared" si="1008"/>
        <v/>
      </c>
      <c r="BO1709" s="27" t="str">
        <f t="shared" si="1009"/>
        <v/>
      </c>
      <c r="BP1709" s="27" t="str">
        <f t="shared" si="986"/>
        <v/>
      </c>
      <c r="BQ1709" s="27" t="str">
        <f t="shared" si="987"/>
        <v/>
      </c>
      <c r="BR1709" s="27" t="str">
        <f t="shared" si="988"/>
        <v/>
      </c>
      <c r="BS1709" s="27" t="str">
        <f t="shared" si="989"/>
        <v/>
      </c>
      <c r="BT1709" s="27" t="str">
        <f t="shared" si="990"/>
        <v/>
      </c>
      <c r="BU1709" s="27" t="str">
        <f t="shared" si="991"/>
        <v/>
      </c>
      <c r="BV1709" s="27" t="str">
        <f t="shared" si="992"/>
        <v/>
      </c>
      <c r="BW1709" s="27" t="str">
        <f t="shared" si="993"/>
        <v/>
      </c>
      <c r="BX1709" s="27" t="str">
        <f t="shared" si="994"/>
        <v/>
      </c>
      <c r="BY1709" s="27" t="str">
        <f t="shared" si="995"/>
        <v/>
      </c>
      <c r="BZ1709" s="27" t="str">
        <f t="shared" si="996"/>
        <v/>
      </c>
      <c r="CA1709" s="27" t="str">
        <f t="shared" si="997"/>
        <v/>
      </c>
      <c r="CB1709" s="41"/>
      <c r="CC1709" s="41"/>
      <c r="CD1709" s="87"/>
      <c r="CE1709" s="87"/>
      <c r="CF1709" s="87"/>
      <c r="CG1709" s="87"/>
      <c r="CH1709" s="87"/>
      <c r="CI1709" s="87"/>
      <c r="CJ1709" s="87"/>
    </row>
    <row r="1710" spans="2:88">
      <c r="B1710" s="94"/>
      <c r="C1710" s="40"/>
      <c r="D1710" s="39"/>
      <c r="E1710" s="40"/>
      <c r="F1710" s="40"/>
      <c r="G1710" s="40"/>
      <c r="H1710" s="40"/>
      <c r="I1710" s="40"/>
      <c r="J1710" s="40"/>
      <c r="K1710" s="40"/>
      <c r="L1710" s="40"/>
      <c r="M1710" s="40"/>
      <c r="N1710" s="40"/>
      <c r="O1710" s="40"/>
      <c r="P1710" s="40"/>
      <c r="Q1710" s="40"/>
      <c r="R1710" s="40"/>
      <c r="S1710" s="40"/>
      <c r="T1710" s="40"/>
      <c r="U1710" s="39"/>
      <c r="V1710" s="39"/>
      <c r="W1710" s="39"/>
      <c r="X1710" s="39"/>
      <c r="Y1710" s="39"/>
      <c r="Z1710" s="39"/>
      <c r="AA1710" s="39"/>
      <c r="AB1710" s="39"/>
      <c r="AC1710" s="39"/>
      <c r="AD1710" s="39"/>
      <c r="AE1710" s="39"/>
      <c r="AF1710" s="39"/>
      <c r="AG1710" s="39"/>
      <c r="AH1710" s="39"/>
      <c r="AI1710" s="39"/>
      <c r="AJ1710" s="39"/>
      <c r="AK1710" s="39"/>
      <c r="AL1710" s="39"/>
      <c r="AM1710" s="39"/>
      <c r="AN1710" s="39"/>
      <c r="AO1710" s="39"/>
      <c r="AP1710" s="39"/>
      <c r="AQ1710" s="39"/>
      <c r="AR1710" s="39"/>
      <c r="AS1710" s="39"/>
      <c r="AT1710" s="39"/>
      <c r="AU1710" s="39"/>
      <c r="AV1710" s="39"/>
      <c r="AW1710" s="94"/>
      <c r="AX1710" s="101"/>
      <c r="AY1710" s="94"/>
      <c r="AZ1710" s="40"/>
      <c r="BA1710" s="27"/>
      <c r="BB1710" s="27"/>
      <c r="BC1710" s="27"/>
      <c r="BD1710" s="27" t="str">
        <f t="shared" si="998"/>
        <v/>
      </c>
      <c r="BE1710" s="27" t="str">
        <f t="shared" si="999"/>
        <v/>
      </c>
      <c r="BF1710" s="27" t="str">
        <f t="shared" si="1000"/>
        <v/>
      </c>
      <c r="BG1710" s="27" t="str">
        <f t="shared" si="1001"/>
        <v/>
      </c>
      <c r="BH1710" s="27" t="str">
        <f t="shared" si="1002"/>
        <v/>
      </c>
      <c r="BI1710" s="27" t="str">
        <f t="shared" si="1003"/>
        <v/>
      </c>
      <c r="BJ1710" s="27" t="str">
        <f t="shared" si="1004"/>
        <v/>
      </c>
      <c r="BK1710" s="27" t="str">
        <f t="shared" si="1005"/>
        <v/>
      </c>
      <c r="BL1710" s="27" t="str">
        <f t="shared" si="1006"/>
        <v/>
      </c>
      <c r="BM1710" s="27" t="str">
        <f t="shared" si="1007"/>
        <v/>
      </c>
      <c r="BN1710" s="27" t="str">
        <f t="shared" si="1008"/>
        <v/>
      </c>
      <c r="BO1710" s="27" t="str">
        <f t="shared" si="1009"/>
        <v/>
      </c>
      <c r="BP1710" s="27" t="str">
        <f t="shared" si="986"/>
        <v/>
      </c>
      <c r="BQ1710" s="27" t="str">
        <f t="shared" si="987"/>
        <v/>
      </c>
      <c r="BR1710" s="27" t="str">
        <f t="shared" si="988"/>
        <v/>
      </c>
      <c r="BS1710" s="27" t="str">
        <f t="shared" si="989"/>
        <v/>
      </c>
      <c r="BT1710" s="27" t="str">
        <f t="shared" si="990"/>
        <v/>
      </c>
      <c r="BU1710" s="27" t="str">
        <f t="shared" si="991"/>
        <v/>
      </c>
      <c r="BV1710" s="27" t="str">
        <f t="shared" si="992"/>
        <v/>
      </c>
      <c r="BW1710" s="27" t="str">
        <f t="shared" si="993"/>
        <v/>
      </c>
      <c r="BX1710" s="27" t="str">
        <f t="shared" si="994"/>
        <v/>
      </c>
      <c r="BY1710" s="27" t="str">
        <f t="shared" si="995"/>
        <v/>
      </c>
      <c r="BZ1710" s="27" t="str">
        <f t="shared" si="996"/>
        <v/>
      </c>
      <c r="CA1710" s="27" t="str">
        <f t="shared" si="997"/>
        <v/>
      </c>
      <c r="CB1710" s="88"/>
      <c r="CC1710" s="29"/>
      <c r="CD1710" s="88"/>
      <c r="CE1710" s="88"/>
      <c r="CF1710" s="29"/>
      <c r="CG1710" s="88"/>
      <c r="CH1710" s="88"/>
      <c r="CI1710" s="39"/>
      <c r="CJ1710" s="56"/>
    </row>
    <row r="1711" spans="2:88">
      <c r="B1711" s="94"/>
      <c r="C1711" s="40"/>
      <c r="D1711" s="39"/>
      <c r="E1711" s="40"/>
      <c r="F1711" s="40"/>
      <c r="G1711" s="40"/>
      <c r="H1711" s="40"/>
      <c r="I1711" s="40"/>
      <c r="J1711" s="40"/>
      <c r="K1711" s="40"/>
      <c r="L1711" s="40"/>
      <c r="M1711" s="40"/>
      <c r="N1711" s="40"/>
      <c r="O1711" s="40"/>
      <c r="P1711" s="40"/>
      <c r="Q1711" s="40"/>
      <c r="R1711" s="40"/>
      <c r="S1711" s="40"/>
      <c r="T1711" s="40"/>
      <c r="U1711" s="39"/>
      <c r="V1711" s="39"/>
      <c r="W1711" s="39"/>
      <c r="X1711" s="39"/>
      <c r="Y1711" s="39"/>
      <c r="Z1711" s="39"/>
      <c r="AA1711" s="39"/>
      <c r="AB1711" s="39"/>
      <c r="AC1711" s="39"/>
      <c r="AD1711" s="39"/>
      <c r="AE1711" s="39"/>
      <c r="AF1711" s="39"/>
      <c r="AG1711" s="39"/>
      <c r="AH1711" s="39"/>
      <c r="AI1711" s="39"/>
      <c r="AJ1711" s="39"/>
      <c r="AK1711" s="39"/>
      <c r="AL1711" s="39"/>
      <c r="AM1711" s="39"/>
      <c r="AN1711" s="39"/>
      <c r="AO1711" s="39"/>
      <c r="AP1711" s="39"/>
      <c r="AQ1711" s="39"/>
      <c r="AR1711" s="39"/>
      <c r="AS1711" s="39"/>
      <c r="AT1711" s="39"/>
      <c r="AU1711" s="39"/>
      <c r="AV1711" s="39"/>
      <c r="AW1711" s="94"/>
      <c r="AX1711" s="101"/>
      <c r="AY1711" s="94"/>
      <c r="AZ1711" s="40"/>
      <c r="BA1711" s="27"/>
      <c r="BB1711" s="27"/>
      <c r="BC1711" s="27"/>
      <c r="BD1711" s="27" t="str">
        <f t="shared" si="998"/>
        <v/>
      </c>
      <c r="BE1711" s="27" t="str">
        <f t="shared" si="999"/>
        <v/>
      </c>
      <c r="BF1711" s="27" t="str">
        <f t="shared" si="1000"/>
        <v/>
      </c>
      <c r="BG1711" s="27" t="str">
        <f t="shared" si="1001"/>
        <v/>
      </c>
      <c r="BH1711" s="27" t="str">
        <f t="shared" si="1002"/>
        <v/>
      </c>
      <c r="BI1711" s="27" t="str">
        <f t="shared" si="1003"/>
        <v/>
      </c>
      <c r="BJ1711" s="27" t="str">
        <f t="shared" si="1004"/>
        <v/>
      </c>
      <c r="BK1711" s="27" t="str">
        <f t="shared" si="1005"/>
        <v/>
      </c>
      <c r="BL1711" s="27" t="str">
        <f t="shared" si="1006"/>
        <v/>
      </c>
      <c r="BM1711" s="27" t="str">
        <f t="shared" si="1007"/>
        <v/>
      </c>
      <c r="BN1711" s="27" t="str">
        <f t="shared" si="1008"/>
        <v/>
      </c>
      <c r="BO1711" s="27" t="str">
        <f t="shared" si="1009"/>
        <v/>
      </c>
      <c r="BP1711" s="27" t="str">
        <f t="shared" si="986"/>
        <v/>
      </c>
      <c r="BQ1711" s="27" t="str">
        <f t="shared" si="987"/>
        <v/>
      </c>
      <c r="BR1711" s="27" t="str">
        <f t="shared" si="988"/>
        <v/>
      </c>
      <c r="BS1711" s="27" t="str">
        <f t="shared" si="989"/>
        <v/>
      </c>
      <c r="BT1711" s="27" t="str">
        <f t="shared" si="990"/>
        <v/>
      </c>
      <c r="BU1711" s="27" t="str">
        <f t="shared" si="991"/>
        <v/>
      </c>
      <c r="BV1711" s="27" t="str">
        <f t="shared" si="992"/>
        <v/>
      </c>
      <c r="BW1711" s="27" t="str">
        <f t="shared" si="993"/>
        <v/>
      </c>
      <c r="BX1711" s="27" t="str">
        <f t="shared" si="994"/>
        <v/>
      </c>
      <c r="BY1711" s="27" t="str">
        <f t="shared" si="995"/>
        <v/>
      </c>
      <c r="BZ1711" s="27" t="str">
        <f t="shared" si="996"/>
        <v/>
      </c>
      <c r="CA1711" s="27" t="str">
        <f t="shared" si="997"/>
        <v/>
      </c>
      <c r="CB1711" s="88"/>
      <c r="CC1711" s="29"/>
      <c r="CD1711" s="88"/>
      <c r="CE1711" s="88"/>
      <c r="CF1711" s="29"/>
      <c r="CG1711" s="88"/>
      <c r="CH1711" s="88"/>
      <c r="CI1711" s="39"/>
      <c r="CJ1711" s="56"/>
    </row>
    <row r="1712" spans="2:88">
      <c r="B1712" s="94"/>
      <c r="C1712" s="40"/>
      <c r="D1712" s="39"/>
      <c r="E1712" s="40"/>
      <c r="F1712" s="40"/>
      <c r="G1712" s="40"/>
      <c r="H1712" s="40"/>
      <c r="I1712" s="40"/>
      <c r="J1712" s="40"/>
      <c r="K1712" s="40"/>
      <c r="L1712" s="40"/>
      <c r="M1712" s="40"/>
      <c r="N1712" s="40"/>
      <c r="O1712" s="40"/>
      <c r="P1712" s="40"/>
      <c r="Q1712" s="40"/>
      <c r="R1712" s="40"/>
      <c r="S1712" s="40"/>
      <c r="T1712" s="40"/>
      <c r="U1712" s="39"/>
      <c r="V1712" s="39"/>
      <c r="W1712" s="39"/>
      <c r="X1712" s="39"/>
      <c r="Y1712" s="39"/>
      <c r="Z1712" s="39"/>
      <c r="AA1712" s="39"/>
      <c r="AB1712" s="39"/>
      <c r="AC1712" s="39"/>
      <c r="AD1712" s="39"/>
      <c r="AE1712" s="39"/>
      <c r="AF1712" s="39"/>
      <c r="AG1712" s="39"/>
      <c r="AH1712" s="39"/>
      <c r="AI1712" s="39"/>
      <c r="AJ1712" s="39"/>
      <c r="AK1712" s="39"/>
      <c r="AL1712" s="39"/>
      <c r="AM1712" s="39"/>
      <c r="AN1712" s="39"/>
      <c r="AO1712" s="39"/>
      <c r="AP1712" s="39"/>
      <c r="AQ1712" s="39"/>
      <c r="AR1712" s="39"/>
      <c r="AS1712" s="39"/>
      <c r="AT1712" s="39"/>
      <c r="AU1712" s="39"/>
      <c r="AV1712" s="39"/>
      <c r="AW1712" s="94"/>
      <c r="AX1712" s="101"/>
      <c r="AY1712" s="94"/>
      <c r="AZ1712" s="40"/>
      <c r="BA1712" s="27"/>
      <c r="BB1712" s="27"/>
      <c r="BC1712" s="27"/>
      <c r="BD1712" s="27" t="str">
        <f t="shared" si="998"/>
        <v/>
      </c>
      <c r="BE1712" s="27" t="str">
        <f t="shared" si="999"/>
        <v/>
      </c>
      <c r="BF1712" s="27" t="str">
        <f t="shared" si="1000"/>
        <v/>
      </c>
      <c r="BG1712" s="27" t="str">
        <f t="shared" si="1001"/>
        <v/>
      </c>
      <c r="BH1712" s="27" t="str">
        <f t="shared" si="1002"/>
        <v/>
      </c>
      <c r="BI1712" s="27" t="str">
        <f t="shared" si="1003"/>
        <v/>
      </c>
      <c r="BJ1712" s="27" t="str">
        <f t="shared" si="1004"/>
        <v/>
      </c>
      <c r="BK1712" s="27" t="str">
        <f t="shared" si="1005"/>
        <v/>
      </c>
      <c r="BL1712" s="27" t="str">
        <f t="shared" si="1006"/>
        <v/>
      </c>
      <c r="BM1712" s="27" t="str">
        <f t="shared" si="1007"/>
        <v/>
      </c>
      <c r="BN1712" s="27" t="str">
        <f t="shared" si="1008"/>
        <v/>
      </c>
      <c r="BO1712" s="27" t="str">
        <f t="shared" si="1009"/>
        <v/>
      </c>
      <c r="BP1712" s="27" t="str">
        <f t="shared" si="986"/>
        <v/>
      </c>
      <c r="BQ1712" s="27" t="str">
        <f t="shared" si="987"/>
        <v/>
      </c>
      <c r="BR1712" s="27" t="str">
        <f t="shared" si="988"/>
        <v/>
      </c>
      <c r="BS1712" s="27" t="str">
        <f t="shared" si="989"/>
        <v/>
      </c>
      <c r="BT1712" s="27" t="str">
        <f t="shared" si="990"/>
        <v/>
      </c>
      <c r="BU1712" s="27" t="str">
        <f t="shared" si="991"/>
        <v/>
      </c>
      <c r="BV1712" s="27" t="str">
        <f t="shared" si="992"/>
        <v/>
      </c>
      <c r="BW1712" s="27" t="str">
        <f t="shared" si="993"/>
        <v/>
      </c>
      <c r="BX1712" s="27" t="str">
        <f t="shared" si="994"/>
        <v/>
      </c>
      <c r="BY1712" s="27" t="str">
        <f t="shared" si="995"/>
        <v/>
      </c>
      <c r="BZ1712" s="27" t="str">
        <f t="shared" si="996"/>
        <v/>
      </c>
      <c r="CA1712" s="27" t="str">
        <f t="shared" si="997"/>
        <v/>
      </c>
      <c r="CB1712" s="88"/>
      <c r="CC1712" s="29"/>
      <c r="CD1712" s="88"/>
      <c r="CE1712" s="88"/>
      <c r="CF1712" s="29"/>
      <c r="CG1712" s="88"/>
      <c r="CH1712" s="88"/>
      <c r="CI1712" s="39"/>
      <c r="CJ1712" s="56"/>
    </row>
    <row r="1713" spans="2:88">
      <c r="B1713" s="94"/>
      <c r="C1713" s="40"/>
      <c r="D1713" s="39"/>
      <c r="E1713" s="40"/>
      <c r="F1713" s="40"/>
      <c r="G1713" s="40"/>
      <c r="H1713" s="40"/>
      <c r="I1713" s="40"/>
      <c r="J1713" s="40"/>
      <c r="K1713" s="40"/>
      <c r="L1713" s="40"/>
      <c r="M1713" s="40"/>
      <c r="N1713" s="40"/>
      <c r="O1713" s="40"/>
      <c r="P1713" s="40"/>
      <c r="Q1713" s="40"/>
      <c r="R1713" s="40"/>
      <c r="S1713" s="40"/>
      <c r="T1713" s="40"/>
      <c r="U1713" s="39"/>
      <c r="V1713" s="39"/>
      <c r="W1713" s="39"/>
      <c r="X1713" s="39"/>
      <c r="Y1713" s="39"/>
      <c r="Z1713" s="39"/>
      <c r="AA1713" s="39"/>
      <c r="AB1713" s="39"/>
      <c r="AC1713" s="39"/>
      <c r="AD1713" s="39"/>
      <c r="AE1713" s="39"/>
      <c r="AF1713" s="39"/>
      <c r="AG1713" s="39"/>
      <c r="AH1713" s="39"/>
      <c r="AI1713" s="39"/>
      <c r="AJ1713" s="39"/>
      <c r="AK1713" s="39"/>
      <c r="AL1713" s="39"/>
      <c r="AM1713" s="39"/>
      <c r="AN1713" s="39"/>
      <c r="AO1713" s="39"/>
      <c r="AP1713" s="39"/>
      <c r="AQ1713" s="39"/>
      <c r="AR1713" s="39"/>
      <c r="AS1713" s="39"/>
      <c r="AT1713" s="39"/>
      <c r="AU1713" s="39"/>
      <c r="AV1713" s="39"/>
      <c r="AW1713" s="94"/>
      <c r="AX1713" s="101"/>
      <c r="AY1713" s="94"/>
      <c r="AZ1713" s="40"/>
      <c r="BA1713" s="27"/>
      <c r="BB1713" s="27"/>
      <c r="BC1713" s="27"/>
      <c r="BD1713" s="27" t="str">
        <f t="shared" si="998"/>
        <v/>
      </c>
      <c r="BE1713" s="27" t="str">
        <f t="shared" si="999"/>
        <v/>
      </c>
      <c r="BF1713" s="27" t="str">
        <f t="shared" si="1000"/>
        <v/>
      </c>
      <c r="BG1713" s="27" t="str">
        <f t="shared" si="1001"/>
        <v/>
      </c>
      <c r="BH1713" s="27" t="str">
        <f t="shared" si="1002"/>
        <v/>
      </c>
      <c r="BI1713" s="27" t="str">
        <f t="shared" si="1003"/>
        <v/>
      </c>
      <c r="BJ1713" s="27" t="str">
        <f t="shared" si="1004"/>
        <v/>
      </c>
      <c r="BK1713" s="27" t="str">
        <f t="shared" si="1005"/>
        <v/>
      </c>
      <c r="BL1713" s="27" t="str">
        <f t="shared" si="1006"/>
        <v/>
      </c>
      <c r="BM1713" s="27" t="str">
        <f t="shared" si="1007"/>
        <v/>
      </c>
      <c r="BN1713" s="27" t="str">
        <f t="shared" si="1008"/>
        <v/>
      </c>
      <c r="BO1713" s="27" t="str">
        <f t="shared" si="1009"/>
        <v/>
      </c>
      <c r="BP1713" s="27" t="str">
        <f t="shared" si="986"/>
        <v/>
      </c>
      <c r="BQ1713" s="27" t="str">
        <f t="shared" si="987"/>
        <v/>
      </c>
      <c r="BR1713" s="27" t="str">
        <f t="shared" si="988"/>
        <v/>
      </c>
      <c r="BS1713" s="27" t="str">
        <f t="shared" si="989"/>
        <v/>
      </c>
      <c r="BT1713" s="27" t="str">
        <f t="shared" si="990"/>
        <v/>
      </c>
      <c r="BU1713" s="27" t="str">
        <f t="shared" si="991"/>
        <v/>
      </c>
      <c r="BV1713" s="27" t="str">
        <f t="shared" si="992"/>
        <v/>
      </c>
      <c r="BW1713" s="27" t="str">
        <f t="shared" si="993"/>
        <v/>
      </c>
      <c r="BX1713" s="27" t="str">
        <f t="shared" si="994"/>
        <v/>
      </c>
      <c r="BY1713" s="27" t="str">
        <f t="shared" si="995"/>
        <v/>
      </c>
      <c r="BZ1713" s="27" t="str">
        <f t="shared" si="996"/>
        <v/>
      </c>
      <c r="CA1713" s="27" t="str">
        <f t="shared" si="997"/>
        <v/>
      </c>
      <c r="CB1713" s="88"/>
      <c r="CC1713" s="88"/>
      <c r="CD1713" s="88"/>
      <c r="CE1713" s="88"/>
      <c r="CF1713" s="88"/>
      <c r="CG1713" s="88"/>
      <c r="CH1713" s="88"/>
      <c r="CI1713" s="39"/>
      <c r="CJ1713" s="56"/>
    </row>
    <row r="1714" spans="2:88">
      <c r="B1714" s="94"/>
      <c r="C1714" s="40"/>
      <c r="D1714" s="39"/>
      <c r="E1714" s="40"/>
      <c r="F1714" s="40"/>
      <c r="G1714" s="40"/>
      <c r="H1714" s="40"/>
      <c r="I1714" s="40"/>
      <c r="J1714" s="40"/>
      <c r="K1714" s="40"/>
      <c r="L1714" s="40"/>
      <c r="M1714" s="40"/>
      <c r="N1714" s="40"/>
      <c r="O1714" s="40"/>
      <c r="P1714" s="40"/>
      <c r="Q1714" s="40"/>
      <c r="R1714" s="40"/>
      <c r="S1714" s="40"/>
      <c r="T1714" s="40"/>
      <c r="U1714" s="39"/>
      <c r="V1714" s="39"/>
      <c r="W1714" s="39"/>
      <c r="X1714" s="39"/>
      <c r="Y1714" s="39"/>
      <c r="Z1714" s="39"/>
      <c r="AA1714" s="39"/>
      <c r="AB1714" s="39"/>
      <c r="AC1714" s="39"/>
      <c r="AD1714" s="39"/>
      <c r="AE1714" s="39"/>
      <c r="AF1714" s="39"/>
      <c r="AG1714" s="39"/>
      <c r="AH1714" s="39"/>
      <c r="AI1714" s="39"/>
      <c r="AJ1714" s="39"/>
      <c r="AK1714" s="39"/>
      <c r="AL1714" s="39"/>
      <c r="AM1714" s="39"/>
      <c r="AN1714" s="39"/>
      <c r="AO1714" s="39"/>
      <c r="AP1714" s="39"/>
      <c r="AQ1714" s="39"/>
      <c r="AR1714" s="39"/>
      <c r="AS1714" s="39"/>
      <c r="AT1714" s="39"/>
      <c r="AU1714" s="39"/>
      <c r="AV1714" s="39"/>
      <c r="AW1714" s="94"/>
      <c r="AX1714" s="101"/>
      <c r="AY1714" s="94"/>
      <c r="AZ1714" s="40"/>
      <c r="BA1714" s="27"/>
      <c r="BB1714" s="27"/>
      <c r="BC1714" s="27"/>
      <c r="BD1714" s="27" t="str">
        <f t="shared" si="998"/>
        <v/>
      </c>
      <c r="BE1714" s="27" t="str">
        <f t="shared" si="999"/>
        <v/>
      </c>
      <c r="BF1714" s="27" t="str">
        <f t="shared" si="1000"/>
        <v/>
      </c>
      <c r="BG1714" s="27" t="str">
        <f t="shared" si="1001"/>
        <v/>
      </c>
      <c r="BH1714" s="27" t="str">
        <f t="shared" si="1002"/>
        <v/>
      </c>
      <c r="BI1714" s="27" t="str">
        <f t="shared" si="1003"/>
        <v/>
      </c>
      <c r="BJ1714" s="27" t="str">
        <f t="shared" si="1004"/>
        <v/>
      </c>
      <c r="BK1714" s="27" t="str">
        <f t="shared" si="1005"/>
        <v/>
      </c>
      <c r="BL1714" s="27" t="str">
        <f t="shared" si="1006"/>
        <v/>
      </c>
      <c r="BM1714" s="27" t="str">
        <f t="shared" si="1007"/>
        <v/>
      </c>
      <c r="BN1714" s="27" t="str">
        <f t="shared" si="1008"/>
        <v/>
      </c>
      <c r="BO1714" s="27" t="str">
        <f t="shared" si="1009"/>
        <v/>
      </c>
      <c r="BP1714" s="27" t="str">
        <f t="shared" si="986"/>
        <v/>
      </c>
      <c r="BQ1714" s="27" t="str">
        <f t="shared" si="987"/>
        <v/>
      </c>
      <c r="BR1714" s="27" t="str">
        <f t="shared" si="988"/>
        <v/>
      </c>
      <c r="BS1714" s="27" t="str">
        <f t="shared" si="989"/>
        <v/>
      </c>
      <c r="BT1714" s="27" t="str">
        <f t="shared" si="990"/>
        <v/>
      </c>
      <c r="BU1714" s="27" t="str">
        <f t="shared" si="991"/>
        <v/>
      </c>
      <c r="BV1714" s="27" t="str">
        <f t="shared" si="992"/>
        <v/>
      </c>
      <c r="BW1714" s="27" t="str">
        <f t="shared" si="993"/>
        <v/>
      </c>
      <c r="BX1714" s="27" t="str">
        <f t="shared" si="994"/>
        <v/>
      </c>
      <c r="BY1714" s="27" t="str">
        <f t="shared" si="995"/>
        <v/>
      </c>
      <c r="BZ1714" s="27" t="str">
        <f t="shared" si="996"/>
        <v/>
      </c>
      <c r="CA1714" s="27" t="str">
        <f t="shared" si="997"/>
        <v/>
      </c>
      <c r="CB1714" s="88"/>
      <c r="CC1714" s="88"/>
      <c r="CD1714" s="88"/>
      <c r="CE1714" s="88"/>
      <c r="CF1714" s="88"/>
      <c r="CG1714" s="88"/>
      <c r="CH1714" s="88"/>
      <c r="CI1714" s="39"/>
      <c r="CJ1714" s="56"/>
    </row>
    <row r="1715" spans="2:88">
      <c r="B1715" s="94"/>
      <c r="C1715" s="40"/>
      <c r="D1715" s="39"/>
      <c r="E1715" s="40"/>
      <c r="F1715" s="40"/>
      <c r="G1715" s="40"/>
      <c r="H1715" s="40"/>
      <c r="I1715" s="40"/>
      <c r="J1715" s="40"/>
      <c r="K1715" s="40"/>
      <c r="L1715" s="40"/>
      <c r="M1715" s="40"/>
      <c r="N1715" s="40"/>
      <c r="O1715" s="40"/>
      <c r="P1715" s="40"/>
      <c r="Q1715" s="40"/>
      <c r="R1715" s="40"/>
      <c r="S1715" s="40"/>
      <c r="T1715" s="40"/>
      <c r="U1715" s="39"/>
      <c r="V1715" s="39"/>
      <c r="W1715" s="39"/>
      <c r="X1715" s="39"/>
      <c r="Y1715" s="39"/>
      <c r="Z1715" s="39"/>
      <c r="AA1715" s="39"/>
      <c r="AB1715" s="39"/>
      <c r="AC1715" s="39"/>
      <c r="AD1715" s="39"/>
      <c r="AE1715" s="39"/>
      <c r="AF1715" s="39"/>
      <c r="AG1715" s="39"/>
      <c r="AH1715" s="39"/>
      <c r="AI1715" s="39"/>
      <c r="AJ1715" s="39"/>
      <c r="AK1715" s="39"/>
      <c r="AL1715" s="39"/>
      <c r="AM1715" s="39"/>
      <c r="AN1715" s="39"/>
      <c r="AO1715" s="39"/>
      <c r="AP1715" s="39"/>
      <c r="AQ1715" s="39"/>
      <c r="AR1715" s="39"/>
      <c r="AS1715" s="39"/>
      <c r="AT1715" s="39"/>
      <c r="AU1715" s="39"/>
      <c r="AV1715" s="39"/>
      <c r="AW1715" s="94"/>
      <c r="AX1715" s="101"/>
      <c r="AY1715" s="94"/>
      <c r="AZ1715" s="40"/>
      <c r="BA1715" s="27"/>
      <c r="BB1715" s="27"/>
      <c r="BC1715" s="27"/>
      <c r="BD1715" s="27" t="str">
        <f t="shared" si="998"/>
        <v/>
      </c>
      <c r="BE1715" s="27" t="str">
        <f t="shared" si="999"/>
        <v/>
      </c>
      <c r="BF1715" s="27" t="str">
        <f t="shared" si="1000"/>
        <v/>
      </c>
      <c r="BG1715" s="27" t="str">
        <f t="shared" si="1001"/>
        <v/>
      </c>
      <c r="BH1715" s="27" t="str">
        <f t="shared" si="1002"/>
        <v/>
      </c>
      <c r="BI1715" s="27" t="str">
        <f t="shared" si="1003"/>
        <v/>
      </c>
      <c r="BJ1715" s="27" t="str">
        <f t="shared" si="1004"/>
        <v/>
      </c>
      <c r="BK1715" s="27" t="str">
        <f t="shared" si="1005"/>
        <v/>
      </c>
      <c r="BL1715" s="27" t="str">
        <f t="shared" si="1006"/>
        <v/>
      </c>
      <c r="BM1715" s="27" t="str">
        <f t="shared" si="1007"/>
        <v/>
      </c>
      <c r="BN1715" s="27" t="str">
        <f t="shared" si="1008"/>
        <v/>
      </c>
      <c r="BO1715" s="27" t="str">
        <f t="shared" si="1009"/>
        <v/>
      </c>
      <c r="BP1715" s="27" t="str">
        <f t="shared" si="986"/>
        <v/>
      </c>
      <c r="BQ1715" s="27" t="str">
        <f t="shared" si="987"/>
        <v/>
      </c>
      <c r="BR1715" s="27" t="str">
        <f t="shared" si="988"/>
        <v/>
      </c>
      <c r="BS1715" s="27" t="str">
        <f t="shared" si="989"/>
        <v/>
      </c>
      <c r="BT1715" s="27" t="str">
        <f t="shared" si="990"/>
        <v/>
      </c>
      <c r="BU1715" s="27" t="str">
        <f t="shared" si="991"/>
        <v/>
      </c>
      <c r="BV1715" s="27" t="str">
        <f t="shared" si="992"/>
        <v/>
      </c>
      <c r="BW1715" s="27" t="str">
        <f t="shared" si="993"/>
        <v/>
      </c>
      <c r="BX1715" s="27" t="str">
        <f t="shared" si="994"/>
        <v/>
      </c>
      <c r="BY1715" s="27" t="str">
        <f t="shared" si="995"/>
        <v/>
      </c>
      <c r="BZ1715" s="27" t="str">
        <f t="shared" si="996"/>
        <v/>
      </c>
      <c r="CA1715" s="27" t="str">
        <f t="shared" si="997"/>
        <v/>
      </c>
      <c r="CB1715" s="88"/>
      <c r="CC1715" s="88"/>
      <c r="CD1715" s="88"/>
      <c r="CE1715" s="88"/>
      <c r="CF1715" s="88"/>
      <c r="CG1715" s="88"/>
      <c r="CH1715" s="88"/>
      <c r="CI1715" s="39"/>
      <c r="CJ1715" s="56"/>
    </row>
    <row r="1716" spans="2:88">
      <c r="B1716" s="94"/>
      <c r="C1716" s="40"/>
      <c r="D1716" s="39"/>
      <c r="E1716" s="40"/>
      <c r="F1716" s="40"/>
      <c r="G1716" s="40"/>
      <c r="H1716" s="40"/>
      <c r="I1716" s="40"/>
      <c r="J1716" s="40"/>
      <c r="K1716" s="40"/>
      <c r="L1716" s="40"/>
      <c r="M1716" s="40"/>
      <c r="N1716" s="40"/>
      <c r="O1716" s="40"/>
      <c r="P1716" s="40"/>
      <c r="Q1716" s="40"/>
      <c r="R1716" s="40"/>
      <c r="S1716" s="40"/>
      <c r="T1716" s="40"/>
      <c r="U1716" s="39"/>
      <c r="V1716" s="39"/>
      <c r="W1716" s="39"/>
      <c r="X1716" s="39"/>
      <c r="Y1716" s="39"/>
      <c r="Z1716" s="39"/>
      <c r="AA1716" s="39"/>
      <c r="AB1716" s="39"/>
      <c r="AC1716" s="39"/>
      <c r="AD1716" s="39"/>
      <c r="AE1716" s="39"/>
      <c r="AF1716" s="39"/>
      <c r="AG1716" s="39"/>
      <c r="AH1716" s="39"/>
      <c r="AI1716" s="39"/>
      <c r="AJ1716" s="39"/>
      <c r="AK1716" s="39"/>
      <c r="AL1716" s="39"/>
      <c r="AM1716" s="39"/>
      <c r="AN1716" s="39"/>
      <c r="AO1716" s="39"/>
      <c r="AP1716" s="39"/>
      <c r="AQ1716" s="39"/>
      <c r="AR1716" s="39"/>
      <c r="AS1716" s="39"/>
      <c r="AT1716" s="39"/>
      <c r="AU1716" s="39"/>
      <c r="AV1716" s="39"/>
      <c r="AW1716" s="94"/>
      <c r="AX1716" s="101"/>
      <c r="AY1716" s="94"/>
      <c r="AZ1716" s="40"/>
      <c r="BA1716" s="27"/>
      <c r="BB1716" s="27"/>
      <c r="BC1716" s="27"/>
      <c r="BD1716" s="27" t="str">
        <f t="shared" si="998"/>
        <v/>
      </c>
      <c r="BE1716" s="27" t="str">
        <f t="shared" si="999"/>
        <v/>
      </c>
      <c r="BF1716" s="27" t="str">
        <f t="shared" si="1000"/>
        <v/>
      </c>
      <c r="BG1716" s="27" t="str">
        <f t="shared" si="1001"/>
        <v/>
      </c>
      <c r="BH1716" s="27" t="str">
        <f t="shared" si="1002"/>
        <v/>
      </c>
      <c r="BI1716" s="27" t="str">
        <f t="shared" si="1003"/>
        <v/>
      </c>
      <c r="BJ1716" s="27" t="str">
        <f t="shared" si="1004"/>
        <v/>
      </c>
      <c r="BK1716" s="27" t="str">
        <f t="shared" si="1005"/>
        <v/>
      </c>
      <c r="BL1716" s="27" t="str">
        <f t="shared" si="1006"/>
        <v/>
      </c>
      <c r="BM1716" s="27" t="str">
        <f t="shared" si="1007"/>
        <v/>
      </c>
      <c r="BN1716" s="27" t="str">
        <f t="shared" si="1008"/>
        <v/>
      </c>
      <c r="BO1716" s="27" t="str">
        <f t="shared" si="1009"/>
        <v/>
      </c>
      <c r="BP1716" s="27" t="str">
        <f t="shared" si="986"/>
        <v/>
      </c>
      <c r="BQ1716" s="27" t="str">
        <f t="shared" si="987"/>
        <v/>
      </c>
      <c r="BR1716" s="27" t="str">
        <f t="shared" si="988"/>
        <v/>
      </c>
      <c r="BS1716" s="27" t="str">
        <f t="shared" si="989"/>
        <v/>
      </c>
      <c r="BT1716" s="27" t="str">
        <f t="shared" si="990"/>
        <v/>
      </c>
      <c r="BU1716" s="27" t="str">
        <f t="shared" si="991"/>
        <v/>
      </c>
      <c r="BV1716" s="27" t="str">
        <f t="shared" si="992"/>
        <v/>
      </c>
      <c r="BW1716" s="27" t="str">
        <f t="shared" si="993"/>
        <v/>
      </c>
      <c r="BX1716" s="27" t="str">
        <f t="shared" si="994"/>
        <v/>
      </c>
      <c r="BY1716" s="27" t="str">
        <f t="shared" si="995"/>
        <v/>
      </c>
      <c r="BZ1716" s="27" t="str">
        <f t="shared" si="996"/>
        <v/>
      </c>
      <c r="CA1716" s="27" t="str">
        <f t="shared" si="997"/>
        <v/>
      </c>
      <c r="CB1716" s="88"/>
      <c r="CC1716" s="88"/>
      <c r="CD1716" s="88"/>
      <c r="CE1716" s="88"/>
      <c r="CF1716" s="88"/>
      <c r="CG1716" s="88"/>
      <c r="CH1716" s="88"/>
      <c r="CI1716" s="39"/>
      <c r="CJ1716" s="56"/>
    </row>
    <row r="1717" spans="2:88">
      <c r="B1717" s="94"/>
      <c r="C1717" s="40"/>
      <c r="D1717" s="39"/>
      <c r="E1717" s="40"/>
      <c r="F1717" s="40"/>
      <c r="G1717" s="40"/>
      <c r="H1717" s="40"/>
      <c r="I1717" s="40"/>
      <c r="J1717" s="40"/>
      <c r="K1717" s="40"/>
      <c r="L1717" s="40"/>
      <c r="M1717" s="40"/>
      <c r="N1717" s="40"/>
      <c r="O1717" s="40"/>
      <c r="P1717" s="40"/>
      <c r="Q1717" s="40"/>
      <c r="R1717" s="40"/>
      <c r="S1717" s="40"/>
      <c r="T1717" s="40"/>
      <c r="U1717" s="39"/>
      <c r="V1717" s="39"/>
      <c r="W1717" s="39"/>
      <c r="X1717" s="39"/>
      <c r="Y1717" s="39"/>
      <c r="Z1717" s="39"/>
      <c r="AA1717" s="39"/>
      <c r="AB1717" s="39"/>
      <c r="AC1717" s="39"/>
      <c r="AD1717" s="39"/>
      <c r="AE1717" s="39"/>
      <c r="AF1717" s="39"/>
      <c r="AG1717" s="39"/>
      <c r="AH1717" s="39"/>
      <c r="AI1717" s="39"/>
      <c r="AJ1717" s="39"/>
      <c r="AK1717" s="39"/>
      <c r="AL1717" s="39"/>
      <c r="AM1717" s="39"/>
      <c r="AN1717" s="39"/>
      <c r="AO1717" s="39"/>
      <c r="AP1717" s="39"/>
      <c r="AQ1717" s="39"/>
      <c r="AR1717" s="39"/>
      <c r="AS1717" s="39"/>
      <c r="AT1717" s="39"/>
      <c r="AU1717" s="39"/>
      <c r="AV1717" s="39"/>
      <c r="AW1717" s="94"/>
      <c r="AX1717" s="101"/>
      <c r="AY1717" s="94"/>
      <c r="AZ1717" s="40"/>
      <c r="BA1717" s="27"/>
      <c r="BB1717" s="27"/>
      <c r="BC1717" s="27"/>
      <c r="BD1717" s="27" t="str">
        <f t="shared" si="998"/>
        <v/>
      </c>
      <c r="BE1717" s="27" t="str">
        <f t="shared" si="999"/>
        <v/>
      </c>
      <c r="BF1717" s="27" t="str">
        <f t="shared" si="1000"/>
        <v/>
      </c>
      <c r="BG1717" s="27" t="str">
        <f t="shared" si="1001"/>
        <v/>
      </c>
      <c r="BH1717" s="27" t="str">
        <f t="shared" si="1002"/>
        <v/>
      </c>
      <c r="BI1717" s="27" t="str">
        <f t="shared" si="1003"/>
        <v/>
      </c>
      <c r="BJ1717" s="27" t="str">
        <f t="shared" si="1004"/>
        <v/>
      </c>
      <c r="BK1717" s="27" t="str">
        <f t="shared" si="1005"/>
        <v/>
      </c>
      <c r="BL1717" s="27" t="str">
        <f t="shared" si="1006"/>
        <v/>
      </c>
      <c r="BM1717" s="27" t="str">
        <f t="shared" si="1007"/>
        <v/>
      </c>
      <c r="BN1717" s="27" t="str">
        <f t="shared" si="1008"/>
        <v/>
      </c>
      <c r="BO1717" s="27" t="str">
        <f t="shared" si="1009"/>
        <v/>
      </c>
      <c r="BP1717" s="27" t="str">
        <f t="shared" si="986"/>
        <v/>
      </c>
      <c r="BQ1717" s="27" t="str">
        <f t="shared" si="987"/>
        <v/>
      </c>
      <c r="BR1717" s="27" t="str">
        <f t="shared" si="988"/>
        <v/>
      </c>
      <c r="BS1717" s="27" t="str">
        <f t="shared" si="989"/>
        <v/>
      </c>
      <c r="BT1717" s="27" t="str">
        <f t="shared" si="990"/>
        <v/>
      </c>
      <c r="BU1717" s="27" t="str">
        <f t="shared" si="991"/>
        <v/>
      </c>
      <c r="BV1717" s="27" t="str">
        <f t="shared" si="992"/>
        <v/>
      </c>
      <c r="BW1717" s="27" t="str">
        <f t="shared" si="993"/>
        <v/>
      </c>
      <c r="BX1717" s="27" t="str">
        <f t="shared" si="994"/>
        <v/>
      </c>
      <c r="BY1717" s="27" t="str">
        <f t="shared" si="995"/>
        <v/>
      </c>
      <c r="BZ1717" s="27" t="str">
        <f t="shared" si="996"/>
        <v/>
      </c>
      <c r="CA1717" s="27" t="str">
        <f t="shared" si="997"/>
        <v/>
      </c>
      <c r="CB1717" s="88"/>
      <c r="CC1717" s="88"/>
      <c r="CD1717" s="88"/>
      <c r="CE1717" s="88"/>
      <c r="CF1717" s="88"/>
      <c r="CG1717" s="88"/>
      <c r="CH1717" s="88"/>
      <c r="CI1717" s="39"/>
      <c r="CJ1717" s="56"/>
    </row>
    <row r="1718" spans="2:88">
      <c r="B1718" s="94"/>
      <c r="C1718" s="40"/>
      <c r="D1718" s="39"/>
      <c r="E1718" s="40"/>
      <c r="F1718" s="40"/>
      <c r="G1718" s="40"/>
      <c r="H1718" s="40"/>
      <c r="I1718" s="40"/>
      <c r="J1718" s="40"/>
      <c r="K1718" s="40"/>
      <c r="L1718" s="40"/>
      <c r="M1718" s="40"/>
      <c r="N1718" s="40"/>
      <c r="O1718" s="40"/>
      <c r="P1718" s="40"/>
      <c r="Q1718" s="40"/>
      <c r="R1718" s="40"/>
      <c r="S1718" s="40"/>
      <c r="T1718" s="40"/>
      <c r="U1718" s="39"/>
      <c r="V1718" s="39"/>
      <c r="W1718" s="39"/>
      <c r="X1718" s="39"/>
      <c r="Y1718" s="39"/>
      <c r="Z1718" s="39"/>
      <c r="AA1718" s="39"/>
      <c r="AB1718" s="39"/>
      <c r="AC1718" s="39"/>
      <c r="AD1718" s="39"/>
      <c r="AE1718" s="39"/>
      <c r="AF1718" s="39"/>
      <c r="AG1718" s="39"/>
      <c r="AH1718" s="39"/>
      <c r="AI1718" s="39"/>
      <c r="AJ1718" s="39"/>
      <c r="AK1718" s="39"/>
      <c r="AL1718" s="39"/>
      <c r="AM1718" s="39"/>
      <c r="AN1718" s="39"/>
      <c r="AO1718" s="39"/>
      <c r="AP1718" s="39"/>
      <c r="AQ1718" s="39"/>
      <c r="AR1718" s="39"/>
      <c r="AS1718" s="39"/>
      <c r="AT1718" s="39"/>
      <c r="AU1718" s="39"/>
      <c r="AV1718" s="39"/>
      <c r="AW1718" s="94"/>
      <c r="AX1718" s="101"/>
      <c r="AY1718" s="94"/>
      <c r="AZ1718" s="40"/>
      <c r="BA1718" s="27"/>
      <c r="BB1718" s="27"/>
      <c r="BC1718" s="27"/>
      <c r="BD1718" s="27" t="str">
        <f t="shared" si="998"/>
        <v/>
      </c>
      <c r="BE1718" s="27" t="str">
        <f t="shared" si="999"/>
        <v/>
      </c>
      <c r="BF1718" s="27" t="str">
        <f t="shared" si="1000"/>
        <v/>
      </c>
      <c r="BG1718" s="27" t="str">
        <f t="shared" si="1001"/>
        <v/>
      </c>
      <c r="BH1718" s="27" t="str">
        <f t="shared" si="1002"/>
        <v/>
      </c>
      <c r="BI1718" s="27" t="str">
        <f t="shared" si="1003"/>
        <v/>
      </c>
      <c r="BJ1718" s="27" t="str">
        <f t="shared" si="1004"/>
        <v/>
      </c>
      <c r="BK1718" s="27" t="str">
        <f t="shared" si="1005"/>
        <v/>
      </c>
      <c r="BL1718" s="27" t="str">
        <f t="shared" si="1006"/>
        <v/>
      </c>
      <c r="BM1718" s="27" t="str">
        <f t="shared" si="1007"/>
        <v/>
      </c>
      <c r="BN1718" s="27" t="str">
        <f t="shared" si="1008"/>
        <v/>
      </c>
      <c r="BO1718" s="27" t="str">
        <f t="shared" si="1009"/>
        <v/>
      </c>
      <c r="BP1718" s="27" t="str">
        <f t="shared" si="986"/>
        <v/>
      </c>
      <c r="BQ1718" s="27" t="str">
        <f t="shared" si="987"/>
        <v/>
      </c>
      <c r="BR1718" s="27" t="str">
        <f t="shared" si="988"/>
        <v/>
      </c>
      <c r="BS1718" s="27" t="str">
        <f t="shared" si="989"/>
        <v/>
      </c>
      <c r="BT1718" s="27" t="str">
        <f t="shared" si="990"/>
        <v/>
      </c>
      <c r="BU1718" s="27" t="str">
        <f t="shared" si="991"/>
        <v/>
      </c>
      <c r="BV1718" s="27" t="str">
        <f t="shared" si="992"/>
        <v/>
      </c>
      <c r="BW1718" s="27" t="str">
        <f t="shared" si="993"/>
        <v/>
      </c>
      <c r="BX1718" s="27" t="str">
        <f t="shared" si="994"/>
        <v/>
      </c>
      <c r="BY1718" s="27" t="str">
        <f t="shared" si="995"/>
        <v/>
      </c>
      <c r="BZ1718" s="27" t="str">
        <f t="shared" si="996"/>
        <v/>
      </c>
      <c r="CA1718" s="27" t="str">
        <f t="shared" si="997"/>
        <v/>
      </c>
      <c r="CB1718" s="88"/>
      <c r="CC1718" s="88"/>
      <c r="CD1718" s="88"/>
      <c r="CE1718" s="88"/>
      <c r="CF1718" s="88"/>
      <c r="CG1718" s="88"/>
      <c r="CH1718" s="88"/>
      <c r="CI1718" s="39"/>
      <c r="CJ1718" s="56"/>
    </row>
    <row r="1719" spans="2:88">
      <c r="B1719" s="94"/>
      <c r="C1719" s="40"/>
      <c r="D1719" s="39"/>
      <c r="E1719" s="40"/>
      <c r="F1719" s="40"/>
      <c r="G1719" s="40"/>
      <c r="H1719" s="40"/>
      <c r="I1719" s="40"/>
      <c r="J1719" s="40"/>
      <c r="K1719" s="40"/>
      <c r="L1719" s="40"/>
      <c r="M1719" s="40"/>
      <c r="N1719" s="40"/>
      <c r="O1719" s="40"/>
      <c r="P1719" s="40"/>
      <c r="Q1719" s="40"/>
      <c r="R1719" s="40"/>
      <c r="S1719" s="40"/>
      <c r="T1719" s="40"/>
      <c r="U1719" s="39"/>
      <c r="V1719" s="39"/>
      <c r="W1719" s="39"/>
      <c r="X1719" s="39"/>
      <c r="Y1719" s="39"/>
      <c r="Z1719" s="39"/>
      <c r="AA1719" s="39"/>
      <c r="AB1719" s="39"/>
      <c r="AC1719" s="39"/>
      <c r="AD1719" s="39"/>
      <c r="AE1719" s="39"/>
      <c r="AF1719" s="39"/>
      <c r="AG1719" s="39"/>
      <c r="AH1719" s="39"/>
      <c r="AI1719" s="39"/>
      <c r="AJ1719" s="39"/>
      <c r="AK1719" s="39"/>
      <c r="AL1719" s="39"/>
      <c r="AM1719" s="39"/>
      <c r="AN1719" s="39"/>
      <c r="AO1719" s="39"/>
      <c r="AP1719" s="39"/>
      <c r="AQ1719" s="39"/>
      <c r="AR1719" s="39"/>
      <c r="AS1719" s="39"/>
      <c r="AT1719" s="39"/>
      <c r="AU1719" s="39"/>
      <c r="AV1719" s="39"/>
      <c r="AW1719" s="94"/>
      <c r="AX1719" s="101"/>
      <c r="AY1719" s="94"/>
      <c r="AZ1719" s="40"/>
      <c r="BA1719" s="27"/>
      <c r="BB1719" s="27"/>
      <c r="BC1719" s="27"/>
      <c r="BD1719" s="27" t="str">
        <f t="shared" si="998"/>
        <v/>
      </c>
      <c r="BE1719" s="27" t="str">
        <f t="shared" si="999"/>
        <v/>
      </c>
      <c r="BF1719" s="27" t="str">
        <f t="shared" si="1000"/>
        <v/>
      </c>
      <c r="BG1719" s="27" t="str">
        <f t="shared" si="1001"/>
        <v/>
      </c>
      <c r="BH1719" s="27" t="str">
        <f t="shared" si="1002"/>
        <v/>
      </c>
      <c r="BI1719" s="27" t="str">
        <f t="shared" si="1003"/>
        <v/>
      </c>
      <c r="BJ1719" s="27" t="str">
        <f t="shared" si="1004"/>
        <v/>
      </c>
      <c r="BK1719" s="27" t="str">
        <f t="shared" si="1005"/>
        <v/>
      </c>
      <c r="BL1719" s="27" t="str">
        <f t="shared" si="1006"/>
        <v/>
      </c>
      <c r="BM1719" s="27" t="str">
        <f t="shared" si="1007"/>
        <v/>
      </c>
      <c r="BN1719" s="27" t="str">
        <f t="shared" si="1008"/>
        <v/>
      </c>
      <c r="BO1719" s="27" t="str">
        <f t="shared" si="1009"/>
        <v/>
      </c>
      <c r="BP1719" s="27" t="str">
        <f t="shared" si="986"/>
        <v/>
      </c>
      <c r="BQ1719" s="27" t="str">
        <f t="shared" si="987"/>
        <v/>
      </c>
      <c r="BR1719" s="27" t="str">
        <f t="shared" si="988"/>
        <v/>
      </c>
      <c r="BS1719" s="27" t="str">
        <f t="shared" si="989"/>
        <v/>
      </c>
      <c r="BT1719" s="27" t="str">
        <f t="shared" si="990"/>
        <v/>
      </c>
      <c r="BU1719" s="27" t="str">
        <f t="shared" si="991"/>
        <v/>
      </c>
      <c r="BV1719" s="27" t="str">
        <f t="shared" si="992"/>
        <v/>
      </c>
      <c r="BW1719" s="27" t="str">
        <f t="shared" si="993"/>
        <v/>
      </c>
      <c r="BX1719" s="27" t="str">
        <f t="shared" si="994"/>
        <v/>
      </c>
      <c r="BY1719" s="27" t="str">
        <f t="shared" si="995"/>
        <v/>
      </c>
      <c r="BZ1719" s="27" t="str">
        <f t="shared" si="996"/>
        <v/>
      </c>
      <c r="CA1719" s="27" t="str">
        <f t="shared" si="997"/>
        <v/>
      </c>
      <c r="CB1719" s="88"/>
      <c r="CC1719" s="88"/>
      <c r="CD1719" s="88"/>
      <c r="CE1719" s="88"/>
      <c r="CF1719" s="88"/>
      <c r="CG1719" s="88"/>
      <c r="CH1719" s="88"/>
      <c r="CI1719" s="39"/>
      <c r="CJ1719" s="56"/>
    </row>
    <row r="1720" spans="2:88">
      <c r="B1720" s="94"/>
      <c r="C1720" s="40"/>
      <c r="D1720" s="39"/>
      <c r="E1720" s="40"/>
      <c r="F1720" s="40"/>
      <c r="G1720" s="40"/>
      <c r="H1720" s="40"/>
      <c r="I1720" s="40"/>
      <c r="J1720" s="40"/>
      <c r="K1720" s="40"/>
      <c r="L1720" s="40"/>
      <c r="M1720" s="40"/>
      <c r="N1720" s="40"/>
      <c r="O1720" s="40"/>
      <c r="P1720" s="40"/>
      <c r="Q1720" s="40"/>
      <c r="R1720" s="40"/>
      <c r="S1720" s="40"/>
      <c r="T1720" s="40"/>
      <c r="U1720" s="39"/>
      <c r="V1720" s="39"/>
      <c r="W1720" s="39"/>
      <c r="X1720" s="39"/>
      <c r="Y1720" s="39"/>
      <c r="Z1720" s="39"/>
      <c r="AA1720" s="39"/>
      <c r="AB1720" s="39"/>
      <c r="AC1720" s="39"/>
      <c r="AD1720" s="39"/>
      <c r="AE1720" s="39"/>
      <c r="AF1720" s="39"/>
      <c r="AG1720" s="39"/>
      <c r="AH1720" s="39"/>
      <c r="AI1720" s="39"/>
      <c r="AJ1720" s="39"/>
      <c r="AK1720" s="39"/>
      <c r="AL1720" s="39"/>
      <c r="AM1720" s="39"/>
      <c r="AN1720" s="39"/>
      <c r="AO1720" s="39"/>
      <c r="AP1720" s="39"/>
      <c r="AQ1720" s="39"/>
      <c r="AR1720" s="39"/>
      <c r="AS1720" s="39"/>
      <c r="AT1720" s="39"/>
      <c r="AU1720" s="39"/>
      <c r="AV1720" s="39"/>
      <c r="AW1720" s="94"/>
      <c r="AX1720" s="101"/>
      <c r="AY1720" s="94"/>
      <c r="AZ1720" s="40"/>
      <c r="BA1720" s="27"/>
      <c r="BB1720" s="27"/>
      <c r="BC1720" s="27"/>
      <c r="BD1720" s="27" t="str">
        <f t="shared" si="998"/>
        <v/>
      </c>
      <c r="BE1720" s="27" t="str">
        <f t="shared" si="999"/>
        <v/>
      </c>
      <c r="BF1720" s="27" t="str">
        <f t="shared" si="1000"/>
        <v/>
      </c>
      <c r="BG1720" s="27" t="str">
        <f t="shared" si="1001"/>
        <v/>
      </c>
      <c r="BH1720" s="27" t="str">
        <f t="shared" si="1002"/>
        <v/>
      </c>
      <c r="BI1720" s="27" t="str">
        <f t="shared" si="1003"/>
        <v/>
      </c>
      <c r="BJ1720" s="27" t="str">
        <f t="shared" si="1004"/>
        <v/>
      </c>
      <c r="BK1720" s="27" t="str">
        <f t="shared" si="1005"/>
        <v/>
      </c>
      <c r="BL1720" s="27" t="str">
        <f t="shared" si="1006"/>
        <v/>
      </c>
      <c r="BM1720" s="27" t="str">
        <f t="shared" si="1007"/>
        <v/>
      </c>
      <c r="BN1720" s="27" t="str">
        <f t="shared" si="1008"/>
        <v/>
      </c>
      <c r="BO1720" s="27" t="str">
        <f t="shared" si="1009"/>
        <v/>
      </c>
      <c r="BP1720" s="27" t="str">
        <f t="shared" si="986"/>
        <v/>
      </c>
      <c r="BQ1720" s="27" t="str">
        <f t="shared" si="987"/>
        <v/>
      </c>
      <c r="BR1720" s="27" t="str">
        <f t="shared" si="988"/>
        <v/>
      </c>
      <c r="BS1720" s="27" t="str">
        <f t="shared" si="989"/>
        <v/>
      </c>
      <c r="BT1720" s="27" t="str">
        <f t="shared" si="990"/>
        <v/>
      </c>
      <c r="BU1720" s="27" t="str">
        <f t="shared" si="991"/>
        <v/>
      </c>
      <c r="BV1720" s="27" t="str">
        <f t="shared" si="992"/>
        <v/>
      </c>
      <c r="BW1720" s="27" t="str">
        <f t="shared" si="993"/>
        <v/>
      </c>
      <c r="BX1720" s="27" t="str">
        <f t="shared" si="994"/>
        <v/>
      </c>
      <c r="BY1720" s="27" t="str">
        <f t="shared" si="995"/>
        <v/>
      </c>
      <c r="BZ1720" s="27" t="str">
        <f t="shared" si="996"/>
        <v/>
      </c>
      <c r="CA1720" s="27" t="str">
        <f t="shared" si="997"/>
        <v/>
      </c>
      <c r="CB1720" s="58"/>
      <c r="CC1720" s="58"/>
      <c r="CD1720" s="58"/>
      <c r="CE1720" s="58"/>
      <c r="CF1720" s="58"/>
      <c r="CG1720" s="58"/>
      <c r="CH1720" s="58"/>
      <c r="CI1720" s="39"/>
      <c r="CJ1720" s="56"/>
    </row>
    <row r="1721" spans="2:88">
      <c r="B1721" s="94"/>
      <c r="C1721" s="40"/>
      <c r="D1721" s="39"/>
      <c r="E1721" s="40"/>
      <c r="F1721" s="40"/>
      <c r="G1721" s="40"/>
      <c r="H1721" s="40"/>
      <c r="I1721" s="40"/>
      <c r="J1721" s="40"/>
      <c r="K1721" s="40"/>
      <c r="L1721" s="40"/>
      <c r="M1721" s="40"/>
      <c r="N1721" s="40"/>
      <c r="O1721" s="40"/>
      <c r="P1721" s="40"/>
      <c r="Q1721" s="40"/>
      <c r="R1721" s="40"/>
      <c r="S1721" s="40"/>
      <c r="T1721" s="40"/>
      <c r="U1721" s="39"/>
      <c r="V1721" s="39"/>
      <c r="W1721" s="39"/>
      <c r="X1721" s="39"/>
      <c r="Y1721" s="39"/>
      <c r="Z1721" s="39"/>
      <c r="AA1721" s="39"/>
      <c r="AB1721" s="39"/>
      <c r="AC1721" s="39"/>
      <c r="AD1721" s="39"/>
      <c r="AE1721" s="39"/>
      <c r="AF1721" s="39"/>
      <c r="AG1721" s="39"/>
      <c r="AH1721" s="39"/>
      <c r="AI1721" s="39"/>
      <c r="AJ1721" s="39"/>
      <c r="AK1721" s="39"/>
      <c r="AL1721" s="39"/>
      <c r="AM1721" s="39"/>
      <c r="AN1721" s="39"/>
      <c r="AO1721" s="39"/>
      <c r="AP1721" s="39"/>
      <c r="AQ1721" s="39"/>
      <c r="AR1721" s="39"/>
      <c r="AS1721" s="39"/>
      <c r="AT1721" s="39"/>
      <c r="AU1721" s="39"/>
      <c r="AV1721" s="39"/>
      <c r="AW1721" s="94"/>
      <c r="AX1721" s="101"/>
      <c r="AY1721" s="94"/>
      <c r="AZ1721" s="40"/>
      <c r="BA1721" s="27"/>
      <c r="BB1721" s="27"/>
      <c r="BC1721" s="27"/>
      <c r="BD1721" s="27" t="str">
        <f t="shared" si="998"/>
        <v/>
      </c>
      <c r="BE1721" s="27" t="str">
        <f t="shared" si="999"/>
        <v/>
      </c>
      <c r="BF1721" s="27" t="str">
        <f t="shared" si="1000"/>
        <v/>
      </c>
      <c r="BG1721" s="27" t="str">
        <f t="shared" si="1001"/>
        <v/>
      </c>
      <c r="BH1721" s="27" t="str">
        <f t="shared" si="1002"/>
        <v/>
      </c>
      <c r="BI1721" s="27" t="str">
        <f t="shared" si="1003"/>
        <v/>
      </c>
      <c r="BJ1721" s="27" t="str">
        <f t="shared" si="1004"/>
        <v/>
      </c>
      <c r="BK1721" s="27" t="str">
        <f t="shared" si="1005"/>
        <v/>
      </c>
      <c r="BL1721" s="27" t="str">
        <f t="shared" si="1006"/>
        <v/>
      </c>
      <c r="BM1721" s="27" t="str">
        <f t="shared" si="1007"/>
        <v/>
      </c>
      <c r="BN1721" s="27" t="str">
        <f t="shared" si="1008"/>
        <v/>
      </c>
      <c r="BO1721" s="27" t="str">
        <f t="shared" si="1009"/>
        <v/>
      </c>
      <c r="BP1721" s="27" t="str">
        <f t="shared" si="986"/>
        <v/>
      </c>
      <c r="BQ1721" s="27" t="str">
        <f t="shared" si="987"/>
        <v/>
      </c>
      <c r="BR1721" s="27" t="str">
        <f t="shared" si="988"/>
        <v/>
      </c>
      <c r="BS1721" s="27" t="str">
        <f t="shared" si="989"/>
        <v/>
      </c>
      <c r="BT1721" s="27" t="str">
        <f t="shared" si="990"/>
        <v/>
      </c>
      <c r="BU1721" s="27" t="str">
        <f t="shared" si="991"/>
        <v/>
      </c>
      <c r="BV1721" s="27" t="str">
        <f t="shared" si="992"/>
        <v/>
      </c>
      <c r="BW1721" s="27" t="str">
        <f t="shared" si="993"/>
        <v/>
      </c>
      <c r="BX1721" s="27" t="str">
        <f t="shared" si="994"/>
        <v/>
      </c>
      <c r="BY1721" s="27" t="str">
        <f t="shared" si="995"/>
        <v/>
      </c>
      <c r="BZ1721" s="27" t="str">
        <f t="shared" si="996"/>
        <v/>
      </c>
      <c r="CA1721" s="27" t="str">
        <f t="shared" si="997"/>
        <v/>
      </c>
      <c r="CB1721" s="41"/>
      <c r="CC1721"/>
      <c r="CD1721"/>
      <c r="CE1721"/>
      <c r="CF1721"/>
      <c r="CG1721"/>
      <c r="CH1721"/>
      <c r="CI1721" s="39"/>
      <c r="CJ1721" s="56"/>
    </row>
    <row r="1722" spans="2:88">
      <c r="B1722" s="94"/>
      <c r="C1722" s="40"/>
      <c r="D1722" s="39"/>
      <c r="E1722" s="40"/>
      <c r="F1722" s="40"/>
      <c r="G1722" s="40"/>
      <c r="H1722" s="40"/>
      <c r="I1722" s="40"/>
      <c r="J1722" s="40"/>
      <c r="K1722" s="40"/>
      <c r="L1722" s="40"/>
      <c r="M1722" s="40"/>
      <c r="N1722" s="40"/>
      <c r="O1722" s="40"/>
      <c r="P1722" s="40"/>
      <c r="Q1722" s="40"/>
      <c r="R1722" s="40"/>
      <c r="S1722" s="40"/>
      <c r="T1722" s="40"/>
      <c r="U1722" s="39"/>
      <c r="V1722" s="39"/>
      <c r="W1722" s="39"/>
      <c r="X1722" s="39"/>
      <c r="Y1722" s="39"/>
      <c r="Z1722" s="39"/>
      <c r="AA1722" s="39"/>
      <c r="AB1722" s="39"/>
      <c r="AC1722" s="39"/>
      <c r="AD1722" s="39"/>
      <c r="AE1722" s="39"/>
      <c r="AF1722" s="39"/>
      <c r="AG1722" s="39"/>
      <c r="AH1722" s="39"/>
      <c r="AI1722" s="39"/>
      <c r="AJ1722" s="39"/>
      <c r="AK1722" s="39"/>
      <c r="AL1722" s="39"/>
      <c r="AM1722" s="39"/>
      <c r="AN1722" s="39"/>
      <c r="AO1722" s="39"/>
      <c r="AP1722" s="39"/>
      <c r="AQ1722" s="39"/>
      <c r="AR1722" s="39"/>
      <c r="AS1722" s="39"/>
      <c r="AT1722" s="39"/>
      <c r="AU1722" s="39"/>
      <c r="AV1722" s="39"/>
      <c r="AW1722" s="94"/>
      <c r="AX1722" s="101"/>
      <c r="AY1722" s="94"/>
      <c r="AZ1722" s="40"/>
      <c r="BA1722" s="27"/>
      <c r="BB1722" s="27"/>
      <c r="BC1722" s="27"/>
      <c r="BD1722" s="27" t="str">
        <f t="shared" si="998"/>
        <v/>
      </c>
      <c r="BE1722" s="27" t="str">
        <f t="shared" si="999"/>
        <v/>
      </c>
      <c r="BF1722" s="27" t="str">
        <f t="shared" si="1000"/>
        <v/>
      </c>
      <c r="BG1722" s="27" t="str">
        <f t="shared" si="1001"/>
        <v/>
      </c>
      <c r="BH1722" s="27" t="str">
        <f t="shared" si="1002"/>
        <v/>
      </c>
      <c r="BI1722" s="27" t="str">
        <f t="shared" si="1003"/>
        <v/>
      </c>
      <c r="BJ1722" s="27" t="str">
        <f t="shared" si="1004"/>
        <v/>
      </c>
      <c r="BK1722" s="27" t="str">
        <f t="shared" si="1005"/>
        <v/>
      </c>
      <c r="BL1722" s="27" t="str">
        <f t="shared" si="1006"/>
        <v/>
      </c>
      <c r="BM1722" s="27" t="str">
        <f t="shared" si="1007"/>
        <v/>
      </c>
      <c r="BN1722" s="27" t="str">
        <f t="shared" si="1008"/>
        <v/>
      </c>
      <c r="BO1722" s="27" t="str">
        <f t="shared" si="1009"/>
        <v/>
      </c>
      <c r="BP1722" s="27" t="str">
        <f t="shared" si="986"/>
        <v/>
      </c>
      <c r="BQ1722" s="27" t="str">
        <f t="shared" si="987"/>
        <v/>
      </c>
      <c r="BR1722" s="27" t="str">
        <f t="shared" si="988"/>
        <v/>
      </c>
      <c r="BS1722" s="27" t="str">
        <f t="shared" si="989"/>
        <v/>
      </c>
      <c r="BT1722" s="27" t="str">
        <f t="shared" si="990"/>
        <v/>
      </c>
      <c r="BU1722" s="27" t="str">
        <f t="shared" si="991"/>
        <v/>
      </c>
      <c r="BV1722" s="27" t="str">
        <f t="shared" si="992"/>
        <v/>
      </c>
      <c r="BW1722" s="27" t="str">
        <f t="shared" si="993"/>
        <v/>
      </c>
      <c r="BX1722" s="27" t="str">
        <f t="shared" si="994"/>
        <v/>
      </c>
      <c r="BY1722" s="27" t="str">
        <f t="shared" si="995"/>
        <v/>
      </c>
      <c r="BZ1722" s="27" t="str">
        <f t="shared" si="996"/>
        <v/>
      </c>
      <c r="CA1722" s="27" t="str">
        <f t="shared" si="997"/>
        <v/>
      </c>
      <c r="CB1722" s="41"/>
      <c r="CC1722"/>
      <c r="CD1722"/>
      <c r="CE1722"/>
      <c r="CF1722"/>
      <c r="CG1722"/>
      <c r="CH1722"/>
      <c r="CI1722" s="39"/>
      <c r="CJ1722" s="40"/>
    </row>
    <row r="1723" spans="2:88">
      <c r="B1723" s="94"/>
      <c r="C1723" s="40"/>
      <c r="D1723" s="39"/>
      <c r="E1723" s="40"/>
      <c r="F1723" s="40"/>
      <c r="G1723" s="40"/>
      <c r="H1723" s="40"/>
      <c r="I1723" s="40"/>
      <c r="J1723" s="40"/>
      <c r="K1723" s="40"/>
      <c r="L1723" s="40"/>
      <c r="M1723" s="40"/>
      <c r="N1723" s="40"/>
      <c r="O1723" s="40"/>
      <c r="P1723" s="40"/>
      <c r="Q1723" s="40"/>
      <c r="R1723" s="40"/>
      <c r="S1723" s="40"/>
      <c r="T1723" s="40"/>
      <c r="U1723" s="39"/>
      <c r="V1723" s="39"/>
      <c r="W1723" s="39"/>
      <c r="X1723" s="39"/>
      <c r="Y1723" s="39"/>
      <c r="Z1723" s="39"/>
      <c r="AA1723" s="39"/>
      <c r="AB1723" s="39"/>
      <c r="AC1723" s="39"/>
      <c r="AD1723" s="39"/>
      <c r="AE1723" s="39"/>
      <c r="AF1723" s="39"/>
      <c r="AG1723" s="39"/>
      <c r="AH1723" s="39"/>
      <c r="AI1723" s="39"/>
      <c r="AJ1723" s="39"/>
      <c r="AK1723" s="39"/>
      <c r="AL1723" s="39"/>
      <c r="AM1723" s="39"/>
      <c r="AN1723" s="39"/>
      <c r="AO1723" s="39"/>
      <c r="AP1723" s="39"/>
      <c r="AQ1723" s="39"/>
      <c r="AR1723" s="39"/>
      <c r="AS1723" s="39"/>
      <c r="AT1723" s="39"/>
      <c r="AU1723" s="39"/>
      <c r="AV1723" s="39"/>
      <c r="AW1723" s="94"/>
      <c r="AX1723" s="101"/>
      <c r="AY1723" s="94"/>
      <c r="AZ1723" s="40"/>
      <c r="BA1723" s="27"/>
      <c r="BB1723" s="27"/>
      <c r="BC1723" s="27"/>
      <c r="BD1723" s="27" t="str">
        <f t="shared" si="998"/>
        <v/>
      </c>
      <c r="BE1723" s="27" t="str">
        <f t="shared" si="999"/>
        <v/>
      </c>
      <c r="BF1723" s="27" t="str">
        <f t="shared" si="1000"/>
        <v/>
      </c>
      <c r="BG1723" s="27" t="str">
        <f t="shared" si="1001"/>
        <v/>
      </c>
      <c r="BH1723" s="27" t="str">
        <f t="shared" si="1002"/>
        <v/>
      </c>
      <c r="BI1723" s="27" t="str">
        <f t="shared" si="1003"/>
        <v/>
      </c>
      <c r="BJ1723" s="27" t="str">
        <f t="shared" si="1004"/>
        <v/>
      </c>
      <c r="BK1723" s="27" t="str">
        <f t="shared" si="1005"/>
        <v/>
      </c>
      <c r="BL1723" s="27" t="str">
        <f t="shared" si="1006"/>
        <v/>
      </c>
      <c r="BM1723" s="27" t="str">
        <f t="shared" si="1007"/>
        <v/>
      </c>
      <c r="BN1723" s="27" t="str">
        <f t="shared" si="1008"/>
        <v/>
      </c>
      <c r="BO1723" s="27" t="str">
        <f t="shared" si="1009"/>
        <v/>
      </c>
      <c r="BP1723" s="27" t="str">
        <f t="shared" si="986"/>
        <v/>
      </c>
      <c r="BQ1723" s="27" t="str">
        <f t="shared" si="987"/>
        <v/>
      </c>
      <c r="BR1723" s="27" t="str">
        <f t="shared" si="988"/>
        <v/>
      </c>
      <c r="BS1723" s="27" t="str">
        <f t="shared" si="989"/>
        <v/>
      </c>
      <c r="BT1723" s="27" t="str">
        <f t="shared" si="990"/>
        <v/>
      </c>
      <c r="BU1723" s="27" t="str">
        <f t="shared" si="991"/>
        <v/>
      </c>
      <c r="BV1723" s="27" t="str">
        <f t="shared" si="992"/>
        <v/>
      </c>
      <c r="BW1723" s="27" t="str">
        <f t="shared" si="993"/>
        <v/>
      </c>
      <c r="BX1723" s="27" t="str">
        <f t="shared" si="994"/>
        <v/>
      </c>
      <c r="BY1723" s="27" t="str">
        <f t="shared" si="995"/>
        <v/>
      </c>
      <c r="BZ1723" s="27" t="str">
        <f t="shared" si="996"/>
        <v/>
      </c>
      <c r="CA1723" s="27" t="str">
        <f t="shared" si="997"/>
        <v/>
      </c>
      <c r="CB1723" s="41"/>
      <c r="CC1723"/>
      <c r="CD1723"/>
      <c r="CE1723"/>
      <c r="CF1723"/>
      <c r="CG1723"/>
      <c r="CH1723"/>
      <c r="CI1723" s="39"/>
      <c r="CJ1723" s="40"/>
    </row>
    <row r="1724" spans="2:88">
      <c r="B1724" s="94"/>
      <c r="C1724" s="40"/>
      <c r="D1724" s="39"/>
      <c r="E1724" s="40"/>
      <c r="F1724" s="40"/>
      <c r="G1724" s="40"/>
      <c r="H1724" s="40"/>
      <c r="I1724" s="40"/>
      <c r="J1724" s="40"/>
      <c r="K1724" s="40"/>
      <c r="L1724" s="40"/>
      <c r="M1724" s="40"/>
      <c r="N1724" s="40"/>
      <c r="O1724" s="40"/>
      <c r="P1724" s="40"/>
      <c r="Q1724" s="40"/>
      <c r="R1724" s="40"/>
      <c r="S1724" s="40"/>
      <c r="T1724" s="40"/>
      <c r="U1724" s="39"/>
      <c r="V1724" s="39"/>
      <c r="W1724" s="39"/>
      <c r="X1724" s="39"/>
      <c r="Y1724" s="39"/>
      <c r="Z1724" s="39"/>
      <c r="AA1724" s="39"/>
      <c r="AB1724" s="39"/>
      <c r="AC1724" s="39"/>
      <c r="AD1724" s="39"/>
      <c r="AE1724" s="39"/>
      <c r="AF1724" s="39"/>
      <c r="AG1724" s="39"/>
      <c r="AH1724" s="39"/>
      <c r="AI1724" s="39"/>
      <c r="AJ1724" s="39"/>
      <c r="AK1724" s="39"/>
      <c r="AL1724" s="39"/>
      <c r="AM1724" s="39"/>
      <c r="AN1724" s="39"/>
      <c r="AO1724" s="39"/>
      <c r="AP1724" s="39"/>
      <c r="AQ1724" s="39"/>
      <c r="AR1724" s="39"/>
      <c r="AS1724" s="39"/>
      <c r="AT1724" s="39"/>
      <c r="AU1724" s="39"/>
      <c r="AV1724" s="39"/>
      <c r="AW1724" s="94"/>
      <c r="AX1724" s="101"/>
      <c r="AY1724" s="94"/>
      <c r="AZ1724" s="40"/>
      <c r="BA1724" s="27"/>
      <c r="BB1724" s="27"/>
      <c r="BC1724" s="27"/>
      <c r="BD1724" s="27" t="str">
        <f t="shared" si="998"/>
        <v/>
      </c>
      <c r="BE1724" s="27" t="str">
        <f t="shared" si="999"/>
        <v/>
      </c>
      <c r="BF1724" s="27" t="str">
        <f t="shared" si="1000"/>
        <v/>
      </c>
      <c r="BG1724" s="27" t="str">
        <f t="shared" si="1001"/>
        <v/>
      </c>
      <c r="BH1724" s="27" t="str">
        <f t="shared" si="1002"/>
        <v/>
      </c>
      <c r="BI1724" s="27" t="str">
        <f t="shared" si="1003"/>
        <v/>
      </c>
      <c r="BJ1724" s="27" t="str">
        <f t="shared" si="1004"/>
        <v/>
      </c>
      <c r="BK1724" s="27" t="str">
        <f t="shared" si="1005"/>
        <v/>
      </c>
      <c r="BL1724" s="27" t="str">
        <f t="shared" si="1006"/>
        <v/>
      </c>
      <c r="BM1724" s="27" t="str">
        <f t="shared" si="1007"/>
        <v/>
      </c>
      <c r="BN1724" s="27" t="str">
        <f t="shared" si="1008"/>
        <v/>
      </c>
      <c r="BO1724" s="27" t="str">
        <f t="shared" si="1009"/>
        <v/>
      </c>
      <c r="BP1724" s="27" t="str">
        <f t="shared" si="986"/>
        <v/>
      </c>
      <c r="BQ1724" s="27" t="str">
        <f t="shared" si="987"/>
        <v/>
      </c>
      <c r="BR1724" s="27" t="str">
        <f t="shared" si="988"/>
        <v/>
      </c>
      <c r="BS1724" s="27" t="str">
        <f t="shared" si="989"/>
        <v/>
      </c>
      <c r="BT1724" s="27" t="str">
        <f t="shared" si="990"/>
        <v/>
      </c>
      <c r="BU1724" s="27" t="str">
        <f t="shared" si="991"/>
        <v/>
      </c>
      <c r="BV1724" s="27" t="str">
        <f t="shared" si="992"/>
        <v/>
      </c>
      <c r="BW1724" s="27" t="str">
        <f t="shared" si="993"/>
        <v/>
      </c>
      <c r="BX1724" s="27" t="str">
        <f t="shared" si="994"/>
        <v/>
      </c>
      <c r="BY1724" s="27" t="str">
        <f t="shared" si="995"/>
        <v/>
      </c>
      <c r="BZ1724" s="27" t="str">
        <f t="shared" si="996"/>
        <v/>
      </c>
      <c r="CA1724" s="27" t="str">
        <f t="shared" si="997"/>
        <v/>
      </c>
      <c r="CB1724" s="41"/>
      <c r="CC1724"/>
      <c r="CD1724"/>
      <c r="CE1724"/>
      <c r="CF1724"/>
      <c r="CG1724"/>
      <c r="CH1724"/>
      <c r="CI1724" s="39"/>
      <c r="CJ1724" s="40"/>
    </row>
    <row r="1725" spans="2:88">
      <c r="B1725" s="94"/>
      <c r="C1725" s="40"/>
      <c r="D1725" s="39"/>
      <c r="E1725" s="40"/>
      <c r="F1725" s="40"/>
      <c r="G1725" s="40"/>
      <c r="H1725" s="40"/>
      <c r="I1725" s="40"/>
      <c r="J1725" s="40"/>
      <c r="K1725" s="40"/>
      <c r="L1725" s="40"/>
      <c r="M1725" s="40"/>
      <c r="N1725" s="40"/>
      <c r="O1725" s="40"/>
      <c r="P1725" s="40"/>
      <c r="Q1725" s="40"/>
      <c r="R1725" s="40"/>
      <c r="S1725" s="40"/>
      <c r="T1725" s="40"/>
      <c r="U1725" s="39"/>
      <c r="V1725" s="39"/>
      <c r="W1725" s="39"/>
      <c r="X1725" s="39"/>
      <c r="Y1725" s="39"/>
      <c r="Z1725" s="39"/>
      <c r="AA1725" s="39"/>
      <c r="AB1725" s="39"/>
      <c r="AC1725" s="39"/>
      <c r="AD1725" s="39"/>
      <c r="AE1725" s="39"/>
      <c r="AF1725" s="39"/>
      <c r="AG1725" s="39"/>
      <c r="AH1725" s="39"/>
      <c r="AI1725" s="39"/>
      <c r="AJ1725" s="39"/>
      <c r="AK1725" s="39"/>
      <c r="AL1725" s="39"/>
      <c r="AM1725" s="39"/>
      <c r="AN1725" s="39"/>
      <c r="AO1725" s="39"/>
      <c r="AP1725" s="39"/>
      <c r="AQ1725" s="39"/>
      <c r="AR1725" s="39"/>
      <c r="AS1725" s="39"/>
      <c r="AT1725" s="39"/>
      <c r="AU1725" s="39"/>
      <c r="AV1725" s="39"/>
      <c r="AW1725" s="94"/>
      <c r="AX1725" s="101"/>
      <c r="AY1725" s="94"/>
      <c r="AZ1725" s="40"/>
      <c r="BA1725" s="27"/>
      <c r="BB1725" s="27"/>
      <c r="BC1725" s="27"/>
      <c r="BD1725" s="27" t="str">
        <f t="shared" si="998"/>
        <v/>
      </c>
      <c r="BE1725" s="27" t="str">
        <f t="shared" si="999"/>
        <v/>
      </c>
      <c r="BF1725" s="27" t="str">
        <f t="shared" si="1000"/>
        <v/>
      </c>
      <c r="BG1725" s="27" t="str">
        <f t="shared" si="1001"/>
        <v/>
      </c>
      <c r="BH1725" s="27" t="str">
        <f t="shared" si="1002"/>
        <v/>
      </c>
      <c r="BI1725" s="27" t="str">
        <f t="shared" si="1003"/>
        <v/>
      </c>
      <c r="BJ1725" s="27" t="str">
        <f t="shared" si="1004"/>
        <v/>
      </c>
      <c r="BK1725" s="27" t="str">
        <f t="shared" si="1005"/>
        <v/>
      </c>
      <c r="BL1725" s="27" t="str">
        <f t="shared" si="1006"/>
        <v/>
      </c>
      <c r="BM1725" s="27" t="str">
        <f t="shared" si="1007"/>
        <v/>
      </c>
      <c r="BN1725" s="27" t="str">
        <f t="shared" si="1008"/>
        <v/>
      </c>
      <c r="BO1725" s="27" t="str">
        <f t="shared" si="1009"/>
        <v/>
      </c>
      <c r="BP1725" s="27" t="str">
        <f t="shared" si="986"/>
        <v/>
      </c>
      <c r="BQ1725" s="27" t="str">
        <f t="shared" si="987"/>
        <v/>
      </c>
      <c r="BR1725" s="27" t="str">
        <f t="shared" si="988"/>
        <v/>
      </c>
      <c r="BS1725" s="27" t="str">
        <f t="shared" si="989"/>
        <v/>
      </c>
      <c r="BT1725" s="27" t="str">
        <f t="shared" si="990"/>
        <v/>
      </c>
      <c r="BU1725" s="27" t="str">
        <f t="shared" si="991"/>
        <v/>
      </c>
      <c r="BV1725" s="27" t="str">
        <f t="shared" si="992"/>
        <v/>
      </c>
      <c r="BW1725" s="27" t="str">
        <f t="shared" si="993"/>
        <v/>
      </c>
      <c r="BX1725" s="27" t="str">
        <f t="shared" si="994"/>
        <v/>
      </c>
      <c r="BY1725" s="27" t="str">
        <f t="shared" si="995"/>
        <v/>
      </c>
      <c r="BZ1725" s="27" t="str">
        <f t="shared" si="996"/>
        <v/>
      </c>
      <c r="CA1725" s="27" t="str">
        <f t="shared" si="997"/>
        <v/>
      </c>
      <c r="CB1725" s="41"/>
      <c r="CC1725" s="5"/>
      <c r="CD1725"/>
      <c r="CE1725"/>
      <c r="CF1725"/>
      <c r="CG1725"/>
      <c r="CH1725"/>
      <c r="CI1725" s="39"/>
      <c r="CJ1725" s="40"/>
    </row>
    <row r="1726" spans="2:88">
      <c r="B1726" s="94"/>
      <c r="C1726" s="40"/>
      <c r="D1726" s="39"/>
      <c r="E1726" s="40"/>
      <c r="F1726" s="40"/>
      <c r="G1726" s="40"/>
      <c r="H1726" s="40"/>
      <c r="I1726" s="40"/>
      <c r="J1726" s="40"/>
      <c r="K1726" s="40"/>
      <c r="L1726" s="40"/>
      <c r="M1726" s="40"/>
      <c r="N1726" s="40"/>
      <c r="O1726" s="40"/>
      <c r="P1726" s="40"/>
      <c r="Q1726" s="40"/>
      <c r="R1726" s="40"/>
      <c r="S1726" s="40"/>
      <c r="T1726" s="40"/>
      <c r="U1726" s="39"/>
      <c r="V1726" s="39"/>
      <c r="W1726" s="39"/>
      <c r="X1726" s="39"/>
      <c r="Y1726" s="39"/>
      <c r="Z1726" s="39"/>
      <c r="AA1726" s="39"/>
      <c r="AB1726" s="39"/>
      <c r="AC1726" s="39"/>
      <c r="AD1726" s="39"/>
      <c r="AE1726" s="39"/>
      <c r="AF1726" s="39"/>
      <c r="AG1726" s="39"/>
      <c r="AH1726" s="39"/>
      <c r="AI1726" s="39"/>
      <c r="AJ1726" s="39"/>
      <c r="AK1726" s="39"/>
      <c r="AL1726" s="39"/>
      <c r="AM1726" s="39"/>
      <c r="AN1726" s="39"/>
      <c r="AO1726" s="39"/>
      <c r="AP1726" s="39"/>
      <c r="AQ1726" s="39"/>
      <c r="AR1726" s="39"/>
      <c r="AS1726" s="39"/>
      <c r="AT1726" s="39"/>
      <c r="AU1726" s="39"/>
      <c r="AV1726" s="39"/>
      <c r="AW1726" s="94"/>
      <c r="AX1726" s="101"/>
      <c r="AY1726" s="94"/>
      <c r="AZ1726" s="40"/>
      <c r="BA1726" s="27"/>
      <c r="BB1726" s="27"/>
      <c r="BC1726" s="27"/>
      <c r="BD1726" s="27" t="str">
        <f t="shared" si="998"/>
        <v/>
      </c>
      <c r="BE1726" s="27" t="str">
        <f t="shared" si="999"/>
        <v/>
      </c>
      <c r="BF1726" s="27" t="str">
        <f t="shared" si="1000"/>
        <v/>
      </c>
      <c r="BG1726" s="27" t="str">
        <f t="shared" si="1001"/>
        <v/>
      </c>
      <c r="BH1726" s="27" t="str">
        <f t="shared" si="1002"/>
        <v/>
      </c>
      <c r="BI1726" s="27" t="str">
        <f t="shared" si="1003"/>
        <v/>
      </c>
      <c r="BJ1726" s="27" t="str">
        <f t="shared" si="1004"/>
        <v/>
      </c>
      <c r="BK1726" s="27" t="str">
        <f t="shared" si="1005"/>
        <v/>
      </c>
      <c r="BL1726" s="27" t="str">
        <f t="shared" si="1006"/>
        <v/>
      </c>
      <c r="BM1726" s="27" t="str">
        <f t="shared" si="1007"/>
        <v/>
      </c>
      <c r="BN1726" s="27" t="str">
        <f t="shared" si="1008"/>
        <v/>
      </c>
      <c r="BO1726" s="27" t="str">
        <f t="shared" si="1009"/>
        <v/>
      </c>
      <c r="BP1726" s="27" t="str">
        <f t="shared" si="986"/>
        <v/>
      </c>
      <c r="BQ1726" s="27" t="str">
        <f t="shared" si="987"/>
        <v/>
      </c>
      <c r="BR1726" s="27" t="str">
        <f t="shared" si="988"/>
        <v/>
      </c>
      <c r="BS1726" s="27" t="str">
        <f t="shared" si="989"/>
        <v/>
      </c>
      <c r="BT1726" s="27" t="str">
        <f t="shared" si="990"/>
        <v/>
      </c>
      <c r="BU1726" s="27" t="str">
        <f t="shared" si="991"/>
        <v/>
      </c>
      <c r="BV1726" s="27" t="str">
        <f t="shared" si="992"/>
        <v/>
      </c>
      <c r="BW1726" s="27" t="str">
        <f t="shared" si="993"/>
        <v/>
      </c>
      <c r="BX1726" s="27" t="str">
        <f t="shared" si="994"/>
        <v/>
      </c>
      <c r="BY1726" s="27" t="str">
        <f t="shared" si="995"/>
        <v/>
      </c>
      <c r="BZ1726" s="27" t="str">
        <f t="shared" si="996"/>
        <v/>
      </c>
      <c r="CA1726" s="27" t="str">
        <f t="shared" si="997"/>
        <v/>
      </c>
      <c r="CB1726" s="41"/>
      <c r="CC1726" s="5"/>
      <c r="CD1726"/>
      <c r="CE1726"/>
      <c r="CF1726"/>
      <c r="CG1726"/>
      <c r="CH1726"/>
      <c r="CI1726" s="39"/>
      <c r="CJ1726" s="40"/>
    </row>
    <row r="1727" spans="2:88">
      <c r="B1727" s="94"/>
      <c r="C1727" s="40"/>
      <c r="D1727" s="39"/>
      <c r="E1727" s="40"/>
      <c r="F1727" s="40"/>
      <c r="G1727" s="40"/>
      <c r="H1727" s="40"/>
      <c r="I1727" s="40"/>
      <c r="J1727" s="40"/>
      <c r="K1727" s="40"/>
      <c r="L1727" s="40"/>
      <c r="M1727" s="40"/>
      <c r="N1727" s="40"/>
      <c r="O1727" s="40"/>
      <c r="P1727" s="40"/>
      <c r="Q1727" s="40"/>
      <c r="R1727" s="40"/>
      <c r="S1727" s="40"/>
      <c r="T1727" s="40"/>
      <c r="U1727" s="39"/>
      <c r="V1727" s="39"/>
      <c r="W1727" s="39"/>
      <c r="X1727" s="39"/>
      <c r="Y1727" s="39"/>
      <c r="Z1727" s="39"/>
      <c r="AA1727" s="39"/>
      <c r="AB1727" s="39"/>
      <c r="AC1727" s="39"/>
      <c r="AD1727" s="39"/>
      <c r="AE1727" s="39"/>
      <c r="AF1727" s="39"/>
      <c r="AG1727" s="39"/>
      <c r="AH1727" s="39"/>
      <c r="AI1727" s="39"/>
      <c r="AJ1727" s="39"/>
      <c r="AK1727" s="39"/>
      <c r="AL1727" s="39"/>
      <c r="AM1727" s="39"/>
      <c r="AN1727" s="39"/>
      <c r="AO1727" s="39"/>
      <c r="AP1727" s="39"/>
      <c r="AQ1727" s="39"/>
      <c r="AR1727" s="39"/>
      <c r="AS1727" s="39"/>
      <c r="AT1727" s="39"/>
      <c r="AU1727" s="39"/>
      <c r="AV1727" s="39"/>
      <c r="AW1727" s="94"/>
      <c r="AX1727" s="101"/>
      <c r="AY1727" s="94"/>
      <c r="AZ1727" s="40"/>
      <c r="BA1727" s="27"/>
      <c r="BB1727" s="27"/>
      <c r="BC1727" s="27"/>
      <c r="BD1727" s="27" t="str">
        <f t="shared" si="998"/>
        <v/>
      </c>
      <c r="BE1727" s="27" t="str">
        <f t="shared" si="999"/>
        <v/>
      </c>
      <c r="BF1727" s="27" t="str">
        <f t="shared" si="1000"/>
        <v/>
      </c>
      <c r="BG1727" s="27" t="str">
        <f t="shared" si="1001"/>
        <v/>
      </c>
      <c r="BH1727" s="27" t="str">
        <f t="shared" si="1002"/>
        <v/>
      </c>
      <c r="BI1727" s="27" t="str">
        <f t="shared" si="1003"/>
        <v/>
      </c>
      <c r="BJ1727" s="27" t="str">
        <f t="shared" si="1004"/>
        <v/>
      </c>
      <c r="BK1727" s="27" t="str">
        <f t="shared" si="1005"/>
        <v/>
      </c>
      <c r="BL1727" s="27" t="str">
        <f t="shared" si="1006"/>
        <v/>
      </c>
      <c r="BM1727" s="27" t="str">
        <f t="shared" si="1007"/>
        <v/>
      </c>
      <c r="BN1727" s="27" t="str">
        <f t="shared" si="1008"/>
        <v/>
      </c>
      <c r="BO1727" s="27" t="str">
        <f t="shared" si="1009"/>
        <v/>
      </c>
      <c r="BP1727" s="27" t="str">
        <f t="shared" si="986"/>
        <v/>
      </c>
      <c r="BQ1727" s="27" t="str">
        <f t="shared" si="987"/>
        <v/>
      </c>
      <c r="BR1727" s="27" t="str">
        <f t="shared" si="988"/>
        <v/>
      </c>
      <c r="BS1727" s="27" t="str">
        <f t="shared" si="989"/>
        <v/>
      </c>
      <c r="BT1727" s="27" t="str">
        <f t="shared" si="990"/>
        <v/>
      </c>
      <c r="BU1727" s="27" t="str">
        <f t="shared" si="991"/>
        <v/>
      </c>
      <c r="BV1727" s="27" t="str">
        <f t="shared" si="992"/>
        <v/>
      </c>
      <c r="BW1727" s="27" t="str">
        <f t="shared" si="993"/>
        <v/>
      </c>
      <c r="BX1727" s="27" t="str">
        <f t="shared" si="994"/>
        <v/>
      </c>
      <c r="BY1727" s="27" t="str">
        <f t="shared" si="995"/>
        <v/>
      </c>
      <c r="BZ1727" s="27" t="str">
        <f t="shared" si="996"/>
        <v/>
      </c>
      <c r="CA1727" s="27" t="str">
        <f t="shared" si="997"/>
        <v/>
      </c>
      <c r="CB1727" s="41"/>
      <c r="CC1727" s="5"/>
      <c r="CD1727"/>
      <c r="CE1727"/>
      <c r="CF1727"/>
      <c r="CG1727"/>
      <c r="CH1727"/>
      <c r="CI1727" s="87"/>
      <c r="CJ1727" s="54"/>
    </row>
    <row r="1728" spans="2:88">
      <c r="B1728" s="94"/>
      <c r="C1728" s="40"/>
      <c r="D1728" s="39"/>
      <c r="E1728" s="40"/>
      <c r="F1728" s="40"/>
      <c r="G1728" s="40"/>
      <c r="H1728" s="40"/>
      <c r="I1728" s="40"/>
      <c r="J1728" s="40"/>
      <c r="K1728" s="40"/>
      <c r="L1728" s="40"/>
      <c r="M1728" s="40"/>
      <c r="N1728" s="40"/>
      <c r="O1728" s="40"/>
      <c r="P1728" s="40"/>
      <c r="Q1728" s="40"/>
      <c r="R1728" s="40"/>
      <c r="S1728" s="40"/>
      <c r="T1728" s="40"/>
      <c r="U1728" s="39"/>
      <c r="V1728" s="39"/>
      <c r="W1728" s="39"/>
      <c r="X1728" s="39"/>
      <c r="Y1728" s="39"/>
      <c r="Z1728" s="39"/>
      <c r="AA1728" s="39"/>
      <c r="AB1728" s="39"/>
      <c r="AC1728" s="39"/>
      <c r="AD1728" s="39"/>
      <c r="AE1728" s="39"/>
      <c r="AF1728" s="39"/>
      <c r="AG1728" s="39"/>
      <c r="AH1728" s="39"/>
      <c r="AI1728" s="39"/>
      <c r="AJ1728" s="39"/>
      <c r="AK1728" s="39"/>
      <c r="AL1728" s="39"/>
      <c r="AM1728" s="39"/>
      <c r="AN1728" s="39"/>
      <c r="AO1728" s="39"/>
      <c r="AP1728" s="39"/>
      <c r="AQ1728" s="39"/>
      <c r="AR1728" s="39"/>
      <c r="AS1728" s="39"/>
      <c r="AT1728" s="39"/>
      <c r="AU1728" s="39"/>
      <c r="AV1728" s="39"/>
      <c r="AW1728" s="94"/>
      <c r="AX1728" s="101"/>
      <c r="AY1728" s="94"/>
      <c r="AZ1728" s="40"/>
      <c r="BA1728" s="27"/>
      <c r="BB1728" s="27"/>
      <c r="BC1728" s="27"/>
      <c r="BD1728" s="27" t="str">
        <f t="shared" si="998"/>
        <v/>
      </c>
      <c r="BE1728" s="27" t="str">
        <f t="shared" si="999"/>
        <v/>
      </c>
      <c r="BF1728" s="27" t="str">
        <f t="shared" si="1000"/>
        <v/>
      </c>
      <c r="BG1728" s="27" t="str">
        <f t="shared" si="1001"/>
        <v/>
      </c>
      <c r="BH1728" s="27" t="str">
        <f t="shared" si="1002"/>
        <v/>
      </c>
      <c r="BI1728" s="27" t="str">
        <f t="shared" si="1003"/>
        <v/>
      </c>
      <c r="BJ1728" s="27" t="str">
        <f t="shared" si="1004"/>
        <v/>
      </c>
      <c r="BK1728" s="27" t="str">
        <f t="shared" si="1005"/>
        <v/>
      </c>
      <c r="BL1728" s="27" t="str">
        <f t="shared" si="1006"/>
        <v/>
      </c>
      <c r="BM1728" s="27" t="str">
        <f t="shared" si="1007"/>
        <v/>
      </c>
      <c r="BN1728" s="27" t="str">
        <f t="shared" si="1008"/>
        <v/>
      </c>
      <c r="BO1728" s="27" t="str">
        <f t="shared" si="1009"/>
        <v/>
      </c>
      <c r="BP1728" s="27" t="str">
        <f t="shared" si="986"/>
        <v/>
      </c>
      <c r="BQ1728" s="27" t="str">
        <f t="shared" si="987"/>
        <v/>
      </c>
      <c r="BR1728" s="27" t="str">
        <f t="shared" si="988"/>
        <v/>
      </c>
      <c r="BS1728" s="27" t="str">
        <f t="shared" si="989"/>
        <v/>
      </c>
      <c r="BT1728" s="27" t="str">
        <f t="shared" si="990"/>
        <v/>
      </c>
      <c r="BU1728" s="27" t="str">
        <f t="shared" si="991"/>
        <v/>
      </c>
      <c r="BV1728" s="27" t="str">
        <f t="shared" si="992"/>
        <v/>
      </c>
      <c r="BW1728" s="27" t="str">
        <f t="shared" si="993"/>
        <v/>
      </c>
      <c r="BX1728" s="27" t="str">
        <f t="shared" si="994"/>
        <v/>
      </c>
      <c r="BY1728" s="27" t="str">
        <f t="shared" si="995"/>
        <v/>
      </c>
      <c r="BZ1728" s="27" t="str">
        <f t="shared" si="996"/>
        <v/>
      </c>
      <c r="CA1728" s="27" t="str">
        <f t="shared" si="997"/>
        <v/>
      </c>
      <c r="CB1728" s="41"/>
      <c r="CC1728" s="5"/>
      <c r="CD1728"/>
      <c r="CE1728"/>
      <c r="CF1728"/>
      <c r="CG1728"/>
      <c r="CH1728"/>
      <c r="CI1728" s="87"/>
      <c r="CJ1728" s="7"/>
    </row>
    <row r="1729" spans="2:88">
      <c r="B1729" s="94"/>
      <c r="C1729" s="40"/>
      <c r="D1729" s="39"/>
      <c r="E1729" s="40"/>
      <c r="F1729" s="40"/>
      <c r="G1729" s="40"/>
      <c r="H1729" s="40"/>
      <c r="I1729" s="40"/>
      <c r="J1729" s="40"/>
      <c r="K1729" s="40"/>
      <c r="L1729" s="40"/>
      <c r="M1729" s="40"/>
      <c r="N1729" s="40"/>
      <c r="O1729" s="40"/>
      <c r="P1729" s="40"/>
      <c r="Q1729" s="40"/>
      <c r="R1729" s="40"/>
      <c r="S1729" s="40"/>
      <c r="T1729" s="40"/>
      <c r="U1729" s="39"/>
      <c r="V1729" s="39"/>
      <c r="W1729" s="39"/>
      <c r="X1729" s="39"/>
      <c r="Y1729" s="39"/>
      <c r="Z1729" s="39"/>
      <c r="AA1729" s="39"/>
      <c r="AB1729" s="39"/>
      <c r="AC1729" s="39"/>
      <c r="AD1729" s="39"/>
      <c r="AE1729" s="39"/>
      <c r="AF1729" s="39"/>
      <c r="AG1729" s="39"/>
      <c r="AH1729" s="39"/>
      <c r="AI1729" s="39"/>
      <c r="AJ1729" s="39"/>
      <c r="AK1729" s="39"/>
      <c r="AL1729" s="39"/>
      <c r="AM1729" s="39"/>
      <c r="AN1729" s="39"/>
      <c r="AO1729" s="39"/>
      <c r="AP1729" s="39"/>
      <c r="AQ1729" s="39"/>
      <c r="AR1729" s="39"/>
      <c r="AS1729" s="39"/>
      <c r="AT1729" s="39"/>
      <c r="AU1729" s="39"/>
      <c r="AV1729" s="39"/>
      <c r="AW1729" s="94"/>
      <c r="AX1729" s="101"/>
      <c r="AY1729" s="94"/>
      <c r="AZ1729" s="40"/>
      <c r="BA1729" s="27"/>
      <c r="BB1729" s="27"/>
      <c r="BC1729" s="27"/>
      <c r="BD1729" s="27" t="str">
        <f t="shared" si="998"/>
        <v/>
      </c>
      <c r="BE1729" s="27" t="str">
        <f t="shared" si="999"/>
        <v/>
      </c>
      <c r="BF1729" s="27" t="str">
        <f t="shared" si="1000"/>
        <v/>
      </c>
      <c r="BG1729" s="27" t="str">
        <f t="shared" si="1001"/>
        <v/>
      </c>
      <c r="BH1729" s="27" t="str">
        <f t="shared" si="1002"/>
        <v/>
      </c>
      <c r="BI1729" s="27" t="str">
        <f t="shared" si="1003"/>
        <v/>
      </c>
      <c r="BJ1729" s="27" t="str">
        <f t="shared" si="1004"/>
        <v/>
      </c>
      <c r="BK1729" s="27" t="str">
        <f t="shared" si="1005"/>
        <v/>
      </c>
      <c r="BL1729" s="27" t="str">
        <f t="shared" si="1006"/>
        <v/>
      </c>
      <c r="BM1729" s="27" t="str">
        <f t="shared" si="1007"/>
        <v/>
      </c>
      <c r="BN1729" s="27" t="str">
        <f t="shared" si="1008"/>
        <v/>
      </c>
      <c r="BO1729" s="27" t="str">
        <f t="shared" si="1009"/>
        <v/>
      </c>
      <c r="BP1729" s="27" t="str">
        <f t="shared" si="986"/>
        <v/>
      </c>
      <c r="BQ1729" s="27" t="str">
        <f t="shared" si="987"/>
        <v/>
      </c>
      <c r="BR1729" s="27" t="str">
        <f t="shared" si="988"/>
        <v/>
      </c>
      <c r="BS1729" s="27" t="str">
        <f t="shared" si="989"/>
        <v/>
      </c>
      <c r="BT1729" s="27" t="str">
        <f t="shared" si="990"/>
        <v/>
      </c>
      <c r="BU1729" s="27" t="str">
        <f t="shared" si="991"/>
        <v/>
      </c>
      <c r="BV1729" s="27" t="str">
        <f t="shared" si="992"/>
        <v/>
      </c>
      <c r="BW1729" s="27" t="str">
        <f t="shared" si="993"/>
        <v/>
      </c>
      <c r="BX1729" s="27" t="str">
        <f t="shared" si="994"/>
        <v/>
      </c>
      <c r="BY1729" s="27" t="str">
        <f t="shared" si="995"/>
        <v/>
      </c>
      <c r="BZ1729" s="27" t="str">
        <f t="shared" si="996"/>
        <v/>
      </c>
      <c r="CA1729" s="27" t="str">
        <f t="shared" si="997"/>
        <v/>
      </c>
      <c r="CB1729" s="41"/>
      <c r="CC1729" s="5"/>
      <c r="CD1729"/>
      <c r="CE1729"/>
      <c r="CF1729"/>
      <c r="CG1729"/>
      <c r="CH1729"/>
      <c r="CI1729" s="87"/>
      <c r="CJ1729" s="7"/>
    </row>
    <row r="1730" spans="2:88">
      <c r="B1730" s="94"/>
      <c r="C1730" s="40"/>
      <c r="D1730" s="39"/>
      <c r="E1730" s="40"/>
      <c r="F1730" s="40"/>
      <c r="G1730" s="40"/>
      <c r="H1730" s="40"/>
      <c r="I1730" s="40"/>
      <c r="J1730" s="40"/>
      <c r="K1730" s="40"/>
      <c r="L1730" s="40"/>
      <c r="M1730" s="40"/>
      <c r="N1730" s="40"/>
      <c r="O1730" s="40"/>
      <c r="P1730" s="40"/>
      <c r="Q1730" s="40"/>
      <c r="R1730" s="40"/>
      <c r="S1730" s="40"/>
      <c r="T1730" s="40"/>
      <c r="U1730" s="39"/>
      <c r="V1730" s="39"/>
      <c r="W1730" s="39"/>
      <c r="X1730" s="39"/>
      <c r="Y1730" s="39"/>
      <c r="Z1730" s="39"/>
      <c r="AA1730" s="39"/>
      <c r="AB1730" s="39"/>
      <c r="AC1730" s="39"/>
      <c r="AD1730" s="39"/>
      <c r="AE1730" s="39"/>
      <c r="AF1730" s="39"/>
      <c r="AG1730" s="39"/>
      <c r="AH1730" s="39"/>
      <c r="AI1730" s="39"/>
      <c r="AJ1730" s="39"/>
      <c r="AK1730" s="39"/>
      <c r="AL1730" s="39"/>
      <c r="AM1730" s="39"/>
      <c r="AN1730" s="39"/>
      <c r="AO1730" s="39"/>
      <c r="AP1730" s="39"/>
      <c r="AQ1730" s="39"/>
      <c r="AR1730" s="39"/>
      <c r="AS1730" s="39"/>
      <c r="AT1730" s="39"/>
      <c r="AU1730" s="39"/>
      <c r="AV1730" s="39"/>
      <c r="AW1730" s="94"/>
      <c r="AX1730" s="101"/>
      <c r="AY1730" s="94"/>
      <c r="AZ1730" s="40"/>
      <c r="BA1730" s="27"/>
      <c r="BB1730" s="27"/>
      <c r="BC1730" s="27"/>
      <c r="BD1730" s="27" t="str">
        <f t="shared" si="998"/>
        <v/>
      </c>
      <c r="BE1730" s="27" t="str">
        <f t="shared" si="999"/>
        <v/>
      </c>
      <c r="BF1730" s="27" t="str">
        <f t="shared" si="1000"/>
        <v/>
      </c>
      <c r="BG1730" s="27" t="str">
        <f t="shared" si="1001"/>
        <v/>
      </c>
      <c r="BH1730" s="27" t="str">
        <f t="shared" si="1002"/>
        <v/>
      </c>
      <c r="BI1730" s="27" t="str">
        <f t="shared" si="1003"/>
        <v/>
      </c>
      <c r="BJ1730" s="27" t="str">
        <f t="shared" si="1004"/>
        <v/>
      </c>
      <c r="BK1730" s="27" t="str">
        <f t="shared" si="1005"/>
        <v/>
      </c>
      <c r="BL1730" s="27" t="str">
        <f t="shared" si="1006"/>
        <v/>
      </c>
      <c r="BM1730" s="27" t="str">
        <f t="shared" si="1007"/>
        <v/>
      </c>
      <c r="BN1730" s="27" t="str">
        <f t="shared" si="1008"/>
        <v/>
      </c>
      <c r="BO1730" s="27" t="str">
        <f t="shared" si="1009"/>
        <v/>
      </c>
      <c r="BP1730" s="27" t="str">
        <f t="shared" si="986"/>
        <v/>
      </c>
      <c r="BQ1730" s="27" t="str">
        <f t="shared" si="987"/>
        <v/>
      </c>
      <c r="BR1730" s="27" t="str">
        <f t="shared" si="988"/>
        <v/>
      </c>
      <c r="BS1730" s="27" t="str">
        <f t="shared" si="989"/>
        <v/>
      </c>
      <c r="BT1730" s="27" t="str">
        <f t="shared" si="990"/>
        <v/>
      </c>
      <c r="BU1730" s="27" t="str">
        <f t="shared" si="991"/>
        <v/>
      </c>
      <c r="BV1730" s="27" t="str">
        <f t="shared" si="992"/>
        <v/>
      </c>
      <c r="BW1730" s="27" t="str">
        <f t="shared" si="993"/>
        <v/>
      </c>
      <c r="BX1730" s="27" t="str">
        <f t="shared" si="994"/>
        <v/>
      </c>
      <c r="BY1730" s="27" t="str">
        <f t="shared" si="995"/>
        <v/>
      </c>
      <c r="BZ1730" s="27" t="str">
        <f t="shared" si="996"/>
        <v/>
      </c>
      <c r="CA1730" s="27" t="str">
        <f t="shared" si="997"/>
        <v/>
      </c>
      <c r="CB1730" s="41"/>
      <c r="CC1730" s="5"/>
      <c r="CD1730"/>
      <c r="CE1730"/>
      <c r="CF1730"/>
      <c r="CG1730"/>
      <c r="CH1730"/>
      <c r="CI1730" s="87"/>
      <c r="CJ1730" s="7"/>
    </row>
    <row r="1731" spans="2:88">
      <c r="B1731" s="94"/>
      <c r="C1731" s="40"/>
      <c r="D1731" s="39"/>
      <c r="E1731" s="40"/>
      <c r="F1731" s="40"/>
      <c r="G1731" s="40"/>
      <c r="H1731" s="40"/>
      <c r="I1731" s="40"/>
      <c r="J1731" s="40"/>
      <c r="K1731" s="40"/>
      <c r="L1731" s="40"/>
      <c r="M1731" s="40"/>
      <c r="N1731" s="40"/>
      <c r="O1731" s="40"/>
      <c r="P1731" s="40"/>
      <c r="Q1731" s="40"/>
      <c r="R1731" s="40"/>
      <c r="S1731" s="40"/>
      <c r="T1731" s="40"/>
      <c r="U1731" s="39"/>
      <c r="V1731" s="39"/>
      <c r="W1731" s="39"/>
      <c r="X1731" s="39"/>
      <c r="Y1731" s="39"/>
      <c r="Z1731" s="39"/>
      <c r="AA1731" s="39"/>
      <c r="AB1731" s="39"/>
      <c r="AC1731" s="39"/>
      <c r="AD1731" s="39"/>
      <c r="AE1731" s="39"/>
      <c r="AF1731" s="39"/>
      <c r="AG1731" s="39"/>
      <c r="AH1731" s="39"/>
      <c r="AI1731" s="39"/>
      <c r="AJ1731" s="39"/>
      <c r="AK1731" s="39"/>
      <c r="AL1731" s="39"/>
      <c r="AM1731" s="39"/>
      <c r="AN1731" s="39"/>
      <c r="AO1731" s="39"/>
      <c r="AP1731" s="39"/>
      <c r="AQ1731" s="39"/>
      <c r="AR1731" s="39"/>
      <c r="AS1731" s="39"/>
      <c r="AT1731" s="39"/>
      <c r="AU1731" s="39"/>
      <c r="AV1731" s="39"/>
      <c r="AW1731" s="94"/>
      <c r="AX1731" s="101"/>
      <c r="AY1731" s="94"/>
      <c r="AZ1731" s="40"/>
      <c r="BA1731" s="27"/>
      <c r="BB1731" s="27"/>
      <c r="BC1731" s="27"/>
      <c r="BD1731" s="27" t="str">
        <f t="shared" si="998"/>
        <v/>
      </c>
      <c r="BE1731" s="27" t="str">
        <f t="shared" si="999"/>
        <v/>
      </c>
      <c r="BF1731" s="27" t="str">
        <f t="shared" si="1000"/>
        <v/>
      </c>
      <c r="BG1731" s="27" t="str">
        <f t="shared" si="1001"/>
        <v/>
      </c>
      <c r="BH1731" s="27" t="str">
        <f t="shared" si="1002"/>
        <v/>
      </c>
      <c r="BI1731" s="27" t="str">
        <f t="shared" si="1003"/>
        <v/>
      </c>
      <c r="BJ1731" s="27" t="str">
        <f t="shared" si="1004"/>
        <v/>
      </c>
      <c r="BK1731" s="27" t="str">
        <f t="shared" si="1005"/>
        <v/>
      </c>
      <c r="BL1731" s="27" t="str">
        <f t="shared" si="1006"/>
        <v/>
      </c>
      <c r="BM1731" s="27" t="str">
        <f t="shared" si="1007"/>
        <v/>
      </c>
      <c r="BN1731" s="27" t="str">
        <f t="shared" si="1008"/>
        <v/>
      </c>
      <c r="BO1731" s="27" t="str">
        <f t="shared" si="1009"/>
        <v/>
      </c>
      <c r="BP1731" s="27" t="str">
        <f t="shared" si="986"/>
        <v/>
      </c>
      <c r="BQ1731" s="27" t="str">
        <f t="shared" si="987"/>
        <v/>
      </c>
      <c r="BR1731" s="27" t="str">
        <f t="shared" si="988"/>
        <v/>
      </c>
      <c r="BS1731" s="27" t="str">
        <f t="shared" si="989"/>
        <v/>
      </c>
      <c r="BT1731" s="27" t="str">
        <f t="shared" si="990"/>
        <v/>
      </c>
      <c r="BU1731" s="27" t="str">
        <f t="shared" si="991"/>
        <v/>
      </c>
      <c r="BV1731" s="27" t="str">
        <f t="shared" si="992"/>
        <v/>
      </c>
      <c r="BW1731" s="27" t="str">
        <f t="shared" si="993"/>
        <v/>
      </c>
      <c r="BX1731" s="27" t="str">
        <f t="shared" si="994"/>
        <v/>
      </c>
      <c r="BY1731" s="27" t="str">
        <f t="shared" si="995"/>
        <v/>
      </c>
      <c r="BZ1731" s="27" t="str">
        <f t="shared" si="996"/>
        <v/>
      </c>
      <c r="CA1731" s="27" t="str">
        <f t="shared" si="997"/>
        <v/>
      </c>
      <c r="CB1731" s="41"/>
      <c r="CC1731" s="5"/>
      <c r="CD1731"/>
      <c r="CE1731"/>
      <c r="CF1731"/>
      <c r="CG1731"/>
      <c r="CH1731"/>
      <c r="CI1731" s="41"/>
      <c r="CJ1731" s="7"/>
    </row>
    <row r="1732" spans="2:88">
      <c r="B1732" s="94"/>
      <c r="C1732" s="40"/>
      <c r="D1732" s="39"/>
      <c r="E1732" s="40"/>
      <c r="F1732" s="40"/>
      <c r="G1732" s="40"/>
      <c r="H1732" s="40"/>
      <c r="I1732" s="40"/>
      <c r="J1732" s="40"/>
      <c r="K1732" s="40"/>
      <c r="L1732" s="40"/>
      <c r="M1732" s="40"/>
      <c r="N1732" s="40"/>
      <c r="O1732" s="40"/>
      <c r="P1732" s="40"/>
      <c r="Q1732" s="40"/>
      <c r="R1732" s="40"/>
      <c r="S1732" s="40"/>
      <c r="T1732" s="40"/>
      <c r="U1732" s="39"/>
      <c r="V1732" s="39"/>
      <c r="W1732" s="39"/>
      <c r="X1732" s="39"/>
      <c r="Y1732" s="39"/>
      <c r="Z1732" s="39"/>
      <c r="AA1732" s="39"/>
      <c r="AB1732" s="39"/>
      <c r="AC1732" s="39"/>
      <c r="AD1732" s="39"/>
      <c r="AE1732" s="39"/>
      <c r="AF1732" s="39"/>
      <c r="AG1732" s="39"/>
      <c r="AH1732" s="39"/>
      <c r="AI1732" s="39"/>
      <c r="AJ1732" s="39"/>
      <c r="AK1732" s="39"/>
      <c r="AL1732" s="39"/>
      <c r="AM1732" s="39"/>
      <c r="AN1732" s="39"/>
      <c r="AO1732" s="39"/>
      <c r="AP1732" s="39"/>
      <c r="AQ1732" s="39"/>
      <c r="AR1732" s="39"/>
      <c r="AS1732" s="39"/>
      <c r="AT1732" s="39"/>
      <c r="AU1732" s="39"/>
      <c r="AV1732" s="39"/>
      <c r="AW1732" s="94"/>
      <c r="AX1732" s="101"/>
      <c r="AY1732" s="94"/>
      <c r="AZ1732" s="40"/>
      <c r="BA1732" s="27"/>
      <c r="BB1732" s="27"/>
      <c r="BC1732" s="27"/>
      <c r="BD1732" s="27" t="str">
        <f t="shared" si="998"/>
        <v/>
      </c>
      <c r="BE1732" s="27" t="str">
        <f t="shared" si="999"/>
        <v/>
      </c>
      <c r="BF1732" s="27" t="str">
        <f t="shared" si="1000"/>
        <v/>
      </c>
      <c r="BG1732" s="27" t="str">
        <f t="shared" si="1001"/>
        <v/>
      </c>
      <c r="BH1732" s="27" t="str">
        <f t="shared" si="1002"/>
        <v/>
      </c>
      <c r="BI1732" s="27" t="str">
        <f t="shared" si="1003"/>
        <v/>
      </c>
      <c r="BJ1732" s="27" t="str">
        <f t="shared" si="1004"/>
        <v/>
      </c>
      <c r="BK1732" s="27" t="str">
        <f t="shared" si="1005"/>
        <v/>
      </c>
      <c r="BL1732" s="27" t="str">
        <f t="shared" si="1006"/>
        <v/>
      </c>
      <c r="BM1732" s="27" t="str">
        <f t="shared" si="1007"/>
        <v/>
      </c>
      <c r="BN1732" s="27" t="str">
        <f t="shared" si="1008"/>
        <v/>
      </c>
      <c r="BO1732" s="27" t="str">
        <f t="shared" si="1009"/>
        <v/>
      </c>
      <c r="BP1732" s="27" t="str">
        <f t="shared" si="986"/>
        <v/>
      </c>
      <c r="BQ1732" s="27" t="str">
        <f t="shared" si="987"/>
        <v/>
      </c>
      <c r="BR1732" s="27" t="str">
        <f t="shared" si="988"/>
        <v/>
      </c>
      <c r="BS1732" s="27" t="str">
        <f t="shared" si="989"/>
        <v/>
      </c>
      <c r="BT1732" s="27" t="str">
        <f t="shared" si="990"/>
        <v/>
      </c>
      <c r="BU1732" s="27" t="str">
        <f t="shared" si="991"/>
        <v/>
      </c>
      <c r="BV1732" s="27" t="str">
        <f t="shared" si="992"/>
        <v/>
      </c>
      <c r="BW1732" s="27" t="str">
        <f t="shared" si="993"/>
        <v/>
      </c>
      <c r="BX1732" s="27" t="str">
        <f t="shared" si="994"/>
        <v/>
      </c>
      <c r="BY1732" s="27" t="str">
        <f t="shared" si="995"/>
        <v/>
      </c>
      <c r="BZ1732" s="27" t="str">
        <f t="shared" si="996"/>
        <v/>
      </c>
      <c r="CA1732" s="27" t="str">
        <f t="shared" si="997"/>
        <v/>
      </c>
      <c r="CB1732" s="41"/>
      <c r="CC1732" s="5"/>
      <c r="CD1732"/>
      <c r="CE1732"/>
      <c r="CF1732"/>
      <c r="CG1732"/>
      <c r="CH1732"/>
      <c r="CI1732" s="41"/>
      <c r="CJ1732" s="7"/>
    </row>
    <row r="1733" spans="2:88">
      <c r="B1733" s="94"/>
      <c r="C1733" s="40"/>
      <c r="D1733" s="39"/>
      <c r="E1733" s="40"/>
      <c r="F1733" s="40"/>
      <c r="G1733" s="40"/>
      <c r="H1733" s="40"/>
      <c r="I1733" s="40"/>
      <c r="J1733" s="40"/>
      <c r="K1733" s="40"/>
      <c r="L1733" s="40"/>
      <c r="M1733" s="40"/>
      <c r="N1733" s="40"/>
      <c r="O1733" s="40"/>
      <c r="P1733" s="40"/>
      <c r="Q1733" s="40"/>
      <c r="R1733" s="40"/>
      <c r="S1733" s="40"/>
      <c r="T1733" s="40"/>
      <c r="U1733" s="39"/>
      <c r="V1733" s="39"/>
      <c r="W1733" s="39"/>
      <c r="X1733" s="39"/>
      <c r="Y1733" s="39"/>
      <c r="Z1733" s="39"/>
      <c r="AA1733" s="39"/>
      <c r="AB1733" s="39"/>
      <c r="AC1733" s="39"/>
      <c r="AD1733" s="39"/>
      <c r="AE1733" s="39"/>
      <c r="AF1733" s="39"/>
      <c r="AG1733" s="39"/>
      <c r="AH1733" s="39"/>
      <c r="AI1733" s="39"/>
      <c r="AJ1733" s="39"/>
      <c r="AK1733" s="39"/>
      <c r="AL1733" s="39"/>
      <c r="AM1733" s="39"/>
      <c r="AN1733" s="39"/>
      <c r="AO1733" s="39"/>
      <c r="AP1733" s="39"/>
      <c r="AQ1733" s="39"/>
      <c r="AR1733" s="39"/>
      <c r="AS1733" s="39"/>
      <c r="AT1733" s="39"/>
      <c r="AU1733" s="39"/>
      <c r="AV1733" s="39"/>
      <c r="AW1733" s="94"/>
      <c r="AX1733" s="101"/>
      <c r="AY1733" s="94"/>
      <c r="AZ1733" s="40"/>
      <c r="BA1733" s="27"/>
      <c r="BB1733" s="27"/>
      <c r="BC1733" s="27"/>
      <c r="BD1733" s="27" t="str">
        <f t="shared" si="998"/>
        <v/>
      </c>
      <c r="BE1733" s="27" t="str">
        <f t="shared" si="999"/>
        <v/>
      </c>
      <c r="BF1733" s="27" t="str">
        <f t="shared" si="1000"/>
        <v/>
      </c>
      <c r="BG1733" s="27" t="str">
        <f t="shared" si="1001"/>
        <v/>
      </c>
      <c r="BH1733" s="27" t="str">
        <f t="shared" si="1002"/>
        <v/>
      </c>
      <c r="BI1733" s="27" t="str">
        <f t="shared" si="1003"/>
        <v/>
      </c>
      <c r="BJ1733" s="27" t="str">
        <f t="shared" si="1004"/>
        <v/>
      </c>
      <c r="BK1733" s="27" t="str">
        <f t="shared" si="1005"/>
        <v/>
      </c>
      <c r="BL1733" s="27" t="str">
        <f t="shared" si="1006"/>
        <v/>
      </c>
      <c r="BM1733" s="27" t="str">
        <f t="shared" si="1007"/>
        <v/>
      </c>
      <c r="BN1733" s="27" t="str">
        <f t="shared" si="1008"/>
        <v/>
      </c>
      <c r="BO1733" s="27" t="str">
        <f t="shared" si="1009"/>
        <v/>
      </c>
      <c r="BP1733" s="27" t="str">
        <f t="shared" si="986"/>
        <v/>
      </c>
      <c r="BQ1733" s="27" t="str">
        <f t="shared" si="987"/>
        <v/>
      </c>
      <c r="BR1733" s="27" t="str">
        <f t="shared" si="988"/>
        <v/>
      </c>
      <c r="BS1733" s="27" t="str">
        <f t="shared" si="989"/>
        <v/>
      </c>
      <c r="BT1733" s="27" t="str">
        <f t="shared" si="990"/>
        <v/>
      </c>
      <c r="BU1733" s="27" t="str">
        <f t="shared" si="991"/>
        <v/>
      </c>
      <c r="BV1733" s="27" t="str">
        <f t="shared" si="992"/>
        <v/>
      </c>
      <c r="BW1733" s="27" t="str">
        <f t="shared" si="993"/>
        <v/>
      </c>
      <c r="BX1733" s="27" t="str">
        <f t="shared" si="994"/>
        <v/>
      </c>
      <c r="BY1733" s="27" t="str">
        <f t="shared" si="995"/>
        <v/>
      </c>
      <c r="BZ1733" s="27" t="str">
        <f t="shared" si="996"/>
        <v/>
      </c>
      <c r="CA1733" s="27" t="str">
        <f t="shared" si="997"/>
        <v/>
      </c>
      <c r="CB1733" s="41"/>
      <c r="CC1733" s="5"/>
      <c r="CD1733"/>
      <c r="CE1733"/>
      <c r="CF1733"/>
      <c r="CG1733"/>
      <c r="CH1733"/>
      <c r="CI1733" s="41"/>
      <c r="CJ1733" s="7"/>
    </row>
    <row r="1734" spans="2:88">
      <c r="B1734" s="94"/>
      <c r="C1734" s="40"/>
      <c r="D1734" s="39"/>
      <c r="E1734" s="40"/>
      <c r="F1734" s="40"/>
      <c r="G1734" s="40"/>
      <c r="H1734" s="40"/>
      <c r="I1734" s="40"/>
      <c r="J1734" s="40"/>
      <c r="K1734" s="40"/>
      <c r="L1734" s="40"/>
      <c r="M1734" s="40"/>
      <c r="N1734" s="40"/>
      <c r="O1734" s="40"/>
      <c r="P1734" s="40"/>
      <c r="Q1734" s="40"/>
      <c r="R1734" s="40"/>
      <c r="S1734" s="40"/>
      <c r="T1734" s="40"/>
      <c r="U1734" s="39"/>
      <c r="V1734" s="39"/>
      <c r="W1734" s="39"/>
      <c r="X1734" s="39"/>
      <c r="Y1734" s="39"/>
      <c r="Z1734" s="39"/>
      <c r="AA1734" s="39"/>
      <c r="AB1734" s="39"/>
      <c r="AC1734" s="39"/>
      <c r="AD1734" s="39"/>
      <c r="AE1734" s="39"/>
      <c r="AF1734" s="39"/>
      <c r="AG1734" s="39"/>
      <c r="AH1734" s="39"/>
      <c r="AI1734" s="39"/>
      <c r="AJ1734" s="39"/>
      <c r="AK1734" s="39"/>
      <c r="AL1734" s="39"/>
      <c r="AM1734" s="39"/>
      <c r="AN1734" s="39"/>
      <c r="AO1734" s="39"/>
      <c r="AP1734" s="39"/>
      <c r="AQ1734" s="39"/>
      <c r="AR1734" s="39"/>
      <c r="AS1734" s="39"/>
      <c r="AT1734" s="39"/>
      <c r="AU1734" s="39"/>
      <c r="AV1734" s="39"/>
      <c r="AW1734" s="94"/>
      <c r="AX1734" s="101"/>
      <c r="AY1734" s="94"/>
      <c r="AZ1734" s="40"/>
      <c r="BA1734" s="27"/>
      <c r="BB1734" s="27"/>
      <c r="BC1734" s="27"/>
      <c r="BD1734" s="27" t="str">
        <f t="shared" si="998"/>
        <v/>
      </c>
      <c r="BE1734" s="27" t="str">
        <f t="shared" si="999"/>
        <v/>
      </c>
      <c r="BF1734" s="27" t="str">
        <f t="shared" si="1000"/>
        <v/>
      </c>
      <c r="BG1734" s="27" t="str">
        <f t="shared" si="1001"/>
        <v/>
      </c>
      <c r="BH1734" s="27" t="str">
        <f t="shared" si="1002"/>
        <v/>
      </c>
      <c r="BI1734" s="27" t="str">
        <f t="shared" si="1003"/>
        <v/>
      </c>
      <c r="BJ1734" s="27" t="str">
        <f t="shared" si="1004"/>
        <v/>
      </c>
      <c r="BK1734" s="27" t="str">
        <f t="shared" si="1005"/>
        <v/>
      </c>
      <c r="BL1734" s="27" t="str">
        <f t="shared" si="1006"/>
        <v/>
      </c>
      <c r="BM1734" s="27" t="str">
        <f t="shared" si="1007"/>
        <v/>
      </c>
      <c r="BN1734" s="27" t="str">
        <f t="shared" si="1008"/>
        <v/>
      </c>
      <c r="BO1734" s="27" t="str">
        <f t="shared" si="1009"/>
        <v/>
      </c>
      <c r="BP1734" s="27" t="str">
        <f t="shared" si="986"/>
        <v/>
      </c>
      <c r="BQ1734" s="27" t="str">
        <f t="shared" si="987"/>
        <v/>
      </c>
      <c r="BR1734" s="27" t="str">
        <f t="shared" si="988"/>
        <v/>
      </c>
      <c r="BS1734" s="27" t="str">
        <f t="shared" si="989"/>
        <v/>
      </c>
      <c r="BT1734" s="27" t="str">
        <f t="shared" si="990"/>
        <v/>
      </c>
      <c r="BU1734" s="27" t="str">
        <f t="shared" si="991"/>
        <v/>
      </c>
      <c r="BV1734" s="27" t="str">
        <f t="shared" si="992"/>
        <v/>
      </c>
      <c r="BW1734" s="27" t="str">
        <f t="shared" si="993"/>
        <v/>
      </c>
      <c r="BX1734" s="27" t="str">
        <f t="shared" si="994"/>
        <v/>
      </c>
      <c r="BY1734" s="27" t="str">
        <f t="shared" si="995"/>
        <v/>
      </c>
      <c r="BZ1734" s="27" t="str">
        <f t="shared" si="996"/>
        <v/>
      </c>
      <c r="CA1734" s="27" t="str">
        <f t="shared" si="997"/>
        <v/>
      </c>
      <c r="CB1734" s="41"/>
      <c r="CC1734" s="5"/>
      <c r="CD1734"/>
      <c r="CE1734"/>
      <c r="CF1734"/>
      <c r="CG1734"/>
      <c r="CH1734"/>
      <c r="CI1734" s="41"/>
      <c r="CJ1734" s="7"/>
    </row>
    <row r="1735" spans="2:88">
      <c r="B1735" s="94"/>
      <c r="C1735" s="40"/>
      <c r="D1735" s="39"/>
      <c r="E1735" s="40"/>
      <c r="F1735" s="40"/>
      <c r="G1735" s="40"/>
      <c r="H1735" s="40"/>
      <c r="I1735" s="40"/>
      <c r="J1735" s="40"/>
      <c r="K1735" s="40"/>
      <c r="L1735" s="40"/>
      <c r="M1735" s="40"/>
      <c r="N1735" s="40"/>
      <c r="O1735" s="40"/>
      <c r="P1735" s="40"/>
      <c r="Q1735" s="40"/>
      <c r="R1735" s="40"/>
      <c r="S1735" s="40"/>
      <c r="T1735" s="40"/>
      <c r="U1735" s="39"/>
      <c r="V1735" s="39"/>
      <c r="W1735" s="39"/>
      <c r="X1735" s="39"/>
      <c r="Y1735" s="39"/>
      <c r="Z1735" s="39"/>
      <c r="AA1735" s="39"/>
      <c r="AB1735" s="39"/>
      <c r="AC1735" s="39"/>
      <c r="AD1735" s="39"/>
      <c r="AE1735" s="39"/>
      <c r="AF1735" s="39"/>
      <c r="AG1735" s="39"/>
      <c r="AH1735" s="39"/>
      <c r="AI1735" s="39"/>
      <c r="AJ1735" s="39"/>
      <c r="AK1735" s="39"/>
      <c r="AL1735" s="39"/>
      <c r="AM1735" s="39"/>
      <c r="AN1735" s="39"/>
      <c r="AO1735" s="39"/>
      <c r="AP1735" s="39"/>
      <c r="AQ1735" s="39"/>
      <c r="AR1735" s="39"/>
      <c r="AS1735" s="39"/>
      <c r="AT1735" s="39"/>
      <c r="AU1735" s="39"/>
      <c r="AV1735" s="39"/>
      <c r="AW1735" s="94"/>
      <c r="AX1735" s="101"/>
      <c r="AY1735" s="94"/>
      <c r="AZ1735" s="40"/>
      <c r="BA1735" s="27"/>
      <c r="BB1735" s="27"/>
      <c r="BC1735" s="27"/>
      <c r="BD1735" s="27" t="str">
        <f t="shared" si="998"/>
        <v/>
      </c>
      <c r="BE1735" s="27" t="str">
        <f t="shared" si="999"/>
        <v/>
      </c>
      <c r="BF1735" s="27" t="str">
        <f t="shared" si="1000"/>
        <v/>
      </c>
      <c r="BG1735" s="27" t="str">
        <f t="shared" si="1001"/>
        <v/>
      </c>
      <c r="BH1735" s="27" t="str">
        <f t="shared" si="1002"/>
        <v/>
      </c>
      <c r="BI1735" s="27" t="str">
        <f t="shared" si="1003"/>
        <v/>
      </c>
      <c r="BJ1735" s="27" t="str">
        <f t="shared" si="1004"/>
        <v/>
      </c>
      <c r="BK1735" s="27" t="str">
        <f t="shared" si="1005"/>
        <v/>
      </c>
      <c r="BL1735" s="27" t="str">
        <f t="shared" si="1006"/>
        <v/>
      </c>
      <c r="BM1735" s="27" t="str">
        <f t="shared" si="1007"/>
        <v/>
      </c>
      <c r="BN1735" s="27" t="str">
        <f t="shared" si="1008"/>
        <v/>
      </c>
      <c r="BO1735" s="27" t="str">
        <f t="shared" si="1009"/>
        <v/>
      </c>
      <c r="BP1735" s="27" t="str">
        <f t="shared" si="986"/>
        <v/>
      </c>
      <c r="BQ1735" s="27" t="str">
        <f t="shared" si="987"/>
        <v/>
      </c>
      <c r="BR1735" s="27" t="str">
        <f t="shared" si="988"/>
        <v/>
      </c>
      <c r="BS1735" s="27" t="str">
        <f t="shared" si="989"/>
        <v/>
      </c>
      <c r="BT1735" s="27" t="str">
        <f t="shared" si="990"/>
        <v/>
      </c>
      <c r="BU1735" s="27" t="str">
        <f t="shared" si="991"/>
        <v/>
      </c>
      <c r="BV1735" s="27" t="str">
        <f t="shared" si="992"/>
        <v/>
      </c>
      <c r="BW1735" s="27" t="str">
        <f t="shared" si="993"/>
        <v/>
      </c>
      <c r="BX1735" s="27" t="str">
        <f t="shared" si="994"/>
        <v/>
      </c>
      <c r="BY1735" s="27" t="str">
        <f t="shared" si="995"/>
        <v/>
      </c>
      <c r="BZ1735" s="27" t="str">
        <f t="shared" si="996"/>
        <v/>
      </c>
      <c r="CA1735" s="27" t="str">
        <f t="shared" si="997"/>
        <v/>
      </c>
      <c r="CB1735" s="41"/>
      <c r="CC1735" s="5"/>
      <c r="CD1735"/>
      <c r="CE1735"/>
      <c r="CF1735"/>
      <c r="CG1735"/>
      <c r="CH1735"/>
      <c r="CI1735" s="41"/>
      <c r="CJ1735" s="7"/>
    </row>
    <row r="1736" spans="2:88">
      <c r="B1736" s="94"/>
      <c r="C1736" s="40"/>
      <c r="D1736" s="39"/>
      <c r="E1736" s="40"/>
      <c r="F1736" s="40"/>
      <c r="G1736" s="40"/>
      <c r="H1736" s="40"/>
      <c r="I1736" s="40"/>
      <c r="J1736" s="40"/>
      <c r="K1736" s="40"/>
      <c r="L1736" s="40"/>
      <c r="M1736" s="40"/>
      <c r="N1736" s="40"/>
      <c r="O1736" s="40"/>
      <c r="P1736" s="40"/>
      <c r="Q1736" s="40"/>
      <c r="R1736" s="40"/>
      <c r="S1736" s="40"/>
      <c r="T1736" s="40"/>
      <c r="U1736" s="39"/>
      <c r="V1736" s="39"/>
      <c r="W1736" s="39"/>
      <c r="X1736" s="39"/>
      <c r="Y1736" s="39"/>
      <c r="Z1736" s="39"/>
      <c r="AA1736" s="39"/>
      <c r="AB1736" s="39"/>
      <c r="AC1736" s="39"/>
      <c r="AD1736" s="39"/>
      <c r="AE1736" s="39"/>
      <c r="AF1736" s="39"/>
      <c r="AG1736" s="39"/>
      <c r="AH1736" s="39"/>
      <c r="AI1736" s="39"/>
      <c r="AJ1736" s="39"/>
      <c r="AK1736" s="39"/>
      <c r="AL1736" s="39"/>
      <c r="AM1736" s="39"/>
      <c r="AN1736" s="39"/>
      <c r="AO1736" s="39"/>
      <c r="AP1736" s="39"/>
      <c r="AQ1736" s="39"/>
      <c r="AR1736" s="39"/>
      <c r="AS1736" s="39"/>
      <c r="AT1736" s="39"/>
      <c r="AU1736" s="39"/>
      <c r="AV1736" s="39"/>
      <c r="AW1736" s="94"/>
      <c r="AX1736" s="101"/>
      <c r="AY1736" s="94"/>
      <c r="AZ1736" s="40"/>
      <c r="BA1736" s="27"/>
      <c r="BB1736" s="27"/>
      <c r="BC1736" s="27"/>
      <c r="BD1736" s="27" t="str">
        <f t="shared" si="998"/>
        <v/>
      </c>
      <c r="BE1736" s="27" t="str">
        <f t="shared" si="999"/>
        <v/>
      </c>
      <c r="BF1736" s="27" t="str">
        <f t="shared" si="1000"/>
        <v/>
      </c>
      <c r="BG1736" s="27" t="str">
        <f t="shared" si="1001"/>
        <v/>
      </c>
      <c r="BH1736" s="27" t="str">
        <f t="shared" si="1002"/>
        <v/>
      </c>
      <c r="BI1736" s="27" t="str">
        <f t="shared" si="1003"/>
        <v/>
      </c>
      <c r="BJ1736" s="27" t="str">
        <f t="shared" si="1004"/>
        <v/>
      </c>
      <c r="BK1736" s="27" t="str">
        <f t="shared" si="1005"/>
        <v/>
      </c>
      <c r="BL1736" s="27" t="str">
        <f t="shared" si="1006"/>
        <v/>
      </c>
      <c r="BM1736" s="27" t="str">
        <f t="shared" si="1007"/>
        <v/>
      </c>
      <c r="BN1736" s="27" t="str">
        <f t="shared" si="1008"/>
        <v/>
      </c>
      <c r="BO1736" s="27" t="str">
        <f t="shared" si="1009"/>
        <v/>
      </c>
      <c r="BP1736" s="27" t="str">
        <f t="shared" si="986"/>
        <v/>
      </c>
      <c r="BQ1736" s="27" t="str">
        <f t="shared" si="987"/>
        <v/>
      </c>
      <c r="BR1736" s="27" t="str">
        <f t="shared" si="988"/>
        <v/>
      </c>
      <c r="BS1736" s="27" t="str">
        <f t="shared" si="989"/>
        <v/>
      </c>
      <c r="BT1736" s="27" t="str">
        <f t="shared" si="990"/>
        <v/>
      </c>
      <c r="BU1736" s="27" t="str">
        <f t="shared" si="991"/>
        <v/>
      </c>
      <c r="BV1736" s="27" t="str">
        <f t="shared" si="992"/>
        <v/>
      </c>
      <c r="BW1736" s="27" t="str">
        <f t="shared" si="993"/>
        <v/>
      </c>
      <c r="BX1736" s="27" t="str">
        <f t="shared" si="994"/>
        <v/>
      </c>
      <c r="BY1736" s="27" t="str">
        <f t="shared" si="995"/>
        <v/>
      </c>
      <c r="BZ1736" s="27" t="str">
        <f t="shared" si="996"/>
        <v/>
      </c>
      <c r="CA1736" s="27" t="str">
        <f t="shared" si="997"/>
        <v/>
      </c>
      <c r="CB1736" s="41"/>
      <c r="CC1736" s="5"/>
      <c r="CD1736"/>
      <c r="CE1736"/>
      <c r="CF1736"/>
      <c r="CG1736"/>
      <c r="CH1736"/>
      <c r="CI1736" s="41"/>
      <c r="CJ1736" s="7"/>
    </row>
    <row r="1737" spans="2:88">
      <c r="B1737" s="94"/>
      <c r="C1737" s="40"/>
      <c r="D1737" s="39"/>
      <c r="E1737" s="40"/>
      <c r="F1737" s="40"/>
      <c r="G1737" s="40"/>
      <c r="H1737" s="40"/>
      <c r="I1737" s="40"/>
      <c r="J1737" s="40"/>
      <c r="K1737" s="40"/>
      <c r="L1737" s="40"/>
      <c r="M1737" s="40"/>
      <c r="N1737" s="40"/>
      <c r="O1737" s="40"/>
      <c r="P1737" s="40"/>
      <c r="Q1737" s="40"/>
      <c r="R1737" s="40"/>
      <c r="S1737" s="40"/>
      <c r="T1737" s="40"/>
      <c r="U1737" s="39"/>
      <c r="V1737" s="39"/>
      <c r="W1737" s="39"/>
      <c r="X1737" s="39"/>
      <c r="Y1737" s="39"/>
      <c r="Z1737" s="39"/>
      <c r="AA1737" s="39"/>
      <c r="AB1737" s="39"/>
      <c r="AC1737" s="39"/>
      <c r="AD1737" s="39"/>
      <c r="AE1737" s="39"/>
      <c r="AF1737" s="39"/>
      <c r="AG1737" s="39"/>
      <c r="AH1737" s="39"/>
      <c r="AI1737" s="39"/>
      <c r="AJ1737" s="39"/>
      <c r="AK1737" s="39"/>
      <c r="AL1737" s="39"/>
      <c r="AM1737" s="39"/>
      <c r="AN1737" s="39"/>
      <c r="AO1737" s="39"/>
      <c r="AP1737" s="39"/>
      <c r="AQ1737" s="39"/>
      <c r="AR1737" s="39"/>
      <c r="AS1737" s="39"/>
      <c r="AT1737" s="39"/>
      <c r="AU1737" s="39"/>
      <c r="AV1737" s="39"/>
      <c r="AW1737" s="94"/>
      <c r="AX1737" s="101"/>
      <c r="AY1737" s="94"/>
      <c r="AZ1737" s="40"/>
      <c r="BA1737" s="27"/>
      <c r="BB1737" s="27"/>
      <c r="BC1737" s="27"/>
      <c r="BD1737" s="27" t="str">
        <f t="shared" si="998"/>
        <v/>
      </c>
      <c r="BE1737" s="27" t="str">
        <f t="shared" si="999"/>
        <v/>
      </c>
      <c r="BF1737" s="27" t="str">
        <f t="shared" si="1000"/>
        <v/>
      </c>
      <c r="BG1737" s="27" t="str">
        <f t="shared" si="1001"/>
        <v/>
      </c>
      <c r="BH1737" s="27" t="str">
        <f t="shared" si="1002"/>
        <v/>
      </c>
      <c r="BI1737" s="27" t="str">
        <f t="shared" si="1003"/>
        <v/>
      </c>
      <c r="BJ1737" s="27" t="str">
        <f t="shared" si="1004"/>
        <v/>
      </c>
      <c r="BK1737" s="27" t="str">
        <f t="shared" si="1005"/>
        <v/>
      </c>
      <c r="BL1737" s="27" t="str">
        <f t="shared" si="1006"/>
        <v/>
      </c>
      <c r="BM1737" s="27" t="str">
        <f t="shared" si="1007"/>
        <v/>
      </c>
      <c r="BN1737" s="27" t="str">
        <f t="shared" si="1008"/>
        <v/>
      </c>
      <c r="BO1737" s="27" t="str">
        <f t="shared" si="1009"/>
        <v/>
      </c>
      <c r="BP1737" s="27" t="str">
        <f t="shared" si="986"/>
        <v/>
      </c>
      <c r="BQ1737" s="27" t="str">
        <f t="shared" si="987"/>
        <v/>
      </c>
      <c r="BR1737" s="27" t="str">
        <f t="shared" si="988"/>
        <v/>
      </c>
      <c r="BS1737" s="27" t="str">
        <f t="shared" si="989"/>
        <v/>
      </c>
      <c r="BT1737" s="27" t="str">
        <f t="shared" si="990"/>
        <v/>
      </c>
      <c r="BU1737" s="27" t="str">
        <f t="shared" si="991"/>
        <v/>
      </c>
      <c r="BV1737" s="27" t="str">
        <f t="shared" si="992"/>
        <v/>
      </c>
      <c r="BW1737" s="27" t="str">
        <f t="shared" si="993"/>
        <v/>
      </c>
      <c r="BX1737" s="27" t="str">
        <f t="shared" si="994"/>
        <v/>
      </c>
      <c r="BY1737" s="27" t="str">
        <f t="shared" si="995"/>
        <v/>
      </c>
      <c r="BZ1737" s="27" t="str">
        <f t="shared" si="996"/>
        <v/>
      </c>
      <c r="CA1737" s="27" t="str">
        <f t="shared" si="997"/>
        <v/>
      </c>
      <c r="CB1737" s="41"/>
      <c r="CC1737"/>
      <c r="CD1737"/>
      <c r="CE1737"/>
      <c r="CF1737"/>
      <c r="CG1737"/>
      <c r="CH1737"/>
      <c r="CI1737" s="41"/>
      <c r="CJ1737" s="7"/>
    </row>
    <row r="1738" spans="2:88">
      <c r="B1738" s="94"/>
      <c r="C1738" s="40"/>
      <c r="D1738" s="39"/>
      <c r="E1738" s="40"/>
      <c r="F1738" s="40"/>
      <c r="G1738" s="40"/>
      <c r="H1738" s="40"/>
      <c r="I1738" s="40"/>
      <c r="J1738" s="40"/>
      <c r="K1738" s="40"/>
      <c r="L1738" s="40"/>
      <c r="M1738" s="40"/>
      <c r="N1738" s="40"/>
      <c r="O1738" s="40"/>
      <c r="P1738" s="40"/>
      <c r="Q1738" s="40"/>
      <c r="R1738" s="40"/>
      <c r="S1738" s="40"/>
      <c r="T1738" s="40"/>
      <c r="U1738" s="39"/>
      <c r="V1738" s="39"/>
      <c r="W1738" s="39"/>
      <c r="X1738" s="39"/>
      <c r="Y1738" s="39"/>
      <c r="Z1738" s="39"/>
      <c r="AA1738" s="39"/>
      <c r="AB1738" s="39"/>
      <c r="AC1738" s="39"/>
      <c r="AD1738" s="39"/>
      <c r="AE1738" s="39"/>
      <c r="AF1738" s="39"/>
      <c r="AG1738" s="39"/>
      <c r="AH1738" s="39"/>
      <c r="AI1738" s="39"/>
      <c r="AJ1738" s="39"/>
      <c r="AK1738" s="39"/>
      <c r="AL1738" s="39"/>
      <c r="AM1738" s="39"/>
      <c r="AN1738" s="39"/>
      <c r="AO1738" s="39"/>
      <c r="AP1738" s="39"/>
      <c r="AQ1738" s="39"/>
      <c r="AR1738" s="39"/>
      <c r="AS1738" s="39"/>
      <c r="AT1738" s="39"/>
      <c r="AU1738" s="39"/>
      <c r="AV1738" s="39"/>
      <c r="AW1738" s="94"/>
      <c r="AX1738" s="101"/>
      <c r="AY1738" s="94"/>
      <c r="AZ1738" s="40"/>
      <c r="BA1738" s="27"/>
      <c r="BB1738" s="27"/>
      <c r="BC1738" s="27"/>
      <c r="BD1738" s="27" t="str">
        <f t="shared" si="998"/>
        <v/>
      </c>
      <c r="BE1738" s="27" t="str">
        <f t="shared" si="999"/>
        <v/>
      </c>
      <c r="BF1738" s="27" t="str">
        <f t="shared" si="1000"/>
        <v/>
      </c>
      <c r="BG1738" s="27" t="str">
        <f t="shared" si="1001"/>
        <v/>
      </c>
      <c r="BH1738" s="27" t="str">
        <f t="shared" si="1002"/>
        <v/>
      </c>
      <c r="BI1738" s="27" t="str">
        <f t="shared" si="1003"/>
        <v/>
      </c>
      <c r="BJ1738" s="27" t="str">
        <f t="shared" si="1004"/>
        <v/>
      </c>
      <c r="BK1738" s="27" t="str">
        <f t="shared" si="1005"/>
        <v/>
      </c>
      <c r="BL1738" s="27" t="str">
        <f t="shared" si="1006"/>
        <v/>
      </c>
      <c r="BM1738" s="27" t="str">
        <f t="shared" si="1007"/>
        <v/>
      </c>
      <c r="BN1738" s="27" t="str">
        <f t="shared" si="1008"/>
        <v/>
      </c>
      <c r="BO1738" s="27" t="str">
        <f t="shared" si="1009"/>
        <v/>
      </c>
      <c r="BP1738" s="27" t="str">
        <f t="shared" si="986"/>
        <v/>
      </c>
      <c r="BQ1738" s="27" t="str">
        <f t="shared" si="987"/>
        <v/>
      </c>
      <c r="BR1738" s="27" t="str">
        <f t="shared" si="988"/>
        <v/>
      </c>
      <c r="BS1738" s="27" t="str">
        <f t="shared" si="989"/>
        <v/>
      </c>
      <c r="BT1738" s="27" t="str">
        <f t="shared" si="990"/>
        <v/>
      </c>
      <c r="BU1738" s="27" t="str">
        <f t="shared" si="991"/>
        <v/>
      </c>
      <c r="BV1738" s="27" t="str">
        <f t="shared" si="992"/>
        <v/>
      </c>
      <c r="BW1738" s="27" t="str">
        <f t="shared" si="993"/>
        <v/>
      </c>
      <c r="BX1738" s="27" t="str">
        <f t="shared" si="994"/>
        <v/>
      </c>
      <c r="BY1738" s="27" t="str">
        <f t="shared" si="995"/>
        <v/>
      </c>
      <c r="BZ1738" s="27" t="str">
        <f t="shared" si="996"/>
        <v/>
      </c>
      <c r="CA1738" s="27" t="str">
        <f t="shared" si="997"/>
        <v/>
      </c>
      <c r="CB1738" s="41"/>
      <c r="CC1738"/>
      <c r="CD1738"/>
      <c r="CE1738"/>
      <c r="CF1738"/>
      <c r="CG1738"/>
      <c r="CH1738"/>
      <c r="CI1738" s="41"/>
      <c r="CJ1738" s="7"/>
    </row>
    <row r="1739" spans="2:88">
      <c r="B1739" s="94"/>
      <c r="C1739" s="40"/>
      <c r="D1739" s="39"/>
      <c r="E1739" s="40"/>
      <c r="F1739" s="40"/>
      <c r="G1739" s="40"/>
      <c r="H1739" s="40"/>
      <c r="I1739" s="40"/>
      <c r="J1739" s="40"/>
      <c r="K1739" s="40"/>
      <c r="L1739" s="40"/>
      <c r="M1739" s="40"/>
      <c r="N1739" s="40"/>
      <c r="O1739" s="40"/>
      <c r="P1739" s="40"/>
      <c r="Q1739" s="40"/>
      <c r="R1739" s="40"/>
      <c r="S1739" s="40"/>
      <c r="T1739" s="40"/>
      <c r="U1739" s="39"/>
      <c r="V1739" s="39"/>
      <c r="W1739" s="39"/>
      <c r="X1739" s="39"/>
      <c r="Y1739" s="39"/>
      <c r="Z1739" s="39"/>
      <c r="AA1739" s="39"/>
      <c r="AB1739" s="39"/>
      <c r="AC1739" s="39"/>
      <c r="AD1739" s="39"/>
      <c r="AE1739" s="39"/>
      <c r="AF1739" s="39"/>
      <c r="AG1739" s="39"/>
      <c r="AH1739" s="39"/>
      <c r="AI1739" s="39"/>
      <c r="AJ1739" s="39"/>
      <c r="AK1739" s="39"/>
      <c r="AL1739" s="39"/>
      <c r="AM1739" s="39"/>
      <c r="AN1739" s="39"/>
      <c r="AO1739" s="39"/>
      <c r="AP1739" s="39"/>
      <c r="AQ1739" s="39"/>
      <c r="AR1739" s="39"/>
      <c r="AS1739" s="39"/>
      <c r="AT1739" s="39"/>
      <c r="AU1739" s="39"/>
      <c r="AV1739" s="39"/>
      <c r="AW1739" s="94"/>
      <c r="AX1739" s="101"/>
      <c r="AY1739" s="94"/>
      <c r="AZ1739" s="40"/>
      <c r="BA1739" s="27"/>
      <c r="BB1739" s="27"/>
      <c r="BC1739" s="27"/>
      <c r="BD1739" s="27" t="str">
        <f t="shared" si="998"/>
        <v/>
      </c>
      <c r="BE1739" s="27" t="str">
        <f t="shared" si="999"/>
        <v/>
      </c>
      <c r="BF1739" s="27" t="str">
        <f t="shared" si="1000"/>
        <v/>
      </c>
      <c r="BG1739" s="27" t="str">
        <f t="shared" si="1001"/>
        <v/>
      </c>
      <c r="BH1739" s="27" t="str">
        <f t="shared" si="1002"/>
        <v/>
      </c>
      <c r="BI1739" s="27" t="str">
        <f t="shared" si="1003"/>
        <v/>
      </c>
      <c r="BJ1739" s="27" t="str">
        <f t="shared" si="1004"/>
        <v/>
      </c>
      <c r="BK1739" s="27" t="str">
        <f t="shared" si="1005"/>
        <v/>
      </c>
      <c r="BL1739" s="27" t="str">
        <f t="shared" si="1006"/>
        <v/>
      </c>
      <c r="BM1739" s="27" t="str">
        <f t="shared" si="1007"/>
        <v/>
      </c>
      <c r="BN1739" s="27" t="str">
        <f t="shared" si="1008"/>
        <v/>
      </c>
      <c r="BO1739" s="27" t="str">
        <f t="shared" si="1009"/>
        <v/>
      </c>
      <c r="BP1739" s="27" t="str">
        <f t="shared" si="986"/>
        <v/>
      </c>
      <c r="BQ1739" s="27" t="str">
        <f t="shared" si="987"/>
        <v/>
      </c>
      <c r="BR1739" s="27" t="str">
        <f t="shared" si="988"/>
        <v/>
      </c>
      <c r="BS1739" s="27" t="str">
        <f t="shared" si="989"/>
        <v/>
      </c>
      <c r="BT1739" s="27" t="str">
        <f t="shared" si="990"/>
        <v/>
      </c>
      <c r="BU1739" s="27" t="str">
        <f t="shared" si="991"/>
        <v/>
      </c>
      <c r="BV1739" s="27" t="str">
        <f t="shared" si="992"/>
        <v/>
      </c>
      <c r="BW1739" s="27" t="str">
        <f t="shared" si="993"/>
        <v/>
      </c>
      <c r="BX1739" s="27" t="str">
        <f t="shared" si="994"/>
        <v/>
      </c>
      <c r="BY1739" s="27" t="str">
        <f t="shared" si="995"/>
        <v/>
      </c>
      <c r="BZ1739" s="27" t="str">
        <f t="shared" si="996"/>
        <v/>
      </c>
      <c r="CA1739" s="27" t="str">
        <f t="shared" si="997"/>
        <v/>
      </c>
      <c r="CB1739" s="41"/>
      <c r="CC1739"/>
      <c r="CD1739"/>
      <c r="CE1739"/>
      <c r="CF1739"/>
      <c r="CG1739"/>
      <c r="CH1739"/>
      <c r="CI1739" s="41"/>
      <c r="CJ1739" s="7"/>
    </row>
    <row r="1740" spans="2:88">
      <c r="B1740" s="94"/>
      <c r="C1740" s="40"/>
      <c r="D1740" s="39"/>
      <c r="E1740" s="40"/>
      <c r="F1740" s="40"/>
      <c r="G1740" s="40"/>
      <c r="H1740" s="40"/>
      <c r="I1740" s="40"/>
      <c r="J1740" s="40"/>
      <c r="K1740" s="40"/>
      <c r="L1740" s="40"/>
      <c r="M1740" s="40"/>
      <c r="N1740" s="40"/>
      <c r="O1740" s="40"/>
      <c r="P1740" s="40"/>
      <c r="Q1740" s="40"/>
      <c r="R1740" s="40"/>
      <c r="S1740" s="40"/>
      <c r="T1740" s="40"/>
      <c r="U1740" s="39"/>
      <c r="V1740" s="39"/>
      <c r="W1740" s="39"/>
      <c r="X1740" s="39"/>
      <c r="Y1740" s="39"/>
      <c r="Z1740" s="39"/>
      <c r="AA1740" s="39"/>
      <c r="AB1740" s="39"/>
      <c r="AC1740" s="39"/>
      <c r="AD1740" s="39"/>
      <c r="AE1740" s="39"/>
      <c r="AF1740" s="39"/>
      <c r="AG1740" s="39"/>
      <c r="AH1740" s="39"/>
      <c r="AI1740" s="39"/>
      <c r="AJ1740" s="39"/>
      <c r="AK1740" s="39"/>
      <c r="AL1740" s="39"/>
      <c r="AM1740" s="39"/>
      <c r="AN1740" s="39"/>
      <c r="AO1740" s="39"/>
      <c r="AP1740" s="39"/>
      <c r="AQ1740" s="39"/>
      <c r="AR1740" s="39"/>
      <c r="AS1740" s="39"/>
      <c r="AT1740" s="39"/>
      <c r="AU1740" s="39"/>
      <c r="AV1740" s="39"/>
      <c r="AW1740" s="94"/>
      <c r="AX1740" s="101"/>
      <c r="AY1740" s="94"/>
      <c r="AZ1740" s="40"/>
      <c r="BA1740" s="27"/>
      <c r="BB1740" s="27"/>
      <c r="BC1740" s="27"/>
      <c r="BD1740" s="27" t="str">
        <f t="shared" si="998"/>
        <v/>
      </c>
      <c r="BE1740" s="27" t="str">
        <f t="shared" si="999"/>
        <v/>
      </c>
      <c r="BF1740" s="27" t="str">
        <f t="shared" si="1000"/>
        <v/>
      </c>
      <c r="BG1740" s="27" t="str">
        <f t="shared" si="1001"/>
        <v/>
      </c>
      <c r="BH1740" s="27" t="str">
        <f t="shared" si="1002"/>
        <v/>
      </c>
      <c r="BI1740" s="27" t="str">
        <f t="shared" si="1003"/>
        <v/>
      </c>
      <c r="BJ1740" s="27" t="str">
        <f t="shared" si="1004"/>
        <v/>
      </c>
      <c r="BK1740" s="27" t="str">
        <f t="shared" si="1005"/>
        <v/>
      </c>
      <c r="BL1740" s="27" t="str">
        <f t="shared" si="1006"/>
        <v/>
      </c>
      <c r="BM1740" s="27" t="str">
        <f t="shared" si="1007"/>
        <v/>
      </c>
      <c r="BN1740" s="27" t="str">
        <f t="shared" si="1008"/>
        <v/>
      </c>
      <c r="BO1740" s="27" t="str">
        <f t="shared" si="1009"/>
        <v/>
      </c>
      <c r="BP1740" s="27" t="str">
        <f t="shared" si="986"/>
        <v/>
      </c>
      <c r="BQ1740" s="27" t="str">
        <f t="shared" si="987"/>
        <v/>
      </c>
      <c r="BR1740" s="27" t="str">
        <f t="shared" si="988"/>
        <v/>
      </c>
      <c r="BS1740" s="27" t="str">
        <f t="shared" si="989"/>
        <v/>
      </c>
      <c r="BT1740" s="27" t="str">
        <f t="shared" si="990"/>
        <v/>
      </c>
      <c r="BU1740" s="27" t="str">
        <f t="shared" si="991"/>
        <v/>
      </c>
      <c r="BV1740" s="27" t="str">
        <f t="shared" si="992"/>
        <v/>
      </c>
      <c r="BW1740" s="27" t="str">
        <f t="shared" si="993"/>
        <v/>
      </c>
      <c r="BX1740" s="27" t="str">
        <f t="shared" si="994"/>
        <v/>
      </c>
      <c r="BY1740" s="27" t="str">
        <f t="shared" si="995"/>
        <v/>
      </c>
      <c r="BZ1740" s="27" t="str">
        <f t="shared" si="996"/>
        <v/>
      </c>
      <c r="CA1740" s="27" t="str">
        <f t="shared" si="997"/>
        <v/>
      </c>
      <c r="CB1740" s="41"/>
      <c r="CC1740"/>
      <c r="CD1740"/>
      <c r="CE1740"/>
      <c r="CF1740"/>
      <c r="CG1740"/>
      <c r="CH1740"/>
      <c r="CI1740" s="41"/>
      <c r="CJ1740" s="7"/>
    </row>
    <row r="1741" spans="2:88">
      <c r="B1741" s="94"/>
      <c r="C1741" s="40"/>
      <c r="D1741" s="39"/>
      <c r="E1741" s="40"/>
      <c r="F1741" s="40"/>
      <c r="G1741" s="40"/>
      <c r="H1741" s="40"/>
      <c r="I1741" s="40"/>
      <c r="J1741" s="40"/>
      <c r="K1741" s="40"/>
      <c r="L1741" s="40"/>
      <c r="M1741" s="40"/>
      <c r="N1741" s="40"/>
      <c r="O1741" s="40"/>
      <c r="P1741" s="40"/>
      <c r="Q1741" s="40"/>
      <c r="R1741" s="40"/>
      <c r="S1741" s="40"/>
      <c r="T1741" s="40"/>
      <c r="U1741" s="39"/>
      <c r="V1741" s="39"/>
      <c r="W1741" s="39"/>
      <c r="X1741" s="39"/>
      <c r="Y1741" s="39"/>
      <c r="Z1741" s="39"/>
      <c r="AA1741" s="39"/>
      <c r="AB1741" s="39"/>
      <c r="AC1741" s="39"/>
      <c r="AD1741" s="39"/>
      <c r="AE1741" s="39"/>
      <c r="AF1741" s="39"/>
      <c r="AG1741" s="39"/>
      <c r="AH1741" s="39"/>
      <c r="AI1741" s="39"/>
      <c r="AJ1741" s="39"/>
      <c r="AK1741" s="39"/>
      <c r="AL1741" s="39"/>
      <c r="AM1741" s="39"/>
      <c r="AN1741" s="39"/>
      <c r="AO1741" s="39"/>
      <c r="AP1741" s="39"/>
      <c r="AQ1741" s="39"/>
      <c r="AR1741" s="39"/>
      <c r="AS1741" s="39"/>
      <c r="AT1741" s="39"/>
      <c r="AU1741" s="39"/>
      <c r="AV1741" s="39"/>
      <c r="AW1741" s="94"/>
      <c r="AX1741" s="101"/>
      <c r="AY1741" s="94"/>
      <c r="AZ1741" s="40"/>
      <c r="BA1741" s="27"/>
      <c r="BB1741" s="27"/>
      <c r="BC1741" s="27"/>
      <c r="BD1741" s="27" t="str">
        <f t="shared" si="998"/>
        <v/>
      </c>
      <c r="BE1741" s="27" t="str">
        <f t="shared" si="999"/>
        <v/>
      </c>
      <c r="BF1741" s="27" t="str">
        <f t="shared" si="1000"/>
        <v/>
      </c>
      <c r="BG1741" s="27" t="str">
        <f t="shared" si="1001"/>
        <v/>
      </c>
      <c r="BH1741" s="27" t="str">
        <f t="shared" si="1002"/>
        <v/>
      </c>
      <c r="BI1741" s="27" t="str">
        <f t="shared" si="1003"/>
        <v/>
      </c>
      <c r="BJ1741" s="27" t="str">
        <f t="shared" si="1004"/>
        <v/>
      </c>
      <c r="BK1741" s="27" t="str">
        <f t="shared" si="1005"/>
        <v/>
      </c>
      <c r="BL1741" s="27" t="str">
        <f t="shared" si="1006"/>
        <v/>
      </c>
      <c r="BM1741" s="27" t="str">
        <f t="shared" si="1007"/>
        <v/>
      </c>
      <c r="BN1741" s="27" t="str">
        <f t="shared" si="1008"/>
        <v/>
      </c>
      <c r="BO1741" s="27" t="str">
        <f t="shared" si="1009"/>
        <v/>
      </c>
      <c r="BP1741" s="27" t="str">
        <f t="shared" si="986"/>
        <v/>
      </c>
      <c r="BQ1741" s="27" t="str">
        <f t="shared" si="987"/>
        <v/>
      </c>
      <c r="BR1741" s="27" t="str">
        <f t="shared" si="988"/>
        <v/>
      </c>
      <c r="BS1741" s="27" t="str">
        <f t="shared" si="989"/>
        <v/>
      </c>
      <c r="BT1741" s="27" t="str">
        <f t="shared" si="990"/>
        <v/>
      </c>
      <c r="BU1741" s="27" t="str">
        <f t="shared" si="991"/>
        <v/>
      </c>
      <c r="BV1741" s="27" t="str">
        <f t="shared" si="992"/>
        <v/>
      </c>
      <c r="BW1741" s="27" t="str">
        <f t="shared" si="993"/>
        <v/>
      </c>
      <c r="BX1741" s="27" t="str">
        <f t="shared" si="994"/>
        <v/>
      </c>
      <c r="BY1741" s="27" t="str">
        <f t="shared" si="995"/>
        <v/>
      </c>
      <c r="BZ1741" s="27" t="str">
        <f t="shared" si="996"/>
        <v/>
      </c>
      <c r="CA1741" s="27" t="str">
        <f t="shared" si="997"/>
        <v/>
      </c>
      <c r="CB1741" s="41"/>
      <c r="CC1741"/>
      <c r="CD1741"/>
      <c r="CE1741"/>
      <c r="CF1741"/>
      <c r="CG1741"/>
      <c r="CH1741"/>
      <c r="CI1741" s="41"/>
      <c r="CJ1741" s="7"/>
    </row>
    <row r="1742" spans="2:88">
      <c r="B1742" s="94"/>
      <c r="C1742" s="40"/>
      <c r="D1742" s="39"/>
      <c r="E1742" s="40"/>
      <c r="F1742" s="40"/>
      <c r="G1742" s="40"/>
      <c r="H1742" s="40"/>
      <c r="I1742" s="40"/>
      <c r="J1742" s="40"/>
      <c r="K1742" s="40"/>
      <c r="L1742" s="40"/>
      <c r="M1742" s="40"/>
      <c r="N1742" s="40"/>
      <c r="O1742" s="40"/>
      <c r="P1742" s="40"/>
      <c r="Q1742" s="40"/>
      <c r="R1742" s="40"/>
      <c r="S1742" s="40"/>
      <c r="T1742" s="40"/>
      <c r="U1742" s="39"/>
      <c r="V1742" s="39"/>
      <c r="W1742" s="39"/>
      <c r="X1742" s="39"/>
      <c r="Y1742" s="39"/>
      <c r="Z1742" s="39"/>
      <c r="AA1742" s="39"/>
      <c r="AB1742" s="39"/>
      <c r="AC1742" s="39"/>
      <c r="AD1742" s="39"/>
      <c r="AE1742" s="39"/>
      <c r="AF1742" s="39"/>
      <c r="AG1742" s="39"/>
      <c r="AH1742" s="39"/>
      <c r="AI1742" s="39"/>
      <c r="AJ1742" s="39"/>
      <c r="AK1742" s="39"/>
      <c r="AL1742" s="39"/>
      <c r="AM1742" s="39"/>
      <c r="AN1742" s="39"/>
      <c r="AO1742" s="39"/>
      <c r="AP1742" s="39"/>
      <c r="AQ1742" s="39"/>
      <c r="AR1742" s="39"/>
      <c r="AS1742" s="39"/>
      <c r="AT1742" s="39"/>
      <c r="AU1742" s="39"/>
      <c r="AV1742" s="39"/>
      <c r="AW1742" s="94"/>
      <c r="AX1742" s="101"/>
      <c r="AY1742" s="94"/>
      <c r="AZ1742" s="40"/>
      <c r="BA1742" s="27"/>
      <c r="BB1742" s="27"/>
      <c r="BC1742" s="27"/>
      <c r="BD1742" s="27" t="str">
        <f t="shared" si="998"/>
        <v/>
      </c>
      <c r="BE1742" s="27" t="str">
        <f t="shared" si="999"/>
        <v/>
      </c>
      <c r="BF1742" s="27" t="str">
        <f t="shared" si="1000"/>
        <v/>
      </c>
      <c r="BG1742" s="27" t="str">
        <f t="shared" si="1001"/>
        <v/>
      </c>
      <c r="BH1742" s="27" t="str">
        <f t="shared" si="1002"/>
        <v/>
      </c>
      <c r="BI1742" s="27" t="str">
        <f t="shared" si="1003"/>
        <v/>
      </c>
      <c r="BJ1742" s="27" t="str">
        <f t="shared" si="1004"/>
        <v/>
      </c>
      <c r="BK1742" s="27" t="str">
        <f t="shared" si="1005"/>
        <v/>
      </c>
      <c r="BL1742" s="27" t="str">
        <f t="shared" si="1006"/>
        <v/>
      </c>
      <c r="BM1742" s="27" t="str">
        <f t="shared" si="1007"/>
        <v/>
      </c>
      <c r="BN1742" s="27" t="str">
        <f t="shared" si="1008"/>
        <v/>
      </c>
      <c r="BO1742" s="27" t="str">
        <f t="shared" si="1009"/>
        <v/>
      </c>
      <c r="BP1742" s="27" t="str">
        <f t="shared" si="986"/>
        <v/>
      </c>
      <c r="BQ1742" s="27" t="str">
        <f t="shared" si="987"/>
        <v/>
      </c>
      <c r="BR1742" s="27" t="str">
        <f t="shared" si="988"/>
        <v/>
      </c>
      <c r="BS1742" s="27" t="str">
        <f t="shared" si="989"/>
        <v/>
      </c>
      <c r="BT1742" s="27" t="str">
        <f t="shared" si="990"/>
        <v/>
      </c>
      <c r="BU1742" s="27" t="str">
        <f t="shared" si="991"/>
        <v/>
      </c>
      <c r="BV1742" s="27" t="str">
        <f t="shared" si="992"/>
        <v/>
      </c>
      <c r="BW1742" s="27" t="str">
        <f t="shared" si="993"/>
        <v/>
      </c>
      <c r="BX1742" s="27" t="str">
        <f t="shared" si="994"/>
        <v/>
      </c>
      <c r="BY1742" s="27" t="str">
        <f t="shared" si="995"/>
        <v/>
      </c>
      <c r="BZ1742" s="27" t="str">
        <f t="shared" si="996"/>
        <v/>
      </c>
      <c r="CA1742" s="27" t="str">
        <f t="shared" si="997"/>
        <v/>
      </c>
      <c r="CB1742" s="41"/>
      <c r="CC1742"/>
      <c r="CD1742"/>
      <c r="CE1742"/>
      <c r="CF1742"/>
      <c r="CG1742"/>
      <c r="CH1742"/>
      <c r="CI1742" s="41"/>
      <c r="CJ1742" s="7"/>
    </row>
    <row r="1743" spans="2:88">
      <c r="B1743" s="94"/>
      <c r="C1743" s="40"/>
      <c r="D1743" s="39"/>
      <c r="E1743" s="40"/>
      <c r="F1743" s="40"/>
      <c r="G1743" s="40"/>
      <c r="H1743" s="40"/>
      <c r="I1743" s="40"/>
      <c r="J1743" s="40"/>
      <c r="K1743" s="40"/>
      <c r="L1743" s="40"/>
      <c r="M1743" s="40"/>
      <c r="N1743" s="40"/>
      <c r="O1743" s="40"/>
      <c r="P1743" s="40"/>
      <c r="Q1743" s="40"/>
      <c r="R1743" s="40"/>
      <c r="S1743" s="40"/>
      <c r="T1743" s="40"/>
      <c r="U1743" s="39"/>
      <c r="V1743" s="39"/>
      <c r="W1743" s="39"/>
      <c r="X1743" s="39"/>
      <c r="Y1743" s="39"/>
      <c r="Z1743" s="39"/>
      <c r="AA1743" s="39"/>
      <c r="AB1743" s="39"/>
      <c r="AC1743" s="39"/>
      <c r="AD1743" s="39"/>
      <c r="AE1743" s="39"/>
      <c r="AF1743" s="39"/>
      <c r="AG1743" s="39"/>
      <c r="AH1743" s="39"/>
      <c r="AI1743" s="39"/>
      <c r="AJ1743" s="39"/>
      <c r="AK1743" s="39"/>
      <c r="AL1743" s="39"/>
      <c r="AM1743" s="39"/>
      <c r="AN1743" s="39"/>
      <c r="AO1743" s="39"/>
      <c r="AP1743" s="39"/>
      <c r="AQ1743" s="39"/>
      <c r="AR1743" s="39"/>
      <c r="AS1743" s="39"/>
      <c r="AT1743" s="39"/>
      <c r="AU1743" s="39"/>
      <c r="AV1743" s="39"/>
      <c r="AW1743" s="94"/>
      <c r="AX1743" s="101"/>
      <c r="AY1743" s="94"/>
      <c r="AZ1743" s="40"/>
      <c r="BA1743" s="27"/>
      <c r="BB1743" s="27"/>
      <c r="BC1743" s="27"/>
      <c r="BD1743" s="27" t="str">
        <f t="shared" si="998"/>
        <v/>
      </c>
      <c r="BE1743" s="27" t="str">
        <f t="shared" si="999"/>
        <v/>
      </c>
      <c r="BF1743" s="27" t="str">
        <f t="shared" si="1000"/>
        <v/>
      </c>
      <c r="BG1743" s="27" t="str">
        <f t="shared" si="1001"/>
        <v/>
      </c>
      <c r="BH1743" s="27" t="str">
        <f t="shared" si="1002"/>
        <v/>
      </c>
      <c r="BI1743" s="27" t="str">
        <f t="shared" si="1003"/>
        <v/>
      </c>
      <c r="BJ1743" s="27" t="str">
        <f t="shared" si="1004"/>
        <v/>
      </c>
      <c r="BK1743" s="27" t="str">
        <f t="shared" si="1005"/>
        <v/>
      </c>
      <c r="BL1743" s="27" t="str">
        <f t="shared" si="1006"/>
        <v/>
      </c>
      <c r="BM1743" s="27" t="str">
        <f t="shared" si="1007"/>
        <v/>
      </c>
      <c r="BN1743" s="27" t="str">
        <f t="shared" si="1008"/>
        <v/>
      </c>
      <c r="BO1743" s="27" t="str">
        <f t="shared" si="1009"/>
        <v/>
      </c>
      <c r="BP1743" s="27" t="str">
        <f t="shared" si="986"/>
        <v/>
      </c>
      <c r="BQ1743" s="27" t="str">
        <f t="shared" si="987"/>
        <v/>
      </c>
      <c r="BR1743" s="27" t="str">
        <f t="shared" si="988"/>
        <v/>
      </c>
      <c r="BS1743" s="27" t="str">
        <f t="shared" si="989"/>
        <v/>
      </c>
      <c r="BT1743" s="27" t="str">
        <f t="shared" si="990"/>
        <v/>
      </c>
      <c r="BU1743" s="27" t="str">
        <f t="shared" si="991"/>
        <v/>
      </c>
      <c r="BV1743" s="27" t="str">
        <f t="shared" si="992"/>
        <v/>
      </c>
      <c r="BW1743" s="27" t="str">
        <f t="shared" si="993"/>
        <v/>
      </c>
      <c r="BX1743" s="27" t="str">
        <f t="shared" si="994"/>
        <v/>
      </c>
      <c r="BY1743" s="27" t="str">
        <f t="shared" si="995"/>
        <v/>
      </c>
      <c r="BZ1743" s="27" t="str">
        <f t="shared" si="996"/>
        <v/>
      </c>
      <c r="CA1743" s="27" t="str">
        <f t="shared" si="997"/>
        <v/>
      </c>
      <c r="CB1743" s="41"/>
      <c r="CC1743"/>
      <c r="CD1743"/>
      <c r="CE1743"/>
      <c r="CF1743"/>
      <c r="CG1743"/>
      <c r="CH1743"/>
      <c r="CI1743" s="41"/>
      <c r="CJ1743" s="7"/>
    </row>
    <row r="1744" spans="2:88">
      <c r="B1744" s="94"/>
      <c r="C1744" s="40"/>
      <c r="D1744" s="39"/>
      <c r="E1744" s="40"/>
      <c r="F1744" s="40"/>
      <c r="G1744" s="40"/>
      <c r="H1744" s="40"/>
      <c r="I1744" s="40"/>
      <c r="J1744" s="40"/>
      <c r="K1744" s="40"/>
      <c r="L1744" s="40"/>
      <c r="M1744" s="40"/>
      <c r="N1744" s="40"/>
      <c r="O1744" s="40"/>
      <c r="P1744" s="40"/>
      <c r="Q1744" s="40"/>
      <c r="R1744" s="40"/>
      <c r="S1744" s="40"/>
      <c r="T1744" s="40"/>
      <c r="U1744" s="39"/>
      <c r="V1744" s="39"/>
      <c r="W1744" s="39"/>
      <c r="X1744" s="39"/>
      <c r="Y1744" s="39"/>
      <c r="Z1744" s="39"/>
      <c r="AA1744" s="39"/>
      <c r="AB1744" s="39"/>
      <c r="AC1744" s="39"/>
      <c r="AD1744" s="39"/>
      <c r="AE1744" s="39"/>
      <c r="AF1744" s="39"/>
      <c r="AG1744" s="39"/>
      <c r="AH1744" s="39"/>
      <c r="AI1744" s="39"/>
      <c r="AJ1744" s="39"/>
      <c r="AK1744" s="39"/>
      <c r="AL1744" s="39"/>
      <c r="AM1744" s="39"/>
      <c r="AN1744" s="39"/>
      <c r="AO1744" s="39"/>
      <c r="AP1744" s="39"/>
      <c r="AQ1744" s="39"/>
      <c r="AR1744" s="39"/>
      <c r="AS1744" s="39"/>
      <c r="AT1744" s="39"/>
      <c r="AU1744" s="39"/>
      <c r="AV1744" s="39"/>
      <c r="AW1744" s="94"/>
      <c r="AX1744" s="101"/>
      <c r="AY1744" s="94"/>
      <c r="AZ1744" s="40"/>
      <c r="BA1744" s="27"/>
      <c r="BB1744" s="27"/>
      <c r="BC1744" s="27"/>
      <c r="BD1744" s="27" t="str">
        <f t="shared" si="998"/>
        <v/>
      </c>
      <c r="BE1744" s="27" t="str">
        <f t="shared" si="999"/>
        <v/>
      </c>
      <c r="BF1744" s="27" t="str">
        <f t="shared" si="1000"/>
        <v/>
      </c>
      <c r="BG1744" s="27" t="str">
        <f t="shared" si="1001"/>
        <v/>
      </c>
      <c r="BH1744" s="27" t="str">
        <f t="shared" si="1002"/>
        <v/>
      </c>
      <c r="BI1744" s="27" t="str">
        <f t="shared" si="1003"/>
        <v/>
      </c>
      <c r="BJ1744" s="27" t="str">
        <f t="shared" si="1004"/>
        <v/>
      </c>
      <c r="BK1744" s="27" t="str">
        <f t="shared" si="1005"/>
        <v/>
      </c>
      <c r="BL1744" s="27" t="str">
        <f t="shared" si="1006"/>
        <v/>
      </c>
      <c r="BM1744" s="27" t="str">
        <f t="shared" si="1007"/>
        <v/>
      </c>
      <c r="BN1744" s="27" t="str">
        <f t="shared" si="1008"/>
        <v/>
      </c>
      <c r="BO1744" s="27" t="str">
        <f t="shared" si="1009"/>
        <v/>
      </c>
      <c r="BP1744" s="27" t="str">
        <f t="shared" si="986"/>
        <v/>
      </c>
      <c r="BQ1744" s="27" t="str">
        <f t="shared" si="987"/>
        <v/>
      </c>
      <c r="BR1744" s="27" t="str">
        <f t="shared" si="988"/>
        <v/>
      </c>
      <c r="BS1744" s="27" t="str">
        <f t="shared" si="989"/>
        <v/>
      </c>
      <c r="BT1744" s="27" t="str">
        <f t="shared" si="990"/>
        <v/>
      </c>
      <c r="BU1744" s="27" t="str">
        <f t="shared" si="991"/>
        <v/>
      </c>
      <c r="BV1744" s="27" t="str">
        <f t="shared" si="992"/>
        <v/>
      </c>
      <c r="BW1744" s="27" t="str">
        <f t="shared" si="993"/>
        <v/>
      </c>
      <c r="BX1744" s="27" t="str">
        <f t="shared" si="994"/>
        <v/>
      </c>
      <c r="BY1744" s="27" t="str">
        <f t="shared" si="995"/>
        <v/>
      </c>
      <c r="BZ1744" s="27" t="str">
        <f t="shared" si="996"/>
        <v/>
      </c>
      <c r="CA1744" s="27" t="str">
        <f t="shared" si="997"/>
        <v/>
      </c>
      <c r="CB1744" s="41"/>
      <c r="CC1744" s="41"/>
      <c r="CD1744"/>
      <c r="CE1744"/>
      <c r="CF1744"/>
      <c r="CG1744"/>
      <c r="CH1744"/>
      <c r="CI1744" s="41"/>
      <c r="CJ1744" s="7"/>
    </row>
    <row r="1745" spans="2:88">
      <c r="B1745" s="94"/>
      <c r="C1745" s="40"/>
      <c r="D1745" s="39"/>
      <c r="E1745" s="40"/>
      <c r="F1745" s="40"/>
      <c r="G1745" s="40"/>
      <c r="H1745" s="40"/>
      <c r="I1745" s="40"/>
      <c r="J1745" s="40"/>
      <c r="K1745" s="40"/>
      <c r="L1745" s="40"/>
      <c r="M1745" s="40"/>
      <c r="N1745" s="40"/>
      <c r="O1745" s="40"/>
      <c r="P1745" s="40"/>
      <c r="Q1745" s="40"/>
      <c r="R1745" s="40"/>
      <c r="S1745" s="40"/>
      <c r="T1745" s="40"/>
      <c r="U1745" s="39"/>
      <c r="V1745" s="39"/>
      <c r="W1745" s="39"/>
      <c r="X1745" s="39"/>
      <c r="Y1745" s="39"/>
      <c r="Z1745" s="39"/>
      <c r="AA1745" s="39"/>
      <c r="AB1745" s="39"/>
      <c r="AC1745" s="39"/>
      <c r="AD1745" s="39"/>
      <c r="AE1745" s="39"/>
      <c r="AF1745" s="39"/>
      <c r="AG1745" s="39"/>
      <c r="AH1745" s="39"/>
      <c r="AI1745" s="39"/>
      <c r="AJ1745" s="39"/>
      <c r="AK1745" s="39"/>
      <c r="AL1745" s="39"/>
      <c r="AM1745" s="39"/>
      <c r="AN1745" s="39"/>
      <c r="AO1745" s="39"/>
      <c r="AP1745" s="39"/>
      <c r="AQ1745" s="39"/>
      <c r="AR1745" s="39"/>
      <c r="AS1745" s="39"/>
      <c r="AT1745" s="39"/>
      <c r="AU1745" s="39"/>
      <c r="AV1745" s="39"/>
      <c r="AW1745" s="94"/>
      <c r="AX1745" s="101"/>
      <c r="AY1745" s="94"/>
      <c r="AZ1745" s="40"/>
      <c r="BA1745" s="27"/>
      <c r="BB1745" s="27"/>
      <c r="BC1745" s="27"/>
      <c r="BD1745" s="27" t="str">
        <f t="shared" si="998"/>
        <v/>
      </c>
      <c r="BE1745" s="27" t="str">
        <f t="shared" si="999"/>
        <v/>
      </c>
      <c r="BF1745" s="27" t="str">
        <f t="shared" si="1000"/>
        <v/>
      </c>
      <c r="BG1745" s="27" t="str">
        <f t="shared" si="1001"/>
        <v/>
      </c>
      <c r="BH1745" s="27" t="str">
        <f t="shared" si="1002"/>
        <v/>
      </c>
      <c r="BI1745" s="27" t="str">
        <f t="shared" si="1003"/>
        <v/>
      </c>
      <c r="BJ1745" s="27" t="str">
        <f t="shared" si="1004"/>
        <v/>
      </c>
      <c r="BK1745" s="27" t="str">
        <f t="shared" si="1005"/>
        <v/>
      </c>
      <c r="BL1745" s="27" t="str">
        <f t="shared" si="1006"/>
        <v/>
      </c>
      <c r="BM1745" s="27" t="str">
        <f t="shared" si="1007"/>
        <v/>
      </c>
      <c r="BN1745" s="27" t="str">
        <f t="shared" si="1008"/>
        <v/>
      </c>
      <c r="BO1745" s="27" t="str">
        <f t="shared" si="1009"/>
        <v/>
      </c>
      <c r="BP1745" s="27" t="str">
        <f t="shared" si="986"/>
        <v/>
      </c>
      <c r="BQ1745" s="27" t="str">
        <f t="shared" si="987"/>
        <v/>
      </c>
      <c r="BR1745" s="27" t="str">
        <f t="shared" si="988"/>
        <v/>
      </c>
      <c r="BS1745" s="27" t="str">
        <f t="shared" si="989"/>
        <v/>
      </c>
      <c r="BT1745" s="27" t="str">
        <f t="shared" si="990"/>
        <v/>
      </c>
      <c r="BU1745" s="27" t="str">
        <f t="shared" si="991"/>
        <v/>
      </c>
      <c r="BV1745" s="27" t="str">
        <f t="shared" si="992"/>
        <v/>
      </c>
      <c r="BW1745" s="27" t="str">
        <f t="shared" si="993"/>
        <v/>
      </c>
      <c r="BX1745" s="27" t="str">
        <f t="shared" si="994"/>
        <v/>
      </c>
      <c r="BY1745" s="27" t="str">
        <f t="shared" si="995"/>
        <v/>
      </c>
      <c r="BZ1745" s="27" t="str">
        <f t="shared" si="996"/>
        <v/>
      </c>
      <c r="CA1745" s="27" t="str">
        <f t="shared" si="997"/>
        <v/>
      </c>
      <c r="CB1745" s="41"/>
      <c r="CC1745" s="41"/>
      <c r="CD1745"/>
      <c r="CE1745"/>
      <c r="CF1745"/>
      <c r="CG1745"/>
      <c r="CH1745"/>
      <c r="CI1745" s="41"/>
      <c r="CJ1745" s="7"/>
    </row>
    <row r="1746" spans="2:88">
      <c r="B1746" s="94"/>
      <c r="C1746" s="40"/>
      <c r="D1746" s="39"/>
      <c r="E1746" s="40"/>
      <c r="F1746" s="40"/>
      <c r="G1746" s="40"/>
      <c r="H1746" s="40"/>
      <c r="I1746" s="40"/>
      <c r="J1746" s="40"/>
      <c r="K1746" s="40"/>
      <c r="L1746" s="40"/>
      <c r="M1746" s="40"/>
      <c r="N1746" s="40"/>
      <c r="O1746" s="40"/>
      <c r="P1746" s="40"/>
      <c r="Q1746" s="40"/>
      <c r="R1746" s="40"/>
      <c r="S1746" s="40"/>
      <c r="T1746" s="40"/>
      <c r="U1746" s="39"/>
      <c r="V1746" s="39"/>
      <c r="W1746" s="39"/>
      <c r="X1746" s="39"/>
      <c r="Y1746" s="39"/>
      <c r="Z1746" s="39"/>
      <c r="AA1746" s="39"/>
      <c r="AB1746" s="39"/>
      <c r="AC1746" s="39"/>
      <c r="AD1746" s="39"/>
      <c r="AE1746" s="39"/>
      <c r="AF1746" s="39"/>
      <c r="AG1746" s="39"/>
      <c r="AH1746" s="39"/>
      <c r="AI1746" s="39"/>
      <c r="AJ1746" s="39"/>
      <c r="AK1746" s="39"/>
      <c r="AL1746" s="39"/>
      <c r="AM1746" s="39"/>
      <c r="AN1746" s="39"/>
      <c r="AO1746" s="39"/>
      <c r="AP1746" s="39"/>
      <c r="AQ1746" s="39"/>
      <c r="AR1746" s="39"/>
      <c r="AS1746" s="39"/>
      <c r="AT1746" s="39"/>
      <c r="AU1746" s="39"/>
      <c r="AV1746" s="39"/>
      <c r="AW1746" s="94"/>
      <c r="AX1746" s="101"/>
      <c r="AY1746" s="94"/>
      <c r="AZ1746" s="40"/>
      <c r="BA1746" s="27"/>
      <c r="BB1746" s="27"/>
      <c r="BC1746" s="27"/>
      <c r="BD1746" s="27" t="str">
        <f t="shared" si="998"/>
        <v/>
      </c>
      <c r="BE1746" s="27" t="str">
        <f t="shared" si="999"/>
        <v/>
      </c>
      <c r="BF1746" s="27" t="str">
        <f t="shared" si="1000"/>
        <v/>
      </c>
      <c r="BG1746" s="27" t="str">
        <f t="shared" si="1001"/>
        <v/>
      </c>
      <c r="BH1746" s="27" t="str">
        <f t="shared" si="1002"/>
        <v/>
      </c>
      <c r="BI1746" s="27" t="str">
        <f t="shared" si="1003"/>
        <v/>
      </c>
      <c r="BJ1746" s="27" t="str">
        <f t="shared" si="1004"/>
        <v/>
      </c>
      <c r="BK1746" s="27" t="str">
        <f t="shared" si="1005"/>
        <v/>
      </c>
      <c r="BL1746" s="27" t="str">
        <f t="shared" si="1006"/>
        <v/>
      </c>
      <c r="BM1746" s="27" t="str">
        <f t="shared" si="1007"/>
        <v/>
      </c>
      <c r="BN1746" s="27" t="str">
        <f t="shared" si="1008"/>
        <v/>
      </c>
      <c r="BO1746" s="27" t="str">
        <f t="shared" si="1009"/>
        <v/>
      </c>
      <c r="BP1746" s="27" t="str">
        <f t="shared" si="986"/>
        <v/>
      </c>
      <c r="BQ1746" s="27" t="str">
        <f t="shared" si="987"/>
        <v/>
      </c>
      <c r="BR1746" s="27" t="str">
        <f t="shared" si="988"/>
        <v/>
      </c>
      <c r="BS1746" s="27" t="str">
        <f t="shared" si="989"/>
        <v/>
      </c>
      <c r="BT1746" s="27" t="str">
        <f t="shared" si="990"/>
        <v/>
      </c>
      <c r="BU1746" s="27" t="str">
        <f t="shared" si="991"/>
        <v/>
      </c>
      <c r="BV1746" s="27" t="str">
        <f t="shared" si="992"/>
        <v/>
      </c>
      <c r="BW1746" s="27" t="str">
        <f t="shared" si="993"/>
        <v/>
      </c>
      <c r="BX1746" s="27" t="str">
        <f t="shared" si="994"/>
        <v/>
      </c>
      <c r="BY1746" s="27" t="str">
        <f t="shared" si="995"/>
        <v/>
      </c>
      <c r="BZ1746" s="27" t="str">
        <f t="shared" si="996"/>
        <v/>
      </c>
      <c r="CA1746" s="27" t="str">
        <f t="shared" si="997"/>
        <v/>
      </c>
      <c r="CB1746" s="41"/>
      <c r="CC1746" s="41"/>
      <c r="CD1746"/>
      <c r="CE1746"/>
      <c r="CF1746"/>
      <c r="CG1746"/>
      <c r="CH1746"/>
      <c r="CI1746" s="41"/>
      <c r="CJ1746" s="7"/>
    </row>
    <row r="1747" spans="2:88">
      <c r="B1747" s="94"/>
      <c r="C1747" s="40"/>
      <c r="D1747" s="39"/>
      <c r="E1747" s="40"/>
      <c r="F1747" s="40"/>
      <c r="G1747" s="40"/>
      <c r="H1747" s="40"/>
      <c r="I1747" s="40"/>
      <c r="J1747" s="40"/>
      <c r="K1747" s="40"/>
      <c r="L1747" s="40"/>
      <c r="M1747" s="40"/>
      <c r="N1747" s="40"/>
      <c r="O1747" s="40"/>
      <c r="P1747" s="40"/>
      <c r="Q1747" s="40"/>
      <c r="R1747" s="40"/>
      <c r="S1747" s="40"/>
      <c r="T1747" s="40"/>
      <c r="U1747" s="39"/>
      <c r="V1747" s="39"/>
      <c r="W1747" s="39"/>
      <c r="X1747" s="39"/>
      <c r="Y1747" s="39"/>
      <c r="Z1747" s="39"/>
      <c r="AA1747" s="39"/>
      <c r="AB1747" s="39"/>
      <c r="AC1747" s="39"/>
      <c r="AD1747" s="39"/>
      <c r="AE1747" s="39"/>
      <c r="AF1747" s="39"/>
      <c r="AG1747" s="39"/>
      <c r="AH1747" s="39"/>
      <c r="AI1747" s="39"/>
      <c r="AJ1747" s="39"/>
      <c r="AK1747" s="39"/>
      <c r="AL1747" s="39"/>
      <c r="AM1747" s="39"/>
      <c r="AN1747" s="39"/>
      <c r="AO1747" s="39"/>
      <c r="AP1747" s="39"/>
      <c r="AQ1747" s="39"/>
      <c r="AR1747" s="39"/>
      <c r="AS1747" s="39"/>
      <c r="AT1747" s="39"/>
      <c r="AU1747" s="39"/>
      <c r="AV1747" s="39"/>
      <c r="AW1747" s="94"/>
      <c r="AX1747" s="101"/>
      <c r="AY1747" s="94"/>
      <c r="AZ1747" s="40"/>
      <c r="BA1747" s="27"/>
      <c r="BB1747" s="27"/>
      <c r="BC1747" s="27"/>
      <c r="BD1747" s="27" t="str">
        <f t="shared" si="998"/>
        <v/>
      </c>
      <c r="BE1747" s="27" t="str">
        <f t="shared" si="999"/>
        <v/>
      </c>
      <c r="BF1747" s="27" t="str">
        <f t="shared" si="1000"/>
        <v/>
      </c>
      <c r="BG1747" s="27" t="str">
        <f t="shared" si="1001"/>
        <v/>
      </c>
      <c r="BH1747" s="27" t="str">
        <f t="shared" si="1002"/>
        <v/>
      </c>
      <c r="BI1747" s="27" t="str">
        <f t="shared" si="1003"/>
        <v/>
      </c>
      <c r="BJ1747" s="27" t="str">
        <f t="shared" si="1004"/>
        <v/>
      </c>
      <c r="BK1747" s="27" t="str">
        <f t="shared" si="1005"/>
        <v/>
      </c>
      <c r="BL1747" s="27" t="str">
        <f t="shared" si="1006"/>
        <v/>
      </c>
      <c r="BM1747" s="27" t="str">
        <f t="shared" si="1007"/>
        <v/>
      </c>
      <c r="BN1747" s="27" t="str">
        <f t="shared" si="1008"/>
        <v/>
      </c>
      <c r="BO1747" s="27" t="str">
        <f t="shared" si="1009"/>
        <v/>
      </c>
      <c r="BP1747" s="27" t="str">
        <f t="shared" si="986"/>
        <v/>
      </c>
      <c r="BQ1747" s="27" t="str">
        <f t="shared" si="987"/>
        <v/>
      </c>
      <c r="BR1747" s="27" t="str">
        <f t="shared" si="988"/>
        <v/>
      </c>
      <c r="BS1747" s="27" t="str">
        <f t="shared" si="989"/>
        <v/>
      </c>
      <c r="BT1747" s="27" t="str">
        <f t="shared" si="990"/>
        <v/>
      </c>
      <c r="BU1747" s="27" t="str">
        <f t="shared" si="991"/>
        <v/>
      </c>
      <c r="BV1747" s="27" t="str">
        <f t="shared" si="992"/>
        <v/>
      </c>
      <c r="BW1747" s="27" t="str">
        <f t="shared" si="993"/>
        <v/>
      </c>
      <c r="BX1747" s="27" t="str">
        <f t="shared" si="994"/>
        <v/>
      </c>
      <c r="BY1747" s="27" t="str">
        <f t="shared" si="995"/>
        <v/>
      </c>
      <c r="BZ1747" s="27" t="str">
        <f t="shared" si="996"/>
        <v/>
      </c>
      <c r="CA1747" s="27" t="str">
        <f t="shared" si="997"/>
        <v/>
      </c>
      <c r="CB1747" s="41"/>
      <c r="CC1747" s="41"/>
      <c r="CD1747"/>
      <c r="CE1747"/>
      <c r="CF1747"/>
      <c r="CG1747"/>
      <c r="CH1747"/>
      <c r="CI1747" s="41"/>
      <c r="CJ1747" s="7"/>
    </row>
    <row r="1748" spans="2:88">
      <c r="B1748" s="94"/>
      <c r="C1748" s="40"/>
      <c r="D1748" s="39"/>
      <c r="E1748" s="40"/>
      <c r="F1748" s="40"/>
      <c r="G1748" s="40"/>
      <c r="H1748" s="40"/>
      <c r="I1748" s="40"/>
      <c r="J1748" s="40"/>
      <c r="K1748" s="40"/>
      <c r="L1748" s="40"/>
      <c r="M1748" s="40"/>
      <c r="N1748" s="40"/>
      <c r="O1748" s="40"/>
      <c r="P1748" s="40"/>
      <c r="Q1748" s="40"/>
      <c r="R1748" s="40"/>
      <c r="S1748" s="40"/>
      <c r="T1748" s="40"/>
      <c r="U1748" s="39"/>
      <c r="V1748" s="39"/>
      <c r="W1748" s="39"/>
      <c r="X1748" s="39"/>
      <c r="Y1748" s="39"/>
      <c r="Z1748" s="39"/>
      <c r="AA1748" s="39"/>
      <c r="AB1748" s="39"/>
      <c r="AC1748" s="39"/>
      <c r="AD1748" s="39"/>
      <c r="AE1748" s="39"/>
      <c r="AF1748" s="39"/>
      <c r="AG1748" s="39"/>
      <c r="AH1748" s="39"/>
      <c r="AI1748" s="39"/>
      <c r="AJ1748" s="39"/>
      <c r="AK1748" s="39"/>
      <c r="AL1748" s="39"/>
      <c r="AM1748" s="39"/>
      <c r="AN1748" s="39"/>
      <c r="AO1748" s="39"/>
      <c r="AP1748" s="39"/>
      <c r="AQ1748" s="39"/>
      <c r="AR1748" s="39"/>
      <c r="AS1748" s="39"/>
      <c r="AT1748" s="39"/>
      <c r="AU1748" s="39"/>
      <c r="AV1748" s="39"/>
      <c r="AW1748" s="94"/>
      <c r="AX1748" s="101"/>
      <c r="AY1748" s="94"/>
      <c r="AZ1748" s="40"/>
      <c r="BA1748" s="27"/>
      <c r="BB1748" s="27"/>
      <c r="BC1748" s="27"/>
      <c r="BD1748" s="27" t="str">
        <f t="shared" si="998"/>
        <v/>
      </c>
      <c r="BE1748" s="27" t="str">
        <f t="shared" si="999"/>
        <v/>
      </c>
      <c r="BF1748" s="27" t="str">
        <f t="shared" si="1000"/>
        <v/>
      </c>
      <c r="BG1748" s="27" t="str">
        <f t="shared" si="1001"/>
        <v/>
      </c>
      <c r="BH1748" s="27" t="str">
        <f t="shared" si="1002"/>
        <v/>
      </c>
      <c r="BI1748" s="27" t="str">
        <f t="shared" si="1003"/>
        <v/>
      </c>
      <c r="BJ1748" s="27" t="str">
        <f t="shared" si="1004"/>
        <v/>
      </c>
      <c r="BK1748" s="27" t="str">
        <f t="shared" si="1005"/>
        <v/>
      </c>
      <c r="BL1748" s="27" t="str">
        <f t="shared" si="1006"/>
        <v/>
      </c>
      <c r="BM1748" s="27" t="str">
        <f t="shared" si="1007"/>
        <v/>
      </c>
      <c r="BN1748" s="27" t="str">
        <f t="shared" si="1008"/>
        <v/>
      </c>
      <c r="BO1748" s="27" t="str">
        <f t="shared" si="1009"/>
        <v/>
      </c>
      <c r="BP1748" s="27" t="str">
        <f t="shared" si="986"/>
        <v/>
      </c>
      <c r="BQ1748" s="27" t="str">
        <f t="shared" si="987"/>
        <v/>
      </c>
      <c r="BR1748" s="27" t="str">
        <f t="shared" si="988"/>
        <v/>
      </c>
      <c r="BS1748" s="27" t="str">
        <f t="shared" si="989"/>
        <v/>
      </c>
      <c r="BT1748" s="27" t="str">
        <f t="shared" si="990"/>
        <v/>
      </c>
      <c r="BU1748" s="27" t="str">
        <f t="shared" si="991"/>
        <v/>
      </c>
      <c r="BV1748" s="27" t="str">
        <f t="shared" si="992"/>
        <v/>
      </c>
      <c r="BW1748" s="27" t="str">
        <f t="shared" si="993"/>
        <v/>
      </c>
      <c r="BX1748" s="27" t="str">
        <f t="shared" si="994"/>
        <v/>
      </c>
      <c r="BY1748" s="27" t="str">
        <f t="shared" si="995"/>
        <v/>
      </c>
      <c r="BZ1748" s="27" t="str">
        <f t="shared" si="996"/>
        <v/>
      </c>
      <c r="CA1748" s="27" t="str">
        <f t="shared" si="997"/>
        <v/>
      </c>
      <c r="CB1748" s="41"/>
      <c r="CC1748" s="41"/>
      <c r="CD1748"/>
      <c r="CE1748"/>
      <c r="CF1748"/>
      <c r="CG1748"/>
      <c r="CH1748"/>
      <c r="CI1748" s="41"/>
      <c r="CJ1748" s="7"/>
    </row>
    <row r="1749" spans="2:88">
      <c r="B1749" s="94"/>
      <c r="C1749" s="40"/>
      <c r="D1749" s="39"/>
      <c r="E1749" s="40"/>
      <c r="F1749" s="40"/>
      <c r="G1749" s="40"/>
      <c r="H1749" s="40"/>
      <c r="I1749" s="40"/>
      <c r="J1749" s="40"/>
      <c r="K1749" s="40"/>
      <c r="L1749" s="40"/>
      <c r="M1749" s="40"/>
      <c r="N1749" s="40"/>
      <c r="O1749" s="40"/>
      <c r="P1749" s="40"/>
      <c r="Q1749" s="40"/>
      <c r="R1749" s="40"/>
      <c r="S1749" s="40"/>
      <c r="T1749" s="40"/>
      <c r="U1749" s="39"/>
      <c r="V1749" s="39"/>
      <c r="W1749" s="39"/>
      <c r="X1749" s="39"/>
      <c r="Y1749" s="39"/>
      <c r="Z1749" s="39"/>
      <c r="AA1749" s="39"/>
      <c r="AB1749" s="39"/>
      <c r="AC1749" s="39"/>
      <c r="AD1749" s="39"/>
      <c r="AE1749" s="39"/>
      <c r="AF1749" s="39"/>
      <c r="AG1749" s="39"/>
      <c r="AH1749" s="39"/>
      <c r="AI1749" s="39"/>
      <c r="AJ1749" s="39"/>
      <c r="AK1749" s="39"/>
      <c r="AL1749" s="39"/>
      <c r="AM1749" s="39"/>
      <c r="AN1749" s="39"/>
      <c r="AO1749" s="39"/>
      <c r="AP1749" s="39"/>
      <c r="AQ1749" s="39"/>
      <c r="AR1749" s="39"/>
      <c r="AS1749" s="39"/>
      <c r="AT1749" s="39"/>
      <c r="AU1749" s="39"/>
      <c r="AV1749" s="39"/>
      <c r="AW1749" s="94"/>
      <c r="AX1749" s="101"/>
      <c r="AY1749" s="94"/>
      <c r="AZ1749" s="40"/>
      <c r="BA1749" s="27"/>
      <c r="BB1749" s="27"/>
      <c r="BC1749" s="27"/>
      <c r="BD1749" s="27" t="str">
        <f t="shared" si="998"/>
        <v/>
      </c>
      <c r="BE1749" s="27" t="str">
        <f t="shared" si="999"/>
        <v/>
      </c>
      <c r="BF1749" s="27" t="str">
        <f t="shared" si="1000"/>
        <v/>
      </c>
      <c r="BG1749" s="27" t="str">
        <f t="shared" si="1001"/>
        <v/>
      </c>
      <c r="BH1749" s="27" t="str">
        <f t="shared" si="1002"/>
        <v/>
      </c>
      <c r="BI1749" s="27" t="str">
        <f t="shared" si="1003"/>
        <v/>
      </c>
      <c r="BJ1749" s="27" t="str">
        <f t="shared" si="1004"/>
        <v/>
      </c>
      <c r="BK1749" s="27" t="str">
        <f t="shared" si="1005"/>
        <v/>
      </c>
      <c r="BL1749" s="27" t="str">
        <f t="shared" si="1006"/>
        <v/>
      </c>
      <c r="BM1749" s="27" t="str">
        <f t="shared" si="1007"/>
        <v/>
      </c>
      <c r="BN1749" s="27" t="str">
        <f t="shared" si="1008"/>
        <v/>
      </c>
      <c r="BO1749" s="27" t="str">
        <f t="shared" si="1009"/>
        <v/>
      </c>
      <c r="BP1749" s="27" t="str">
        <f t="shared" si="986"/>
        <v/>
      </c>
      <c r="BQ1749" s="27" t="str">
        <f t="shared" si="987"/>
        <v/>
      </c>
      <c r="BR1749" s="27" t="str">
        <f t="shared" si="988"/>
        <v/>
      </c>
      <c r="BS1749" s="27" t="str">
        <f t="shared" si="989"/>
        <v/>
      </c>
      <c r="BT1749" s="27" t="str">
        <f t="shared" si="990"/>
        <v/>
      </c>
      <c r="BU1749" s="27" t="str">
        <f t="shared" si="991"/>
        <v/>
      </c>
      <c r="BV1749" s="27" t="str">
        <f t="shared" si="992"/>
        <v/>
      </c>
      <c r="BW1749" s="27" t="str">
        <f t="shared" si="993"/>
        <v/>
      </c>
      <c r="BX1749" s="27" t="str">
        <f t="shared" si="994"/>
        <v/>
      </c>
      <c r="BY1749" s="27" t="str">
        <f t="shared" si="995"/>
        <v/>
      </c>
      <c r="BZ1749" s="27" t="str">
        <f t="shared" si="996"/>
        <v/>
      </c>
      <c r="CA1749" s="27" t="str">
        <f t="shared" si="997"/>
        <v/>
      </c>
      <c r="CB1749" s="41"/>
      <c r="CC1749" s="41"/>
      <c r="CD1749"/>
      <c r="CE1749"/>
      <c r="CF1749"/>
      <c r="CG1749"/>
      <c r="CH1749"/>
      <c r="CI1749" s="41"/>
      <c r="CJ1749" s="7"/>
    </row>
    <row r="1750" spans="2:88">
      <c r="B1750" s="94"/>
      <c r="C1750" s="40"/>
      <c r="D1750" s="39"/>
      <c r="E1750" s="40"/>
      <c r="F1750" s="40"/>
      <c r="G1750" s="40"/>
      <c r="H1750" s="40"/>
      <c r="I1750" s="40"/>
      <c r="J1750" s="40"/>
      <c r="K1750" s="40"/>
      <c r="L1750" s="40"/>
      <c r="M1750" s="40"/>
      <c r="N1750" s="40"/>
      <c r="O1750" s="40"/>
      <c r="P1750" s="40"/>
      <c r="Q1750" s="40"/>
      <c r="R1750" s="40"/>
      <c r="S1750" s="40"/>
      <c r="T1750" s="40"/>
      <c r="U1750" s="39"/>
      <c r="V1750" s="39"/>
      <c r="W1750" s="39"/>
      <c r="X1750" s="39"/>
      <c r="Y1750" s="39"/>
      <c r="Z1750" s="39"/>
      <c r="AA1750" s="39"/>
      <c r="AB1750" s="39"/>
      <c r="AC1750" s="39"/>
      <c r="AD1750" s="39"/>
      <c r="AE1750" s="39"/>
      <c r="AF1750" s="39"/>
      <c r="AG1750" s="39"/>
      <c r="AH1750" s="39"/>
      <c r="AI1750" s="39"/>
      <c r="AJ1750" s="39"/>
      <c r="AK1750" s="39"/>
      <c r="AL1750" s="39"/>
      <c r="AM1750" s="39"/>
      <c r="AN1750" s="39"/>
      <c r="AO1750" s="39"/>
      <c r="AP1750" s="39"/>
      <c r="AQ1750" s="39"/>
      <c r="AR1750" s="39"/>
      <c r="AS1750" s="39"/>
      <c r="AT1750" s="39"/>
      <c r="AU1750" s="39"/>
      <c r="AV1750" s="39"/>
      <c r="AW1750" s="94"/>
      <c r="AX1750" s="101"/>
      <c r="AY1750" s="94"/>
      <c r="AZ1750" s="40"/>
      <c r="BA1750" s="27"/>
      <c r="BB1750" s="27"/>
      <c r="BC1750" s="27"/>
      <c r="BD1750" s="27" t="str">
        <f t="shared" si="998"/>
        <v/>
      </c>
      <c r="BE1750" s="27" t="str">
        <f t="shared" si="999"/>
        <v/>
      </c>
      <c r="BF1750" s="27" t="str">
        <f t="shared" si="1000"/>
        <v/>
      </c>
      <c r="BG1750" s="27" t="str">
        <f t="shared" si="1001"/>
        <v/>
      </c>
      <c r="BH1750" s="27" t="str">
        <f t="shared" si="1002"/>
        <v/>
      </c>
      <c r="BI1750" s="27" t="str">
        <f t="shared" si="1003"/>
        <v/>
      </c>
      <c r="BJ1750" s="27" t="str">
        <f t="shared" si="1004"/>
        <v/>
      </c>
      <c r="BK1750" s="27" t="str">
        <f t="shared" si="1005"/>
        <v/>
      </c>
      <c r="BL1750" s="27" t="str">
        <f t="shared" si="1006"/>
        <v/>
      </c>
      <c r="BM1750" s="27" t="str">
        <f t="shared" si="1007"/>
        <v/>
      </c>
      <c r="BN1750" s="27" t="str">
        <f t="shared" si="1008"/>
        <v/>
      </c>
      <c r="BO1750" s="27" t="str">
        <f t="shared" si="1009"/>
        <v/>
      </c>
      <c r="BP1750" s="27" t="str">
        <f t="shared" si="986"/>
        <v/>
      </c>
      <c r="BQ1750" s="27" t="str">
        <f t="shared" si="987"/>
        <v/>
      </c>
      <c r="BR1750" s="27" t="str">
        <f t="shared" si="988"/>
        <v/>
      </c>
      <c r="BS1750" s="27" t="str">
        <f t="shared" si="989"/>
        <v/>
      </c>
      <c r="BT1750" s="27" t="str">
        <f t="shared" si="990"/>
        <v/>
      </c>
      <c r="BU1750" s="27" t="str">
        <f t="shared" si="991"/>
        <v/>
      </c>
      <c r="BV1750" s="27" t="str">
        <f t="shared" si="992"/>
        <v/>
      </c>
      <c r="BW1750" s="27" t="str">
        <f t="shared" si="993"/>
        <v/>
      </c>
      <c r="BX1750" s="27" t="str">
        <f t="shared" si="994"/>
        <v/>
      </c>
      <c r="BY1750" s="27" t="str">
        <f t="shared" si="995"/>
        <v/>
      </c>
      <c r="BZ1750" s="27" t="str">
        <f t="shared" si="996"/>
        <v/>
      </c>
      <c r="CA1750" s="27" t="str">
        <f t="shared" si="997"/>
        <v/>
      </c>
      <c r="CB1750" s="41"/>
      <c r="CC1750" s="41"/>
      <c r="CD1750"/>
      <c r="CE1750"/>
      <c r="CF1750"/>
      <c r="CG1750"/>
      <c r="CH1750"/>
      <c r="CI1750" s="41"/>
      <c r="CJ1750" s="7"/>
    </row>
    <row r="1751" spans="2:88">
      <c r="B1751" s="94"/>
      <c r="C1751" s="40"/>
      <c r="D1751" s="39"/>
      <c r="E1751" s="40"/>
      <c r="F1751" s="40"/>
      <c r="G1751" s="40"/>
      <c r="H1751" s="40"/>
      <c r="I1751" s="40"/>
      <c r="J1751" s="40"/>
      <c r="K1751" s="40"/>
      <c r="L1751" s="40"/>
      <c r="M1751" s="40"/>
      <c r="N1751" s="40"/>
      <c r="O1751" s="40"/>
      <c r="P1751" s="40"/>
      <c r="Q1751" s="40"/>
      <c r="R1751" s="40"/>
      <c r="S1751" s="40"/>
      <c r="T1751" s="40"/>
      <c r="U1751" s="39"/>
      <c r="V1751" s="39"/>
      <c r="W1751" s="39"/>
      <c r="X1751" s="39"/>
      <c r="Y1751" s="39"/>
      <c r="Z1751" s="39"/>
      <c r="AA1751" s="39"/>
      <c r="AB1751" s="39"/>
      <c r="AC1751" s="39"/>
      <c r="AD1751" s="39"/>
      <c r="AE1751" s="39"/>
      <c r="AF1751" s="39"/>
      <c r="AG1751" s="39"/>
      <c r="AH1751" s="39"/>
      <c r="AI1751" s="39"/>
      <c r="AJ1751" s="39"/>
      <c r="AK1751" s="39"/>
      <c r="AL1751" s="39"/>
      <c r="AM1751" s="39"/>
      <c r="AN1751" s="39"/>
      <c r="AO1751" s="39"/>
      <c r="AP1751" s="39"/>
      <c r="AQ1751" s="39"/>
      <c r="AR1751" s="39"/>
      <c r="AS1751" s="39"/>
      <c r="AT1751" s="39"/>
      <c r="AU1751" s="39"/>
      <c r="AV1751" s="39"/>
      <c r="AW1751" s="94"/>
      <c r="AX1751" s="101"/>
      <c r="AY1751" s="94"/>
      <c r="AZ1751" s="40"/>
      <c r="BA1751" s="27"/>
      <c r="BB1751" s="27"/>
      <c r="BC1751" s="27"/>
      <c r="BD1751" s="27" t="str">
        <f t="shared" si="998"/>
        <v/>
      </c>
      <c r="BE1751" s="27" t="str">
        <f t="shared" si="999"/>
        <v/>
      </c>
      <c r="BF1751" s="27" t="str">
        <f t="shared" si="1000"/>
        <v/>
      </c>
      <c r="BG1751" s="27" t="str">
        <f t="shared" si="1001"/>
        <v/>
      </c>
      <c r="BH1751" s="27" t="str">
        <f t="shared" si="1002"/>
        <v/>
      </c>
      <c r="BI1751" s="27" t="str">
        <f t="shared" si="1003"/>
        <v/>
      </c>
      <c r="BJ1751" s="27" t="str">
        <f t="shared" si="1004"/>
        <v/>
      </c>
      <c r="BK1751" s="27" t="str">
        <f t="shared" si="1005"/>
        <v/>
      </c>
      <c r="BL1751" s="27" t="str">
        <f t="shared" si="1006"/>
        <v/>
      </c>
      <c r="BM1751" s="27" t="str">
        <f t="shared" si="1007"/>
        <v/>
      </c>
      <c r="BN1751" s="27" t="str">
        <f t="shared" si="1008"/>
        <v/>
      </c>
      <c r="BO1751" s="27" t="str">
        <f t="shared" si="1009"/>
        <v/>
      </c>
      <c r="BP1751" s="27" t="str">
        <f t="shared" si="986"/>
        <v/>
      </c>
      <c r="BQ1751" s="27" t="str">
        <f t="shared" si="987"/>
        <v/>
      </c>
      <c r="BR1751" s="27" t="str">
        <f t="shared" si="988"/>
        <v/>
      </c>
      <c r="BS1751" s="27" t="str">
        <f t="shared" si="989"/>
        <v/>
      </c>
      <c r="BT1751" s="27" t="str">
        <f t="shared" si="990"/>
        <v/>
      </c>
      <c r="BU1751" s="27" t="str">
        <f t="shared" si="991"/>
        <v/>
      </c>
      <c r="BV1751" s="27" t="str">
        <f t="shared" si="992"/>
        <v/>
      </c>
      <c r="BW1751" s="27" t="str">
        <f t="shared" si="993"/>
        <v/>
      </c>
      <c r="BX1751" s="27" t="str">
        <f t="shared" si="994"/>
        <v/>
      </c>
      <c r="BY1751" s="27" t="str">
        <f t="shared" si="995"/>
        <v/>
      </c>
      <c r="BZ1751" s="27" t="str">
        <f t="shared" si="996"/>
        <v/>
      </c>
      <c r="CA1751" s="27" t="str">
        <f t="shared" si="997"/>
        <v/>
      </c>
      <c r="CB1751" s="41"/>
      <c r="CC1751" s="41"/>
      <c r="CD1751"/>
      <c r="CE1751"/>
      <c r="CF1751"/>
      <c r="CG1751"/>
      <c r="CH1751"/>
      <c r="CI1751" s="41"/>
      <c r="CJ1751" s="7"/>
    </row>
    <row r="1752" spans="2:88">
      <c r="B1752" s="94"/>
      <c r="C1752" s="40"/>
      <c r="D1752" s="39"/>
      <c r="E1752" s="40"/>
      <c r="F1752" s="40"/>
      <c r="G1752" s="40"/>
      <c r="H1752" s="40"/>
      <c r="I1752" s="40"/>
      <c r="J1752" s="40"/>
      <c r="K1752" s="40"/>
      <c r="L1752" s="40"/>
      <c r="M1752" s="40"/>
      <c r="N1752" s="40"/>
      <c r="O1752" s="40"/>
      <c r="P1752" s="40"/>
      <c r="Q1752" s="40"/>
      <c r="R1752" s="40"/>
      <c r="S1752" s="40"/>
      <c r="T1752" s="40"/>
      <c r="U1752" s="39"/>
      <c r="V1752" s="39"/>
      <c r="W1752" s="39"/>
      <c r="X1752" s="39"/>
      <c r="Y1752" s="39"/>
      <c r="Z1752" s="39"/>
      <c r="AA1752" s="39"/>
      <c r="AB1752" s="39"/>
      <c r="AC1752" s="39"/>
      <c r="AD1752" s="39"/>
      <c r="AE1752" s="39"/>
      <c r="AF1752" s="39"/>
      <c r="AG1752" s="39"/>
      <c r="AH1752" s="39"/>
      <c r="AI1752" s="39"/>
      <c r="AJ1752" s="39"/>
      <c r="AK1752" s="39"/>
      <c r="AL1752" s="39"/>
      <c r="AM1752" s="39"/>
      <c r="AN1752" s="39"/>
      <c r="AO1752" s="39"/>
      <c r="AP1752" s="39"/>
      <c r="AQ1752" s="39"/>
      <c r="AR1752" s="39"/>
      <c r="AS1752" s="39"/>
      <c r="AT1752" s="39"/>
      <c r="AU1752" s="39"/>
      <c r="AV1752" s="39"/>
      <c r="AW1752" s="94"/>
      <c r="AX1752" s="101"/>
      <c r="AY1752" s="94"/>
      <c r="AZ1752" s="40"/>
      <c r="BA1752" s="27"/>
      <c r="BB1752" s="27"/>
      <c r="BC1752" s="27"/>
      <c r="BD1752" s="27" t="str">
        <f t="shared" si="998"/>
        <v/>
      </c>
      <c r="BE1752" s="27" t="str">
        <f t="shared" si="999"/>
        <v/>
      </c>
      <c r="BF1752" s="27" t="str">
        <f t="shared" si="1000"/>
        <v/>
      </c>
      <c r="BG1752" s="27" t="str">
        <f t="shared" si="1001"/>
        <v/>
      </c>
      <c r="BH1752" s="27" t="str">
        <f t="shared" si="1002"/>
        <v/>
      </c>
      <c r="BI1752" s="27" t="str">
        <f t="shared" si="1003"/>
        <v/>
      </c>
      <c r="BJ1752" s="27" t="str">
        <f t="shared" si="1004"/>
        <v/>
      </c>
      <c r="BK1752" s="27" t="str">
        <f t="shared" si="1005"/>
        <v/>
      </c>
      <c r="BL1752" s="27" t="str">
        <f t="shared" si="1006"/>
        <v/>
      </c>
      <c r="BM1752" s="27" t="str">
        <f t="shared" si="1007"/>
        <v/>
      </c>
      <c r="BN1752" s="27" t="str">
        <f t="shared" si="1008"/>
        <v/>
      </c>
      <c r="BO1752" s="27" t="str">
        <f t="shared" si="1009"/>
        <v/>
      </c>
      <c r="BP1752" s="27" t="str">
        <f t="shared" ref="BP1752:BP1815" si="1010">IF(W1752="","",CONCATENATE($U1752,","))</f>
        <v/>
      </c>
      <c r="BQ1752" s="27" t="str">
        <f t="shared" ref="BQ1752:BQ1815" si="1011">IF(X1752="","",CONCATENATE($U1752,","))</f>
        <v/>
      </c>
      <c r="BR1752" s="27" t="str">
        <f t="shared" ref="BR1752:BR1815" si="1012">IF(Y1752="","",CONCATENATE($U1752,","))</f>
        <v/>
      </c>
      <c r="BS1752" s="27" t="str">
        <f t="shared" ref="BS1752:BS1815" si="1013">IF(Z1752="","",CONCATENATE($U1752,","))</f>
        <v/>
      </c>
      <c r="BT1752" s="27" t="str">
        <f t="shared" ref="BT1752:BT1815" si="1014">IF(AA1752="","",CONCATENATE($U1752,","))</f>
        <v/>
      </c>
      <c r="BU1752" s="27" t="str">
        <f t="shared" ref="BU1752:BU1815" si="1015">IF(AB1752="","",CONCATENATE($U1752,","))</f>
        <v/>
      </c>
      <c r="BV1752" s="27" t="str">
        <f t="shared" ref="BV1752:BV1815" si="1016">IF(AC1752="","",CONCATENATE($U1752,","))</f>
        <v/>
      </c>
      <c r="BW1752" s="27" t="str">
        <f t="shared" ref="BW1752:BW1815" si="1017">IF(AD1752="","",CONCATENATE($U1752,","))</f>
        <v/>
      </c>
      <c r="BX1752" s="27" t="str">
        <f t="shared" ref="BX1752:BX1815" si="1018">IF(AE1752="","",CONCATENATE($U1752,","))</f>
        <v/>
      </c>
      <c r="BY1752" s="27" t="str">
        <f t="shared" ref="BY1752:BY1815" si="1019">IF(AF1752="","",CONCATENATE($U1752,","))</f>
        <v/>
      </c>
      <c r="BZ1752" s="27" t="str">
        <f t="shared" ref="BZ1752:BZ1815" si="1020">IF(AG1752="","",CONCATENATE($U1752,","))</f>
        <v/>
      </c>
      <c r="CA1752" s="27" t="str">
        <f t="shared" ref="CA1752:CA1815" si="1021">IF(AH1752="","",CONCATENATE($U1752,","))</f>
        <v/>
      </c>
      <c r="CB1752" s="41"/>
      <c r="CC1752" s="41"/>
      <c r="CD1752"/>
      <c r="CE1752"/>
      <c r="CF1752"/>
      <c r="CG1752"/>
      <c r="CH1752"/>
      <c r="CI1752" s="41"/>
      <c r="CJ1752" s="7"/>
    </row>
    <row r="1753" spans="2:88">
      <c r="B1753" s="94"/>
      <c r="C1753" s="40"/>
      <c r="D1753" s="39"/>
      <c r="E1753" s="40"/>
      <c r="F1753" s="40"/>
      <c r="G1753" s="40"/>
      <c r="H1753" s="40"/>
      <c r="I1753" s="40"/>
      <c r="J1753" s="40"/>
      <c r="K1753" s="40"/>
      <c r="L1753" s="40"/>
      <c r="M1753" s="40"/>
      <c r="N1753" s="40"/>
      <c r="O1753" s="40"/>
      <c r="P1753" s="40"/>
      <c r="Q1753" s="40"/>
      <c r="R1753" s="40"/>
      <c r="S1753" s="40"/>
      <c r="T1753" s="40"/>
      <c r="U1753" s="39"/>
      <c r="V1753" s="39"/>
      <c r="W1753" s="39"/>
      <c r="X1753" s="39"/>
      <c r="Y1753" s="39"/>
      <c r="Z1753" s="39"/>
      <c r="AA1753" s="39"/>
      <c r="AB1753" s="39"/>
      <c r="AC1753" s="39"/>
      <c r="AD1753" s="39"/>
      <c r="AE1753" s="39"/>
      <c r="AF1753" s="39"/>
      <c r="AG1753" s="39"/>
      <c r="AH1753" s="39"/>
      <c r="AI1753" s="39"/>
      <c r="AJ1753" s="39"/>
      <c r="AK1753" s="39"/>
      <c r="AL1753" s="39"/>
      <c r="AM1753" s="39"/>
      <c r="AN1753" s="39"/>
      <c r="AO1753" s="39"/>
      <c r="AP1753" s="39"/>
      <c r="AQ1753" s="39"/>
      <c r="AR1753" s="39"/>
      <c r="AS1753" s="39"/>
      <c r="AT1753" s="39"/>
      <c r="AU1753" s="39"/>
      <c r="AV1753" s="39"/>
      <c r="AW1753" s="94"/>
      <c r="AX1753" s="101"/>
      <c r="AY1753" s="94"/>
      <c r="AZ1753" s="40"/>
      <c r="BA1753" s="27"/>
      <c r="BB1753" s="27"/>
      <c r="BC1753" s="27"/>
      <c r="BD1753" s="27" t="str">
        <f t="shared" ref="BD1753:BD1816" si="1022">IF(W1753&lt;&gt;"",IF(ABS(W1753)&lt;10,"S"&amp;RIGHT(W1753,1)&amp;",","S"&amp;W1753&amp;","),"")</f>
        <v/>
      </c>
      <c r="BE1753" s="27" t="str">
        <f t="shared" ref="BE1753:BE1816" si="1023">IF(X1753&lt;&gt;"",IF(ABS(X1753)&lt;10,"S"&amp;RIGHT(X1753,1)&amp;",","S"&amp;X1753&amp;","),"")</f>
        <v/>
      </c>
      <c r="BF1753" s="27" t="str">
        <f t="shared" ref="BF1753:BF1816" si="1024">IF(Y1753&lt;&gt;"",IF(ABS(Y1753)&lt;10,"S"&amp;RIGHT(Y1753,1)&amp;",","S"&amp;Y1753&amp;","),"")</f>
        <v/>
      </c>
      <c r="BG1753" s="27" t="str">
        <f t="shared" ref="BG1753:BG1816" si="1025">IF(Z1753&lt;&gt;"",IF(ABS(Z1753)&lt;10,"S"&amp;RIGHT(Z1753,1)&amp;",","S"&amp;Z1753&amp;","),"")</f>
        <v/>
      </c>
      <c r="BH1753" s="27" t="str">
        <f t="shared" ref="BH1753:BH1816" si="1026">IF(AA1753&lt;&gt;"",IF(ABS(AA1753)&lt;10,"S"&amp;RIGHT(AA1753,1)&amp;",","S"&amp;AA1753&amp;","),"")</f>
        <v/>
      </c>
      <c r="BI1753" s="27" t="str">
        <f t="shared" ref="BI1753:BI1816" si="1027">IF(AB1753&lt;&gt;"",IF(ABS(AB1753)&lt;10,"S"&amp;RIGHT(AB1753,1)&amp;",","S"&amp;AB1753&amp;","),"")</f>
        <v/>
      </c>
      <c r="BJ1753" s="27" t="str">
        <f t="shared" ref="BJ1753:BJ1816" si="1028">IF(AC1753&lt;&gt;"",IF(ABS(AC1753)&lt;10,"S"&amp;RIGHT(AC1753,1)&amp;",","S"&amp;AC1753&amp;","),"")</f>
        <v/>
      </c>
      <c r="BK1753" s="27" t="str">
        <f t="shared" ref="BK1753:BK1816" si="1029">IF(AD1753&lt;&gt;"",IF(ABS(AD1753)&lt;10,"S"&amp;RIGHT(AD1753,1)&amp;",","S"&amp;AD1753&amp;","),"")</f>
        <v/>
      </c>
      <c r="BL1753" s="27" t="str">
        <f t="shared" ref="BL1753:BL1816" si="1030">IF(AE1753&lt;&gt;"",IF(ABS(AE1753)&lt;10,"S"&amp;RIGHT(AE1753,1)&amp;",","S"&amp;AE1753&amp;","),"")</f>
        <v/>
      </c>
      <c r="BM1753" s="27" t="str">
        <f t="shared" ref="BM1753:BM1816" si="1031">IF(AF1753&lt;&gt;"",IF(ABS(AF1753)&lt;10,"S"&amp;RIGHT(AF1753,1)&amp;",","S"&amp;AF1753&amp;","),"")</f>
        <v/>
      </c>
      <c r="BN1753" s="27" t="str">
        <f t="shared" ref="BN1753:BN1816" si="1032">IF(AG1753&lt;&gt;"",IF(ABS(AG1753)&lt;10,"S"&amp;RIGHT(AG1753,1)&amp;",","S"&amp;AG1753&amp;","),"")</f>
        <v/>
      </c>
      <c r="BO1753" s="27" t="str">
        <f t="shared" ref="BO1753:BO1816" si="1033">IF(AH1753&lt;&gt;"",IF(ABS(AH1753)&lt;10,"S"&amp;RIGHT(AH1753,1)&amp;",","S"&amp;AH1753&amp;","),"")</f>
        <v/>
      </c>
      <c r="BP1753" s="27" t="str">
        <f t="shared" si="1010"/>
        <v/>
      </c>
      <c r="BQ1753" s="27" t="str">
        <f t="shared" si="1011"/>
        <v/>
      </c>
      <c r="BR1753" s="27" t="str">
        <f t="shared" si="1012"/>
        <v/>
      </c>
      <c r="BS1753" s="27" t="str">
        <f t="shared" si="1013"/>
        <v/>
      </c>
      <c r="BT1753" s="27" t="str">
        <f t="shared" si="1014"/>
        <v/>
      </c>
      <c r="BU1753" s="27" t="str">
        <f t="shared" si="1015"/>
        <v/>
      </c>
      <c r="BV1753" s="27" t="str">
        <f t="shared" si="1016"/>
        <v/>
      </c>
      <c r="BW1753" s="27" t="str">
        <f t="shared" si="1017"/>
        <v/>
      </c>
      <c r="BX1753" s="27" t="str">
        <f t="shared" si="1018"/>
        <v/>
      </c>
      <c r="BY1753" s="27" t="str">
        <f t="shared" si="1019"/>
        <v/>
      </c>
      <c r="BZ1753" s="27" t="str">
        <f t="shared" si="1020"/>
        <v/>
      </c>
      <c r="CA1753" s="27" t="str">
        <f t="shared" si="1021"/>
        <v/>
      </c>
      <c r="CB1753" s="41"/>
      <c r="CC1753" s="41"/>
      <c r="CD1753"/>
      <c r="CE1753"/>
      <c r="CF1753"/>
      <c r="CG1753"/>
      <c r="CH1753"/>
      <c r="CI1753" s="41"/>
      <c r="CJ1753" s="7"/>
    </row>
    <row r="1754" spans="2:88">
      <c r="B1754" s="94"/>
      <c r="C1754" s="40"/>
      <c r="D1754" s="39"/>
      <c r="E1754" s="40"/>
      <c r="F1754" s="40"/>
      <c r="G1754" s="40"/>
      <c r="H1754" s="40"/>
      <c r="I1754" s="40"/>
      <c r="J1754" s="40"/>
      <c r="K1754" s="40"/>
      <c r="L1754" s="40"/>
      <c r="M1754" s="40"/>
      <c r="N1754" s="40"/>
      <c r="O1754" s="40"/>
      <c r="P1754" s="40"/>
      <c r="Q1754" s="40"/>
      <c r="R1754" s="40"/>
      <c r="S1754" s="40"/>
      <c r="T1754" s="40"/>
      <c r="U1754" s="39"/>
      <c r="V1754" s="39"/>
      <c r="W1754" s="39"/>
      <c r="X1754" s="39"/>
      <c r="Y1754" s="39"/>
      <c r="Z1754" s="39"/>
      <c r="AA1754" s="39"/>
      <c r="AB1754" s="39"/>
      <c r="AC1754" s="39"/>
      <c r="AD1754" s="39"/>
      <c r="AE1754" s="39"/>
      <c r="AF1754" s="39"/>
      <c r="AG1754" s="39"/>
      <c r="AH1754" s="39"/>
      <c r="AI1754" s="39"/>
      <c r="AJ1754" s="39"/>
      <c r="AK1754" s="39"/>
      <c r="AL1754" s="39"/>
      <c r="AM1754" s="39"/>
      <c r="AN1754" s="39"/>
      <c r="AO1754" s="39"/>
      <c r="AP1754" s="39"/>
      <c r="AQ1754" s="39"/>
      <c r="AR1754" s="39"/>
      <c r="AS1754" s="39"/>
      <c r="AT1754" s="39"/>
      <c r="AU1754" s="39"/>
      <c r="AV1754" s="39"/>
      <c r="AW1754" s="94"/>
      <c r="AX1754" s="101"/>
      <c r="AY1754" s="94"/>
      <c r="AZ1754" s="40"/>
      <c r="BA1754" s="27"/>
      <c r="BB1754" s="27"/>
      <c r="BC1754" s="27"/>
      <c r="BD1754" s="27" t="str">
        <f t="shared" si="1022"/>
        <v/>
      </c>
      <c r="BE1754" s="27" t="str">
        <f t="shared" si="1023"/>
        <v/>
      </c>
      <c r="BF1754" s="27" t="str">
        <f t="shared" si="1024"/>
        <v/>
      </c>
      <c r="BG1754" s="27" t="str">
        <f t="shared" si="1025"/>
        <v/>
      </c>
      <c r="BH1754" s="27" t="str">
        <f t="shared" si="1026"/>
        <v/>
      </c>
      <c r="BI1754" s="27" t="str">
        <f t="shared" si="1027"/>
        <v/>
      </c>
      <c r="BJ1754" s="27" t="str">
        <f t="shared" si="1028"/>
        <v/>
      </c>
      <c r="BK1754" s="27" t="str">
        <f t="shared" si="1029"/>
        <v/>
      </c>
      <c r="BL1754" s="27" t="str">
        <f t="shared" si="1030"/>
        <v/>
      </c>
      <c r="BM1754" s="27" t="str">
        <f t="shared" si="1031"/>
        <v/>
      </c>
      <c r="BN1754" s="27" t="str">
        <f t="shared" si="1032"/>
        <v/>
      </c>
      <c r="BO1754" s="27" t="str">
        <f t="shared" si="1033"/>
        <v/>
      </c>
      <c r="BP1754" s="27" t="str">
        <f t="shared" si="1010"/>
        <v/>
      </c>
      <c r="BQ1754" s="27" t="str">
        <f t="shared" si="1011"/>
        <v/>
      </c>
      <c r="BR1754" s="27" t="str">
        <f t="shared" si="1012"/>
        <v/>
      </c>
      <c r="BS1754" s="27" t="str">
        <f t="shared" si="1013"/>
        <v/>
      </c>
      <c r="BT1754" s="27" t="str">
        <f t="shared" si="1014"/>
        <v/>
      </c>
      <c r="BU1754" s="27" t="str">
        <f t="shared" si="1015"/>
        <v/>
      </c>
      <c r="BV1754" s="27" t="str">
        <f t="shared" si="1016"/>
        <v/>
      </c>
      <c r="BW1754" s="27" t="str">
        <f t="shared" si="1017"/>
        <v/>
      </c>
      <c r="BX1754" s="27" t="str">
        <f t="shared" si="1018"/>
        <v/>
      </c>
      <c r="BY1754" s="27" t="str">
        <f t="shared" si="1019"/>
        <v/>
      </c>
      <c r="BZ1754" s="27" t="str">
        <f t="shared" si="1020"/>
        <v/>
      </c>
      <c r="CA1754" s="27" t="str">
        <f t="shared" si="1021"/>
        <v/>
      </c>
      <c r="CB1754" s="41"/>
      <c r="CC1754" s="41"/>
      <c r="CD1754"/>
      <c r="CE1754"/>
      <c r="CF1754"/>
      <c r="CG1754"/>
      <c r="CH1754"/>
      <c r="CI1754" s="41"/>
      <c r="CJ1754" s="7"/>
    </row>
    <row r="1755" spans="2:88">
      <c r="B1755" s="94"/>
      <c r="C1755" s="40"/>
      <c r="D1755" s="39"/>
      <c r="E1755" s="40"/>
      <c r="F1755" s="40"/>
      <c r="G1755" s="40"/>
      <c r="H1755" s="40"/>
      <c r="I1755" s="40"/>
      <c r="J1755" s="40"/>
      <c r="K1755" s="40"/>
      <c r="L1755" s="40"/>
      <c r="M1755" s="40"/>
      <c r="N1755" s="40"/>
      <c r="O1755" s="40"/>
      <c r="P1755" s="40"/>
      <c r="Q1755" s="40"/>
      <c r="R1755" s="40"/>
      <c r="S1755" s="40"/>
      <c r="T1755" s="40"/>
      <c r="U1755" s="39"/>
      <c r="V1755" s="39"/>
      <c r="W1755" s="39"/>
      <c r="X1755" s="39"/>
      <c r="Y1755" s="39"/>
      <c r="Z1755" s="39"/>
      <c r="AA1755" s="39"/>
      <c r="AB1755" s="39"/>
      <c r="AC1755" s="39"/>
      <c r="AD1755" s="39"/>
      <c r="AE1755" s="39"/>
      <c r="AF1755" s="39"/>
      <c r="AG1755" s="39"/>
      <c r="AH1755" s="39"/>
      <c r="AI1755" s="39"/>
      <c r="AJ1755" s="39"/>
      <c r="AK1755" s="39"/>
      <c r="AL1755" s="39"/>
      <c r="AM1755" s="39"/>
      <c r="AN1755" s="39"/>
      <c r="AO1755" s="39"/>
      <c r="AP1755" s="39"/>
      <c r="AQ1755" s="39"/>
      <c r="AR1755" s="39"/>
      <c r="AS1755" s="39"/>
      <c r="AT1755" s="39"/>
      <c r="AU1755" s="39"/>
      <c r="AV1755" s="39"/>
      <c r="AW1755" s="94"/>
      <c r="AX1755" s="101"/>
      <c r="AY1755" s="94"/>
      <c r="AZ1755" s="40"/>
      <c r="BA1755" s="27"/>
      <c r="BB1755" s="27"/>
      <c r="BC1755" s="27"/>
      <c r="BD1755" s="27" t="str">
        <f t="shared" si="1022"/>
        <v/>
      </c>
      <c r="BE1755" s="27" t="str">
        <f t="shared" si="1023"/>
        <v/>
      </c>
      <c r="BF1755" s="27" t="str">
        <f t="shared" si="1024"/>
        <v/>
      </c>
      <c r="BG1755" s="27" t="str">
        <f t="shared" si="1025"/>
        <v/>
      </c>
      <c r="BH1755" s="27" t="str">
        <f t="shared" si="1026"/>
        <v/>
      </c>
      <c r="BI1755" s="27" t="str">
        <f t="shared" si="1027"/>
        <v/>
      </c>
      <c r="BJ1755" s="27" t="str">
        <f t="shared" si="1028"/>
        <v/>
      </c>
      <c r="BK1755" s="27" t="str">
        <f t="shared" si="1029"/>
        <v/>
      </c>
      <c r="BL1755" s="27" t="str">
        <f t="shared" si="1030"/>
        <v/>
      </c>
      <c r="BM1755" s="27" t="str">
        <f t="shared" si="1031"/>
        <v/>
      </c>
      <c r="BN1755" s="27" t="str">
        <f t="shared" si="1032"/>
        <v/>
      </c>
      <c r="BO1755" s="27" t="str">
        <f t="shared" si="1033"/>
        <v/>
      </c>
      <c r="BP1755" s="27" t="str">
        <f t="shared" si="1010"/>
        <v/>
      </c>
      <c r="BQ1755" s="27" t="str">
        <f t="shared" si="1011"/>
        <v/>
      </c>
      <c r="BR1755" s="27" t="str">
        <f t="shared" si="1012"/>
        <v/>
      </c>
      <c r="BS1755" s="27" t="str">
        <f t="shared" si="1013"/>
        <v/>
      </c>
      <c r="BT1755" s="27" t="str">
        <f t="shared" si="1014"/>
        <v/>
      </c>
      <c r="BU1755" s="27" t="str">
        <f t="shared" si="1015"/>
        <v/>
      </c>
      <c r="BV1755" s="27" t="str">
        <f t="shared" si="1016"/>
        <v/>
      </c>
      <c r="BW1755" s="27" t="str">
        <f t="shared" si="1017"/>
        <v/>
      </c>
      <c r="BX1755" s="27" t="str">
        <f t="shared" si="1018"/>
        <v/>
      </c>
      <c r="BY1755" s="27" t="str">
        <f t="shared" si="1019"/>
        <v/>
      </c>
      <c r="BZ1755" s="27" t="str">
        <f t="shared" si="1020"/>
        <v/>
      </c>
      <c r="CA1755" s="27" t="str">
        <f t="shared" si="1021"/>
        <v/>
      </c>
      <c r="CB1755" s="41"/>
      <c r="CC1755" s="41"/>
      <c r="CD1755"/>
      <c r="CE1755"/>
      <c r="CF1755"/>
      <c r="CG1755"/>
      <c r="CH1755"/>
      <c r="CI1755" s="41"/>
      <c r="CJ1755" s="7"/>
    </row>
    <row r="1756" spans="2:88">
      <c r="B1756" s="94"/>
      <c r="C1756" s="40"/>
      <c r="D1756" s="39"/>
      <c r="E1756" s="40"/>
      <c r="F1756" s="40"/>
      <c r="G1756" s="40"/>
      <c r="H1756" s="40"/>
      <c r="I1756" s="40"/>
      <c r="J1756" s="40"/>
      <c r="K1756" s="40"/>
      <c r="L1756" s="40"/>
      <c r="M1756" s="40"/>
      <c r="N1756" s="40"/>
      <c r="O1756" s="40"/>
      <c r="P1756" s="40"/>
      <c r="Q1756" s="40"/>
      <c r="R1756" s="40"/>
      <c r="S1756" s="40"/>
      <c r="T1756" s="40"/>
      <c r="U1756" s="39"/>
      <c r="V1756" s="39"/>
      <c r="W1756" s="39"/>
      <c r="X1756" s="39"/>
      <c r="Y1756" s="39"/>
      <c r="Z1756" s="39"/>
      <c r="AA1756" s="39"/>
      <c r="AB1756" s="39"/>
      <c r="AC1756" s="39"/>
      <c r="AD1756" s="39"/>
      <c r="AE1756" s="39"/>
      <c r="AF1756" s="39"/>
      <c r="AG1756" s="39"/>
      <c r="AH1756" s="39"/>
      <c r="AI1756" s="39"/>
      <c r="AJ1756" s="39"/>
      <c r="AK1756" s="39"/>
      <c r="AL1756" s="39"/>
      <c r="AM1756" s="39"/>
      <c r="AN1756" s="39"/>
      <c r="AO1756" s="39"/>
      <c r="AP1756" s="39"/>
      <c r="AQ1756" s="39"/>
      <c r="AR1756" s="39"/>
      <c r="AS1756" s="39"/>
      <c r="AT1756" s="39"/>
      <c r="AU1756" s="39"/>
      <c r="AV1756" s="39"/>
      <c r="AW1756" s="94"/>
      <c r="AX1756" s="101"/>
      <c r="AY1756" s="94"/>
      <c r="AZ1756" s="40"/>
      <c r="BA1756" s="27"/>
      <c r="BB1756" s="27"/>
      <c r="BC1756" s="27"/>
      <c r="BD1756" s="27" t="str">
        <f t="shared" si="1022"/>
        <v/>
      </c>
      <c r="BE1756" s="27" t="str">
        <f t="shared" si="1023"/>
        <v/>
      </c>
      <c r="BF1756" s="27" t="str">
        <f t="shared" si="1024"/>
        <v/>
      </c>
      <c r="BG1756" s="27" t="str">
        <f t="shared" si="1025"/>
        <v/>
      </c>
      <c r="BH1756" s="27" t="str">
        <f t="shared" si="1026"/>
        <v/>
      </c>
      <c r="BI1756" s="27" t="str">
        <f t="shared" si="1027"/>
        <v/>
      </c>
      <c r="BJ1756" s="27" t="str">
        <f t="shared" si="1028"/>
        <v/>
      </c>
      <c r="BK1756" s="27" t="str">
        <f t="shared" si="1029"/>
        <v/>
      </c>
      <c r="BL1756" s="27" t="str">
        <f t="shared" si="1030"/>
        <v/>
      </c>
      <c r="BM1756" s="27" t="str">
        <f t="shared" si="1031"/>
        <v/>
      </c>
      <c r="BN1756" s="27" t="str">
        <f t="shared" si="1032"/>
        <v/>
      </c>
      <c r="BO1756" s="27" t="str">
        <f t="shared" si="1033"/>
        <v/>
      </c>
      <c r="BP1756" s="27" t="str">
        <f t="shared" si="1010"/>
        <v/>
      </c>
      <c r="BQ1756" s="27" t="str">
        <f t="shared" si="1011"/>
        <v/>
      </c>
      <c r="BR1756" s="27" t="str">
        <f t="shared" si="1012"/>
        <v/>
      </c>
      <c r="BS1756" s="27" t="str">
        <f t="shared" si="1013"/>
        <v/>
      </c>
      <c r="BT1756" s="27" t="str">
        <f t="shared" si="1014"/>
        <v/>
      </c>
      <c r="BU1756" s="27" t="str">
        <f t="shared" si="1015"/>
        <v/>
      </c>
      <c r="BV1756" s="27" t="str">
        <f t="shared" si="1016"/>
        <v/>
      </c>
      <c r="BW1756" s="27" t="str">
        <f t="shared" si="1017"/>
        <v/>
      </c>
      <c r="BX1756" s="27" t="str">
        <f t="shared" si="1018"/>
        <v/>
      </c>
      <c r="BY1756" s="27" t="str">
        <f t="shared" si="1019"/>
        <v/>
      </c>
      <c r="BZ1756" s="27" t="str">
        <f t="shared" si="1020"/>
        <v/>
      </c>
      <c r="CA1756" s="27" t="str">
        <f t="shared" si="1021"/>
        <v/>
      </c>
      <c r="CB1756" s="41"/>
      <c r="CC1756" s="41"/>
      <c r="CD1756"/>
      <c r="CE1756"/>
      <c r="CF1756"/>
      <c r="CG1756"/>
      <c r="CH1756"/>
      <c r="CI1756" s="41"/>
      <c r="CJ1756" s="7"/>
    </row>
    <row r="1757" spans="2:88">
      <c r="B1757" s="94"/>
      <c r="C1757" s="40"/>
      <c r="D1757" s="39"/>
      <c r="E1757" s="40"/>
      <c r="F1757" s="40"/>
      <c r="G1757" s="40"/>
      <c r="H1757" s="40"/>
      <c r="I1757" s="40"/>
      <c r="J1757" s="40"/>
      <c r="K1757" s="40"/>
      <c r="L1757" s="40"/>
      <c r="M1757" s="40"/>
      <c r="N1757" s="40"/>
      <c r="O1757" s="40"/>
      <c r="P1757" s="40"/>
      <c r="Q1757" s="40"/>
      <c r="R1757" s="40"/>
      <c r="S1757" s="40"/>
      <c r="T1757" s="40"/>
      <c r="U1757" s="39"/>
      <c r="V1757" s="39"/>
      <c r="W1757" s="39"/>
      <c r="X1757" s="39"/>
      <c r="Y1757" s="39"/>
      <c r="Z1757" s="39"/>
      <c r="AA1757" s="39"/>
      <c r="AB1757" s="39"/>
      <c r="AC1757" s="39"/>
      <c r="AD1757" s="39"/>
      <c r="AE1757" s="39"/>
      <c r="AF1757" s="39"/>
      <c r="AG1757" s="39"/>
      <c r="AH1757" s="39"/>
      <c r="AI1757" s="39"/>
      <c r="AJ1757" s="39"/>
      <c r="AK1757" s="39"/>
      <c r="AL1757" s="39"/>
      <c r="AM1757" s="39"/>
      <c r="AN1757" s="39"/>
      <c r="AO1757" s="39"/>
      <c r="AP1757" s="39"/>
      <c r="AQ1757" s="39"/>
      <c r="AR1757" s="39"/>
      <c r="AS1757" s="39"/>
      <c r="AT1757" s="39"/>
      <c r="AU1757" s="39"/>
      <c r="AV1757" s="39"/>
      <c r="AW1757" s="94"/>
      <c r="AX1757" s="101"/>
      <c r="AY1757" s="94"/>
      <c r="AZ1757" s="40"/>
      <c r="BA1757" s="27"/>
      <c r="BB1757" s="27"/>
      <c r="BC1757" s="27"/>
      <c r="BD1757" s="27" t="str">
        <f t="shared" si="1022"/>
        <v/>
      </c>
      <c r="BE1757" s="27" t="str">
        <f t="shared" si="1023"/>
        <v/>
      </c>
      <c r="BF1757" s="27" t="str">
        <f t="shared" si="1024"/>
        <v/>
      </c>
      <c r="BG1757" s="27" t="str">
        <f t="shared" si="1025"/>
        <v/>
      </c>
      <c r="BH1757" s="27" t="str">
        <f t="shared" si="1026"/>
        <v/>
      </c>
      <c r="BI1757" s="27" t="str">
        <f t="shared" si="1027"/>
        <v/>
      </c>
      <c r="BJ1757" s="27" t="str">
        <f t="shared" si="1028"/>
        <v/>
      </c>
      <c r="BK1757" s="27" t="str">
        <f t="shared" si="1029"/>
        <v/>
      </c>
      <c r="BL1757" s="27" t="str">
        <f t="shared" si="1030"/>
        <v/>
      </c>
      <c r="BM1757" s="27" t="str">
        <f t="shared" si="1031"/>
        <v/>
      </c>
      <c r="BN1757" s="27" t="str">
        <f t="shared" si="1032"/>
        <v/>
      </c>
      <c r="BO1757" s="27" t="str">
        <f t="shared" si="1033"/>
        <v/>
      </c>
      <c r="BP1757" s="27" t="str">
        <f t="shared" si="1010"/>
        <v/>
      </c>
      <c r="BQ1757" s="27" t="str">
        <f t="shared" si="1011"/>
        <v/>
      </c>
      <c r="BR1757" s="27" t="str">
        <f t="shared" si="1012"/>
        <v/>
      </c>
      <c r="BS1757" s="27" t="str">
        <f t="shared" si="1013"/>
        <v/>
      </c>
      <c r="BT1757" s="27" t="str">
        <f t="shared" si="1014"/>
        <v/>
      </c>
      <c r="BU1757" s="27" t="str">
        <f t="shared" si="1015"/>
        <v/>
      </c>
      <c r="BV1757" s="27" t="str">
        <f t="shared" si="1016"/>
        <v/>
      </c>
      <c r="BW1757" s="27" t="str">
        <f t="shared" si="1017"/>
        <v/>
      </c>
      <c r="BX1757" s="27" t="str">
        <f t="shared" si="1018"/>
        <v/>
      </c>
      <c r="BY1757" s="27" t="str">
        <f t="shared" si="1019"/>
        <v/>
      </c>
      <c r="BZ1757" s="27" t="str">
        <f t="shared" si="1020"/>
        <v/>
      </c>
      <c r="CA1757" s="27" t="str">
        <f t="shared" si="1021"/>
        <v/>
      </c>
      <c r="CB1757" s="41"/>
      <c r="CC1757" s="41"/>
      <c r="CD1757"/>
      <c r="CE1757"/>
      <c r="CF1757"/>
      <c r="CG1757"/>
      <c r="CH1757"/>
      <c r="CI1757" s="41"/>
      <c r="CJ1757" s="7"/>
    </row>
    <row r="1758" spans="2:88">
      <c r="B1758" s="94"/>
      <c r="C1758" s="40"/>
      <c r="D1758" s="39"/>
      <c r="E1758" s="40"/>
      <c r="F1758" s="40"/>
      <c r="G1758" s="40"/>
      <c r="H1758" s="40"/>
      <c r="I1758" s="40"/>
      <c r="J1758" s="40"/>
      <c r="K1758" s="40"/>
      <c r="L1758" s="40"/>
      <c r="M1758" s="40"/>
      <c r="N1758" s="40"/>
      <c r="O1758" s="40"/>
      <c r="P1758" s="40"/>
      <c r="Q1758" s="40"/>
      <c r="R1758" s="40"/>
      <c r="S1758" s="40"/>
      <c r="T1758" s="40"/>
      <c r="U1758" s="39"/>
      <c r="V1758" s="39"/>
      <c r="W1758" s="39"/>
      <c r="X1758" s="39"/>
      <c r="Y1758" s="39"/>
      <c r="Z1758" s="39"/>
      <c r="AA1758" s="39"/>
      <c r="AB1758" s="39"/>
      <c r="AC1758" s="39"/>
      <c r="AD1758" s="39"/>
      <c r="AE1758" s="39"/>
      <c r="AF1758" s="39"/>
      <c r="AG1758" s="39"/>
      <c r="AH1758" s="39"/>
      <c r="AI1758" s="39"/>
      <c r="AJ1758" s="39"/>
      <c r="AK1758" s="39"/>
      <c r="AL1758" s="39"/>
      <c r="AM1758" s="39"/>
      <c r="AN1758" s="39"/>
      <c r="AO1758" s="39"/>
      <c r="AP1758" s="39"/>
      <c r="AQ1758" s="39"/>
      <c r="AR1758" s="39"/>
      <c r="AS1758" s="39"/>
      <c r="AT1758" s="39"/>
      <c r="AU1758" s="39"/>
      <c r="AV1758" s="39"/>
      <c r="AW1758" s="94"/>
      <c r="AX1758" s="101"/>
      <c r="AY1758" s="94"/>
      <c r="AZ1758" s="40"/>
      <c r="BA1758" s="27"/>
      <c r="BB1758" s="27"/>
      <c r="BC1758" s="27"/>
      <c r="BD1758" s="27" t="str">
        <f t="shared" si="1022"/>
        <v/>
      </c>
      <c r="BE1758" s="27" t="str">
        <f t="shared" si="1023"/>
        <v/>
      </c>
      <c r="BF1758" s="27" t="str">
        <f t="shared" si="1024"/>
        <v/>
      </c>
      <c r="BG1758" s="27" t="str">
        <f t="shared" si="1025"/>
        <v/>
      </c>
      <c r="BH1758" s="27" t="str">
        <f t="shared" si="1026"/>
        <v/>
      </c>
      <c r="BI1758" s="27" t="str">
        <f t="shared" si="1027"/>
        <v/>
      </c>
      <c r="BJ1758" s="27" t="str">
        <f t="shared" si="1028"/>
        <v/>
      </c>
      <c r="BK1758" s="27" t="str">
        <f t="shared" si="1029"/>
        <v/>
      </c>
      <c r="BL1758" s="27" t="str">
        <f t="shared" si="1030"/>
        <v/>
      </c>
      <c r="BM1758" s="27" t="str">
        <f t="shared" si="1031"/>
        <v/>
      </c>
      <c r="BN1758" s="27" t="str">
        <f t="shared" si="1032"/>
        <v/>
      </c>
      <c r="BO1758" s="27" t="str">
        <f t="shared" si="1033"/>
        <v/>
      </c>
      <c r="BP1758" s="27" t="str">
        <f t="shared" si="1010"/>
        <v/>
      </c>
      <c r="BQ1758" s="27" t="str">
        <f t="shared" si="1011"/>
        <v/>
      </c>
      <c r="BR1758" s="27" t="str">
        <f t="shared" si="1012"/>
        <v/>
      </c>
      <c r="BS1758" s="27" t="str">
        <f t="shared" si="1013"/>
        <v/>
      </c>
      <c r="BT1758" s="27" t="str">
        <f t="shared" si="1014"/>
        <v/>
      </c>
      <c r="BU1758" s="27" t="str">
        <f t="shared" si="1015"/>
        <v/>
      </c>
      <c r="BV1758" s="27" t="str">
        <f t="shared" si="1016"/>
        <v/>
      </c>
      <c r="BW1758" s="27" t="str">
        <f t="shared" si="1017"/>
        <v/>
      </c>
      <c r="BX1758" s="27" t="str">
        <f t="shared" si="1018"/>
        <v/>
      </c>
      <c r="BY1758" s="27" t="str">
        <f t="shared" si="1019"/>
        <v/>
      </c>
      <c r="BZ1758" s="27" t="str">
        <f t="shared" si="1020"/>
        <v/>
      </c>
      <c r="CA1758" s="27" t="str">
        <f t="shared" si="1021"/>
        <v/>
      </c>
      <c r="CB1758" s="41"/>
      <c r="CC1758" s="41"/>
      <c r="CD1758"/>
      <c r="CE1758"/>
      <c r="CF1758"/>
      <c r="CG1758"/>
      <c r="CH1758"/>
      <c r="CI1758" s="41"/>
      <c r="CJ1758" s="7"/>
    </row>
    <row r="1759" spans="2:88">
      <c r="B1759" s="94"/>
      <c r="C1759" s="40"/>
      <c r="D1759" s="39"/>
      <c r="E1759" s="40"/>
      <c r="F1759" s="40"/>
      <c r="G1759" s="40"/>
      <c r="H1759" s="40"/>
      <c r="I1759" s="40"/>
      <c r="J1759" s="40"/>
      <c r="K1759" s="40"/>
      <c r="L1759" s="40"/>
      <c r="M1759" s="40"/>
      <c r="N1759" s="40"/>
      <c r="O1759" s="40"/>
      <c r="P1759" s="40"/>
      <c r="Q1759" s="40"/>
      <c r="R1759" s="40"/>
      <c r="S1759" s="40"/>
      <c r="T1759" s="40"/>
      <c r="U1759" s="39"/>
      <c r="V1759" s="39"/>
      <c r="W1759" s="39"/>
      <c r="X1759" s="39"/>
      <c r="Y1759" s="39"/>
      <c r="Z1759" s="39"/>
      <c r="AA1759" s="39"/>
      <c r="AB1759" s="39"/>
      <c r="AC1759" s="39"/>
      <c r="AD1759" s="39"/>
      <c r="AE1759" s="39"/>
      <c r="AF1759" s="39"/>
      <c r="AG1759" s="39"/>
      <c r="AH1759" s="39"/>
      <c r="AI1759" s="39"/>
      <c r="AJ1759" s="39"/>
      <c r="AK1759" s="39"/>
      <c r="AL1759" s="39"/>
      <c r="AM1759" s="39"/>
      <c r="AN1759" s="39"/>
      <c r="AO1759" s="39"/>
      <c r="AP1759" s="39"/>
      <c r="AQ1759" s="39"/>
      <c r="AR1759" s="39"/>
      <c r="AS1759" s="39"/>
      <c r="AT1759" s="39"/>
      <c r="AU1759" s="39"/>
      <c r="AV1759" s="39"/>
      <c r="AW1759" s="94"/>
      <c r="AX1759" s="101"/>
      <c r="AY1759" s="94"/>
      <c r="AZ1759" s="40"/>
      <c r="BA1759" s="27"/>
      <c r="BB1759" s="27"/>
      <c r="BC1759" s="27"/>
      <c r="BD1759" s="27" t="str">
        <f t="shared" si="1022"/>
        <v/>
      </c>
      <c r="BE1759" s="27" t="str">
        <f t="shared" si="1023"/>
        <v/>
      </c>
      <c r="BF1759" s="27" t="str">
        <f t="shared" si="1024"/>
        <v/>
      </c>
      <c r="BG1759" s="27" t="str">
        <f t="shared" si="1025"/>
        <v/>
      </c>
      <c r="BH1759" s="27" t="str">
        <f t="shared" si="1026"/>
        <v/>
      </c>
      <c r="BI1759" s="27" t="str">
        <f t="shared" si="1027"/>
        <v/>
      </c>
      <c r="BJ1759" s="27" t="str">
        <f t="shared" si="1028"/>
        <v/>
      </c>
      <c r="BK1759" s="27" t="str">
        <f t="shared" si="1029"/>
        <v/>
      </c>
      <c r="BL1759" s="27" t="str">
        <f t="shared" si="1030"/>
        <v/>
      </c>
      <c r="BM1759" s="27" t="str">
        <f t="shared" si="1031"/>
        <v/>
      </c>
      <c r="BN1759" s="27" t="str">
        <f t="shared" si="1032"/>
        <v/>
      </c>
      <c r="BO1759" s="27" t="str">
        <f t="shared" si="1033"/>
        <v/>
      </c>
      <c r="BP1759" s="27" t="str">
        <f t="shared" si="1010"/>
        <v/>
      </c>
      <c r="BQ1759" s="27" t="str">
        <f t="shared" si="1011"/>
        <v/>
      </c>
      <c r="BR1759" s="27" t="str">
        <f t="shared" si="1012"/>
        <v/>
      </c>
      <c r="BS1759" s="27" t="str">
        <f t="shared" si="1013"/>
        <v/>
      </c>
      <c r="BT1759" s="27" t="str">
        <f t="shared" si="1014"/>
        <v/>
      </c>
      <c r="BU1759" s="27" t="str">
        <f t="shared" si="1015"/>
        <v/>
      </c>
      <c r="BV1759" s="27" t="str">
        <f t="shared" si="1016"/>
        <v/>
      </c>
      <c r="BW1759" s="27" t="str">
        <f t="shared" si="1017"/>
        <v/>
      </c>
      <c r="BX1759" s="27" t="str">
        <f t="shared" si="1018"/>
        <v/>
      </c>
      <c r="BY1759" s="27" t="str">
        <f t="shared" si="1019"/>
        <v/>
      </c>
      <c r="BZ1759" s="27" t="str">
        <f t="shared" si="1020"/>
        <v/>
      </c>
      <c r="CA1759" s="27" t="str">
        <f t="shared" si="1021"/>
        <v/>
      </c>
      <c r="CB1759" s="41"/>
      <c r="CC1759" s="41"/>
      <c r="CD1759"/>
      <c r="CE1759"/>
      <c r="CF1759"/>
      <c r="CG1759"/>
      <c r="CH1759"/>
      <c r="CI1759" s="41"/>
      <c r="CJ1759" s="7"/>
    </row>
    <row r="1760" spans="2:88">
      <c r="B1760" s="94"/>
      <c r="C1760" s="40"/>
      <c r="D1760" s="39"/>
      <c r="E1760" s="40"/>
      <c r="F1760" s="40"/>
      <c r="G1760" s="40"/>
      <c r="H1760" s="40"/>
      <c r="I1760" s="40"/>
      <c r="J1760" s="40"/>
      <c r="K1760" s="40"/>
      <c r="L1760" s="40"/>
      <c r="M1760" s="40"/>
      <c r="N1760" s="40"/>
      <c r="O1760" s="40"/>
      <c r="P1760" s="40"/>
      <c r="Q1760" s="40"/>
      <c r="R1760" s="40"/>
      <c r="S1760" s="40"/>
      <c r="T1760" s="40"/>
      <c r="U1760" s="39"/>
      <c r="V1760" s="39"/>
      <c r="W1760" s="39"/>
      <c r="X1760" s="39"/>
      <c r="Y1760" s="39"/>
      <c r="Z1760" s="39"/>
      <c r="AA1760" s="39"/>
      <c r="AB1760" s="39"/>
      <c r="AC1760" s="39"/>
      <c r="AD1760" s="39"/>
      <c r="AE1760" s="39"/>
      <c r="AF1760" s="39"/>
      <c r="AG1760" s="39"/>
      <c r="AH1760" s="39"/>
      <c r="AI1760" s="39"/>
      <c r="AJ1760" s="39"/>
      <c r="AK1760" s="39"/>
      <c r="AL1760" s="39"/>
      <c r="AM1760" s="39"/>
      <c r="AN1760" s="39"/>
      <c r="AO1760" s="39"/>
      <c r="AP1760" s="39"/>
      <c r="AQ1760" s="39"/>
      <c r="AR1760" s="39"/>
      <c r="AS1760" s="39"/>
      <c r="AT1760" s="39"/>
      <c r="AU1760" s="39"/>
      <c r="AV1760" s="39"/>
      <c r="AW1760" s="94"/>
      <c r="AX1760" s="101"/>
      <c r="AY1760" s="94"/>
      <c r="AZ1760" s="40"/>
      <c r="BA1760" s="27"/>
      <c r="BB1760" s="27"/>
      <c r="BC1760" s="27"/>
      <c r="BD1760" s="27" t="str">
        <f t="shared" si="1022"/>
        <v/>
      </c>
      <c r="BE1760" s="27" t="str">
        <f t="shared" si="1023"/>
        <v/>
      </c>
      <c r="BF1760" s="27" t="str">
        <f t="shared" si="1024"/>
        <v/>
      </c>
      <c r="BG1760" s="27" t="str">
        <f t="shared" si="1025"/>
        <v/>
      </c>
      <c r="BH1760" s="27" t="str">
        <f t="shared" si="1026"/>
        <v/>
      </c>
      <c r="BI1760" s="27" t="str">
        <f t="shared" si="1027"/>
        <v/>
      </c>
      <c r="BJ1760" s="27" t="str">
        <f t="shared" si="1028"/>
        <v/>
      </c>
      <c r="BK1760" s="27" t="str">
        <f t="shared" si="1029"/>
        <v/>
      </c>
      <c r="BL1760" s="27" t="str">
        <f t="shared" si="1030"/>
        <v/>
      </c>
      <c r="BM1760" s="27" t="str">
        <f t="shared" si="1031"/>
        <v/>
      </c>
      <c r="BN1760" s="27" t="str">
        <f t="shared" si="1032"/>
        <v/>
      </c>
      <c r="BO1760" s="27" t="str">
        <f t="shared" si="1033"/>
        <v/>
      </c>
      <c r="BP1760" s="27" t="str">
        <f t="shared" si="1010"/>
        <v/>
      </c>
      <c r="BQ1760" s="27" t="str">
        <f t="shared" si="1011"/>
        <v/>
      </c>
      <c r="BR1760" s="27" t="str">
        <f t="shared" si="1012"/>
        <v/>
      </c>
      <c r="BS1760" s="27" t="str">
        <f t="shared" si="1013"/>
        <v/>
      </c>
      <c r="BT1760" s="27" t="str">
        <f t="shared" si="1014"/>
        <v/>
      </c>
      <c r="BU1760" s="27" t="str">
        <f t="shared" si="1015"/>
        <v/>
      </c>
      <c r="BV1760" s="27" t="str">
        <f t="shared" si="1016"/>
        <v/>
      </c>
      <c r="BW1760" s="27" t="str">
        <f t="shared" si="1017"/>
        <v/>
      </c>
      <c r="BX1760" s="27" t="str">
        <f t="shared" si="1018"/>
        <v/>
      </c>
      <c r="BY1760" s="27" t="str">
        <f t="shared" si="1019"/>
        <v/>
      </c>
      <c r="BZ1760" s="27" t="str">
        <f t="shared" si="1020"/>
        <v/>
      </c>
      <c r="CA1760" s="27" t="str">
        <f t="shared" si="1021"/>
        <v/>
      </c>
      <c r="CB1760" s="41"/>
      <c r="CC1760" s="41"/>
      <c r="CD1760"/>
      <c r="CE1760"/>
      <c r="CF1760"/>
      <c r="CG1760"/>
      <c r="CH1760"/>
      <c r="CI1760" s="41"/>
      <c r="CJ1760" s="7"/>
    </row>
    <row r="1761" spans="2:88">
      <c r="B1761" s="94"/>
      <c r="C1761" s="40"/>
      <c r="D1761" s="39"/>
      <c r="E1761" s="40"/>
      <c r="F1761" s="40"/>
      <c r="G1761" s="40"/>
      <c r="H1761" s="40"/>
      <c r="I1761" s="40"/>
      <c r="J1761" s="40"/>
      <c r="K1761" s="40"/>
      <c r="L1761" s="40"/>
      <c r="M1761" s="40"/>
      <c r="N1761" s="40"/>
      <c r="O1761" s="40"/>
      <c r="P1761" s="40"/>
      <c r="Q1761" s="40"/>
      <c r="R1761" s="40"/>
      <c r="S1761" s="40"/>
      <c r="T1761" s="40"/>
      <c r="U1761" s="39"/>
      <c r="V1761" s="39"/>
      <c r="W1761" s="39"/>
      <c r="X1761" s="39"/>
      <c r="Y1761" s="39"/>
      <c r="Z1761" s="39"/>
      <c r="AA1761" s="39"/>
      <c r="AB1761" s="39"/>
      <c r="AC1761" s="39"/>
      <c r="AD1761" s="39"/>
      <c r="AE1761" s="39"/>
      <c r="AF1761" s="39"/>
      <c r="AG1761" s="39"/>
      <c r="AH1761" s="39"/>
      <c r="AI1761" s="39"/>
      <c r="AJ1761" s="39"/>
      <c r="AK1761" s="39"/>
      <c r="AL1761" s="39"/>
      <c r="AM1761" s="39"/>
      <c r="AN1761" s="39"/>
      <c r="AO1761" s="39"/>
      <c r="AP1761" s="39"/>
      <c r="AQ1761" s="39"/>
      <c r="AR1761" s="39"/>
      <c r="AS1761" s="39"/>
      <c r="AT1761" s="39"/>
      <c r="AU1761" s="39"/>
      <c r="AV1761" s="39"/>
      <c r="AW1761" s="94"/>
      <c r="AX1761" s="101"/>
      <c r="AY1761" s="94"/>
      <c r="AZ1761" s="40"/>
      <c r="BA1761" s="27"/>
      <c r="BB1761" s="27"/>
      <c r="BC1761" s="27"/>
      <c r="BD1761" s="27" t="str">
        <f t="shared" si="1022"/>
        <v/>
      </c>
      <c r="BE1761" s="27" t="str">
        <f t="shared" si="1023"/>
        <v/>
      </c>
      <c r="BF1761" s="27" t="str">
        <f t="shared" si="1024"/>
        <v/>
      </c>
      <c r="BG1761" s="27" t="str">
        <f t="shared" si="1025"/>
        <v/>
      </c>
      <c r="BH1761" s="27" t="str">
        <f t="shared" si="1026"/>
        <v/>
      </c>
      <c r="BI1761" s="27" t="str">
        <f t="shared" si="1027"/>
        <v/>
      </c>
      <c r="BJ1761" s="27" t="str">
        <f t="shared" si="1028"/>
        <v/>
      </c>
      <c r="BK1761" s="27" t="str">
        <f t="shared" si="1029"/>
        <v/>
      </c>
      <c r="BL1761" s="27" t="str">
        <f t="shared" si="1030"/>
        <v/>
      </c>
      <c r="BM1761" s="27" t="str">
        <f t="shared" si="1031"/>
        <v/>
      </c>
      <c r="BN1761" s="27" t="str">
        <f t="shared" si="1032"/>
        <v/>
      </c>
      <c r="BO1761" s="27" t="str">
        <f t="shared" si="1033"/>
        <v/>
      </c>
      <c r="BP1761" s="27" t="str">
        <f t="shared" si="1010"/>
        <v/>
      </c>
      <c r="BQ1761" s="27" t="str">
        <f t="shared" si="1011"/>
        <v/>
      </c>
      <c r="BR1761" s="27" t="str">
        <f t="shared" si="1012"/>
        <v/>
      </c>
      <c r="BS1761" s="27" t="str">
        <f t="shared" si="1013"/>
        <v/>
      </c>
      <c r="BT1761" s="27" t="str">
        <f t="shared" si="1014"/>
        <v/>
      </c>
      <c r="BU1761" s="27" t="str">
        <f t="shared" si="1015"/>
        <v/>
      </c>
      <c r="BV1761" s="27" t="str">
        <f t="shared" si="1016"/>
        <v/>
      </c>
      <c r="BW1761" s="27" t="str">
        <f t="shared" si="1017"/>
        <v/>
      </c>
      <c r="BX1761" s="27" t="str">
        <f t="shared" si="1018"/>
        <v/>
      </c>
      <c r="BY1761" s="27" t="str">
        <f t="shared" si="1019"/>
        <v/>
      </c>
      <c r="BZ1761" s="27" t="str">
        <f t="shared" si="1020"/>
        <v/>
      </c>
      <c r="CA1761" s="27" t="str">
        <f t="shared" si="1021"/>
        <v/>
      </c>
      <c r="CB1761" s="41"/>
      <c r="CC1761" s="41"/>
      <c r="CD1761"/>
      <c r="CE1761"/>
      <c r="CF1761"/>
      <c r="CG1761"/>
      <c r="CH1761"/>
      <c r="CI1761" s="41"/>
      <c r="CJ1761" s="7"/>
    </row>
    <row r="1762" spans="2:88">
      <c r="B1762" s="94"/>
      <c r="C1762" s="40"/>
      <c r="D1762" s="39"/>
      <c r="E1762" s="40"/>
      <c r="F1762" s="40"/>
      <c r="G1762" s="40"/>
      <c r="H1762" s="40"/>
      <c r="I1762" s="40"/>
      <c r="J1762" s="40"/>
      <c r="K1762" s="40"/>
      <c r="L1762" s="40"/>
      <c r="M1762" s="40"/>
      <c r="N1762" s="40"/>
      <c r="O1762" s="40"/>
      <c r="P1762" s="40"/>
      <c r="Q1762" s="40"/>
      <c r="R1762" s="40"/>
      <c r="S1762" s="40"/>
      <c r="T1762" s="40"/>
      <c r="U1762" s="39"/>
      <c r="V1762" s="39"/>
      <c r="W1762" s="39"/>
      <c r="X1762" s="39"/>
      <c r="Y1762" s="39"/>
      <c r="Z1762" s="39"/>
      <c r="AA1762" s="39"/>
      <c r="AB1762" s="39"/>
      <c r="AC1762" s="39"/>
      <c r="AD1762" s="39"/>
      <c r="AE1762" s="39"/>
      <c r="AF1762" s="39"/>
      <c r="AG1762" s="39"/>
      <c r="AH1762" s="39"/>
      <c r="AI1762" s="39"/>
      <c r="AJ1762" s="39"/>
      <c r="AK1762" s="39"/>
      <c r="AL1762" s="39"/>
      <c r="AM1762" s="39"/>
      <c r="AN1762" s="39"/>
      <c r="AO1762" s="39"/>
      <c r="AP1762" s="39"/>
      <c r="AQ1762" s="39"/>
      <c r="AR1762" s="39"/>
      <c r="AS1762" s="39"/>
      <c r="AT1762" s="39"/>
      <c r="AU1762" s="39"/>
      <c r="AV1762" s="39"/>
      <c r="AW1762" s="94"/>
      <c r="AX1762" s="101"/>
      <c r="AY1762" s="94"/>
      <c r="AZ1762" s="40"/>
      <c r="BA1762" s="27"/>
      <c r="BB1762" s="27"/>
      <c r="BC1762" s="27"/>
      <c r="BD1762" s="27" t="str">
        <f t="shared" si="1022"/>
        <v/>
      </c>
      <c r="BE1762" s="27" t="str">
        <f t="shared" si="1023"/>
        <v/>
      </c>
      <c r="BF1762" s="27" t="str">
        <f t="shared" si="1024"/>
        <v/>
      </c>
      <c r="BG1762" s="27" t="str">
        <f t="shared" si="1025"/>
        <v/>
      </c>
      <c r="BH1762" s="27" t="str">
        <f t="shared" si="1026"/>
        <v/>
      </c>
      <c r="BI1762" s="27" t="str">
        <f t="shared" si="1027"/>
        <v/>
      </c>
      <c r="BJ1762" s="27" t="str">
        <f t="shared" si="1028"/>
        <v/>
      </c>
      <c r="BK1762" s="27" t="str">
        <f t="shared" si="1029"/>
        <v/>
      </c>
      <c r="BL1762" s="27" t="str">
        <f t="shared" si="1030"/>
        <v/>
      </c>
      <c r="BM1762" s="27" t="str">
        <f t="shared" si="1031"/>
        <v/>
      </c>
      <c r="BN1762" s="27" t="str">
        <f t="shared" si="1032"/>
        <v/>
      </c>
      <c r="BO1762" s="27" t="str">
        <f t="shared" si="1033"/>
        <v/>
      </c>
      <c r="BP1762" s="27" t="str">
        <f t="shared" si="1010"/>
        <v/>
      </c>
      <c r="BQ1762" s="27" t="str">
        <f t="shared" si="1011"/>
        <v/>
      </c>
      <c r="BR1762" s="27" t="str">
        <f t="shared" si="1012"/>
        <v/>
      </c>
      <c r="BS1762" s="27" t="str">
        <f t="shared" si="1013"/>
        <v/>
      </c>
      <c r="BT1762" s="27" t="str">
        <f t="shared" si="1014"/>
        <v/>
      </c>
      <c r="BU1762" s="27" t="str">
        <f t="shared" si="1015"/>
        <v/>
      </c>
      <c r="BV1762" s="27" t="str">
        <f t="shared" si="1016"/>
        <v/>
      </c>
      <c r="BW1762" s="27" t="str">
        <f t="shared" si="1017"/>
        <v/>
      </c>
      <c r="BX1762" s="27" t="str">
        <f t="shared" si="1018"/>
        <v/>
      </c>
      <c r="BY1762" s="27" t="str">
        <f t="shared" si="1019"/>
        <v/>
      </c>
      <c r="BZ1762" s="27" t="str">
        <f t="shared" si="1020"/>
        <v/>
      </c>
      <c r="CA1762" s="27" t="str">
        <f t="shared" si="1021"/>
        <v/>
      </c>
      <c r="CB1762" s="41"/>
      <c r="CC1762" s="41"/>
      <c r="CD1762"/>
      <c r="CE1762"/>
      <c r="CF1762"/>
      <c r="CG1762"/>
      <c r="CH1762"/>
      <c r="CI1762" s="41"/>
      <c r="CJ1762" s="7"/>
    </row>
    <row r="1763" spans="2:88">
      <c r="B1763" s="94"/>
      <c r="C1763" s="40"/>
      <c r="D1763" s="39"/>
      <c r="E1763" s="40"/>
      <c r="F1763" s="40"/>
      <c r="G1763" s="40"/>
      <c r="H1763" s="40"/>
      <c r="I1763" s="40"/>
      <c r="J1763" s="40"/>
      <c r="K1763" s="40"/>
      <c r="L1763" s="40"/>
      <c r="M1763" s="40"/>
      <c r="N1763" s="40"/>
      <c r="O1763" s="40"/>
      <c r="P1763" s="40"/>
      <c r="Q1763" s="40"/>
      <c r="R1763" s="40"/>
      <c r="S1763" s="40"/>
      <c r="T1763" s="40"/>
      <c r="U1763" s="39"/>
      <c r="V1763" s="39"/>
      <c r="W1763" s="39"/>
      <c r="X1763" s="39"/>
      <c r="Y1763" s="39"/>
      <c r="Z1763" s="39"/>
      <c r="AA1763" s="39"/>
      <c r="AB1763" s="39"/>
      <c r="AC1763" s="39"/>
      <c r="AD1763" s="39"/>
      <c r="AE1763" s="39"/>
      <c r="AF1763" s="39"/>
      <c r="AG1763" s="39"/>
      <c r="AH1763" s="39"/>
      <c r="AI1763" s="39"/>
      <c r="AJ1763" s="39"/>
      <c r="AK1763" s="39"/>
      <c r="AL1763" s="39"/>
      <c r="AM1763" s="39"/>
      <c r="AN1763" s="39"/>
      <c r="AO1763" s="39"/>
      <c r="AP1763" s="39"/>
      <c r="AQ1763" s="39"/>
      <c r="AR1763" s="39"/>
      <c r="AS1763" s="39"/>
      <c r="AT1763" s="39"/>
      <c r="AU1763" s="39"/>
      <c r="AV1763" s="39"/>
      <c r="AW1763" s="94"/>
      <c r="AX1763" s="101"/>
      <c r="AY1763" s="94"/>
      <c r="AZ1763" s="40"/>
      <c r="BA1763" s="27"/>
      <c r="BB1763" s="27"/>
      <c r="BC1763" s="27"/>
      <c r="BD1763" s="27" t="str">
        <f t="shared" si="1022"/>
        <v/>
      </c>
      <c r="BE1763" s="27" t="str">
        <f t="shared" si="1023"/>
        <v/>
      </c>
      <c r="BF1763" s="27" t="str">
        <f t="shared" si="1024"/>
        <v/>
      </c>
      <c r="BG1763" s="27" t="str">
        <f t="shared" si="1025"/>
        <v/>
      </c>
      <c r="BH1763" s="27" t="str">
        <f t="shared" si="1026"/>
        <v/>
      </c>
      <c r="BI1763" s="27" t="str">
        <f t="shared" si="1027"/>
        <v/>
      </c>
      <c r="BJ1763" s="27" t="str">
        <f t="shared" si="1028"/>
        <v/>
      </c>
      <c r="BK1763" s="27" t="str">
        <f t="shared" si="1029"/>
        <v/>
      </c>
      <c r="BL1763" s="27" t="str">
        <f t="shared" si="1030"/>
        <v/>
      </c>
      <c r="BM1763" s="27" t="str">
        <f t="shared" si="1031"/>
        <v/>
      </c>
      <c r="BN1763" s="27" t="str">
        <f t="shared" si="1032"/>
        <v/>
      </c>
      <c r="BO1763" s="27" t="str">
        <f t="shared" si="1033"/>
        <v/>
      </c>
      <c r="BP1763" s="27" t="str">
        <f t="shared" si="1010"/>
        <v/>
      </c>
      <c r="BQ1763" s="27" t="str">
        <f t="shared" si="1011"/>
        <v/>
      </c>
      <c r="BR1763" s="27" t="str">
        <f t="shared" si="1012"/>
        <v/>
      </c>
      <c r="BS1763" s="27" t="str">
        <f t="shared" si="1013"/>
        <v/>
      </c>
      <c r="BT1763" s="27" t="str">
        <f t="shared" si="1014"/>
        <v/>
      </c>
      <c r="BU1763" s="27" t="str">
        <f t="shared" si="1015"/>
        <v/>
      </c>
      <c r="BV1763" s="27" t="str">
        <f t="shared" si="1016"/>
        <v/>
      </c>
      <c r="BW1763" s="27" t="str">
        <f t="shared" si="1017"/>
        <v/>
      </c>
      <c r="BX1763" s="27" t="str">
        <f t="shared" si="1018"/>
        <v/>
      </c>
      <c r="BY1763" s="27" t="str">
        <f t="shared" si="1019"/>
        <v/>
      </c>
      <c r="BZ1763" s="27" t="str">
        <f t="shared" si="1020"/>
        <v/>
      </c>
      <c r="CA1763" s="27" t="str">
        <f t="shared" si="1021"/>
        <v/>
      </c>
      <c r="CB1763" s="41"/>
      <c r="CC1763" s="41"/>
      <c r="CD1763"/>
      <c r="CE1763"/>
      <c r="CF1763"/>
      <c r="CG1763"/>
      <c r="CH1763"/>
      <c r="CI1763" s="41"/>
      <c r="CJ1763" s="7"/>
    </row>
    <row r="1764" spans="2:88">
      <c r="B1764" s="94"/>
      <c r="C1764" s="40"/>
      <c r="D1764" s="39"/>
      <c r="E1764" s="40"/>
      <c r="F1764" s="40"/>
      <c r="G1764" s="40"/>
      <c r="H1764" s="40"/>
      <c r="I1764" s="40"/>
      <c r="J1764" s="40"/>
      <c r="K1764" s="40"/>
      <c r="L1764" s="40"/>
      <c r="M1764" s="40"/>
      <c r="N1764" s="40"/>
      <c r="O1764" s="40"/>
      <c r="P1764" s="40"/>
      <c r="Q1764" s="40"/>
      <c r="R1764" s="40"/>
      <c r="S1764" s="40"/>
      <c r="T1764" s="40"/>
      <c r="U1764" s="39"/>
      <c r="V1764" s="39"/>
      <c r="W1764" s="39"/>
      <c r="X1764" s="39"/>
      <c r="Y1764" s="39"/>
      <c r="Z1764" s="39"/>
      <c r="AA1764" s="39"/>
      <c r="AB1764" s="39"/>
      <c r="AC1764" s="39"/>
      <c r="AD1764" s="39"/>
      <c r="AE1764" s="39"/>
      <c r="AF1764" s="39"/>
      <c r="AG1764" s="39"/>
      <c r="AH1764" s="39"/>
      <c r="AI1764" s="39"/>
      <c r="AJ1764" s="39"/>
      <c r="AK1764" s="39"/>
      <c r="AL1764" s="39"/>
      <c r="AM1764" s="39"/>
      <c r="AN1764" s="39"/>
      <c r="AO1764" s="39"/>
      <c r="AP1764" s="39"/>
      <c r="AQ1764" s="39"/>
      <c r="AR1764" s="39"/>
      <c r="AS1764" s="39"/>
      <c r="AT1764" s="39"/>
      <c r="AU1764" s="39"/>
      <c r="AV1764" s="39"/>
      <c r="AW1764" s="94"/>
      <c r="AX1764" s="101"/>
      <c r="AY1764" s="94"/>
      <c r="AZ1764" s="40"/>
      <c r="BA1764" s="27"/>
      <c r="BB1764" s="27"/>
      <c r="BC1764" s="27"/>
      <c r="BD1764" s="27" t="str">
        <f t="shared" si="1022"/>
        <v/>
      </c>
      <c r="BE1764" s="27" t="str">
        <f t="shared" si="1023"/>
        <v/>
      </c>
      <c r="BF1764" s="27" t="str">
        <f t="shared" si="1024"/>
        <v/>
      </c>
      <c r="BG1764" s="27" t="str">
        <f t="shared" si="1025"/>
        <v/>
      </c>
      <c r="BH1764" s="27" t="str">
        <f t="shared" si="1026"/>
        <v/>
      </c>
      <c r="BI1764" s="27" t="str">
        <f t="shared" si="1027"/>
        <v/>
      </c>
      <c r="BJ1764" s="27" t="str">
        <f t="shared" si="1028"/>
        <v/>
      </c>
      <c r="BK1764" s="27" t="str">
        <f t="shared" si="1029"/>
        <v/>
      </c>
      <c r="BL1764" s="27" t="str">
        <f t="shared" si="1030"/>
        <v/>
      </c>
      <c r="BM1764" s="27" t="str">
        <f t="shared" si="1031"/>
        <v/>
      </c>
      <c r="BN1764" s="27" t="str">
        <f t="shared" si="1032"/>
        <v/>
      </c>
      <c r="BO1764" s="27" t="str">
        <f t="shared" si="1033"/>
        <v/>
      </c>
      <c r="BP1764" s="27" t="str">
        <f t="shared" si="1010"/>
        <v/>
      </c>
      <c r="BQ1764" s="27" t="str">
        <f t="shared" si="1011"/>
        <v/>
      </c>
      <c r="BR1764" s="27" t="str">
        <f t="shared" si="1012"/>
        <v/>
      </c>
      <c r="BS1764" s="27" t="str">
        <f t="shared" si="1013"/>
        <v/>
      </c>
      <c r="BT1764" s="27" t="str">
        <f t="shared" si="1014"/>
        <v/>
      </c>
      <c r="BU1764" s="27" t="str">
        <f t="shared" si="1015"/>
        <v/>
      </c>
      <c r="BV1764" s="27" t="str">
        <f t="shared" si="1016"/>
        <v/>
      </c>
      <c r="BW1764" s="27" t="str">
        <f t="shared" si="1017"/>
        <v/>
      </c>
      <c r="BX1764" s="27" t="str">
        <f t="shared" si="1018"/>
        <v/>
      </c>
      <c r="BY1764" s="27" t="str">
        <f t="shared" si="1019"/>
        <v/>
      </c>
      <c r="BZ1764" s="27" t="str">
        <f t="shared" si="1020"/>
        <v/>
      </c>
      <c r="CA1764" s="27" t="str">
        <f t="shared" si="1021"/>
        <v/>
      </c>
      <c r="CB1764" s="41"/>
      <c r="CC1764" s="41"/>
      <c r="CD1764"/>
      <c r="CE1764"/>
      <c r="CF1764"/>
      <c r="CG1764"/>
      <c r="CH1764"/>
      <c r="CI1764" s="41"/>
      <c r="CJ1764" s="7"/>
    </row>
    <row r="1765" spans="2:88">
      <c r="B1765" s="94"/>
      <c r="C1765" s="40"/>
      <c r="D1765" s="39"/>
      <c r="E1765" s="40"/>
      <c r="F1765" s="40"/>
      <c r="G1765" s="40"/>
      <c r="H1765" s="40"/>
      <c r="I1765" s="40"/>
      <c r="J1765" s="40"/>
      <c r="K1765" s="40"/>
      <c r="L1765" s="40"/>
      <c r="M1765" s="40"/>
      <c r="N1765" s="40"/>
      <c r="O1765" s="40"/>
      <c r="P1765" s="40"/>
      <c r="Q1765" s="40"/>
      <c r="R1765" s="40"/>
      <c r="S1765" s="40"/>
      <c r="T1765" s="40"/>
      <c r="U1765" s="39"/>
      <c r="V1765" s="39"/>
      <c r="W1765" s="39"/>
      <c r="X1765" s="39"/>
      <c r="Y1765" s="39"/>
      <c r="Z1765" s="39"/>
      <c r="AA1765" s="39"/>
      <c r="AB1765" s="39"/>
      <c r="AC1765" s="39"/>
      <c r="AD1765" s="39"/>
      <c r="AE1765" s="39"/>
      <c r="AF1765" s="39"/>
      <c r="AG1765" s="39"/>
      <c r="AH1765" s="39"/>
      <c r="AI1765" s="39"/>
      <c r="AJ1765" s="39"/>
      <c r="AK1765" s="39"/>
      <c r="AL1765" s="39"/>
      <c r="AM1765" s="39"/>
      <c r="AN1765" s="39"/>
      <c r="AO1765" s="39"/>
      <c r="AP1765" s="39"/>
      <c r="AQ1765" s="39"/>
      <c r="AR1765" s="39"/>
      <c r="AS1765" s="39"/>
      <c r="AT1765" s="39"/>
      <c r="AU1765" s="39"/>
      <c r="AV1765" s="39"/>
      <c r="AW1765" s="94"/>
      <c r="AX1765" s="101"/>
      <c r="AY1765" s="94"/>
      <c r="AZ1765" s="40"/>
      <c r="BA1765" s="27"/>
      <c r="BB1765" s="27"/>
      <c r="BC1765" s="27"/>
      <c r="BD1765" s="27" t="str">
        <f t="shared" si="1022"/>
        <v/>
      </c>
      <c r="BE1765" s="27" t="str">
        <f t="shared" si="1023"/>
        <v/>
      </c>
      <c r="BF1765" s="27" t="str">
        <f t="shared" si="1024"/>
        <v/>
      </c>
      <c r="BG1765" s="27" t="str">
        <f t="shared" si="1025"/>
        <v/>
      </c>
      <c r="BH1765" s="27" t="str">
        <f t="shared" si="1026"/>
        <v/>
      </c>
      <c r="BI1765" s="27" t="str">
        <f t="shared" si="1027"/>
        <v/>
      </c>
      <c r="BJ1765" s="27" t="str">
        <f t="shared" si="1028"/>
        <v/>
      </c>
      <c r="BK1765" s="27" t="str">
        <f t="shared" si="1029"/>
        <v/>
      </c>
      <c r="BL1765" s="27" t="str">
        <f t="shared" si="1030"/>
        <v/>
      </c>
      <c r="BM1765" s="27" t="str">
        <f t="shared" si="1031"/>
        <v/>
      </c>
      <c r="BN1765" s="27" t="str">
        <f t="shared" si="1032"/>
        <v/>
      </c>
      <c r="BO1765" s="27" t="str">
        <f t="shared" si="1033"/>
        <v/>
      </c>
      <c r="BP1765" s="27" t="str">
        <f t="shared" si="1010"/>
        <v/>
      </c>
      <c r="BQ1765" s="27" t="str">
        <f t="shared" si="1011"/>
        <v/>
      </c>
      <c r="BR1765" s="27" t="str">
        <f t="shared" si="1012"/>
        <v/>
      </c>
      <c r="BS1765" s="27" t="str">
        <f t="shared" si="1013"/>
        <v/>
      </c>
      <c r="BT1765" s="27" t="str">
        <f t="shared" si="1014"/>
        <v/>
      </c>
      <c r="BU1765" s="27" t="str">
        <f t="shared" si="1015"/>
        <v/>
      </c>
      <c r="BV1765" s="27" t="str">
        <f t="shared" si="1016"/>
        <v/>
      </c>
      <c r="BW1765" s="27" t="str">
        <f t="shared" si="1017"/>
        <v/>
      </c>
      <c r="BX1765" s="27" t="str">
        <f t="shared" si="1018"/>
        <v/>
      </c>
      <c r="BY1765" s="27" t="str">
        <f t="shared" si="1019"/>
        <v/>
      </c>
      <c r="BZ1765" s="27" t="str">
        <f t="shared" si="1020"/>
        <v/>
      </c>
      <c r="CA1765" s="27" t="str">
        <f t="shared" si="1021"/>
        <v/>
      </c>
      <c r="CB1765" s="41"/>
      <c r="CC1765" s="41"/>
      <c r="CD1765"/>
      <c r="CE1765"/>
      <c r="CF1765"/>
      <c r="CG1765"/>
      <c r="CH1765"/>
      <c r="CI1765" s="41"/>
      <c r="CJ1765" s="7"/>
    </row>
    <row r="1766" spans="2:88">
      <c r="B1766" s="94"/>
      <c r="C1766" s="40"/>
      <c r="D1766" s="39"/>
      <c r="E1766" s="40"/>
      <c r="F1766" s="40"/>
      <c r="G1766" s="40"/>
      <c r="H1766" s="40"/>
      <c r="I1766" s="40"/>
      <c r="J1766" s="40"/>
      <c r="K1766" s="40"/>
      <c r="L1766" s="40"/>
      <c r="M1766" s="40"/>
      <c r="N1766" s="40"/>
      <c r="O1766" s="40"/>
      <c r="P1766" s="40"/>
      <c r="Q1766" s="40"/>
      <c r="R1766" s="40"/>
      <c r="S1766" s="40"/>
      <c r="T1766" s="40"/>
      <c r="U1766" s="39"/>
      <c r="V1766" s="39"/>
      <c r="W1766" s="39"/>
      <c r="X1766" s="39"/>
      <c r="Y1766" s="39"/>
      <c r="Z1766" s="39"/>
      <c r="AA1766" s="39"/>
      <c r="AB1766" s="39"/>
      <c r="AC1766" s="39"/>
      <c r="AD1766" s="39"/>
      <c r="AE1766" s="39"/>
      <c r="AF1766" s="39"/>
      <c r="AG1766" s="39"/>
      <c r="AH1766" s="39"/>
      <c r="AI1766" s="39"/>
      <c r="AJ1766" s="39"/>
      <c r="AK1766" s="39"/>
      <c r="AL1766" s="39"/>
      <c r="AM1766" s="39"/>
      <c r="AN1766" s="39"/>
      <c r="AO1766" s="39"/>
      <c r="AP1766" s="39"/>
      <c r="AQ1766" s="39"/>
      <c r="AR1766" s="39"/>
      <c r="AS1766" s="39"/>
      <c r="AT1766" s="39"/>
      <c r="AU1766" s="39"/>
      <c r="AV1766" s="39"/>
      <c r="AW1766" s="94"/>
      <c r="AX1766" s="101"/>
      <c r="AY1766" s="94"/>
      <c r="AZ1766" s="40"/>
      <c r="BA1766" s="27"/>
      <c r="BB1766" s="27"/>
      <c r="BC1766" s="27"/>
      <c r="BD1766" s="27" t="str">
        <f t="shared" si="1022"/>
        <v/>
      </c>
      <c r="BE1766" s="27" t="str">
        <f t="shared" si="1023"/>
        <v/>
      </c>
      <c r="BF1766" s="27" t="str">
        <f t="shared" si="1024"/>
        <v/>
      </c>
      <c r="BG1766" s="27" t="str">
        <f t="shared" si="1025"/>
        <v/>
      </c>
      <c r="BH1766" s="27" t="str">
        <f t="shared" si="1026"/>
        <v/>
      </c>
      <c r="BI1766" s="27" t="str">
        <f t="shared" si="1027"/>
        <v/>
      </c>
      <c r="BJ1766" s="27" t="str">
        <f t="shared" si="1028"/>
        <v/>
      </c>
      <c r="BK1766" s="27" t="str">
        <f t="shared" si="1029"/>
        <v/>
      </c>
      <c r="BL1766" s="27" t="str">
        <f t="shared" si="1030"/>
        <v/>
      </c>
      <c r="BM1766" s="27" t="str">
        <f t="shared" si="1031"/>
        <v/>
      </c>
      <c r="BN1766" s="27" t="str">
        <f t="shared" si="1032"/>
        <v/>
      </c>
      <c r="BO1766" s="27" t="str">
        <f t="shared" si="1033"/>
        <v/>
      </c>
      <c r="BP1766" s="27" t="str">
        <f t="shared" si="1010"/>
        <v/>
      </c>
      <c r="BQ1766" s="27" t="str">
        <f t="shared" si="1011"/>
        <v/>
      </c>
      <c r="BR1766" s="27" t="str">
        <f t="shared" si="1012"/>
        <v/>
      </c>
      <c r="BS1766" s="27" t="str">
        <f t="shared" si="1013"/>
        <v/>
      </c>
      <c r="BT1766" s="27" t="str">
        <f t="shared" si="1014"/>
        <v/>
      </c>
      <c r="BU1766" s="27" t="str">
        <f t="shared" si="1015"/>
        <v/>
      </c>
      <c r="BV1766" s="27" t="str">
        <f t="shared" si="1016"/>
        <v/>
      </c>
      <c r="BW1766" s="27" t="str">
        <f t="shared" si="1017"/>
        <v/>
      </c>
      <c r="BX1766" s="27" t="str">
        <f t="shared" si="1018"/>
        <v/>
      </c>
      <c r="BY1766" s="27" t="str">
        <f t="shared" si="1019"/>
        <v/>
      </c>
      <c r="BZ1766" s="27" t="str">
        <f t="shared" si="1020"/>
        <v/>
      </c>
      <c r="CA1766" s="27" t="str">
        <f t="shared" si="1021"/>
        <v/>
      </c>
      <c r="CB1766" s="41"/>
      <c r="CC1766" s="41"/>
      <c r="CD1766"/>
      <c r="CE1766"/>
      <c r="CF1766"/>
      <c r="CG1766"/>
      <c r="CH1766"/>
      <c r="CI1766" s="41"/>
      <c r="CJ1766" s="7"/>
    </row>
    <row r="1767" spans="2:88">
      <c r="B1767" s="94"/>
      <c r="C1767" s="40"/>
      <c r="D1767" s="39"/>
      <c r="E1767" s="40"/>
      <c r="F1767" s="40"/>
      <c r="G1767" s="40"/>
      <c r="H1767" s="40"/>
      <c r="I1767" s="40"/>
      <c r="J1767" s="40"/>
      <c r="K1767" s="40"/>
      <c r="L1767" s="40"/>
      <c r="M1767" s="40"/>
      <c r="N1767" s="40"/>
      <c r="O1767" s="40"/>
      <c r="P1767" s="40"/>
      <c r="Q1767" s="40"/>
      <c r="R1767" s="40"/>
      <c r="S1767" s="40"/>
      <c r="T1767" s="40"/>
      <c r="U1767" s="39"/>
      <c r="V1767" s="39"/>
      <c r="W1767" s="39"/>
      <c r="X1767" s="39"/>
      <c r="Y1767" s="39"/>
      <c r="Z1767" s="39"/>
      <c r="AA1767" s="39"/>
      <c r="AB1767" s="39"/>
      <c r="AC1767" s="39"/>
      <c r="AD1767" s="39"/>
      <c r="AE1767" s="39"/>
      <c r="AF1767" s="39"/>
      <c r="AG1767" s="39"/>
      <c r="AH1767" s="39"/>
      <c r="AI1767" s="39"/>
      <c r="AJ1767" s="39"/>
      <c r="AK1767" s="39"/>
      <c r="AL1767" s="39"/>
      <c r="AM1767" s="39"/>
      <c r="AN1767" s="39"/>
      <c r="AO1767" s="39"/>
      <c r="AP1767" s="39"/>
      <c r="AQ1767" s="39"/>
      <c r="AR1767" s="39"/>
      <c r="AS1767" s="39"/>
      <c r="AT1767" s="39"/>
      <c r="AU1767" s="39"/>
      <c r="AV1767" s="39"/>
      <c r="AW1767" s="94"/>
      <c r="AX1767" s="101"/>
      <c r="AY1767" s="94"/>
      <c r="AZ1767" s="40"/>
      <c r="BA1767" s="27"/>
      <c r="BB1767" s="27"/>
      <c r="BC1767" s="27"/>
      <c r="BD1767" s="27" t="str">
        <f t="shared" si="1022"/>
        <v/>
      </c>
      <c r="BE1767" s="27" t="str">
        <f t="shared" si="1023"/>
        <v/>
      </c>
      <c r="BF1767" s="27" t="str">
        <f t="shared" si="1024"/>
        <v/>
      </c>
      <c r="BG1767" s="27" t="str">
        <f t="shared" si="1025"/>
        <v/>
      </c>
      <c r="BH1767" s="27" t="str">
        <f t="shared" si="1026"/>
        <v/>
      </c>
      <c r="BI1767" s="27" t="str">
        <f t="shared" si="1027"/>
        <v/>
      </c>
      <c r="BJ1767" s="27" t="str">
        <f t="shared" si="1028"/>
        <v/>
      </c>
      <c r="BK1767" s="27" t="str">
        <f t="shared" si="1029"/>
        <v/>
      </c>
      <c r="BL1767" s="27" t="str">
        <f t="shared" si="1030"/>
        <v/>
      </c>
      <c r="BM1767" s="27" t="str">
        <f t="shared" si="1031"/>
        <v/>
      </c>
      <c r="BN1767" s="27" t="str">
        <f t="shared" si="1032"/>
        <v/>
      </c>
      <c r="BO1767" s="27" t="str">
        <f t="shared" si="1033"/>
        <v/>
      </c>
      <c r="BP1767" s="27" t="str">
        <f t="shared" si="1010"/>
        <v/>
      </c>
      <c r="BQ1767" s="27" t="str">
        <f t="shared" si="1011"/>
        <v/>
      </c>
      <c r="BR1767" s="27" t="str">
        <f t="shared" si="1012"/>
        <v/>
      </c>
      <c r="BS1767" s="27" t="str">
        <f t="shared" si="1013"/>
        <v/>
      </c>
      <c r="BT1767" s="27" t="str">
        <f t="shared" si="1014"/>
        <v/>
      </c>
      <c r="BU1767" s="27" t="str">
        <f t="shared" si="1015"/>
        <v/>
      </c>
      <c r="BV1767" s="27" t="str">
        <f t="shared" si="1016"/>
        <v/>
      </c>
      <c r="BW1767" s="27" t="str">
        <f t="shared" si="1017"/>
        <v/>
      </c>
      <c r="BX1767" s="27" t="str">
        <f t="shared" si="1018"/>
        <v/>
      </c>
      <c r="BY1767" s="27" t="str">
        <f t="shared" si="1019"/>
        <v/>
      </c>
      <c r="BZ1767" s="27" t="str">
        <f t="shared" si="1020"/>
        <v/>
      </c>
      <c r="CA1767" s="27" t="str">
        <f t="shared" si="1021"/>
        <v/>
      </c>
      <c r="CB1767" s="41"/>
      <c r="CC1767" s="41"/>
      <c r="CD1767"/>
      <c r="CE1767"/>
      <c r="CF1767"/>
      <c r="CG1767"/>
      <c r="CH1767"/>
      <c r="CI1767" s="41"/>
      <c r="CJ1767" s="7"/>
    </row>
    <row r="1768" spans="2:88">
      <c r="B1768" s="94"/>
      <c r="C1768" s="40"/>
      <c r="D1768" s="39"/>
      <c r="E1768" s="40"/>
      <c r="F1768" s="40"/>
      <c r="G1768" s="40"/>
      <c r="H1768" s="40"/>
      <c r="I1768" s="40"/>
      <c r="J1768" s="40"/>
      <c r="K1768" s="40"/>
      <c r="L1768" s="40"/>
      <c r="M1768" s="40"/>
      <c r="N1768" s="40"/>
      <c r="O1768" s="40"/>
      <c r="P1768" s="40"/>
      <c r="Q1768" s="40"/>
      <c r="R1768" s="40"/>
      <c r="S1768" s="40"/>
      <c r="T1768" s="40"/>
      <c r="U1768" s="39"/>
      <c r="V1768" s="39"/>
      <c r="W1768" s="39"/>
      <c r="X1768" s="39"/>
      <c r="Y1768" s="39"/>
      <c r="Z1768" s="39"/>
      <c r="AA1768" s="39"/>
      <c r="AB1768" s="39"/>
      <c r="AC1768" s="39"/>
      <c r="AD1768" s="39"/>
      <c r="AE1768" s="39"/>
      <c r="AF1768" s="39"/>
      <c r="AG1768" s="39"/>
      <c r="AH1768" s="39"/>
      <c r="AI1768" s="39"/>
      <c r="AJ1768" s="39"/>
      <c r="AK1768" s="39"/>
      <c r="AL1768" s="39"/>
      <c r="AM1768" s="39"/>
      <c r="AN1768" s="39"/>
      <c r="AO1768" s="39"/>
      <c r="AP1768" s="39"/>
      <c r="AQ1768" s="39"/>
      <c r="AR1768" s="39"/>
      <c r="AS1768" s="39"/>
      <c r="AT1768" s="39"/>
      <c r="AU1768" s="39"/>
      <c r="AV1768" s="39"/>
      <c r="AW1768" s="94"/>
      <c r="AX1768" s="101"/>
      <c r="AY1768" s="94"/>
      <c r="AZ1768" s="40"/>
      <c r="BA1768" s="27"/>
      <c r="BB1768" s="27"/>
      <c r="BC1768" s="27"/>
      <c r="BD1768" s="27" t="str">
        <f t="shared" si="1022"/>
        <v/>
      </c>
      <c r="BE1768" s="27" t="str">
        <f t="shared" si="1023"/>
        <v/>
      </c>
      <c r="BF1768" s="27" t="str">
        <f t="shared" si="1024"/>
        <v/>
      </c>
      <c r="BG1768" s="27" t="str">
        <f t="shared" si="1025"/>
        <v/>
      </c>
      <c r="BH1768" s="27" t="str">
        <f t="shared" si="1026"/>
        <v/>
      </c>
      <c r="BI1768" s="27" t="str">
        <f t="shared" si="1027"/>
        <v/>
      </c>
      <c r="BJ1768" s="27" t="str">
        <f t="shared" si="1028"/>
        <v/>
      </c>
      <c r="BK1768" s="27" t="str">
        <f t="shared" si="1029"/>
        <v/>
      </c>
      <c r="BL1768" s="27" t="str">
        <f t="shared" si="1030"/>
        <v/>
      </c>
      <c r="BM1768" s="27" t="str">
        <f t="shared" si="1031"/>
        <v/>
      </c>
      <c r="BN1768" s="27" t="str">
        <f t="shared" si="1032"/>
        <v/>
      </c>
      <c r="BO1768" s="27" t="str">
        <f t="shared" si="1033"/>
        <v/>
      </c>
      <c r="BP1768" s="27" t="str">
        <f t="shared" si="1010"/>
        <v/>
      </c>
      <c r="BQ1768" s="27" t="str">
        <f t="shared" si="1011"/>
        <v/>
      </c>
      <c r="BR1768" s="27" t="str">
        <f t="shared" si="1012"/>
        <v/>
      </c>
      <c r="BS1768" s="27" t="str">
        <f t="shared" si="1013"/>
        <v/>
      </c>
      <c r="BT1768" s="27" t="str">
        <f t="shared" si="1014"/>
        <v/>
      </c>
      <c r="BU1768" s="27" t="str">
        <f t="shared" si="1015"/>
        <v/>
      </c>
      <c r="BV1768" s="27" t="str">
        <f t="shared" si="1016"/>
        <v/>
      </c>
      <c r="BW1768" s="27" t="str">
        <f t="shared" si="1017"/>
        <v/>
      </c>
      <c r="BX1768" s="27" t="str">
        <f t="shared" si="1018"/>
        <v/>
      </c>
      <c r="BY1768" s="27" t="str">
        <f t="shared" si="1019"/>
        <v/>
      </c>
      <c r="BZ1768" s="27" t="str">
        <f t="shared" si="1020"/>
        <v/>
      </c>
      <c r="CA1768" s="27" t="str">
        <f t="shared" si="1021"/>
        <v/>
      </c>
      <c r="CB1768" s="41"/>
      <c r="CC1768" s="41"/>
      <c r="CD1768"/>
      <c r="CE1768"/>
      <c r="CF1768"/>
      <c r="CG1768"/>
      <c r="CH1768"/>
      <c r="CI1768" s="41"/>
      <c r="CJ1768" s="7"/>
    </row>
    <row r="1769" spans="2:88">
      <c r="B1769" s="94"/>
      <c r="C1769" s="40"/>
      <c r="D1769" s="39"/>
      <c r="E1769" s="40"/>
      <c r="F1769" s="40"/>
      <c r="G1769" s="40"/>
      <c r="H1769" s="40"/>
      <c r="I1769" s="40"/>
      <c r="J1769" s="40"/>
      <c r="K1769" s="40"/>
      <c r="L1769" s="40"/>
      <c r="M1769" s="40"/>
      <c r="N1769" s="40"/>
      <c r="O1769" s="40"/>
      <c r="P1769" s="40"/>
      <c r="Q1769" s="40"/>
      <c r="R1769" s="40"/>
      <c r="S1769" s="40"/>
      <c r="T1769" s="40"/>
      <c r="U1769" s="39"/>
      <c r="V1769" s="39"/>
      <c r="W1769" s="39"/>
      <c r="X1769" s="39"/>
      <c r="Y1769" s="39"/>
      <c r="Z1769" s="39"/>
      <c r="AA1769" s="39"/>
      <c r="AB1769" s="39"/>
      <c r="AC1769" s="39"/>
      <c r="AD1769" s="39"/>
      <c r="AE1769" s="39"/>
      <c r="AF1769" s="39"/>
      <c r="AG1769" s="39"/>
      <c r="AH1769" s="39"/>
      <c r="AI1769" s="39"/>
      <c r="AJ1769" s="39"/>
      <c r="AK1769" s="39"/>
      <c r="AL1769" s="39"/>
      <c r="AM1769" s="39"/>
      <c r="AN1769" s="39"/>
      <c r="AO1769" s="39"/>
      <c r="AP1769" s="39"/>
      <c r="AQ1769" s="39"/>
      <c r="AR1769" s="39"/>
      <c r="AS1769" s="39"/>
      <c r="AT1769" s="39"/>
      <c r="AU1769" s="39"/>
      <c r="AV1769" s="39"/>
      <c r="AW1769" s="94"/>
      <c r="AX1769" s="101"/>
      <c r="AY1769" s="94"/>
      <c r="AZ1769" s="40"/>
      <c r="BA1769" s="27"/>
      <c r="BB1769" s="27"/>
      <c r="BC1769" s="27"/>
      <c r="BD1769" s="27" t="str">
        <f t="shared" si="1022"/>
        <v/>
      </c>
      <c r="BE1769" s="27" t="str">
        <f t="shared" si="1023"/>
        <v/>
      </c>
      <c r="BF1769" s="27" t="str">
        <f t="shared" si="1024"/>
        <v/>
      </c>
      <c r="BG1769" s="27" t="str">
        <f t="shared" si="1025"/>
        <v/>
      </c>
      <c r="BH1769" s="27" t="str">
        <f t="shared" si="1026"/>
        <v/>
      </c>
      <c r="BI1769" s="27" t="str">
        <f t="shared" si="1027"/>
        <v/>
      </c>
      <c r="BJ1769" s="27" t="str">
        <f t="shared" si="1028"/>
        <v/>
      </c>
      <c r="BK1769" s="27" t="str">
        <f t="shared" si="1029"/>
        <v/>
      </c>
      <c r="BL1769" s="27" t="str">
        <f t="shared" si="1030"/>
        <v/>
      </c>
      <c r="BM1769" s="27" t="str">
        <f t="shared" si="1031"/>
        <v/>
      </c>
      <c r="BN1769" s="27" t="str">
        <f t="shared" si="1032"/>
        <v/>
      </c>
      <c r="BO1769" s="27" t="str">
        <f t="shared" si="1033"/>
        <v/>
      </c>
      <c r="BP1769" s="27" t="str">
        <f t="shared" si="1010"/>
        <v/>
      </c>
      <c r="BQ1769" s="27" t="str">
        <f t="shared" si="1011"/>
        <v/>
      </c>
      <c r="BR1769" s="27" t="str">
        <f t="shared" si="1012"/>
        <v/>
      </c>
      <c r="BS1769" s="27" t="str">
        <f t="shared" si="1013"/>
        <v/>
      </c>
      <c r="BT1769" s="27" t="str">
        <f t="shared" si="1014"/>
        <v/>
      </c>
      <c r="BU1769" s="27" t="str">
        <f t="shared" si="1015"/>
        <v/>
      </c>
      <c r="BV1769" s="27" t="str">
        <f t="shared" si="1016"/>
        <v/>
      </c>
      <c r="BW1769" s="27" t="str">
        <f t="shared" si="1017"/>
        <v/>
      </c>
      <c r="BX1769" s="27" t="str">
        <f t="shared" si="1018"/>
        <v/>
      </c>
      <c r="BY1769" s="27" t="str">
        <f t="shared" si="1019"/>
        <v/>
      </c>
      <c r="BZ1769" s="27" t="str">
        <f t="shared" si="1020"/>
        <v/>
      </c>
      <c r="CA1769" s="27" t="str">
        <f t="shared" si="1021"/>
        <v/>
      </c>
      <c r="CB1769" s="41"/>
      <c r="CC1769" s="41"/>
      <c r="CD1769"/>
      <c r="CE1769"/>
      <c r="CF1769"/>
      <c r="CG1769"/>
      <c r="CH1769"/>
      <c r="CI1769" s="41"/>
      <c r="CJ1769" s="7"/>
    </row>
    <row r="1770" spans="2:88">
      <c r="B1770" s="94"/>
      <c r="C1770" s="40"/>
      <c r="D1770" s="39"/>
      <c r="E1770" s="40"/>
      <c r="F1770" s="40"/>
      <c r="G1770" s="40"/>
      <c r="H1770" s="40"/>
      <c r="I1770" s="40"/>
      <c r="J1770" s="40"/>
      <c r="K1770" s="40"/>
      <c r="L1770" s="40"/>
      <c r="M1770" s="40"/>
      <c r="N1770" s="40"/>
      <c r="O1770" s="40"/>
      <c r="P1770" s="40"/>
      <c r="Q1770" s="40"/>
      <c r="R1770" s="40"/>
      <c r="S1770" s="40"/>
      <c r="T1770" s="40"/>
      <c r="U1770" s="39"/>
      <c r="V1770" s="39"/>
      <c r="W1770" s="39"/>
      <c r="X1770" s="39"/>
      <c r="Y1770" s="39"/>
      <c r="Z1770" s="39"/>
      <c r="AA1770" s="39"/>
      <c r="AB1770" s="39"/>
      <c r="AC1770" s="39"/>
      <c r="AD1770" s="39"/>
      <c r="AE1770" s="39"/>
      <c r="AF1770" s="39"/>
      <c r="AG1770" s="39"/>
      <c r="AH1770" s="39"/>
      <c r="AI1770" s="39"/>
      <c r="AJ1770" s="39"/>
      <c r="AK1770" s="39"/>
      <c r="AL1770" s="39"/>
      <c r="AM1770" s="39"/>
      <c r="AN1770" s="39"/>
      <c r="AO1770" s="39"/>
      <c r="AP1770" s="39"/>
      <c r="AQ1770" s="39"/>
      <c r="AR1770" s="39"/>
      <c r="AS1770" s="39"/>
      <c r="AT1770" s="39"/>
      <c r="AU1770" s="39"/>
      <c r="AV1770" s="39"/>
      <c r="AW1770" s="94"/>
      <c r="AX1770" s="101"/>
      <c r="AY1770" s="94"/>
      <c r="AZ1770" s="40"/>
      <c r="BA1770" s="27"/>
      <c r="BB1770" s="27"/>
      <c r="BC1770" s="27"/>
      <c r="BD1770" s="27" t="str">
        <f t="shared" si="1022"/>
        <v/>
      </c>
      <c r="BE1770" s="27" t="str">
        <f t="shared" si="1023"/>
        <v/>
      </c>
      <c r="BF1770" s="27" t="str">
        <f t="shared" si="1024"/>
        <v/>
      </c>
      <c r="BG1770" s="27" t="str">
        <f t="shared" si="1025"/>
        <v/>
      </c>
      <c r="BH1770" s="27" t="str">
        <f t="shared" si="1026"/>
        <v/>
      </c>
      <c r="BI1770" s="27" t="str">
        <f t="shared" si="1027"/>
        <v/>
      </c>
      <c r="BJ1770" s="27" t="str">
        <f t="shared" si="1028"/>
        <v/>
      </c>
      <c r="BK1770" s="27" t="str">
        <f t="shared" si="1029"/>
        <v/>
      </c>
      <c r="BL1770" s="27" t="str">
        <f t="shared" si="1030"/>
        <v/>
      </c>
      <c r="BM1770" s="27" t="str">
        <f t="shared" si="1031"/>
        <v/>
      </c>
      <c r="BN1770" s="27" t="str">
        <f t="shared" si="1032"/>
        <v/>
      </c>
      <c r="BO1770" s="27" t="str">
        <f t="shared" si="1033"/>
        <v/>
      </c>
      <c r="BP1770" s="27" t="str">
        <f t="shared" si="1010"/>
        <v/>
      </c>
      <c r="BQ1770" s="27" t="str">
        <f t="shared" si="1011"/>
        <v/>
      </c>
      <c r="BR1770" s="27" t="str">
        <f t="shared" si="1012"/>
        <v/>
      </c>
      <c r="BS1770" s="27" t="str">
        <f t="shared" si="1013"/>
        <v/>
      </c>
      <c r="BT1770" s="27" t="str">
        <f t="shared" si="1014"/>
        <v/>
      </c>
      <c r="BU1770" s="27" t="str">
        <f t="shared" si="1015"/>
        <v/>
      </c>
      <c r="BV1770" s="27" t="str">
        <f t="shared" si="1016"/>
        <v/>
      </c>
      <c r="BW1770" s="27" t="str">
        <f t="shared" si="1017"/>
        <v/>
      </c>
      <c r="BX1770" s="27" t="str">
        <f t="shared" si="1018"/>
        <v/>
      </c>
      <c r="BY1770" s="27" t="str">
        <f t="shared" si="1019"/>
        <v/>
      </c>
      <c r="BZ1770" s="27" t="str">
        <f t="shared" si="1020"/>
        <v/>
      </c>
      <c r="CA1770" s="27" t="str">
        <f t="shared" si="1021"/>
        <v/>
      </c>
      <c r="CB1770" s="41"/>
      <c r="CC1770" s="41"/>
      <c r="CD1770"/>
      <c r="CE1770"/>
      <c r="CF1770"/>
      <c r="CG1770"/>
      <c r="CH1770"/>
      <c r="CI1770" s="41"/>
      <c r="CJ1770" s="7"/>
    </row>
    <row r="1771" spans="2:88">
      <c r="B1771" s="94"/>
      <c r="C1771" s="40"/>
      <c r="D1771" s="39"/>
      <c r="E1771" s="40"/>
      <c r="F1771" s="40"/>
      <c r="G1771" s="40"/>
      <c r="H1771" s="40"/>
      <c r="I1771" s="40"/>
      <c r="J1771" s="40"/>
      <c r="K1771" s="40"/>
      <c r="L1771" s="40"/>
      <c r="M1771" s="40"/>
      <c r="N1771" s="40"/>
      <c r="O1771" s="40"/>
      <c r="P1771" s="40"/>
      <c r="Q1771" s="40"/>
      <c r="R1771" s="40"/>
      <c r="S1771" s="40"/>
      <c r="T1771" s="40"/>
      <c r="U1771" s="39"/>
      <c r="V1771" s="39"/>
      <c r="W1771" s="39"/>
      <c r="X1771" s="39"/>
      <c r="Y1771" s="39"/>
      <c r="Z1771" s="39"/>
      <c r="AA1771" s="39"/>
      <c r="AB1771" s="39"/>
      <c r="AC1771" s="39"/>
      <c r="AD1771" s="39"/>
      <c r="AE1771" s="39"/>
      <c r="AF1771" s="39"/>
      <c r="AG1771" s="39"/>
      <c r="AH1771" s="39"/>
      <c r="AI1771" s="39"/>
      <c r="AJ1771" s="39"/>
      <c r="AK1771" s="39"/>
      <c r="AL1771" s="39"/>
      <c r="AM1771" s="39"/>
      <c r="AN1771" s="39"/>
      <c r="AO1771" s="39"/>
      <c r="AP1771" s="39"/>
      <c r="AQ1771" s="39"/>
      <c r="AR1771" s="39"/>
      <c r="AS1771" s="39"/>
      <c r="AT1771" s="39"/>
      <c r="AU1771" s="39"/>
      <c r="AV1771" s="39"/>
      <c r="AW1771" s="94"/>
      <c r="AX1771" s="101"/>
      <c r="AY1771" s="94"/>
      <c r="AZ1771" s="40"/>
      <c r="BA1771" s="27"/>
      <c r="BB1771" s="27"/>
      <c r="BC1771" s="27"/>
      <c r="BD1771" s="27" t="str">
        <f t="shared" si="1022"/>
        <v/>
      </c>
      <c r="BE1771" s="27" t="str">
        <f t="shared" si="1023"/>
        <v/>
      </c>
      <c r="BF1771" s="27" t="str">
        <f t="shared" si="1024"/>
        <v/>
      </c>
      <c r="BG1771" s="27" t="str">
        <f t="shared" si="1025"/>
        <v/>
      </c>
      <c r="BH1771" s="27" t="str">
        <f t="shared" si="1026"/>
        <v/>
      </c>
      <c r="BI1771" s="27" t="str">
        <f t="shared" si="1027"/>
        <v/>
      </c>
      <c r="BJ1771" s="27" t="str">
        <f t="shared" si="1028"/>
        <v/>
      </c>
      <c r="BK1771" s="27" t="str">
        <f t="shared" si="1029"/>
        <v/>
      </c>
      <c r="BL1771" s="27" t="str">
        <f t="shared" si="1030"/>
        <v/>
      </c>
      <c r="BM1771" s="27" t="str">
        <f t="shared" si="1031"/>
        <v/>
      </c>
      <c r="BN1771" s="27" t="str">
        <f t="shared" si="1032"/>
        <v/>
      </c>
      <c r="BO1771" s="27" t="str">
        <f t="shared" si="1033"/>
        <v/>
      </c>
      <c r="BP1771" s="27" t="str">
        <f t="shared" si="1010"/>
        <v/>
      </c>
      <c r="BQ1771" s="27" t="str">
        <f t="shared" si="1011"/>
        <v/>
      </c>
      <c r="BR1771" s="27" t="str">
        <f t="shared" si="1012"/>
        <v/>
      </c>
      <c r="BS1771" s="27" t="str">
        <f t="shared" si="1013"/>
        <v/>
      </c>
      <c r="BT1771" s="27" t="str">
        <f t="shared" si="1014"/>
        <v/>
      </c>
      <c r="BU1771" s="27" t="str">
        <f t="shared" si="1015"/>
        <v/>
      </c>
      <c r="BV1771" s="27" t="str">
        <f t="shared" si="1016"/>
        <v/>
      </c>
      <c r="BW1771" s="27" t="str">
        <f t="shared" si="1017"/>
        <v/>
      </c>
      <c r="BX1771" s="27" t="str">
        <f t="shared" si="1018"/>
        <v/>
      </c>
      <c r="BY1771" s="27" t="str">
        <f t="shared" si="1019"/>
        <v/>
      </c>
      <c r="BZ1771" s="27" t="str">
        <f t="shared" si="1020"/>
        <v/>
      </c>
      <c r="CA1771" s="27" t="str">
        <f t="shared" si="1021"/>
        <v/>
      </c>
      <c r="CB1771" s="41"/>
      <c r="CC1771" s="41"/>
      <c r="CD1771"/>
      <c r="CE1771"/>
      <c r="CF1771"/>
      <c r="CG1771"/>
      <c r="CH1771"/>
      <c r="CI1771" s="41"/>
      <c r="CJ1771" s="7"/>
    </row>
    <row r="1772" spans="2:88">
      <c r="B1772" s="94"/>
      <c r="C1772" s="40"/>
      <c r="D1772" s="39"/>
      <c r="E1772" s="40"/>
      <c r="F1772" s="40"/>
      <c r="G1772" s="40"/>
      <c r="H1772" s="40"/>
      <c r="I1772" s="40"/>
      <c r="J1772" s="40"/>
      <c r="K1772" s="40"/>
      <c r="L1772" s="40"/>
      <c r="M1772" s="40"/>
      <c r="N1772" s="40"/>
      <c r="O1772" s="40"/>
      <c r="P1772" s="40"/>
      <c r="Q1772" s="40"/>
      <c r="R1772" s="40"/>
      <c r="S1772" s="40"/>
      <c r="T1772" s="40"/>
      <c r="U1772" s="39"/>
      <c r="V1772" s="39"/>
      <c r="W1772" s="39"/>
      <c r="X1772" s="39"/>
      <c r="Y1772" s="39"/>
      <c r="Z1772" s="39"/>
      <c r="AA1772" s="39"/>
      <c r="AB1772" s="39"/>
      <c r="AC1772" s="39"/>
      <c r="AD1772" s="39"/>
      <c r="AE1772" s="39"/>
      <c r="AF1772" s="39"/>
      <c r="AG1772" s="39"/>
      <c r="AH1772" s="39"/>
      <c r="AI1772" s="39"/>
      <c r="AJ1772" s="39"/>
      <c r="AK1772" s="39"/>
      <c r="AL1772" s="39"/>
      <c r="AM1772" s="39"/>
      <c r="AN1772" s="39"/>
      <c r="AO1772" s="39"/>
      <c r="AP1772" s="39"/>
      <c r="AQ1772" s="39"/>
      <c r="AR1772" s="39"/>
      <c r="AS1772" s="39"/>
      <c r="AT1772" s="39"/>
      <c r="AU1772" s="39"/>
      <c r="AV1772" s="39"/>
      <c r="AW1772" s="94"/>
      <c r="AX1772" s="101"/>
      <c r="AY1772" s="94"/>
      <c r="AZ1772" s="40"/>
      <c r="BA1772" s="27"/>
      <c r="BB1772" s="27"/>
      <c r="BC1772" s="27"/>
      <c r="BD1772" s="27" t="str">
        <f t="shared" si="1022"/>
        <v/>
      </c>
      <c r="BE1772" s="27" t="str">
        <f t="shared" si="1023"/>
        <v/>
      </c>
      <c r="BF1772" s="27" t="str">
        <f t="shared" si="1024"/>
        <v/>
      </c>
      <c r="BG1772" s="27" t="str">
        <f t="shared" si="1025"/>
        <v/>
      </c>
      <c r="BH1772" s="27" t="str">
        <f t="shared" si="1026"/>
        <v/>
      </c>
      <c r="BI1772" s="27" t="str">
        <f t="shared" si="1027"/>
        <v/>
      </c>
      <c r="BJ1772" s="27" t="str">
        <f t="shared" si="1028"/>
        <v/>
      </c>
      <c r="BK1772" s="27" t="str">
        <f t="shared" si="1029"/>
        <v/>
      </c>
      <c r="BL1772" s="27" t="str">
        <f t="shared" si="1030"/>
        <v/>
      </c>
      <c r="BM1772" s="27" t="str">
        <f t="shared" si="1031"/>
        <v/>
      </c>
      <c r="BN1772" s="27" t="str">
        <f t="shared" si="1032"/>
        <v/>
      </c>
      <c r="BO1772" s="27" t="str">
        <f t="shared" si="1033"/>
        <v/>
      </c>
      <c r="BP1772" s="27" t="str">
        <f t="shared" si="1010"/>
        <v/>
      </c>
      <c r="BQ1772" s="27" t="str">
        <f t="shared" si="1011"/>
        <v/>
      </c>
      <c r="BR1772" s="27" t="str">
        <f t="shared" si="1012"/>
        <v/>
      </c>
      <c r="BS1772" s="27" t="str">
        <f t="shared" si="1013"/>
        <v/>
      </c>
      <c r="BT1772" s="27" t="str">
        <f t="shared" si="1014"/>
        <v/>
      </c>
      <c r="BU1772" s="27" t="str">
        <f t="shared" si="1015"/>
        <v/>
      </c>
      <c r="BV1772" s="27" t="str">
        <f t="shared" si="1016"/>
        <v/>
      </c>
      <c r="BW1772" s="27" t="str">
        <f t="shared" si="1017"/>
        <v/>
      </c>
      <c r="BX1772" s="27" t="str">
        <f t="shared" si="1018"/>
        <v/>
      </c>
      <c r="BY1772" s="27" t="str">
        <f t="shared" si="1019"/>
        <v/>
      </c>
      <c r="BZ1772" s="27" t="str">
        <f t="shared" si="1020"/>
        <v/>
      </c>
      <c r="CA1772" s="27" t="str">
        <f t="shared" si="1021"/>
        <v/>
      </c>
      <c r="CB1772" s="41"/>
      <c r="CC1772" s="41"/>
      <c r="CD1772"/>
      <c r="CE1772"/>
      <c r="CF1772"/>
      <c r="CG1772"/>
      <c r="CH1772"/>
      <c r="CI1772" s="41"/>
      <c r="CJ1772" s="7"/>
    </row>
    <row r="1773" spans="2:88">
      <c r="B1773" s="94"/>
      <c r="C1773" s="40"/>
      <c r="D1773" s="39"/>
      <c r="E1773" s="40"/>
      <c r="F1773" s="40"/>
      <c r="G1773" s="40"/>
      <c r="H1773" s="40"/>
      <c r="I1773" s="40"/>
      <c r="J1773" s="40"/>
      <c r="K1773" s="40"/>
      <c r="L1773" s="40"/>
      <c r="M1773" s="40"/>
      <c r="N1773" s="40"/>
      <c r="O1773" s="40"/>
      <c r="P1773" s="40"/>
      <c r="Q1773" s="40"/>
      <c r="R1773" s="40"/>
      <c r="S1773" s="40"/>
      <c r="T1773" s="40"/>
      <c r="U1773" s="39"/>
      <c r="V1773" s="39"/>
      <c r="W1773" s="39"/>
      <c r="X1773" s="39"/>
      <c r="Y1773" s="39"/>
      <c r="Z1773" s="39"/>
      <c r="AA1773" s="39"/>
      <c r="AB1773" s="39"/>
      <c r="AC1773" s="39"/>
      <c r="AD1773" s="39"/>
      <c r="AE1773" s="39"/>
      <c r="AF1773" s="39"/>
      <c r="AG1773" s="39"/>
      <c r="AH1773" s="39"/>
      <c r="AI1773" s="39"/>
      <c r="AJ1773" s="39"/>
      <c r="AK1773" s="39"/>
      <c r="AL1773" s="39"/>
      <c r="AM1773" s="39"/>
      <c r="AN1773" s="39"/>
      <c r="AO1773" s="39"/>
      <c r="AP1773" s="39"/>
      <c r="AQ1773" s="39"/>
      <c r="AR1773" s="39"/>
      <c r="AS1773" s="39"/>
      <c r="AT1773" s="39"/>
      <c r="AU1773" s="39"/>
      <c r="AV1773" s="39"/>
      <c r="AW1773" s="94"/>
      <c r="AX1773" s="101"/>
      <c r="AY1773" s="94"/>
      <c r="AZ1773" s="40"/>
      <c r="BA1773" s="27"/>
      <c r="BB1773" s="27"/>
      <c r="BC1773" s="27"/>
      <c r="BD1773" s="27" t="str">
        <f t="shared" si="1022"/>
        <v/>
      </c>
      <c r="BE1773" s="27" t="str">
        <f t="shared" si="1023"/>
        <v/>
      </c>
      <c r="BF1773" s="27" t="str">
        <f t="shared" si="1024"/>
        <v/>
      </c>
      <c r="BG1773" s="27" t="str">
        <f t="shared" si="1025"/>
        <v/>
      </c>
      <c r="BH1773" s="27" t="str">
        <f t="shared" si="1026"/>
        <v/>
      </c>
      <c r="BI1773" s="27" t="str">
        <f t="shared" si="1027"/>
        <v/>
      </c>
      <c r="BJ1773" s="27" t="str">
        <f t="shared" si="1028"/>
        <v/>
      </c>
      <c r="BK1773" s="27" t="str">
        <f t="shared" si="1029"/>
        <v/>
      </c>
      <c r="BL1773" s="27" t="str">
        <f t="shared" si="1030"/>
        <v/>
      </c>
      <c r="BM1773" s="27" t="str">
        <f t="shared" si="1031"/>
        <v/>
      </c>
      <c r="BN1773" s="27" t="str">
        <f t="shared" si="1032"/>
        <v/>
      </c>
      <c r="BO1773" s="27" t="str">
        <f t="shared" si="1033"/>
        <v/>
      </c>
      <c r="BP1773" s="27" t="str">
        <f t="shared" si="1010"/>
        <v/>
      </c>
      <c r="BQ1773" s="27" t="str">
        <f t="shared" si="1011"/>
        <v/>
      </c>
      <c r="BR1773" s="27" t="str">
        <f t="shared" si="1012"/>
        <v/>
      </c>
      <c r="BS1773" s="27" t="str">
        <f t="shared" si="1013"/>
        <v/>
      </c>
      <c r="BT1773" s="27" t="str">
        <f t="shared" si="1014"/>
        <v/>
      </c>
      <c r="BU1773" s="27" t="str">
        <f t="shared" si="1015"/>
        <v/>
      </c>
      <c r="BV1773" s="27" t="str">
        <f t="shared" si="1016"/>
        <v/>
      </c>
      <c r="BW1773" s="27" t="str">
        <f t="shared" si="1017"/>
        <v/>
      </c>
      <c r="BX1773" s="27" t="str">
        <f t="shared" si="1018"/>
        <v/>
      </c>
      <c r="BY1773" s="27" t="str">
        <f t="shared" si="1019"/>
        <v/>
      </c>
      <c r="BZ1773" s="27" t="str">
        <f t="shared" si="1020"/>
        <v/>
      </c>
      <c r="CA1773" s="27" t="str">
        <f t="shared" si="1021"/>
        <v/>
      </c>
      <c r="CB1773" s="41"/>
      <c r="CC1773" s="41"/>
      <c r="CD1773"/>
      <c r="CE1773"/>
      <c r="CF1773"/>
      <c r="CG1773"/>
      <c r="CH1773"/>
      <c r="CI1773" s="41"/>
      <c r="CJ1773" s="7"/>
    </row>
    <row r="1774" spans="2:88">
      <c r="B1774" s="94"/>
      <c r="C1774" s="40"/>
      <c r="D1774" s="39"/>
      <c r="E1774" s="40"/>
      <c r="F1774" s="40"/>
      <c r="G1774" s="40"/>
      <c r="H1774" s="40"/>
      <c r="I1774" s="40"/>
      <c r="J1774" s="40"/>
      <c r="K1774" s="40"/>
      <c r="L1774" s="40"/>
      <c r="M1774" s="40"/>
      <c r="N1774" s="40"/>
      <c r="O1774" s="40"/>
      <c r="P1774" s="40"/>
      <c r="Q1774" s="40"/>
      <c r="R1774" s="40"/>
      <c r="S1774" s="40"/>
      <c r="T1774" s="40"/>
      <c r="U1774" s="39"/>
      <c r="V1774" s="39"/>
      <c r="W1774" s="39"/>
      <c r="X1774" s="39"/>
      <c r="Y1774" s="39"/>
      <c r="Z1774" s="39"/>
      <c r="AA1774" s="39"/>
      <c r="AB1774" s="39"/>
      <c r="AC1774" s="39"/>
      <c r="AD1774" s="39"/>
      <c r="AE1774" s="39"/>
      <c r="AF1774" s="39"/>
      <c r="AG1774" s="39"/>
      <c r="AH1774" s="39"/>
      <c r="AI1774" s="39"/>
      <c r="AJ1774" s="39"/>
      <c r="AK1774" s="39"/>
      <c r="AL1774" s="39"/>
      <c r="AM1774" s="39"/>
      <c r="AN1774" s="39"/>
      <c r="AO1774" s="39"/>
      <c r="AP1774" s="39"/>
      <c r="AQ1774" s="39"/>
      <c r="AR1774" s="39"/>
      <c r="AS1774" s="39"/>
      <c r="AT1774" s="39"/>
      <c r="AU1774" s="39"/>
      <c r="AV1774" s="39"/>
      <c r="AW1774" s="94"/>
      <c r="AX1774" s="101"/>
      <c r="AY1774" s="94"/>
      <c r="AZ1774" s="40"/>
      <c r="BA1774" s="27"/>
      <c r="BB1774" s="27"/>
      <c r="BC1774" s="27"/>
      <c r="BD1774" s="27" t="str">
        <f t="shared" si="1022"/>
        <v/>
      </c>
      <c r="BE1774" s="27" t="str">
        <f t="shared" si="1023"/>
        <v/>
      </c>
      <c r="BF1774" s="27" t="str">
        <f t="shared" si="1024"/>
        <v/>
      </c>
      <c r="BG1774" s="27" t="str">
        <f t="shared" si="1025"/>
        <v/>
      </c>
      <c r="BH1774" s="27" t="str">
        <f t="shared" si="1026"/>
        <v/>
      </c>
      <c r="BI1774" s="27" t="str">
        <f t="shared" si="1027"/>
        <v/>
      </c>
      <c r="BJ1774" s="27" t="str">
        <f t="shared" si="1028"/>
        <v/>
      </c>
      <c r="BK1774" s="27" t="str">
        <f t="shared" si="1029"/>
        <v/>
      </c>
      <c r="BL1774" s="27" t="str">
        <f t="shared" si="1030"/>
        <v/>
      </c>
      <c r="BM1774" s="27" t="str">
        <f t="shared" si="1031"/>
        <v/>
      </c>
      <c r="BN1774" s="27" t="str">
        <f t="shared" si="1032"/>
        <v/>
      </c>
      <c r="BO1774" s="27" t="str">
        <f t="shared" si="1033"/>
        <v/>
      </c>
      <c r="BP1774" s="27" t="str">
        <f t="shared" si="1010"/>
        <v/>
      </c>
      <c r="BQ1774" s="27" t="str">
        <f t="shared" si="1011"/>
        <v/>
      </c>
      <c r="BR1774" s="27" t="str">
        <f t="shared" si="1012"/>
        <v/>
      </c>
      <c r="BS1774" s="27" t="str">
        <f t="shared" si="1013"/>
        <v/>
      </c>
      <c r="BT1774" s="27" t="str">
        <f t="shared" si="1014"/>
        <v/>
      </c>
      <c r="BU1774" s="27" t="str">
        <f t="shared" si="1015"/>
        <v/>
      </c>
      <c r="BV1774" s="27" t="str">
        <f t="shared" si="1016"/>
        <v/>
      </c>
      <c r="BW1774" s="27" t="str">
        <f t="shared" si="1017"/>
        <v/>
      </c>
      <c r="BX1774" s="27" t="str">
        <f t="shared" si="1018"/>
        <v/>
      </c>
      <c r="BY1774" s="27" t="str">
        <f t="shared" si="1019"/>
        <v/>
      </c>
      <c r="BZ1774" s="27" t="str">
        <f t="shared" si="1020"/>
        <v/>
      </c>
      <c r="CA1774" s="27" t="str">
        <f t="shared" si="1021"/>
        <v/>
      </c>
      <c r="CB1774" s="41"/>
      <c r="CC1774" s="41"/>
      <c r="CD1774"/>
      <c r="CE1774"/>
      <c r="CF1774"/>
      <c r="CG1774"/>
      <c r="CH1774"/>
      <c r="CI1774" s="41"/>
      <c r="CJ1774" s="7"/>
    </row>
    <row r="1775" spans="2:88">
      <c r="B1775" s="94"/>
      <c r="C1775" s="40"/>
      <c r="D1775" s="39"/>
      <c r="E1775" s="40"/>
      <c r="F1775" s="40"/>
      <c r="G1775" s="40"/>
      <c r="H1775" s="40"/>
      <c r="I1775" s="40"/>
      <c r="J1775" s="40"/>
      <c r="K1775" s="40"/>
      <c r="L1775" s="40"/>
      <c r="M1775" s="40"/>
      <c r="N1775" s="40"/>
      <c r="O1775" s="40"/>
      <c r="P1775" s="40"/>
      <c r="Q1775" s="40"/>
      <c r="R1775" s="40"/>
      <c r="S1775" s="40"/>
      <c r="T1775" s="40"/>
      <c r="U1775" s="39"/>
      <c r="V1775" s="39"/>
      <c r="W1775" s="39"/>
      <c r="X1775" s="39"/>
      <c r="Y1775" s="39"/>
      <c r="Z1775" s="39"/>
      <c r="AA1775" s="39"/>
      <c r="AB1775" s="39"/>
      <c r="AC1775" s="39"/>
      <c r="AD1775" s="39"/>
      <c r="AE1775" s="39"/>
      <c r="AF1775" s="39"/>
      <c r="AG1775" s="39"/>
      <c r="AH1775" s="39"/>
      <c r="AI1775" s="39"/>
      <c r="AJ1775" s="39"/>
      <c r="AK1775" s="39"/>
      <c r="AL1775" s="39"/>
      <c r="AM1775" s="39"/>
      <c r="AN1775" s="39"/>
      <c r="AO1775" s="39"/>
      <c r="AP1775" s="39"/>
      <c r="AQ1775" s="39"/>
      <c r="AR1775" s="39"/>
      <c r="AS1775" s="39"/>
      <c r="AT1775" s="39"/>
      <c r="AU1775" s="39"/>
      <c r="AV1775" s="39"/>
      <c r="AW1775" s="94"/>
      <c r="AX1775" s="101"/>
      <c r="AY1775" s="94"/>
      <c r="AZ1775" s="40"/>
      <c r="BA1775" s="27"/>
      <c r="BB1775" s="27"/>
      <c r="BC1775" s="27"/>
      <c r="BD1775" s="27" t="str">
        <f t="shared" si="1022"/>
        <v/>
      </c>
      <c r="BE1775" s="27" t="str">
        <f t="shared" si="1023"/>
        <v/>
      </c>
      <c r="BF1775" s="27" t="str">
        <f t="shared" si="1024"/>
        <v/>
      </c>
      <c r="BG1775" s="27" t="str">
        <f t="shared" si="1025"/>
        <v/>
      </c>
      <c r="BH1775" s="27" t="str">
        <f t="shared" si="1026"/>
        <v/>
      </c>
      <c r="BI1775" s="27" t="str">
        <f t="shared" si="1027"/>
        <v/>
      </c>
      <c r="BJ1775" s="27" t="str">
        <f t="shared" si="1028"/>
        <v/>
      </c>
      <c r="BK1775" s="27" t="str">
        <f t="shared" si="1029"/>
        <v/>
      </c>
      <c r="BL1775" s="27" t="str">
        <f t="shared" si="1030"/>
        <v/>
      </c>
      <c r="BM1775" s="27" t="str">
        <f t="shared" si="1031"/>
        <v/>
      </c>
      <c r="BN1775" s="27" t="str">
        <f t="shared" si="1032"/>
        <v/>
      </c>
      <c r="BO1775" s="27" t="str">
        <f t="shared" si="1033"/>
        <v/>
      </c>
      <c r="BP1775" s="27" t="str">
        <f t="shared" si="1010"/>
        <v/>
      </c>
      <c r="BQ1775" s="27" t="str">
        <f t="shared" si="1011"/>
        <v/>
      </c>
      <c r="BR1775" s="27" t="str">
        <f t="shared" si="1012"/>
        <v/>
      </c>
      <c r="BS1775" s="27" t="str">
        <f t="shared" si="1013"/>
        <v/>
      </c>
      <c r="BT1775" s="27" t="str">
        <f t="shared" si="1014"/>
        <v/>
      </c>
      <c r="BU1775" s="27" t="str">
        <f t="shared" si="1015"/>
        <v/>
      </c>
      <c r="BV1775" s="27" t="str">
        <f t="shared" si="1016"/>
        <v/>
      </c>
      <c r="BW1775" s="27" t="str">
        <f t="shared" si="1017"/>
        <v/>
      </c>
      <c r="BX1775" s="27" t="str">
        <f t="shared" si="1018"/>
        <v/>
      </c>
      <c r="BY1775" s="27" t="str">
        <f t="shared" si="1019"/>
        <v/>
      </c>
      <c r="BZ1775" s="27" t="str">
        <f t="shared" si="1020"/>
        <v/>
      </c>
      <c r="CA1775" s="27" t="str">
        <f t="shared" si="1021"/>
        <v/>
      </c>
      <c r="CB1775" s="41"/>
      <c r="CC1775" s="41"/>
      <c r="CD1775"/>
      <c r="CE1775"/>
      <c r="CF1775"/>
      <c r="CG1775"/>
      <c r="CH1775"/>
      <c r="CI1775" s="41"/>
      <c r="CJ1775" s="7"/>
    </row>
    <row r="1776" spans="2:88">
      <c r="B1776" s="94"/>
      <c r="C1776" s="40"/>
      <c r="D1776" s="39"/>
      <c r="E1776" s="40"/>
      <c r="F1776" s="40"/>
      <c r="G1776" s="40"/>
      <c r="H1776" s="40"/>
      <c r="I1776" s="40"/>
      <c r="J1776" s="40"/>
      <c r="K1776" s="40"/>
      <c r="L1776" s="40"/>
      <c r="M1776" s="40"/>
      <c r="N1776" s="40"/>
      <c r="O1776" s="40"/>
      <c r="P1776" s="40"/>
      <c r="Q1776" s="40"/>
      <c r="R1776" s="40"/>
      <c r="S1776" s="40"/>
      <c r="T1776" s="40"/>
      <c r="U1776" s="39"/>
      <c r="V1776" s="39"/>
      <c r="W1776" s="39"/>
      <c r="X1776" s="39"/>
      <c r="Y1776" s="39"/>
      <c r="Z1776" s="39"/>
      <c r="AA1776" s="39"/>
      <c r="AB1776" s="39"/>
      <c r="AC1776" s="39"/>
      <c r="AD1776" s="39"/>
      <c r="AE1776" s="39"/>
      <c r="AF1776" s="39"/>
      <c r="AG1776" s="39"/>
      <c r="AH1776" s="39"/>
      <c r="AI1776" s="39"/>
      <c r="AJ1776" s="39"/>
      <c r="AK1776" s="39"/>
      <c r="AL1776" s="39"/>
      <c r="AM1776" s="39"/>
      <c r="AN1776" s="39"/>
      <c r="AO1776" s="39"/>
      <c r="AP1776" s="39"/>
      <c r="AQ1776" s="39"/>
      <c r="AR1776" s="39"/>
      <c r="AS1776" s="39"/>
      <c r="AT1776" s="39"/>
      <c r="AU1776" s="39"/>
      <c r="AV1776" s="39"/>
      <c r="AW1776" s="94"/>
      <c r="AX1776" s="101"/>
      <c r="AY1776" s="94"/>
      <c r="AZ1776" s="40"/>
      <c r="BA1776" s="27"/>
      <c r="BB1776" s="27"/>
      <c r="BC1776" s="27"/>
      <c r="BD1776" s="27" t="str">
        <f t="shared" si="1022"/>
        <v/>
      </c>
      <c r="BE1776" s="27" t="str">
        <f t="shared" si="1023"/>
        <v/>
      </c>
      <c r="BF1776" s="27" t="str">
        <f t="shared" si="1024"/>
        <v/>
      </c>
      <c r="BG1776" s="27" t="str">
        <f t="shared" si="1025"/>
        <v/>
      </c>
      <c r="BH1776" s="27" t="str">
        <f t="shared" si="1026"/>
        <v/>
      </c>
      <c r="BI1776" s="27" t="str">
        <f t="shared" si="1027"/>
        <v/>
      </c>
      <c r="BJ1776" s="27" t="str">
        <f t="shared" si="1028"/>
        <v/>
      </c>
      <c r="BK1776" s="27" t="str">
        <f t="shared" si="1029"/>
        <v/>
      </c>
      <c r="BL1776" s="27" t="str">
        <f t="shared" si="1030"/>
        <v/>
      </c>
      <c r="BM1776" s="27" t="str">
        <f t="shared" si="1031"/>
        <v/>
      </c>
      <c r="BN1776" s="27" t="str">
        <f t="shared" si="1032"/>
        <v/>
      </c>
      <c r="BO1776" s="27" t="str">
        <f t="shared" si="1033"/>
        <v/>
      </c>
      <c r="BP1776" s="27" t="str">
        <f t="shared" si="1010"/>
        <v/>
      </c>
      <c r="BQ1776" s="27" t="str">
        <f t="shared" si="1011"/>
        <v/>
      </c>
      <c r="BR1776" s="27" t="str">
        <f t="shared" si="1012"/>
        <v/>
      </c>
      <c r="BS1776" s="27" t="str">
        <f t="shared" si="1013"/>
        <v/>
      </c>
      <c r="BT1776" s="27" t="str">
        <f t="shared" si="1014"/>
        <v/>
      </c>
      <c r="BU1776" s="27" t="str">
        <f t="shared" si="1015"/>
        <v/>
      </c>
      <c r="BV1776" s="27" t="str">
        <f t="shared" si="1016"/>
        <v/>
      </c>
      <c r="BW1776" s="27" t="str">
        <f t="shared" si="1017"/>
        <v/>
      </c>
      <c r="BX1776" s="27" t="str">
        <f t="shared" si="1018"/>
        <v/>
      </c>
      <c r="BY1776" s="27" t="str">
        <f t="shared" si="1019"/>
        <v/>
      </c>
      <c r="BZ1776" s="27" t="str">
        <f t="shared" si="1020"/>
        <v/>
      </c>
      <c r="CA1776" s="27" t="str">
        <f t="shared" si="1021"/>
        <v/>
      </c>
      <c r="CB1776" s="41"/>
      <c r="CC1776" s="41"/>
      <c r="CD1776"/>
      <c r="CE1776"/>
      <c r="CF1776"/>
      <c r="CG1776"/>
      <c r="CH1776"/>
      <c r="CI1776" s="41"/>
      <c r="CJ1776" s="7"/>
    </row>
    <row r="1777" spans="2:88">
      <c r="B1777" s="94"/>
      <c r="C1777" s="40"/>
      <c r="D1777" s="39"/>
      <c r="E1777" s="40"/>
      <c r="F1777" s="40"/>
      <c r="G1777" s="40"/>
      <c r="H1777" s="40"/>
      <c r="I1777" s="40"/>
      <c r="J1777" s="40"/>
      <c r="K1777" s="40"/>
      <c r="L1777" s="40"/>
      <c r="M1777" s="40"/>
      <c r="N1777" s="40"/>
      <c r="O1777" s="40"/>
      <c r="P1777" s="40"/>
      <c r="Q1777" s="40"/>
      <c r="R1777" s="40"/>
      <c r="S1777" s="40"/>
      <c r="T1777" s="40"/>
      <c r="U1777" s="39"/>
      <c r="V1777" s="39"/>
      <c r="W1777" s="39"/>
      <c r="X1777" s="39"/>
      <c r="Y1777" s="39"/>
      <c r="Z1777" s="39"/>
      <c r="AA1777" s="39"/>
      <c r="AB1777" s="39"/>
      <c r="AC1777" s="39"/>
      <c r="AD1777" s="39"/>
      <c r="AE1777" s="39"/>
      <c r="AF1777" s="39"/>
      <c r="AG1777" s="39"/>
      <c r="AH1777" s="39"/>
      <c r="AI1777" s="39"/>
      <c r="AJ1777" s="39"/>
      <c r="AK1777" s="39"/>
      <c r="AL1777" s="39"/>
      <c r="AM1777" s="39"/>
      <c r="AN1777" s="39"/>
      <c r="AO1777" s="39"/>
      <c r="AP1777" s="39"/>
      <c r="AQ1777" s="39"/>
      <c r="AR1777" s="39"/>
      <c r="AS1777" s="39"/>
      <c r="AT1777" s="39"/>
      <c r="AU1777" s="39"/>
      <c r="AV1777" s="39"/>
      <c r="AW1777" s="94"/>
      <c r="AX1777" s="101"/>
      <c r="AY1777" s="94"/>
      <c r="AZ1777" s="40"/>
      <c r="BA1777" s="27"/>
      <c r="BB1777" s="27"/>
      <c r="BC1777" s="27"/>
      <c r="BD1777" s="27" t="str">
        <f t="shared" si="1022"/>
        <v/>
      </c>
      <c r="BE1777" s="27" t="str">
        <f t="shared" si="1023"/>
        <v/>
      </c>
      <c r="BF1777" s="27" t="str">
        <f t="shared" si="1024"/>
        <v/>
      </c>
      <c r="BG1777" s="27" t="str">
        <f t="shared" si="1025"/>
        <v/>
      </c>
      <c r="BH1777" s="27" t="str">
        <f t="shared" si="1026"/>
        <v/>
      </c>
      <c r="BI1777" s="27" t="str">
        <f t="shared" si="1027"/>
        <v/>
      </c>
      <c r="BJ1777" s="27" t="str">
        <f t="shared" si="1028"/>
        <v/>
      </c>
      <c r="BK1777" s="27" t="str">
        <f t="shared" si="1029"/>
        <v/>
      </c>
      <c r="BL1777" s="27" t="str">
        <f t="shared" si="1030"/>
        <v/>
      </c>
      <c r="BM1777" s="27" t="str">
        <f t="shared" si="1031"/>
        <v/>
      </c>
      <c r="BN1777" s="27" t="str">
        <f t="shared" si="1032"/>
        <v/>
      </c>
      <c r="BO1777" s="27" t="str">
        <f t="shared" si="1033"/>
        <v/>
      </c>
      <c r="BP1777" s="27" t="str">
        <f t="shared" si="1010"/>
        <v/>
      </c>
      <c r="BQ1777" s="27" t="str">
        <f t="shared" si="1011"/>
        <v/>
      </c>
      <c r="BR1777" s="27" t="str">
        <f t="shared" si="1012"/>
        <v/>
      </c>
      <c r="BS1777" s="27" t="str">
        <f t="shared" si="1013"/>
        <v/>
      </c>
      <c r="BT1777" s="27" t="str">
        <f t="shared" si="1014"/>
        <v/>
      </c>
      <c r="BU1777" s="27" t="str">
        <f t="shared" si="1015"/>
        <v/>
      </c>
      <c r="BV1777" s="27" t="str">
        <f t="shared" si="1016"/>
        <v/>
      </c>
      <c r="BW1777" s="27" t="str">
        <f t="shared" si="1017"/>
        <v/>
      </c>
      <c r="BX1777" s="27" t="str">
        <f t="shared" si="1018"/>
        <v/>
      </c>
      <c r="BY1777" s="27" t="str">
        <f t="shared" si="1019"/>
        <v/>
      </c>
      <c r="BZ1777" s="27" t="str">
        <f t="shared" si="1020"/>
        <v/>
      </c>
      <c r="CA1777" s="27" t="str">
        <f t="shared" si="1021"/>
        <v/>
      </c>
      <c r="CB1777" s="41"/>
      <c r="CC1777" s="41"/>
      <c r="CD1777"/>
      <c r="CE1777"/>
      <c r="CF1777"/>
      <c r="CG1777"/>
      <c r="CH1777"/>
      <c r="CI1777" s="41"/>
      <c r="CJ1777" s="7"/>
    </row>
    <row r="1778" spans="2:88">
      <c r="B1778" s="94"/>
      <c r="C1778" s="40"/>
      <c r="D1778" s="39"/>
      <c r="E1778" s="40"/>
      <c r="F1778" s="40"/>
      <c r="G1778" s="40"/>
      <c r="H1778" s="40"/>
      <c r="I1778" s="40"/>
      <c r="J1778" s="40"/>
      <c r="K1778" s="40"/>
      <c r="L1778" s="40"/>
      <c r="M1778" s="40"/>
      <c r="N1778" s="40"/>
      <c r="O1778" s="40"/>
      <c r="P1778" s="40"/>
      <c r="Q1778" s="40"/>
      <c r="R1778" s="40"/>
      <c r="S1778" s="40"/>
      <c r="T1778" s="40"/>
      <c r="U1778" s="39"/>
      <c r="V1778" s="39"/>
      <c r="W1778" s="39"/>
      <c r="X1778" s="39"/>
      <c r="Y1778" s="39"/>
      <c r="Z1778" s="39"/>
      <c r="AA1778" s="39"/>
      <c r="AB1778" s="39"/>
      <c r="AC1778" s="39"/>
      <c r="AD1778" s="39"/>
      <c r="AE1778" s="39"/>
      <c r="AF1778" s="39"/>
      <c r="AG1778" s="39"/>
      <c r="AH1778" s="39"/>
      <c r="AI1778" s="39"/>
      <c r="AJ1778" s="39"/>
      <c r="AK1778" s="39"/>
      <c r="AL1778" s="39"/>
      <c r="AM1778" s="39"/>
      <c r="AN1778" s="39"/>
      <c r="AO1778" s="39"/>
      <c r="AP1778" s="39"/>
      <c r="AQ1778" s="39"/>
      <c r="AR1778" s="39"/>
      <c r="AS1778" s="39"/>
      <c r="AT1778" s="39"/>
      <c r="AU1778" s="39"/>
      <c r="AV1778" s="39"/>
      <c r="AW1778" s="94"/>
      <c r="AX1778" s="101"/>
      <c r="AY1778" s="94"/>
      <c r="AZ1778" s="40"/>
      <c r="BA1778" s="27"/>
      <c r="BB1778" s="27"/>
      <c r="BC1778" s="27"/>
      <c r="BD1778" s="27" t="str">
        <f t="shared" si="1022"/>
        <v/>
      </c>
      <c r="BE1778" s="27" t="str">
        <f t="shared" si="1023"/>
        <v/>
      </c>
      <c r="BF1778" s="27" t="str">
        <f t="shared" si="1024"/>
        <v/>
      </c>
      <c r="BG1778" s="27" t="str">
        <f t="shared" si="1025"/>
        <v/>
      </c>
      <c r="BH1778" s="27" t="str">
        <f t="shared" si="1026"/>
        <v/>
      </c>
      <c r="BI1778" s="27" t="str">
        <f t="shared" si="1027"/>
        <v/>
      </c>
      <c r="BJ1778" s="27" t="str">
        <f t="shared" si="1028"/>
        <v/>
      </c>
      <c r="BK1778" s="27" t="str">
        <f t="shared" si="1029"/>
        <v/>
      </c>
      <c r="BL1778" s="27" t="str">
        <f t="shared" si="1030"/>
        <v/>
      </c>
      <c r="BM1778" s="27" t="str">
        <f t="shared" si="1031"/>
        <v/>
      </c>
      <c r="BN1778" s="27" t="str">
        <f t="shared" si="1032"/>
        <v/>
      </c>
      <c r="BO1778" s="27" t="str">
        <f t="shared" si="1033"/>
        <v/>
      </c>
      <c r="BP1778" s="27" t="str">
        <f t="shared" si="1010"/>
        <v/>
      </c>
      <c r="BQ1778" s="27" t="str">
        <f t="shared" si="1011"/>
        <v/>
      </c>
      <c r="BR1778" s="27" t="str">
        <f t="shared" si="1012"/>
        <v/>
      </c>
      <c r="BS1778" s="27" t="str">
        <f t="shared" si="1013"/>
        <v/>
      </c>
      <c r="BT1778" s="27" t="str">
        <f t="shared" si="1014"/>
        <v/>
      </c>
      <c r="BU1778" s="27" t="str">
        <f t="shared" si="1015"/>
        <v/>
      </c>
      <c r="BV1778" s="27" t="str">
        <f t="shared" si="1016"/>
        <v/>
      </c>
      <c r="BW1778" s="27" t="str">
        <f t="shared" si="1017"/>
        <v/>
      </c>
      <c r="BX1778" s="27" t="str">
        <f t="shared" si="1018"/>
        <v/>
      </c>
      <c r="BY1778" s="27" t="str">
        <f t="shared" si="1019"/>
        <v/>
      </c>
      <c r="BZ1778" s="27" t="str">
        <f t="shared" si="1020"/>
        <v/>
      </c>
      <c r="CA1778" s="27" t="str">
        <f t="shared" si="1021"/>
        <v/>
      </c>
      <c r="CB1778" s="41"/>
      <c r="CC1778" s="41"/>
      <c r="CD1778"/>
      <c r="CE1778"/>
      <c r="CF1778"/>
      <c r="CG1778"/>
      <c r="CH1778"/>
      <c r="CI1778" s="41"/>
      <c r="CJ1778" s="7"/>
    </row>
    <row r="1779" spans="2:88">
      <c r="B1779" s="94"/>
      <c r="C1779" s="40"/>
      <c r="D1779" s="39"/>
      <c r="E1779" s="40"/>
      <c r="F1779" s="40"/>
      <c r="G1779" s="40"/>
      <c r="H1779" s="40"/>
      <c r="I1779" s="40"/>
      <c r="J1779" s="40"/>
      <c r="K1779" s="40"/>
      <c r="L1779" s="40"/>
      <c r="M1779" s="40"/>
      <c r="N1779" s="40"/>
      <c r="O1779" s="40"/>
      <c r="P1779" s="40"/>
      <c r="Q1779" s="40"/>
      <c r="R1779" s="40"/>
      <c r="S1779" s="40"/>
      <c r="T1779" s="40"/>
      <c r="U1779" s="39"/>
      <c r="V1779" s="39"/>
      <c r="W1779" s="39"/>
      <c r="X1779" s="39"/>
      <c r="Y1779" s="39"/>
      <c r="Z1779" s="39"/>
      <c r="AA1779" s="39"/>
      <c r="AB1779" s="39"/>
      <c r="AC1779" s="39"/>
      <c r="AD1779" s="39"/>
      <c r="AE1779" s="39"/>
      <c r="AF1779" s="39"/>
      <c r="AG1779" s="39"/>
      <c r="AH1779" s="39"/>
      <c r="AI1779" s="39"/>
      <c r="AJ1779" s="39"/>
      <c r="AK1779" s="39"/>
      <c r="AL1779" s="39"/>
      <c r="AM1779" s="39"/>
      <c r="AN1779" s="39"/>
      <c r="AO1779" s="39"/>
      <c r="AP1779" s="39"/>
      <c r="AQ1779" s="39"/>
      <c r="AR1779" s="39"/>
      <c r="AS1779" s="39"/>
      <c r="AT1779" s="39"/>
      <c r="AU1779" s="39"/>
      <c r="AV1779" s="39"/>
      <c r="AW1779" s="94"/>
      <c r="AX1779" s="101"/>
      <c r="AY1779" s="94"/>
      <c r="AZ1779" s="40"/>
      <c r="BA1779" s="27"/>
      <c r="BB1779" s="27"/>
      <c r="BC1779" s="27"/>
      <c r="BD1779" s="27" t="str">
        <f t="shared" si="1022"/>
        <v/>
      </c>
      <c r="BE1779" s="27" t="str">
        <f t="shared" si="1023"/>
        <v/>
      </c>
      <c r="BF1779" s="27" t="str">
        <f t="shared" si="1024"/>
        <v/>
      </c>
      <c r="BG1779" s="27" t="str">
        <f t="shared" si="1025"/>
        <v/>
      </c>
      <c r="BH1779" s="27" t="str">
        <f t="shared" si="1026"/>
        <v/>
      </c>
      <c r="BI1779" s="27" t="str">
        <f t="shared" si="1027"/>
        <v/>
      </c>
      <c r="BJ1779" s="27" t="str">
        <f t="shared" si="1028"/>
        <v/>
      </c>
      <c r="BK1779" s="27" t="str">
        <f t="shared" si="1029"/>
        <v/>
      </c>
      <c r="BL1779" s="27" t="str">
        <f t="shared" si="1030"/>
        <v/>
      </c>
      <c r="BM1779" s="27" t="str">
        <f t="shared" si="1031"/>
        <v/>
      </c>
      <c r="BN1779" s="27" t="str">
        <f t="shared" si="1032"/>
        <v/>
      </c>
      <c r="BO1779" s="27" t="str">
        <f t="shared" si="1033"/>
        <v/>
      </c>
      <c r="BP1779" s="27" t="str">
        <f t="shared" si="1010"/>
        <v/>
      </c>
      <c r="BQ1779" s="27" t="str">
        <f t="shared" si="1011"/>
        <v/>
      </c>
      <c r="BR1779" s="27" t="str">
        <f t="shared" si="1012"/>
        <v/>
      </c>
      <c r="BS1779" s="27" t="str">
        <f t="shared" si="1013"/>
        <v/>
      </c>
      <c r="BT1779" s="27" t="str">
        <f t="shared" si="1014"/>
        <v/>
      </c>
      <c r="BU1779" s="27" t="str">
        <f t="shared" si="1015"/>
        <v/>
      </c>
      <c r="BV1779" s="27" t="str">
        <f t="shared" si="1016"/>
        <v/>
      </c>
      <c r="BW1779" s="27" t="str">
        <f t="shared" si="1017"/>
        <v/>
      </c>
      <c r="BX1779" s="27" t="str">
        <f t="shared" si="1018"/>
        <v/>
      </c>
      <c r="BY1779" s="27" t="str">
        <f t="shared" si="1019"/>
        <v/>
      </c>
      <c r="BZ1779" s="27" t="str">
        <f t="shared" si="1020"/>
        <v/>
      </c>
      <c r="CA1779" s="27" t="str">
        <f t="shared" si="1021"/>
        <v/>
      </c>
      <c r="CB1779" s="41"/>
      <c r="CC1779" s="41"/>
      <c r="CD1779"/>
      <c r="CE1779"/>
      <c r="CF1779"/>
      <c r="CG1779"/>
      <c r="CH1779"/>
      <c r="CI1779" s="41"/>
      <c r="CJ1779" s="7"/>
    </row>
    <row r="1780" spans="2:88">
      <c r="B1780" s="94"/>
      <c r="C1780" s="40"/>
      <c r="D1780" s="39"/>
      <c r="E1780" s="40"/>
      <c r="F1780" s="40"/>
      <c r="G1780" s="40"/>
      <c r="H1780" s="40"/>
      <c r="I1780" s="40"/>
      <c r="J1780" s="40"/>
      <c r="K1780" s="40"/>
      <c r="L1780" s="40"/>
      <c r="M1780" s="40"/>
      <c r="N1780" s="40"/>
      <c r="O1780" s="40"/>
      <c r="P1780" s="40"/>
      <c r="Q1780" s="40"/>
      <c r="R1780" s="40"/>
      <c r="S1780" s="40"/>
      <c r="T1780" s="40"/>
      <c r="U1780" s="39"/>
      <c r="V1780" s="39"/>
      <c r="W1780" s="39"/>
      <c r="X1780" s="39"/>
      <c r="Y1780" s="39"/>
      <c r="Z1780" s="39"/>
      <c r="AA1780" s="39"/>
      <c r="AB1780" s="39"/>
      <c r="AC1780" s="39"/>
      <c r="AD1780" s="39"/>
      <c r="AE1780" s="39"/>
      <c r="AF1780" s="39"/>
      <c r="AG1780" s="39"/>
      <c r="AH1780" s="39"/>
      <c r="AI1780" s="39"/>
      <c r="AJ1780" s="39"/>
      <c r="AK1780" s="39"/>
      <c r="AL1780" s="39"/>
      <c r="AM1780" s="39"/>
      <c r="AN1780" s="39"/>
      <c r="AO1780" s="39"/>
      <c r="AP1780" s="39"/>
      <c r="AQ1780" s="39"/>
      <c r="AR1780" s="39"/>
      <c r="AS1780" s="39"/>
      <c r="AT1780" s="39"/>
      <c r="AU1780" s="39"/>
      <c r="AV1780" s="39"/>
      <c r="AW1780" s="94"/>
      <c r="AX1780" s="101"/>
      <c r="AY1780" s="94"/>
      <c r="AZ1780" s="40"/>
      <c r="BA1780" s="27"/>
      <c r="BB1780" s="27"/>
      <c r="BC1780" s="27"/>
      <c r="BD1780" s="27" t="str">
        <f t="shared" si="1022"/>
        <v/>
      </c>
      <c r="BE1780" s="27" t="str">
        <f t="shared" si="1023"/>
        <v/>
      </c>
      <c r="BF1780" s="27" t="str">
        <f t="shared" si="1024"/>
        <v/>
      </c>
      <c r="BG1780" s="27" t="str">
        <f t="shared" si="1025"/>
        <v/>
      </c>
      <c r="BH1780" s="27" t="str">
        <f t="shared" si="1026"/>
        <v/>
      </c>
      <c r="BI1780" s="27" t="str">
        <f t="shared" si="1027"/>
        <v/>
      </c>
      <c r="BJ1780" s="27" t="str">
        <f t="shared" si="1028"/>
        <v/>
      </c>
      <c r="BK1780" s="27" t="str">
        <f t="shared" si="1029"/>
        <v/>
      </c>
      <c r="BL1780" s="27" t="str">
        <f t="shared" si="1030"/>
        <v/>
      </c>
      <c r="BM1780" s="27" t="str">
        <f t="shared" si="1031"/>
        <v/>
      </c>
      <c r="BN1780" s="27" t="str">
        <f t="shared" si="1032"/>
        <v/>
      </c>
      <c r="BO1780" s="27" t="str">
        <f t="shared" si="1033"/>
        <v/>
      </c>
      <c r="BP1780" s="27" t="str">
        <f t="shared" si="1010"/>
        <v/>
      </c>
      <c r="BQ1780" s="27" t="str">
        <f t="shared" si="1011"/>
        <v/>
      </c>
      <c r="BR1780" s="27" t="str">
        <f t="shared" si="1012"/>
        <v/>
      </c>
      <c r="BS1780" s="27" t="str">
        <f t="shared" si="1013"/>
        <v/>
      </c>
      <c r="BT1780" s="27" t="str">
        <f t="shared" si="1014"/>
        <v/>
      </c>
      <c r="BU1780" s="27" t="str">
        <f t="shared" si="1015"/>
        <v/>
      </c>
      <c r="BV1780" s="27" t="str">
        <f t="shared" si="1016"/>
        <v/>
      </c>
      <c r="BW1780" s="27" t="str">
        <f t="shared" si="1017"/>
        <v/>
      </c>
      <c r="BX1780" s="27" t="str">
        <f t="shared" si="1018"/>
        <v/>
      </c>
      <c r="BY1780" s="27" t="str">
        <f t="shared" si="1019"/>
        <v/>
      </c>
      <c r="BZ1780" s="27" t="str">
        <f t="shared" si="1020"/>
        <v/>
      </c>
      <c r="CA1780" s="27" t="str">
        <f t="shared" si="1021"/>
        <v/>
      </c>
      <c r="CB1780" s="41"/>
      <c r="CC1780" s="41"/>
      <c r="CD1780"/>
      <c r="CE1780"/>
      <c r="CF1780"/>
      <c r="CG1780"/>
      <c r="CH1780"/>
      <c r="CI1780" s="41"/>
      <c r="CJ1780" s="7"/>
    </row>
    <row r="1781" spans="2:88">
      <c r="B1781" s="94"/>
      <c r="C1781" s="40"/>
      <c r="D1781" s="39"/>
      <c r="E1781" s="40"/>
      <c r="F1781" s="40"/>
      <c r="G1781" s="40"/>
      <c r="H1781" s="40"/>
      <c r="I1781" s="40"/>
      <c r="J1781" s="40"/>
      <c r="K1781" s="40"/>
      <c r="L1781" s="40"/>
      <c r="M1781" s="40"/>
      <c r="N1781" s="40"/>
      <c r="O1781" s="40"/>
      <c r="P1781" s="40"/>
      <c r="Q1781" s="40"/>
      <c r="R1781" s="40"/>
      <c r="S1781" s="40"/>
      <c r="T1781" s="40"/>
      <c r="U1781" s="39"/>
      <c r="V1781" s="39"/>
      <c r="W1781" s="39"/>
      <c r="X1781" s="39"/>
      <c r="Y1781" s="39"/>
      <c r="Z1781" s="39"/>
      <c r="AA1781" s="39"/>
      <c r="AB1781" s="39"/>
      <c r="AC1781" s="39"/>
      <c r="AD1781" s="39"/>
      <c r="AE1781" s="39"/>
      <c r="AF1781" s="39"/>
      <c r="AG1781" s="39"/>
      <c r="AH1781" s="39"/>
      <c r="AI1781" s="39"/>
      <c r="AJ1781" s="39"/>
      <c r="AK1781" s="39"/>
      <c r="AL1781" s="39"/>
      <c r="AM1781" s="39"/>
      <c r="AN1781" s="39"/>
      <c r="AO1781" s="39"/>
      <c r="AP1781" s="39"/>
      <c r="AQ1781" s="39"/>
      <c r="AR1781" s="39"/>
      <c r="AS1781" s="39"/>
      <c r="AT1781" s="39"/>
      <c r="AU1781" s="39"/>
      <c r="AV1781" s="39"/>
      <c r="AW1781" s="94"/>
      <c r="AX1781" s="101"/>
      <c r="AY1781" s="94"/>
      <c r="AZ1781" s="40"/>
      <c r="BA1781" s="27"/>
      <c r="BB1781" s="27"/>
      <c r="BC1781" s="27"/>
      <c r="BD1781" s="27" t="str">
        <f t="shared" si="1022"/>
        <v/>
      </c>
      <c r="BE1781" s="27" t="str">
        <f t="shared" si="1023"/>
        <v/>
      </c>
      <c r="BF1781" s="27" t="str">
        <f t="shared" si="1024"/>
        <v/>
      </c>
      <c r="BG1781" s="27" t="str">
        <f t="shared" si="1025"/>
        <v/>
      </c>
      <c r="BH1781" s="27" t="str">
        <f t="shared" si="1026"/>
        <v/>
      </c>
      <c r="BI1781" s="27" t="str">
        <f t="shared" si="1027"/>
        <v/>
      </c>
      <c r="BJ1781" s="27" t="str">
        <f t="shared" si="1028"/>
        <v/>
      </c>
      <c r="BK1781" s="27" t="str">
        <f t="shared" si="1029"/>
        <v/>
      </c>
      <c r="BL1781" s="27" t="str">
        <f t="shared" si="1030"/>
        <v/>
      </c>
      <c r="BM1781" s="27" t="str">
        <f t="shared" si="1031"/>
        <v/>
      </c>
      <c r="BN1781" s="27" t="str">
        <f t="shared" si="1032"/>
        <v/>
      </c>
      <c r="BO1781" s="27" t="str">
        <f t="shared" si="1033"/>
        <v/>
      </c>
      <c r="BP1781" s="27" t="str">
        <f t="shared" si="1010"/>
        <v/>
      </c>
      <c r="BQ1781" s="27" t="str">
        <f t="shared" si="1011"/>
        <v/>
      </c>
      <c r="BR1781" s="27" t="str">
        <f t="shared" si="1012"/>
        <v/>
      </c>
      <c r="BS1781" s="27" t="str">
        <f t="shared" si="1013"/>
        <v/>
      </c>
      <c r="BT1781" s="27" t="str">
        <f t="shared" si="1014"/>
        <v/>
      </c>
      <c r="BU1781" s="27" t="str">
        <f t="shared" si="1015"/>
        <v/>
      </c>
      <c r="BV1781" s="27" t="str">
        <f t="shared" si="1016"/>
        <v/>
      </c>
      <c r="BW1781" s="27" t="str">
        <f t="shared" si="1017"/>
        <v/>
      </c>
      <c r="BX1781" s="27" t="str">
        <f t="shared" si="1018"/>
        <v/>
      </c>
      <c r="BY1781" s="27" t="str">
        <f t="shared" si="1019"/>
        <v/>
      </c>
      <c r="BZ1781" s="27" t="str">
        <f t="shared" si="1020"/>
        <v/>
      </c>
      <c r="CA1781" s="27" t="str">
        <f t="shared" si="1021"/>
        <v/>
      </c>
      <c r="CB1781" s="41"/>
      <c r="CC1781" s="41"/>
      <c r="CD1781"/>
      <c r="CE1781"/>
      <c r="CF1781"/>
      <c r="CG1781"/>
      <c r="CH1781"/>
      <c r="CI1781" s="41"/>
      <c r="CJ1781" s="7"/>
    </row>
    <row r="1782" spans="2:88">
      <c r="B1782" s="94"/>
      <c r="C1782" s="40"/>
      <c r="D1782" s="39"/>
      <c r="E1782" s="40"/>
      <c r="F1782" s="40"/>
      <c r="G1782" s="40"/>
      <c r="H1782" s="40"/>
      <c r="I1782" s="40"/>
      <c r="J1782" s="40"/>
      <c r="K1782" s="40"/>
      <c r="L1782" s="40"/>
      <c r="M1782" s="40"/>
      <c r="N1782" s="40"/>
      <c r="O1782" s="40"/>
      <c r="P1782" s="40"/>
      <c r="Q1782" s="40"/>
      <c r="R1782" s="40"/>
      <c r="S1782" s="40"/>
      <c r="T1782" s="40"/>
      <c r="U1782" s="39"/>
      <c r="V1782" s="39"/>
      <c r="W1782" s="39"/>
      <c r="X1782" s="39"/>
      <c r="Y1782" s="39"/>
      <c r="Z1782" s="39"/>
      <c r="AA1782" s="39"/>
      <c r="AB1782" s="39"/>
      <c r="AC1782" s="39"/>
      <c r="AD1782" s="39"/>
      <c r="AE1782" s="39"/>
      <c r="AF1782" s="39"/>
      <c r="AG1782" s="39"/>
      <c r="AH1782" s="39"/>
      <c r="AI1782" s="39"/>
      <c r="AJ1782" s="39"/>
      <c r="AK1782" s="39"/>
      <c r="AL1782" s="39"/>
      <c r="AM1782" s="39"/>
      <c r="AN1782" s="39"/>
      <c r="AO1782" s="39"/>
      <c r="AP1782" s="39"/>
      <c r="AQ1782" s="39"/>
      <c r="AR1782" s="39"/>
      <c r="AS1782" s="39"/>
      <c r="AT1782" s="39"/>
      <c r="AU1782" s="39"/>
      <c r="AV1782" s="39"/>
      <c r="AW1782" s="94"/>
      <c r="AX1782" s="101"/>
      <c r="AY1782" s="94"/>
      <c r="AZ1782" s="40"/>
      <c r="BA1782" s="27"/>
      <c r="BB1782" s="27"/>
      <c r="BC1782" s="27"/>
      <c r="BD1782" s="27" t="str">
        <f t="shared" si="1022"/>
        <v/>
      </c>
      <c r="BE1782" s="27" t="str">
        <f t="shared" si="1023"/>
        <v/>
      </c>
      <c r="BF1782" s="27" t="str">
        <f t="shared" si="1024"/>
        <v/>
      </c>
      <c r="BG1782" s="27" t="str">
        <f t="shared" si="1025"/>
        <v/>
      </c>
      <c r="BH1782" s="27" t="str">
        <f t="shared" si="1026"/>
        <v/>
      </c>
      <c r="BI1782" s="27" t="str">
        <f t="shared" si="1027"/>
        <v/>
      </c>
      <c r="BJ1782" s="27" t="str">
        <f t="shared" si="1028"/>
        <v/>
      </c>
      <c r="BK1782" s="27" t="str">
        <f t="shared" si="1029"/>
        <v/>
      </c>
      <c r="BL1782" s="27" t="str">
        <f t="shared" si="1030"/>
        <v/>
      </c>
      <c r="BM1782" s="27" t="str">
        <f t="shared" si="1031"/>
        <v/>
      </c>
      <c r="BN1782" s="27" t="str">
        <f t="shared" si="1032"/>
        <v/>
      </c>
      <c r="BO1782" s="27" t="str">
        <f t="shared" si="1033"/>
        <v/>
      </c>
      <c r="BP1782" s="27" t="str">
        <f t="shared" si="1010"/>
        <v/>
      </c>
      <c r="BQ1782" s="27" t="str">
        <f t="shared" si="1011"/>
        <v/>
      </c>
      <c r="BR1782" s="27" t="str">
        <f t="shared" si="1012"/>
        <v/>
      </c>
      <c r="BS1782" s="27" t="str">
        <f t="shared" si="1013"/>
        <v/>
      </c>
      <c r="BT1782" s="27" t="str">
        <f t="shared" si="1014"/>
        <v/>
      </c>
      <c r="BU1782" s="27" t="str">
        <f t="shared" si="1015"/>
        <v/>
      </c>
      <c r="BV1782" s="27" t="str">
        <f t="shared" si="1016"/>
        <v/>
      </c>
      <c r="BW1782" s="27" t="str">
        <f t="shared" si="1017"/>
        <v/>
      </c>
      <c r="BX1782" s="27" t="str">
        <f t="shared" si="1018"/>
        <v/>
      </c>
      <c r="BY1782" s="27" t="str">
        <f t="shared" si="1019"/>
        <v/>
      </c>
      <c r="BZ1782" s="27" t="str">
        <f t="shared" si="1020"/>
        <v/>
      </c>
      <c r="CA1782" s="27" t="str">
        <f t="shared" si="1021"/>
        <v/>
      </c>
      <c r="CB1782" s="41"/>
      <c r="CC1782" s="41"/>
      <c r="CD1782"/>
      <c r="CE1782"/>
      <c r="CF1782"/>
      <c r="CG1782"/>
      <c r="CH1782"/>
      <c r="CI1782" s="41"/>
      <c r="CJ1782" s="7"/>
    </row>
    <row r="1783" spans="2:88">
      <c r="B1783" s="94"/>
      <c r="C1783" s="40"/>
      <c r="D1783" s="39"/>
      <c r="E1783" s="40"/>
      <c r="F1783" s="40"/>
      <c r="G1783" s="40"/>
      <c r="H1783" s="40"/>
      <c r="I1783" s="40"/>
      <c r="J1783" s="40"/>
      <c r="K1783" s="40"/>
      <c r="L1783" s="40"/>
      <c r="M1783" s="40"/>
      <c r="N1783" s="40"/>
      <c r="O1783" s="40"/>
      <c r="P1783" s="40"/>
      <c r="Q1783" s="40"/>
      <c r="R1783" s="40"/>
      <c r="S1783" s="40"/>
      <c r="T1783" s="40"/>
      <c r="U1783" s="39"/>
      <c r="V1783" s="39"/>
      <c r="W1783" s="39"/>
      <c r="X1783" s="39"/>
      <c r="Y1783" s="39"/>
      <c r="Z1783" s="39"/>
      <c r="AA1783" s="39"/>
      <c r="AB1783" s="39"/>
      <c r="AC1783" s="39"/>
      <c r="AD1783" s="39"/>
      <c r="AE1783" s="39"/>
      <c r="AF1783" s="39"/>
      <c r="AG1783" s="39"/>
      <c r="AH1783" s="39"/>
      <c r="AI1783" s="39"/>
      <c r="AJ1783" s="39"/>
      <c r="AK1783" s="39"/>
      <c r="AL1783" s="39"/>
      <c r="AM1783" s="39"/>
      <c r="AN1783" s="39"/>
      <c r="AO1783" s="39"/>
      <c r="AP1783" s="39"/>
      <c r="AQ1783" s="39"/>
      <c r="AR1783" s="39"/>
      <c r="AS1783" s="39"/>
      <c r="AT1783" s="39"/>
      <c r="AU1783" s="39"/>
      <c r="AV1783" s="39"/>
      <c r="AW1783" s="94"/>
      <c r="AX1783" s="101"/>
      <c r="AY1783" s="94"/>
      <c r="AZ1783" s="40"/>
      <c r="BA1783" s="27"/>
      <c r="BB1783" s="27"/>
      <c r="BC1783" s="27"/>
      <c r="BD1783" s="27" t="str">
        <f t="shared" si="1022"/>
        <v/>
      </c>
      <c r="BE1783" s="27" t="str">
        <f t="shared" si="1023"/>
        <v/>
      </c>
      <c r="BF1783" s="27" t="str">
        <f t="shared" si="1024"/>
        <v/>
      </c>
      <c r="BG1783" s="27" t="str">
        <f t="shared" si="1025"/>
        <v/>
      </c>
      <c r="BH1783" s="27" t="str">
        <f t="shared" si="1026"/>
        <v/>
      </c>
      <c r="BI1783" s="27" t="str">
        <f t="shared" si="1027"/>
        <v/>
      </c>
      <c r="BJ1783" s="27" t="str">
        <f t="shared" si="1028"/>
        <v/>
      </c>
      <c r="BK1783" s="27" t="str">
        <f t="shared" si="1029"/>
        <v/>
      </c>
      <c r="BL1783" s="27" t="str">
        <f t="shared" si="1030"/>
        <v/>
      </c>
      <c r="BM1783" s="27" t="str">
        <f t="shared" si="1031"/>
        <v/>
      </c>
      <c r="BN1783" s="27" t="str">
        <f t="shared" si="1032"/>
        <v/>
      </c>
      <c r="BO1783" s="27" t="str">
        <f t="shared" si="1033"/>
        <v/>
      </c>
      <c r="BP1783" s="27" t="str">
        <f t="shared" si="1010"/>
        <v/>
      </c>
      <c r="BQ1783" s="27" t="str">
        <f t="shared" si="1011"/>
        <v/>
      </c>
      <c r="BR1783" s="27" t="str">
        <f t="shared" si="1012"/>
        <v/>
      </c>
      <c r="BS1783" s="27" t="str">
        <f t="shared" si="1013"/>
        <v/>
      </c>
      <c r="BT1783" s="27" t="str">
        <f t="shared" si="1014"/>
        <v/>
      </c>
      <c r="BU1783" s="27" t="str">
        <f t="shared" si="1015"/>
        <v/>
      </c>
      <c r="BV1783" s="27" t="str">
        <f t="shared" si="1016"/>
        <v/>
      </c>
      <c r="BW1783" s="27" t="str">
        <f t="shared" si="1017"/>
        <v/>
      </c>
      <c r="BX1783" s="27" t="str">
        <f t="shared" si="1018"/>
        <v/>
      </c>
      <c r="BY1783" s="27" t="str">
        <f t="shared" si="1019"/>
        <v/>
      </c>
      <c r="BZ1783" s="27" t="str">
        <f t="shared" si="1020"/>
        <v/>
      </c>
      <c r="CA1783" s="27" t="str">
        <f t="shared" si="1021"/>
        <v/>
      </c>
      <c r="CB1783" s="41"/>
      <c r="CC1783" s="41"/>
      <c r="CD1783"/>
      <c r="CE1783"/>
      <c r="CF1783"/>
      <c r="CG1783"/>
      <c r="CH1783"/>
      <c r="CI1783" s="41"/>
      <c r="CJ1783" s="7"/>
    </row>
    <row r="1784" spans="2:88">
      <c r="B1784" s="94"/>
      <c r="C1784" s="40"/>
      <c r="D1784" s="39"/>
      <c r="E1784" s="40"/>
      <c r="F1784" s="40"/>
      <c r="G1784" s="40"/>
      <c r="H1784" s="40"/>
      <c r="I1784" s="40"/>
      <c r="J1784" s="40"/>
      <c r="K1784" s="40"/>
      <c r="L1784" s="40"/>
      <c r="M1784" s="40"/>
      <c r="N1784" s="40"/>
      <c r="O1784" s="40"/>
      <c r="P1784" s="40"/>
      <c r="Q1784" s="40"/>
      <c r="R1784" s="40"/>
      <c r="S1784" s="40"/>
      <c r="T1784" s="40"/>
      <c r="U1784" s="39"/>
      <c r="V1784" s="39"/>
      <c r="W1784" s="39"/>
      <c r="X1784" s="39"/>
      <c r="Y1784" s="39"/>
      <c r="Z1784" s="39"/>
      <c r="AA1784" s="39"/>
      <c r="AB1784" s="39"/>
      <c r="AC1784" s="39"/>
      <c r="AD1784" s="39"/>
      <c r="AE1784" s="39"/>
      <c r="AF1784" s="39"/>
      <c r="AG1784" s="39"/>
      <c r="AH1784" s="39"/>
      <c r="AI1784" s="39"/>
      <c r="AJ1784" s="39"/>
      <c r="AK1784" s="39"/>
      <c r="AL1784" s="39"/>
      <c r="AM1784" s="39"/>
      <c r="AN1784" s="39"/>
      <c r="AO1784" s="39"/>
      <c r="AP1784" s="39"/>
      <c r="AQ1784" s="39"/>
      <c r="AR1784" s="39"/>
      <c r="AS1784" s="39"/>
      <c r="AT1784" s="39"/>
      <c r="AU1784" s="39"/>
      <c r="AV1784" s="39"/>
      <c r="AW1784" s="94"/>
      <c r="AX1784" s="101"/>
      <c r="AY1784" s="94"/>
      <c r="AZ1784" s="40"/>
      <c r="BA1784" s="27"/>
      <c r="BB1784" s="27"/>
      <c r="BC1784" s="27"/>
      <c r="BD1784" s="27" t="str">
        <f t="shared" si="1022"/>
        <v/>
      </c>
      <c r="BE1784" s="27" t="str">
        <f t="shared" si="1023"/>
        <v/>
      </c>
      <c r="BF1784" s="27" t="str">
        <f t="shared" si="1024"/>
        <v/>
      </c>
      <c r="BG1784" s="27" t="str">
        <f t="shared" si="1025"/>
        <v/>
      </c>
      <c r="BH1784" s="27" t="str">
        <f t="shared" si="1026"/>
        <v/>
      </c>
      <c r="BI1784" s="27" t="str">
        <f t="shared" si="1027"/>
        <v/>
      </c>
      <c r="BJ1784" s="27" t="str">
        <f t="shared" si="1028"/>
        <v/>
      </c>
      <c r="BK1784" s="27" t="str">
        <f t="shared" si="1029"/>
        <v/>
      </c>
      <c r="BL1784" s="27" t="str">
        <f t="shared" si="1030"/>
        <v/>
      </c>
      <c r="BM1784" s="27" t="str">
        <f t="shared" si="1031"/>
        <v/>
      </c>
      <c r="BN1784" s="27" t="str">
        <f t="shared" si="1032"/>
        <v/>
      </c>
      <c r="BO1784" s="27" t="str">
        <f t="shared" si="1033"/>
        <v/>
      </c>
      <c r="BP1784" s="27" t="str">
        <f t="shared" si="1010"/>
        <v/>
      </c>
      <c r="BQ1784" s="27" t="str">
        <f t="shared" si="1011"/>
        <v/>
      </c>
      <c r="BR1784" s="27" t="str">
        <f t="shared" si="1012"/>
        <v/>
      </c>
      <c r="BS1784" s="27" t="str">
        <f t="shared" si="1013"/>
        <v/>
      </c>
      <c r="BT1784" s="27" t="str">
        <f t="shared" si="1014"/>
        <v/>
      </c>
      <c r="BU1784" s="27" t="str">
        <f t="shared" si="1015"/>
        <v/>
      </c>
      <c r="BV1784" s="27" t="str">
        <f t="shared" si="1016"/>
        <v/>
      </c>
      <c r="BW1784" s="27" t="str">
        <f t="shared" si="1017"/>
        <v/>
      </c>
      <c r="BX1784" s="27" t="str">
        <f t="shared" si="1018"/>
        <v/>
      </c>
      <c r="BY1784" s="27" t="str">
        <f t="shared" si="1019"/>
        <v/>
      </c>
      <c r="BZ1784" s="27" t="str">
        <f t="shared" si="1020"/>
        <v/>
      </c>
      <c r="CA1784" s="27" t="str">
        <f t="shared" si="1021"/>
        <v/>
      </c>
      <c r="CB1784" s="41"/>
      <c r="CC1784" s="41"/>
      <c r="CD1784"/>
      <c r="CE1784"/>
      <c r="CF1784"/>
      <c r="CG1784"/>
      <c r="CH1784"/>
      <c r="CI1784" s="41"/>
      <c r="CJ1784" s="7"/>
    </row>
    <row r="1785" spans="2:88">
      <c r="B1785" s="94"/>
      <c r="C1785" s="40"/>
      <c r="D1785" s="39"/>
      <c r="E1785" s="40"/>
      <c r="F1785" s="40"/>
      <c r="G1785" s="40"/>
      <c r="H1785" s="40"/>
      <c r="I1785" s="40"/>
      <c r="J1785" s="40"/>
      <c r="K1785" s="40"/>
      <c r="L1785" s="40"/>
      <c r="M1785" s="40"/>
      <c r="N1785" s="40"/>
      <c r="O1785" s="40"/>
      <c r="P1785" s="40"/>
      <c r="Q1785" s="40"/>
      <c r="R1785" s="40"/>
      <c r="S1785" s="40"/>
      <c r="T1785" s="40"/>
      <c r="U1785" s="39"/>
      <c r="V1785" s="39"/>
      <c r="W1785" s="39"/>
      <c r="X1785" s="39"/>
      <c r="Y1785" s="39"/>
      <c r="Z1785" s="39"/>
      <c r="AA1785" s="39"/>
      <c r="AB1785" s="39"/>
      <c r="AC1785" s="39"/>
      <c r="AD1785" s="39"/>
      <c r="AE1785" s="39"/>
      <c r="AF1785" s="39"/>
      <c r="AG1785" s="39"/>
      <c r="AH1785" s="39"/>
      <c r="AI1785" s="39"/>
      <c r="AJ1785" s="39"/>
      <c r="AK1785" s="39"/>
      <c r="AL1785" s="39"/>
      <c r="AM1785" s="39"/>
      <c r="AN1785" s="39"/>
      <c r="AO1785" s="39"/>
      <c r="AP1785" s="39"/>
      <c r="AQ1785" s="39"/>
      <c r="AR1785" s="39"/>
      <c r="AS1785" s="39"/>
      <c r="AT1785" s="39"/>
      <c r="AU1785" s="39"/>
      <c r="AV1785" s="39"/>
      <c r="AW1785" s="94"/>
      <c r="AX1785" s="101"/>
      <c r="AY1785" s="94"/>
      <c r="AZ1785" s="40"/>
      <c r="BA1785" s="27"/>
      <c r="BB1785" s="27"/>
      <c r="BC1785" s="27"/>
      <c r="BD1785" s="27" t="str">
        <f t="shared" si="1022"/>
        <v/>
      </c>
      <c r="BE1785" s="27" t="str">
        <f t="shared" si="1023"/>
        <v/>
      </c>
      <c r="BF1785" s="27" t="str">
        <f t="shared" si="1024"/>
        <v/>
      </c>
      <c r="BG1785" s="27" t="str">
        <f t="shared" si="1025"/>
        <v/>
      </c>
      <c r="BH1785" s="27" t="str">
        <f t="shared" si="1026"/>
        <v/>
      </c>
      <c r="BI1785" s="27" t="str">
        <f t="shared" si="1027"/>
        <v/>
      </c>
      <c r="BJ1785" s="27" t="str">
        <f t="shared" si="1028"/>
        <v/>
      </c>
      <c r="BK1785" s="27" t="str">
        <f t="shared" si="1029"/>
        <v/>
      </c>
      <c r="BL1785" s="27" t="str">
        <f t="shared" si="1030"/>
        <v/>
      </c>
      <c r="BM1785" s="27" t="str">
        <f t="shared" si="1031"/>
        <v/>
      </c>
      <c r="BN1785" s="27" t="str">
        <f t="shared" si="1032"/>
        <v/>
      </c>
      <c r="BO1785" s="27" t="str">
        <f t="shared" si="1033"/>
        <v/>
      </c>
      <c r="BP1785" s="27" t="str">
        <f t="shared" si="1010"/>
        <v/>
      </c>
      <c r="BQ1785" s="27" t="str">
        <f t="shared" si="1011"/>
        <v/>
      </c>
      <c r="BR1785" s="27" t="str">
        <f t="shared" si="1012"/>
        <v/>
      </c>
      <c r="BS1785" s="27" t="str">
        <f t="shared" si="1013"/>
        <v/>
      </c>
      <c r="BT1785" s="27" t="str">
        <f t="shared" si="1014"/>
        <v/>
      </c>
      <c r="BU1785" s="27" t="str">
        <f t="shared" si="1015"/>
        <v/>
      </c>
      <c r="BV1785" s="27" t="str">
        <f t="shared" si="1016"/>
        <v/>
      </c>
      <c r="BW1785" s="27" t="str">
        <f t="shared" si="1017"/>
        <v/>
      </c>
      <c r="BX1785" s="27" t="str">
        <f t="shared" si="1018"/>
        <v/>
      </c>
      <c r="BY1785" s="27" t="str">
        <f t="shared" si="1019"/>
        <v/>
      </c>
      <c r="BZ1785" s="27" t="str">
        <f t="shared" si="1020"/>
        <v/>
      </c>
      <c r="CA1785" s="27" t="str">
        <f t="shared" si="1021"/>
        <v/>
      </c>
      <c r="CB1785" s="41"/>
      <c r="CC1785" s="41"/>
      <c r="CD1785"/>
      <c r="CE1785"/>
      <c r="CF1785"/>
      <c r="CG1785"/>
      <c r="CH1785"/>
      <c r="CI1785" s="41"/>
      <c r="CJ1785" s="7"/>
    </row>
    <row r="1786" spans="2:88">
      <c r="B1786" s="94"/>
      <c r="C1786" s="40"/>
      <c r="D1786" s="39"/>
      <c r="E1786" s="40"/>
      <c r="F1786" s="40"/>
      <c r="G1786" s="40"/>
      <c r="H1786" s="40"/>
      <c r="I1786" s="40"/>
      <c r="J1786" s="40"/>
      <c r="K1786" s="40"/>
      <c r="L1786" s="40"/>
      <c r="M1786" s="40"/>
      <c r="N1786" s="40"/>
      <c r="O1786" s="40"/>
      <c r="P1786" s="40"/>
      <c r="Q1786" s="40"/>
      <c r="R1786" s="40"/>
      <c r="S1786" s="40"/>
      <c r="T1786" s="40"/>
      <c r="U1786" s="39"/>
      <c r="V1786" s="39"/>
      <c r="W1786" s="39"/>
      <c r="X1786" s="39"/>
      <c r="Y1786" s="39"/>
      <c r="Z1786" s="39"/>
      <c r="AA1786" s="39"/>
      <c r="AB1786" s="39"/>
      <c r="AC1786" s="39"/>
      <c r="AD1786" s="39"/>
      <c r="AE1786" s="39"/>
      <c r="AF1786" s="39"/>
      <c r="AG1786" s="39"/>
      <c r="AH1786" s="39"/>
      <c r="AI1786" s="39"/>
      <c r="AJ1786" s="39"/>
      <c r="AK1786" s="39"/>
      <c r="AL1786" s="39"/>
      <c r="AM1786" s="39"/>
      <c r="AN1786" s="39"/>
      <c r="AO1786" s="39"/>
      <c r="AP1786" s="39"/>
      <c r="AQ1786" s="39"/>
      <c r="AR1786" s="39"/>
      <c r="AS1786" s="39"/>
      <c r="AT1786" s="39"/>
      <c r="AU1786" s="39"/>
      <c r="AV1786" s="39"/>
      <c r="AW1786" s="94"/>
      <c r="AX1786" s="101"/>
      <c r="AY1786" s="94"/>
      <c r="AZ1786" s="40"/>
      <c r="BA1786" s="27"/>
      <c r="BB1786" s="27"/>
      <c r="BC1786" s="27"/>
      <c r="BD1786" s="27" t="str">
        <f t="shared" si="1022"/>
        <v/>
      </c>
      <c r="BE1786" s="27" t="str">
        <f t="shared" si="1023"/>
        <v/>
      </c>
      <c r="BF1786" s="27" t="str">
        <f t="shared" si="1024"/>
        <v/>
      </c>
      <c r="BG1786" s="27" t="str">
        <f t="shared" si="1025"/>
        <v/>
      </c>
      <c r="BH1786" s="27" t="str">
        <f t="shared" si="1026"/>
        <v/>
      </c>
      <c r="BI1786" s="27" t="str">
        <f t="shared" si="1027"/>
        <v/>
      </c>
      <c r="BJ1786" s="27" t="str">
        <f t="shared" si="1028"/>
        <v/>
      </c>
      <c r="BK1786" s="27" t="str">
        <f t="shared" si="1029"/>
        <v/>
      </c>
      <c r="BL1786" s="27" t="str">
        <f t="shared" si="1030"/>
        <v/>
      </c>
      <c r="BM1786" s="27" t="str">
        <f t="shared" si="1031"/>
        <v/>
      </c>
      <c r="BN1786" s="27" t="str">
        <f t="shared" si="1032"/>
        <v/>
      </c>
      <c r="BO1786" s="27" t="str">
        <f t="shared" si="1033"/>
        <v/>
      </c>
      <c r="BP1786" s="27" t="str">
        <f t="shared" si="1010"/>
        <v/>
      </c>
      <c r="BQ1786" s="27" t="str">
        <f t="shared" si="1011"/>
        <v/>
      </c>
      <c r="BR1786" s="27" t="str">
        <f t="shared" si="1012"/>
        <v/>
      </c>
      <c r="BS1786" s="27" t="str">
        <f t="shared" si="1013"/>
        <v/>
      </c>
      <c r="BT1786" s="27" t="str">
        <f t="shared" si="1014"/>
        <v/>
      </c>
      <c r="BU1786" s="27" t="str">
        <f t="shared" si="1015"/>
        <v/>
      </c>
      <c r="BV1786" s="27" t="str">
        <f t="shared" si="1016"/>
        <v/>
      </c>
      <c r="BW1786" s="27" t="str">
        <f t="shared" si="1017"/>
        <v/>
      </c>
      <c r="BX1786" s="27" t="str">
        <f t="shared" si="1018"/>
        <v/>
      </c>
      <c r="BY1786" s="27" t="str">
        <f t="shared" si="1019"/>
        <v/>
      </c>
      <c r="BZ1786" s="27" t="str">
        <f t="shared" si="1020"/>
        <v/>
      </c>
      <c r="CA1786" s="27" t="str">
        <f t="shared" si="1021"/>
        <v/>
      </c>
      <c r="CB1786" s="41"/>
      <c r="CC1786" s="41"/>
      <c r="CD1786"/>
      <c r="CE1786"/>
      <c r="CF1786"/>
      <c r="CG1786"/>
      <c r="CH1786"/>
      <c r="CI1786" s="41"/>
      <c r="CJ1786" s="7"/>
    </row>
    <row r="1787" spans="2:88">
      <c r="B1787" s="94"/>
      <c r="C1787" s="40"/>
      <c r="D1787" s="39"/>
      <c r="E1787" s="40"/>
      <c r="F1787" s="40"/>
      <c r="G1787" s="40"/>
      <c r="H1787" s="40"/>
      <c r="I1787" s="40"/>
      <c r="J1787" s="40"/>
      <c r="K1787" s="40"/>
      <c r="L1787" s="40"/>
      <c r="M1787" s="40"/>
      <c r="N1787" s="40"/>
      <c r="O1787" s="40"/>
      <c r="P1787" s="40"/>
      <c r="Q1787" s="40"/>
      <c r="R1787" s="40"/>
      <c r="S1787" s="40"/>
      <c r="T1787" s="40"/>
      <c r="U1787" s="39"/>
      <c r="V1787" s="39"/>
      <c r="W1787" s="39"/>
      <c r="X1787" s="39"/>
      <c r="Y1787" s="39"/>
      <c r="Z1787" s="39"/>
      <c r="AA1787" s="39"/>
      <c r="AB1787" s="39"/>
      <c r="AC1787" s="39"/>
      <c r="AD1787" s="39"/>
      <c r="AE1787" s="39"/>
      <c r="AF1787" s="39"/>
      <c r="AG1787" s="39"/>
      <c r="AH1787" s="39"/>
      <c r="AI1787" s="39"/>
      <c r="AJ1787" s="39"/>
      <c r="AK1787" s="39"/>
      <c r="AL1787" s="39"/>
      <c r="AM1787" s="39"/>
      <c r="AN1787" s="39"/>
      <c r="AO1787" s="39"/>
      <c r="AP1787" s="39"/>
      <c r="AQ1787" s="39"/>
      <c r="AR1787" s="39"/>
      <c r="AS1787" s="39"/>
      <c r="AT1787" s="39"/>
      <c r="AU1787" s="39"/>
      <c r="AV1787" s="39"/>
      <c r="AW1787" s="94"/>
      <c r="AX1787" s="101"/>
      <c r="AY1787" s="94"/>
      <c r="AZ1787" s="40"/>
      <c r="BA1787" s="27"/>
      <c r="BB1787" s="27"/>
      <c r="BC1787" s="27"/>
      <c r="BD1787" s="27" t="str">
        <f t="shared" si="1022"/>
        <v/>
      </c>
      <c r="BE1787" s="27" t="str">
        <f t="shared" si="1023"/>
        <v/>
      </c>
      <c r="BF1787" s="27" t="str">
        <f t="shared" si="1024"/>
        <v/>
      </c>
      <c r="BG1787" s="27" t="str">
        <f t="shared" si="1025"/>
        <v/>
      </c>
      <c r="BH1787" s="27" t="str">
        <f t="shared" si="1026"/>
        <v/>
      </c>
      <c r="BI1787" s="27" t="str">
        <f t="shared" si="1027"/>
        <v/>
      </c>
      <c r="BJ1787" s="27" t="str">
        <f t="shared" si="1028"/>
        <v/>
      </c>
      <c r="BK1787" s="27" t="str">
        <f t="shared" si="1029"/>
        <v/>
      </c>
      <c r="BL1787" s="27" t="str">
        <f t="shared" si="1030"/>
        <v/>
      </c>
      <c r="BM1787" s="27" t="str">
        <f t="shared" si="1031"/>
        <v/>
      </c>
      <c r="BN1787" s="27" t="str">
        <f t="shared" si="1032"/>
        <v/>
      </c>
      <c r="BO1787" s="27" t="str">
        <f t="shared" si="1033"/>
        <v/>
      </c>
      <c r="BP1787" s="27" t="str">
        <f t="shared" si="1010"/>
        <v/>
      </c>
      <c r="BQ1787" s="27" t="str">
        <f t="shared" si="1011"/>
        <v/>
      </c>
      <c r="BR1787" s="27" t="str">
        <f t="shared" si="1012"/>
        <v/>
      </c>
      <c r="BS1787" s="27" t="str">
        <f t="shared" si="1013"/>
        <v/>
      </c>
      <c r="BT1787" s="27" t="str">
        <f t="shared" si="1014"/>
        <v/>
      </c>
      <c r="BU1787" s="27" t="str">
        <f t="shared" si="1015"/>
        <v/>
      </c>
      <c r="BV1787" s="27" t="str">
        <f t="shared" si="1016"/>
        <v/>
      </c>
      <c r="BW1787" s="27" t="str">
        <f t="shared" si="1017"/>
        <v/>
      </c>
      <c r="BX1787" s="27" t="str">
        <f t="shared" si="1018"/>
        <v/>
      </c>
      <c r="BY1787" s="27" t="str">
        <f t="shared" si="1019"/>
        <v/>
      </c>
      <c r="BZ1787" s="27" t="str">
        <f t="shared" si="1020"/>
        <v/>
      </c>
      <c r="CA1787" s="27" t="str">
        <f t="shared" si="1021"/>
        <v/>
      </c>
      <c r="CB1787" s="41"/>
      <c r="CC1787" s="41"/>
      <c r="CD1787"/>
      <c r="CE1787"/>
      <c r="CF1787"/>
      <c r="CG1787"/>
      <c r="CH1787"/>
      <c r="CI1787" s="41"/>
      <c r="CJ1787" s="7"/>
    </row>
    <row r="1788" spans="2:88">
      <c r="B1788" s="94"/>
      <c r="C1788" s="40"/>
      <c r="D1788" s="39"/>
      <c r="E1788" s="40"/>
      <c r="F1788" s="40"/>
      <c r="G1788" s="40"/>
      <c r="H1788" s="40"/>
      <c r="I1788" s="40"/>
      <c r="J1788" s="40"/>
      <c r="K1788" s="40"/>
      <c r="L1788" s="40"/>
      <c r="M1788" s="40"/>
      <c r="N1788" s="40"/>
      <c r="O1788" s="40"/>
      <c r="P1788" s="40"/>
      <c r="Q1788" s="40"/>
      <c r="R1788" s="40"/>
      <c r="S1788" s="40"/>
      <c r="T1788" s="40"/>
      <c r="U1788" s="39"/>
      <c r="V1788" s="39"/>
      <c r="W1788" s="39"/>
      <c r="X1788" s="39"/>
      <c r="Y1788" s="39"/>
      <c r="Z1788" s="39"/>
      <c r="AA1788" s="39"/>
      <c r="AB1788" s="39"/>
      <c r="AC1788" s="39"/>
      <c r="AD1788" s="39"/>
      <c r="AE1788" s="39"/>
      <c r="AF1788" s="39"/>
      <c r="AG1788" s="39"/>
      <c r="AH1788" s="39"/>
      <c r="AI1788" s="39"/>
      <c r="AJ1788" s="39"/>
      <c r="AK1788" s="39"/>
      <c r="AL1788" s="39"/>
      <c r="AM1788" s="39"/>
      <c r="AN1788" s="39"/>
      <c r="AO1788" s="39"/>
      <c r="AP1788" s="39"/>
      <c r="AQ1788" s="39"/>
      <c r="AR1788" s="39"/>
      <c r="AS1788" s="39"/>
      <c r="AT1788" s="39"/>
      <c r="AU1788" s="39"/>
      <c r="AV1788" s="39"/>
      <c r="AW1788" s="94"/>
      <c r="AX1788" s="101"/>
      <c r="AY1788" s="94"/>
      <c r="AZ1788" s="40"/>
      <c r="BA1788" s="27"/>
      <c r="BB1788" s="27"/>
      <c r="BC1788" s="27"/>
      <c r="BD1788" s="27" t="str">
        <f t="shared" si="1022"/>
        <v/>
      </c>
      <c r="BE1788" s="27" t="str">
        <f t="shared" si="1023"/>
        <v/>
      </c>
      <c r="BF1788" s="27" t="str">
        <f t="shared" si="1024"/>
        <v/>
      </c>
      <c r="BG1788" s="27" t="str">
        <f t="shared" si="1025"/>
        <v/>
      </c>
      <c r="BH1788" s="27" t="str">
        <f t="shared" si="1026"/>
        <v/>
      </c>
      <c r="BI1788" s="27" t="str">
        <f t="shared" si="1027"/>
        <v/>
      </c>
      <c r="BJ1788" s="27" t="str">
        <f t="shared" si="1028"/>
        <v/>
      </c>
      <c r="BK1788" s="27" t="str">
        <f t="shared" si="1029"/>
        <v/>
      </c>
      <c r="BL1788" s="27" t="str">
        <f t="shared" si="1030"/>
        <v/>
      </c>
      <c r="BM1788" s="27" t="str">
        <f t="shared" si="1031"/>
        <v/>
      </c>
      <c r="BN1788" s="27" t="str">
        <f t="shared" si="1032"/>
        <v/>
      </c>
      <c r="BO1788" s="27" t="str">
        <f t="shared" si="1033"/>
        <v/>
      </c>
      <c r="BP1788" s="27" t="str">
        <f t="shared" si="1010"/>
        <v/>
      </c>
      <c r="BQ1788" s="27" t="str">
        <f t="shared" si="1011"/>
        <v/>
      </c>
      <c r="BR1788" s="27" t="str">
        <f t="shared" si="1012"/>
        <v/>
      </c>
      <c r="BS1788" s="27" t="str">
        <f t="shared" si="1013"/>
        <v/>
      </c>
      <c r="BT1788" s="27" t="str">
        <f t="shared" si="1014"/>
        <v/>
      </c>
      <c r="BU1788" s="27" t="str">
        <f t="shared" si="1015"/>
        <v/>
      </c>
      <c r="BV1788" s="27" t="str">
        <f t="shared" si="1016"/>
        <v/>
      </c>
      <c r="BW1788" s="27" t="str">
        <f t="shared" si="1017"/>
        <v/>
      </c>
      <c r="BX1788" s="27" t="str">
        <f t="shared" si="1018"/>
        <v/>
      </c>
      <c r="BY1788" s="27" t="str">
        <f t="shared" si="1019"/>
        <v/>
      </c>
      <c r="BZ1788" s="27" t="str">
        <f t="shared" si="1020"/>
        <v/>
      </c>
      <c r="CA1788" s="27" t="str">
        <f t="shared" si="1021"/>
        <v/>
      </c>
      <c r="CB1788" s="41"/>
      <c r="CC1788" s="41"/>
      <c r="CD1788"/>
      <c r="CE1788"/>
      <c r="CF1788"/>
      <c r="CG1788"/>
      <c r="CH1788"/>
      <c r="CI1788" s="41"/>
      <c r="CJ1788" s="7"/>
    </row>
    <row r="1789" spans="2:88">
      <c r="B1789" s="94"/>
      <c r="C1789" s="40"/>
      <c r="D1789" s="39"/>
      <c r="E1789" s="40"/>
      <c r="F1789" s="40"/>
      <c r="G1789" s="40"/>
      <c r="H1789" s="40"/>
      <c r="I1789" s="40"/>
      <c r="J1789" s="40"/>
      <c r="K1789" s="40"/>
      <c r="L1789" s="40"/>
      <c r="M1789" s="40"/>
      <c r="N1789" s="40"/>
      <c r="O1789" s="40"/>
      <c r="P1789" s="40"/>
      <c r="Q1789" s="40"/>
      <c r="R1789" s="40"/>
      <c r="S1789" s="40"/>
      <c r="T1789" s="40"/>
      <c r="U1789" s="39"/>
      <c r="V1789" s="39"/>
      <c r="W1789" s="39"/>
      <c r="X1789" s="39"/>
      <c r="Y1789" s="39"/>
      <c r="Z1789" s="39"/>
      <c r="AA1789" s="39"/>
      <c r="AB1789" s="39"/>
      <c r="AC1789" s="39"/>
      <c r="AD1789" s="39"/>
      <c r="AE1789" s="39"/>
      <c r="AF1789" s="39"/>
      <c r="AG1789" s="39"/>
      <c r="AH1789" s="39"/>
      <c r="AI1789" s="39"/>
      <c r="AJ1789" s="39"/>
      <c r="AK1789" s="39"/>
      <c r="AL1789" s="39"/>
      <c r="AM1789" s="39"/>
      <c r="AN1789" s="39"/>
      <c r="AO1789" s="39"/>
      <c r="AP1789" s="39"/>
      <c r="AQ1789" s="39"/>
      <c r="AR1789" s="39"/>
      <c r="AS1789" s="39"/>
      <c r="AT1789" s="39"/>
      <c r="AU1789" s="39"/>
      <c r="AV1789" s="39"/>
      <c r="AW1789" s="94"/>
      <c r="AX1789" s="101"/>
      <c r="AY1789" s="94"/>
      <c r="AZ1789" s="40"/>
      <c r="BA1789" s="27"/>
      <c r="BB1789" s="27"/>
      <c r="BC1789" s="27"/>
      <c r="BD1789" s="27" t="str">
        <f t="shared" si="1022"/>
        <v/>
      </c>
      <c r="BE1789" s="27" t="str">
        <f t="shared" si="1023"/>
        <v/>
      </c>
      <c r="BF1789" s="27" t="str">
        <f t="shared" si="1024"/>
        <v/>
      </c>
      <c r="BG1789" s="27" t="str">
        <f t="shared" si="1025"/>
        <v/>
      </c>
      <c r="BH1789" s="27" t="str">
        <f t="shared" si="1026"/>
        <v/>
      </c>
      <c r="BI1789" s="27" t="str">
        <f t="shared" si="1027"/>
        <v/>
      </c>
      <c r="BJ1789" s="27" t="str">
        <f t="shared" si="1028"/>
        <v/>
      </c>
      <c r="BK1789" s="27" t="str">
        <f t="shared" si="1029"/>
        <v/>
      </c>
      <c r="BL1789" s="27" t="str">
        <f t="shared" si="1030"/>
        <v/>
      </c>
      <c r="BM1789" s="27" t="str">
        <f t="shared" si="1031"/>
        <v/>
      </c>
      <c r="BN1789" s="27" t="str">
        <f t="shared" si="1032"/>
        <v/>
      </c>
      <c r="BO1789" s="27" t="str">
        <f t="shared" si="1033"/>
        <v/>
      </c>
      <c r="BP1789" s="27" t="str">
        <f t="shared" si="1010"/>
        <v/>
      </c>
      <c r="BQ1789" s="27" t="str">
        <f t="shared" si="1011"/>
        <v/>
      </c>
      <c r="BR1789" s="27" t="str">
        <f t="shared" si="1012"/>
        <v/>
      </c>
      <c r="BS1789" s="27" t="str">
        <f t="shared" si="1013"/>
        <v/>
      </c>
      <c r="BT1789" s="27" t="str">
        <f t="shared" si="1014"/>
        <v/>
      </c>
      <c r="BU1789" s="27" t="str">
        <f t="shared" si="1015"/>
        <v/>
      </c>
      <c r="BV1789" s="27" t="str">
        <f t="shared" si="1016"/>
        <v/>
      </c>
      <c r="BW1789" s="27" t="str">
        <f t="shared" si="1017"/>
        <v/>
      </c>
      <c r="BX1789" s="27" t="str">
        <f t="shared" si="1018"/>
        <v/>
      </c>
      <c r="BY1789" s="27" t="str">
        <f t="shared" si="1019"/>
        <v/>
      </c>
      <c r="BZ1789" s="27" t="str">
        <f t="shared" si="1020"/>
        <v/>
      </c>
      <c r="CA1789" s="27" t="str">
        <f t="shared" si="1021"/>
        <v/>
      </c>
      <c r="CB1789" s="41"/>
      <c r="CC1789" s="41"/>
      <c r="CD1789"/>
      <c r="CE1789"/>
      <c r="CF1789"/>
      <c r="CG1789"/>
      <c r="CH1789"/>
      <c r="CI1789" s="41"/>
      <c r="CJ1789" s="7"/>
    </row>
    <row r="1790" spans="2:88">
      <c r="B1790" s="94"/>
      <c r="C1790" s="40"/>
      <c r="D1790" s="39"/>
      <c r="E1790" s="40"/>
      <c r="F1790" s="40"/>
      <c r="G1790" s="40"/>
      <c r="H1790" s="40"/>
      <c r="I1790" s="40"/>
      <c r="J1790" s="40"/>
      <c r="K1790" s="40"/>
      <c r="L1790" s="40"/>
      <c r="M1790" s="40"/>
      <c r="N1790" s="40"/>
      <c r="O1790" s="40"/>
      <c r="P1790" s="40"/>
      <c r="Q1790" s="40"/>
      <c r="R1790" s="40"/>
      <c r="S1790" s="40"/>
      <c r="T1790" s="40"/>
      <c r="U1790" s="39"/>
      <c r="V1790" s="39"/>
      <c r="W1790" s="39"/>
      <c r="X1790" s="39"/>
      <c r="Y1790" s="39"/>
      <c r="Z1790" s="39"/>
      <c r="AA1790" s="39"/>
      <c r="AB1790" s="39"/>
      <c r="AC1790" s="39"/>
      <c r="AD1790" s="39"/>
      <c r="AE1790" s="39"/>
      <c r="AF1790" s="39"/>
      <c r="AG1790" s="39"/>
      <c r="AH1790" s="39"/>
      <c r="AI1790" s="39"/>
      <c r="AJ1790" s="39"/>
      <c r="AK1790" s="39"/>
      <c r="AL1790" s="39"/>
      <c r="AM1790" s="39"/>
      <c r="AN1790" s="39"/>
      <c r="AO1790" s="39"/>
      <c r="AP1790" s="39"/>
      <c r="AQ1790" s="39"/>
      <c r="AR1790" s="39"/>
      <c r="AS1790" s="39"/>
      <c r="AT1790" s="39"/>
      <c r="AU1790" s="39"/>
      <c r="AV1790" s="39"/>
      <c r="AW1790" s="94"/>
      <c r="AX1790" s="101"/>
      <c r="AY1790" s="94"/>
      <c r="AZ1790" s="40"/>
      <c r="BA1790" s="27"/>
      <c r="BB1790" s="27"/>
      <c r="BC1790" s="27"/>
      <c r="BD1790" s="27" t="str">
        <f t="shared" si="1022"/>
        <v/>
      </c>
      <c r="BE1790" s="27" t="str">
        <f t="shared" si="1023"/>
        <v/>
      </c>
      <c r="BF1790" s="27" t="str">
        <f t="shared" si="1024"/>
        <v/>
      </c>
      <c r="BG1790" s="27" t="str">
        <f t="shared" si="1025"/>
        <v/>
      </c>
      <c r="BH1790" s="27" t="str">
        <f t="shared" si="1026"/>
        <v/>
      </c>
      <c r="BI1790" s="27" t="str">
        <f t="shared" si="1027"/>
        <v/>
      </c>
      <c r="BJ1790" s="27" t="str">
        <f t="shared" si="1028"/>
        <v/>
      </c>
      <c r="BK1790" s="27" t="str">
        <f t="shared" si="1029"/>
        <v/>
      </c>
      <c r="BL1790" s="27" t="str">
        <f t="shared" si="1030"/>
        <v/>
      </c>
      <c r="BM1790" s="27" t="str">
        <f t="shared" si="1031"/>
        <v/>
      </c>
      <c r="BN1790" s="27" t="str">
        <f t="shared" si="1032"/>
        <v/>
      </c>
      <c r="BO1790" s="27" t="str">
        <f t="shared" si="1033"/>
        <v/>
      </c>
      <c r="BP1790" s="27" t="str">
        <f t="shared" si="1010"/>
        <v/>
      </c>
      <c r="BQ1790" s="27" t="str">
        <f t="shared" si="1011"/>
        <v/>
      </c>
      <c r="BR1790" s="27" t="str">
        <f t="shared" si="1012"/>
        <v/>
      </c>
      <c r="BS1790" s="27" t="str">
        <f t="shared" si="1013"/>
        <v/>
      </c>
      <c r="BT1790" s="27" t="str">
        <f t="shared" si="1014"/>
        <v/>
      </c>
      <c r="BU1790" s="27" t="str">
        <f t="shared" si="1015"/>
        <v/>
      </c>
      <c r="BV1790" s="27" t="str">
        <f t="shared" si="1016"/>
        <v/>
      </c>
      <c r="BW1790" s="27" t="str">
        <f t="shared" si="1017"/>
        <v/>
      </c>
      <c r="BX1790" s="27" t="str">
        <f t="shared" si="1018"/>
        <v/>
      </c>
      <c r="BY1790" s="27" t="str">
        <f t="shared" si="1019"/>
        <v/>
      </c>
      <c r="BZ1790" s="27" t="str">
        <f t="shared" si="1020"/>
        <v/>
      </c>
      <c r="CA1790" s="27" t="str">
        <f t="shared" si="1021"/>
        <v/>
      </c>
      <c r="CB1790" s="41"/>
      <c r="CC1790" s="41"/>
      <c r="CD1790"/>
      <c r="CE1790"/>
      <c r="CF1790"/>
      <c r="CG1790"/>
      <c r="CH1790"/>
      <c r="CI1790" s="41"/>
      <c r="CJ1790" s="7"/>
    </row>
    <row r="1791" spans="2:88">
      <c r="B1791" s="94"/>
      <c r="C1791" s="40"/>
      <c r="D1791" s="39"/>
      <c r="E1791" s="40"/>
      <c r="F1791" s="40"/>
      <c r="G1791" s="40"/>
      <c r="H1791" s="40"/>
      <c r="I1791" s="40"/>
      <c r="J1791" s="40"/>
      <c r="K1791" s="40"/>
      <c r="L1791" s="40"/>
      <c r="M1791" s="40"/>
      <c r="N1791" s="40"/>
      <c r="O1791" s="40"/>
      <c r="P1791" s="40"/>
      <c r="Q1791" s="40"/>
      <c r="R1791" s="40"/>
      <c r="S1791" s="40"/>
      <c r="T1791" s="40"/>
      <c r="U1791" s="39"/>
      <c r="V1791" s="39"/>
      <c r="W1791" s="39"/>
      <c r="X1791" s="39"/>
      <c r="Y1791" s="39"/>
      <c r="Z1791" s="39"/>
      <c r="AA1791" s="39"/>
      <c r="AB1791" s="39"/>
      <c r="AC1791" s="39"/>
      <c r="AD1791" s="39"/>
      <c r="AE1791" s="39"/>
      <c r="AF1791" s="39"/>
      <c r="AG1791" s="39"/>
      <c r="AH1791" s="39"/>
      <c r="AI1791" s="39"/>
      <c r="AJ1791" s="39"/>
      <c r="AK1791" s="39"/>
      <c r="AL1791" s="39"/>
      <c r="AM1791" s="39"/>
      <c r="AN1791" s="39"/>
      <c r="AO1791" s="39"/>
      <c r="AP1791" s="39"/>
      <c r="AQ1791" s="39"/>
      <c r="AR1791" s="39"/>
      <c r="AS1791" s="39"/>
      <c r="AT1791" s="39"/>
      <c r="AU1791" s="39"/>
      <c r="AV1791" s="39"/>
      <c r="AW1791" s="94"/>
      <c r="AX1791" s="101"/>
      <c r="AY1791" s="94"/>
      <c r="AZ1791" s="40"/>
      <c r="BA1791" s="27"/>
      <c r="BB1791" s="27"/>
      <c r="BC1791" s="27"/>
      <c r="BD1791" s="27" t="str">
        <f t="shared" si="1022"/>
        <v/>
      </c>
      <c r="BE1791" s="27" t="str">
        <f t="shared" si="1023"/>
        <v/>
      </c>
      <c r="BF1791" s="27" t="str">
        <f t="shared" si="1024"/>
        <v/>
      </c>
      <c r="BG1791" s="27" t="str">
        <f t="shared" si="1025"/>
        <v/>
      </c>
      <c r="BH1791" s="27" t="str">
        <f t="shared" si="1026"/>
        <v/>
      </c>
      <c r="BI1791" s="27" t="str">
        <f t="shared" si="1027"/>
        <v/>
      </c>
      <c r="BJ1791" s="27" t="str">
        <f t="shared" si="1028"/>
        <v/>
      </c>
      <c r="BK1791" s="27" t="str">
        <f t="shared" si="1029"/>
        <v/>
      </c>
      <c r="BL1791" s="27" t="str">
        <f t="shared" si="1030"/>
        <v/>
      </c>
      <c r="BM1791" s="27" t="str">
        <f t="shared" si="1031"/>
        <v/>
      </c>
      <c r="BN1791" s="27" t="str">
        <f t="shared" si="1032"/>
        <v/>
      </c>
      <c r="BO1791" s="27" t="str">
        <f t="shared" si="1033"/>
        <v/>
      </c>
      <c r="BP1791" s="27" t="str">
        <f t="shared" si="1010"/>
        <v/>
      </c>
      <c r="BQ1791" s="27" t="str">
        <f t="shared" si="1011"/>
        <v/>
      </c>
      <c r="BR1791" s="27" t="str">
        <f t="shared" si="1012"/>
        <v/>
      </c>
      <c r="BS1791" s="27" t="str">
        <f t="shared" si="1013"/>
        <v/>
      </c>
      <c r="BT1791" s="27" t="str">
        <f t="shared" si="1014"/>
        <v/>
      </c>
      <c r="BU1791" s="27" t="str">
        <f t="shared" si="1015"/>
        <v/>
      </c>
      <c r="BV1791" s="27" t="str">
        <f t="shared" si="1016"/>
        <v/>
      </c>
      <c r="BW1791" s="27" t="str">
        <f t="shared" si="1017"/>
        <v/>
      </c>
      <c r="BX1791" s="27" t="str">
        <f t="shared" si="1018"/>
        <v/>
      </c>
      <c r="BY1791" s="27" t="str">
        <f t="shared" si="1019"/>
        <v/>
      </c>
      <c r="BZ1791" s="27" t="str">
        <f t="shared" si="1020"/>
        <v/>
      </c>
      <c r="CA1791" s="27" t="str">
        <f t="shared" si="1021"/>
        <v/>
      </c>
      <c r="CB1791" s="41"/>
      <c r="CC1791" s="41"/>
      <c r="CD1791"/>
      <c r="CE1791"/>
      <c r="CF1791"/>
      <c r="CG1791"/>
      <c r="CH1791"/>
      <c r="CI1791" s="41"/>
      <c r="CJ1791" s="7"/>
    </row>
    <row r="1792" spans="2:88">
      <c r="B1792" s="94"/>
      <c r="C1792" s="40"/>
      <c r="D1792" s="39"/>
      <c r="E1792" s="40"/>
      <c r="F1792" s="40"/>
      <c r="G1792" s="40"/>
      <c r="H1792" s="40"/>
      <c r="I1792" s="40"/>
      <c r="J1792" s="40"/>
      <c r="K1792" s="40"/>
      <c r="L1792" s="40"/>
      <c r="M1792" s="40"/>
      <c r="N1792" s="40"/>
      <c r="O1792" s="40"/>
      <c r="P1792" s="40"/>
      <c r="Q1792" s="40"/>
      <c r="R1792" s="40"/>
      <c r="S1792" s="40"/>
      <c r="T1792" s="40"/>
      <c r="U1792" s="39"/>
      <c r="V1792" s="39"/>
      <c r="W1792" s="39"/>
      <c r="X1792" s="39"/>
      <c r="Y1792" s="39"/>
      <c r="Z1792" s="39"/>
      <c r="AA1792" s="39"/>
      <c r="AB1792" s="39"/>
      <c r="AC1792" s="39"/>
      <c r="AD1792" s="39"/>
      <c r="AE1792" s="39"/>
      <c r="AF1792" s="39"/>
      <c r="AG1792" s="39"/>
      <c r="AH1792" s="39"/>
      <c r="AI1792" s="39"/>
      <c r="AJ1792" s="39"/>
      <c r="AK1792" s="39"/>
      <c r="AL1792" s="39"/>
      <c r="AM1792" s="39"/>
      <c r="AN1792" s="39"/>
      <c r="AO1792" s="39"/>
      <c r="AP1792" s="39"/>
      <c r="AQ1792" s="39"/>
      <c r="AR1792" s="39"/>
      <c r="AS1792" s="39"/>
      <c r="AT1792" s="39"/>
      <c r="AU1792" s="39"/>
      <c r="AV1792" s="39"/>
      <c r="AW1792" s="94"/>
      <c r="AX1792" s="101"/>
      <c r="AY1792" s="94"/>
      <c r="AZ1792" s="40"/>
      <c r="BA1792" s="27"/>
      <c r="BB1792" s="27"/>
      <c r="BC1792" s="27"/>
      <c r="BD1792" s="27" t="str">
        <f t="shared" si="1022"/>
        <v/>
      </c>
      <c r="BE1792" s="27" t="str">
        <f t="shared" si="1023"/>
        <v/>
      </c>
      <c r="BF1792" s="27" t="str">
        <f t="shared" si="1024"/>
        <v/>
      </c>
      <c r="BG1792" s="27" t="str">
        <f t="shared" si="1025"/>
        <v/>
      </c>
      <c r="BH1792" s="27" t="str">
        <f t="shared" si="1026"/>
        <v/>
      </c>
      <c r="BI1792" s="27" t="str">
        <f t="shared" si="1027"/>
        <v/>
      </c>
      <c r="BJ1792" s="27" t="str">
        <f t="shared" si="1028"/>
        <v/>
      </c>
      <c r="BK1792" s="27" t="str">
        <f t="shared" si="1029"/>
        <v/>
      </c>
      <c r="BL1792" s="27" t="str">
        <f t="shared" si="1030"/>
        <v/>
      </c>
      <c r="BM1792" s="27" t="str">
        <f t="shared" si="1031"/>
        <v/>
      </c>
      <c r="BN1792" s="27" t="str">
        <f t="shared" si="1032"/>
        <v/>
      </c>
      <c r="BO1792" s="27" t="str">
        <f t="shared" si="1033"/>
        <v/>
      </c>
      <c r="BP1792" s="27" t="str">
        <f t="shared" si="1010"/>
        <v/>
      </c>
      <c r="BQ1792" s="27" t="str">
        <f t="shared" si="1011"/>
        <v/>
      </c>
      <c r="BR1792" s="27" t="str">
        <f t="shared" si="1012"/>
        <v/>
      </c>
      <c r="BS1792" s="27" t="str">
        <f t="shared" si="1013"/>
        <v/>
      </c>
      <c r="BT1792" s="27" t="str">
        <f t="shared" si="1014"/>
        <v/>
      </c>
      <c r="BU1792" s="27" t="str">
        <f t="shared" si="1015"/>
        <v/>
      </c>
      <c r="BV1792" s="27" t="str">
        <f t="shared" si="1016"/>
        <v/>
      </c>
      <c r="BW1792" s="27" t="str">
        <f t="shared" si="1017"/>
        <v/>
      </c>
      <c r="BX1792" s="27" t="str">
        <f t="shared" si="1018"/>
        <v/>
      </c>
      <c r="BY1792" s="27" t="str">
        <f t="shared" si="1019"/>
        <v/>
      </c>
      <c r="BZ1792" s="27" t="str">
        <f t="shared" si="1020"/>
        <v/>
      </c>
      <c r="CA1792" s="27" t="str">
        <f t="shared" si="1021"/>
        <v/>
      </c>
      <c r="CB1792" s="41"/>
      <c r="CC1792" s="41"/>
      <c r="CD1792"/>
      <c r="CE1792"/>
      <c r="CF1792"/>
      <c r="CG1792"/>
      <c r="CH1792"/>
      <c r="CI1792" s="41"/>
      <c r="CJ1792" s="7"/>
    </row>
    <row r="1793" spans="2:88">
      <c r="B1793" s="94"/>
      <c r="C1793" s="40"/>
      <c r="D1793" s="39"/>
      <c r="E1793" s="40"/>
      <c r="F1793" s="40"/>
      <c r="G1793" s="40"/>
      <c r="H1793" s="40"/>
      <c r="I1793" s="40"/>
      <c r="J1793" s="40"/>
      <c r="K1793" s="40"/>
      <c r="L1793" s="40"/>
      <c r="M1793" s="40"/>
      <c r="N1793" s="40"/>
      <c r="O1793" s="40"/>
      <c r="P1793" s="40"/>
      <c r="Q1793" s="40"/>
      <c r="R1793" s="40"/>
      <c r="S1793" s="40"/>
      <c r="T1793" s="40"/>
      <c r="U1793" s="39"/>
      <c r="V1793" s="39"/>
      <c r="W1793" s="39"/>
      <c r="X1793" s="39"/>
      <c r="Y1793" s="39"/>
      <c r="Z1793" s="39"/>
      <c r="AA1793" s="39"/>
      <c r="AB1793" s="39"/>
      <c r="AC1793" s="39"/>
      <c r="AD1793" s="39"/>
      <c r="AE1793" s="39"/>
      <c r="AF1793" s="39"/>
      <c r="AG1793" s="39"/>
      <c r="AH1793" s="39"/>
      <c r="AI1793" s="39"/>
      <c r="AJ1793" s="39"/>
      <c r="AK1793" s="39"/>
      <c r="AL1793" s="39"/>
      <c r="AM1793" s="39"/>
      <c r="AN1793" s="39"/>
      <c r="AO1793" s="39"/>
      <c r="AP1793" s="39"/>
      <c r="AQ1793" s="39"/>
      <c r="AR1793" s="39"/>
      <c r="AS1793" s="39"/>
      <c r="AT1793" s="39"/>
      <c r="AU1793" s="39"/>
      <c r="AV1793" s="39"/>
      <c r="AW1793" s="94"/>
      <c r="AX1793" s="101"/>
      <c r="AY1793" s="94"/>
      <c r="AZ1793" s="40"/>
      <c r="BA1793" s="27"/>
      <c r="BB1793" s="27"/>
      <c r="BC1793" s="27"/>
      <c r="BD1793" s="27" t="str">
        <f t="shared" si="1022"/>
        <v/>
      </c>
      <c r="BE1793" s="27" t="str">
        <f t="shared" si="1023"/>
        <v/>
      </c>
      <c r="BF1793" s="27" t="str">
        <f t="shared" si="1024"/>
        <v/>
      </c>
      <c r="BG1793" s="27" t="str">
        <f t="shared" si="1025"/>
        <v/>
      </c>
      <c r="BH1793" s="27" t="str">
        <f t="shared" si="1026"/>
        <v/>
      </c>
      <c r="BI1793" s="27" t="str">
        <f t="shared" si="1027"/>
        <v/>
      </c>
      <c r="BJ1793" s="27" t="str">
        <f t="shared" si="1028"/>
        <v/>
      </c>
      <c r="BK1793" s="27" t="str">
        <f t="shared" si="1029"/>
        <v/>
      </c>
      <c r="BL1793" s="27" t="str">
        <f t="shared" si="1030"/>
        <v/>
      </c>
      <c r="BM1793" s="27" t="str">
        <f t="shared" si="1031"/>
        <v/>
      </c>
      <c r="BN1793" s="27" t="str">
        <f t="shared" si="1032"/>
        <v/>
      </c>
      <c r="BO1793" s="27" t="str">
        <f t="shared" si="1033"/>
        <v/>
      </c>
      <c r="BP1793" s="27" t="str">
        <f t="shared" si="1010"/>
        <v/>
      </c>
      <c r="BQ1793" s="27" t="str">
        <f t="shared" si="1011"/>
        <v/>
      </c>
      <c r="BR1793" s="27" t="str">
        <f t="shared" si="1012"/>
        <v/>
      </c>
      <c r="BS1793" s="27" t="str">
        <f t="shared" si="1013"/>
        <v/>
      </c>
      <c r="BT1793" s="27" t="str">
        <f t="shared" si="1014"/>
        <v/>
      </c>
      <c r="BU1793" s="27" t="str">
        <f t="shared" si="1015"/>
        <v/>
      </c>
      <c r="BV1793" s="27" t="str">
        <f t="shared" si="1016"/>
        <v/>
      </c>
      <c r="BW1793" s="27" t="str">
        <f t="shared" si="1017"/>
        <v/>
      </c>
      <c r="BX1793" s="27" t="str">
        <f t="shared" si="1018"/>
        <v/>
      </c>
      <c r="BY1793" s="27" t="str">
        <f t="shared" si="1019"/>
        <v/>
      </c>
      <c r="BZ1793" s="27" t="str">
        <f t="shared" si="1020"/>
        <v/>
      </c>
      <c r="CA1793" s="27" t="str">
        <f t="shared" si="1021"/>
        <v/>
      </c>
      <c r="CB1793" s="41"/>
      <c r="CC1793" s="41"/>
      <c r="CD1793"/>
      <c r="CE1793"/>
      <c r="CF1793"/>
      <c r="CG1793"/>
      <c r="CH1793"/>
      <c r="CI1793" s="41"/>
      <c r="CJ1793" s="7"/>
    </row>
    <row r="1794" spans="2:88">
      <c r="B1794" s="94"/>
      <c r="C1794" s="40"/>
      <c r="D1794" s="39"/>
      <c r="E1794" s="40"/>
      <c r="F1794" s="40"/>
      <c r="G1794" s="40"/>
      <c r="H1794" s="40"/>
      <c r="I1794" s="40"/>
      <c r="J1794" s="40"/>
      <c r="K1794" s="40"/>
      <c r="L1794" s="40"/>
      <c r="M1794" s="40"/>
      <c r="N1794" s="40"/>
      <c r="O1794" s="40"/>
      <c r="P1794" s="40"/>
      <c r="Q1794" s="40"/>
      <c r="R1794" s="40"/>
      <c r="S1794" s="40"/>
      <c r="T1794" s="40"/>
      <c r="U1794" s="39"/>
      <c r="V1794" s="39"/>
      <c r="W1794" s="39"/>
      <c r="X1794" s="39"/>
      <c r="Y1794" s="39"/>
      <c r="Z1794" s="39"/>
      <c r="AA1794" s="39"/>
      <c r="AB1794" s="39"/>
      <c r="AC1794" s="39"/>
      <c r="AD1794" s="39"/>
      <c r="AE1794" s="39"/>
      <c r="AF1794" s="39"/>
      <c r="AG1794" s="39"/>
      <c r="AH1794" s="39"/>
      <c r="AI1794" s="39"/>
      <c r="AJ1794" s="39"/>
      <c r="AK1794" s="39"/>
      <c r="AL1794" s="39"/>
      <c r="AM1794" s="39"/>
      <c r="AN1794" s="39"/>
      <c r="AO1794" s="39"/>
      <c r="AP1794" s="39"/>
      <c r="AQ1794" s="39"/>
      <c r="AR1794" s="39"/>
      <c r="AS1794" s="39"/>
      <c r="AT1794" s="39"/>
      <c r="AU1794" s="39"/>
      <c r="AV1794" s="39"/>
      <c r="AW1794" s="94"/>
      <c r="AX1794" s="101"/>
      <c r="AY1794" s="94"/>
      <c r="AZ1794" s="40"/>
      <c r="BA1794" s="27"/>
      <c r="BB1794" s="27"/>
      <c r="BC1794" s="27"/>
      <c r="BD1794" s="27" t="str">
        <f t="shared" si="1022"/>
        <v/>
      </c>
      <c r="BE1794" s="27" t="str">
        <f t="shared" si="1023"/>
        <v/>
      </c>
      <c r="BF1794" s="27" t="str">
        <f t="shared" si="1024"/>
        <v/>
      </c>
      <c r="BG1794" s="27" t="str">
        <f t="shared" si="1025"/>
        <v/>
      </c>
      <c r="BH1794" s="27" t="str">
        <f t="shared" si="1026"/>
        <v/>
      </c>
      <c r="BI1794" s="27" t="str">
        <f t="shared" si="1027"/>
        <v/>
      </c>
      <c r="BJ1794" s="27" t="str">
        <f t="shared" si="1028"/>
        <v/>
      </c>
      <c r="BK1794" s="27" t="str">
        <f t="shared" si="1029"/>
        <v/>
      </c>
      <c r="BL1794" s="27" t="str">
        <f t="shared" si="1030"/>
        <v/>
      </c>
      <c r="BM1794" s="27" t="str">
        <f t="shared" si="1031"/>
        <v/>
      </c>
      <c r="BN1794" s="27" t="str">
        <f t="shared" si="1032"/>
        <v/>
      </c>
      <c r="BO1794" s="27" t="str">
        <f t="shared" si="1033"/>
        <v/>
      </c>
      <c r="BP1794" s="27" t="str">
        <f t="shared" si="1010"/>
        <v/>
      </c>
      <c r="BQ1794" s="27" t="str">
        <f t="shared" si="1011"/>
        <v/>
      </c>
      <c r="BR1794" s="27" t="str">
        <f t="shared" si="1012"/>
        <v/>
      </c>
      <c r="BS1794" s="27" t="str">
        <f t="shared" si="1013"/>
        <v/>
      </c>
      <c r="BT1794" s="27" t="str">
        <f t="shared" si="1014"/>
        <v/>
      </c>
      <c r="BU1794" s="27" t="str">
        <f t="shared" si="1015"/>
        <v/>
      </c>
      <c r="BV1794" s="27" t="str">
        <f t="shared" si="1016"/>
        <v/>
      </c>
      <c r="BW1794" s="27" t="str">
        <f t="shared" si="1017"/>
        <v/>
      </c>
      <c r="BX1794" s="27" t="str">
        <f t="shared" si="1018"/>
        <v/>
      </c>
      <c r="BY1794" s="27" t="str">
        <f t="shared" si="1019"/>
        <v/>
      </c>
      <c r="BZ1794" s="27" t="str">
        <f t="shared" si="1020"/>
        <v/>
      </c>
      <c r="CA1794" s="27" t="str">
        <f t="shared" si="1021"/>
        <v/>
      </c>
      <c r="CB1794" s="41"/>
      <c r="CC1794" s="41"/>
      <c r="CD1794"/>
      <c r="CE1794"/>
      <c r="CF1794"/>
      <c r="CG1794"/>
      <c r="CH1794"/>
      <c r="CI1794" s="41"/>
      <c r="CJ1794" s="7"/>
    </row>
    <row r="1795" spans="2:88">
      <c r="B1795" s="94"/>
      <c r="C1795" s="40"/>
      <c r="D1795" s="39"/>
      <c r="E1795" s="40"/>
      <c r="F1795" s="40"/>
      <c r="G1795" s="40"/>
      <c r="H1795" s="40"/>
      <c r="I1795" s="40"/>
      <c r="J1795" s="40"/>
      <c r="K1795" s="40"/>
      <c r="L1795" s="40"/>
      <c r="M1795" s="40"/>
      <c r="N1795" s="40"/>
      <c r="O1795" s="40"/>
      <c r="P1795" s="40"/>
      <c r="Q1795" s="40"/>
      <c r="R1795" s="40"/>
      <c r="S1795" s="40"/>
      <c r="T1795" s="40"/>
      <c r="U1795" s="39"/>
      <c r="V1795" s="39"/>
      <c r="W1795" s="39"/>
      <c r="X1795" s="39"/>
      <c r="Y1795" s="39"/>
      <c r="Z1795" s="39"/>
      <c r="AA1795" s="39"/>
      <c r="AB1795" s="39"/>
      <c r="AC1795" s="39"/>
      <c r="AD1795" s="39"/>
      <c r="AE1795" s="39"/>
      <c r="AF1795" s="39"/>
      <c r="AG1795" s="39"/>
      <c r="AH1795" s="39"/>
      <c r="AI1795" s="39"/>
      <c r="AJ1795" s="39"/>
      <c r="AK1795" s="39"/>
      <c r="AL1795" s="39"/>
      <c r="AM1795" s="39"/>
      <c r="AN1795" s="39"/>
      <c r="AO1795" s="39"/>
      <c r="AP1795" s="39"/>
      <c r="AQ1795" s="39"/>
      <c r="AR1795" s="39"/>
      <c r="AS1795" s="39"/>
      <c r="AT1795" s="39"/>
      <c r="AU1795" s="39"/>
      <c r="AV1795" s="39"/>
      <c r="AW1795" s="94"/>
      <c r="AX1795" s="101"/>
      <c r="AY1795" s="94"/>
      <c r="AZ1795" s="40"/>
      <c r="BA1795" s="27"/>
      <c r="BB1795" s="27"/>
      <c r="BC1795" s="27"/>
      <c r="BD1795" s="27" t="str">
        <f t="shared" si="1022"/>
        <v/>
      </c>
      <c r="BE1795" s="27" t="str">
        <f t="shared" si="1023"/>
        <v/>
      </c>
      <c r="BF1795" s="27" t="str">
        <f t="shared" si="1024"/>
        <v/>
      </c>
      <c r="BG1795" s="27" t="str">
        <f t="shared" si="1025"/>
        <v/>
      </c>
      <c r="BH1795" s="27" t="str">
        <f t="shared" si="1026"/>
        <v/>
      </c>
      <c r="BI1795" s="27" t="str">
        <f t="shared" si="1027"/>
        <v/>
      </c>
      <c r="BJ1795" s="27" t="str">
        <f t="shared" si="1028"/>
        <v/>
      </c>
      <c r="BK1795" s="27" t="str">
        <f t="shared" si="1029"/>
        <v/>
      </c>
      <c r="BL1795" s="27" t="str">
        <f t="shared" si="1030"/>
        <v/>
      </c>
      <c r="BM1795" s="27" t="str">
        <f t="shared" si="1031"/>
        <v/>
      </c>
      <c r="BN1795" s="27" t="str">
        <f t="shared" si="1032"/>
        <v/>
      </c>
      <c r="BO1795" s="27" t="str">
        <f t="shared" si="1033"/>
        <v/>
      </c>
      <c r="BP1795" s="27" t="str">
        <f t="shared" si="1010"/>
        <v/>
      </c>
      <c r="BQ1795" s="27" t="str">
        <f t="shared" si="1011"/>
        <v/>
      </c>
      <c r="BR1795" s="27" t="str">
        <f t="shared" si="1012"/>
        <v/>
      </c>
      <c r="BS1795" s="27" t="str">
        <f t="shared" si="1013"/>
        <v/>
      </c>
      <c r="BT1795" s="27" t="str">
        <f t="shared" si="1014"/>
        <v/>
      </c>
      <c r="BU1795" s="27" t="str">
        <f t="shared" si="1015"/>
        <v/>
      </c>
      <c r="BV1795" s="27" t="str">
        <f t="shared" si="1016"/>
        <v/>
      </c>
      <c r="BW1795" s="27" t="str">
        <f t="shared" si="1017"/>
        <v/>
      </c>
      <c r="BX1795" s="27" t="str">
        <f t="shared" si="1018"/>
        <v/>
      </c>
      <c r="BY1795" s="27" t="str">
        <f t="shared" si="1019"/>
        <v/>
      </c>
      <c r="BZ1795" s="27" t="str">
        <f t="shared" si="1020"/>
        <v/>
      </c>
      <c r="CA1795" s="27" t="str">
        <f t="shared" si="1021"/>
        <v/>
      </c>
      <c r="CB1795" s="41"/>
      <c r="CC1795" s="41"/>
      <c r="CD1795"/>
      <c r="CE1795"/>
      <c r="CF1795"/>
      <c r="CG1795"/>
      <c r="CH1795"/>
      <c r="CI1795" s="41"/>
      <c r="CJ1795" s="7"/>
    </row>
    <row r="1796" spans="2:88">
      <c r="B1796" s="94"/>
      <c r="C1796" s="40"/>
      <c r="D1796" s="39"/>
      <c r="E1796" s="40"/>
      <c r="F1796" s="40"/>
      <c r="G1796" s="40"/>
      <c r="H1796" s="40"/>
      <c r="I1796" s="40"/>
      <c r="J1796" s="40"/>
      <c r="K1796" s="40"/>
      <c r="L1796" s="40"/>
      <c r="M1796" s="40"/>
      <c r="N1796" s="40"/>
      <c r="O1796" s="40"/>
      <c r="P1796" s="40"/>
      <c r="Q1796" s="40"/>
      <c r="R1796" s="40"/>
      <c r="S1796" s="40"/>
      <c r="T1796" s="40"/>
      <c r="U1796" s="39"/>
      <c r="V1796" s="39"/>
      <c r="W1796" s="39"/>
      <c r="X1796" s="39"/>
      <c r="Y1796" s="39"/>
      <c r="Z1796" s="39"/>
      <c r="AA1796" s="39"/>
      <c r="AB1796" s="39"/>
      <c r="AC1796" s="39"/>
      <c r="AD1796" s="39"/>
      <c r="AE1796" s="39"/>
      <c r="AF1796" s="39"/>
      <c r="AG1796" s="39"/>
      <c r="AH1796" s="39"/>
      <c r="AI1796" s="39"/>
      <c r="AJ1796" s="39"/>
      <c r="AK1796" s="39"/>
      <c r="AL1796" s="39"/>
      <c r="AM1796" s="39"/>
      <c r="AN1796" s="39"/>
      <c r="AO1796" s="39"/>
      <c r="AP1796" s="39"/>
      <c r="AQ1796" s="39"/>
      <c r="AR1796" s="39"/>
      <c r="AS1796" s="39"/>
      <c r="AT1796" s="39"/>
      <c r="AU1796" s="39"/>
      <c r="AV1796" s="39"/>
      <c r="AW1796" s="94"/>
      <c r="AX1796" s="101"/>
      <c r="AY1796" s="94"/>
      <c r="AZ1796" s="40"/>
      <c r="BA1796" s="27"/>
      <c r="BB1796" s="27"/>
      <c r="BC1796" s="27"/>
      <c r="BD1796" s="27" t="str">
        <f t="shared" si="1022"/>
        <v/>
      </c>
      <c r="BE1796" s="27" t="str">
        <f t="shared" si="1023"/>
        <v/>
      </c>
      <c r="BF1796" s="27" t="str">
        <f t="shared" si="1024"/>
        <v/>
      </c>
      <c r="BG1796" s="27" t="str">
        <f t="shared" si="1025"/>
        <v/>
      </c>
      <c r="BH1796" s="27" t="str">
        <f t="shared" si="1026"/>
        <v/>
      </c>
      <c r="BI1796" s="27" t="str">
        <f t="shared" si="1027"/>
        <v/>
      </c>
      <c r="BJ1796" s="27" t="str">
        <f t="shared" si="1028"/>
        <v/>
      </c>
      <c r="BK1796" s="27" t="str">
        <f t="shared" si="1029"/>
        <v/>
      </c>
      <c r="BL1796" s="27" t="str">
        <f t="shared" si="1030"/>
        <v/>
      </c>
      <c r="BM1796" s="27" t="str">
        <f t="shared" si="1031"/>
        <v/>
      </c>
      <c r="BN1796" s="27" t="str">
        <f t="shared" si="1032"/>
        <v/>
      </c>
      <c r="BO1796" s="27" t="str">
        <f t="shared" si="1033"/>
        <v/>
      </c>
      <c r="BP1796" s="27" t="str">
        <f t="shared" si="1010"/>
        <v/>
      </c>
      <c r="BQ1796" s="27" t="str">
        <f t="shared" si="1011"/>
        <v/>
      </c>
      <c r="BR1796" s="27" t="str">
        <f t="shared" si="1012"/>
        <v/>
      </c>
      <c r="BS1796" s="27" t="str">
        <f t="shared" si="1013"/>
        <v/>
      </c>
      <c r="BT1796" s="27" t="str">
        <f t="shared" si="1014"/>
        <v/>
      </c>
      <c r="BU1796" s="27" t="str">
        <f t="shared" si="1015"/>
        <v/>
      </c>
      <c r="BV1796" s="27" t="str">
        <f t="shared" si="1016"/>
        <v/>
      </c>
      <c r="BW1796" s="27" t="str">
        <f t="shared" si="1017"/>
        <v/>
      </c>
      <c r="BX1796" s="27" t="str">
        <f t="shared" si="1018"/>
        <v/>
      </c>
      <c r="BY1796" s="27" t="str">
        <f t="shared" si="1019"/>
        <v/>
      </c>
      <c r="BZ1796" s="27" t="str">
        <f t="shared" si="1020"/>
        <v/>
      </c>
      <c r="CA1796" s="27" t="str">
        <f t="shared" si="1021"/>
        <v/>
      </c>
      <c r="CB1796" s="41"/>
      <c r="CC1796" s="41"/>
      <c r="CD1796"/>
      <c r="CE1796"/>
      <c r="CF1796"/>
      <c r="CG1796"/>
      <c r="CH1796"/>
      <c r="CI1796" s="41"/>
      <c r="CJ1796" s="7"/>
    </row>
    <row r="1797" spans="2:88">
      <c r="B1797" s="94"/>
      <c r="C1797" s="40"/>
      <c r="D1797" s="39"/>
      <c r="E1797" s="40"/>
      <c r="F1797" s="40"/>
      <c r="G1797" s="40"/>
      <c r="H1797" s="40"/>
      <c r="I1797" s="40"/>
      <c r="J1797" s="40"/>
      <c r="K1797" s="40"/>
      <c r="L1797" s="40"/>
      <c r="M1797" s="40"/>
      <c r="N1797" s="40"/>
      <c r="O1797" s="40"/>
      <c r="P1797" s="40"/>
      <c r="Q1797" s="40"/>
      <c r="R1797" s="40"/>
      <c r="S1797" s="40"/>
      <c r="T1797" s="40"/>
      <c r="U1797" s="39"/>
      <c r="V1797" s="39"/>
      <c r="W1797" s="39"/>
      <c r="X1797" s="39"/>
      <c r="Y1797" s="39"/>
      <c r="Z1797" s="39"/>
      <c r="AA1797" s="39"/>
      <c r="AB1797" s="39"/>
      <c r="AC1797" s="39"/>
      <c r="AD1797" s="39"/>
      <c r="AE1797" s="39"/>
      <c r="AF1797" s="39"/>
      <c r="AG1797" s="39"/>
      <c r="AH1797" s="39"/>
      <c r="AI1797" s="39"/>
      <c r="AJ1797" s="39"/>
      <c r="AK1797" s="39"/>
      <c r="AL1797" s="39"/>
      <c r="AM1797" s="39"/>
      <c r="AN1797" s="39"/>
      <c r="AO1797" s="39"/>
      <c r="AP1797" s="39"/>
      <c r="AQ1797" s="39"/>
      <c r="AR1797" s="39"/>
      <c r="AS1797" s="39"/>
      <c r="AT1797" s="39"/>
      <c r="AU1797" s="39"/>
      <c r="AV1797" s="39"/>
      <c r="AW1797" s="94"/>
      <c r="AX1797" s="101"/>
      <c r="AY1797" s="94"/>
      <c r="AZ1797" s="40"/>
      <c r="BA1797" s="27"/>
      <c r="BB1797" s="27"/>
      <c r="BC1797" s="27"/>
      <c r="BD1797" s="27" t="str">
        <f t="shared" si="1022"/>
        <v/>
      </c>
      <c r="BE1797" s="27" t="str">
        <f t="shared" si="1023"/>
        <v/>
      </c>
      <c r="BF1797" s="27" t="str">
        <f t="shared" si="1024"/>
        <v/>
      </c>
      <c r="BG1797" s="27" t="str">
        <f t="shared" si="1025"/>
        <v/>
      </c>
      <c r="BH1797" s="27" t="str">
        <f t="shared" si="1026"/>
        <v/>
      </c>
      <c r="BI1797" s="27" t="str">
        <f t="shared" si="1027"/>
        <v/>
      </c>
      <c r="BJ1797" s="27" t="str">
        <f t="shared" si="1028"/>
        <v/>
      </c>
      <c r="BK1797" s="27" t="str">
        <f t="shared" si="1029"/>
        <v/>
      </c>
      <c r="BL1797" s="27" t="str">
        <f t="shared" si="1030"/>
        <v/>
      </c>
      <c r="BM1797" s="27" t="str">
        <f t="shared" si="1031"/>
        <v/>
      </c>
      <c r="BN1797" s="27" t="str">
        <f t="shared" si="1032"/>
        <v/>
      </c>
      <c r="BO1797" s="27" t="str">
        <f t="shared" si="1033"/>
        <v/>
      </c>
      <c r="BP1797" s="27" t="str">
        <f t="shared" si="1010"/>
        <v/>
      </c>
      <c r="BQ1797" s="27" t="str">
        <f t="shared" si="1011"/>
        <v/>
      </c>
      <c r="BR1797" s="27" t="str">
        <f t="shared" si="1012"/>
        <v/>
      </c>
      <c r="BS1797" s="27" t="str">
        <f t="shared" si="1013"/>
        <v/>
      </c>
      <c r="BT1797" s="27" t="str">
        <f t="shared" si="1014"/>
        <v/>
      </c>
      <c r="BU1797" s="27" t="str">
        <f t="shared" si="1015"/>
        <v/>
      </c>
      <c r="BV1797" s="27" t="str">
        <f t="shared" si="1016"/>
        <v/>
      </c>
      <c r="BW1797" s="27" t="str">
        <f t="shared" si="1017"/>
        <v/>
      </c>
      <c r="BX1797" s="27" t="str">
        <f t="shared" si="1018"/>
        <v/>
      </c>
      <c r="BY1797" s="27" t="str">
        <f t="shared" si="1019"/>
        <v/>
      </c>
      <c r="BZ1797" s="27" t="str">
        <f t="shared" si="1020"/>
        <v/>
      </c>
      <c r="CA1797" s="27" t="str">
        <f t="shared" si="1021"/>
        <v/>
      </c>
      <c r="CB1797" s="41"/>
      <c r="CC1797" s="41"/>
      <c r="CD1797"/>
      <c r="CE1797"/>
      <c r="CF1797"/>
      <c r="CG1797"/>
      <c r="CH1797"/>
      <c r="CI1797" s="41"/>
      <c r="CJ1797" s="7"/>
    </row>
    <row r="1798" spans="2:88">
      <c r="B1798" s="94"/>
      <c r="C1798" s="40"/>
      <c r="D1798" s="39"/>
      <c r="E1798" s="40"/>
      <c r="F1798" s="40"/>
      <c r="G1798" s="40"/>
      <c r="H1798" s="40"/>
      <c r="I1798" s="40"/>
      <c r="J1798" s="40"/>
      <c r="K1798" s="40"/>
      <c r="L1798" s="40"/>
      <c r="M1798" s="40"/>
      <c r="N1798" s="40"/>
      <c r="O1798" s="40"/>
      <c r="P1798" s="40"/>
      <c r="Q1798" s="40"/>
      <c r="R1798" s="40"/>
      <c r="S1798" s="40"/>
      <c r="T1798" s="40"/>
      <c r="U1798" s="39"/>
      <c r="V1798" s="39"/>
      <c r="W1798" s="39"/>
      <c r="X1798" s="39"/>
      <c r="Y1798" s="39"/>
      <c r="Z1798" s="39"/>
      <c r="AA1798" s="39"/>
      <c r="AB1798" s="39"/>
      <c r="AC1798" s="39"/>
      <c r="AD1798" s="39"/>
      <c r="AE1798" s="39"/>
      <c r="AF1798" s="39"/>
      <c r="AG1798" s="39"/>
      <c r="AH1798" s="39"/>
      <c r="AI1798" s="39"/>
      <c r="AJ1798" s="39"/>
      <c r="AK1798" s="39"/>
      <c r="AL1798" s="39"/>
      <c r="AM1798" s="39"/>
      <c r="AN1798" s="39"/>
      <c r="AO1798" s="39"/>
      <c r="AP1798" s="39"/>
      <c r="AQ1798" s="39"/>
      <c r="AR1798" s="39"/>
      <c r="AS1798" s="39"/>
      <c r="AT1798" s="39"/>
      <c r="AU1798" s="39"/>
      <c r="AV1798" s="39"/>
      <c r="AW1798" s="94"/>
      <c r="AX1798" s="101"/>
      <c r="AY1798" s="94"/>
      <c r="AZ1798" s="40"/>
      <c r="BA1798" s="27"/>
      <c r="BB1798" s="27"/>
      <c r="BC1798" s="27"/>
      <c r="BD1798" s="27" t="str">
        <f t="shared" si="1022"/>
        <v/>
      </c>
      <c r="BE1798" s="27" t="str">
        <f t="shared" si="1023"/>
        <v/>
      </c>
      <c r="BF1798" s="27" t="str">
        <f t="shared" si="1024"/>
        <v/>
      </c>
      <c r="BG1798" s="27" t="str">
        <f t="shared" si="1025"/>
        <v/>
      </c>
      <c r="BH1798" s="27" t="str">
        <f t="shared" si="1026"/>
        <v/>
      </c>
      <c r="BI1798" s="27" t="str">
        <f t="shared" si="1027"/>
        <v/>
      </c>
      <c r="BJ1798" s="27" t="str">
        <f t="shared" si="1028"/>
        <v/>
      </c>
      <c r="BK1798" s="27" t="str">
        <f t="shared" si="1029"/>
        <v/>
      </c>
      <c r="BL1798" s="27" t="str">
        <f t="shared" si="1030"/>
        <v/>
      </c>
      <c r="BM1798" s="27" t="str">
        <f t="shared" si="1031"/>
        <v/>
      </c>
      <c r="BN1798" s="27" t="str">
        <f t="shared" si="1032"/>
        <v/>
      </c>
      <c r="BO1798" s="27" t="str">
        <f t="shared" si="1033"/>
        <v/>
      </c>
      <c r="BP1798" s="27" t="str">
        <f t="shared" si="1010"/>
        <v/>
      </c>
      <c r="BQ1798" s="27" t="str">
        <f t="shared" si="1011"/>
        <v/>
      </c>
      <c r="BR1798" s="27" t="str">
        <f t="shared" si="1012"/>
        <v/>
      </c>
      <c r="BS1798" s="27" t="str">
        <f t="shared" si="1013"/>
        <v/>
      </c>
      <c r="BT1798" s="27" t="str">
        <f t="shared" si="1014"/>
        <v/>
      </c>
      <c r="BU1798" s="27" t="str">
        <f t="shared" si="1015"/>
        <v/>
      </c>
      <c r="BV1798" s="27" t="str">
        <f t="shared" si="1016"/>
        <v/>
      </c>
      <c r="BW1798" s="27" t="str">
        <f t="shared" si="1017"/>
        <v/>
      </c>
      <c r="BX1798" s="27" t="str">
        <f t="shared" si="1018"/>
        <v/>
      </c>
      <c r="BY1798" s="27" t="str">
        <f t="shared" si="1019"/>
        <v/>
      </c>
      <c r="BZ1798" s="27" t="str">
        <f t="shared" si="1020"/>
        <v/>
      </c>
      <c r="CA1798" s="27" t="str">
        <f t="shared" si="1021"/>
        <v/>
      </c>
      <c r="CB1798" s="41"/>
      <c r="CC1798" s="41"/>
      <c r="CD1798" s="87"/>
      <c r="CE1798" s="87"/>
      <c r="CF1798" s="87"/>
      <c r="CG1798" s="87"/>
      <c r="CH1798" s="87"/>
      <c r="CI1798" s="87"/>
      <c r="CJ1798" s="7"/>
    </row>
    <row r="1799" spans="2:88">
      <c r="B1799" s="94"/>
      <c r="C1799" s="40"/>
      <c r="D1799" s="39"/>
      <c r="E1799" s="40"/>
      <c r="F1799" s="40"/>
      <c r="G1799" s="40"/>
      <c r="H1799" s="40"/>
      <c r="I1799" s="40"/>
      <c r="J1799" s="40"/>
      <c r="K1799" s="40"/>
      <c r="L1799" s="40"/>
      <c r="M1799" s="40"/>
      <c r="N1799" s="40"/>
      <c r="O1799" s="40"/>
      <c r="P1799" s="40"/>
      <c r="Q1799" s="40"/>
      <c r="R1799" s="40"/>
      <c r="S1799" s="40"/>
      <c r="T1799" s="40"/>
      <c r="U1799" s="39"/>
      <c r="V1799" s="39"/>
      <c r="W1799" s="39"/>
      <c r="X1799" s="39"/>
      <c r="Y1799" s="39"/>
      <c r="Z1799" s="39"/>
      <c r="AA1799" s="39"/>
      <c r="AB1799" s="39"/>
      <c r="AC1799" s="39"/>
      <c r="AD1799" s="39"/>
      <c r="AE1799" s="39"/>
      <c r="AF1799" s="39"/>
      <c r="AG1799" s="39"/>
      <c r="AH1799" s="39"/>
      <c r="AI1799" s="39"/>
      <c r="AJ1799" s="39"/>
      <c r="AK1799" s="39"/>
      <c r="AL1799" s="39"/>
      <c r="AM1799" s="39"/>
      <c r="AN1799" s="39"/>
      <c r="AO1799" s="39"/>
      <c r="AP1799" s="39"/>
      <c r="AQ1799" s="39"/>
      <c r="AR1799" s="39"/>
      <c r="AS1799" s="39"/>
      <c r="AT1799" s="39"/>
      <c r="AU1799" s="39"/>
      <c r="AV1799" s="39"/>
      <c r="AW1799" s="94"/>
      <c r="AX1799" s="101"/>
      <c r="AY1799" s="94"/>
      <c r="AZ1799" s="40"/>
      <c r="BA1799" s="27"/>
      <c r="BB1799" s="27"/>
      <c r="BC1799" s="27"/>
      <c r="BD1799" s="27" t="str">
        <f t="shared" si="1022"/>
        <v/>
      </c>
      <c r="BE1799" s="27" t="str">
        <f t="shared" si="1023"/>
        <v/>
      </c>
      <c r="BF1799" s="27" t="str">
        <f t="shared" si="1024"/>
        <v/>
      </c>
      <c r="BG1799" s="27" t="str">
        <f t="shared" si="1025"/>
        <v/>
      </c>
      <c r="BH1799" s="27" t="str">
        <f t="shared" si="1026"/>
        <v/>
      </c>
      <c r="BI1799" s="27" t="str">
        <f t="shared" si="1027"/>
        <v/>
      </c>
      <c r="BJ1799" s="27" t="str">
        <f t="shared" si="1028"/>
        <v/>
      </c>
      <c r="BK1799" s="27" t="str">
        <f t="shared" si="1029"/>
        <v/>
      </c>
      <c r="BL1799" s="27" t="str">
        <f t="shared" si="1030"/>
        <v/>
      </c>
      <c r="BM1799" s="27" t="str">
        <f t="shared" si="1031"/>
        <v/>
      </c>
      <c r="BN1799" s="27" t="str">
        <f t="shared" si="1032"/>
        <v/>
      </c>
      <c r="BO1799" s="27" t="str">
        <f t="shared" si="1033"/>
        <v/>
      </c>
      <c r="BP1799" s="27" t="str">
        <f t="shared" si="1010"/>
        <v/>
      </c>
      <c r="BQ1799" s="27" t="str">
        <f t="shared" si="1011"/>
        <v/>
      </c>
      <c r="BR1799" s="27" t="str">
        <f t="shared" si="1012"/>
        <v/>
      </c>
      <c r="BS1799" s="27" t="str">
        <f t="shared" si="1013"/>
        <v/>
      </c>
      <c r="BT1799" s="27" t="str">
        <f t="shared" si="1014"/>
        <v/>
      </c>
      <c r="BU1799" s="27" t="str">
        <f t="shared" si="1015"/>
        <v/>
      </c>
      <c r="BV1799" s="27" t="str">
        <f t="shared" si="1016"/>
        <v/>
      </c>
      <c r="BW1799" s="27" t="str">
        <f t="shared" si="1017"/>
        <v/>
      </c>
      <c r="BX1799" s="27" t="str">
        <f t="shared" si="1018"/>
        <v/>
      </c>
      <c r="BY1799" s="27" t="str">
        <f t="shared" si="1019"/>
        <v/>
      </c>
      <c r="BZ1799" s="27" t="str">
        <f t="shared" si="1020"/>
        <v/>
      </c>
      <c r="CA1799" s="27" t="str">
        <f t="shared" si="1021"/>
        <v/>
      </c>
      <c r="CB1799" s="41"/>
      <c r="CC1799" s="41"/>
      <c r="CD1799" s="87"/>
      <c r="CE1799" s="87"/>
      <c r="CF1799" s="87"/>
      <c r="CG1799" s="87"/>
      <c r="CH1799" s="87"/>
      <c r="CI1799" s="87"/>
      <c r="CJ1799" s="7"/>
    </row>
    <row r="1800" spans="2:88">
      <c r="B1800" s="94"/>
      <c r="C1800" s="40"/>
      <c r="D1800" s="39"/>
      <c r="E1800" s="40"/>
      <c r="F1800" s="40"/>
      <c r="G1800" s="40"/>
      <c r="H1800" s="40"/>
      <c r="I1800" s="40"/>
      <c r="J1800" s="40"/>
      <c r="K1800" s="40"/>
      <c r="L1800" s="40"/>
      <c r="M1800" s="40"/>
      <c r="N1800" s="40"/>
      <c r="O1800" s="40"/>
      <c r="P1800" s="40"/>
      <c r="Q1800" s="40"/>
      <c r="R1800" s="40"/>
      <c r="S1800" s="40"/>
      <c r="T1800" s="40"/>
      <c r="U1800" s="39"/>
      <c r="V1800" s="39"/>
      <c r="W1800" s="39"/>
      <c r="X1800" s="39"/>
      <c r="Y1800" s="39"/>
      <c r="Z1800" s="39"/>
      <c r="AA1800" s="39"/>
      <c r="AB1800" s="39"/>
      <c r="AC1800" s="39"/>
      <c r="AD1800" s="39"/>
      <c r="AE1800" s="39"/>
      <c r="AF1800" s="39"/>
      <c r="AG1800" s="39"/>
      <c r="AH1800" s="39"/>
      <c r="AI1800" s="39"/>
      <c r="AJ1800" s="39"/>
      <c r="AK1800" s="39"/>
      <c r="AL1800" s="39"/>
      <c r="AM1800" s="39"/>
      <c r="AN1800" s="39"/>
      <c r="AO1800" s="39"/>
      <c r="AP1800" s="39"/>
      <c r="AQ1800" s="39"/>
      <c r="AR1800" s="39"/>
      <c r="AS1800" s="39"/>
      <c r="AT1800" s="39"/>
      <c r="AU1800" s="39"/>
      <c r="AV1800" s="39"/>
      <c r="AW1800" s="94"/>
      <c r="AX1800" s="101"/>
      <c r="AY1800" s="94"/>
      <c r="AZ1800" s="40"/>
      <c r="BA1800" s="27"/>
      <c r="BB1800" s="27"/>
      <c r="BC1800" s="27"/>
      <c r="BD1800" s="27" t="str">
        <f t="shared" si="1022"/>
        <v/>
      </c>
      <c r="BE1800" s="27" t="str">
        <f t="shared" si="1023"/>
        <v/>
      </c>
      <c r="BF1800" s="27" t="str">
        <f t="shared" si="1024"/>
        <v/>
      </c>
      <c r="BG1800" s="27" t="str">
        <f t="shared" si="1025"/>
        <v/>
      </c>
      <c r="BH1800" s="27" t="str">
        <f t="shared" si="1026"/>
        <v/>
      </c>
      <c r="BI1800" s="27" t="str">
        <f t="shared" si="1027"/>
        <v/>
      </c>
      <c r="BJ1800" s="27" t="str">
        <f t="shared" si="1028"/>
        <v/>
      </c>
      <c r="BK1800" s="27" t="str">
        <f t="shared" si="1029"/>
        <v/>
      </c>
      <c r="BL1800" s="27" t="str">
        <f t="shared" si="1030"/>
        <v/>
      </c>
      <c r="BM1800" s="27" t="str">
        <f t="shared" si="1031"/>
        <v/>
      </c>
      <c r="BN1800" s="27" t="str">
        <f t="shared" si="1032"/>
        <v/>
      </c>
      <c r="BO1800" s="27" t="str">
        <f t="shared" si="1033"/>
        <v/>
      </c>
      <c r="BP1800" s="27" t="str">
        <f t="shared" si="1010"/>
        <v/>
      </c>
      <c r="BQ1800" s="27" t="str">
        <f t="shared" si="1011"/>
        <v/>
      </c>
      <c r="BR1800" s="27" t="str">
        <f t="shared" si="1012"/>
        <v/>
      </c>
      <c r="BS1800" s="27" t="str">
        <f t="shared" si="1013"/>
        <v/>
      </c>
      <c r="BT1800" s="27" t="str">
        <f t="shared" si="1014"/>
        <v/>
      </c>
      <c r="BU1800" s="27" t="str">
        <f t="shared" si="1015"/>
        <v/>
      </c>
      <c r="BV1800" s="27" t="str">
        <f t="shared" si="1016"/>
        <v/>
      </c>
      <c r="BW1800" s="27" t="str">
        <f t="shared" si="1017"/>
        <v/>
      </c>
      <c r="BX1800" s="27" t="str">
        <f t="shared" si="1018"/>
        <v/>
      </c>
      <c r="BY1800" s="27" t="str">
        <f t="shared" si="1019"/>
        <v/>
      </c>
      <c r="BZ1800" s="27" t="str">
        <f t="shared" si="1020"/>
        <v/>
      </c>
      <c r="CA1800" s="27" t="str">
        <f t="shared" si="1021"/>
        <v/>
      </c>
      <c r="CB1800" s="41"/>
      <c r="CC1800" s="41"/>
      <c r="CD1800" s="87"/>
      <c r="CE1800" s="87"/>
      <c r="CF1800" s="87"/>
      <c r="CG1800" s="87"/>
      <c r="CH1800" s="87"/>
      <c r="CI1800" s="87"/>
      <c r="CJ1800" s="7"/>
    </row>
    <row r="1801" spans="2:88">
      <c r="B1801" s="94"/>
      <c r="C1801" s="40"/>
      <c r="D1801" s="39"/>
      <c r="E1801" s="40"/>
      <c r="F1801" s="40"/>
      <c r="G1801" s="40"/>
      <c r="H1801" s="40"/>
      <c r="I1801" s="40"/>
      <c r="J1801" s="40"/>
      <c r="K1801" s="40"/>
      <c r="L1801" s="40"/>
      <c r="M1801" s="40"/>
      <c r="N1801" s="40"/>
      <c r="O1801" s="40"/>
      <c r="P1801" s="40"/>
      <c r="Q1801" s="40"/>
      <c r="R1801" s="40"/>
      <c r="S1801" s="40"/>
      <c r="T1801" s="40"/>
      <c r="U1801" s="39"/>
      <c r="V1801" s="39"/>
      <c r="W1801" s="39"/>
      <c r="X1801" s="39"/>
      <c r="Y1801" s="39"/>
      <c r="Z1801" s="39"/>
      <c r="AA1801" s="39"/>
      <c r="AB1801" s="39"/>
      <c r="AC1801" s="39"/>
      <c r="AD1801" s="39"/>
      <c r="AE1801" s="39"/>
      <c r="AF1801" s="39"/>
      <c r="AG1801" s="39"/>
      <c r="AH1801" s="39"/>
      <c r="AI1801" s="39"/>
      <c r="AJ1801" s="39"/>
      <c r="AK1801" s="39"/>
      <c r="AL1801" s="39"/>
      <c r="AM1801" s="39"/>
      <c r="AN1801" s="39"/>
      <c r="AO1801" s="39"/>
      <c r="AP1801" s="39"/>
      <c r="AQ1801" s="39"/>
      <c r="AR1801" s="39"/>
      <c r="AS1801" s="39"/>
      <c r="AT1801" s="39"/>
      <c r="AU1801" s="39"/>
      <c r="AV1801" s="39"/>
      <c r="AW1801" s="94"/>
      <c r="AX1801" s="101"/>
      <c r="AY1801" s="94"/>
      <c r="AZ1801" s="40"/>
      <c r="BA1801" s="27"/>
      <c r="BB1801" s="27"/>
      <c r="BC1801" s="27"/>
      <c r="BD1801" s="27" t="str">
        <f t="shared" si="1022"/>
        <v/>
      </c>
      <c r="BE1801" s="27" t="str">
        <f t="shared" si="1023"/>
        <v/>
      </c>
      <c r="BF1801" s="27" t="str">
        <f t="shared" si="1024"/>
        <v/>
      </c>
      <c r="BG1801" s="27" t="str">
        <f t="shared" si="1025"/>
        <v/>
      </c>
      <c r="BH1801" s="27" t="str">
        <f t="shared" si="1026"/>
        <v/>
      </c>
      <c r="BI1801" s="27" t="str">
        <f t="shared" si="1027"/>
        <v/>
      </c>
      <c r="BJ1801" s="27" t="str">
        <f t="shared" si="1028"/>
        <v/>
      </c>
      <c r="BK1801" s="27" t="str">
        <f t="shared" si="1029"/>
        <v/>
      </c>
      <c r="BL1801" s="27" t="str">
        <f t="shared" si="1030"/>
        <v/>
      </c>
      <c r="BM1801" s="27" t="str">
        <f t="shared" si="1031"/>
        <v/>
      </c>
      <c r="BN1801" s="27" t="str">
        <f t="shared" si="1032"/>
        <v/>
      </c>
      <c r="BO1801" s="27" t="str">
        <f t="shared" si="1033"/>
        <v/>
      </c>
      <c r="BP1801" s="27" t="str">
        <f t="shared" si="1010"/>
        <v/>
      </c>
      <c r="BQ1801" s="27" t="str">
        <f t="shared" si="1011"/>
        <v/>
      </c>
      <c r="BR1801" s="27" t="str">
        <f t="shared" si="1012"/>
        <v/>
      </c>
      <c r="BS1801" s="27" t="str">
        <f t="shared" si="1013"/>
        <v/>
      </c>
      <c r="BT1801" s="27" t="str">
        <f t="shared" si="1014"/>
        <v/>
      </c>
      <c r="BU1801" s="27" t="str">
        <f t="shared" si="1015"/>
        <v/>
      </c>
      <c r="BV1801" s="27" t="str">
        <f t="shared" si="1016"/>
        <v/>
      </c>
      <c r="BW1801" s="27" t="str">
        <f t="shared" si="1017"/>
        <v/>
      </c>
      <c r="BX1801" s="27" t="str">
        <f t="shared" si="1018"/>
        <v/>
      </c>
      <c r="BY1801" s="27" t="str">
        <f t="shared" si="1019"/>
        <v/>
      </c>
      <c r="BZ1801" s="27" t="str">
        <f t="shared" si="1020"/>
        <v/>
      </c>
      <c r="CA1801" s="27" t="str">
        <f t="shared" si="1021"/>
        <v/>
      </c>
      <c r="CB1801" s="41"/>
      <c r="CC1801" s="41"/>
      <c r="CD1801" s="87"/>
      <c r="CE1801" s="87"/>
      <c r="CF1801" s="87"/>
      <c r="CG1801" s="87"/>
      <c r="CH1801" s="87"/>
      <c r="CI1801" s="87"/>
      <c r="CJ1801" s="7"/>
    </row>
    <row r="1802" spans="2:88">
      <c r="B1802" s="94"/>
      <c r="C1802" s="40"/>
      <c r="D1802" s="39"/>
      <c r="E1802" s="40"/>
      <c r="F1802" s="40"/>
      <c r="G1802" s="40"/>
      <c r="H1802" s="40"/>
      <c r="I1802" s="40"/>
      <c r="J1802" s="40"/>
      <c r="K1802" s="40"/>
      <c r="L1802" s="40"/>
      <c r="M1802" s="40"/>
      <c r="N1802" s="40"/>
      <c r="O1802" s="40"/>
      <c r="P1802" s="40"/>
      <c r="Q1802" s="40"/>
      <c r="R1802" s="40"/>
      <c r="S1802" s="40"/>
      <c r="T1802" s="40"/>
      <c r="U1802" s="39"/>
      <c r="V1802" s="39"/>
      <c r="W1802" s="39"/>
      <c r="X1802" s="39"/>
      <c r="Y1802" s="39"/>
      <c r="Z1802" s="39"/>
      <c r="AA1802" s="39"/>
      <c r="AB1802" s="39"/>
      <c r="AC1802" s="39"/>
      <c r="AD1802" s="39"/>
      <c r="AE1802" s="39"/>
      <c r="AF1802" s="39"/>
      <c r="AG1802" s="39"/>
      <c r="AH1802" s="39"/>
      <c r="AI1802" s="39"/>
      <c r="AJ1802" s="39"/>
      <c r="AK1802" s="39"/>
      <c r="AL1802" s="39"/>
      <c r="AM1802" s="39"/>
      <c r="AN1802" s="39"/>
      <c r="AO1802" s="39"/>
      <c r="AP1802" s="39"/>
      <c r="AQ1802" s="39"/>
      <c r="AR1802" s="39"/>
      <c r="AS1802" s="39"/>
      <c r="AT1802" s="39"/>
      <c r="AU1802" s="39"/>
      <c r="AV1802" s="39"/>
      <c r="AW1802" s="94"/>
      <c r="AX1802" s="101"/>
      <c r="AY1802" s="94"/>
      <c r="AZ1802" s="40"/>
      <c r="BA1802" s="27"/>
      <c r="BB1802" s="27"/>
      <c r="BC1802" s="27"/>
      <c r="BD1802" s="27" t="str">
        <f t="shared" si="1022"/>
        <v/>
      </c>
      <c r="BE1802" s="27" t="str">
        <f t="shared" si="1023"/>
        <v/>
      </c>
      <c r="BF1802" s="27" t="str">
        <f t="shared" si="1024"/>
        <v/>
      </c>
      <c r="BG1802" s="27" t="str">
        <f t="shared" si="1025"/>
        <v/>
      </c>
      <c r="BH1802" s="27" t="str">
        <f t="shared" si="1026"/>
        <v/>
      </c>
      <c r="BI1802" s="27" t="str">
        <f t="shared" si="1027"/>
        <v/>
      </c>
      <c r="BJ1802" s="27" t="str">
        <f t="shared" si="1028"/>
        <v/>
      </c>
      <c r="BK1802" s="27" t="str">
        <f t="shared" si="1029"/>
        <v/>
      </c>
      <c r="BL1802" s="27" t="str">
        <f t="shared" si="1030"/>
        <v/>
      </c>
      <c r="BM1802" s="27" t="str">
        <f t="shared" si="1031"/>
        <v/>
      </c>
      <c r="BN1802" s="27" t="str">
        <f t="shared" si="1032"/>
        <v/>
      </c>
      <c r="BO1802" s="27" t="str">
        <f t="shared" si="1033"/>
        <v/>
      </c>
      <c r="BP1802" s="27" t="str">
        <f t="shared" si="1010"/>
        <v/>
      </c>
      <c r="BQ1802" s="27" t="str">
        <f t="shared" si="1011"/>
        <v/>
      </c>
      <c r="BR1802" s="27" t="str">
        <f t="shared" si="1012"/>
        <v/>
      </c>
      <c r="BS1802" s="27" t="str">
        <f t="shared" si="1013"/>
        <v/>
      </c>
      <c r="BT1802" s="27" t="str">
        <f t="shared" si="1014"/>
        <v/>
      </c>
      <c r="BU1802" s="27" t="str">
        <f t="shared" si="1015"/>
        <v/>
      </c>
      <c r="BV1802" s="27" t="str">
        <f t="shared" si="1016"/>
        <v/>
      </c>
      <c r="BW1802" s="27" t="str">
        <f t="shared" si="1017"/>
        <v/>
      </c>
      <c r="BX1802" s="27" t="str">
        <f t="shared" si="1018"/>
        <v/>
      </c>
      <c r="BY1802" s="27" t="str">
        <f t="shared" si="1019"/>
        <v/>
      </c>
      <c r="BZ1802" s="27" t="str">
        <f t="shared" si="1020"/>
        <v/>
      </c>
      <c r="CA1802" s="27" t="str">
        <f t="shared" si="1021"/>
        <v/>
      </c>
      <c r="CB1802" s="41"/>
      <c r="CC1802" s="41"/>
      <c r="CD1802" s="87"/>
      <c r="CE1802" s="87"/>
      <c r="CF1802" s="87"/>
      <c r="CG1802" s="87"/>
      <c r="CH1802" s="87"/>
      <c r="CI1802" s="87"/>
      <c r="CJ1802" s="7"/>
    </row>
    <row r="1803" spans="2:88">
      <c r="B1803" s="94"/>
      <c r="C1803" s="40"/>
      <c r="D1803" s="39"/>
      <c r="E1803" s="40"/>
      <c r="F1803" s="40"/>
      <c r="G1803" s="40"/>
      <c r="H1803" s="40"/>
      <c r="I1803" s="40"/>
      <c r="J1803" s="40"/>
      <c r="K1803" s="40"/>
      <c r="L1803" s="40"/>
      <c r="M1803" s="40"/>
      <c r="N1803" s="40"/>
      <c r="O1803" s="40"/>
      <c r="P1803" s="40"/>
      <c r="Q1803" s="40"/>
      <c r="R1803" s="40"/>
      <c r="S1803" s="40"/>
      <c r="T1803" s="40"/>
      <c r="U1803" s="39"/>
      <c r="V1803" s="39"/>
      <c r="W1803" s="39"/>
      <c r="X1803" s="39"/>
      <c r="Y1803" s="39"/>
      <c r="Z1803" s="39"/>
      <c r="AA1803" s="39"/>
      <c r="AB1803" s="39"/>
      <c r="AC1803" s="39"/>
      <c r="AD1803" s="39"/>
      <c r="AE1803" s="39"/>
      <c r="AF1803" s="39"/>
      <c r="AG1803" s="39"/>
      <c r="AH1803" s="39"/>
      <c r="AI1803" s="39"/>
      <c r="AJ1803" s="39"/>
      <c r="AK1803" s="39"/>
      <c r="AL1803" s="39"/>
      <c r="AM1803" s="39"/>
      <c r="AN1803" s="39"/>
      <c r="AO1803" s="39"/>
      <c r="AP1803" s="39"/>
      <c r="AQ1803" s="39"/>
      <c r="AR1803" s="39"/>
      <c r="AS1803" s="39"/>
      <c r="AT1803" s="39"/>
      <c r="AU1803" s="39"/>
      <c r="AV1803" s="39"/>
      <c r="AW1803" s="94"/>
      <c r="AX1803" s="101"/>
      <c r="AY1803" s="94"/>
      <c r="AZ1803" s="40"/>
      <c r="BA1803" s="27"/>
      <c r="BB1803" s="27"/>
      <c r="BC1803" s="27"/>
      <c r="BD1803" s="27" t="str">
        <f t="shared" si="1022"/>
        <v/>
      </c>
      <c r="BE1803" s="27" t="str">
        <f t="shared" si="1023"/>
        <v/>
      </c>
      <c r="BF1803" s="27" t="str">
        <f t="shared" si="1024"/>
        <v/>
      </c>
      <c r="BG1803" s="27" t="str">
        <f t="shared" si="1025"/>
        <v/>
      </c>
      <c r="BH1803" s="27" t="str">
        <f t="shared" si="1026"/>
        <v/>
      </c>
      <c r="BI1803" s="27" t="str">
        <f t="shared" si="1027"/>
        <v/>
      </c>
      <c r="BJ1803" s="27" t="str">
        <f t="shared" si="1028"/>
        <v/>
      </c>
      <c r="BK1803" s="27" t="str">
        <f t="shared" si="1029"/>
        <v/>
      </c>
      <c r="BL1803" s="27" t="str">
        <f t="shared" si="1030"/>
        <v/>
      </c>
      <c r="BM1803" s="27" t="str">
        <f t="shared" si="1031"/>
        <v/>
      </c>
      <c r="BN1803" s="27" t="str">
        <f t="shared" si="1032"/>
        <v/>
      </c>
      <c r="BO1803" s="27" t="str">
        <f t="shared" si="1033"/>
        <v/>
      </c>
      <c r="BP1803" s="27" t="str">
        <f t="shared" si="1010"/>
        <v/>
      </c>
      <c r="BQ1803" s="27" t="str">
        <f t="shared" si="1011"/>
        <v/>
      </c>
      <c r="BR1803" s="27" t="str">
        <f t="shared" si="1012"/>
        <v/>
      </c>
      <c r="BS1803" s="27" t="str">
        <f t="shared" si="1013"/>
        <v/>
      </c>
      <c r="BT1803" s="27" t="str">
        <f t="shared" si="1014"/>
        <v/>
      </c>
      <c r="BU1803" s="27" t="str">
        <f t="shared" si="1015"/>
        <v/>
      </c>
      <c r="BV1803" s="27" t="str">
        <f t="shared" si="1016"/>
        <v/>
      </c>
      <c r="BW1803" s="27" t="str">
        <f t="shared" si="1017"/>
        <v/>
      </c>
      <c r="BX1803" s="27" t="str">
        <f t="shared" si="1018"/>
        <v/>
      </c>
      <c r="BY1803" s="27" t="str">
        <f t="shared" si="1019"/>
        <v/>
      </c>
      <c r="BZ1803" s="27" t="str">
        <f t="shared" si="1020"/>
        <v/>
      </c>
      <c r="CA1803" s="27" t="str">
        <f t="shared" si="1021"/>
        <v/>
      </c>
      <c r="CB1803" s="41"/>
      <c r="CC1803" s="41"/>
      <c r="CD1803" s="87"/>
      <c r="CE1803" s="87"/>
      <c r="CF1803" s="87"/>
      <c r="CG1803" s="87"/>
      <c r="CH1803" s="87"/>
      <c r="CI1803" s="87"/>
      <c r="CJ1803" s="7"/>
    </row>
    <row r="1804" spans="2:88">
      <c r="B1804" s="94"/>
      <c r="C1804" s="40"/>
      <c r="D1804" s="39"/>
      <c r="E1804" s="40"/>
      <c r="F1804" s="40"/>
      <c r="G1804" s="40"/>
      <c r="H1804" s="40"/>
      <c r="I1804" s="40"/>
      <c r="J1804" s="40"/>
      <c r="K1804" s="40"/>
      <c r="L1804" s="40"/>
      <c r="M1804" s="40"/>
      <c r="N1804" s="40"/>
      <c r="O1804" s="40"/>
      <c r="P1804" s="40"/>
      <c r="Q1804" s="40"/>
      <c r="R1804" s="40"/>
      <c r="S1804" s="40"/>
      <c r="T1804" s="40"/>
      <c r="U1804" s="39"/>
      <c r="V1804" s="39"/>
      <c r="W1804" s="39"/>
      <c r="X1804" s="39"/>
      <c r="Y1804" s="39"/>
      <c r="Z1804" s="39"/>
      <c r="AA1804" s="39"/>
      <c r="AB1804" s="39"/>
      <c r="AC1804" s="39"/>
      <c r="AD1804" s="39"/>
      <c r="AE1804" s="39"/>
      <c r="AF1804" s="39"/>
      <c r="AG1804" s="39"/>
      <c r="AH1804" s="39"/>
      <c r="AI1804" s="39"/>
      <c r="AJ1804" s="39"/>
      <c r="AK1804" s="39"/>
      <c r="AL1804" s="39"/>
      <c r="AM1804" s="39"/>
      <c r="AN1804" s="39"/>
      <c r="AO1804" s="39"/>
      <c r="AP1804" s="39"/>
      <c r="AQ1804" s="39"/>
      <c r="AR1804" s="39"/>
      <c r="AS1804" s="39"/>
      <c r="AT1804" s="39"/>
      <c r="AU1804" s="39"/>
      <c r="AV1804" s="39"/>
      <c r="AW1804" s="94"/>
      <c r="AX1804" s="101"/>
      <c r="AY1804" s="94"/>
      <c r="AZ1804" s="40"/>
      <c r="BA1804" s="27"/>
      <c r="BB1804" s="27"/>
      <c r="BC1804" s="27"/>
      <c r="BD1804" s="27" t="str">
        <f t="shared" si="1022"/>
        <v/>
      </c>
      <c r="BE1804" s="27" t="str">
        <f t="shared" si="1023"/>
        <v/>
      </c>
      <c r="BF1804" s="27" t="str">
        <f t="shared" si="1024"/>
        <v/>
      </c>
      <c r="BG1804" s="27" t="str">
        <f t="shared" si="1025"/>
        <v/>
      </c>
      <c r="BH1804" s="27" t="str">
        <f t="shared" si="1026"/>
        <v/>
      </c>
      <c r="BI1804" s="27" t="str">
        <f t="shared" si="1027"/>
        <v/>
      </c>
      <c r="BJ1804" s="27" t="str">
        <f t="shared" si="1028"/>
        <v/>
      </c>
      <c r="BK1804" s="27" t="str">
        <f t="shared" si="1029"/>
        <v/>
      </c>
      <c r="BL1804" s="27" t="str">
        <f t="shared" si="1030"/>
        <v/>
      </c>
      <c r="BM1804" s="27" t="str">
        <f t="shared" si="1031"/>
        <v/>
      </c>
      <c r="BN1804" s="27" t="str">
        <f t="shared" si="1032"/>
        <v/>
      </c>
      <c r="BO1804" s="27" t="str">
        <f t="shared" si="1033"/>
        <v/>
      </c>
      <c r="BP1804" s="27" t="str">
        <f t="shared" si="1010"/>
        <v/>
      </c>
      <c r="BQ1804" s="27" t="str">
        <f t="shared" si="1011"/>
        <v/>
      </c>
      <c r="BR1804" s="27" t="str">
        <f t="shared" si="1012"/>
        <v/>
      </c>
      <c r="BS1804" s="27" t="str">
        <f t="shared" si="1013"/>
        <v/>
      </c>
      <c r="BT1804" s="27" t="str">
        <f t="shared" si="1014"/>
        <v/>
      </c>
      <c r="BU1804" s="27" t="str">
        <f t="shared" si="1015"/>
        <v/>
      </c>
      <c r="BV1804" s="27" t="str">
        <f t="shared" si="1016"/>
        <v/>
      </c>
      <c r="BW1804" s="27" t="str">
        <f t="shared" si="1017"/>
        <v/>
      </c>
      <c r="BX1804" s="27" t="str">
        <f t="shared" si="1018"/>
        <v/>
      </c>
      <c r="BY1804" s="27" t="str">
        <f t="shared" si="1019"/>
        <v/>
      </c>
      <c r="BZ1804" s="27" t="str">
        <f t="shared" si="1020"/>
        <v/>
      </c>
      <c r="CA1804" s="27" t="str">
        <f t="shared" si="1021"/>
        <v/>
      </c>
      <c r="CB1804" s="41"/>
      <c r="CC1804" s="41"/>
      <c r="CD1804" s="87"/>
      <c r="CE1804" s="87"/>
      <c r="CF1804" s="87"/>
      <c r="CG1804" s="87"/>
      <c r="CH1804" s="87"/>
      <c r="CI1804" s="87"/>
      <c r="CJ1804" s="7"/>
    </row>
    <row r="1805" spans="2:88">
      <c r="B1805" s="94"/>
      <c r="C1805" s="40"/>
      <c r="D1805" s="39"/>
      <c r="E1805" s="40"/>
      <c r="F1805" s="40"/>
      <c r="G1805" s="40"/>
      <c r="H1805" s="40"/>
      <c r="I1805" s="40"/>
      <c r="J1805" s="40"/>
      <c r="K1805" s="40"/>
      <c r="L1805" s="40"/>
      <c r="M1805" s="40"/>
      <c r="N1805" s="40"/>
      <c r="O1805" s="40"/>
      <c r="P1805" s="40"/>
      <c r="Q1805" s="40"/>
      <c r="R1805" s="40"/>
      <c r="S1805" s="40"/>
      <c r="T1805" s="40"/>
      <c r="U1805" s="39"/>
      <c r="V1805" s="39"/>
      <c r="W1805" s="39"/>
      <c r="X1805" s="39"/>
      <c r="Y1805" s="39"/>
      <c r="Z1805" s="39"/>
      <c r="AA1805" s="39"/>
      <c r="AB1805" s="39"/>
      <c r="AC1805" s="39"/>
      <c r="AD1805" s="39"/>
      <c r="AE1805" s="39"/>
      <c r="AF1805" s="39"/>
      <c r="AG1805" s="39"/>
      <c r="AH1805" s="39"/>
      <c r="AI1805" s="39"/>
      <c r="AJ1805" s="39"/>
      <c r="AK1805" s="39"/>
      <c r="AL1805" s="39"/>
      <c r="AM1805" s="39"/>
      <c r="AN1805" s="39"/>
      <c r="AO1805" s="39"/>
      <c r="AP1805" s="39"/>
      <c r="AQ1805" s="39"/>
      <c r="AR1805" s="39"/>
      <c r="AS1805" s="39"/>
      <c r="AT1805" s="39"/>
      <c r="AU1805" s="39"/>
      <c r="AV1805" s="39"/>
      <c r="AW1805" s="94"/>
      <c r="AX1805" s="101"/>
      <c r="AY1805" s="94"/>
      <c r="AZ1805" s="40"/>
      <c r="BA1805" s="27"/>
      <c r="BB1805" s="27"/>
      <c r="BC1805" s="27"/>
      <c r="BD1805" s="27" t="str">
        <f t="shared" si="1022"/>
        <v/>
      </c>
      <c r="BE1805" s="27" t="str">
        <f t="shared" si="1023"/>
        <v/>
      </c>
      <c r="BF1805" s="27" t="str">
        <f t="shared" si="1024"/>
        <v/>
      </c>
      <c r="BG1805" s="27" t="str">
        <f t="shared" si="1025"/>
        <v/>
      </c>
      <c r="BH1805" s="27" t="str">
        <f t="shared" si="1026"/>
        <v/>
      </c>
      <c r="BI1805" s="27" t="str">
        <f t="shared" si="1027"/>
        <v/>
      </c>
      <c r="BJ1805" s="27" t="str">
        <f t="shared" si="1028"/>
        <v/>
      </c>
      <c r="BK1805" s="27" t="str">
        <f t="shared" si="1029"/>
        <v/>
      </c>
      <c r="BL1805" s="27" t="str">
        <f t="shared" si="1030"/>
        <v/>
      </c>
      <c r="BM1805" s="27" t="str">
        <f t="shared" si="1031"/>
        <v/>
      </c>
      <c r="BN1805" s="27" t="str">
        <f t="shared" si="1032"/>
        <v/>
      </c>
      <c r="BO1805" s="27" t="str">
        <f t="shared" si="1033"/>
        <v/>
      </c>
      <c r="BP1805" s="27" t="str">
        <f t="shared" si="1010"/>
        <v/>
      </c>
      <c r="BQ1805" s="27" t="str">
        <f t="shared" si="1011"/>
        <v/>
      </c>
      <c r="BR1805" s="27" t="str">
        <f t="shared" si="1012"/>
        <v/>
      </c>
      <c r="BS1805" s="27" t="str">
        <f t="shared" si="1013"/>
        <v/>
      </c>
      <c r="BT1805" s="27" t="str">
        <f t="shared" si="1014"/>
        <v/>
      </c>
      <c r="BU1805" s="27" t="str">
        <f t="shared" si="1015"/>
        <v/>
      </c>
      <c r="BV1805" s="27" t="str">
        <f t="shared" si="1016"/>
        <v/>
      </c>
      <c r="BW1805" s="27" t="str">
        <f t="shared" si="1017"/>
        <v/>
      </c>
      <c r="BX1805" s="27" t="str">
        <f t="shared" si="1018"/>
        <v/>
      </c>
      <c r="BY1805" s="27" t="str">
        <f t="shared" si="1019"/>
        <v/>
      </c>
      <c r="BZ1805" s="27" t="str">
        <f t="shared" si="1020"/>
        <v/>
      </c>
      <c r="CA1805" s="27" t="str">
        <f t="shared" si="1021"/>
        <v/>
      </c>
      <c r="CB1805" s="41"/>
      <c r="CC1805" s="41"/>
      <c r="CD1805" s="87"/>
      <c r="CE1805" s="87"/>
      <c r="CF1805" s="87"/>
      <c r="CG1805" s="87"/>
      <c r="CH1805" s="87"/>
      <c r="CI1805" s="87"/>
      <c r="CJ1805" s="7"/>
    </row>
    <row r="1806" spans="2:88">
      <c r="B1806" s="94"/>
      <c r="C1806" s="40"/>
      <c r="D1806" s="39"/>
      <c r="E1806" s="40"/>
      <c r="F1806" s="40"/>
      <c r="G1806" s="40"/>
      <c r="H1806" s="40"/>
      <c r="I1806" s="40"/>
      <c r="J1806" s="40"/>
      <c r="K1806" s="40"/>
      <c r="L1806" s="40"/>
      <c r="M1806" s="40"/>
      <c r="N1806" s="40"/>
      <c r="O1806" s="40"/>
      <c r="P1806" s="40"/>
      <c r="Q1806" s="40"/>
      <c r="R1806" s="40"/>
      <c r="S1806" s="40"/>
      <c r="T1806" s="40"/>
      <c r="U1806" s="39"/>
      <c r="V1806" s="39"/>
      <c r="W1806" s="39"/>
      <c r="X1806" s="39"/>
      <c r="Y1806" s="39"/>
      <c r="Z1806" s="39"/>
      <c r="AA1806" s="39"/>
      <c r="AB1806" s="39"/>
      <c r="AC1806" s="39"/>
      <c r="AD1806" s="39"/>
      <c r="AE1806" s="39"/>
      <c r="AF1806" s="39"/>
      <c r="AG1806" s="39"/>
      <c r="AH1806" s="39"/>
      <c r="AI1806" s="39"/>
      <c r="AJ1806" s="39"/>
      <c r="AK1806" s="39"/>
      <c r="AL1806" s="39"/>
      <c r="AM1806" s="39"/>
      <c r="AN1806" s="39"/>
      <c r="AO1806" s="39"/>
      <c r="AP1806" s="39"/>
      <c r="AQ1806" s="39"/>
      <c r="AR1806" s="39"/>
      <c r="AS1806" s="39"/>
      <c r="AT1806" s="39"/>
      <c r="AU1806" s="39"/>
      <c r="AV1806" s="39"/>
      <c r="AW1806" s="94"/>
      <c r="AX1806" s="101"/>
      <c r="AY1806" s="94"/>
      <c r="AZ1806" s="40"/>
      <c r="BA1806" s="27"/>
      <c r="BB1806" s="27"/>
      <c r="BC1806" s="27"/>
      <c r="BD1806" s="27" t="str">
        <f t="shared" si="1022"/>
        <v/>
      </c>
      <c r="BE1806" s="27" t="str">
        <f t="shared" si="1023"/>
        <v/>
      </c>
      <c r="BF1806" s="27" t="str">
        <f t="shared" si="1024"/>
        <v/>
      </c>
      <c r="BG1806" s="27" t="str">
        <f t="shared" si="1025"/>
        <v/>
      </c>
      <c r="BH1806" s="27" t="str">
        <f t="shared" si="1026"/>
        <v/>
      </c>
      <c r="BI1806" s="27" t="str">
        <f t="shared" si="1027"/>
        <v/>
      </c>
      <c r="BJ1806" s="27" t="str">
        <f t="shared" si="1028"/>
        <v/>
      </c>
      <c r="BK1806" s="27" t="str">
        <f t="shared" si="1029"/>
        <v/>
      </c>
      <c r="BL1806" s="27" t="str">
        <f t="shared" si="1030"/>
        <v/>
      </c>
      <c r="BM1806" s="27" t="str">
        <f t="shared" si="1031"/>
        <v/>
      </c>
      <c r="BN1806" s="27" t="str">
        <f t="shared" si="1032"/>
        <v/>
      </c>
      <c r="BO1806" s="27" t="str">
        <f t="shared" si="1033"/>
        <v/>
      </c>
      <c r="BP1806" s="27" t="str">
        <f t="shared" si="1010"/>
        <v/>
      </c>
      <c r="BQ1806" s="27" t="str">
        <f t="shared" si="1011"/>
        <v/>
      </c>
      <c r="BR1806" s="27" t="str">
        <f t="shared" si="1012"/>
        <v/>
      </c>
      <c r="BS1806" s="27" t="str">
        <f t="shared" si="1013"/>
        <v/>
      </c>
      <c r="BT1806" s="27" t="str">
        <f t="shared" si="1014"/>
        <v/>
      </c>
      <c r="BU1806" s="27" t="str">
        <f t="shared" si="1015"/>
        <v/>
      </c>
      <c r="BV1806" s="27" t="str">
        <f t="shared" si="1016"/>
        <v/>
      </c>
      <c r="BW1806" s="27" t="str">
        <f t="shared" si="1017"/>
        <v/>
      </c>
      <c r="BX1806" s="27" t="str">
        <f t="shared" si="1018"/>
        <v/>
      </c>
      <c r="BY1806" s="27" t="str">
        <f t="shared" si="1019"/>
        <v/>
      </c>
      <c r="BZ1806" s="27" t="str">
        <f t="shared" si="1020"/>
        <v/>
      </c>
      <c r="CA1806" s="27" t="str">
        <f t="shared" si="1021"/>
        <v/>
      </c>
      <c r="CB1806" s="41"/>
      <c r="CC1806" s="41"/>
      <c r="CD1806" s="87"/>
      <c r="CE1806" s="87"/>
      <c r="CF1806" s="87"/>
      <c r="CG1806" s="87"/>
      <c r="CH1806" s="87"/>
      <c r="CI1806" s="87"/>
      <c r="CJ1806" s="7"/>
    </row>
    <row r="1807" spans="2:88">
      <c r="B1807" s="94"/>
      <c r="C1807" s="40"/>
      <c r="D1807" s="39"/>
      <c r="E1807" s="40"/>
      <c r="F1807" s="40"/>
      <c r="G1807" s="40"/>
      <c r="H1807" s="40"/>
      <c r="I1807" s="40"/>
      <c r="J1807" s="40"/>
      <c r="K1807" s="40"/>
      <c r="L1807" s="40"/>
      <c r="M1807" s="40"/>
      <c r="N1807" s="40"/>
      <c r="O1807" s="40"/>
      <c r="P1807" s="40"/>
      <c r="Q1807" s="40"/>
      <c r="R1807" s="40"/>
      <c r="S1807" s="40"/>
      <c r="T1807" s="40"/>
      <c r="U1807" s="39"/>
      <c r="V1807" s="39"/>
      <c r="W1807" s="39"/>
      <c r="X1807" s="39"/>
      <c r="Y1807" s="39"/>
      <c r="Z1807" s="39"/>
      <c r="AA1807" s="39"/>
      <c r="AB1807" s="39"/>
      <c r="AC1807" s="39"/>
      <c r="AD1807" s="39"/>
      <c r="AE1807" s="39"/>
      <c r="AF1807" s="39"/>
      <c r="AG1807" s="39"/>
      <c r="AH1807" s="39"/>
      <c r="AI1807" s="39"/>
      <c r="AJ1807" s="39"/>
      <c r="AK1807" s="39"/>
      <c r="AL1807" s="39"/>
      <c r="AM1807" s="39"/>
      <c r="AN1807" s="39"/>
      <c r="AO1807" s="39"/>
      <c r="AP1807" s="39"/>
      <c r="AQ1807" s="39"/>
      <c r="AR1807" s="39"/>
      <c r="AS1807" s="39"/>
      <c r="AT1807" s="39"/>
      <c r="AU1807" s="39"/>
      <c r="AV1807" s="39"/>
      <c r="AW1807" s="94"/>
      <c r="AX1807" s="101"/>
      <c r="AY1807" s="94"/>
      <c r="AZ1807" s="40"/>
      <c r="BA1807" s="27"/>
      <c r="BB1807" s="27"/>
      <c r="BC1807" s="27"/>
      <c r="BD1807" s="27" t="str">
        <f t="shared" si="1022"/>
        <v/>
      </c>
      <c r="BE1807" s="27" t="str">
        <f t="shared" si="1023"/>
        <v/>
      </c>
      <c r="BF1807" s="27" t="str">
        <f t="shared" si="1024"/>
        <v/>
      </c>
      <c r="BG1807" s="27" t="str">
        <f t="shared" si="1025"/>
        <v/>
      </c>
      <c r="BH1807" s="27" t="str">
        <f t="shared" si="1026"/>
        <v/>
      </c>
      <c r="BI1807" s="27" t="str">
        <f t="shared" si="1027"/>
        <v/>
      </c>
      <c r="BJ1807" s="27" t="str">
        <f t="shared" si="1028"/>
        <v/>
      </c>
      <c r="BK1807" s="27" t="str">
        <f t="shared" si="1029"/>
        <v/>
      </c>
      <c r="BL1807" s="27" t="str">
        <f t="shared" si="1030"/>
        <v/>
      </c>
      <c r="BM1807" s="27" t="str">
        <f t="shared" si="1031"/>
        <v/>
      </c>
      <c r="BN1807" s="27" t="str">
        <f t="shared" si="1032"/>
        <v/>
      </c>
      <c r="BO1807" s="27" t="str">
        <f t="shared" si="1033"/>
        <v/>
      </c>
      <c r="BP1807" s="27" t="str">
        <f t="shared" si="1010"/>
        <v/>
      </c>
      <c r="BQ1807" s="27" t="str">
        <f t="shared" si="1011"/>
        <v/>
      </c>
      <c r="BR1807" s="27" t="str">
        <f t="shared" si="1012"/>
        <v/>
      </c>
      <c r="BS1807" s="27" t="str">
        <f t="shared" si="1013"/>
        <v/>
      </c>
      <c r="BT1807" s="27" t="str">
        <f t="shared" si="1014"/>
        <v/>
      </c>
      <c r="BU1807" s="27" t="str">
        <f t="shared" si="1015"/>
        <v/>
      </c>
      <c r="BV1807" s="27" t="str">
        <f t="shared" si="1016"/>
        <v/>
      </c>
      <c r="BW1807" s="27" t="str">
        <f t="shared" si="1017"/>
        <v/>
      </c>
      <c r="BX1807" s="27" t="str">
        <f t="shared" si="1018"/>
        <v/>
      </c>
      <c r="BY1807" s="27" t="str">
        <f t="shared" si="1019"/>
        <v/>
      </c>
      <c r="BZ1807" s="27" t="str">
        <f t="shared" si="1020"/>
        <v/>
      </c>
      <c r="CA1807" s="27" t="str">
        <f t="shared" si="1021"/>
        <v/>
      </c>
      <c r="CB1807" s="41"/>
      <c r="CC1807" s="41"/>
      <c r="CD1807" s="87"/>
      <c r="CE1807" s="87"/>
      <c r="CF1807" s="87"/>
      <c r="CG1807" s="87"/>
      <c r="CH1807" s="87"/>
      <c r="CI1807" s="87"/>
      <c r="CJ1807" s="7"/>
    </row>
    <row r="1808" spans="2:88">
      <c r="B1808" s="94"/>
      <c r="C1808" s="40"/>
      <c r="D1808" s="39"/>
      <c r="E1808" s="40"/>
      <c r="F1808" s="40"/>
      <c r="G1808" s="40"/>
      <c r="H1808" s="40"/>
      <c r="I1808" s="40"/>
      <c r="J1808" s="40"/>
      <c r="K1808" s="40"/>
      <c r="L1808" s="40"/>
      <c r="M1808" s="40"/>
      <c r="N1808" s="40"/>
      <c r="O1808" s="40"/>
      <c r="P1808" s="40"/>
      <c r="Q1808" s="40"/>
      <c r="R1808" s="40"/>
      <c r="S1808" s="40"/>
      <c r="T1808" s="40"/>
      <c r="U1808" s="39"/>
      <c r="V1808" s="39"/>
      <c r="W1808" s="39"/>
      <c r="X1808" s="39"/>
      <c r="Y1808" s="39"/>
      <c r="Z1808" s="39"/>
      <c r="AA1808" s="39"/>
      <c r="AB1808" s="39"/>
      <c r="AC1808" s="39"/>
      <c r="AD1808" s="39"/>
      <c r="AE1808" s="39"/>
      <c r="AF1808" s="39"/>
      <c r="AG1808" s="39"/>
      <c r="AH1808" s="39"/>
      <c r="AI1808" s="39"/>
      <c r="AJ1808" s="39"/>
      <c r="AK1808" s="39"/>
      <c r="AL1808" s="39"/>
      <c r="AM1808" s="39"/>
      <c r="AN1808" s="39"/>
      <c r="AO1808" s="39"/>
      <c r="AP1808" s="39"/>
      <c r="AQ1808" s="39"/>
      <c r="AR1808" s="39"/>
      <c r="AS1808" s="39"/>
      <c r="AT1808" s="39"/>
      <c r="AU1808" s="39"/>
      <c r="AV1808" s="39"/>
      <c r="AW1808" s="94"/>
      <c r="AX1808" s="101"/>
      <c r="AY1808" s="94"/>
      <c r="AZ1808" s="40"/>
      <c r="BA1808" s="27"/>
      <c r="BB1808" s="27"/>
      <c r="BC1808" s="27"/>
      <c r="BD1808" s="27" t="str">
        <f t="shared" si="1022"/>
        <v/>
      </c>
      <c r="BE1808" s="27" t="str">
        <f t="shared" si="1023"/>
        <v/>
      </c>
      <c r="BF1808" s="27" t="str">
        <f t="shared" si="1024"/>
        <v/>
      </c>
      <c r="BG1808" s="27" t="str">
        <f t="shared" si="1025"/>
        <v/>
      </c>
      <c r="BH1808" s="27" t="str">
        <f t="shared" si="1026"/>
        <v/>
      </c>
      <c r="BI1808" s="27" t="str">
        <f t="shared" si="1027"/>
        <v/>
      </c>
      <c r="BJ1808" s="27" t="str">
        <f t="shared" si="1028"/>
        <v/>
      </c>
      <c r="BK1808" s="27" t="str">
        <f t="shared" si="1029"/>
        <v/>
      </c>
      <c r="BL1808" s="27" t="str">
        <f t="shared" si="1030"/>
        <v/>
      </c>
      <c r="BM1808" s="27" t="str">
        <f t="shared" si="1031"/>
        <v/>
      </c>
      <c r="BN1808" s="27" t="str">
        <f t="shared" si="1032"/>
        <v/>
      </c>
      <c r="BO1808" s="27" t="str">
        <f t="shared" si="1033"/>
        <v/>
      </c>
      <c r="BP1808" s="27" t="str">
        <f t="shared" si="1010"/>
        <v/>
      </c>
      <c r="BQ1808" s="27" t="str">
        <f t="shared" si="1011"/>
        <v/>
      </c>
      <c r="BR1808" s="27" t="str">
        <f t="shared" si="1012"/>
        <v/>
      </c>
      <c r="BS1808" s="27" t="str">
        <f t="shared" si="1013"/>
        <v/>
      </c>
      <c r="BT1808" s="27" t="str">
        <f t="shared" si="1014"/>
        <v/>
      </c>
      <c r="BU1808" s="27" t="str">
        <f t="shared" si="1015"/>
        <v/>
      </c>
      <c r="BV1808" s="27" t="str">
        <f t="shared" si="1016"/>
        <v/>
      </c>
      <c r="BW1808" s="27" t="str">
        <f t="shared" si="1017"/>
        <v/>
      </c>
      <c r="BX1808" s="27" t="str">
        <f t="shared" si="1018"/>
        <v/>
      </c>
      <c r="BY1808" s="27" t="str">
        <f t="shared" si="1019"/>
        <v/>
      </c>
      <c r="BZ1808" s="27" t="str">
        <f t="shared" si="1020"/>
        <v/>
      </c>
      <c r="CA1808" s="27" t="str">
        <f t="shared" si="1021"/>
        <v/>
      </c>
      <c r="CB1808" s="41"/>
      <c r="CC1808" s="41"/>
      <c r="CD1808" s="87"/>
      <c r="CE1808" s="87"/>
      <c r="CF1808" s="87"/>
      <c r="CG1808" s="87"/>
      <c r="CH1808" s="87"/>
      <c r="CI1808" s="41"/>
      <c r="CJ1808" s="7"/>
    </row>
    <row r="1809" spans="2:88">
      <c r="B1809" s="94"/>
      <c r="C1809" s="40"/>
      <c r="D1809" s="39"/>
      <c r="E1809" s="40"/>
      <c r="F1809" s="40"/>
      <c r="G1809" s="40"/>
      <c r="H1809" s="40"/>
      <c r="I1809" s="40"/>
      <c r="J1809" s="40"/>
      <c r="K1809" s="40"/>
      <c r="L1809" s="40"/>
      <c r="M1809" s="40"/>
      <c r="N1809" s="40"/>
      <c r="O1809" s="40"/>
      <c r="P1809" s="40"/>
      <c r="Q1809" s="40"/>
      <c r="R1809" s="40"/>
      <c r="S1809" s="40"/>
      <c r="T1809" s="40"/>
      <c r="U1809" s="39"/>
      <c r="V1809" s="39"/>
      <c r="W1809" s="39"/>
      <c r="X1809" s="39"/>
      <c r="Y1809" s="39"/>
      <c r="Z1809" s="39"/>
      <c r="AA1809" s="39"/>
      <c r="AB1809" s="39"/>
      <c r="AC1809" s="39"/>
      <c r="AD1809" s="39"/>
      <c r="AE1809" s="39"/>
      <c r="AF1809" s="39"/>
      <c r="AG1809" s="39"/>
      <c r="AH1809" s="39"/>
      <c r="AI1809" s="39"/>
      <c r="AJ1809" s="39"/>
      <c r="AK1809" s="39"/>
      <c r="AL1809" s="39"/>
      <c r="AM1809" s="39"/>
      <c r="AN1809" s="39"/>
      <c r="AO1809" s="39"/>
      <c r="AP1809" s="39"/>
      <c r="AQ1809" s="39"/>
      <c r="AR1809" s="39"/>
      <c r="AS1809" s="39"/>
      <c r="AT1809" s="39"/>
      <c r="AU1809" s="39"/>
      <c r="AV1809" s="39"/>
      <c r="AW1809" s="94"/>
      <c r="AX1809" s="101"/>
      <c r="AY1809" s="94"/>
      <c r="AZ1809" s="40"/>
      <c r="BA1809" s="27"/>
      <c r="BB1809" s="27"/>
      <c r="BC1809" s="27"/>
      <c r="BD1809" s="27" t="str">
        <f t="shared" si="1022"/>
        <v/>
      </c>
      <c r="BE1809" s="27" t="str">
        <f t="shared" si="1023"/>
        <v/>
      </c>
      <c r="BF1809" s="27" t="str">
        <f t="shared" si="1024"/>
        <v/>
      </c>
      <c r="BG1809" s="27" t="str">
        <f t="shared" si="1025"/>
        <v/>
      </c>
      <c r="BH1809" s="27" t="str">
        <f t="shared" si="1026"/>
        <v/>
      </c>
      <c r="BI1809" s="27" t="str">
        <f t="shared" si="1027"/>
        <v/>
      </c>
      <c r="BJ1809" s="27" t="str">
        <f t="shared" si="1028"/>
        <v/>
      </c>
      <c r="BK1809" s="27" t="str">
        <f t="shared" si="1029"/>
        <v/>
      </c>
      <c r="BL1809" s="27" t="str">
        <f t="shared" si="1030"/>
        <v/>
      </c>
      <c r="BM1809" s="27" t="str">
        <f t="shared" si="1031"/>
        <v/>
      </c>
      <c r="BN1809" s="27" t="str">
        <f t="shared" si="1032"/>
        <v/>
      </c>
      <c r="BO1809" s="27" t="str">
        <f t="shared" si="1033"/>
        <v/>
      </c>
      <c r="BP1809" s="27" t="str">
        <f t="shared" si="1010"/>
        <v/>
      </c>
      <c r="BQ1809" s="27" t="str">
        <f t="shared" si="1011"/>
        <v/>
      </c>
      <c r="BR1809" s="27" t="str">
        <f t="shared" si="1012"/>
        <v/>
      </c>
      <c r="BS1809" s="27" t="str">
        <f t="shared" si="1013"/>
        <v/>
      </c>
      <c r="BT1809" s="27" t="str">
        <f t="shared" si="1014"/>
        <v/>
      </c>
      <c r="BU1809" s="27" t="str">
        <f t="shared" si="1015"/>
        <v/>
      </c>
      <c r="BV1809" s="27" t="str">
        <f t="shared" si="1016"/>
        <v/>
      </c>
      <c r="BW1809" s="27" t="str">
        <f t="shared" si="1017"/>
        <v/>
      </c>
      <c r="BX1809" s="27" t="str">
        <f t="shared" si="1018"/>
        <v/>
      </c>
      <c r="BY1809" s="27" t="str">
        <f t="shared" si="1019"/>
        <v/>
      </c>
      <c r="BZ1809" s="27" t="str">
        <f t="shared" si="1020"/>
        <v/>
      </c>
      <c r="CA1809" s="27" t="str">
        <f t="shared" si="1021"/>
        <v/>
      </c>
      <c r="CB1809" s="41"/>
      <c r="CC1809" s="41"/>
      <c r="CD1809" s="41"/>
      <c r="CE1809" s="41"/>
      <c r="CF1809" s="41"/>
      <c r="CG1809" s="41"/>
      <c r="CH1809" s="41"/>
      <c r="CI1809" s="41"/>
      <c r="CJ1809" s="7"/>
    </row>
    <row r="1810" spans="2:88">
      <c r="B1810" s="94"/>
      <c r="C1810" s="40"/>
      <c r="D1810" s="39"/>
      <c r="E1810" s="40"/>
      <c r="F1810" s="40"/>
      <c r="G1810" s="40"/>
      <c r="H1810" s="40"/>
      <c r="I1810" s="40"/>
      <c r="J1810" s="40"/>
      <c r="K1810" s="40"/>
      <c r="L1810" s="40"/>
      <c r="M1810" s="40"/>
      <c r="N1810" s="40"/>
      <c r="O1810" s="40"/>
      <c r="P1810" s="40"/>
      <c r="Q1810" s="40"/>
      <c r="R1810" s="40"/>
      <c r="S1810" s="40"/>
      <c r="T1810" s="40"/>
      <c r="U1810" s="39"/>
      <c r="V1810" s="39"/>
      <c r="W1810" s="39"/>
      <c r="X1810" s="39"/>
      <c r="Y1810" s="39"/>
      <c r="Z1810" s="39"/>
      <c r="AA1810" s="39"/>
      <c r="AB1810" s="39"/>
      <c r="AC1810" s="39"/>
      <c r="AD1810" s="39"/>
      <c r="AE1810" s="39"/>
      <c r="AF1810" s="39"/>
      <c r="AG1810" s="39"/>
      <c r="AH1810" s="39"/>
      <c r="AI1810" s="39"/>
      <c r="AJ1810" s="39"/>
      <c r="AK1810" s="39"/>
      <c r="AL1810" s="39"/>
      <c r="AM1810" s="39"/>
      <c r="AN1810" s="39"/>
      <c r="AO1810" s="39"/>
      <c r="AP1810" s="39"/>
      <c r="AQ1810" s="39"/>
      <c r="AR1810" s="39"/>
      <c r="AS1810" s="39"/>
      <c r="AT1810" s="39"/>
      <c r="AU1810" s="39"/>
      <c r="AV1810" s="39"/>
      <c r="AW1810" s="94"/>
      <c r="AX1810" s="101"/>
      <c r="AY1810" s="94"/>
      <c r="AZ1810" s="40"/>
      <c r="BA1810" s="27"/>
      <c r="BB1810" s="27"/>
      <c r="BC1810" s="27"/>
      <c r="BD1810" s="27" t="str">
        <f t="shared" si="1022"/>
        <v/>
      </c>
      <c r="BE1810" s="27" t="str">
        <f t="shared" si="1023"/>
        <v/>
      </c>
      <c r="BF1810" s="27" t="str">
        <f t="shared" si="1024"/>
        <v/>
      </c>
      <c r="BG1810" s="27" t="str">
        <f t="shared" si="1025"/>
        <v/>
      </c>
      <c r="BH1810" s="27" t="str">
        <f t="shared" si="1026"/>
        <v/>
      </c>
      <c r="BI1810" s="27" t="str">
        <f t="shared" si="1027"/>
        <v/>
      </c>
      <c r="BJ1810" s="27" t="str">
        <f t="shared" si="1028"/>
        <v/>
      </c>
      <c r="BK1810" s="27" t="str">
        <f t="shared" si="1029"/>
        <v/>
      </c>
      <c r="BL1810" s="27" t="str">
        <f t="shared" si="1030"/>
        <v/>
      </c>
      <c r="BM1810" s="27" t="str">
        <f t="shared" si="1031"/>
        <v/>
      </c>
      <c r="BN1810" s="27" t="str">
        <f t="shared" si="1032"/>
        <v/>
      </c>
      <c r="BO1810" s="27" t="str">
        <f t="shared" si="1033"/>
        <v/>
      </c>
      <c r="BP1810" s="27" t="str">
        <f t="shared" si="1010"/>
        <v/>
      </c>
      <c r="BQ1810" s="27" t="str">
        <f t="shared" si="1011"/>
        <v/>
      </c>
      <c r="BR1810" s="27" t="str">
        <f t="shared" si="1012"/>
        <v/>
      </c>
      <c r="BS1810" s="27" t="str">
        <f t="shared" si="1013"/>
        <v/>
      </c>
      <c r="BT1810" s="27" t="str">
        <f t="shared" si="1014"/>
        <v/>
      </c>
      <c r="BU1810" s="27" t="str">
        <f t="shared" si="1015"/>
        <v/>
      </c>
      <c r="BV1810" s="27" t="str">
        <f t="shared" si="1016"/>
        <v/>
      </c>
      <c r="BW1810" s="27" t="str">
        <f t="shared" si="1017"/>
        <v/>
      </c>
      <c r="BX1810" s="27" t="str">
        <f t="shared" si="1018"/>
        <v/>
      </c>
      <c r="BY1810" s="27" t="str">
        <f t="shared" si="1019"/>
        <v/>
      </c>
      <c r="BZ1810" s="27" t="str">
        <f t="shared" si="1020"/>
        <v/>
      </c>
      <c r="CA1810" s="27" t="str">
        <f t="shared" si="1021"/>
        <v/>
      </c>
      <c r="CB1810" s="41"/>
      <c r="CC1810" s="41"/>
      <c r="CD1810"/>
      <c r="CE1810"/>
      <c r="CF1810"/>
      <c r="CG1810"/>
      <c r="CH1810"/>
      <c r="CI1810" s="41"/>
      <c r="CJ1810" s="7"/>
    </row>
    <row r="1811" spans="2:88">
      <c r="B1811" s="94"/>
      <c r="C1811" s="40"/>
      <c r="D1811" s="39"/>
      <c r="E1811" s="40"/>
      <c r="F1811" s="40"/>
      <c r="G1811" s="40"/>
      <c r="H1811" s="40"/>
      <c r="I1811" s="40"/>
      <c r="J1811" s="40"/>
      <c r="K1811" s="40"/>
      <c r="L1811" s="40"/>
      <c r="M1811" s="40"/>
      <c r="N1811" s="40"/>
      <c r="O1811" s="40"/>
      <c r="P1811" s="40"/>
      <c r="Q1811" s="40"/>
      <c r="R1811" s="40"/>
      <c r="S1811" s="40"/>
      <c r="T1811" s="40"/>
      <c r="U1811" s="39"/>
      <c r="V1811" s="39"/>
      <c r="W1811" s="39"/>
      <c r="X1811" s="39"/>
      <c r="Y1811" s="39"/>
      <c r="Z1811" s="39"/>
      <c r="AA1811" s="39"/>
      <c r="AB1811" s="39"/>
      <c r="AC1811" s="39"/>
      <c r="AD1811" s="39"/>
      <c r="AE1811" s="39"/>
      <c r="AF1811" s="39"/>
      <c r="AG1811" s="39"/>
      <c r="AH1811" s="39"/>
      <c r="AI1811" s="39"/>
      <c r="AJ1811" s="39"/>
      <c r="AK1811" s="39"/>
      <c r="AL1811" s="39"/>
      <c r="AM1811" s="39"/>
      <c r="AN1811" s="39"/>
      <c r="AO1811" s="39"/>
      <c r="AP1811" s="39"/>
      <c r="AQ1811" s="39"/>
      <c r="AR1811" s="39"/>
      <c r="AS1811" s="39"/>
      <c r="AT1811" s="39"/>
      <c r="AU1811" s="39"/>
      <c r="AV1811" s="39"/>
      <c r="AW1811" s="94"/>
      <c r="AX1811" s="101"/>
      <c r="AY1811" s="94"/>
      <c r="AZ1811" s="40"/>
      <c r="BA1811" s="27"/>
      <c r="BB1811" s="27"/>
      <c r="BC1811" s="27"/>
      <c r="BD1811" s="27" t="str">
        <f t="shared" si="1022"/>
        <v/>
      </c>
      <c r="BE1811" s="27" t="str">
        <f t="shared" si="1023"/>
        <v/>
      </c>
      <c r="BF1811" s="27" t="str">
        <f t="shared" si="1024"/>
        <v/>
      </c>
      <c r="BG1811" s="27" t="str">
        <f t="shared" si="1025"/>
        <v/>
      </c>
      <c r="BH1811" s="27" t="str">
        <f t="shared" si="1026"/>
        <v/>
      </c>
      <c r="BI1811" s="27" t="str">
        <f t="shared" si="1027"/>
        <v/>
      </c>
      <c r="BJ1811" s="27" t="str">
        <f t="shared" si="1028"/>
        <v/>
      </c>
      <c r="BK1811" s="27" t="str">
        <f t="shared" si="1029"/>
        <v/>
      </c>
      <c r="BL1811" s="27" t="str">
        <f t="shared" si="1030"/>
        <v/>
      </c>
      <c r="BM1811" s="27" t="str">
        <f t="shared" si="1031"/>
        <v/>
      </c>
      <c r="BN1811" s="27" t="str">
        <f t="shared" si="1032"/>
        <v/>
      </c>
      <c r="BO1811" s="27" t="str">
        <f t="shared" si="1033"/>
        <v/>
      </c>
      <c r="BP1811" s="27" t="str">
        <f t="shared" si="1010"/>
        <v/>
      </c>
      <c r="BQ1811" s="27" t="str">
        <f t="shared" si="1011"/>
        <v/>
      </c>
      <c r="BR1811" s="27" t="str">
        <f t="shared" si="1012"/>
        <v/>
      </c>
      <c r="BS1811" s="27" t="str">
        <f t="shared" si="1013"/>
        <v/>
      </c>
      <c r="BT1811" s="27" t="str">
        <f t="shared" si="1014"/>
        <v/>
      </c>
      <c r="BU1811" s="27" t="str">
        <f t="shared" si="1015"/>
        <v/>
      </c>
      <c r="BV1811" s="27" t="str">
        <f t="shared" si="1016"/>
        <v/>
      </c>
      <c r="BW1811" s="27" t="str">
        <f t="shared" si="1017"/>
        <v/>
      </c>
      <c r="BX1811" s="27" t="str">
        <f t="shared" si="1018"/>
        <v/>
      </c>
      <c r="BY1811" s="27" t="str">
        <f t="shared" si="1019"/>
        <v/>
      </c>
      <c r="BZ1811" s="27" t="str">
        <f t="shared" si="1020"/>
        <v/>
      </c>
      <c r="CA1811" s="27" t="str">
        <f t="shared" si="1021"/>
        <v/>
      </c>
      <c r="CB1811" s="41"/>
      <c r="CC1811" s="41"/>
      <c r="CD1811"/>
      <c r="CE1811"/>
      <c r="CF1811"/>
      <c r="CG1811"/>
      <c r="CH1811"/>
      <c r="CI1811" s="41"/>
      <c r="CJ1811" s="38"/>
    </row>
    <row r="1812" spans="2:88">
      <c r="B1812" s="94"/>
      <c r="C1812" s="40"/>
      <c r="D1812" s="39"/>
      <c r="E1812" s="40"/>
      <c r="F1812" s="40"/>
      <c r="G1812" s="40"/>
      <c r="H1812" s="40"/>
      <c r="I1812" s="40"/>
      <c r="J1812" s="40"/>
      <c r="K1812" s="40"/>
      <c r="L1812" s="40"/>
      <c r="M1812" s="40"/>
      <c r="N1812" s="40"/>
      <c r="O1812" s="40"/>
      <c r="P1812" s="40"/>
      <c r="Q1812" s="40"/>
      <c r="R1812" s="40"/>
      <c r="S1812" s="40"/>
      <c r="T1812" s="40"/>
      <c r="U1812" s="39"/>
      <c r="V1812" s="39"/>
      <c r="W1812" s="39"/>
      <c r="X1812" s="39"/>
      <c r="Y1812" s="39"/>
      <c r="Z1812" s="39"/>
      <c r="AA1812" s="39"/>
      <c r="AB1812" s="39"/>
      <c r="AC1812" s="39"/>
      <c r="AD1812" s="39"/>
      <c r="AE1812" s="39"/>
      <c r="AF1812" s="39"/>
      <c r="AG1812" s="39"/>
      <c r="AH1812" s="39"/>
      <c r="AI1812" s="39"/>
      <c r="AJ1812" s="39"/>
      <c r="AK1812" s="39"/>
      <c r="AL1812" s="39"/>
      <c r="AM1812" s="39"/>
      <c r="AN1812" s="39"/>
      <c r="AO1812" s="39"/>
      <c r="AP1812" s="39"/>
      <c r="AQ1812" s="39"/>
      <c r="AR1812" s="39"/>
      <c r="AS1812" s="39"/>
      <c r="AT1812" s="39"/>
      <c r="AU1812" s="39"/>
      <c r="AV1812" s="39"/>
      <c r="AW1812" s="94"/>
      <c r="AX1812" s="101"/>
      <c r="AY1812" s="94"/>
      <c r="AZ1812" s="40"/>
      <c r="BA1812" s="27"/>
      <c r="BB1812" s="27"/>
      <c r="BC1812" s="27"/>
      <c r="BD1812" s="27" t="str">
        <f t="shared" si="1022"/>
        <v/>
      </c>
      <c r="BE1812" s="27" t="str">
        <f t="shared" si="1023"/>
        <v/>
      </c>
      <c r="BF1812" s="27" t="str">
        <f t="shared" si="1024"/>
        <v/>
      </c>
      <c r="BG1812" s="27" t="str">
        <f t="shared" si="1025"/>
        <v/>
      </c>
      <c r="BH1812" s="27" t="str">
        <f t="shared" si="1026"/>
        <v/>
      </c>
      <c r="BI1812" s="27" t="str">
        <f t="shared" si="1027"/>
        <v/>
      </c>
      <c r="BJ1812" s="27" t="str">
        <f t="shared" si="1028"/>
        <v/>
      </c>
      <c r="BK1812" s="27" t="str">
        <f t="shared" si="1029"/>
        <v/>
      </c>
      <c r="BL1812" s="27" t="str">
        <f t="shared" si="1030"/>
        <v/>
      </c>
      <c r="BM1812" s="27" t="str">
        <f t="shared" si="1031"/>
        <v/>
      </c>
      <c r="BN1812" s="27" t="str">
        <f t="shared" si="1032"/>
        <v/>
      </c>
      <c r="BO1812" s="27" t="str">
        <f t="shared" si="1033"/>
        <v/>
      </c>
      <c r="BP1812" s="27" t="str">
        <f t="shared" si="1010"/>
        <v/>
      </c>
      <c r="BQ1812" s="27" t="str">
        <f t="shared" si="1011"/>
        <v/>
      </c>
      <c r="BR1812" s="27" t="str">
        <f t="shared" si="1012"/>
        <v/>
      </c>
      <c r="BS1812" s="27" t="str">
        <f t="shared" si="1013"/>
        <v/>
      </c>
      <c r="BT1812" s="27" t="str">
        <f t="shared" si="1014"/>
        <v/>
      </c>
      <c r="BU1812" s="27" t="str">
        <f t="shared" si="1015"/>
        <v/>
      </c>
      <c r="BV1812" s="27" t="str">
        <f t="shared" si="1016"/>
        <v/>
      </c>
      <c r="BW1812" s="27" t="str">
        <f t="shared" si="1017"/>
        <v/>
      </c>
      <c r="BX1812" s="27" t="str">
        <f t="shared" si="1018"/>
        <v/>
      </c>
      <c r="BY1812" s="27" t="str">
        <f t="shared" si="1019"/>
        <v/>
      </c>
      <c r="BZ1812" s="27" t="str">
        <f t="shared" si="1020"/>
        <v/>
      </c>
      <c r="CA1812" s="27" t="str">
        <f t="shared" si="1021"/>
        <v/>
      </c>
      <c r="CB1812" s="41"/>
      <c r="CC1812" s="41"/>
      <c r="CD1812"/>
      <c r="CE1812"/>
      <c r="CF1812"/>
      <c r="CG1812"/>
      <c r="CH1812"/>
      <c r="CI1812" s="41"/>
      <c r="CJ1812" s="38"/>
    </row>
    <row r="1813" spans="2:88">
      <c r="B1813" s="94"/>
      <c r="C1813" s="40"/>
      <c r="D1813" s="39"/>
      <c r="E1813" s="40"/>
      <c r="F1813" s="40"/>
      <c r="G1813" s="40"/>
      <c r="H1813" s="40"/>
      <c r="I1813" s="40"/>
      <c r="J1813" s="40"/>
      <c r="K1813" s="40"/>
      <c r="L1813" s="40"/>
      <c r="M1813" s="40"/>
      <c r="N1813" s="40"/>
      <c r="O1813" s="40"/>
      <c r="P1813" s="40"/>
      <c r="Q1813" s="40"/>
      <c r="R1813" s="40"/>
      <c r="S1813" s="40"/>
      <c r="T1813" s="40"/>
      <c r="U1813" s="39"/>
      <c r="V1813" s="39"/>
      <c r="W1813" s="39"/>
      <c r="X1813" s="39"/>
      <c r="Y1813" s="39"/>
      <c r="Z1813" s="39"/>
      <c r="AA1813" s="39"/>
      <c r="AB1813" s="39"/>
      <c r="AC1813" s="39"/>
      <c r="AD1813" s="39"/>
      <c r="AE1813" s="39"/>
      <c r="AF1813" s="39"/>
      <c r="AG1813" s="39"/>
      <c r="AH1813" s="39"/>
      <c r="AI1813" s="39"/>
      <c r="AJ1813" s="39"/>
      <c r="AK1813" s="39"/>
      <c r="AL1813" s="39"/>
      <c r="AM1813" s="39"/>
      <c r="AN1813" s="39"/>
      <c r="AO1813" s="39"/>
      <c r="AP1813" s="39"/>
      <c r="AQ1813" s="39"/>
      <c r="AR1813" s="39"/>
      <c r="AS1813" s="39"/>
      <c r="AT1813" s="39"/>
      <c r="AU1813" s="39"/>
      <c r="AV1813" s="39"/>
      <c r="AW1813" s="94"/>
      <c r="AX1813" s="101"/>
      <c r="AY1813" s="94"/>
      <c r="AZ1813" s="40"/>
      <c r="BA1813" s="27"/>
      <c r="BB1813" s="27"/>
      <c r="BC1813" s="27"/>
      <c r="BD1813" s="27" t="str">
        <f t="shared" si="1022"/>
        <v/>
      </c>
      <c r="BE1813" s="27" t="str">
        <f t="shared" si="1023"/>
        <v/>
      </c>
      <c r="BF1813" s="27" t="str">
        <f t="shared" si="1024"/>
        <v/>
      </c>
      <c r="BG1813" s="27" t="str">
        <f t="shared" si="1025"/>
        <v/>
      </c>
      <c r="BH1813" s="27" t="str">
        <f t="shared" si="1026"/>
        <v/>
      </c>
      <c r="BI1813" s="27" t="str">
        <f t="shared" si="1027"/>
        <v/>
      </c>
      <c r="BJ1813" s="27" t="str">
        <f t="shared" si="1028"/>
        <v/>
      </c>
      <c r="BK1813" s="27" t="str">
        <f t="shared" si="1029"/>
        <v/>
      </c>
      <c r="BL1813" s="27" t="str">
        <f t="shared" si="1030"/>
        <v/>
      </c>
      <c r="BM1813" s="27" t="str">
        <f t="shared" si="1031"/>
        <v/>
      </c>
      <c r="BN1813" s="27" t="str">
        <f t="shared" si="1032"/>
        <v/>
      </c>
      <c r="BO1813" s="27" t="str">
        <f t="shared" si="1033"/>
        <v/>
      </c>
      <c r="BP1813" s="27" t="str">
        <f t="shared" si="1010"/>
        <v/>
      </c>
      <c r="BQ1813" s="27" t="str">
        <f t="shared" si="1011"/>
        <v/>
      </c>
      <c r="BR1813" s="27" t="str">
        <f t="shared" si="1012"/>
        <v/>
      </c>
      <c r="BS1813" s="27" t="str">
        <f t="shared" si="1013"/>
        <v/>
      </c>
      <c r="BT1813" s="27" t="str">
        <f t="shared" si="1014"/>
        <v/>
      </c>
      <c r="BU1813" s="27" t="str">
        <f t="shared" si="1015"/>
        <v/>
      </c>
      <c r="BV1813" s="27" t="str">
        <f t="shared" si="1016"/>
        <v/>
      </c>
      <c r="BW1813" s="27" t="str">
        <f t="shared" si="1017"/>
        <v/>
      </c>
      <c r="BX1813" s="27" t="str">
        <f t="shared" si="1018"/>
        <v/>
      </c>
      <c r="BY1813" s="27" t="str">
        <f t="shared" si="1019"/>
        <v/>
      </c>
      <c r="BZ1813" s="27" t="str">
        <f t="shared" si="1020"/>
        <v/>
      </c>
      <c r="CA1813" s="27" t="str">
        <f t="shared" si="1021"/>
        <v/>
      </c>
      <c r="CB1813" s="41"/>
      <c r="CC1813" s="41"/>
      <c r="CD1813"/>
      <c r="CE1813"/>
      <c r="CF1813"/>
      <c r="CG1813"/>
      <c r="CH1813"/>
      <c r="CI1813" s="41"/>
      <c r="CJ1813" s="38"/>
    </row>
    <row r="1814" spans="2:88">
      <c r="B1814" s="94"/>
      <c r="C1814" s="40"/>
      <c r="D1814" s="39"/>
      <c r="E1814" s="40"/>
      <c r="F1814" s="40"/>
      <c r="G1814" s="40"/>
      <c r="H1814" s="40"/>
      <c r="I1814" s="40"/>
      <c r="J1814" s="40"/>
      <c r="K1814" s="40"/>
      <c r="L1814" s="40"/>
      <c r="M1814" s="40"/>
      <c r="N1814" s="40"/>
      <c r="O1814" s="40"/>
      <c r="P1814" s="40"/>
      <c r="Q1814" s="40"/>
      <c r="R1814" s="40"/>
      <c r="S1814" s="40"/>
      <c r="T1814" s="40"/>
      <c r="U1814" s="39"/>
      <c r="V1814" s="39"/>
      <c r="W1814" s="39"/>
      <c r="X1814" s="39"/>
      <c r="Y1814" s="39"/>
      <c r="Z1814" s="39"/>
      <c r="AA1814" s="39"/>
      <c r="AB1814" s="39"/>
      <c r="AC1814" s="39"/>
      <c r="AD1814" s="39"/>
      <c r="AE1814" s="39"/>
      <c r="AF1814" s="39"/>
      <c r="AG1814" s="39"/>
      <c r="AH1814" s="39"/>
      <c r="AI1814" s="39"/>
      <c r="AJ1814" s="39"/>
      <c r="AK1814" s="39"/>
      <c r="AL1814" s="39"/>
      <c r="AM1814" s="39"/>
      <c r="AN1814" s="39"/>
      <c r="AO1814" s="39"/>
      <c r="AP1814" s="39"/>
      <c r="AQ1814" s="39"/>
      <c r="AR1814" s="39"/>
      <c r="AS1814" s="39"/>
      <c r="AT1814" s="39"/>
      <c r="AU1814" s="39"/>
      <c r="AV1814" s="39"/>
      <c r="AW1814" s="94"/>
      <c r="AX1814" s="101"/>
      <c r="AY1814" s="94"/>
      <c r="AZ1814" s="40"/>
      <c r="BA1814" s="27"/>
      <c r="BB1814" s="27"/>
      <c r="BC1814" s="27"/>
      <c r="BD1814" s="27" t="str">
        <f t="shared" si="1022"/>
        <v/>
      </c>
      <c r="BE1814" s="27" t="str">
        <f t="shared" si="1023"/>
        <v/>
      </c>
      <c r="BF1814" s="27" t="str">
        <f t="shared" si="1024"/>
        <v/>
      </c>
      <c r="BG1814" s="27" t="str">
        <f t="shared" si="1025"/>
        <v/>
      </c>
      <c r="BH1814" s="27" t="str">
        <f t="shared" si="1026"/>
        <v/>
      </c>
      <c r="BI1814" s="27" t="str">
        <f t="shared" si="1027"/>
        <v/>
      </c>
      <c r="BJ1814" s="27" t="str">
        <f t="shared" si="1028"/>
        <v/>
      </c>
      <c r="BK1814" s="27" t="str">
        <f t="shared" si="1029"/>
        <v/>
      </c>
      <c r="BL1814" s="27" t="str">
        <f t="shared" si="1030"/>
        <v/>
      </c>
      <c r="BM1814" s="27" t="str">
        <f t="shared" si="1031"/>
        <v/>
      </c>
      <c r="BN1814" s="27" t="str">
        <f t="shared" si="1032"/>
        <v/>
      </c>
      <c r="BO1814" s="27" t="str">
        <f t="shared" si="1033"/>
        <v/>
      </c>
      <c r="BP1814" s="27" t="str">
        <f t="shared" si="1010"/>
        <v/>
      </c>
      <c r="BQ1814" s="27" t="str">
        <f t="shared" si="1011"/>
        <v/>
      </c>
      <c r="BR1814" s="27" t="str">
        <f t="shared" si="1012"/>
        <v/>
      </c>
      <c r="BS1814" s="27" t="str">
        <f t="shared" si="1013"/>
        <v/>
      </c>
      <c r="BT1814" s="27" t="str">
        <f t="shared" si="1014"/>
        <v/>
      </c>
      <c r="BU1814" s="27" t="str">
        <f t="shared" si="1015"/>
        <v/>
      </c>
      <c r="BV1814" s="27" t="str">
        <f t="shared" si="1016"/>
        <v/>
      </c>
      <c r="BW1814" s="27" t="str">
        <f t="shared" si="1017"/>
        <v/>
      </c>
      <c r="BX1814" s="27" t="str">
        <f t="shared" si="1018"/>
        <v/>
      </c>
      <c r="BY1814" s="27" t="str">
        <f t="shared" si="1019"/>
        <v/>
      </c>
      <c r="BZ1814" s="27" t="str">
        <f t="shared" si="1020"/>
        <v/>
      </c>
      <c r="CA1814" s="27" t="str">
        <f t="shared" si="1021"/>
        <v/>
      </c>
      <c r="CB1814" s="41"/>
      <c r="CC1814" s="41"/>
      <c r="CD1814"/>
      <c r="CE1814"/>
      <c r="CF1814"/>
      <c r="CG1814"/>
      <c r="CH1814"/>
      <c r="CI1814" s="41"/>
      <c r="CJ1814" s="38"/>
    </row>
    <row r="1815" spans="2:88">
      <c r="B1815" s="94"/>
      <c r="C1815" s="40"/>
      <c r="D1815" s="39"/>
      <c r="E1815" s="40"/>
      <c r="F1815" s="40"/>
      <c r="G1815" s="40"/>
      <c r="H1815" s="40"/>
      <c r="I1815" s="40"/>
      <c r="J1815" s="40"/>
      <c r="K1815" s="40"/>
      <c r="L1815" s="40"/>
      <c r="M1815" s="40"/>
      <c r="N1815" s="40"/>
      <c r="O1815" s="40"/>
      <c r="P1815" s="40"/>
      <c r="Q1815" s="40"/>
      <c r="R1815" s="40"/>
      <c r="S1815" s="40"/>
      <c r="T1815" s="40"/>
      <c r="U1815" s="39"/>
      <c r="V1815" s="39"/>
      <c r="W1815" s="39"/>
      <c r="X1815" s="39"/>
      <c r="Y1815" s="39"/>
      <c r="Z1815" s="39"/>
      <c r="AA1815" s="39"/>
      <c r="AB1815" s="39"/>
      <c r="AC1815" s="39"/>
      <c r="AD1815" s="39"/>
      <c r="AE1815" s="39"/>
      <c r="AF1815" s="39"/>
      <c r="AG1815" s="39"/>
      <c r="AH1815" s="39"/>
      <c r="AI1815" s="39"/>
      <c r="AJ1815" s="39"/>
      <c r="AK1815" s="39"/>
      <c r="AL1815" s="39"/>
      <c r="AM1815" s="39"/>
      <c r="AN1815" s="39"/>
      <c r="AO1815" s="39"/>
      <c r="AP1815" s="39"/>
      <c r="AQ1815" s="39"/>
      <c r="AR1815" s="39"/>
      <c r="AS1815" s="39"/>
      <c r="AT1815" s="39"/>
      <c r="AU1815" s="39"/>
      <c r="AV1815" s="39"/>
      <c r="AW1815" s="94"/>
      <c r="AX1815" s="101"/>
      <c r="AY1815" s="94"/>
      <c r="AZ1815" s="40"/>
      <c r="BA1815" s="27"/>
      <c r="BB1815" s="27"/>
      <c r="BC1815" s="27"/>
      <c r="BD1815" s="27" t="str">
        <f t="shared" si="1022"/>
        <v/>
      </c>
      <c r="BE1815" s="27" t="str">
        <f t="shared" si="1023"/>
        <v/>
      </c>
      <c r="BF1815" s="27" t="str">
        <f t="shared" si="1024"/>
        <v/>
      </c>
      <c r="BG1815" s="27" t="str">
        <f t="shared" si="1025"/>
        <v/>
      </c>
      <c r="BH1815" s="27" t="str">
        <f t="shared" si="1026"/>
        <v/>
      </c>
      <c r="BI1815" s="27" t="str">
        <f t="shared" si="1027"/>
        <v/>
      </c>
      <c r="BJ1815" s="27" t="str">
        <f t="shared" si="1028"/>
        <v/>
      </c>
      <c r="BK1815" s="27" t="str">
        <f t="shared" si="1029"/>
        <v/>
      </c>
      <c r="BL1815" s="27" t="str">
        <f t="shared" si="1030"/>
        <v/>
      </c>
      <c r="BM1815" s="27" t="str">
        <f t="shared" si="1031"/>
        <v/>
      </c>
      <c r="BN1815" s="27" t="str">
        <f t="shared" si="1032"/>
        <v/>
      </c>
      <c r="BO1815" s="27" t="str">
        <f t="shared" si="1033"/>
        <v/>
      </c>
      <c r="BP1815" s="27" t="str">
        <f t="shared" si="1010"/>
        <v/>
      </c>
      <c r="BQ1815" s="27" t="str">
        <f t="shared" si="1011"/>
        <v/>
      </c>
      <c r="BR1815" s="27" t="str">
        <f t="shared" si="1012"/>
        <v/>
      </c>
      <c r="BS1815" s="27" t="str">
        <f t="shared" si="1013"/>
        <v/>
      </c>
      <c r="BT1815" s="27" t="str">
        <f t="shared" si="1014"/>
        <v/>
      </c>
      <c r="BU1815" s="27" t="str">
        <f t="shared" si="1015"/>
        <v/>
      </c>
      <c r="BV1815" s="27" t="str">
        <f t="shared" si="1016"/>
        <v/>
      </c>
      <c r="BW1815" s="27" t="str">
        <f t="shared" si="1017"/>
        <v/>
      </c>
      <c r="BX1815" s="27" t="str">
        <f t="shared" si="1018"/>
        <v/>
      </c>
      <c r="BY1815" s="27" t="str">
        <f t="shared" si="1019"/>
        <v/>
      </c>
      <c r="BZ1815" s="27" t="str">
        <f t="shared" si="1020"/>
        <v/>
      </c>
      <c r="CA1815" s="27" t="str">
        <f t="shared" si="1021"/>
        <v/>
      </c>
      <c r="CB1815" s="41"/>
      <c r="CC1815" s="41"/>
      <c r="CD1815"/>
      <c r="CE1815"/>
      <c r="CF1815"/>
      <c r="CG1815"/>
      <c r="CH1815"/>
      <c r="CI1815" s="41"/>
      <c r="CJ1815" s="38"/>
    </row>
    <row r="1816" spans="2:88">
      <c r="B1816" s="94"/>
      <c r="C1816" s="40"/>
      <c r="D1816" s="39"/>
      <c r="E1816" s="40"/>
      <c r="F1816" s="40"/>
      <c r="G1816" s="40"/>
      <c r="H1816" s="40"/>
      <c r="I1816" s="40"/>
      <c r="J1816" s="40"/>
      <c r="K1816" s="40"/>
      <c r="L1816" s="40"/>
      <c r="M1816" s="40"/>
      <c r="N1816" s="40"/>
      <c r="O1816" s="40"/>
      <c r="P1816" s="40"/>
      <c r="Q1816" s="40"/>
      <c r="R1816" s="40"/>
      <c r="S1816" s="40"/>
      <c r="T1816" s="40"/>
      <c r="U1816" s="39"/>
      <c r="V1816" s="39"/>
      <c r="W1816" s="39"/>
      <c r="X1816" s="39"/>
      <c r="Y1816" s="39"/>
      <c r="Z1816" s="39"/>
      <c r="AA1816" s="39"/>
      <c r="AB1816" s="39"/>
      <c r="AC1816" s="39"/>
      <c r="AD1816" s="39"/>
      <c r="AE1816" s="39"/>
      <c r="AF1816" s="39"/>
      <c r="AG1816" s="39"/>
      <c r="AH1816" s="39"/>
      <c r="AI1816" s="39"/>
      <c r="AJ1816" s="39"/>
      <c r="AK1816" s="39"/>
      <c r="AL1816" s="39"/>
      <c r="AM1816" s="39"/>
      <c r="AN1816" s="39"/>
      <c r="AO1816" s="39"/>
      <c r="AP1816" s="39"/>
      <c r="AQ1816" s="39"/>
      <c r="AR1816" s="39"/>
      <c r="AS1816" s="39"/>
      <c r="AT1816" s="39"/>
      <c r="AU1816" s="39"/>
      <c r="AV1816" s="39"/>
      <c r="AW1816" s="94"/>
      <c r="AX1816" s="101"/>
      <c r="AY1816" s="94"/>
      <c r="AZ1816" s="40"/>
      <c r="BA1816" s="27"/>
      <c r="BB1816" s="27"/>
      <c r="BC1816" s="27"/>
      <c r="BD1816" s="27" t="str">
        <f t="shared" si="1022"/>
        <v/>
      </c>
      <c r="BE1816" s="27" t="str">
        <f t="shared" si="1023"/>
        <v/>
      </c>
      <c r="BF1816" s="27" t="str">
        <f t="shared" si="1024"/>
        <v/>
      </c>
      <c r="BG1816" s="27" t="str">
        <f t="shared" si="1025"/>
        <v/>
      </c>
      <c r="BH1816" s="27" t="str">
        <f t="shared" si="1026"/>
        <v/>
      </c>
      <c r="BI1816" s="27" t="str">
        <f t="shared" si="1027"/>
        <v/>
      </c>
      <c r="BJ1816" s="27" t="str">
        <f t="shared" si="1028"/>
        <v/>
      </c>
      <c r="BK1816" s="27" t="str">
        <f t="shared" si="1029"/>
        <v/>
      </c>
      <c r="BL1816" s="27" t="str">
        <f t="shared" si="1030"/>
        <v/>
      </c>
      <c r="BM1816" s="27" t="str">
        <f t="shared" si="1031"/>
        <v/>
      </c>
      <c r="BN1816" s="27" t="str">
        <f t="shared" si="1032"/>
        <v/>
      </c>
      <c r="BO1816" s="27" t="str">
        <f t="shared" si="1033"/>
        <v/>
      </c>
      <c r="BP1816" s="27" t="str">
        <f t="shared" ref="BP1816:BP1879" si="1034">IF(W1816="","",CONCATENATE($U1816,","))</f>
        <v/>
      </c>
      <c r="BQ1816" s="27" t="str">
        <f t="shared" ref="BQ1816:BQ1879" si="1035">IF(X1816="","",CONCATENATE($U1816,","))</f>
        <v/>
      </c>
      <c r="BR1816" s="27" t="str">
        <f t="shared" ref="BR1816:BR1879" si="1036">IF(Y1816="","",CONCATENATE($U1816,","))</f>
        <v/>
      </c>
      <c r="BS1816" s="27" t="str">
        <f t="shared" ref="BS1816:BS1879" si="1037">IF(Z1816="","",CONCATENATE($U1816,","))</f>
        <v/>
      </c>
      <c r="BT1816" s="27" t="str">
        <f t="shared" ref="BT1816:BT1879" si="1038">IF(AA1816="","",CONCATENATE($U1816,","))</f>
        <v/>
      </c>
      <c r="BU1816" s="27" t="str">
        <f t="shared" ref="BU1816:BU1879" si="1039">IF(AB1816="","",CONCATENATE($U1816,","))</f>
        <v/>
      </c>
      <c r="BV1816" s="27" t="str">
        <f t="shared" ref="BV1816:BV1879" si="1040">IF(AC1816="","",CONCATENATE($U1816,","))</f>
        <v/>
      </c>
      <c r="BW1816" s="27" t="str">
        <f t="shared" ref="BW1816:BW1879" si="1041">IF(AD1816="","",CONCATENATE($U1816,","))</f>
        <v/>
      </c>
      <c r="BX1816" s="27" t="str">
        <f t="shared" ref="BX1816:BX1879" si="1042">IF(AE1816="","",CONCATENATE($U1816,","))</f>
        <v/>
      </c>
      <c r="BY1816" s="27" t="str">
        <f t="shared" ref="BY1816:BY1879" si="1043">IF(AF1816="","",CONCATENATE($U1816,","))</f>
        <v/>
      </c>
      <c r="BZ1816" s="27" t="str">
        <f t="shared" ref="BZ1816:BZ1879" si="1044">IF(AG1816="","",CONCATENATE($U1816,","))</f>
        <v/>
      </c>
      <c r="CA1816" s="27" t="str">
        <f t="shared" ref="CA1816:CA1879" si="1045">IF(AH1816="","",CONCATENATE($U1816,","))</f>
        <v/>
      </c>
      <c r="CB1816" s="41"/>
      <c r="CC1816" s="41"/>
      <c r="CD1816"/>
      <c r="CE1816"/>
      <c r="CF1816"/>
      <c r="CG1816"/>
      <c r="CH1816"/>
      <c r="CI1816" s="41"/>
      <c r="CJ1816" s="38"/>
    </row>
    <row r="1817" spans="2:88">
      <c r="B1817" s="94"/>
      <c r="C1817" s="40"/>
      <c r="D1817" s="39"/>
      <c r="E1817" s="40"/>
      <c r="F1817" s="40"/>
      <c r="G1817" s="40"/>
      <c r="H1817" s="40"/>
      <c r="I1817" s="40"/>
      <c r="J1817" s="40"/>
      <c r="K1817" s="40"/>
      <c r="L1817" s="40"/>
      <c r="M1817" s="40"/>
      <c r="N1817" s="40"/>
      <c r="O1817" s="40"/>
      <c r="P1817" s="40"/>
      <c r="Q1817" s="40"/>
      <c r="R1817" s="40"/>
      <c r="S1817" s="40"/>
      <c r="T1817" s="40"/>
      <c r="U1817" s="39"/>
      <c r="V1817" s="39"/>
      <c r="W1817" s="39"/>
      <c r="X1817" s="39"/>
      <c r="Y1817" s="39"/>
      <c r="Z1817" s="39"/>
      <c r="AA1817" s="39"/>
      <c r="AB1817" s="39"/>
      <c r="AC1817" s="39"/>
      <c r="AD1817" s="39"/>
      <c r="AE1817" s="39"/>
      <c r="AF1817" s="39"/>
      <c r="AG1817" s="39"/>
      <c r="AH1817" s="39"/>
      <c r="AI1817" s="39"/>
      <c r="AJ1817" s="39"/>
      <c r="AK1817" s="39"/>
      <c r="AL1817" s="39"/>
      <c r="AM1817" s="39"/>
      <c r="AN1817" s="39"/>
      <c r="AO1817" s="39"/>
      <c r="AP1817" s="39"/>
      <c r="AQ1817" s="39"/>
      <c r="AR1817" s="39"/>
      <c r="AS1817" s="39"/>
      <c r="AT1817" s="39"/>
      <c r="AU1817" s="39"/>
      <c r="AV1817" s="39"/>
      <c r="AW1817" s="94"/>
      <c r="AX1817" s="101"/>
      <c r="AY1817" s="94"/>
      <c r="AZ1817" s="40"/>
      <c r="BA1817" s="27"/>
      <c r="BB1817" s="27"/>
      <c r="BC1817" s="27"/>
      <c r="BD1817" s="27" t="str">
        <f t="shared" ref="BD1817:BD1880" si="1046">IF(W1817&lt;&gt;"",IF(ABS(W1817)&lt;10,"S"&amp;RIGHT(W1817,1)&amp;",","S"&amp;W1817&amp;","),"")</f>
        <v/>
      </c>
      <c r="BE1817" s="27" t="str">
        <f t="shared" ref="BE1817:BE1880" si="1047">IF(X1817&lt;&gt;"",IF(ABS(X1817)&lt;10,"S"&amp;RIGHT(X1817,1)&amp;",","S"&amp;X1817&amp;","),"")</f>
        <v/>
      </c>
      <c r="BF1817" s="27" t="str">
        <f t="shared" ref="BF1817:BF1880" si="1048">IF(Y1817&lt;&gt;"",IF(ABS(Y1817)&lt;10,"S"&amp;RIGHT(Y1817,1)&amp;",","S"&amp;Y1817&amp;","),"")</f>
        <v/>
      </c>
      <c r="BG1817" s="27" t="str">
        <f t="shared" ref="BG1817:BG1880" si="1049">IF(Z1817&lt;&gt;"",IF(ABS(Z1817)&lt;10,"S"&amp;RIGHT(Z1817,1)&amp;",","S"&amp;Z1817&amp;","),"")</f>
        <v/>
      </c>
      <c r="BH1817" s="27" t="str">
        <f t="shared" ref="BH1817:BH1880" si="1050">IF(AA1817&lt;&gt;"",IF(ABS(AA1817)&lt;10,"S"&amp;RIGHT(AA1817,1)&amp;",","S"&amp;AA1817&amp;","),"")</f>
        <v/>
      </c>
      <c r="BI1817" s="27" t="str">
        <f t="shared" ref="BI1817:BI1880" si="1051">IF(AB1817&lt;&gt;"",IF(ABS(AB1817)&lt;10,"S"&amp;RIGHT(AB1817,1)&amp;",","S"&amp;AB1817&amp;","),"")</f>
        <v/>
      </c>
      <c r="BJ1817" s="27" t="str">
        <f t="shared" ref="BJ1817:BJ1880" si="1052">IF(AC1817&lt;&gt;"",IF(ABS(AC1817)&lt;10,"S"&amp;RIGHT(AC1817,1)&amp;",","S"&amp;AC1817&amp;","),"")</f>
        <v/>
      </c>
      <c r="BK1817" s="27" t="str">
        <f t="shared" ref="BK1817:BK1880" si="1053">IF(AD1817&lt;&gt;"",IF(ABS(AD1817)&lt;10,"S"&amp;RIGHT(AD1817,1)&amp;",","S"&amp;AD1817&amp;","),"")</f>
        <v/>
      </c>
      <c r="BL1817" s="27" t="str">
        <f t="shared" ref="BL1817:BL1880" si="1054">IF(AE1817&lt;&gt;"",IF(ABS(AE1817)&lt;10,"S"&amp;RIGHT(AE1817,1)&amp;",","S"&amp;AE1817&amp;","),"")</f>
        <v/>
      </c>
      <c r="BM1817" s="27" t="str">
        <f t="shared" ref="BM1817:BM1880" si="1055">IF(AF1817&lt;&gt;"",IF(ABS(AF1817)&lt;10,"S"&amp;RIGHT(AF1817,1)&amp;",","S"&amp;AF1817&amp;","),"")</f>
        <v/>
      </c>
      <c r="BN1817" s="27" t="str">
        <f t="shared" ref="BN1817:BN1880" si="1056">IF(AG1817&lt;&gt;"",IF(ABS(AG1817)&lt;10,"S"&amp;RIGHT(AG1817,1)&amp;",","S"&amp;AG1817&amp;","),"")</f>
        <v/>
      </c>
      <c r="BO1817" s="27" t="str">
        <f t="shared" ref="BO1817:BO1880" si="1057">IF(AH1817&lt;&gt;"",IF(ABS(AH1817)&lt;10,"S"&amp;RIGHT(AH1817,1)&amp;",","S"&amp;AH1817&amp;","),"")</f>
        <v/>
      </c>
      <c r="BP1817" s="27" t="str">
        <f t="shared" si="1034"/>
        <v/>
      </c>
      <c r="BQ1817" s="27" t="str">
        <f t="shared" si="1035"/>
        <v/>
      </c>
      <c r="BR1817" s="27" t="str">
        <f t="shared" si="1036"/>
        <v/>
      </c>
      <c r="BS1817" s="27" t="str">
        <f t="shared" si="1037"/>
        <v/>
      </c>
      <c r="BT1817" s="27" t="str">
        <f t="shared" si="1038"/>
        <v/>
      </c>
      <c r="BU1817" s="27" t="str">
        <f t="shared" si="1039"/>
        <v/>
      </c>
      <c r="BV1817" s="27" t="str">
        <f t="shared" si="1040"/>
        <v/>
      </c>
      <c r="BW1817" s="27" t="str">
        <f t="shared" si="1041"/>
        <v/>
      </c>
      <c r="BX1817" s="27" t="str">
        <f t="shared" si="1042"/>
        <v/>
      </c>
      <c r="BY1817" s="27" t="str">
        <f t="shared" si="1043"/>
        <v/>
      </c>
      <c r="BZ1817" s="27" t="str">
        <f t="shared" si="1044"/>
        <v/>
      </c>
      <c r="CA1817" s="27" t="str">
        <f t="shared" si="1045"/>
        <v/>
      </c>
      <c r="CB1817" s="41"/>
      <c r="CC1817" s="41"/>
      <c r="CD1817"/>
      <c r="CE1817"/>
      <c r="CF1817"/>
      <c r="CG1817"/>
      <c r="CH1817"/>
      <c r="CI1817" s="41"/>
      <c r="CJ1817" s="38"/>
    </row>
    <row r="1818" spans="2:88">
      <c r="B1818" s="94"/>
      <c r="C1818" s="40"/>
      <c r="D1818" s="39"/>
      <c r="E1818" s="40"/>
      <c r="F1818" s="40"/>
      <c r="G1818" s="40"/>
      <c r="H1818" s="40"/>
      <c r="I1818" s="40"/>
      <c r="J1818" s="40"/>
      <c r="K1818" s="40"/>
      <c r="L1818" s="40"/>
      <c r="M1818" s="40"/>
      <c r="N1818" s="40"/>
      <c r="O1818" s="40"/>
      <c r="P1818" s="40"/>
      <c r="Q1818" s="40"/>
      <c r="R1818" s="40"/>
      <c r="S1818" s="40"/>
      <c r="T1818" s="40"/>
      <c r="U1818" s="39"/>
      <c r="V1818" s="39"/>
      <c r="W1818" s="39"/>
      <c r="X1818" s="39"/>
      <c r="Y1818" s="39"/>
      <c r="Z1818" s="39"/>
      <c r="AA1818" s="39"/>
      <c r="AB1818" s="39"/>
      <c r="AC1818" s="39"/>
      <c r="AD1818" s="39"/>
      <c r="AE1818" s="39"/>
      <c r="AF1818" s="39"/>
      <c r="AG1818" s="39"/>
      <c r="AH1818" s="39"/>
      <c r="AI1818" s="39"/>
      <c r="AJ1818" s="39"/>
      <c r="AK1818" s="39"/>
      <c r="AL1818" s="39"/>
      <c r="AM1818" s="39"/>
      <c r="AN1818" s="39"/>
      <c r="AO1818" s="39"/>
      <c r="AP1818" s="39"/>
      <c r="AQ1818" s="39"/>
      <c r="AR1818" s="39"/>
      <c r="AS1818" s="39"/>
      <c r="AT1818" s="39"/>
      <c r="AU1818" s="39"/>
      <c r="AV1818" s="39"/>
      <c r="AW1818" s="94"/>
      <c r="AX1818" s="101"/>
      <c r="AY1818" s="94"/>
      <c r="AZ1818" s="40"/>
      <c r="BA1818" s="27"/>
      <c r="BB1818" s="27"/>
      <c r="BC1818" s="27"/>
      <c r="BD1818" s="27" t="str">
        <f t="shared" si="1046"/>
        <v/>
      </c>
      <c r="BE1818" s="27" t="str">
        <f t="shared" si="1047"/>
        <v/>
      </c>
      <c r="BF1818" s="27" t="str">
        <f t="shared" si="1048"/>
        <v/>
      </c>
      <c r="BG1818" s="27" t="str">
        <f t="shared" si="1049"/>
        <v/>
      </c>
      <c r="BH1818" s="27" t="str">
        <f t="shared" si="1050"/>
        <v/>
      </c>
      <c r="BI1818" s="27" t="str">
        <f t="shared" si="1051"/>
        <v/>
      </c>
      <c r="BJ1818" s="27" t="str">
        <f t="shared" si="1052"/>
        <v/>
      </c>
      <c r="BK1818" s="27" t="str">
        <f t="shared" si="1053"/>
        <v/>
      </c>
      <c r="BL1818" s="27" t="str">
        <f t="shared" si="1054"/>
        <v/>
      </c>
      <c r="BM1818" s="27" t="str">
        <f t="shared" si="1055"/>
        <v/>
      </c>
      <c r="BN1818" s="27" t="str">
        <f t="shared" si="1056"/>
        <v/>
      </c>
      <c r="BO1818" s="27" t="str">
        <f t="shared" si="1057"/>
        <v/>
      </c>
      <c r="BP1818" s="27" t="str">
        <f t="shared" si="1034"/>
        <v/>
      </c>
      <c r="BQ1818" s="27" t="str">
        <f t="shared" si="1035"/>
        <v/>
      </c>
      <c r="BR1818" s="27" t="str">
        <f t="shared" si="1036"/>
        <v/>
      </c>
      <c r="BS1818" s="27" t="str">
        <f t="shared" si="1037"/>
        <v/>
      </c>
      <c r="BT1818" s="27" t="str">
        <f t="shared" si="1038"/>
        <v/>
      </c>
      <c r="BU1818" s="27" t="str">
        <f t="shared" si="1039"/>
        <v/>
      </c>
      <c r="BV1818" s="27" t="str">
        <f t="shared" si="1040"/>
        <v/>
      </c>
      <c r="BW1818" s="27" t="str">
        <f t="shared" si="1041"/>
        <v/>
      </c>
      <c r="BX1818" s="27" t="str">
        <f t="shared" si="1042"/>
        <v/>
      </c>
      <c r="BY1818" s="27" t="str">
        <f t="shared" si="1043"/>
        <v/>
      </c>
      <c r="BZ1818" s="27" t="str">
        <f t="shared" si="1044"/>
        <v/>
      </c>
      <c r="CA1818" s="27" t="str">
        <f t="shared" si="1045"/>
        <v/>
      </c>
      <c r="CB1818" s="41"/>
      <c r="CC1818" s="41"/>
      <c r="CD1818"/>
      <c r="CE1818"/>
      <c r="CF1818"/>
      <c r="CG1818"/>
      <c r="CH1818"/>
      <c r="CI1818" s="41"/>
      <c r="CJ1818" s="38"/>
    </row>
    <row r="1819" spans="2:88">
      <c r="B1819" s="94"/>
      <c r="C1819" s="40"/>
      <c r="D1819" s="39"/>
      <c r="E1819" s="40"/>
      <c r="F1819" s="40"/>
      <c r="G1819" s="40"/>
      <c r="H1819" s="40"/>
      <c r="I1819" s="40"/>
      <c r="J1819" s="40"/>
      <c r="K1819" s="40"/>
      <c r="L1819" s="40"/>
      <c r="M1819" s="40"/>
      <c r="N1819" s="40"/>
      <c r="O1819" s="40"/>
      <c r="P1819" s="40"/>
      <c r="Q1819" s="40"/>
      <c r="R1819" s="40"/>
      <c r="S1819" s="40"/>
      <c r="T1819" s="40"/>
      <c r="U1819" s="39"/>
      <c r="V1819" s="39"/>
      <c r="W1819" s="39"/>
      <c r="X1819" s="39"/>
      <c r="Y1819" s="39"/>
      <c r="Z1819" s="39"/>
      <c r="AA1819" s="39"/>
      <c r="AB1819" s="39"/>
      <c r="AC1819" s="39"/>
      <c r="AD1819" s="39"/>
      <c r="AE1819" s="39"/>
      <c r="AF1819" s="39"/>
      <c r="AG1819" s="39"/>
      <c r="AH1819" s="39"/>
      <c r="AI1819" s="39"/>
      <c r="AJ1819" s="39"/>
      <c r="AK1819" s="39"/>
      <c r="AL1819" s="39"/>
      <c r="AM1819" s="39"/>
      <c r="AN1819" s="39"/>
      <c r="AO1819" s="39"/>
      <c r="AP1819" s="39"/>
      <c r="AQ1819" s="39"/>
      <c r="AR1819" s="39"/>
      <c r="AS1819" s="39"/>
      <c r="AT1819" s="39"/>
      <c r="AU1819" s="39"/>
      <c r="AV1819" s="39"/>
      <c r="AW1819" s="94"/>
      <c r="AX1819" s="101"/>
      <c r="AY1819" s="94"/>
      <c r="AZ1819" s="40"/>
      <c r="BA1819" s="27"/>
      <c r="BB1819" s="27"/>
      <c r="BC1819" s="27"/>
      <c r="BD1819" s="27" t="str">
        <f t="shared" si="1046"/>
        <v/>
      </c>
      <c r="BE1819" s="27" t="str">
        <f t="shared" si="1047"/>
        <v/>
      </c>
      <c r="BF1819" s="27" t="str">
        <f t="shared" si="1048"/>
        <v/>
      </c>
      <c r="BG1819" s="27" t="str">
        <f t="shared" si="1049"/>
        <v/>
      </c>
      <c r="BH1819" s="27" t="str">
        <f t="shared" si="1050"/>
        <v/>
      </c>
      <c r="BI1819" s="27" t="str">
        <f t="shared" si="1051"/>
        <v/>
      </c>
      <c r="BJ1819" s="27" t="str">
        <f t="shared" si="1052"/>
        <v/>
      </c>
      <c r="BK1819" s="27" t="str">
        <f t="shared" si="1053"/>
        <v/>
      </c>
      <c r="BL1819" s="27" t="str">
        <f t="shared" si="1054"/>
        <v/>
      </c>
      <c r="BM1819" s="27" t="str">
        <f t="shared" si="1055"/>
        <v/>
      </c>
      <c r="BN1819" s="27" t="str">
        <f t="shared" si="1056"/>
        <v/>
      </c>
      <c r="BO1819" s="27" t="str">
        <f t="shared" si="1057"/>
        <v/>
      </c>
      <c r="BP1819" s="27" t="str">
        <f t="shared" si="1034"/>
        <v/>
      </c>
      <c r="BQ1819" s="27" t="str">
        <f t="shared" si="1035"/>
        <v/>
      </c>
      <c r="BR1819" s="27" t="str">
        <f t="shared" si="1036"/>
        <v/>
      </c>
      <c r="BS1819" s="27" t="str">
        <f t="shared" si="1037"/>
        <v/>
      </c>
      <c r="BT1819" s="27" t="str">
        <f t="shared" si="1038"/>
        <v/>
      </c>
      <c r="BU1819" s="27" t="str">
        <f t="shared" si="1039"/>
        <v/>
      </c>
      <c r="BV1819" s="27" t="str">
        <f t="shared" si="1040"/>
        <v/>
      </c>
      <c r="BW1819" s="27" t="str">
        <f t="shared" si="1041"/>
        <v/>
      </c>
      <c r="BX1819" s="27" t="str">
        <f t="shared" si="1042"/>
        <v/>
      </c>
      <c r="BY1819" s="27" t="str">
        <f t="shared" si="1043"/>
        <v/>
      </c>
      <c r="BZ1819" s="27" t="str">
        <f t="shared" si="1044"/>
        <v/>
      </c>
      <c r="CA1819" s="27" t="str">
        <f t="shared" si="1045"/>
        <v/>
      </c>
      <c r="CB1819" s="41"/>
      <c r="CC1819" s="41"/>
      <c r="CD1819"/>
      <c r="CE1819"/>
      <c r="CF1819"/>
      <c r="CG1819"/>
      <c r="CH1819"/>
      <c r="CI1819" s="41"/>
      <c r="CJ1819" s="38"/>
    </row>
    <row r="1820" spans="2:88">
      <c r="B1820" s="94"/>
      <c r="C1820" s="40"/>
      <c r="D1820" s="39"/>
      <c r="E1820" s="40"/>
      <c r="F1820" s="40"/>
      <c r="G1820" s="40"/>
      <c r="H1820" s="40"/>
      <c r="I1820" s="40"/>
      <c r="J1820" s="40"/>
      <c r="K1820" s="40"/>
      <c r="L1820" s="40"/>
      <c r="M1820" s="40"/>
      <c r="N1820" s="40"/>
      <c r="O1820" s="40"/>
      <c r="P1820" s="40"/>
      <c r="Q1820" s="40"/>
      <c r="R1820" s="40"/>
      <c r="S1820" s="40"/>
      <c r="T1820" s="40"/>
      <c r="U1820" s="39"/>
      <c r="V1820" s="39"/>
      <c r="W1820" s="39"/>
      <c r="X1820" s="39"/>
      <c r="Y1820" s="39"/>
      <c r="Z1820" s="39"/>
      <c r="AA1820" s="39"/>
      <c r="AB1820" s="39"/>
      <c r="AC1820" s="39"/>
      <c r="AD1820" s="39"/>
      <c r="AE1820" s="39"/>
      <c r="AF1820" s="39"/>
      <c r="AG1820" s="39"/>
      <c r="AH1820" s="39"/>
      <c r="AI1820" s="39"/>
      <c r="AJ1820" s="39"/>
      <c r="AK1820" s="39"/>
      <c r="AL1820" s="39"/>
      <c r="AM1820" s="39"/>
      <c r="AN1820" s="39"/>
      <c r="AO1820" s="39"/>
      <c r="AP1820" s="39"/>
      <c r="AQ1820" s="39"/>
      <c r="AR1820" s="39"/>
      <c r="AS1820" s="39"/>
      <c r="AT1820" s="39"/>
      <c r="AU1820" s="39"/>
      <c r="AV1820" s="39"/>
      <c r="AW1820" s="94"/>
      <c r="AX1820" s="101"/>
      <c r="AY1820" s="94"/>
      <c r="AZ1820" s="40"/>
      <c r="BA1820" s="27"/>
      <c r="BB1820" s="27"/>
      <c r="BC1820" s="27"/>
      <c r="BD1820" s="27" t="str">
        <f t="shared" si="1046"/>
        <v/>
      </c>
      <c r="BE1820" s="27" t="str">
        <f t="shared" si="1047"/>
        <v/>
      </c>
      <c r="BF1820" s="27" t="str">
        <f t="shared" si="1048"/>
        <v/>
      </c>
      <c r="BG1820" s="27" t="str">
        <f t="shared" si="1049"/>
        <v/>
      </c>
      <c r="BH1820" s="27" t="str">
        <f t="shared" si="1050"/>
        <v/>
      </c>
      <c r="BI1820" s="27" t="str">
        <f t="shared" si="1051"/>
        <v/>
      </c>
      <c r="BJ1820" s="27" t="str">
        <f t="shared" si="1052"/>
        <v/>
      </c>
      <c r="BK1820" s="27" t="str">
        <f t="shared" si="1053"/>
        <v/>
      </c>
      <c r="BL1820" s="27" t="str">
        <f t="shared" si="1054"/>
        <v/>
      </c>
      <c r="BM1820" s="27" t="str">
        <f t="shared" si="1055"/>
        <v/>
      </c>
      <c r="BN1820" s="27" t="str">
        <f t="shared" si="1056"/>
        <v/>
      </c>
      <c r="BO1820" s="27" t="str">
        <f t="shared" si="1057"/>
        <v/>
      </c>
      <c r="BP1820" s="27" t="str">
        <f t="shared" si="1034"/>
        <v/>
      </c>
      <c r="BQ1820" s="27" t="str">
        <f t="shared" si="1035"/>
        <v/>
      </c>
      <c r="BR1820" s="27" t="str">
        <f t="shared" si="1036"/>
        <v/>
      </c>
      <c r="BS1820" s="27" t="str">
        <f t="shared" si="1037"/>
        <v/>
      </c>
      <c r="BT1820" s="27" t="str">
        <f t="shared" si="1038"/>
        <v/>
      </c>
      <c r="BU1820" s="27" t="str">
        <f t="shared" si="1039"/>
        <v/>
      </c>
      <c r="BV1820" s="27" t="str">
        <f t="shared" si="1040"/>
        <v/>
      </c>
      <c r="BW1820" s="27" t="str">
        <f t="shared" si="1041"/>
        <v/>
      </c>
      <c r="BX1820" s="27" t="str">
        <f t="shared" si="1042"/>
        <v/>
      </c>
      <c r="BY1820" s="27" t="str">
        <f t="shared" si="1043"/>
        <v/>
      </c>
      <c r="BZ1820" s="27" t="str">
        <f t="shared" si="1044"/>
        <v/>
      </c>
      <c r="CA1820" s="27" t="str">
        <f t="shared" si="1045"/>
        <v/>
      </c>
      <c r="CB1820" s="41"/>
      <c r="CC1820" s="41"/>
      <c r="CD1820"/>
      <c r="CE1820"/>
      <c r="CF1820"/>
      <c r="CG1820"/>
      <c r="CH1820"/>
      <c r="CI1820" s="41"/>
      <c r="CJ1820" s="38"/>
    </row>
    <row r="1821" spans="2:88">
      <c r="B1821" s="94"/>
      <c r="C1821" s="40"/>
      <c r="D1821" s="39"/>
      <c r="E1821" s="40"/>
      <c r="F1821" s="40"/>
      <c r="G1821" s="40"/>
      <c r="H1821" s="40"/>
      <c r="I1821" s="40"/>
      <c r="J1821" s="40"/>
      <c r="K1821" s="40"/>
      <c r="L1821" s="40"/>
      <c r="M1821" s="40"/>
      <c r="N1821" s="40"/>
      <c r="O1821" s="40"/>
      <c r="P1821" s="40"/>
      <c r="Q1821" s="40"/>
      <c r="R1821" s="40"/>
      <c r="S1821" s="40"/>
      <c r="T1821" s="40"/>
      <c r="U1821" s="39"/>
      <c r="V1821" s="39"/>
      <c r="W1821" s="39"/>
      <c r="X1821" s="39"/>
      <c r="Y1821" s="39"/>
      <c r="Z1821" s="39"/>
      <c r="AA1821" s="39"/>
      <c r="AB1821" s="39"/>
      <c r="AC1821" s="39"/>
      <c r="AD1821" s="39"/>
      <c r="AE1821" s="39"/>
      <c r="AF1821" s="39"/>
      <c r="AG1821" s="39"/>
      <c r="AH1821" s="39"/>
      <c r="AI1821" s="39"/>
      <c r="AJ1821" s="39"/>
      <c r="AK1821" s="39"/>
      <c r="AL1821" s="39"/>
      <c r="AM1821" s="39"/>
      <c r="AN1821" s="39"/>
      <c r="AO1821" s="39"/>
      <c r="AP1821" s="39"/>
      <c r="AQ1821" s="39"/>
      <c r="AR1821" s="39"/>
      <c r="AS1821" s="39"/>
      <c r="AT1821" s="39"/>
      <c r="AU1821" s="39"/>
      <c r="AV1821" s="39"/>
      <c r="AW1821" s="94"/>
      <c r="AX1821" s="101"/>
      <c r="AY1821" s="94"/>
      <c r="AZ1821" s="40"/>
      <c r="BA1821" s="27"/>
      <c r="BB1821" s="27"/>
      <c r="BC1821" s="27"/>
      <c r="BD1821" s="27" t="str">
        <f t="shared" si="1046"/>
        <v/>
      </c>
      <c r="BE1821" s="27" t="str">
        <f t="shared" si="1047"/>
        <v/>
      </c>
      <c r="BF1821" s="27" t="str">
        <f t="shared" si="1048"/>
        <v/>
      </c>
      <c r="BG1821" s="27" t="str">
        <f t="shared" si="1049"/>
        <v/>
      </c>
      <c r="BH1821" s="27" t="str">
        <f t="shared" si="1050"/>
        <v/>
      </c>
      <c r="BI1821" s="27" t="str">
        <f t="shared" si="1051"/>
        <v/>
      </c>
      <c r="BJ1821" s="27" t="str">
        <f t="shared" si="1052"/>
        <v/>
      </c>
      <c r="BK1821" s="27" t="str">
        <f t="shared" si="1053"/>
        <v/>
      </c>
      <c r="BL1821" s="27" t="str">
        <f t="shared" si="1054"/>
        <v/>
      </c>
      <c r="BM1821" s="27" t="str">
        <f t="shared" si="1055"/>
        <v/>
      </c>
      <c r="BN1821" s="27" t="str">
        <f t="shared" si="1056"/>
        <v/>
      </c>
      <c r="BO1821" s="27" t="str">
        <f t="shared" si="1057"/>
        <v/>
      </c>
      <c r="BP1821" s="27" t="str">
        <f t="shared" si="1034"/>
        <v/>
      </c>
      <c r="BQ1821" s="27" t="str">
        <f t="shared" si="1035"/>
        <v/>
      </c>
      <c r="BR1821" s="27" t="str">
        <f t="shared" si="1036"/>
        <v/>
      </c>
      <c r="BS1821" s="27" t="str">
        <f t="shared" si="1037"/>
        <v/>
      </c>
      <c r="BT1821" s="27" t="str">
        <f t="shared" si="1038"/>
        <v/>
      </c>
      <c r="BU1821" s="27" t="str">
        <f t="shared" si="1039"/>
        <v/>
      </c>
      <c r="BV1821" s="27" t="str">
        <f t="shared" si="1040"/>
        <v/>
      </c>
      <c r="BW1821" s="27" t="str">
        <f t="shared" si="1041"/>
        <v/>
      </c>
      <c r="BX1821" s="27" t="str">
        <f t="shared" si="1042"/>
        <v/>
      </c>
      <c r="BY1821" s="27" t="str">
        <f t="shared" si="1043"/>
        <v/>
      </c>
      <c r="BZ1821" s="27" t="str">
        <f t="shared" si="1044"/>
        <v/>
      </c>
      <c r="CA1821" s="27" t="str">
        <f t="shared" si="1045"/>
        <v/>
      </c>
      <c r="CB1821" s="41"/>
      <c r="CC1821" s="41"/>
      <c r="CD1821"/>
      <c r="CE1821"/>
      <c r="CF1821"/>
      <c r="CG1821"/>
      <c r="CH1821"/>
      <c r="CI1821" s="41"/>
      <c r="CJ1821" s="38"/>
    </row>
    <row r="1822" spans="2:88">
      <c r="B1822" s="94"/>
      <c r="C1822" s="40"/>
      <c r="D1822" s="39"/>
      <c r="E1822" s="40"/>
      <c r="F1822" s="40"/>
      <c r="G1822" s="40"/>
      <c r="H1822" s="40"/>
      <c r="I1822" s="40"/>
      <c r="J1822" s="40"/>
      <c r="K1822" s="40"/>
      <c r="L1822" s="40"/>
      <c r="M1822" s="40"/>
      <c r="N1822" s="40"/>
      <c r="O1822" s="40"/>
      <c r="P1822" s="40"/>
      <c r="Q1822" s="40"/>
      <c r="R1822" s="40"/>
      <c r="S1822" s="40"/>
      <c r="T1822" s="40"/>
      <c r="U1822" s="39"/>
      <c r="V1822" s="39"/>
      <c r="W1822" s="39"/>
      <c r="X1822" s="39"/>
      <c r="Y1822" s="39"/>
      <c r="Z1822" s="39"/>
      <c r="AA1822" s="39"/>
      <c r="AB1822" s="39"/>
      <c r="AC1822" s="39"/>
      <c r="AD1822" s="39"/>
      <c r="AE1822" s="39"/>
      <c r="AF1822" s="39"/>
      <c r="AG1822" s="39"/>
      <c r="AH1822" s="39"/>
      <c r="AI1822" s="39"/>
      <c r="AJ1822" s="39"/>
      <c r="AK1822" s="39"/>
      <c r="AL1822" s="39"/>
      <c r="AM1822" s="39"/>
      <c r="AN1822" s="39"/>
      <c r="AO1822" s="39"/>
      <c r="AP1822" s="39"/>
      <c r="AQ1822" s="39"/>
      <c r="AR1822" s="39"/>
      <c r="AS1822" s="39"/>
      <c r="AT1822" s="39"/>
      <c r="AU1822" s="39"/>
      <c r="AV1822" s="39"/>
      <c r="AW1822" s="94"/>
      <c r="AX1822" s="101"/>
      <c r="AY1822" s="94"/>
      <c r="AZ1822" s="40"/>
      <c r="BA1822" s="27"/>
      <c r="BB1822" s="27"/>
      <c r="BC1822" s="27"/>
      <c r="BD1822" s="27" t="str">
        <f t="shared" si="1046"/>
        <v/>
      </c>
      <c r="BE1822" s="27" t="str">
        <f t="shared" si="1047"/>
        <v/>
      </c>
      <c r="BF1822" s="27" t="str">
        <f t="shared" si="1048"/>
        <v/>
      </c>
      <c r="BG1822" s="27" t="str">
        <f t="shared" si="1049"/>
        <v/>
      </c>
      <c r="BH1822" s="27" t="str">
        <f t="shared" si="1050"/>
        <v/>
      </c>
      <c r="BI1822" s="27" t="str">
        <f t="shared" si="1051"/>
        <v/>
      </c>
      <c r="BJ1822" s="27" t="str">
        <f t="shared" si="1052"/>
        <v/>
      </c>
      <c r="BK1822" s="27" t="str">
        <f t="shared" si="1053"/>
        <v/>
      </c>
      <c r="BL1822" s="27" t="str">
        <f t="shared" si="1054"/>
        <v/>
      </c>
      <c r="BM1822" s="27" t="str">
        <f t="shared" si="1055"/>
        <v/>
      </c>
      <c r="BN1822" s="27" t="str">
        <f t="shared" si="1056"/>
        <v/>
      </c>
      <c r="BO1822" s="27" t="str">
        <f t="shared" si="1057"/>
        <v/>
      </c>
      <c r="BP1822" s="27" t="str">
        <f t="shared" si="1034"/>
        <v/>
      </c>
      <c r="BQ1822" s="27" t="str">
        <f t="shared" si="1035"/>
        <v/>
      </c>
      <c r="BR1822" s="27" t="str">
        <f t="shared" si="1036"/>
        <v/>
      </c>
      <c r="BS1822" s="27" t="str">
        <f t="shared" si="1037"/>
        <v/>
      </c>
      <c r="BT1822" s="27" t="str">
        <f t="shared" si="1038"/>
        <v/>
      </c>
      <c r="BU1822" s="27" t="str">
        <f t="shared" si="1039"/>
        <v/>
      </c>
      <c r="BV1822" s="27" t="str">
        <f t="shared" si="1040"/>
        <v/>
      </c>
      <c r="BW1822" s="27" t="str">
        <f t="shared" si="1041"/>
        <v/>
      </c>
      <c r="BX1822" s="27" t="str">
        <f t="shared" si="1042"/>
        <v/>
      </c>
      <c r="BY1822" s="27" t="str">
        <f t="shared" si="1043"/>
        <v/>
      </c>
      <c r="BZ1822" s="27" t="str">
        <f t="shared" si="1044"/>
        <v/>
      </c>
      <c r="CA1822" s="27" t="str">
        <f t="shared" si="1045"/>
        <v/>
      </c>
      <c r="CB1822" s="41"/>
      <c r="CC1822" s="41"/>
      <c r="CD1822"/>
      <c r="CE1822"/>
      <c r="CF1822"/>
      <c r="CG1822"/>
      <c r="CH1822"/>
      <c r="CI1822" s="41"/>
      <c r="CJ1822"/>
    </row>
    <row r="1823" spans="2:88">
      <c r="B1823" s="94"/>
      <c r="C1823" s="40"/>
      <c r="D1823" s="39"/>
      <c r="E1823" s="40"/>
      <c r="F1823" s="40"/>
      <c r="G1823" s="40"/>
      <c r="H1823" s="40"/>
      <c r="I1823" s="40"/>
      <c r="J1823" s="40"/>
      <c r="K1823" s="40"/>
      <c r="L1823" s="40"/>
      <c r="M1823" s="40"/>
      <c r="N1823" s="40"/>
      <c r="O1823" s="40"/>
      <c r="P1823" s="40"/>
      <c r="Q1823" s="40"/>
      <c r="R1823" s="40"/>
      <c r="S1823" s="40"/>
      <c r="T1823" s="40"/>
      <c r="U1823" s="39"/>
      <c r="V1823" s="39"/>
      <c r="W1823" s="39"/>
      <c r="X1823" s="39"/>
      <c r="Y1823" s="39"/>
      <c r="Z1823" s="39"/>
      <c r="AA1823" s="39"/>
      <c r="AB1823" s="39"/>
      <c r="AC1823" s="39"/>
      <c r="AD1823" s="39"/>
      <c r="AE1823" s="39"/>
      <c r="AF1823" s="39"/>
      <c r="AG1823" s="39"/>
      <c r="AH1823" s="39"/>
      <c r="AI1823" s="39"/>
      <c r="AJ1823" s="39"/>
      <c r="AK1823" s="39"/>
      <c r="AL1823" s="39"/>
      <c r="AM1823" s="39"/>
      <c r="AN1823" s="39"/>
      <c r="AO1823" s="39"/>
      <c r="AP1823" s="39"/>
      <c r="AQ1823" s="39"/>
      <c r="AR1823" s="39"/>
      <c r="AS1823" s="39"/>
      <c r="AT1823" s="39"/>
      <c r="AU1823" s="39"/>
      <c r="AV1823" s="39"/>
      <c r="AW1823" s="94"/>
      <c r="AX1823" s="101"/>
      <c r="AY1823" s="94"/>
      <c r="AZ1823" s="40"/>
      <c r="BA1823" s="27"/>
      <c r="BB1823" s="27"/>
      <c r="BC1823" s="27"/>
      <c r="BD1823" s="27" t="str">
        <f t="shared" si="1046"/>
        <v/>
      </c>
      <c r="BE1823" s="27" t="str">
        <f t="shared" si="1047"/>
        <v/>
      </c>
      <c r="BF1823" s="27" t="str">
        <f t="shared" si="1048"/>
        <v/>
      </c>
      <c r="BG1823" s="27" t="str">
        <f t="shared" si="1049"/>
        <v/>
      </c>
      <c r="BH1823" s="27" t="str">
        <f t="shared" si="1050"/>
        <v/>
      </c>
      <c r="BI1823" s="27" t="str">
        <f t="shared" si="1051"/>
        <v/>
      </c>
      <c r="BJ1823" s="27" t="str">
        <f t="shared" si="1052"/>
        <v/>
      </c>
      <c r="BK1823" s="27" t="str">
        <f t="shared" si="1053"/>
        <v/>
      </c>
      <c r="BL1823" s="27" t="str">
        <f t="shared" si="1054"/>
        <v/>
      </c>
      <c r="BM1823" s="27" t="str">
        <f t="shared" si="1055"/>
        <v/>
      </c>
      <c r="BN1823" s="27" t="str">
        <f t="shared" si="1056"/>
        <v/>
      </c>
      <c r="BO1823" s="27" t="str">
        <f t="shared" si="1057"/>
        <v/>
      </c>
      <c r="BP1823" s="27" t="str">
        <f t="shared" si="1034"/>
        <v/>
      </c>
      <c r="BQ1823" s="27" t="str">
        <f t="shared" si="1035"/>
        <v/>
      </c>
      <c r="BR1823" s="27" t="str">
        <f t="shared" si="1036"/>
        <v/>
      </c>
      <c r="BS1823" s="27" t="str">
        <f t="shared" si="1037"/>
        <v/>
      </c>
      <c r="BT1823" s="27" t="str">
        <f t="shared" si="1038"/>
        <v/>
      </c>
      <c r="BU1823" s="27" t="str">
        <f t="shared" si="1039"/>
        <v/>
      </c>
      <c r="BV1823" s="27" t="str">
        <f t="shared" si="1040"/>
        <v/>
      </c>
      <c r="BW1823" s="27" t="str">
        <f t="shared" si="1041"/>
        <v/>
      </c>
      <c r="BX1823" s="27" t="str">
        <f t="shared" si="1042"/>
        <v/>
      </c>
      <c r="BY1823" s="27" t="str">
        <f t="shared" si="1043"/>
        <v/>
      </c>
      <c r="BZ1823" s="27" t="str">
        <f t="shared" si="1044"/>
        <v/>
      </c>
      <c r="CA1823" s="27" t="str">
        <f t="shared" si="1045"/>
        <v/>
      </c>
      <c r="CB1823" s="41"/>
      <c r="CC1823" s="41"/>
      <c r="CD1823"/>
      <c r="CE1823"/>
      <c r="CF1823"/>
      <c r="CG1823"/>
      <c r="CH1823"/>
      <c r="CI1823" s="41"/>
      <c r="CJ1823"/>
    </row>
    <row r="1824" spans="2:88">
      <c r="B1824" s="94"/>
      <c r="C1824" s="40"/>
      <c r="D1824" s="39"/>
      <c r="E1824" s="40"/>
      <c r="F1824" s="40"/>
      <c r="G1824" s="40"/>
      <c r="H1824" s="40"/>
      <c r="I1824" s="40"/>
      <c r="J1824" s="40"/>
      <c r="K1824" s="40"/>
      <c r="L1824" s="40"/>
      <c r="M1824" s="40"/>
      <c r="N1824" s="40"/>
      <c r="O1824" s="40"/>
      <c r="P1824" s="40"/>
      <c r="Q1824" s="40"/>
      <c r="R1824" s="40"/>
      <c r="S1824" s="40"/>
      <c r="T1824" s="40"/>
      <c r="U1824" s="39"/>
      <c r="V1824" s="39"/>
      <c r="W1824" s="39"/>
      <c r="X1824" s="39"/>
      <c r="Y1824" s="39"/>
      <c r="Z1824" s="39"/>
      <c r="AA1824" s="39"/>
      <c r="AB1824" s="39"/>
      <c r="AC1824" s="39"/>
      <c r="AD1824" s="39"/>
      <c r="AE1824" s="39"/>
      <c r="AF1824" s="39"/>
      <c r="AG1824" s="39"/>
      <c r="AH1824" s="39"/>
      <c r="AI1824" s="39"/>
      <c r="AJ1824" s="39"/>
      <c r="AK1824" s="39"/>
      <c r="AL1824" s="39"/>
      <c r="AM1824" s="39"/>
      <c r="AN1824" s="39"/>
      <c r="AO1824" s="39"/>
      <c r="AP1824" s="39"/>
      <c r="AQ1824" s="39"/>
      <c r="AR1824" s="39"/>
      <c r="AS1824" s="39"/>
      <c r="AT1824" s="39"/>
      <c r="AU1824" s="39"/>
      <c r="AV1824" s="39"/>
      <c r="AW1824" s="94"/>
      <c r="AX1824" s="101"/>
      <c r="AY1824" s="94"/>
      <c r="AZ1824" s="40"/>
      <c r="BA1824" s="27"/>
      <c r="BB1824" s="27"/>
      <c r="BC1824" s="27"/>
      <c r="BD1824" s="27" t="str">
        <f t="shared" si="1046"/>
        <v/>
      </c>
      <c r="BE1824" s="27" t="str">
        <f t="shared" si="1047"/>
        <v/>
      </c>
      <c r="BF1824" s="27" t="str">
        <f t="shared" si="1048"/>
        <v/>
      </c>
      <c r="BG1824" s="27" t="str">
        <f t="shared" si="1049"/>
        <v/>
      </c>
      <c r="BH1824" s="27" t="str">
        <f t="shared" si="1050"/>
        <v/>
      </c>
      <c r="BI1824" s="27" t="str">
        <f t="shared" si="1051"/>
        <v/>
      </c>
      <c r="BJ1824" s="27" t="str">
        <f t="shared" si="1052"/>
        <v/>
      </c>
      <c r="BK1824" s="27" t="str">
        <f t="shared" si="1053"/>
        <v/>
      </c>
      <c r="BL1824" s="27" t="str">
        <f t="shared" si="1054"/>
        <v/>
      </c>
      <c r="BM1824" s="27" t="str">
        <f t="shared" si="1055"/>
        <v/>
      </c>
      <c r="BN1824" s="27" t="str">
        <f t="shared" si="1056"/>
        <v/>
      </c>
      <c r="BO1824" s="27" t="str">
        <f t="shared" si="1057"/>
        <v/>
      </c>
      <c r="BP1824" s="27" t="str">
        <f t="shared" si="1034"/>
        <v/>
      </c>
      <c r="BQ1824" s="27" t="str">
        <f t="shared" si="1035"/>
        <v/>
      </c>
      <c r="BR1824" s="27" t="str">
        <f t="shared" si="1036"/>
        <v/>
      </c>
      <c r="BS1824" s="27" t="str">
        <f t="shared" si="1037"/>
        <v/>
      </c>
      <c r="BT1824" s="27" t="str">
        <f t="shared" si="1038"/>
        <v/>
      </c>
      <c r="BU1824" s="27" t="str">
        <f t="shared" si="1039"/>
        <v/>
      </c>
      <c r="BV1824" s="27" t="str">
        <f t="shared" si="1040"/>
        <v/>
      </c>
      <c r="BW1824" s="27" t="str">
        <f t="shared" si="1041"/>
        <v/>
      </c>
      <c r="BX1824" s="27" t="str">
        <f t="shared" si="1042"/>
        <v/>
      </c>
      <c r="BY1824" s="27" t="str">
        <f t="shared" si="1043"/>
        <v/>
      </c>
      <c r="BZ1824" s="27" t="str">
        <f t="shared" si="1044"/>
        <v/>
      </c>
      <c r="CA1824" s="27" t="str">
        <f t="shared" si="1045"/>
        <v/>
      </c>
      <c r="CB1824" s="41"/>
      <c r="CC1824" s="41"/>
      <c r="CD1824"/>
      <c r="CE1824"/>
      <c r="CF1824"/>
      <c r="CG1824"/>
      <c r="CH1824"/>
      <c r="CI1824" s="41"/>
      <c r="CJ1824"/>
    </row>
    <row r="1825" spans="2:88">
      <c r="B1825" s="94"/>
      <c r="C1825" s="40"/>
      <c r="D1825" s="39"/>
      <c r="E1825" s="40"/>
      <c r="F1825" s="40"/>
      <c r="G1825" s="40"/>
      <c r="H1825" s="40"/>
      <c r="I1825" s="40"/>
      <c r="J1825" s="40"/>
      <c r="K1825" s="40"/>
      <c r="L1825" s="40"/>
      <c r="M1825" s="40"/>
      <c r="N1825" s="40"/>
      <c r="O1825" s="40"/>
      <c r="P1825" s="40"/>
      <c r="Q1825" s="40"/>
      <c r="R1825" s="40"/>
      <c r="S1825" s="40"/>
      <c r="T1825" s="40"/>
      <c r="U1825" s="39"/>
      <c r="V1825" s="39"/>
      <c r="W1825" s="39"/>
      <c r="X1825" s="39"/>
      <c r="Y1825" s="39"/>
      <c r="Z1825" s="39"/>
      <c r="AA1825" s="39"/>
      <c r="AB1825" s="39"/>
      <c r="AC1825" s="39"/>
      <c r="AD1825" s="39"/>
      <c r="AE1825" s="39"/>
      <c r="AF1825" s="39"/>
      <c r="AG1825" s="39"/>
      <c r="AH1825" s="39"/>
      <c r="AI1825" s="39"/>
      <c r="AJ1825" s="39"/>
      <c r="AK1825" s="39"/>
      <c r="AL1825" s="39"/>
      <c r="AM1825" s="39"/>
      <c r="AN1825" s="39"/>
      <c r="AO1825" s="39"/>
      <c r="AP1825" s="39"/>
      <c r="AQ1825" s="39"/>
      <c r="AR1825" s="39"/>
      <c r="AS1825" s="39"/>
      <c r="AT1825" s="39"/>
      <c r="AU1825" s="39"/>
      <c r="AV1825" s="39"/>
      <c r="AW1825" s="94"/>
      <c r="AX1825" s="101"/>
      <c r="AY1825" s="94"/>
      <c r="AZ1825" s="40"/>
      <c r="BA1825" s="27"/>
      <c r="BB1825" s="27"/>
      <c r="BC1825" s="27"/>
      <c r="BD1825" s="27" t="str">
        <f t="shared" si="1046"/>
        <v/>
      </c>
      <c r="BE1825" s="27" t="str">
        <f t="shared" si="1047"/>
        <v/>
      </c>
      <c r="BF1825" s="27" t="str">
        <f t="shared" si="1048"/>
        <v/>
      </c>
      <c r="BG1825" s="27" t="str">
        <f t="shared" si="1049"/>
        <v/>
      </c>
      <c r="BH1825" s="27" t="str">
        <f t="shared" si="1050"/>
        <v/>
      </c>
      <c r="BI1825" s="27" t="str">
        <f t="shared" si="1051"/>
        <v/>
      </c>
      <c r="BJ1825" s="27" t="str">
        <f t="shared" si="1052"/>
        <v/>
      </c>
      <c r="BK1825" s="27" t="str">
        <f t="shared" si="1053"/>
        <v/>
      </c>
      <c r="BL1825" s="27" t="str">
        <f t="shared" si="1054"/>
        <v/>
      </c>
      <c r="BM1825" s="27" t="str">
        <f t="shared" si="1055"/>
        <v/>
      </c>
      <c r="BN1825" s="27" t="str">
        <f t="shared" si="1056"/>
        <v/>
      </c>
      <c r="BO1825" s="27" t="str">
        <f t="shared" si="1057"/>
        <v/>
      </c>
      <c r="BP1825" s="27" t="str">
        <f t="shared" si="1034"/>
        <v/>
      </c>
      <c r="BQ1825" s="27" t="str">
        <f t="shared" si="1035"/>
        <v/>
      </c>
      <c r="BR1825" s="27" t="str">
        <f t="shared" si="1036"/>
        <v/>
      </c>
      <c r="BS1825" s="27" t="str">
        <f t="shared" si="1037"/>
        <v/>
      </c>
      <c r="BT1825" s="27" t="str">
        <f t="shared" si="1038"/>
        <v/>
      </c>
      <c r="BU1825" s="27" t="str">
        <f t="shared" si="1039"/>
        <v/>
      </c>
      <c r="BV1825" s="27" t="str">
        <f t="shared" si="1040"/>
        <v/>
      </c>
      <c r="BW1825" s="27" t="str">
        <f t="shared" si="1041"/>
        <v/>
      </c>
      <c r="BX1825" s="27" t="str">
        <f t="shared" si="1042"/>
        <v/>
      </c>
      <c r="BY1825" s="27" t="str">
        <f t="shared" si="1043"/>
        <v/>
      </c>
      <c r="BZ1825" s="27" t="str">
        <f t="shared" si="1044"/>
        <v/>
      </c>
      <c r="CA1825" s="27" t="str">
        <f t="shared" si="1045"/>
        <v/>
      </c>
      <c r="CB1825" s="41"/>
      <c r="CC1825" s="41"/>
      <c r="CD1825"/>
      <c r="CE1825"/>
      <c r="CF1825"/>
      <c r="CG1825"/>
      <c r="CH1825"/>
      <c r="CI1825" s="41"/>
      <c r="CJ1825"/>
    </row>
    <row r="1826" spans="2:88">
      <c r="B1826" s="94"/>
      <c r="C1826" s="40"/>
      <c r="D1826" s="39"/>
      <c r="E1826" s="40"/>
      <c r="F1826" s="40"/>
      <c r="G1826" s="40"/>
      <c r="H1826" s="40"/>
      <c r="I1826" s="40"/>
      <c r="J1826" s="40"/>
      <c r="K1826" s="40"/>
      <c r="L1826" s="40"/>
      <c r="M1826" s="40"/>
      <c r="N1826" s="40"/>
      <c r="O1826" s="40"/>
      <c r="P1826" s="40"/>
      <c r="Q1826" s="40"/>
      <c r="R1826" s="40"/>
      <c r="S1826" s="40"/>
      <c r="T1826" s="40"/>
      <c r="U1826" s="39"/>
      <c r="V1826" s="39"/>
      <c r="W1826" s="39"/>
      <c r="X1826" s="39"/>
      <c r="Y1826" s="39"/>
      <c r="Z1826" s="39"/>
      <c r="AA1826" s="39"/>
      <c r="AB1826" s="39"/>
      <c r="AC1826" s="39"/>
      <c r="AD1826" s="39"/>
      <c r="AE1826" s="39"/>
      <c r="AF1826" s="39"/>
      <c r="AG1826" s="39"/>
      <c r="AH1826" s="39"/>
      <c r="AI1826" s="39"/>
      <c r="AJ1826" s="39"/>
      <c r="AK1826" s="39"/>
      <c r="AL1826" s="39"/>
      <c r="AM1826" s="39"/>
      <c r="AN1826" s="39"/>
      <c r="AO1826" s="39"/>
      <c r="AP1826" s="39"/>
      <c r="AQ1826" s="39"/>
      <c r="AR1826" s="39"/>
      <c r="AS1826" s="39"/>
      <c r="AT1826" s="39"/>
      <c r="AU1826" s="39"/>
      <c r="AV1826" s="39"/>
      <c r="AW1826" s="94"/>
      <c r="AX1826" s="101"/>
      <c r="AY1826" s="94"/>
      <c r="AZ1826" s="40"/>
      <c r="BA1826" s="27"/>
      <c r="BB1826" s="27"/>
      <c r="BC1826" s="27"/>
      <c r="BD1826" s="27" t="str">
        <f t="shared" si="1046"/>
        <v/>
      </c>
      <c r="BE1826" s="27" t="str">
        <f t="shared" si="1047"/>
        <v/>
      </c>
      <c r="BF1826" s="27" t="str">
        <f t="shared" si="1048"/>
        <v/>
      </c>
      <c r="BG1826" s="27" t="str">
        <f t="shared" si="1049"/>
        <v/>
      </c>
      <c r="BH1826" s="27" t="str">
        <f t="shared" si="1050"/>
        <v/>
      </c>
      <c r="BI1826" s="27" t="str">
        <f t="shared" si="1051"/>
        <v/>
      </c>
      <c r="BJ1826" s="27" t="str">
        <f t="shared" si="1052"/>
        <v/>
      </c>
      <c r="BK1826" s="27" t="str">
        <f t="shared" si="1053"/>
        <v/>
      </c>
      <c r="BL1826" s="27" t="str">
        <f t="shared" si="1054"/>
        <v/>
      </c>
      <c r="BM1826" s="27" t="str">
        <f t="shared" si="1055"/>
        <v/>
      </c>
      <c r="BN1826" s="27" t="str">
        <f t="shared" si="1056"/>
        <v/>
      </c>
      <c r="BO1826" s="27" t="str">
        <f t="shared" si="1057"/>
        <v/>
      </c>
      <c r="BP1826" s="27" t="str">
        <f t="shared" si="1034"/>
        <v/>
      </c>
      <c r="BQ1826" s="27" t="str">
        <f t="shared" si="1035"/>
        <v/>
      </c>
      <c r="BR1826" s="27" t="str">
        <f t="shared" si="1036"/>
        <v/>
      </c>
      <c r="BS1826" s="27" t="str">
        <f t="shared" si="1037"/>
        <v/>
      </c>
      <c r="BT1826" s="27" t="str">
        <f t="shared" si="1038"/>
        <v/>
      </c>
      <c r="BU1826" s="27" t="str">
        <f t="shared" si="1039"/>
        <v/>
      </c>
      <c r="BV1826" s="27" t="str">
        <f t="shared" si="1040"/>
        <v/>
      </c>
      <c r="BW1826" s="27" t="str">
        <f t="shared" si="1041"/>
        <v/>
      </c>
      <c r="BX1826" s="27" t="str">
        <f t="shared" si="1042"/>
        <v/>
      </c>
      <c r="BY1826" s="27" t="str">
        <f t="shared" si="1043"/>
        <v/>
      </c>
      <c r="BZ1826" s="27" t="str">
        <f t="shared" si="1044"/>
        <v/>
      </c>
      <c r="CA1826" s="27" t="str">
        <f t="shared" si="1045"/>
        <v/>
      </c>
      <c r="CB1826" s="41"/>
      <c r="CC1826" s="41"/>
      <c r="CD1826"/>
      <c r="CE1826"/>
      <c r="CF1826"/>
      <c r="CG1826"/>
      <c r="CH1826"/>
      <c r="CI1826" s="41"/>
      <c r="CJ1826"/>
    </row>
    <row r="1827" spans="2:88">
      <c r="B1827" s="94"/>
      <c r="C1827" s="40"/>
      <c r="D1827" s="39"/>
      <c r="E1827" s="40"/>
      <c r="F1827" s="40"/>
      <c r="G1827" s="40"/>
      <c r="H1827" s="40"/>
      <c r="I1827" s="40"/>
      <c r="J1827" s="40"/>
      <c r="K1827" s="40"/>
      <c r="L1827" s="40"/>
      <c r="M1827" s="40"/>
      <c r="N1827" s="40"/>
      <c r="O1827" s="40"/>
      <c r="P1827" s="40"/>
      <c r="Q1827" s="40"/>
      <c r="R1827" s="40"/>
      <c r="S1827" s="40"/>
      <c r="T1827" s="40"/>
      <c r="U1827" s="39"/>
      <c r="V1827" s="39"/>
      <c r="W1827" s="39"/>
      <c r="X1827" s="39"/>
      <c r="Y1827" s="39"/>
      <c r="Z1827" s="39"/>
      <c r="AA1827" s="39"/>
      <c r="AB1827" s="39"/>
      <c r="AC1827" s="39"/>
      <c r="AD1827" s="39"/>
      <c r="AE1827" s="39"/>
      <c r="AF1827" s="39"/>
      <c r="AG1827" s="39"/>
      <c r="AH1827" s="39"/>
      <c r="AI1827" s="39"/>
      <c r="AJ1827" s="39"/>
      <c r="AK1827" s="39"/>
      <c r="AL1827" s="39"/>
      <c r="AM1827" s="39"/>
      <c r="AN1827" s="39"/>
      <c r="AO1827" s="39"/>
      <c r="AP1827" s="39"/>
      <c r="AQ1827" s="39"/>
      <c r="AR1827" s="39"/>
      <c r="AS1827" s="39"/>
      <c r="AT1827" s="39"/>
      <c r="AU1827" s="39"/>
      <c r="AV1827" s="39"/>
      <c r="AW1827" s="94"/>
      <c r="AX1827" s="101"/>
      <c r="AY1827" s="94"/>
      <c r="AZ1827" s="40"/>
      <c r="BA1827" s="27"/>
      <c r="BB1827" s="27"/>
      <c r="BC1827" s="27"/>
      <c r="BD1827" s="27" t="str">
        <f t="shared" si="1046"/>
        <v/>
      </c>
      <c r="BE1827" s="27" t="str">
        <f t="shared" si="1047"/>
        <v/>
      </c>
      <c r="BF1827" s="27" t="str">
        <f t="shared" si="1048"/>
        <v/>
      </c>
      <c r="BG1827" s="27" t="str">
        <f t="shared" si="1049"/>
        <v/>
      </c>
      <c r="BH1827" s="27" t="str">
        <f t="shared" si="1050"/>
        <v/>
      </c>
      <c r="BI1827" s="27" t="str">
        <f t="shared" si="1051"/>
        <v/>
      </c>
      <c r="BJ1827" s="27" t="str">
        <f t="shared" si="1052"/>
        <v/>
      </c>
      <c r="BK1827" s="27" t="str">
        <f t="shared" si="1053"/>
        <v/>
      </c>
      <c r="BL1827" s="27" t="str">
        <f t="shared" si="1054"/>
        <v/>
      </c>
      <c r="BM1827" s="27" t="str">
        <f t="shared" si="1055"/>
        <v/>
      </c>
      <c r="BN1827" s="27" t="str">
        <f t="shared" si="1056"/>
        <v/>
      </c>
      <c r="BO1827" s="27" t="str">
        <f t="shared" si="1057"/>
        <v/>
      </c>
      <c r="BP1827" s="27" t="str">
        <f t="shared" si="1034"/>
        <v/>
      </c>
      <c r="BQ1827" s="27" t="str">
        <f t="shared" si="1035"/>
        <v/>
      </c>
      <c r="BR1827" s="27" t="str">
        <f t="shared" si="1036"/>
        <v/>
      </c>
      <c r="BS1827" s="27" t="str">
        <f t="shared" si="1037"/>
        <v/>
      </c>
      <c r="BT1827" s="27" t="str">
        <f t="shared" si="1038"/>
        <v/>
      </c>
      <c r="BU1827" s="27" t="str">
        <f t="shared" si="1039"/>
        <v/>
      </c>
      <c r="BV1827" s="27" t="str">
        <f t="shared" si="1040"/>
        <v/>
      </c>
      <c r="BW1827" s="27" t="str">
        <f t="shared" si="1041"/>
        <v/>
      </c>
      <c r="BX1827" s="27" t="str">
        <f t="shared" si="1042"/>
        <v/>
      </c>
      <c r="BY1827" s="27" t="str">
        <f t="shared" si="1043"/>
        <v/>
      </c>
      <c r="BZ1827" s="27" t="str">
        <f t="shared" si="1044"/>
        <v/>
      </c>
      <c r="CA1827" s="27" t="str">
        <f t="shared" si="1045"/>
        <v/>
      </c>
      <c r="CB1827" s="41"/>
      <c r="CC1827" s="41"/>
      <c r="CD1827"/>
      <c r="CE1827"/>
      <c r="CF1827"/>
      <c r="CG1827"/>
      <c r="CH1827"/>
      <c r="CI1827" s="41"/>
      <c r="CJ1827"/>
    </row>
    <row r="1828" spans="2:88">
      <c r="B1828" s="94"/>
      <c r="C1828" s="40"/>
      <c r="D1828" s="39"/>
      <c r="E1828" s="40"/>
      <c r="F1828" s="40"/>
      <c r="G1828" s="40"/>
      <c r="H1828" s="40"/>
      <c r="I1828" s="40"/>
      <c r="J1828" s="40"/>
      <c r="K1828" s="40"/>
      <c r="L1828" s="40"/>
      <c r="M1828" s="40"/>
      <c r="N1828" s="40"/>
      <c r="O1828" s="40"/>
      <c r="P1828" s="40"/>
      <c r="Q1828" s="40"/>
      <c r="R1828" s="40"/>
      <c r="S1828" s="40"/>
      <c r="T1828" s="40"/>
      <c r="U1828" s="39"/>
      <c r="V1828" s="39"/>
      <c r="W1828" s="39"/>
      <c r="X1828" s="39"/>
      <c r="Y1828" s="39"/>
      <c r="Z1828" s="39"/>
      <c r="AA1828" s="39"/>
      <c r="AB1828" s="39"/>
      <c r="AC1828" s="39"/>
      <c r="AD1828" s="39"/>
      <c r="AE1828" s="39"/>
      <c r="AF1828" s="39"/>
      <c r="AG1828" s="39"/>
      <c r="AH1828" s="39"/>
      <c r="AI1828" s="39"/>
      <c r="AJ1828" s="39"/>
      <c r="AK1828" s="39"/>
      <c r="AL1828" s="39"/>
      <c r="AM1828" s="39"/>
      <c r="AN1828" s="39"/>
      <c r="AO1828" s="39"/>
      <c r="AP1828" s="39"/>
      <c r="AQ1828" s="39"/>
      <c r="AR1828" s="39"/>
      <c r="AS1828" s="39"/>
      <c r="AT1828" s="39"/>
      <c r="AU1828" s="39"/>
      <c r="AV1828" s="39"/>
      <c r="AW1828" s="94"/>
      <c r="AX1828" s="101"/>
      <c r="AY1828" s="94"/>
      <c r="AZ1828" s="40"/>
      <c r="BA1828" s="27"/>
      <c r="BB1828" s="27"/>
      <c r="BC1828" s="27"/>
      <c r="BD1828" s="27" t="str">
        <f t="shared" si="1046"/>
        <v/>
      </c>
      <c r="BE1828" s="27" t="str">
        <f t="shared" si="1047"/>
        <v/>
      </c>
      <c r="BF1828" s="27" t="str">
        <f t="shared" si="1048"/>
        <v/>
      </c>
      <c r="BG1828" s="27" t="str">
        <f t="shared" si="1049"/>
        <v/>
      </c>
      <c r="BH1828" s="27" t="str">
        <f t="shared" si="1050"/>
        <v/>
      </c>
      <c r="BI1828" s="27" t="str">
        <f t="shared" si="1051"/>
        <v/>
      </c>
      <c r="BJ1828" s="27" t="str">
        <f t="shared" si="1052"/>
        <v/>
      </c>
      <c r="BK1828" s="27" t="str">
        <f t="shared" si="1053"/>
        <v/>
      </c>
      <c r="BL1828" s="27" t="str">
        <f t="shared" si="1054"/>
        <v/>
      </c>
      <c r="BM1828" s="27" t="str">
        <f t="shared" si="1055"/>
        <v/>
      </c>
      <c r="BN1828" s="27" t="str">
        <f t="shared" si="1056"/>
        <v/>
      </c>
      <c r="BO1828" s="27" t="str">
        <f t="shared" si="1057"/>
        <v/>
      </c>
      <c r="BP1828" s="27" t="str">
        <f t="shared" si="1034"/>
        <v/>
      </c>
      <c r="BQ1828" s="27" t="str">
        <f t="shared" si="1035"/>
        <v/>
      </c>
      <c r="BR1828" s="27" t="str">
        <f t="shared" si="1036"/>
        <v/>
      </c>
      <c r="BS1828" s="27" t="str">
        <f t="shared" si="1037"/>
        <v/>
      </c>
      <c r="BT1828" s="27" t="str">
        <f t="shared" si="1038"/>
        <v/>
      </c>
      <c r="BU1828" s="27" t="str">
        <f t="shared" si="1039"/>
        <v/>
      </c>
      <c r="BV1828" s="27" t="str">
        <f t="shared" si="1040"/>
        <v/>
      </c>
      <c r="BW1828" s="27" t="str">
        <f t="shared" si="1041"/>
        <v/>
      </c>
      <c r="BX1828" s="27" t="str">
        <f t="shared" si="1042"/>
        <v/>
      </c>
      <c r="BY1828" s="27" t="str">
        <f t="shared" si="1043"/>
        <v/>
      </c>
      <c r="BZ1828" s="27" t="str">
        <f t="shared" si="1044"/>
        <v/>
      </c>
      <c r="CA1828" s="27" t="str">
        <f t="shared" si="1045"/>
        <v/>
      </c>
      <c r="CB1828" s="41"/>
      <c r="CC1828" s="41"/>
      <c r="CD1828"/>
      <c r="CE1828"/>
      <c r="CF1828"/>
      <c r="CG1828"/>
      <c r="CH1828"/>
      <c r="CI1828" s="41"/>
      <c r="CJ1828"/>
    </row>
    <row r="1829" spans="2:88">
      <c r="B1829" s="94"/>
      <c r="C1829" s="40"/>
      <c r="D1829" s="39"/>
      <c r="E1829" s="40"/>
      <c r="F1829" s="40"/>
      <c r="G1829" s="40"/>
      <c r="H1829" s="40"/>
      <c r="I1829" s="40"/>
      <c r="J1829" s="40"/>
      <c r="K1829" s="40"/>
      <c r="L1829" s="40"/>
      <c r="M1829" s="40"/>
      <c r="N1829" s="40"/>
      <c r="O1829" s="40"/>
      <c r="P1829" s="40"/>
      <c r="Q1829" s="40"/>
      <c r="R1829" s="40"/>
      <c r="S1829" s="40"/>
      <c r="T1829" s="40"/>
      <c r="U1829" s="39"/>
      <c r="V1829" s="39"/>
      <c r="W1829" s="39"/>
      <c r="X1829" s="39"/>
      <c r="Y1829" s="39"/>
      <c r="Z1829" s="39"/>
      <c r="AA1829" s="39"/>
      <c r="AB1829" s="39"/>
      <c r="AC1829" s="39"/>
      <c r="AD1829" s="39"/>
      <c r="AE1829" s="39"/>
      <c r="AF1829" s="39"/>
      <c r="AG1829" s="39"/>
      <c r="AH1829" s="39"/>
      <c r="AI1829" s="39"/>
      <c r="AJ1829" s="39"/>
      <c r="AK1829" s="39"/>
      <c r="AL1829" s="39"/>
      <c r="AM1829" s="39"/>
      <c r="AN1829" s="39"/>
      <c r="AO1829" s="39"/>
      <c r="AP1829" s="39"/>
      <c r="AQ1829" s="39"/>
      <c r="AR1829" s="39"/>
      <c r="AS1829" s="39"/>
      <c r="AT1829" s="39"/>
      <c r="AU1829" s="39"/>
      <c r="AV1829" s="39"/>
      <c r="AW1829" s="94"/>
      <c r="AX1829" s="101"/>
      <c r="AY1829" s="94"/>
      <c r="AZ1829" s="40"/>
      <c r="BA1829" s="27"/>
      <c r="BB1829" s="27"/>
      <c r="BC1829" s="27"/>
      <c r="BD1829" s="27" t="str">
        <f t="shared" si="1046"/>
        <v/>
      </c>
      <c r="BE1829" s="27" t="str">
        <f t="shared" si="1047"/>
        <v/>
      </c>
      <c r="BF1829" s="27" t="str">
        <f t="shared" si="1048"/>
        <v/>
      </c>
      <c r="BG1829" s="27" t="str">
        <f t="shared" si="1049"/>
        <v/>
      </c>
      <c r="BH1829" s="27" t="str">
        <f t="shared" si="1050"/>
        <v/>
      </c>
      <c r="BI1829" s="27" t="str">
        <f t="shared" si="1051"/>
        <v/>
      </c>
      <c r="BJ1829" s="27" t="str">
        <f t="shared" si="1052"/>
        <v/>
      </c>
      <c r="BK1829" s="27" t="str">
        <f t="shared" si="1053"/>
        <v/>
      </c>
      <c r="BL1829" s="27" t="str">
        <f t="shared" si="1054"/>
        <v/>
      </c>
      <c r="BM1829" s="27" t="str">
        <f t="shared" si="1055"/>
        <v/>
      </c>
      <c r="BN1829" s="27" t="str">
        <f t="shared" si="1056"/>
        <v/>
      </c>
      <c r="BO1829" s="27" t="str">
        <f t="shared" si="1057"/>
        <v/>
      </c>
      <c r="BP1829" s="27" t="str">
        <f t="shared" si="1034"/>
        <v/>
      </c>
      <c r="BQ1829" s="27" t="str">
        <f t="shared" si="1035"/>
        <v/>
      </c>
      <c r="BR1829" s="27" t="str">
        <f t="shared" si="1036"/>
        <v/>
      </c>
      <c r="BS1829" s="27" t="str">
        <f t="shared" si="1037"/>
        <v/>
      </c>
      <c r="BT1829" s="27" t="str">
        <f t="shared" si="1038"/>
        <v/>
      </c>
      <c r="BU1829" s="27" t="str">
        <f t="shared" si="1039"/>
        <v/>
      </c>
      <c r="BV1829" s="27" t="str">
        <f t="shared" si="1040"/>
        <v/>
      </c>
      <c r="BW1829" s="27" t="str">
        <f t="shared" si="1041"/>
        <v/>
      </c>
      <c r="BX1829" s="27" t="str">
        <f t="shared" si="1042"/>
        <v/>
      </c>
      <c r="BY1829" s="27" t="str">
        <f t="shared" si="1043"/>
        <v/>
      </c>
      <c r="BZ1829" s="27" t="str">
        <f t="shared" si="1044"/>
        <v/>
      </c>
      <c r="CA1829" s="27" t="str">
        <f t="shared" si="1045"/>
        <v/>
      </c>
      <c r="CB1829" s="41"/>
      <c r="CC1829" s="41"/>
      <c r="CD1829"/>
      <c r="CE1829"/>
      <c r="CF1829"/>
      <c r="CG1829"/>
      <c r="CH1829"/>
      <c r="CI1829" s="41"/>
      <c r="CJ1829"/>
    </row>
    <row r="1830" spans="2:88">
      <c r="B1830" s="94"/>
      <c r="C1830" s="40"/>
      <c r="D1830" s="39"/>
      <c r="E1830" s="40"/>
      <c r="F1830" s="40"/>
      <c r="G1830" s="40"/>
      <c r="H1830" s="40"/>
      <c r="I1830" s="40"/>
      <c r="J1830" s="40"/>
      <c r="K1830" s="40"/>
      <c r="L1830" s="40"/>
      <c r="M1830" s="40"/>
      <c r="N1830" s="40"/>
      <c r="O1830" s="40"/>
      <c r="P1830" s="40"/>
      <c r="Q1830" s="40"/>
      <c r="R1830" s="40"/>
      <c r="S1830" s="40"/>
      <c r="T1830" s="40"/>
      <c r="U1830" s="39"/>
      <c r="V1830" s="39"/>
      <c r="W1830" s="39"/>
      <c r="X1830" s="39"/>
      <c r="Y1830" s="39"/>
      <c r="Z1830" s="39"/>
      <c r="AA1830" s="39"/>
      <c r="AB1830" s="39"/>
      <c r="AC1830" s="39"/>
      <c r="AD1830" s="39"/>
      <c r="AE1830" s="39"/>
      <c r="AF1830" s="39"/>
      <c r="AG1830" s="39"/>
      <c r="AH1830" s="39"/>
      <c r="AI1830" s="39"/>
      <c r="AJ1830" s="39"/>
      <c r="AK1830" s="39"/>
      <c r="AL1830" s="39"/>
      <c r="AM1830" s="39"/>
      <c r="AN1830" s="39"/>
      <c r="AO1830" s="39"/>
      <c r="AP1830" s="39"/>
      <c r="AQ1830" s="39"/>
      <c r="AR1830" s="39"/>
      <c r="AS1830" s="39"/>
      <c r="AT1830" s="39"/>
      <c r="AU1830" s="39"/>
      <c r="AV1830" s="39"/>
      <c r="AW1830" s="94"/>
      <c r="AX1830" s="101"/>
      <c r="AY1830" s="94"/>
      <c r="AZ1830" s="40"/>
      <c r="BA1830" s="27"/>
      <c r="BB1830" s="27"/>
      <c r="BC1830" s="27"/>
      <c r="BD1830" s="27" t="str">
        <f t="shared" si="1046"/>
        <v/>
      </c>
      <c r="BE1830" s="27" t="str">
        <f t="shared" si="1047"/>
        <v/>
      </c>
      <c r="BF1830" s="27" t="str">
        <f t="shared" si="1048"/>
        <v/>
      </c>
      <c r="BG1830" s="27" t="str">
        <f t="shared" si="1049"/>
        <v/>
      </c>
      <c r="BH1830" s="27" t="str">
        <f t="shared" si="1050"/>
        <v/>
      </c>
      <c r="BI1830" s="27" t="str">
        <f t="shared" si="1051"/>
        <v/>
      </c>
      <c r="BJ1830" s="27" t="str">
        <f t="shared" si="1052"/>
        <v/>
      </c>
      <c r="BK1830" s="27" t="str">
        <f t="shared" si="1053"/>
        <v/>
      </c>
      <c r="BL1830" s="27" t="str">
        <f t="shared" si="1054"/>
        <v/>
      </c>
      <c r="BM1830" s="27" t="str">
        <f t="shared" si="1055"/>
        <v/>
      </c>
      <c r="BN1830" s="27" t="str">
        <f t="shared" si="1056"/>
        <v/>
      </c>
      <c r="BO1830" s="27" t="str">
        <f t="shared" si="1057"/>
        <v/>
      </c>
      <c r="BP1830" s="27" t="str">
        <f t="shared" si="1034"/>
        <v/>
      </c>
      <c r="BQ1830" s="27" t="str">
        <f t="shared" si="1035"/>
        <v/>
      </c>
      <c r="BR1830" s="27" t="str">
        <f t="shared" si="1036"/>
        <v/>
      </c>
      <c r="BS1830" s="27" t="str">
        <f t="shared" si="1037"/>
        <v/>
      </c>
      <c r="BT1830" s="27" t="str">
        <f t="shared" si="1038"/>
        <v/>
      </c>
      <c r="BU1830" s="27" t="str">
        <f t="shared" si="1039"/>
        <v/>
      </c>
      <c r="BV1830" s="27" t="str">
        <f t="shared" si="1040"/>
        <v/>
      </c>
      <c r="BW1830" s="27" t="str">
        <f t="shared" si="1041"/>
        <v/>
      </c>
      <c r="BX1830" s="27" t="str">
        <f t="shared" si="1042"/>
        <v/>
      </c>
      <c r="BY1830" s="27" t="str">
        <f t="shared" si="1043"/>
        <v/>
      </c>
      <c r="BZ1830" s="27" t="str">
        <f t="shared" si="1044"/>
        <v/>
      </c>
      <c r="CA1830" s="27" t="str">
        <f t="shared" si="1045"/>
        <v/>
      </c>
      <c r="CB1830" s="41"/>
      <c r="CC1830" s="41"/>
      <c r="CD1830"/>
      <c r="CE1830"/>
      <c r="CF1830"/>
      <c r="CG1830"/>
      <c r="CH1830"/>
      <c r="CI1830" s="41"/>
      <c r="CJ1830"/>
    </row>
    <row r="1831" spans="2:88">
      <c r="B1831" s="94"/>
      <c r="C1831" s="40"/>
      <c r="D1831" s="39"/>
      <c r="E1831" s="40"/>
      <c r="F1831" s="40"/>
      <c r="G1831" s="40"/>
      <c r="H1831" s="40"/>
      <c r="I1831" s="40"/>
      <c r="J1831" s="40"/>
      <c r="K1831" s="40"/>
      <c r="L1831" s="40"/>
      <c r="M1831" s="40"/>
      <c r="N1831" s="40"/>
      <c r="O1831" s="40"/>
      <c r="P1831" s="40"/>
      <c r="Q1831" s="40"/>
      <c r="R1831" s="40"/>
      <c r="S1831" s="40"/>
      <c r="T1831" s="40"/>
      <c r="U1831" s="39"/>
      <c r="V1831" s="39"/>
      <c r="W1831" s="39"/>
      <c r="X1831" s="39"/>
      <c r="Y1831" s="39"/>
      <c r="Z1831" s="39"/>
      <c r="AA1831" s="39"/>
      <c r="AB1831" s="39"/>
      <c r="AC1831" s="39"/>
      <c r="AD1831" s="39"/>
      <c r="AE1831" s="39"/>
      <c r="AF1831" s="39"/>
      <c r="AG1831" s="39"/>
      <c r="AH1831" s="39"/>
      <c r="AI1831" s="39"/>
      <c r="AJ1831" s="39"/>
      <c r="AK1831" s="39"/>
      <c r="AL1831" s="39"/>
      <c r="AM1831" s="39"/>
      <c r="AN1831" s="39"/>
      <c r="AO1831" s="39"/>
      <c r="AP1831" s="39"/>
      <c r="AQ1831" s="39"/>
      <c r="AR1831" s="39"/>
      <c r="AS1831" s="39"/>
      <c r="AT1831" s="39"/>
      <c r="AU1831" s="39"/>
      <c r="AV1831" s="39"/>
      <c r="AW1831" s="94"/>
      <c r="AX1831" s="101"/>
      <c r="AY1831" s="94"/>
      <c r="AZ1831" s="40"/>
      <c r="BA1831" s="27"/>
      <c r="BB1831" s="27"/>
      <c r="BC1831" s="27"/>
      <c r="BD1831" s="27" t="str">
        <f t="shared" si="1046"/>
        <v/>
      </c>
      <c r="BE1831" s="27" t="str">
        <f t="shared" si="1047"/>
        <v/>
      </c>
      <c r="BF1831" s="27" t="str">
        <f t="shared" si="1048"/>
        <v/>
      </c>
      <c r="BG1831" s="27" t="str">
        <f t="shared" si="1049"/>
        <v/>
      </c>
      <c r="BH1831" s="27" t="str">
        <f t="shared" si="1050"/>
        <v/>
      </c>
      <c r="BI1831" s="27" t="str">
        <f t="shared" si="1051"/>
        <v/>
      </c>
      <c r="BJ1831" s="27" t="str">
        <f t="shared" si="1052"/>
        <v/>
      </c>
      <c r="BK1831" s="27" t="str">
        <f t="shared" si="1053"/>
        <v/>
      </c>
      <c r="BL1831" s="27" t="str">
        <f t="shared" si="1054"/>
        <v/>
      </c>
      <c r="BM1831" s="27" t="str">
        <f t="shared" si="1055"/>
        <v/>
      </c>
      <c r="BN1831" s="27" t="str">
        <f t="shared" si="1056"/>
        <v/>
      </c>
      <c r="BO1831" s="27" t="str">
        <f t="shared" si="1057"/>
        <v/>
      </c>
      <c r="BP1831" s="27" t="str">
        <f t="shared" si="1034"/>
        <v/>
      </c>
      <c r="BQ1831" s="27" t="str">
        <f t="shared" si="1035"/>
        <v/>
      </c>
      <c r="BR1831" s="27" t="str">
        <f t="shared" si="1036"/>
        <v/>
      </c>
      <c r="BS1831" s="27" t="str">
        <f t="shared" si="1037"/>
        <v/>
      </c>
      <c r="BT1831" s="27" t="str">
        <f t="shared" si="1038"/>
        <v/>
      </c>
      <c r="BU1831" s="27" t="str">
        <f t="shared" si="1039"/>
        <v/>
      </c>
      <c r="BV1831" s="27" t="str">
        <f t="shared" si="1040"/>
        <v/>
      </c>
      <c r="BW1831" s="27" t="str">
        <f t="shared" si="1041"/>
        <v/>
      </c>
      <c r="BX1831" s="27" t="str">
        <f t="shared" si="1042"/>
        <v/>
      </c>
      <c r="BY1831" s="27" t="str">
        <f t="shared" si="1043"/>
        <v/>
      </c>
      <c r="BZ1831" s="27" t="str">
        <f t="shared" si="1044"/>
        <v/>
      </c>
      <c r="CA1831" s="27" t="str">
        <f t="shared" si="1045"/>
        <v/>
      </c>
      <c r="CB1831" s="41"/>
      <c r="CC1831" s="41"/>
      <c r="CD1831"/>
      <c r="CE1831"/>
      <c r="CF1831"/>
      <c r="CG1831"/>
      <c r="CH1831"/>
      <c r="CI1831" s="41"/>
      <c r="CJ1831"/>
    </row>
    <row r="1832" spans="2:88">
      <c r="B1832" s="94"/>
      <c r="C1832" s="40"/>
      <c r="D1832" s="39"/>
      <c r="E1832" s="40"/>
      <c r="F1832" s="40"/>
      <c r="G1832" s="40"/>
      <c r="H1832" s="40"/>
      <c r="I1832" s="40"/>
      <c r="J1832" s="40"/>
      <c r="K1832" s="40"/>
      <c r="L1832" s="40"/>
      <c r="M1832" s="40"/>
      <c r="N1832" s="40"/>
      <c r="O1832" s="40"/>
      <c r="P1832" s="40"/>
      <c r="Q1832" s="40"/>
      <c r="R1832" s="40"/>
      <c r="S1832" s="40"/>
      <c r="T1832" s="40"/>
      <c r="U1832" s="39"/>
      <c r="V1832" s="39"/>
      <c r="W1832" s="39"/>
      <c r="X1832" s="39"/>
      <c r="Y1832" s="39"/>
      <c r="Z1832" s="39"/>
      <c r="AA1832" s="39"/>
      <c r="AB1832" s="39"/>
      <c r="AC1832" s="39"/>
      <c r="AD1832" s="39"/>
      <c r="AE1832" s="39"/>
      <c r="AF1832" s="39"/>
      <c r="AG1832" s="39"/>
      <c r="AH1832" s="39"/>
      <c r="AI1832" s="39"/>
      <c r="AJ1832" s="39"/>
      <c r="AK1832" s="39"/>
      <c r="AL1832" s="39"/>
      <c r="AM1832" s="39"/>
      <c r="AN1832" s="39"/>
      <c r="AO1832" s="39"/>
      <c r="AP1832" s="39"/>
      <c r="AQ1832" s="39"/>
      <c r="AR1832" s="39"/>
      <c r="AS1832" s="39"/>
      <c r="AT1832" s="39"/>
      <c r="AU1832" s="39"/>
      <c r="AV1832" s="39"/>
      <c r="AW1832" s="94"/>
      <c r="AX1832" s="101"/>
      <c r="AY1832" s="94"/>
      <c r="AZ1832" s="40"/>
      <c r="BA1832" s="27"/>
      <c r="BB1832" s="27"/>
      <c r="BC1832" s="27"/>
      <c r="BD1832" s="27" t="str">
        <f t="shared" si="1046"/>
        <v/>
      </c>
      <c r="BE1832" s="27" t="str">
        <f t="shared" si="1047"/>
        <v/>
      </c>
      <c r="BF1832" s="27" t="str">
        <f t="shared" si="1048"/>
        <v/>
      </c>
      <c r="BG1832" s="27" t="str">
        <f t="shared" si="1049"/>
        <v/>
      </c>
      <c r="BH1832" s="27" t="str">
        <f t="shared" si="1050"/>
        <v/>
      </c>
      <c r="BI1832" s="27" t="str">
        <f t="shared" si="1051"/>
        <v/>
      </c>
      <c r="BJ1832" s="27" t="str">
        <f t="shared" si="1052"/>
        <v/>
      </c>
      <c r="BK1832" s="27" t="str">
        <f t="shared" si="1053"/>
        <v/>
      </c>
      <c r="BL1832" s="27" t="str">
        <f t="shared" si="1054"/>
        <v/>
      </c>
      <c r="BM1832" s="27" t="str">
        <f t="shared" si="1055"/>
        <v/>
      </c>
      <c r="BN1832" s="27" t="str">
        <f t="shared" si="1056"/>
        <v/>
      </c>
      <c r="BO1832" s="27" t="str">
        <f t="shared" si="1057"/>
        <v/>
      </c>
      <c r="BP1832" s="27" t="str">
        <f t="shared" si="1034"/>
        <v/>
      </c>
      <c r="BQ1832" s="27" t="str">
        <f t="shared" si="1035"/>
        <v/>
      </c>
      <c r="BR1832" s="27" t="str">
        <f t="shared" si="1036"/>
        <v/>
      </c>
      <c r="BS1832" s="27" t="str">
        <f t="shared" si="1037"/>
        <v/>
      </c>
      <c r="BT1832" s="27" t="str">
        <f t="shared" si="1038"/>
        <v/>
      </c>
      <c r="BU1832" s="27" t="str">
        <f t="shared" si="1039"/>
        <v/>
      </c>
      <c r="BV1832" s="27" t="str">
        <f t="shared" si="1040"/>
        <v/>
      </c>
      <c r="BW1832" s="27" t="str">
        <f t="shared" si="1041"/>
        <v/>
      </c>
      <c r="BX1832" s="27" t="str">
        <f t="shared" si="1042"/>
        <v/>
      </c>
      <c r="BY1832" s="27" t="str">
        <f t="shared" si="1043"/>
        <v/>
      </c>
      <c r="BZ1832" s="27" t="str">
        <f t="shared" si="1044"/>
        <v/>
      </c>
      <c r="CA1832" s="27" t="str">
        <f t="shared" si="1045"/>
        <v/>
      </c>
      <c r="CB1832" s="41"/>
      <c r="CC1832" s="41"/>
      <c r="CD1832"/>
      <c r="CE1832"/>
      <c r="CF1832"/>
      <c r="CG1832"/>
      <c r="CH1832"/>
      <c r="CI1832" s="41"/>
      <c r="CJ1832"/>
    </row>
    <row r="1833" spans="2:88">
      <c r="B1833" s="94"/>
      <c r="C1833" s="40"/>
      <c r="D1833" s="39"/>
      <c r="E1833" s="40"/>
      <c r="F1833" s="40"/>
      <c r="G1833" s="40"/>
      <c r="H1833" s="40"/>
      <c r="I1833" s="40"/>
      <c r="J1833" s="40"/>
      <c r="K1833" s="40"/>
      <c r="L1833" s="40"/>
      <c r="M1833" s="40"/>
      <c r="N1833" s="40"/>
      <c r="O1833" s="40"/>
      <c r="P1833" s="40"/>
      <c r="Q1833" s="40"/>
      <c r="R1833" s="40"/>
      <c r="S1833" s="40"/>
      <c r="T1833" s="40"/>
      <c r="U1833" s="39"/>
      <c r="V1833" s="39"/>
      <c r="W1833" s="39"/>
      <c r="X1833" s="39"/>
      <c r="Y1833" s="39"/>
      <c r="Z1833" s="39"/>
      <c r="AA1833" s="39"/>
      <c r="AB1833" s="39"/>
      <c r="AC1833" s="39"/>
      <c r="AD1833" s="39"/>
      <c r="AE1833" s="39"/>
      <c r="AF1833" s="39"/>
      <c r="AG1833" s="39"/>
      <c r="AH1833" s="39"/>
      <c r="AI1833" s="39"/>
      <c r="AJ1833" s="39"/>
      <c r="AK1833" s="39"/>
      <c r="AL1833" s="39"/>
      <c r="AM1833" s="39"/>
      <c r="AN1833" s="39"/>
      <c r="AO1833" s="39"/>
      <c r="AP1833" s="39"/>
      <c r="AQ1833" s="39"/>
      <c r="AR1833" s="39"/>
      <c r="AS1833" s="39"/>
      <c r="AT1833" s="39"/>
      <c r="AU1833" s="39"/>
      <c r="AV1833" s="39"/>
      <c r="AW1833" s="94"/>
      <c r="AX1833" s="101"/>
      <c r="AY1833" s="94"/>
      <c r="AZ1833" s="40"/>
      <c r="BA1833" s="27"/>
      <c r="BB1833" s="27"/>
      <c r="BC1833" s="27"/>
      <c r="BD1833" s="27" t="str">
        <f t="shared" si="1046"/>
        <v/>
      </c>
      <c r="BE1833" s="27" t="str">
        <f t="shared" si="1047"/>
        <v/>
      </c>
      <c r="BF1833" s="27" t="str">
        <f t="shared" si="1048"/>
        <v/>
      </c>
      <c r="BG1833" s="27" t="str">
        <f t="shared" si="1049"/>
        <v/>
      </c>
      <c r="BH1833" s="27" t="str">
        <f t="shared" si="1050"/>
        <v/>
      </c>
      <c r="BI1833" s="27" t="str">
        <f t="shared" si="1051"/>
        <v/>
      </c>
      <c r="BJ1833" s="27" t="str">
        <f t="shared" si="1052"/>
        <v/>
      </c>
      <c r="BK1833" s="27" t="str">
        <f t="shared" si="1053"/>
        <v/>
      </c>
      <c r="BL1833" s="27" t="str">
        <f t="shared" si="1054"/>
        <v/>
      </c>
      <c r="BM1833" s="27" t="str">
        <f t="shared" si="1055"/>
        <v/>
      </c>
      <c r="BN1833" s="27" t="str">
        <f t="shared" si="1056"/>
        <v/>
      </c>
      <c r="BO1833" s="27" t="str">
        <f t="shared" si="1057"/>
        <v/>
      </c>
      <c r="BP1833" s="27" t="str">
        <f t="shared" si="1034"/>
        <v/>
      </c>
      <c r="BQ1833" s="27" t="str">
        <f t="shared" si="1035"/>
        <v/>
      </c>
      <c r="BR1833" s="27" t="str">
        <f t="shared" si="1036"/>
        <v/>
      </c>
      <c r="BS1833" s="27" t="str">
        <f t="shared" si="1037"/>
        <v/>
      </c>
      <c r="BT1833" s="27" t="str">
        <f t="shared" si="1038"/>
        <v/>
      </c>
      <c r="BU1833" s="27" t="str">
        <f t="shared" si="1039"/>
        <v/>
      </c>
      <c r="BV1833" s="27" t="str">
        <f t="shared" si="1040"/>
        <v/>
      </c>
      <c r="BW1833" s="27" t="str">
        <f t="shared" si="1041"/>
        <v/>
      </c>
      <c r="BX1833" s="27" t="str">
        <f t="shared" si="1042"/>
        <v/>
      </c>
      <c r="BY1833" s="27" t="str">
        <f t="shared" si="1043"/>
        <v/>
      </c>
      <c r="BZ1833" s="27" t="str">
        <f t="shared" si="1044"/>
        <v/>
      </c>
      <c r="CA1833" s="27" t="str">
        <f t="shared" si="1045"/>
        <v/>
      </c>
      <c r="CB1833" s="41"/>
      <c r="CC1833" s="41"/>
      <c r="CD1833"/>
      <c r="CE1833"/>
      <c r="CF1833"/>
      <c r="CG1833"/>
      <c r="CH1833"/>
      <c r="CI1833" s="41"/>
      <c r="CJ1833"/>
    </row>
    <row r="1834" spans="2:88">
      <c r="B1834" s="94"/>
      <c r="C1834" s="40"/>
      <c r="D1834" s="39"/>
      <c r="E1834" s="40"/>
      <c r="F1834" s="40"/>
      <c r="G1834" s="40"/>
      <c r="H1834" s="40"/>
      <c r="I1834" s="40"/>
      <c r="J1834" s="40"/>
      <c r="K1834" s="40"/>
      <c r="L1834" s="40"/>
      <c r="M1834" s="40"/>
      <c r="N1834" s="40"/>
      <c r="O1834" s="40"/>
      <c r="P1834" s="40"/>
      <c r="Q1834" s="40"/>
      <c r="R1834" s="40"/>
      <c r="S1834" s="40"/>
      <c r="T1834" s="40"/>
      <c r="U1834" s="39"/>
      <c r="V1834" s="39"/>
      <c r="W1834" s="39"/>
      <c r="X1834" s="39"/>
      <c r="Y1834" s="39"/>
      <c r="Z1834" s="39"/>
      <c r="AA1834" s="39"/>
      <c r="AB1834" s="39"/>
      <c r="AC1834" s="39"/>
      <c r="AD1834" s="39"/>
      <c r="AE1834" s="39"/>
      <c r="AF1834" s="39"/>
      <c r="AG1834" s="39"/>
      <c r="AH1834" s="39"/>
      <c r="AI1834" s="39"/>
      <c r="AJ1834" s="39"/>
      <c r="AK1834" s="39"/>
      <c r="AL1834" s="39"/>
      <c r="AM1834" s="39"/>
      <c r="AN1834" s="39"/>
      <c r="AO1834" s="39"/>
      <c r="AP1834" s="39"/>
      <c r="AQ1834" s="39"/>
      <c r="AR1834" s="39"/>
      <c r="AS1834" s="39"/>
      <c r="AT1834" s="39"/>
      <c r="AU1834" s="39"/>
      <c r="AV1834" s="39"/>
      <c r="AW1834" s="94"/>
      <c r="AX1834" s="101"/>
      <c r="AY1834" s="94"/>
      <c r="AZ1834" s="40"/>
      <c r="BA1834" s="27"/>
      <c r="BB1834" s="27"/>
      <c r="BC1834" s="27"/>
      <c r="BD1834" s="27" t="str">
        <f t="shared" si="1046"/>
        <v/>
      </c>
      <c r="BE1834" s="27" t="str">
        <f t="shared" si="1047"/>
        <v/>
      </c>
      <c r="BF1834" s="27" t="str">
        <f t="shared" si="1048"/>
        <v/>
      </c>
      <c r="BG1834" s="27" t="str">
        <f t="shared" si="1049"/>
        <v/>
      </c>
      <c r="BH1834" s="27" t="str">
        <f t="shared" si="1050"/>
        <v/>
      </c>
      <c r="BI1834" s="27" t="str">
        <f t="shared" si="1051"/>
        <v/>
      </c>
      <c r="BJ1834" s="27" t="str">
        <f t="shared" si="1052"/>
        <v/>
      </c>
      <c r="BK1834" s="27" t="str">
        <f t="shared" si="1053"/>
        <v/>
      </c>
      <c r="BL1834" s="27" t="str">
        <f t="shared" si="1054"/>
        <v/>
      </c>
      <c r="BM1834" s="27" t="str">
        <f t="shared" si="1055"/>
        <v/>
      </c>
      <c r="BN1834" s="27" t="str">
        <f t="shared" si="1056"/>
        <v/>
      </c>
      <c r="BO1834" s="27" t="str">
        <f t="shared" si="1057"/>
        <v/>
      </c>
      <c r="BP1834" s="27" t="str">
        <f t="shared" si="1034"/>
        <v/>
      </c>
      <c r="BQ1834" s="27" t="str">
        <f t="shared" si="1035"/>
        <v/>
      </c>
      <c r="BR1834" s="27" t="str">
        <f t="shared" si="1036"/>
        <v/>
      </c>
      <c r="BS1834" s="27" t="str">
        <f t="shared" si="1037"/>
        <v/>
      </c>
      <c r="BT1834" s="27" t="str">
        <f t="shared" si="1038"/>
        <v/>
      </c>
      <c r="BU1834" s="27" t="str">
        <f t="shared" si="1039"/>
        <v/>
      </c>
      <c r="BV1834" s="27" t="str">
        <f t="shared" si="1040"/>
        <v/>
      </c>
      <c r="BW1834" s="27" t="str">
        <f t="shared" si="1041"/>
        <v/>
      </c>
      <c r="BX1834" s="27" t="str">
        <f t="shared" si="1042"/>
        <v/>
      </c>
      <c r="BY1834" s="27" t="str">
        <f t="shared" si="1043"/>
        <v/>
      </c>
      <c r="BZ1834" s="27" t="str">
        <f t="shared" si="1044"/>
        <v/>
      </c>
      <c r="CA1834" s="27" t="str">
        <f t="shared" si="1045"/>
        <v/>
      </c>
      <c r="CB1834" s="41"/>
      <c r="CC1834" s="41"/>
      <c r="CD1834"/>
      <c r="CE1834"/>
      <c r="CF1834"/>
      <c r="CG1834"/>
      <c r="CH1834"/>
      <c r="CI1834" s="41"/>
      <c r="CJ1834"/>
    </row>
    <row r="1835" spans="2:88">
      <c r="B1835" s="94"/>
      <c r="C1835" s="40"/>
      <c r="D1835" s="39"/>
      <c r="E1835" s="40"/>
      <c r="F1835" s="40"/>
      <c r="G1835" s="40"/>
      <c r="H1835" s="40"/>
      <c r="I1835" s="40"/>
      <c r="J1835" s="40"/>
      <c r="K1835" s="40"/>
      <c r="L1835" s="40"/>
      <c r="M1835" s="40"/>
      <c r="N1835" s="40"/>
      <c r="O1835" s="40"/>
      <c r="P1835" s="40"/>
      <c r="Q1835" s="40"/>
      <c r="R1835" s="40"/>
      <c r="S1835" s="40"/>
      <c r="T1835" s="40"/>
      <c r="U1835" s="39"/>
      <c r="V1835" s="39"/>
      <c r="W1835" s="39"/>
      <c r="X1835" s="39"/>
      <c r="Y1835" s="39"/>
      <c r="Z1835" s="39"/>
      <c r="AA1835" s="39"/>
      <c r="AB1835" s="39"/>
      <c r="AC1835" s="39"/>
      <c r="AD1835" s="39"/>
      <c r="AE1835" s="39"/>
      <c r="AF1835" s="39"/>
      <c r="AG1835" s="39"/>
      <c r="AH1835" s="39"/>
      <c r="AI1835" s="39"/>
      <c r="AJ1835" s="39"/>
      <c r="AK1835" s="39"/>
      <c r="AL1835" s="39"/>
      <c r="AM1835" s="39"/>
      <c r="AN1835" s="39"/>
      <c r="AO1835" s="39"/>
      <c r="AP1835" s="39"/>
      <c r="AQ1835" s="39"/>
      <c r="AR1835" s="39"/>
      <c r="AS1835" s="39"/>
      <c r="AT1835" s="39"/>
      <c r="AU1835" s="39"/>
      <c r="AV1835" s="39"/>
      <c r="AW1835" s="94"/>
      <c r="AX1835" s="101"/>
      <c r="AY1835" s="94"/>
      <c r="AZ1835" s="40"/>
      <c r="BA1835" s="27"/>
      <c r="BB1835" s="27"/>
      <c r="BC1835" s="27"/>
      <c r="BD1835" s="27" t="str">
        <f t="shared" si="1046"/>
        <v/>
      </c>
      <c r="BE1835" s="27" t="str">
        <f t="shared" si="1047"/>
        <v/>
      </c>
      <c r="BF1835" s="27" t="str">
        <f t="shared" si="1048"/>
        <v/>
      </c>
      <c r="BG1835" s="27" t="str">
        <f t="shared" si="1049"/>
        <v/>
      </c>
      <c r="BH1835" s="27" t="str">
        <f t="shared" si="1050"/>
        <v/>
      </c>
      <c r="BI1835" s="27" t="str">
        <f t="shared" si="1051"/>
        <v/>
      </c>
      <c r="BJ1835" s="27" t="str">
        <f t="shared" si="1052"/>
        <v/>
      </c>
      <c r="BK1835" s="27" t="str">
        <f t="shared" si="1053"/>
        <v/>
      </c>
      <c r="BL1835" s="27" t="str">
        <f t="shared" si="1054"/>
        <v/>
      </c>
      <c r="BM1835" s="27" t="str">
        <f t="shared" si="1055"/>
        <v/>
      </c>
      <c r="BN1835" s="27" t="str">
        <f t="shared" si="1056"/>
        <v/>
      </c>
      <c r="BO1835" s="27" t="str">
        <f t="shared" si="1057"/>
        <v/>
      </c>
      <c r="BP1835" s="27" t="str">
        <f t="shared" si="1034"/>
        <v/>
      </c>
      <c r="BQ1835" s="27" t="str">
        <f t="shared" si="1035"/>
        <v/>
      </c>
      <c r="BR1835" s="27" t="str">
        <f t="shared" si="1036"/>
        <v/>
      </c>
      <c r="BS1835" s="27" t="str">
        <f t="shared" si="1037"/>
        <v/>
      </c>
      <c r="BT1835" s="27" t="str">
        <f t="shared" si="1038"/>
        <v/>
      </c>
      <c r="BU1835" s="27" t="str">
        <f t="shared" si="1039"/>
        <v/>
      </c>
      <c r="BV1835" s="27" t="str">
        <f t="shared" si="1040"/>
        <v/>
      </c>
      <c r="BW1835" s="27" t="str">
        <f t="shared" si="1041"/>
        <v/>
      </c>
      <c r="BX1835" s="27" t="str">
        <f t="shared" si="1042"/>
        <v/>
      </c>
      <c r="BY1835" s="27" t="str">
        <f t="shared" si="1043"/>
        <v/>
      </c>
      <c r="BZ1835" s="27" t="str">
        <f t="shared" si="1044"/>
        <v/>
      </c>
      <c r="CA1835" s="27" t="str">
        <f t="shared" si="1045"/>
        <v/>
      </c>
      <c r="CB1835" s="41"/>
      <c r="CC1835" s="41"/>
      <c r="CD1835"/>
      <c r="CE1835"/>
      <c r="CF1835"/>
      <c r="CG1835"/>
      <c r="CH1835"/>
      <c r="CI1835" s="41"/>
      <c r="CJ1835"/>
    </row>
    <row r="1836" spans="2:88">
      <c r="B1836" s="94"/>
      <c r="C1836" s="40"/>
      <c r="D1836" s="39"/>
      <c r="E1836" s="40"/>
      <c r="F1836" s="40"/>
      <c r="G1836" s="40"/>
      <c r="H1836" s="40"/>
      <c r="I1836" s="40"/>
      <c r="J1836" s="40"/>
      <c r="K1836" s="40"/>
      <c r="L1836" s="40"/>
      <c r="M1836" s="40"/>
      <c r="N1836" s="40"/>
      <c r="O1836" s="40"/>
      <c r="P1836" s="40"/>
      <c r="Q1836" s="40"/>
      <c r="R1836" s="40"/>
      <c r="S1836" s="40"/>
      <c r="T1836" s="40"/>
      <c r="U1836" s="39"/>
      <c r="V1836" s="39"/>
      <c r="W1836" s="39"/>
      <c r="X1836" s="39"/>
      <c r="Y1836" s="39"/>
      <c r="Z1836" s="39"/>
      <c r="AA1836" s="39"/>
      <c r="AB1836" s="39"/>
      <c r="AC1836" s="39"/>
      <c r="AD1836" s="39"/>
      <c r="AE1836" s="39"/>
      <c r="AF1836" s="39"/>
      <c r="AG1836" s="39"/>
      <c r="AH1836" s="39"/>
      <c r="AI1836" s="39"/>
      <c r="AJ1836" s="39"/>
      <c r="AK1836" s="39"/>
      <c r="AL1836" s="39"/>
      <c r="AM1836" s="39"/>
      <c r="AN1836" s="39"/>
      <c r="AO1836" s="39"/>
      <c r="AP1836" s="39"/>
      <c r="AQ1836" s="39"/>
      <c r="AR1836" s="39"/>
      <c r="AS1836" s="39"/>
      <c r="AT1836" s="39"/>
      <c r="AU1836" s="39"/>
      <c r="AV1836" s="39"/>
      <c r="AW1836" s="94"/>
      <c r="AX1836" s="101"/>
      <c r="AY1836" s="94"/>
      <c r="AZ1836" s="40"/>
      <c r="BA1836" s="27"/>
      <c r="BB1836" s="27"/>
      <c r="BC1836" s="27"/>
      <c r="BD1836" s="27" t="str">
        <f t="shared" si="1046"/>
        <v/>
      </c>
      <c r="BE1836" s="27" t="str">
        <f t="shared" si="1047"/>
        <v/>
      </c>
      <c r="BF1836" s="27" t="str">
        <f t="shared" si="1048"/>
        <v/>
      </c>
      <c r="BG1836" s="27" t="str">
        <f t="shared" si="1049"/>
        <v/>
      </c>
      <c r="BH1836" s="27" t="str">
        <f t="shared" si="1050"/>
        <v/>
      </c>
      <c r="BI1836" s="27" t="str">
        <f t="shared" si="1051"/>
        <v/>
      </c>
      <c r="BJ1836" s="27" t="str">
        <f t="shared" si="1052"/>
        <v/>
      </c>
      <c r="BK1836" s="27" t="str">
        <f t="shared" si="1053"/>
        <v/>
      </c>
      <c r="BL1836" s="27" t="str">
        <f t="shared" si="1054"/>
        <v/>
      </c>
      <c r="BM1836" s="27" t="str">
        <f t="shared" si="1055"/>
        <v/>
      </c>
      <c r="BN1836" s="27" t="str">
        <f t="shared" si="1056"/>
        <v/>
      </c>
      <c r="BO1836" s="27" t="str">
        <f t="shared" si="1057"/>
        <v/>
      </c>
      <c r="BP1836" s="27" t="str">
        <f t="shared" si="1034"/>
        <v/>
      </c>
      <c r="BQ1836" s="27" t="str">
        <f t="shared" si="1035"/>
        <v/>
      </c>
      <c r="BR1836" s="27" t="str">
        <f t="shared" si="1036"/>
        <v/>
      </c>
      <c r="BS1836" s="27" t="str">
        <f t="shared" si="1037"/>
        <v/>
      </c>
      <c r="BT1836" s="27" t="str">
        <f t="shared" si="1038"/>
        <v/>
      </c>
      <c r="BU1836" s="27" t="str">
        <f t="shared" si="1039"/>
        <v/>
      </c>
      <c r="BV1836" s="27" t="str">
        <f t="shared" si="1040"/>
        <v/>
      </c>
      <c r="BW1836" s="27" t="str">
        <f t="shared" si="1041"/>
        <v/>
      </c>
      <c r="BX1836" s="27" t="str">
        <f t="shared" si="1042"/>
        <v/>
      </c>
      <c r="BY1836" s="27" t="str">
        <f t="shared" si="1043"/>
        <v/>
      </c>
      <c r="BZ1836" s="27" t="str">
        <f t="shared" si="1044"/>
        <v/>
      </c>
      <c r="CA1836" s="27" t="str">
        <f t="shared" si="1045"/>
        <v/>
      </c>
      <c r="CB1836" s="41"/>
      <c r="CC1836" s="41"/>
      <c r="CD1836"/>
      <c r="CE1836"/>
      <c r="CF1836"/>
      <c r="CG1836"/>
      <c r="CH1836"/>
      <c r="CI1836" s="41"/>
      <c r="CJ1836"/>
    </row>
    <row r="1837" spans="2:88">
      <c r="B1837" s="94"/>
      <c r="C1837" s="40"/>
      <c r="D1837" s="39"/>
      <c r="E1837" s="40"/>
      <c r="F1837" s="40"/>
      <c r="G1837" s="40"/>
      <c r="H1837" s="40"/>
      <c r="I1837" s="40"/>
      <c r="J1837" s="40"/>
      <c r="K1837" s="40"/>
      <c r="L1837" s="40"/>
      <c r="M1837" s="40"/>
      <c r="N1837" s="40"/>
      <c r="O1837" s="40"/>
      <c r="P1837" s="40"/>
      <c r="Q1837" s="40"/>
      <c r="R1837" s="40"/>
      <c r="S1837" s="40"/>
      <c r="T1837" s="40"/>
      <c r="U1837" s="39"/>
      <c r="V1837" s="39"/>
      <c r="W1837" s="39"/>
      <c r="X1837" s="39"/>
      <c r="Y1837" s="39"/>
      <c r="Z1837" s="39"/>
      <c r="AA1837" s="39"/>
      <c r="AB1837" s="39"/>
      <c r="AC1837" s="39"/>
      <c r="AD1837" s="39"/>
      <c r="AE1837" s="39"/>
      <c r="AF1837" s="39"/>
      <c r="AG1837" s="39"/>
      <c r="AH1837" s="39"/>
      <c r="AI1837" s="39"/>
      <c r="AJ1837" s="39"/>
      <c r="AK1837" s="39"/>
      <c r="AL1837" s="39"/>
      <c r="AM1837" s="39"/>
      <c r="AN1837" s="39"/>
      <c r="AO1837" s="39"/>
      <c r="AP1837" s="39"/>
      <c r="AQ1837" s="39"/>
      <c r="AR1837" s="39"/>
      <c r="AS1837" s="39"/>
      <c r="AT1837" s="39"/>
      <c r="AU1837" s="39"/>
      <c r="AV1837" s="39"/>
      <c r="AW1837" s="94"/>
      <c r="AX1837" s="101"/>
      <c r="AY1837" s="94"/>
      <c r="AZ1837" s="40"/>
      <c r="BA1837" s="27"/>
      <c r="BB1837" s="27"/>
      <c r="BC1837" s="27"/>
      <c r="BD1837" s="27" t="str">
        <f t="shared" si="1046"/>
        <v/>
      </c>
      <c r="BE1837" s="27" t="str">
        <f t="shared" si="1047"/>
        <v/>
      </c>
      <c r="BF1837" s="27" t="str">
        <f t="shared" si="1048"/>
        <v/>
      </c>
      <c r="BG1837" s="27" t="str">
        <f t="shared" si="1049"/>
        <v/>
      </c>
      <c r="BH1837" s="27" t="str">
        <f t="shared" si="1050"/>
        <v/>
      </c>
      <c r="BI1837" s="27" t="str">
        <f t="shared" si="1051"/>
        <v/>
      </c>
      <c r="BJ1837" s="27" t="str">
        <f t="shared" si="1052"/>
        <v/>
      </c>
      <c r="BK1837" s="27" t="str">
        <f t="shared" si="1053"/>
        <v/>
      </c>
      <c r="BL1837" s="27" t="str">
        <f t="shared" si="1054"/>
        <v/>
      </c>
      <c r="BM1837" s="27" t="str">
        <f t="shared" si="1055"/>
        <v/>
      </c>
      <c r="BN1837" s="27" t="str">
        <f t="shared" si="1056"/>
        <v/>
      </c>
      <c r="BO1837" s="27" t="str">
        <f t="shared" si="1057"/>
        <v/>
      </c>
      <c r="BP1837" s="27" t="str">
        <f t="shared" si="1034"/>
        <v/>
      </c>
      <c r="BQ1837" s="27" t="str">
        <f t="shared" si="1035"/>
        <v/>
      </c>
      <c r="BR1837" s="27" t="str">
        <f t="shared" si="1036"/>
        <v/>
      </c>
      <c r="BS1837" s="27" t="str">
        <f t="shared" si="1037"/>
        <v/>
      </c>
      <c r="BT1837" s="27" t="str">
        <f t="shared" si="1038"/>
        <v/>
      </c>
      <c r="BU1837" s="27" t="str">
        <f t="shared" si="1039"/>
        <v/>
      </c>
      <c r="BV1837" s="27" t="str">
        <f t="shared" si="1040"/>
        <v/>
      </c>
      <c r="BW1837" s="27" t="str">
        <f t="shared" si="1041"/>
        <v/>
      </c>
      <c r="BX1837" s="27" t="str">
        <f t="shared" si="1042"/>
        <v/>
      </c>
      <c r="BY1837" s="27" t="str">
        <f t="shared" si="1043"/>
        <v/>
      </c>
      <c r="BZ1837" s="27" t="str">
        <f t="shared" si="1044"/>
        <v/>
      </c>
      <c r="CA1837" s="27" t="str">
        <f t="shared" si="1045"/>
        <v/>
      </c>
      <c r="CB1837" s="41"/>
      <c r="CC1837" s="41"/>
      <c r="CD1837"/>
      <c r="CE1837"/>
      <c r="CF1837"/>
      <c r="CG1837"/>
      <c r="CH1837"/>
      <c r="CI1837" s="41"/>
      <c r="CJ1837"/>
    </row>
    <row r="1838" spans="2:88">
      <c r="B1838" s="94"/>
      <c r="C1838" s="40"/>
      <c r="D1838" s="39"/>
      <c r="E1838" s="40"/>
      <c r="F1838" s="40"/>
      <c r="G1838" s="40"/>
      <c r="H1838" s="40"/>
      <c r="I1838" s="40"/>
      <c r="J1838" s="40"/>
      <c r="K1838" s="40"/>
      <c r="L1838" s="40"/>
      <c r="M1838" s="40"/>
      <c r="N1838" s="40"/>
      <c r="O1838" s="40"/>
      <c r="P1838" s="40"/>
      <c r="Q1838" s="40"/>
      <c r="R1838" s="40"/>
      <c r="S1838" s="40"/>
      <c r="T1838" s="40"/>
      <c r="U1838" s="39"/>
      <c r="V1838" s="39"/>
      <c r="W1838" s="39"/>
      <c r="X1838" s="39"/>
      <c r="Y1838" s="39"/>
      <c r="Z1838" s="39"/>
      <c r="AA1838" s="39"/>
      <c r="AB1838" s="39"/>
      <c r="AC1838" s="39"/>
      <c r="AD1838" s="39"/>
      <c r="AE1838" s="39"/>
      <c r="AF1838" s="39"/>
      <c r="AG1838" s="39"/>
      <c r="AH1838" s="39"/>
      <c r="AI1838" s="39"/>
      <c r="AJ1838" s="39"/>
      <c r="AK1838" s="39"/>
      <c r="AL1838" s="39"/>
      <c r="AM1838" s="39"/>
      <c r="AN1838" s="39"/>
      <c r="AO1838" s="39"/>
      <c r="AP1838" s="39"/>
      <c r="AQ1838" s="39"/>
      <c r="AR1838" s="39"/>
      <c r="AS1838" s="39"/>
      <c r="AT1838" s="39"/>
      <c r="AU1838" s="39"/>
      <c r="AV1838" s="39"/>
      <c r="AW1838" s="94"/>
      <c r="AX1838" s="101"/>
      <c r="AY1838" s="94"/>
      <c r="AZ1838" s="40"/>
      <c r="BA1838" s="27"/>
      <c r="BB1838" s="27"/>
      <c r="BC1838" s="27"/>
      <c r="BD1838" s="27" t="str">
        <f t="shared" si="1046"/>
        <v/>
      </c>
      <c r="BE1838" s="27" t="str">
        <f t="shared" si="1047"/>
        <v/>
      </c>
      <c r="BF1838" s="27" t="str">
        <f t="shared" si="1048"/>
        <v/>
      </c>
      <c r="BG1838" s="27" t="str">
        <f t="shared" si="1049"/>
        <v/>
      </c>
      <c r="BH1838" s="27" t="str">
        <f t="shared" si="1050"/>
        <v/>
      </c>
      <c r="BI1838" s="27" t="str">
        <f t="shared" si="1051"/>
        <v/>
      </c>
      <c r="BJ1838" s="27" t="str">
        <f t="shared" si="1052"/>
        <v/>
      </c>
      <c r="BK1838" s="27" t="str">
        <f t="shared" si="1053"/>
        <v/>
      </c>
      <c r="BL1838" s="27" t="str">
        <f t="shared" si="1054"/>
        <v/>
      </c>
      <c r="BM1838" s="27" t="str">
        <f t="shared" si="1055"/>
        <v/>
      </c>
      <c r="BN1838" s="27" t="str">
        <f t="shared" si="1056"/>
        <v/>
      </c>
      <c r="BO1838" s="27" t="str">
        <f t="shared" si="1057"/>
        <v/>
      </c>
      <c r="BP1838" s="27" t="str">
        <f t="shared" si="1034"/>
        <v/>
      </c>
      <c r="BQ1838" s="27" t="str">
        <f t="shared" si="1035"/>
        <v/>
      </c>
      <c r="BR1838" s="27" t="str">
        <f t="shared" si="1036"/>
        <v/>
      </c>
      <c r="BS1838" s="27" t="str">
        <f t="shared" si="1037"/>
        <v/>
      </c>
      <c r="BT1838" s="27" t="str">
        <f t="shared" si="1038"/>
        <v/>
      </c>
      <c r="BU1838" s="27" t="str">
        <f t="shared" si="1039"/>
        <v/>
      </c>
      <c r="BV1838" s="27" t="str">
        <f t="shared" si="1040"/>
        <v/>
      </c>
      <c r="BW1838" s="27" t="str">
        <f t="shared" si="1041"/>
        <v/>
      </c>
      <c r="BX1838" s="27" t="str">
        <f t="shared" si="1042"/>
        <v/>
      </c>
      <c r="BY1838" s="27" t="str">
        <f t="shared" si="1043"/>
        <v/>
      </c>
      <c r="BZ1838" s="27" t="str">
        <f t="shared" si="1044"/>
        <v/>
      </c>
      <c r="CA1838" s="27" t="str">
        <f t="shared" si="1045"/>
        <v/>
      </c>
      <c r="CB1838" s="41"/>
      <c r="CC1838" s="41"/>
      <c r="CD1838"/>
      <c r="CE1838"/>
      <c r="CF1838"/>
      <c r="CG1838"/>
      <c r="CH1838"/>
      <c r="CI1838" s="41"/>
      <c r="CJ1838"/>
    </row>
    <row r="1839" spans="2:88">
      <c r="B1839" s="94"/>
      <c r="C1839" s="40"/>
      <c r="D1839" s="39"/>
      <c r="E1839" s="40"/>
      <c r="F1839" s="40"/>
      <c r="G1839" s="40"/>
      <c r="H1839" s="40"/>
      <c r="I1839" s="40"/>
      <c r="J1839" s="40"/>
      <c r="K1839" s="40"/>
      <c r="L1839" s="40"/>
      <c r="M1839" s="40"/>
      <c r="N1839" s="40"/>
      <c r="O1839" s="40"/>
      <c r="P1839" s="40"/>
      <c r="Q1839" s="40"/>
      <c r="R1839" s="40"/>
      <c r="S1839" s="40"/>
      <c r="T1839" s="40"/>
      <c r="U1839" s="39"/>
      <c r="V1839" s="39"/>
      <c r="W1839" s="39"/>
      <c r="X1839" s="39"/>
      <c r="Y1839" s="39"/>
      <c r="Z1839" s="39"/>
      <c r="AA1839" s="39"/>
      <c r="AB1839" s="39"/>
      <c r="AC1839" s="39"/>
      <c r="AD1839" s="39"/>
      <c r="AE1839" s="39"/>
      <c r="AF1839" s="39"/>
      <c r="AG1839" s="39"/>
      <c r="AH1839" s="39"/>
      <c r="AI1839" s="39"/>
      <c r="AJ1839" s="39"/>
      <c r="AK1839" s="39"/>
      <c r="AL1839" s="39"/>
      <c r="AM1839" s="39"/>
      <c r="AN1839" s="39"/>
      <c r="AO1839" s="39"/>
      <c r="AP1839" s="39"/>
      <c r="AQ1839" s="39"/>
      <c r="AR1839" s="39"/>
      <c r="AS1839" s="39"/>
      <c r="AT1839" s="39"/>
      <c r="AU1839" s="39"/>
      <c r="AV1839" s="39"/>
      <c r="AW1839" s="94"/>
      <c r="AX1839" s="101"/>
      <c r="AY1839" s="94"/>
      <c r="AZ1839" s="40"/>
      <c r="BA1839" s="27"/>
      <c r="BB1839" s="27"/>
      <c r="BC1839" s="27"/>
      <c r="BD1839" s="27" t="str">
        <f t="shared" si="1046"/>
        <v/>
      </c>
      <c r="BE1839" s="27" t="str">
        <f t="shared" si="1047"/>
        <v/>
      </c>
      <c r="BF1839" s="27" t="str">
        <f t="shared" si="1048"/>
        <v/>
      </c>
      <c r="BG1839" s="27" t="str">
        <f t="shared" si="1049"/>
        <v/>
      </c>
      <c r="BH1839" s="27" t="str">
        <f t="shared" si="1050"/>
        <v/>
      </c>
      <c r="BI1839" s="27" t="str">
        <f t="shared" si="1051"/>
        <v/>
      </c>
      <c r="BJ1839" s="27" t="str">
        <f t="shared" si="1052"/>
        <v/>
      </c>
      <c r="BK1839" s="27" t="str">
        <f t="shared" si="1053"/>
        <v/>
      </c>
      <c r="BL1839" s="27" t="str">
        <f t="shared" si="1054"/>
        <v/>
      </c>
      <c r="BM1839" s="27" t="str">
        <f t="shared" si="1055"/>
        <v/>
      </c>
      <c r="BN1839" s="27" t="str">
        <f t="shared" si="1056"/>
        <v/>
      </c>
      <c r="BO1839" s="27" t="str">
        <f t="shared" si="1057"/>
        <v/>
      </c>
      <c r="BP1839" s="27" t="str">
        <f t="shared" si="1034"/>
        <v/>
      </c>
      <c r="BQ1839" s="27" t="str">
        <f t="shared" si="1035"/>
        <v/>
      </c>
      <c r="BR1839" s="27" t="str">
        <f t="shared" si="1036"/>
        <v/>
      </c>
      <c r="BS1839" s="27" t="str">
        <f t="shared" si="1037"/>
        <v/>
      </c>
      <c r="BT1839" s="27" t="str">
        <f t="shared" si="1038"/>
        <v/>
      </c>
      <c r="BU1839" s="27" t="str">
        <f t="shared" si="1039"/>
        <v/>
      </c>
      <c r="BV1839" s="27" t="str">
        <f t="shared" si="1040"/>
        <v/>
      </c>
      <c r="BW1839" s="27" t="str">
        <f t="shared" si="1041"/>
        <v/>
      </c>
      <c r="BX1839" s="27" t="str">
        <f t="shared" si="1042"/>
        <v/>
      </c>
      <c r="BY1839" s="27" t="str">
        <f t="shared" si="1043"/>
        <v/>
      </c>
      <c r="BZ1839" s="27" t="str">
        <f t="shared" si="1044"/>
        <v/>
      </c>
      <c r="CA1839" s="27" t="str">
        <f t="shared" si="1045"/>
        <v/>
      </c>
      <c r="CB1839" s="41"/>
      <c r="CC1839" s="41"/>
      <c r="CD1839"/>
      <c r="CE1839"/>
      <c r="CF1839"/>
      <c r="CG1839"/>
      <c r="CH1839"/>
      <c r="CI1839" s="41"/>
      <c r="CJ1839"/>
    </row>
    <row r="1840" spans="2:88">
      <c r="B1840" s="94"/>
      <c r="C1840" s="40"/>
      <c r="D1840" s="39"/>
      <c r="E1840" s="40"/>
      <c r="F1840" s="40"/>
      <c r="G1840" s="40"/>
      <c r="H1840" s="40"/>
      <c r="I1840" s="40"/>
      <c r="J1840" s="40"/>
      <c r="K1840" s="40"/>
      <c r="L1840" s="40"/>
      <c r="M1840" s="40"/>
      <c r="N1840" s="40"/>
      <c r="O1840" s="40"/>
      <c r="P1840" s="40"/>
      <c r="Q1840" s="40"/>
      <c r="R1840" s="40"/>
      <c r="S1840" s="40"/>
      <c r="T1840" s="40"/>
      <c r="U1840" s="39"/>
      <c r="V1840" s="39"/>
      <c r="W1840" s="39"/>
      <c r="X1840" s="39"/>
      <c r="Y1840" s="39"/>
      <c r="Z1840" s="39"/>
      <c r="AA1840" s="39"/>
      <c r="AB1840" s="39"/>
      <c r="AC1840" s="39"/>
      <c r="AD1840" s="39"/>
      <c r="AE1840" s="39"/>
      <c r="AF1840" s="39"/>
      <c r="AG1840" s="39"/>
      <c r="AH1840" s="39"/>
      <c r="AI1840" s="39"/>
      <c r="AJ1840" s="39"/>
      <c r="AK1840" s="39"/>
      <c r="AL1840" s="39"/>
      <c r="AM1840" s="39"/>
      <c r="AN1840" s="39"/>
      <c r="AO1840" s="39"/>
      <c r="AP1840" s="39"/>
      <c r="AQ1840" s="39"/>
      <c r="AR1840" s="39"/>
      <c r="AS1840" s="39"/>
      <c r="AT1840" s="39"/>
      <c r="AU1840" s="39"/>
      <c r="AV1840" s="39"/>
      <c r="AW1840" s="94"/>
      <c r="AX1840" s="101"/>
      <c r="AY1840" s="94"/>
      <c r="AZ1840" s="40"/>
      <c r="BA1840" s="27"/>
      <c r="BB1840" s="27"/>
      <c r="BC1840" s="27"/>
      <c r="BD1840" s="27" t="str">
        <f t="shared" si="1046"/>
        <v/>
      </c>
      <c r="BE1840" s="27" t="str">
        <f t="shared" si="1047"/>
        <v/>
      </c>
      <c r="BF1840" s="27" t="str">
        <f t="shared" si="1048"/>
        <v/>
      </c>
      <c r="BG1840" s="27" t="str">
        <f t="shared" si="1049"/>
        <v/>
      </c>
      <c r="BH1840" s="27" t="str">
        <f t="shared" si="1050"/>
        <v/>
      </c>
      <c r="BI1840" s="27" t="str">
        <f t="shared" si="1051"/>
        <v/>
      </c>
      <c r="BJ1840" s="27" t="str">
        <f t="shared" si="1052"/>
        <v/>
      </c>
      <c r="BK1840" s="27" t="str">
        <f t="shared" si="1053"/>
        <v/>
      </c>
      <c r="BL1840" s="27" t="str">
        <f t="shared" si="1054"/>
        <v/>
      </c>
      <c r="BM1840" s="27" t="str">
        <f t="shared" si="1055"/>
        <v/>
      </c>
      <c r="BN1840" s="27" t="str">
        <f t="shared" si="1056"/>
        <v/>
      </c>
      <c r="BO1840" s="27" t="str">
        <f t="shared" si="1057"/>
        <v/>
      </c>
      <c r="BP1840" s="27" t="str">
        <f t="shared" si="1034"/>
        <v/>
      </c>
      <c r="BQ1840" s="27" t="str">
        <f t="shared" si="1035"/>
        <v/>
      </c>
      <c r="BR1840" s="27" t="str">
        <f t="shared" si="1036"/>
        <v/>
      </c>
      <c r="BS1840" s="27" t="str">
        <f t="shared" si="1037"/>
        <v/>
      </c>
      <c r="BT1840" s="27" t="str">
        <f t="shared" si="1038"/>
        <v/>
      </c>
      <c r="BU1840" s="27" t="str">
        <f t="shared" si="1039"/>
        <v/>
      </c>
      <c r="BV1840" s="27" t="str">
        <f t="shared" si="1040"/>
        <v/>
      </c>
      <c r="BW1840" s="27" t="str">
        <f t="shared" si="1041"/>
        <v/>
      </c>
      <c r="BX1840" s="27" t="str">
        <f t="shared" si="1042"/>
        <v/>
      </c>
      <c r="BY1840" s="27" t="str">
        <f t="shared" si="1043"/>
        <v/>
      </c>
      <c r="BZ1840" s="27" t="str">
        <f t="shared" si="1044"/>
        <v/>
      </c>
      <c r="CA1840" s="27" t="str">
        <f t="shared" si="1045"/>
        <v/>
      </c>
      <c r="CB1840" s="41"/>
      <c r="CC1840" s="41"/>
      <c r="CD1840"/>
      <c r="CE1840"/>
      <c r="CF1840"/>
      <c r="CG1840"/>
      <c r="CH1840"/>
      <c r="CI1840" s="41"/>
      <c r="CJ1840"/>
    </row>
    <row r="1841" spans="2:88">
      <c r="B1841" s="94"/>
      <c r="C1841" s="40"/>
      <c r="D1841" s="39"/>
      <c r="E1841" s="40"/>
      <c r="F1841" s="40"/>
      <c r="G1841" s="40"/>
      <c r="H1841" s="40"/>
      <c r="I1841" s="40"/>
      <c r="J1841" s="40"/>
      <c r="K1841" s="40"/>
      <c r="L1841" s="40"/>
      <c r="M1841" s="40"/>
      <c r="N1841" s="40"/>
      <c r="O1841" s="40"/>
      <c r="P1841" s="40"/>
      <c r="Q1841" s="40"/>
      <c r="R1841" s="40"/>
      <c r="S1841" s="40"/>
      <c r="T1841" s="40"/>
      <c r="U1841" s="39"/>
      <c r="V1841" s="39"/>
      <c r="W1841" s="39"/>
      <c r="X1841" s="39"/>
      <c r="Y1841" s="39"/>
      <c r="Z1841" s="39"/>
      <c r="AA1841" s="39"/>
      <c r="AB1841" s="39"/>
      <c r="AC1841" s="39"/>
      <c r="AD1841" s="39"/>
      <c r="AE1841" s="39"/>
      <c r="AF1841" s="39"/>
      <c r="AG1841" s="39"/>
      <c r="AH1841" s="39"/>
      <c r="AI1841" s="39"/>
      <c r="AJ1841" s="39"/>
      <c r="AK1841" s="39"/>
      <c r="AL1841" s="39"/>
      <c r="AM1841" s="39"/>
      <c r="AN1841" s="39"/>
      <c r="AO1841" s="39"/>
      <c r="AP1841" s="39"/>
      <c r="AQ1841" s="39"/>
      <c r="AR1841" s="39"/>
      <c r="AS1841" s="39"/>
      <c r="AT1841" s="39"/>
      <c r="AU1841" s="39"/>
      <c r="AV1841" s="39"/>
      <c r="AW1841" s="94"/>
      <c r="AX1841" s="101"/>
      <c r="AY1841" s="94"/>
      <c r="AZ1841" s="40"/>
      <c r="BA1841" s="27"/>
      <c r="BB1841" s="27"/>
      <c r="BC1841" s="27"/>
      <c r="BD1841" s="27" t="str">
        <f t="shared" si="1046"/>
        <v/>
      </c>
      <c r="BE1841" s="27" t="str">
        <f t="shared" si="1047"/>
        <v/>
      </c>
      <c r="BF1841" s="27" t="str">
        <f t="shared" si="1048"/>
        <v/>
      </c>
      <c r="BG1841" s="27" t="str">
        <f t="shared" si="1049"/>
        <v/>
      </c>
      <c r="BH1841" s="27" t="str">
        <f t="shared" si="1050"/>
        <v/>
      </c>
      <c r="BI1841" s="27" t="str">
        <f t="shared" si="1051"/>
        <v/>
      </c>
      <c r="BJ1841" s="27" t="str">
        <f t="shared" si="1052"/>
        <v/>
      </c>
      <c r="BK1841" s="27" t="str">
        <f t="shared" si="1053"/>
        <v/>
      </c>
      <c r="BL1841" s="27" t="str">
        <f t="shared" si="1054"/>
        <v/>
      </c>
      <c r="BM1841" s="27" t="str">
        <f t="shared" si="1055"/>
        <v/>
      </c>
      <c r="BN1841" s="27" t="str">
        <f t="shared" si="1056"/>
        <v/>
      </c>
      <c r="BO1841" s="27" t="str">
        <f t="shared" si="1057"/>
        <v/>
      </c>
      <c r="BP1841" s="27" t="str">
        <f t="shared" si="1034"/>
        <v/>
      </c>
      <c r="BQ1841" s="27" t="str">
        <f t="shared" si="1035"/>
        <v/>
      </c>
      <c r="BR1841" s="27" t="str">
        <f t="shared" si="1036"/>
        <v/>
      </c>
      <c r="BS1841" s="27" t="str">
        <f t="shared" si="1037"/>
        <v/>
      </c>
      <c r="BT1841" s="27" t="str">
        <f t="shared" si="1038"/>
        <v/>
      </c>
      <c r="BU1841" s="27" t="str">
        <f t="shared" si="1039"/>
        <v/>
      </c>
      <c r="BV1841" s="27" t="str">
        <f t="shared" si="1040"/>
        <v/>
      </c>
      <c r="BW1841" s="27" t="str">
        <f t="shared" si="1041"/>
        <v/>
      </c>
      <c r="BX1841" s="27" t="str">
        <f t="shared" si="1042"/>
        <v/>
      </c>
      <c r="BY1841" s="27" t="str">
        <f t="shared" si="1043"/>
        <v/>
      </c>
      <c r="BZ1841" s="27" t="str">
        <f t="shared" si="1044"/>
        <v/>
      </c>
      <c r="CA1841" s="27" t="str">
        <f t="shared" si="1045"/>
        <v/>
      </c>
      <c r="CB1841" s="41"/>
      <c r="CC1841" s="41"/>
      <c r="CD1841"/>
      <c r="CE1841"/>
      <c r="CF1841"/>
      <c r="CG1841"/>
      <c r="CH1841"/>
      <c r="CI1841" s="41"/>
      <c r="CJ1841"/>
    </row>
    <row r="1842" spans="2:88">
      <c r="B1842" s="94"/>
      <c r="C1842" s="40"/>
      <c r="D1842" s="39"/>
      <c r="E1842" s="40"/>
      <c r="F1842" s="40"/>
      <c r="G1842" s="40"/>
      <c r="H1842" s="40"/>
      <c r="I1842" s="40"/>
      <c r="J1842" s="40"/>
      <c r="K1842" s="40"/>
      <c r="L1842" s="40"/>
      <c r="M1842" s="40"/>
      <c r="N1842" s="40"/>
      <c r="O1842" s="40"/>
      <c r="P1842" s="40"/>
      <c r="Q1842" s="40"/>
      <c r="R1842" s="40"/>
      <c r="S1842" s="40"/>
      <c r="T1842" s="40"/>
      <c r="U1842" s="39"/>
      <c r="V1842" s="39"/>
      <c r="W1842" s="39"/>
      <c r="X1842" s="39"/>
      <c r="Y1842" s="39"/>
      <c r="Z1842" s="39"/>
      <c r="AA1842" s="39"/>
      <c r="AB1842" s="39"/>
      <c r="AC1842" s="39"/>
      <c r="AD1842" s="39"/>
      <c r="AE1842" s="39"/>
      <c r="AF1842" s="39"/>
      <c r="AG1842" s="39"/>
      <c r="AH1842" s="39"/>
      <c r="AI1842" s="39"/>
      <c r="AJ1842" s="39"/>
      <c r="AK1842" s="39"/>
      <c r="AL1842" s="39"/>
      <c r="AM1842" s="39"/>
      <c r="AN1842" s="39"/>
      <c r="AO1842" s="39"/>
      <c r="AP1842" s="39"/>
      <c r="AQ1842" s="39"/>
      <c r="AR1842" s="39"/>
      <c r="AS1842" s="39"/>
      <c r="AT1842" s="39"/>
      <c r="AU1842" s="39"/>
      <c r="AV1842" s="39"/>
      <c r="AW1842" s="94"/>
      <c r="AX1842" s="101"/>
      <c r="AY1842" s="94"/>
      <c r="AZ1842" s="40"/>
      <c r="BA1842" s="27"/>
      <c r="BB1842" s="27"/>
      <c r="BC1842" s="27"/>
      <c r="BD1842" s="27" t="str">
        <f t="shared" si="1046"/>
        <v/>
      </c>
      <c r="BE1842" s="27" t="str">
        <f t="shared" si="1047"/>
        <v/>
      </c>
      <c r="BF1842" s="27" t="str">
        <f t="shared" si="1048"/>
        <v/>
      </c>
      <c r="BG1842" s="27" t="str">
        <f t="shared" si="1049"/>
        <v/>
      </c>
      <c r="BH1842" s="27" t="str">
        <f t="shared" si="1050"/>
        <v/>
      </c>
      <c r="BI1842" s="27" t="str">
        <f t="shared" si="1051"/>
        <v/>
      </c>
      <c r="BJ1842" s="27" t="str">
        <f t="shared" si="1052"/>
        <v/>
      </c>
      <c r="BK1842" s="27" t="str">
        <f t="shared" si="1053"/>
        <v/>
      </c>
      <c r="BL1842" s="27" t="str">
        <f t="shared" si="1054"/>
        <v/>
      </c>
      <c r="BM1842" s="27" t="str">
        <f t="shared" si="1055"/>
        <v/>
      </c>
      <c r="BN1842" s="27" t="str">
        <f t="shared" si="1056"/>
        <v/>
      </c>
      <c r="BO1842" s="27" t="str">
        <f t="shared" si="1057"/>
        <v/>
      </c>
      <c r="BP1842" s="27" t="str">
        <f t="shared" si="1034"/>
        <v/>
      </c>
      <c r="BQ1842" s="27" t="str">
        <f t="shared" si="1035"/>
        <v/>
      </c>
      <c r="BR1842" s="27" t="str">
        <f t="shared" si="1036"/>
        <v/>
      </c>
      <c r="BS1842" s="27" t="str">
        <f t="shared" si="1037"/>
        <v/>
      </c>
      <c r="BT1842" s="27" t="str">
        <f t="shared" si="1038"/>
        <v/>
      </c>
      <c r="BU1842" s="27" t="str">
        <f t="shared" si="1039"/>
        <v/>
      </c>
      <c r="BV1842" s="27" t="str">
        <f t="shared" si="1040"/>
        <v/>
      </c>
      <c r="BW1842" s="27" t="str">
        <f t="shared" si="1041"/>
        <v/>
      </c>
      <c r="BX1842" s="27" t="str">
        <f t="shared" si="1042"/>
        <v/>
      </c>
      <c r="BY1842" s="27" t="str">
        <f t="shared" si="1043"/>
        <v/>
      </c>
      <c r="BZ1842" s="27" t="str">
        <f t="shared" si="1044"/>
        <v/>
      </c>
      <c r="CA1842" s="27" t="str">
        <f t="shared" si="1045"/>
        <v/>
      </c>
      <c r="CB1842" s="41"/>
      <c r="CC1842" s="41"/>
      <c r="CD1842"/>
      <c r="CE1842"/>
      <c r="CF1842"/>
      <c r="CG1842"/>
      <c r="CH1842"/>
      <c r="CI1842" s="41"/>
      <c r="CJ1842"/>
    </row>
    <row r="1843" spans="2:88">
      <c r="B1843" s="94"/>
      <c r="C1843" s="40"/>
      <c r="D1843" s="39"/>
      <c r="E1843" s="40"/>
      <c r="F1843" s="40"/>
      <c r="G1843" s="40"/>
      <c r="H1843" s="40"/>
      <c r="I1843" s="40"/>
      <c r="J1843" s="40"/>
      <c r="K1843" s="40"/>
      <c r="L1843" s="40"/>
      <c r="M1843" s="40"/>
      <c r="N1843" s="40"/>
      <c r="O1843" s="40"/>
      <c r="P1843" s="40"/>
      <c r="Q1843" s="40"/>
      <c r="R1843" s="40"/>
      <c r="S1843" s="40"/>
      <c r="T1843" s="40"/>
      <c r="U1843" s="39"/>
      <c r="V1843" s="39"/>
      <c r="W1843" s="39"/>
      <c r="X1843" s="39"/>
      <c r="Y1843" s="39"/>
      <c r="Z1843" s="39"/>
      <c r="AA1843" s="39"/>
      <c r="AB1843" s="39"/>
      <c r="AC1843" s="39"/>
      <c r="AD1843" s="39"/>
      <c r="AE1843" s="39"/>
      <c r="AF1843" s="39"/>
      <c r="AG1843" s="39"/>
      <c r="AH1843" s="39"/>
      <c r="AI1843" s="39"/>
      <c r="AJ1843" s="39"/>
      <c r="AK1843" s="39"/>
      <c r="AL1843" s="39"/>
      <c r="AM1843" s="39"/>
      <c r="AN1843" s="39"/>
      <c r="AO1843" s="39"/>
      <c r="AP1843" s="39"/>
      <c r="AQ1843" s="39"/>
      <c r="AR1843" s="39"/>
      <c r="AS1843" s="39"/>
      <c r="AT1843" s="39"/>
      <c r="AU1843" s="39"/>
      <c r="AV1843" s="39"/>
      <c r="AW1843" s="94"/>
      <c r="AX1843" s="101"/>
      <c r="AY1843" s="94"/>
      <c r="AZ1843" s="40"/>
      <c r="BA1843" s="27"/>
      <c r="BB1843" s="27"/>
      <c r="BC1843" s="27"/>
      <c r="BD1843" s="27" t="str">
        <f t="shared" si="1046"/>
        <v/>
      </c>
      <c r="BE1843" s="27" t="str">
        <f t="shared" si="1047"/>
        <v/>
      </c>
      <c r="BF1843" s="27" t="str">
        <f t="shared" si="1048"/>
        <v/>
      </c>
      <c r="BG1843" s="27" t="str">
        <f t="shared" si="1049"/>
        <v/>
      </c>
      <c r="BH1843" s="27" t="str">
        <f t="shared" si="1050"/>
        <v/>
      </c>
      <c r="BI1843" s="27" t="str">
        <f t="shared" si="1051"/>
        <v/>
      </c>
      <c r="BJ1843" s="27" t="str">
        <f t="shared" si="1052"/>
        <v/>
      </c>
      <c r="BK1843" s="27" t="str">
        <f t="shared" si="1053"/>
        <v/>
      </c>
      <c r="BL1843" s="27" t="str">
        <f t="shared" si="1054"/>
        <v/>
      </c>
      <c r="BM1843" s="27" t="str">
        <f t="shared" si="1055"/>
        <v/>
      </c>
      <c r="BN1843" s="27" t="str">
        <f t="shared" si="1056"/>
        <v/>
      </c>
      <c r="BO1843" s="27" t="str">
        <f t="shared" si="1057"/>
        <v/>
      </c>
      <c r="BP1843" s="27" t="str">
        <f t="shared" si="1034"/>
        <v/>
      </c>
      <c r="BQ1843" s="27" t="str">
        <f t="shared" si="1035"/>
        <v/>
      </c>
      <c r="BR1843" s="27" t="str">
        <f t="shared" si="1036"/>
        <v/>
      </c>
      <c r="BS1843" s="27" t="str">
        <f t="shared" si="1037"/>
        <v/>
      </c>
      <c r="BT1843" s="27" t="str">
        <f t="shared" si="1038"/>
        <v/>
      </c>
      <c r="BU1843" s="27" t="str">
        <f t="shared" si="1039"/>
        <v/>
      </c>
      <c r="BV1843" s="27" t="str">
        <f t="shared" si="1040"/>
        <v/>
      </c>
      <c r="BW1843" s="27" t="str">
        <f t="shared" si="1041"/>
        <v/>
      </c>
      <c r="BX1843" s="27" t="str">
        <f t="shared" si="1042"/>
        <v/>
      </c>
      <c r="BY1843" s="27" t="str">
        <f t="shared" si="1043"/>
        <v/>
      </c>
      <c r="BZ1843" s="27" t="str">
        <f t="shared" si="1044"/>
        <v/>
      </c>
      <c r="CA1843" s="27" t="str">
        <f t="shared" si="1045"/>
        <v/>
      </c>
      <c r="CB1843" s="41"/>
      <c r="CC1843" s="41"/>
      <c r="CD1843"/>
      <c r="CE1843"/>
      <c r="CF1843"/>
      <c r="CG1843"/>
      <c r="CH1843"/>
      <c r="CI1843" s="41"/>
      <c r="CJ1843"/>
    </row>
    <row r="1844" spans="2:88">
      <c r="B1844" s="94"/>
      <c r="C1844" s="40"/>
      <c r="D1844" s="39"/>
      <c r="E1844" s="40"/>
      <c r="F1844" s="40"/>
      <c r="G1844" s="40"/>
      <c r="H1844" s="40"/>
      <c r="I1844" s="40"/>
      <c r="J1844" s="40"/>
      <c r="K1844" s="40"/>
      <c r="L1844" s="40"/>
      <c r="M1844" s="40"/>
      <c r="N1844" s="40"/>
      <c r="O1844" s="40"/>
      <c r="P1844" s="40"/>
      <c r="Q1844" s="40"/>
      <c r="R1844" s="40"/>
      <c r="S1844" s="40"/>
      <c r="T1844" s="40"/>
      <c r="U1844" s="39"/>
      <c r="V1844" s="39"/>
      <c r="W1844" s="39"/>
      <c r="X1844" s="39"/>
      <c r="Y1844" s="39"/>
      <c r="Z1844" s="39"/>
      <c r="AA1844" s="39"/>
      <c r="AB1844" s="39"/>
      <c r="AC1844" s="39"/>
      <c r="AD1844" s="39"/>
      <c r="AE1844" s="39"/>
      <c r="AF1844" s="39"/>
      <c r="AG1844" s="39"/>
      <c r="AH1844" s="39"/>
      <c r="AI1844" s="39"/>
      <c r="AJ1844" s="39"/>
      <c r="AK1844" s="39"/>
      <c r="AL1844" s="39"/>
      <c r="AM1844" s="39"/>
      <c r="AN1844" s="39"/>
      <c r="AO1844" s="39"/>
      <c r="AP1844" s="39"/>
      <c r="AQ1844" s="39"/>
      <c r="AR1844" s="39"/>
      <c r="AS1844" s="39"/>
      <c r="AT1844" s="39"/>
      <c r="AU1844" s="39"/>
      <c r="AV1844" s="39"/>
      <c r="AW1844" s="94"/>
      <c r="AX1844" s="101"/>
      <c r="AY1844" s="94"/>
      <c r="AZ1844" s="40"/>
      <c r="BA1844" s="27"/>
      <c r="BB1844" s="27"/>
      <c r="BC1844" s="27"/>
      <c r="BD1844" s="27" t="str">
        <f t="shared" si="1046"/>
        <v/>
      </c>
      <c r="BE1844" s="27" t="str">
        <f t="shared" si="1047"/>
        <v/>
      </c>
      <c r="BF1844" s="27" t="str">
        <f t="shared" si="1048"/>
        <v/>
      </c>
      <c r="BG1844" s="27" t="str">
        <f t="shared" si="1049"/>
        <v/>
      </c>
      <c r="BH1844" s="27" t="str">
        <f t="shared" si="1050"/>
        <v/>
      </c>
      <c r="BI1844" s="27" t="str">
        <f t="shared" si="1051"/>
        <v/>
      </c>
      <c r="BJ1844" s="27" t="str">
        <f t="shared" si="1052"/>
        <v/>
      </c>
      <c r="BK1844" s="27" t="str">
        <f t="shared" si="1053"/>
        <v/>
      </c>
      <c r="BL1844" s="27" t="str">
        <f t="shared" si="1054"/>
        <v/>
      </c>
      <c r="BM1844" s="27" t="str">
        <f t="shared" si="1055"/>
        <v/>
      </c>
      <c r="BN1844" s="27" t="str">
        <f t="shared" si="1056"/>
        <v/>
      </c>
      <c r="BO1844" s="27" t="str">
        <f t="shared" si="1057"/>
        <v/>
      </c>
      <c r="BP1844" s="27" t="str">
        <f t="shared" si="1034"/>
        <v/>
      </c>
      <c r="BQ1844" s="27" t="str">
        <f t="shared" si="1035"/>
        <v/>
      </c>
      <c r="BR1844" s="27" t="str">
        <f t="shared" si="1036"/>
        <v/>
      </c>
      <c r="BS1844" s="27" t="str">
        <f t="shared" si="1037"/>
        <v/>
      </c>
      <c r="BT1844" s="27" t="str">
        <f t="shared" si="1038"/>
        <v/>
      </c>
      <c r="BU1844" s="27" t="str">
        <f t="shared" si="1039"/>
        <v/>
      </c>
      <c r="BV1844" s="27" t="str">
        <f t="shared" si="1040"/>
        <v/>
      </c>
      <c r="BW1844" s="27" t="str">
        <f t="shared" si="1041"/>
        <v/>
      </c>
      <c r="BX1844" s="27" t="str">
        <f t="shared" si="1042"/>
        <v/>
      </c>
      <c r="BY1844" s="27" t="str">
        <f t="shared" si="1043"/>
        <v/>
      </c>
      <c r="BZ1844" s="27" t="str">
        <f t="shared" si="1044"/>
        <v/>
      </c>
      <c r="CA1844" s="27" t="str">
        <f t="shared" si="1045"/>
        <v/>
      </c>
      <c r="CB1844" s="41"/>
      <c r="CC1844" s="41"/>
      <c r="CD1844"/>
      <c r="CE1844"/>
      <c r="CF1844"/>
      <c r="CG1844"/>
      <c r="CH1844"/>
      <c r="CI1844" s="41"/>
      <c r="CJ1844" s="41"/>
    </row>
    <row r="1845" spans="2:88">
      <c r="B1845" s="94"/>
      <c r="C1845" s="40"/>
      <c r="D1845" s="39"/>
      <c r="E1845" s="40"/>
      <c r="F1845" s="40"/>
      <c r="G1845" s="40"/>
      <c r="H1845" s="40"/>
      <c r="I1845" s="40"/>
      <c r="J1845" s="40"/>
      <c r="K1845" s="40"/>
      <c r="L1845" s="40"/>
      <c r="M1845" s="40"/>
      <c r="N1845" s="40"/>
      <c r="O1845" s="40"/>
      <c r="P1845" s="40"/>
      <c r="Q1845" s="40"/>
      <c r="R1845" s="40"/>
      <c r="S1845" s="40"/>
      <c r="T1845" s="40"/>
      <c r="U1845" s="39"/>
      <c r="V1845" s="39"/>
      <c r="W1845" s="39"/>
      <c r="X1845" s="39"/>
      <c r="Y1845" s="39"/>
      <c r="Z1845" s="39"/>
      <c r="AA1845" s="39"/>
      <c r="AB1845" s="39"/>
      <c r="AC1845" s="39"/>
      <c r="AD1845" s="39"/>
      <c r="AE1845" s="39"/>
      <c r="AF1845" s="39"/>
      <c r="AG1845" s="39"/>
      <c r="AH1845" s="39"/>
      <c r="AI1845" s="39"/>
      <c r="AJ1845" s="39"/>
      <c r="AK1845" s="39"/>
      <c r="AL1845" s="39"/>
      <c r="AM1845" s="39"/>
      <c r="AN1845" s="39"/>
      <c r="AO1845" s="39"/>
      <c r="AP1845" s="39"/>
      <c r="AQ1845" s="39"/>
      <c r="AR1845" s="39"/>
      <c r="AS1845" s="39"/>
      <c r="AT1845" s="39"/>
      <c r="AU1845" s="39"/>
      <c r="AV1845" s="39"/>
      <c r="AW1845" s="94"/>
      <c r="AX1845" s="101"/>
      <c r="AY1845" s="94"/>
      <c r="AZ1845" s="40"/>
      <c r="BA1845" s="27"/>
      <c r="BB1845" s="27"/>
      <c r="BC1845" s="27"/>
      <c r="BD1845" s="27" t="str">
        <f t="shared" si="1046"/>
        <v/>
      </c>
      <c r="BE1845" s="27" t="str">
        <f t="shared" si="1047"/>
        <v/>
      </c>
      <c r="BF1845" s="27" t="str">
        <f t="shared" si="1048"/>
        <v/>
      </c>
      <c r="BG1845" s="27" t="str">
        <f t="shared" si="1049"/>
        <v/>
      </c>
      <c r="BH1845" s="27" t="str">
        <f t="shared" si="1050"/>
        <v/>
      </c>
      <c r="BI1845" s="27" t="str">
        <f t="shared" si="1051"/>
        <v/>
      </c>
      <c r="BJ1845" s="27" t="str">
        <f t="shared" si="1052"/>
        <v/>
      </c>
      <c r="BK1845" s="27" t="str">
        <f t="shared" si="1053"/>
        <v/>
      </c>
      <c r="BL1845" s="27" t="str">
        <f t="shared" si="1054"/>
        <v/>
      </c>
      <c r="BM1845" s="27" t="str">
        <f t="shared" si="1055"/>
        <v/>
      </c>
      <c r="BN1845" s="27" t="str">
        <f t="shared" si="1056"/>
        <v/>
      </c>
      <c r="BO1845" s="27" t="str">
        <f t="shared" si="1057"/>
        <v/>
      </c>
      <c r="BP1845" s="27" t="str">
        <f t="shared" si="1034"/>
        <v/>
      </c>
      <c r="BQ1845" s="27" t="str">
        <f t="shared" si="1035"/>
        <v/>
      </c>
      <c r="BR1845" s="27" t="str">
        <f t="shared" si="1036"/>
        <v/>
      </c>
      <c r="BS1845" s="27" t="str">
        <f t="shared" si="1037"/>
        <v/>
      </c>
      <c r="BT1845" s="27" t="str">
        <f t="shared" si="1038"/>
        <v/>
      </c>
      <c r="BU1845" s="27" t="str">
        <f t="shared" si="1039"/>
        <v/>
      </c>
      <c r="BV1845" s="27" t="str">
        <f t="shared" si="1040"/>
        <v/>
      </c>
      <c r="BW1845" s="27" t="str">
        <f t="shared" si="1041"/>
        <v/>
      </c>
      <c r="BX1845" s="27" t="str">
        <f t="shared" si="1042"/>
        <v/>
      </c>
      <c r="BY1845" s="27" t="str">
        <f t="shared" si="1043"/>
        <v/>
      </c>
      <c r="BZ1845" s="27" t="str">
        <f t="shared" si="1044"/>
        <v/>
      </c>
      <c r="CA1845" s="27" t="str">
        <f t="shared" si="1045"/>
        <v/>
      </c>
      <c r="CB1845" s="41"/>
      <c r="CC1845" s="41"/>
      <c r="CD1845"/>
      <c r="CE1845"/>
      <c r="CF1845"/>
      <c r="CG1845"/>
      <c r="CH1845"/>
      <c r="CI1845" s="41"/>
      <c r="CJ1845" s="41"/>
    </row>
    <row r="1846" spans="2:88">
      <c r="B1846" s="94"/>
      <c r="C1846" s="40"/>
      <c r="D1846" s="39"/>
      <c r="E1846" s="40"/>
      <c r="F1846" s="40"/>
      <c r="G1846" s="40"/>
      <c r="H1846" s="40"/>
      <c r="I1846" s="40"/>
      <c r="J1846" s="40"/>
      <c r="K1846" s="40"/>
      <c r="L1846" s="40"/>
      <c r="M1846" s="40"/>
      <c r="N1846" s="40"/>
      <c r="O1846" s="40"/>
      <c r="P1846" s="40"/>
      <c r="Q1846" s="40"/>
      <c r="R1846" s="40"/>
      <c r="S1846" s="40"/>
      <c r="T1846" s="40"/>
      <c r="U1846" s="39"/>
      <c r="V1846" s="39"/>
      <c r="W1846" s="39"/>
      <c r="X1846" s="39"/>
      <c r="Y1846" s="39"/>
      <c r="Z1846" s="39"/>
      <c r="AA1846" s="39"/>
      <c r="AB1846" s="39"/>
      <c r="AC1846" s="39"/>
      <c r="AD1846" s="39"/>
      <c r="AE1846" s="39"/>
      <c r="AF1846" s="39"/>
      <c r="AG1846" s="39"/>
      <c r="AH1846" s="39"/>
      <c r="AI1846" s="39"/>
      <c r="AJ1846" s="39"/>
      <c r="AK1846" s="39"/>
      <c r="AL1846" s="39"/>
      <c r="AM1846" s="39"/>
      <c r="AN1846" s="39"/>
      <c r="AO1846" s="39"/>
      <c r="AP1846" s="39"/>
      <c r="AQ1846" s="39"/>
      <c r="AR1846" s="39"/>
      <c r="AS1846" s="39"/>
      <c r="AT1846" s="39"/>
      <c r="AU1846" s="39"/>
      <c r="AV1846" s="39"/>
      <c r="AW1846" s="94"/>
      <c r="AX1846" s="101"/>
      <c r="AY1846" s="94"/>
      <c r="AZ1846" s="40"/>
      <c r="BA1846" s="27"/>
      <c r="BB1846" s="27"/>
      <c r="BC1846" s="27"/>
      <c r="BD1846" s="27" t="str">
        <f t="shared" si="1046"/>
        <v/>
      </c>
      <c r="BE1846" s="27" t="str">
        <f t="shared" si="1047"/>
        <v/>
      </c>
      <c r="BF1846" s="27" t="str">
        <f t="shared" si="1048"/>
        <v/>
      </c>
      <c r="BG1846" s="27" t="str">
        <f t="shared" si="1049"/>
        <v/>
      </c>
      <c r="BH1846" s="27" t="str">
        <f t="shared" si="1050"/>
        <v/>
      </c>
      <c r="BI1846" s="27" t="str">
        <f t="shared" si="1051"/>
        <v/>
      </c>
      <c r="BJ1846" s="27" t="str">
        <f t="shared" si="1052"/>
        <v/>
      </c>
      <c r="BK1846" s="27" t="str">
        <f t="shared" si="1053"/>
        <v/>
      </c>
      <c r="BL1846" s="27" t="str">
        <f t="shared" si="1054"/>
        <v/>
      </c>
      <c r="BM1846" s="27" t="str">
        <f t="shared" si="1055"/>
        <v/>
      </c>
      <c r="BN1846" s="27" t="str">
        <f t="shared" si="1056"/>
        <v/>
      </c>
      <c r="BO1846" s="27" t="str">
        <f t="shared" si="1057"/>
        <v/>
      </c>
      <c r="BP1846" s="27" t="str">
        <f t="shared" si="1034"/>
        <v/>
      </c>
      <c r="BQ1846" s="27" t="str">
        <f t="shared" si="1035"/>
        <v/>
      </c>
      <c r="BR1846" s="27" t="str">
        <f t="shared" si="1036"/>
        <v/>
      </c>
      <c r="BS1846" s="27" t="str">
        <f t="shared" si="1037"/>
        <v/>
      </c>
      <c r="BT1846" s="27" t="str">
        <f t="shared" si="1038"/>
        <v/>
      </c>
      <c r="BU1846" s="27" t="str">
        <f t="shared" si="1039"/>
        <v/>
      </c>
      <c r="BV1846" s="27" t="str">
        <f t="shared" si="1040"/>
        <v/>
      </c>
      <c r="BW1846" s="27" t="str">
        <f t="shared" si="1041"/>
        <v/>
      </c>
      <c r="BX1846" s="27" t="str">
        <f t="shared" si="1042"/>
        <v/>
      </c>
      <c r="BY1846" s="27" t="str">
        <f t="shared" si="1043"/>
        <v/>
      </c>
      <c r="BZ1846" s="27" t="str">
        <f t="shared" si="1044"/>
        <v/>
      </c>
      <c r="CA1846" s="27" t="str">
        <f t="shared" si="1045"/>
        <v/>
      </c>
      <c r="CB1846" s="41"/>
      <c r="CC1846" s="41"/>
      <c r="CD1846"/>
      <c r="CE1846"/>
      <c r="CF1846"/>
      <c r="CG1846"/>
      <c r="CH1846"/>
      <c r="CI1846" s="41"/>
      <c r="CJ1846" s="41"/>
    </row>
    <row r="1847" spans="2:88">
      <c r="B1847" s="94"/>
      <c r="C1847" s="40"/>
      <c r="D1847" s="39"/>
      <c r="E1847" s="40"/>
      <c r="F1847" s="40"/>
      <c r="G1847" s="40"/>
      <c r="H1847" s="40"/>
      <c r="I1847" s="40"/>
      <c r="J1847" s="40"/>
      <c r="K1847" s="40"/>
      <c r="L1847" s="40"/>
      <c r="M1847" s="40"/>
      <c r="N1847" s="40"/>
      <c r="O1847" s="40"/>
      <c r="P1847" s="40"/>
      <c r="Q1847" s="40"/>
      <c r="R1847" s="40"/>
      <c r="S1847" s="40"/>
      <c r="T1847" s="40"/>
      <c r="U1847" s="39"/>
      <c r="V1847" s="39"/>
      <c r="W1847" s="39"/>
      <c r="X1847" s="39"/>
      <c r="Y1847" s="39"/>
      <c r="Z1847" s="39"/>
      <c r="AA1847" s="39"/>
      <c r="AB1847" s="39"/>
      <c r="AC1847" s="39"/>
      <c r="AD1847" s="39"/>
      <c r="AE1847" s="39"/>
      <c r="AF1847" s="39"/>
      <c r="AG1847" s="39"/>
      <c r="AH1847" s="39"/>
      <c r="AI1847" s="39"/>
      <c r="AJ1847" s="39"/>
      <c r="AK1847" s="39"/>
      <c r="AL1847" s="39"/>
      <c r="AM1847" s="39"/>
      <c r="AN1847" s="39"/>
      <c r="AO1847" s="39"/>
      <c r="AP1847" s="39"/>
      <c r="AQ1847" s="39"/>
      <c r="AR1847" s="39"/>
      <c r="AS1847" s="39"/>
      <c r="AT1847" s="39"/>
      <c r="AU1847" s="39"/>
      <c r="AV1847" s="39"/>
      <c r="AW1847" s="94"/>
      <c r="AX1847" s="101"/>
      <c r="AY1847" s="94"/>
      <c r="AZ1847" s="40"/>
      <c r="BA1847" s="27"/>
      <c r="BB1847" s="27"/>
      <c r="BC1847" s="27"/>
      <c r="BD1847" s="27" t="str">
        <f t="shared" si="1046"/>
        <v/>
      </c>
      <c r="BE1847" s="27" t="str">
        <f t="shared" si="1047"/>
        <v/>
      </c>
      <c r="BF1847" s="27" t="str">
        <f t="shared" si="1048"/>
        <v/>
      </c>
      <c r="BG1847" s="27" t="str">
        <f t="shared" si="1049"/>
        <v/>
      </c>
      <c r="BH1847" s="27" t="str">
        <f t="shared" si="1050"/>
        <v/>
      </c>
      <c r="BI1847" s="27" t="str">
        <f t="shared" si="1051"/>
        <v/>
      </c>
      <c r="BJ1847" s="27" t="str">
        <f t="shared" si="1052"/>
        <v/>
      </c>
      <c r="BK1847" s="27" t="str">
        <f t="shared" si="1053"/>
        <v/>
      </c>
      <c r="BL1847" s="27" t="str">
        <f t="shared" si="1054"/>
        <v/>
      </c>
      <c r="BM1847" s="27" t="str">
        <f t="shared" si="1055"/>
        <v/>
      </c>
      <c r="BN1847" s="27" t="str">
        <f t="shared" si="1056"/>
        <v/>
      </c>
      <c r="BO1847" s="27" t="str">
        <f t="shared" si="1057"/>
        <v/>
      </c>
      <c r="BP1847" s="27" t="str">
        <f t="shared" si="1034"/>
        <v/>
      </c>
      <c r="BQ1847" s="27" t="str">
        <f t="shared" si="1035"/>
        <v/>
      </c>
      <c r="BR1847" s="27" t="str">
        <f t="shared" si="1036"/>
        <v/>
      </c>
      <c r="BS1847" s="27" t="str">
        <f t="shared" si="1037"/>
        <v/>
      </c>
      <c r="BT1847" s="27" t="str">
        <f t="shared" si="1038"/>
        <v/>
      </c>
      <c r="BU1847" s="27" t="str">
        <f t="shared" si="1039"/>
        <v/>
      </c>
      <c r="BV1847" s="27" t="str">
        <f t="shared" si="1040"/>
        <v/>
      </c>
      <c r="BW1847" s="27" t="str">
        <f t="shared" si="1041"/>
        <v/>
      </c>
      <c r="BX1847" s="27" t="str">
        <f t="shared" si="1042"/>
        <v/>
      </c>
      <c r="BY1847" s="27" t="str">
        <f t="shared" si="1043"/>
        <v/>
      </c>
      <c r="BZ1847" s="27" t="str">
        <f t="shared" si="1044"/>
        <v/>
      </c>
      <c r="CA1847" s="27" t="str">
        <f t="shared" si="1045"/>
        <v/>
      </c>
      <c r="CB1847" s="41"/>
      <c r="CC1847" s="41"/>
      <c r="CD1847"/>
      <c r="CE1847"/>
      <c r="CF1847"/>
      <c r="CG1847"/>
      <c r="CH1847"/>
      <c r="CI1847" s="41"/>
      <c r="CJ1847" s="41"/>
    </row>
    <row r="1848" spans="2:88">
      <c r="B1848" s="94"/>
      <c r="C1848" s="40"/>
      <c r="D1848" s="39"/>
      <c r="E1848" s="40"/>
      <c r="F1848" s="40"/>
      <c r="G1848" s="40"/>
      <c r="H1848" s="40"/>
      <c r="I1848" s="40"/>
      <c r="J1848" s="40"/>
      <c r="K1848" s="40"/>
      <c r="L1848" s="40"/>
      <c r="M1848" s="40"/>
      <c r="N1848" s="40"/>
      <c r="O1848" s="40"/>
      <c r="P1848" s="40"/>
      <c r="Q1848" s="40"/>
      <c r="R1848" s="40"/>
      <c r="S1848" s="40"/>
      <c r="T1848" s="40"/>
      <c r="U1848" s="39"/>
      <c r="V1848" s="39"/>
      <c r="W1848" s="39"/>
      <c r="X1848" s="39"/>
      <c r="Y1848" s="39"/>
      <c r="Z1848" s="39"/>
      <c r="AA1848" s="39"/>
      <c r="AB1848" s="39"/>
      <c r="AC1848" s="39"/>
      <c r="AD1848" s="39"/>
      <c r="AE1848" s="39"/>
      <c r="AF1848" s="39"/>
      <c r="AG1848" s="39"/>
      <c r="AH1848" s="39"/>
      <c r="AI1848" s="39"/>
      <c r="AJ1848" s="39"/>
      <c r="AK1848" s="39"/>
      <c r="AL1848" s="39"/>
      <c r="AM1848" s="39"/>
      <c r="AN1848" s="39"/>
      <c r="AO1848" s="39"/>
      <c r="AP1848" s="39"/>
      <c r="AQ1848" s="39"/>
      <c r="AR1848" s="39"/>
      <c r="AS1848" s="39"/>
      <c r="AT1848" s="39"/>
      <c r="AU1848" s="39"/>
      <c r="AV1848" s="39"/>
      <c r="AW1848" s="94"/>
      <c r="AX1848" s="101"/>
      <c r="AY1848" s="94"/>
      <c r="AZ1848" s="40"/>
      <c r="BA1848" s="27"/>
      <c r="BB1848" s="27"/>
      <c r="BC1848" s="27"/>
      <c r="BD1848" s="27" t="str">
        <f t="shared" si="1046"/>
        <v/>
      </c>
      <c r="BE1848" s="27" t="str">
        <f t="shared" si="1047"/>
        <v/>
      </c>
      <c r="BF1848" s="27" t="str">
        <f t="shared" si="1048"/>
        <v/>
      </c>
      <c r="BG1848" s="27" t="str">
        <f t="shared" si="1049"/>
        <v/>
      </c>
      <c r="BH1848" s="27" t="str">
        <f t="shared" si="1050"/>
        <v/>
      </c>
      <c r="BI1848" s="27" t="str">
        <f t="shared" si="1051"/>
        <v/>
      </c>
      <c r="BJ1848" s="27" t="str">
        <f t="shared" si="1052"/>
        <v/>
      </c>
      <c r="BK1848" s="27" t="str">
        <f t="shared" si="1053"/>
        <v/>
      </c>
      <c r="BL1848" s="27" t="str">
        <f t="shared" si="1054"/>
        <v/>
      </c>
      <c r="BM1848" s="27" t="str">
        <f t="shared" si="1055"/>
        <v/>
      </c>
      <c r="BN1848" s="27" t="str">
        <f t="shared" si="1056"/>
        <v/>
      </c>
      <c r="BO1848" s="27" t="str">
        <f t="shared" si="1057"/>
        <v/>
      </c>
      <c r="BP1848" s="27" t="str">
        <f t="shared" si="1034"/>
        <v/>
      </c>
      <c r="BQ1848" s="27" t="str">
        <f t="shared" si="1035"/>
        <v/>
      </c>
      <c r="BR1848" s="27" t="str">
        <f t="shared" si="1036"/>
        <v/>
      </c>
      <c r="BS1848" s="27" t="str">
        <f t="shared" si="1037"/>
        <v/>
      </c>
      <c r="BT1848" s="27" t="str">
        <f t="shared" si="1038"/>
        <v/>
      </c>
      <c r="BU1848" s="27" t="str">
        <f t="shared" si="1039"/>
        <v/>
      </c>
      <c r="BV1848" s="27" t="str">
        <f t="shared" si="1040"/>
        <v/>
      </c>
      <c r="BW1848" s="27" t="str">
        <f t="shared" si="1041"/>
        <v/>
      </c>
      <c r="BX1848" s="27" t="str">
        <f t="shared" si="1042"/>
        <v/>
      </c>
      <c r="BY1848" s="27" t="str">
        <f t="shared" si="1043"/>
        <v/>
      </c>
      <c r="BZ1848" s="27" t="str">
        <f t="shared" si="1044"/>
        <v/>
      </c>
      <c r="CA1848" s="27" t="str">
        <f t="shared" si="1045"/>
        <v/>
      </c>
      <c r="CB1848" s="41"/>
      <c r="CC1848" s="41"/>
      <c r="CD1848"/>
      <c r="CE1848"/>
      <c r="CF1848"/>
      <c r="CG1848"/>
      <c r="CH1848"/>
      <c r="CI1848" s="41"/>
      <c r="CJ1848" s="41"/>
    </row>
    <row r="1849" spans="2:88">
      <c r="B1849" s="94"/>
      <c r="C1849" s="40"/>
      <c r="D1849" s="39"/>
      <c r="E1849" s="40"/>
      <c r="F1849" s="40"/>
      <c r="G1849" s="40"/>
      <c r="H1849" s="40"/>
      <c r="I1849" s="40"/>
      <c r="J1849" s="40"/>
      <c r="K1849" s="40"/>
      <c r="L1849" s="40"/>
      <c r="M1849" s="40"/>
      <c r="N1849" s="40"/>
      <c r="O1849" s="40"/>
      <c r="P1849" s="40"/>
      <c r="Q1849" s="40"/>
      <c r="R1849" s="40"/>
      <c r="S1849" s="40"/>
      <c r="T1849" s="40"/>
      <c r="U1849" s="39"/>
      <c r="V1849" s="39"/>
      <c r="W1849" s="39"/>
      <c r="X1849" s="39"/>
      <c r="Y1849" s="39"/>
      <c r="Z1849" s="39"/>
      <c r="AA1849" s="39"/>
      <c r="AB1849" s="39"/>
      <c r="AC1849" s="39"/>
      <c r="AD1849" s="39"/>
      <c r="AE1849" s="39"/>
      <c r="AF1849" s="39"/>
      <c r="AG1849" s="39"/>
      <c r="AH1849" s="39"/>
      <c r="AI1849" s="39"/>
      <c r="AJ1849" s="39"/>
      <c r="AK1849" s="39"/>
      <c r="AL1849" s="39"/>
      <c r="AM1849" s="39"/>
      <c r="AN1849" s="39"/>
      <c r="AO1849" s="39"/>
      <c r="AP1849" s="39"/>
      <c r="AQ1849" s="39"/>
      <c r="AR1849" s="39"/>
      <c r="AS1849" s="39"/>
      <c r="AT1849" s="39"/>
      <c r="AU1849" s="39"/>
      <c r="AV1849" s="39"/>
      <c r="AW1849" s="94"/>
      <c r="AX1849" s="101"/>
      <c r="AY1849" s="94"/>
      <c r="AZ1849" s="40"/>
      <c r="BA1849" s="27"/>
      <c r="BB1849" s="27"/>
      <c r="BC1849" s="27"/>
      <c r="BD1849" s="27" t="str">
        <f t="shared" si="1046"/>
        <v/>
      </c>
      <c r="BE1849" s="27" t="str">
        <f t="shared" si="1047"/>
        <v/>
      </c>
      <c r="BF1849" s="27" t="str">
        <f t="shared" si="1048"/>
        <v/>
      </c>
      <c r="BG1849" s="27" t="str">
        <f t="shared" si="1049"/>
        <v/>
      </c>
      <c r="BH1849" s="27" t="str">
        <f t="shared" si="1050"/>
        <v/>
      </c>
      <c r="BI1849" s="27" t="str">
        <f t="shared" si="1051"/>
        <v/>
      </c>
      <c r="BJ1849" s="27" t="str">
        <f t="shared" si="1052"/>
        <v/>
      </c>
      <c r="BK1849" s="27" t="str">
        <f t="shared" si="1053"/>
        <v/>
      </c>
      <c r="BL1849" s="27" t="str">
        <f t="shared" si="1054"/>
        <v/>
      </c>
      <c r="BM1849" s="27" t="str">
        <f t="shared" si="1055"/>
        <v/>
      </c>
      <c r="BN1849" s="27" t="str">
        <f t="shared" si="1056"/>
        <v/>
      </c>
      <c r="BO1849" s="27" t="str">
        <f t="shared" si="1057"/>
        <v/>
      </c>
      <c r="BP1849" s="27" t="str">
        <f t="shared" si="1034"/>
        <v/>
      </c>
      <c r="BQ1849" s="27" t="str">
        <f t="shared" si="1035"/>
        <v/>
      </c>
      <c r="BR1849" s="27" t="str">
        <f t="shared" si="1036"/>
        <v/>
      </c>
      <c r="BS1849" s="27" t="str">
        <f t="shared" si="1037"/>
        <v/>
      </c>
      <c r="BT1849" s="27" t="str">
        <f t="shared" si="1038"/>
        <v/>
      </c>
      <c r="BU1849" s="27" t="str">
        <f t="shared" si="1039"/>
        <v/>
      </c>
      <c r="BV1849" s="27" t="str">
        <f t="shared" si="1040"/>
        <v/>
      </c>
      <c r="BW1849" s="27" t="str">
        <f t="shared" si="1041"/>
        <v/>
      </c>
      <c r="BX1849" s="27" t="str">
        <f t="shared" si="1042"/>
        <v/>
      </c>
      <c r="BY1849" s="27" t="str">
        <f t="shared" si="1043"/>
        <v/>
      </c>
      <c r="BZ1849" s="27" t="str">
        <f t="shared" si="1044"/>
        <v/>
      </c>
      <c r="CA1849" s="27" t="str">
        <f t="shared" si="1045"/>
        <v/>
      </c>
      <c r="CB1849" s="41"/>
      <c r="CC1849" s="41"/>
      <c r="CD1849"/>
      <c r="CE1849"/>
      <c r="CF1849"/>
      <c r="CG1849"/>
      <c r="CH1849"/>
      <c r="CI1849" s="41"/>
      <c r="CJ1849" s="41"/>
    </row>
    <row r="1850" spans="2:88">
      <c r="B1850" s="94"/>
      <c r="C1850" s="40"/>
      <c r="D1850" s="39"/>
      <c r="E1850" s="40"/>
      <c r="F1850" s="40"/>
      <c r="G1850" s="40"/>
      <c r="H1850" s="40"/>
      <c r="I1850" s="40"/>
      <c r="J1850" s="40"/>
      <c r="K1850" s="40"/>
      <c r="L1850" s="40"/>
      <c r="M1850" s="40"/>
      <c r="N1850" s="40"/>
      <c r="O1850" s="40"/>
      <c r="P1850" s="40"/>
      <c r="Q1850" s="40"/>
      <c r="R1850" s="40"/>
      <c r="S1850" s="40"/>
      <c r="T1850" s="40"/>
      <c r="U1850" s="39"/>
      <c r="V1850" s="39"/>
      <c r="W1850" s="39"/>
      <c r="X1850" s="39"/>
      <c r="Y1850" s="39"/>
      <c r="Z1850" s="39"/>
      <c r="AA1850" s="39"/>
      <c r="AB1850" s="39"/>
      <c r="AC1850" s="39"/>
      <c r="AD1850" s="39"/>
      <c r="AE1850" s="39"/>
      <c r="AF1850" s="39"/>
      <c r="AG1850" s="39"/>
      <c r="AH1850" s="39"/>
      <c r="AI1850" s="39"/>
      <c r="AJ1850" s="39"/>
      <c r="AK1850" s="39"/>
      <c r="AL1850" s="39"/>
      <c r="AM1850" s="39"/>
      <c r="AN1850" s="39"/>
      <c r="AO1850" s="39"/>
      <c r="AP1850" s="39"/>
      <c r="AQ1850" s="39"/>
      <c r="AR1850" s="39"/>
      <c r="AS1850" s="39"/>
      <c r="AT1850" s="39"/>
      <c r="AU1850" s="39"/>
      <c r="AV1850" s="39"/>
      <c r="AW1850" s="94"/>
      <c r="AX1850" s="101"/>
      <c r="AY1850" s="94"/>
      <c r="AZ1850" s="40"/>
      <c r="BA1850" s="27"/>
      <c r="BB1850" s="27"/>
      <c r="BC1850" s="27"/>
      <c r="BD1850" s="27" t="str">
        <f t="shared" si="1046"/>
        <v/>
      </c>
      <c r="BE1850" s="27" t="str">
        <f t="shared" si="1047"/>
        <v/>
      </c>
      <c r="BF1850" s="27" t="str">
        <f t="shared" si="1048"/>
        <v/>
      </c>
      <c r="BG1850" s="27" t="str">
        <f t="shared" si="1049"/>
        <v/>
      </c>
      <c r="BH1850" s="27" t="str">
        <f t="shared" si="1050"/>
        <v/>
      </c>
      <c r="BI1850" s="27" t="str">
        <f t="shared" si="1051"/>
        <v/>
      </c>
      <c r="BJ1850" s="27" t="str">
        <f t="shared" si="1052"/>
        <v/>
      </c>
      <c r="BK1850" s="27" t="str">
        <f t="shared" si="1053"/>
        <v/>
      </c>
      <c r="BL1850" s="27" t="str">
        <f t="shared" si="1054"/>
        <v/>
      </c>
      <c r="BM1850" s="27" t="str">
        <f t="shared" si="1055"/>
        <v/>
      </c>
      <c r="BN1850" s="27" t="str">
        <f t="shared" si="1056"/>
        <v/>
      </c>
      <c r="BO1850" s="27" t="str">
        <f t="shared" si="1057"/>
        <v/>
      </c>
      <c r="BP1850" s="27" t="str">
        <f t="shared" si="1034"/>
        <v/>
      </c>
      <c r="BQ1850" s="27" t="str">
        <f t="shared" si="1035"/>
        <v/>
      </c>
      <c r="BR1850" s="27" t="str">
        <f t="shared" si="1036"/>
        <v/>
      </c>
      <c r="BS1850" s="27" t="str">
        <f t="shared" si="1037"/>
        <v/>
      </c>
      <c r="BT1850" s="27" t="str">
        <f t="shared" si="1038"/>
        <v/>
      </c>
      <c r="BU1850" s="27" t="str">
        <f t="shared" si="1039"/>
        <v/>
      </c>
      <c r="BV1850" s="27" t="str">
        <f t="shared" si="1040"/>
        <v/>
      </c>
      <c r="BW1850" s="27" t="str">
        <f t="shared" si="1041"/>
        <v/>
      </c>
      <c r="BX1850" s="27" t="str">
        <f t="shared" si="1042"/>
        <v/>
      </c>
      <c r="BY1850" s="27" t="str">
        <f t="shared" si="1043"/>
        <v/>
      </c>
      <c r="BZ1850" s="27" t="str">
        <f t="shared" si="1044"/>
        <v/>
      </c>
      <c r="CA1850" s="27" t="str">
        <f t="shared" si="1045"/>
        <v/>
      </c>
      <c r="CB1850" s="41"/>
      <c r="CC1850" s="41"/>
      <c r="CD1850"/>
      <c r="CE1850"/>
      <c r="CF1850"/>
      <c r="CG1850"/>
      <c r="CH1850"/>
      <c r="CI1850" s="41"/>
      <c r="CJ1850" s="41"/>
    </row>
    <row r="1851" spans="2:88">
      <c r="B1851" s="94"/>
      <c r="C1851" s="40"/>
      <c r="D1851" s="39"/>
      <c r="E1851" s="40"/>
      <c r="F1851" s="40"/>
      <c r="G1851" s="40"/>
      <c r="H1851" s="40"/>
      <c r="I1851" s="40"/>
      <c r="J1851" s="40"/>
      <c r="K1851" s="40"/>
      <c r="L1851" s="40"/>
      <c r="M1851" s="40"/>
      <c r="N1851" s="40"/>
      <c r="O1851" s="40"/>
      <c r="P1851" s="40"/>
      <c r="Q1851" s="40"/>
      <c r="R1851" s="40"/>
      <c r="S1851" s="40"/>
      <c r="T1851" s="40"/>
      <c r="U1851" s="39"/>
      <c r="V1851" s="39"/>
      <c r="W1851" s="39"/>
      <c r="X1851" s="39"/>
      <c r="Y1851" s="39"/>
      <c r="Z1851" s="39"/>
      <c r="AA1851" s="39"/>
      <c r="AB1851" s="39"/>
      <c r="AC1851" s="39"/>
      <c r="AD1851" s="39"/>
      <c r="AE1851" s="39"/>
      <c r="AF1851" s="39"/>
      <c r="AG1851" s="39"/>
      <c r="AH1851" s="39"/>
      <c r="AI1851" s="39"/>
      <c r="AJ1851" s="39"/>
      <c r="AK1851" s="39"/>
      <c r="AL1851" s="39"/>
      <c r="AM1851" s="39"/>
      <c r="AN1851" s="39"/>
      <c r="AO1851" s="39"/>
      <c r="AP1851" s="39"/>
      <c r="AQ1851" s="39"/>
      <c r="AR1851" s="39"/>
      <c r="AS1851" s="39"/>
      <c r="AT1851" s="39"/>
      <c r="AU1851" s="39"/>
      <c r="AV1851" s="39"/>
      <c r="AW1851" s="94"/>
      <c r="AX1851" s="101"/>
      <c r="AY1851" s="94"/>
      <c r="AZ1851" s="40"/>
      <c r="BA1851" s="27"/>
      <c r="BB1851" s="27"/>
      <c r="BC1851" s="27"/>
      <c r="BD1851" s="27" t="str">
        <f t="shared" si="1046"/>
        <v/>
      </c>
      <c r="BE1851" s="27" t="str">
        <f t="shared" si="1047"/>
        <v/>
      </c>
      <c r="BF1851" s="27" t="str">
        <f t="shared" si="1048"/>
        <v/>
      </c>
      <c r="BG1851" s="27" t="str">
        <f t="shared" si="1049"/>
        <v/>
      </c>
      <c r="BH1851" s="27" t="str">
        <f t="shared" si="1050"/>
        <v/>
      </c>
      <c r="BI1851" s="27" t="str">
        <f t="shared" si="1051"/>
        <v/>
      </c>
      <c r="BJ1851" s="27" t="str">
        <f t="shared" si="1052"/>
        <v/>
      </c>
      <c r="BK1851" s="27" t="str">
        <f t="shared" si="1053"/>
        <v/>
      </c>
      <c r="BL1851" s="27" t="str">
        <f t="shared" si="1054"/>
        <v/>
      </c>
      <c r="BM1851" s="27" t="str">
        <f t="shared" si="1055"/>
        <v/>
      </c>
      <c r="BN1851" s="27" t="str">
        <f t="shared" si="1056"/>
        <v/>
      </c>
      <c r="BO1851" s="27" t="str">
        <f t="shared" si="1057"/>
        <v/>
      </c>
      <c r="BP1851" s="27" t="str">
        <f t="shared" si="1034"/>
        <v/>
      </c>
      <c r="BQ1851" s="27" t="str">
        <f t="shared" si="1035"/>
        <v/>
      </c>
      <c r="BR1851" s="27" t="str">
        <f t="shared" si="1036"/>
        <v/>
      </c>
      <c r="BS1851" s="27" t="str">
        <f t="shared" si="1037"/>
        <v/>
      </c>
      <c r="BT1851" s="27" t="str">
        <f t="shared" si="1038"/>
        <v/>
      </c>
      <c r="BU1851" s="27" t="str">
        <f t="shared" si="1039"/>
        <v/>
      </c>
      <c r="BV1851" s="27" t="str">
        <f t="shared" si="1040"/>
        <v/>
      </c>
      <c r="BW1851" s="27" t="str">
        <f t="shared" si="1041"/>
        <v/>
      </c>
      <c r="BX1851" s="27" t="str">
        <f t="shared" si="1042"/>
        <v/>
      </c>
      <c r="BY1851" s="27" t="str">
        <f t="shared" si="1043"/>
        <v/>
      </c>
      <c r="BZ1851" s="27" t="str">
        <f t="shared" si="1044"/>
        <v/>
      </c>
      <c r="CA1851" s="27" t="str">
        <f t="shared" si="1045"/>
        <v/>
      </c>
      <c r="CB1851" s="41"/>
      <c r="CC1851" s="41"/>
      <c r="CD1851"/>
      <c r="CE1851"/>
      <c r="CF1851"/>
      <c r="CG1851"/>
      <c r="CH1851"/>
      <c r="CI1851" s="41"/>
      <c r="CJ1851" s="41"/>
    </row>
    <row r="1852" spans="2:88">
      <c r="B1852" s="94"/>
      <c r="C1852" s="40"/>
      <c r="D1852" s="39"/>
      <c r="E1852" s="40"/>
      <c r="F1852" s="40"/>
      <c r="G1852" s="40"/>
      <c r="H1852" s="40"/>
      <c r="I1852" s="40"/>
      <c r="J1852" s="40"/>
      <c r="K1852" s="40"/>
      <c r="L1852" s="40"/>
      <c r="M1852" s="40"/>
      <c r="N1852" s="40"/>
      <c r="O1852" s="40"/>
      <c r="P1852" s="40"/>
      <c r="Q1852" s="40"/>
      <c r="R1852" s="40"/>
      <c r="S1852" s="40"/>
      <c r="T1852" s="40"/>
      <c r="U1852" s="39"/>
      <c r="V1852" s="39"/>
      <c r="W1852" s="39"/>
      <c r="X1852" s="39"/>
      <c r="Y1852" s="39"/>
      <c r="Z1852" s="39"/>
      <c r="AA1852" s="39"/>
      <c r="AB1852" s="39"/>
      <c r="AC1852" s="39"/>
      <c r="AD1852" s="39"/>
      <c r="AE1852" s="39"/>
      <c r="AF1852" s="39"/>
      <c r="AG1852" s="39"/>
      <c r="AH1852" s="39"/>
      <c r="AI1852" s="39"/>
      <c r="AJ1852" s="39"/>
      <c r="AK1852" s="39"/>
      <c r="AL1852" s="39"/>
      <c r="AM1852" s="39"/>
      <c r="AN1852" s="39"/>
      <c r="AO1852" s="39"/>
      <c r="AP1852" s="39"/>
      <c r="AQ1852" s="39"/>
      <c r="AR1852" s="39"/>
      <c r="AS1852" s="39"/>
      <c r="AT1852" s="39"/>
      <c r="AU1852" s="39"/>
      <c r="AV1852" s="39"/>
      <c r="AW1852" s="94"/>
      <c r="AX1852" s="101"/>
      <c r="AY1852" s="94"/>
      <c r="AZ1852" s="40"/>
      <c r="BA1852" s="27"/>
      <c r="BB1852" s="27"/>
      <c r="BC1852" s="27"/>
      <c r="BD1852" s="27" t="str">
        <f t="shared" si="1046"/>
        <v/>
      </c>
      <c r="BE1852" s="27" t="str">
        <f t="shared" si="1047"/>
        <v/>
      </c>
      <c r="BF1852" s="27" t="str">
        <f t="shared" si="1048"/>
        <v/>
      </c>
      <c r="BG1852" s="27" t="str">
        <f t="shared" si="1049"/>
        <v/>
      </c>
      <c r="BH1852" s="27" t="str">
        <f t="shared" si="1050"/>
        <v/>
      </c>
      <c r="BI1852" s="27" t="str">
        <f t="shared" si="1051"/>
        <v/>
      </c>
      <c r="BJ1852" s="27" t="str">
        <f t="shared" si="1052"/>
        <v/>
      </c>
      <c r="BK1852" s="27" t="str">
        <f t="shared" si="1053"/>
        <v/>
      </c>
      <c r="BL1852" s="27" t="str">
        <f t="shared" si="1054"/>
        <v/>
      </c>
      <c r="BM1852" s="27" t="str">
        <f t="shared" si="1055"/>
        <v/>
      </c>
      <c r="BN1852" s="27" t="str">
        <f t="shared" si="1056"/>
        <v/>
      </c>
      <c r="BO1852" s="27" t="str">
        <f t="shared" si="1057"/>
        <v/>
      </c>
      <c r="BP1852" s="27" t="str">
        <f t="shared" si="1034"/>
        <v/>
      </c>
      <c r="BQ1852" s="27" t="str">
        <f t="shared" si="1035"/>
        <v/>
      </c>
      <c r="BR1852" s="27" t="str">
        <f t="shared" si="1036"/>
        <v/>
      </c>
      <c r="BS1852" s="27" t="str">
        <f t="shared" si="1037"/>
        <v/>
      </c>
      <c r="BT1852" s="27" t="str">
        <f t="shared" si="1038"/>
        <v/>
      </c>
      <c r="BU1852" s="27" t="str">
        <f t="shared" si="1039"/>
        <v/>
      </c>
      <c r="BV1852" s="27" t="str">
        <f t="shared" si="1040"/>
        <v/>
      </c>
      <c r="BW1852" s="27" t="str">
        <f t="shared" si="1041"/>
        <v/>
      </c>
      <c r="BX1852" s="27" t="str">
        <f t="shared" si="1042"/>
        <v/>
      </c>
      <c r="BY1852" s="27" t="str">
        <f t="shared" si="1043"/>
        <v/>
      </c>
      <c r="BZ1852" s="27" t="str">
        <f t="shared" si="1044"/>
        <v/>
      </c>
      <c r="CA1852" s="27" t="str">
        <f t="shared" si="1045"/>
        <v/>
      </c>
      <c r="CB1852" s="41"/>
      <c r="CC1852" s="41"/>
      <c r="CD1852"/>
      <c r="CE1852"/>
      <c r="CF1852"/>
      <c r="CG1852"/>
      <c r="CH1852"/>
      <c r="CI1852" s="41"/>
      <c r="CJ1852" s="41"/>
    </row>
    <row r="1853" spans="2:88">
      <c r="B1853" s="94"/>
      <c r="C1853" s="40"/>
      <c r="D1853" s="39"/>
      <c r="E1853" s="40"/>
      <c r="F1853" s="40"/>
      <c r="G1853" s="40"/>
      <c r="H1853" s="40"/>
      <c r="I1853" s="40"/>
      <c r="J1853" s="40"/>
      <c r="K1853" s="40"/>
      <c r="L1853" s="40"/>
      <c r="M1853" s="40"/>
      <c r="N1853" s="40"/>
      <c r="O1853" s="40"/>
      <c r="P1853" s="40"/>
      <c r="Q1853" s="40"/>
      <c r="R1853" s="40"/>
      <c r="S1853" s="40"/>
      <c r="T1853" s="40"/>
      <c r="U1853" s="39"/>
      <c r="V1853" s="39"/>
      <c r="W1853" s="39"/>
      <c r="X1853" s="39"/>
      <c r="Y1853" s="39"/>
      <c r="Z1853" s="39"/>
      <c r="AA1853" s="39"/>
      <c r="AB1853" s="39"/>
      <c r="AC1853" s="39"/>
      <c r="AD1853" s="39"/>
      <c r="AE1853" s="39"/>
      <c r="AF1853" s="39"/>
      <c r="AG1853" s="39"/>
      <c r="AH1853" s="39"/>
      <c r="AI1853" s="39"/>
      <c r="AJ1853" s="39"/>
      <c r="AK1853" s="39"/>
      <c r="AL1853" s="39"/>
      <c r="AM1853" s="39"/>
      <c r="AN1853" s="39"/>
      <c r="AO1853" s="39"/>
      <c r="AP1853" s="39"/>
      <c r="AQ1853" s="39"/>
      <c r="AR1853" s="39"/>
      <c r="AS1853" s="39"/>
      <c r="AT1853" s="39"/>
      <c r="AU1853" s="39"/>
      <c r="AV1853" s="39"/>
      <c r="AW1853" s="94"/>
      <c r="AX1853" s="101"/>
      <c r="AY1853" s="94"/>
      <c r="AZ1853" s="40"/>
      <c r="BA1853" s="27"/>
      <c r="BB1853" s="27"/>
      <c r="BC1853" s="27"/>
      <c r="BD1853" s="27" t="str">
        <f t="shared" si="1046"/>
        <v/>
      </c>
      <c r="BE1853" s="27" t="str">
        <f t="shared" si="1047"/>
        <v/>
      </c>
      <c r="BF1853" s="27" t="str">
        <f t="shared" si="1048"/>
        <v/>
      </c>
      <c r="BG1853" s="27" t="str">
        <f t="shared" si="1049"/>
        <v/>
      </c>
      <c r="BH1853" s="27" t="str">
        <f t="shared" si="1050"/>
        <v/>
      </c>
      <c r="BI1853" s="27" t="str">
        <f t="shared" si="1051"/>
        <v/>
      </c>
      <c r="BJ1853" s="27" t="str">
        <f t="shared" si="1052"/>
        <v/>
      </c>
      <c r="BK1853" s="27" t="str">
        <f t="shared" si="1053"/>
        <v/>
      </c>
      <c r="BL1853" s="27" t="str">
        <f t="shared" si="1054"/>
        <v/>
      </c>
      <c r="BM1853" s="27" t="str">
        <f t="shared" si="1055"/>
        <v/>
      </c>
      <c r="BN1853" s="27" t="str">
        <f t="shared" si="1056"/>
        <v/>
      </c>
      <c r="BO1853" s="27" t="str">
        <f t="shared" si="1057"/>
        <v/>
      </c>
      <c r="BP1853" s="27" t="str">
        <f t="shared" si="1034"/>
        <v/>
      </c>
      <c r="BQ1853" s="27" t="str">
        <f t="shared" si="1035"/>
        <v/>
      </c>
      <c r="BR1853" s="27" t="str">
        <f t="shared" si="1036"/>
        <v/>
      </c>
      <c r="BS1853" s="27" t="str">
        <f t="shared" si="1037"/>
        <v/>
      </c>
      <c r="BT1853" s="27" t="str">
        <f t="shared" si="1038"/>
        <v/>
      </c>
      <c r="BU1853" s="27" t="str">
        <f t="shared" si="1039"/>
        <v/>
      </c>
      <c r="BV1853" s="27" t="str">
        <f t="shared" si="1040"/>
        <v/>
      </c>
      <c r="BW1853" s="27" t="str">
        <f t="shared" si="1041"/>
        <v/>
      </c>
      <c r="BX1853" s="27" t="str">
        <f t="shared" si="1042"/>
        <v/>
      </c>
      <c r="BY1853" s="27" t="str">
        <f t="shared" si="1043"/>
        <v/>
      </c>
      <c r="BZ1853" s="27" t="str">
        <f t="shared" si="1044"/>
        <v/>
      </c>
      <c r="CA1853" s="27" t="str">
        <f t="shared" si="1045"/>
        <v/>
      </c>
      <c r="CB1853" s="41"/>
      <c r="CC1853" s="41"/>
      <c r="CD1853"/>
      <c r="CE1853"/>
      <c r="CF1853"/>
      <c r="CG1853"/>
      <c r="CH1853"/>
      <c r="CI1853" s="41"/>
      <c r="CJ1853" s="41"/>
    </row>
    <row r="1854" spans="2:88">
      <c r="B1854" s="94"/>
      <c r="C1854" s="40"/>
      <c r="D1854" s="39"/>
      <c r="E1854" s="40"/>
      <c r="F1854" s="40"/>
      <c r="G1854" s="40"/>
      <c r="H1854" s="40"/>
      <c r="I1854" s="40"/>
      <c r="J1854" s="40"/>
      <c r="K1854" s="40"/>
      <c r="L1854" s="40"/>
      <c r="M1854" s="40"/>
      <c r="N1854" s="40"/>
      <c r="O1854" s="40"/>
      <c r="P1854" s="40"/>
      <c r="Q1854" s="40"/>
      <c r="R1854" s="40"/>
      <c r="S1854" s="40"/>
      <c r="T1854" s="40"/>
      <c r="U1854" s="39"/>
      <c r="V1854" s="39"/>
      <c r="W1854" s="39"/>
      <c r="X1854" s="39"/>
      <c r="Y1854" s="39"/>
      <c r="Z1854" s="39"/>
      <c r="AA1854" s="39"/>
      <c r="AB1854" s="39"/>
      <c r="AC1854" s="39"/>
      <c r="AD1854" s="39"/>
      <c r="AE1854" s="39"/>
      <c r="AF1854" s="39"/>
      <c r="AG1854" s="39"/>
      <c r="AH1854" s="39"/>
      <c r="AI1854" s="39"/>
      <c r="AJ1854" s="39"/>
      <c r="AK1854" s="39"/>
      <c r="AL1854" s="39"/>
      <c r="AM1854" s="39"/>
      <c r="AN1854" s="39"/>
      <c r="AO1854" s="39"/>
      <c r="AP1854" s="39"/>
      <c r="AQ1854" s="39"/>
      <c r="AR1854" s="39"/>
      <c r="AS1854" s="39"/>
      <c r="AT1854" s="39"/>
      <c r="AU1854" s="39"/>
      <c r="AV1854" s="39"/>
      <c r="AW1854" s="94"/>
      <c r="AX1854" s="101"/>
      <c r="AY1854" s="94"/>
      <c r="AZ1854" s="40"/>
      <c r="BA1854" s="27"/>
      <c r="BB1854" s="27"/>
      <c r="BC1854" s="27"/>
      <c r="BD1854" s="27" t="str">
        <f t="shared" si="1046"/>
        <v/>
      </c>
      <c r="BE1854" s="27" t="str">
        <f t="shared" si="1047"/>
        <v/>
      </c>
      <c r="BF1854" s="27" t="str">
        <f t="shared" si="1048"/>
        <v/>
      </c>
      <c r="BG1854" s="27" t="str">
        <f t="shared" si="1049"/>
        <v/>
      </c>
      <c r="BH1854" s="27" t="str">
        <f t="shared" si="1050"/>
        <v/>
      </c>
      <c r="BI1854" s="27" t="str">
        <f t="shared" si="1051"/>
        <v/>
      </c>
      <c r="BJ1854" s="27" t="str">
        <f t="shared" si="1052"/>
        <v/>
      </c>
      <c r="BK1854" s="27" t="str">
        <f t="shared" si="1053"/>
        <v/>
      </c>
      <c r="BL1854" s="27" t="str">
        <f t="shared" si="1054"/>
        <v/>
      </c>
      <c r="BM1854" s="27" t="str">
        <f t="shared" si="1055"/>
        <v/>
      </c>
      <c r="BN1854" s="27" t="str">
        <f t="shared" si="1056"/>
        <v/>
      </c>
      <c r="BO1854" s="27" t="str">
        <f t="shared" si="1057"/>
        <v/>
      </c>
      <c r="BP1854" s="27" t="str">
        <f t="shared" si="1034"/>
        <v/>
      </c>
      <c r="BQ1854" s="27" t="str">
        <f t="shared" si="1035"/>
        <v/>
      </c>
      <c r="BR1854" s="27" t="str">
        <f t="shared" si="1036"/>
        <v/>
      </c>
      <c r="BS1854" s="27" t="str">
        <f t="shared" si="1037"/>
        <v/>
      </c>
      <c r="BT1854" s="27" t="str">
        <f t="shared" si="1038"/>
        <v/>
      </c>
      <c r="BU1854" s="27" t="str">
        <f t="shared" si="1039"/>
        <v/>
      </c>
      <c r="BV1854" s="27" t="str">
        <f t="shared" si="1040"/>
        <v/>
      </c>
      <c r="BW1854" s="27" t="str">
        <f t="shared" si="1041"/>
        <v/>
      </c>
      <c r="BX1854" s="27" t="str">
        <f t="shared" si="1042"/>
        <v/>
      </c>
      <c r="BY1854" s="27" t="str">
        <f t="shared" si="1043"/>
        <v/>
      </c>
      <c r="BZ1854" s="27" t="str">
        <f t="shared" si="1044"/>
        <v/>
      </c>
      <c r="CA1854" s="27" t="str">
        <f t="shared" si="1045"/>
        <v/>
      </c>
      <c r="CB1854" s="41"/>
      <c r="CC1854" s="41"/>
      <c r="CD1854"/>
      <c r="CE1854"/>
      <c r="CF1854"/>
      <c r="CG1854"/>
      <c r="CH1854"/>
      <c r="CI1854" s="41"/>
      <c r="CJ1854" s="41"/>
    </row>
    <row r="1855" spans="2:88">
      <c r="B1855" s="94"/>
      <c r="C1855" s="40"/>
      <c r="D1855" s="39"/>
      <c r="E1855" s="40"/>
      <c r="F1855" s="40"/>
      <c r="G1855" s="40"/>
      <c r="H1855" s="40"/>
      <c r="I1855" s="40"/>
      <c r="J1855" s="40"/>
      <c r="K1855" s="40"/>
      <c r="L1855" s="40"/>
      <c r="M1855" s="40"/>
      <c r="N1855" s="40"/>
      <c r="O1855" s="40"/>
      <c r="P1855" s="40"/>
      <c r="Q1855" s="40"/>
      <c r="R1855" s="40"/>
      <c r="S1855" s="40"/>
      <c r="T1855" s="40"/>
      <c r="U1855" s="39"/>
      <c r="V1855" s="39"/>
      <c r="W1855" s="39"/>
      <c r="X1855" s="39"/>
      <c r="Y1855" s="39"/>
      <c r="Z1855" s="39"/>
      <c r="AA1855" s="39"/>
      <c r="AB1855" s="39"/>
      <c r="AC1855" s="39"/>
      <c r="AD1855" s="39"/>
      <c r="AE1855" s="39"/>
      <c r="AF1855" s="39"/>
      <c r="AG1855" s="39"/>
      <c r="AH1855" s="39"/>
      <c r="AI1855" s="39"/>
      <c r="AJ1855" s="39"/>
      <c r="AK1855" s="39"/>
      <c r="AL1855" s="39"/>
      <c r="AM1855" s="39"/>
      <c r="AN1855" s="39"/>
      <c r="AO1855" s="39"/>
      <c r="AP1855" s="39"/>
      <c r="AQ1855" s="39"/>
      <c r="AR1855" s="39"/>
      <c r="AS1855" s="39"/>
      <c r="AT1855" s="39"/>
      <c r="AU1855" s="39"/>
      <c r="AV1855" s="39"/>
      <c r="AW1855" s="94"/>
      <c r="AX1855" s="101"/>
      <c r="AY1855" s="94"/>
      <c r="AZ1855" s="40"/>
      <c r="BA1855" s="27"/>
      <c r="BB1855" s="27"/>
      <c r="BC1855" s="27"/>
      <c r="BD1855" s="27" t="str">
        <f t="shared" si="1046"/>
        <v/>
      </c>
      <c r="BE1855" s="27" t="str">
        <f t="shared" si="1047"/>
        <v/>
      </c>
      <c r="BF1855" s="27" t="str">
        <f t="shared" si="1048"/>
        <v/>
      </c>
      <c r="BG1855" s="27" t="str">
        <f t="shared" si="1049"/>
        <v/>
      </c>
      <c r="BH1855" s="27" t="str">
        <f t="shared" si="1050"/>
        <v/>
      </c>
      <c r="BI1855" s="27" t="str">
        <f t="shared" si="1051"/>
        <v/>
      </c>
      <c r="BJ1855" s="27" t="str">
        <f t="shared" si="1052"/>
        <v/>
      </c>
      <c r="BK1855" s="27" t="str">
        <f t="shared" si="1053"/>
        <v/>
      </c>
      <c r="BL1855" s="27" t="str">
        <f t="shared" si="1054"/>
        <v/>
      </c>
      <c r="BM1855" s="27" t="str">
        <f t="shared" si="1055"/>
        <v/>
      </c>
      <c r="BN1855" s="27" t="str">
        <f t="shared" si="1056"/>
        <v/>
      </c>
      <c r="BO1855" s="27" t="str">
        <f t="shared" si="1057"/>
        <v/>
      </c>
      <c r="BP1855" s="27" t="str">
        <f t="shared" si="1034"/>
        <v/>
      </c>
      <c r="BQ1855" s="27" t="str">
        <f t="shared" si="1035"/>
        <v/>
      </c>
      <c r="BR1855" s="27" t="str">
        <f t="shared" si="1036"/>
        <v/>
      </c>
      <c r="BS1855" s="27" t="str">
        <f t="shared" si="1037"/>
        <v/>
      </c>
      <c r="BT1855" s="27" t="str">
        <f t="shared" si="1038"/>
        <v/>
      </c>
      <c r="BU1855" s="27" t="str">
        <f t="shared" si="1039"/>
        <v/>
      </c>
      <c r="BV1855" s="27" t="str">
        <f t="shared" si="1040"/>
        <v/>
      </c>
      <c r="BW1855" s="27" t="str">
        <f t="shared" si="1041"/>
        <v/>
      </c>
      <c r="BX1855" s="27" t="str">
        <f t="shared" si="1042"/>
        <v/>
      </c>
      <c r="BY1855" s="27" t="str">
        <f t="shared" si="1043"/>
        <v/>
      </c>
      <c r="BZ1855" s="27" t="str">
        <f t="shared" si="1044"/>
        <v/>
      </c>
      <c r="CA1855" s="27" t="str">
        <f t="shared" si="1045"/>
        <v/>
      </c>
      <c r="CB1855" s="41"/>
      <c r="CC1855" s="41"/>
      <c r="CD1855"/>
      <c r="CE1855"/>
      <c r="CF1855"/>
      <c r="CG1855"/>
      <c r="CH1855"/>
      <c r="CI1855" s="41"/>
      <c r="CJ1855" s="41"/>
    </row>
    <row r="1856" spans="2:88">
      <c r="B1856" s="94"/>
      <c r="C1856" s="40"/>
      <c r="D1856" s="39"/>
      <c r="E1856" s="40"/>
      <c r="F1856" s="40"/>
      <c r="G1856" s="40"/>
      <c r="H1856" s="40"/>
      <c r="I1856" s="40"/>
      <c r="J1856" s="40"/>
      <c r="K1856" s="40"/>
      <c r="L1856" s="40"/>
      <c r="M1856" s="40"/>
      <c r="N1856" s="40"/>
      <c r="O1856" s="40"/>
      <c r="P1856" s="40"/>
      <c r="Q1856" s="40"/>
      <c r="R1856" s="40"/>
      <c r="S1856" s="40"/>
      <c r="T1856" s="40"/>
      <c r="U1856" s="39"/>
      <c r="V1856" s="39"/>
      <c r="W1856" s="39"/>
      <c r="X1856" s="39"/>
      <c r="Y1856" s="39"/>
      <c r="Z1856" s="39"/>
      <c r="AA1856" s="39"/>
      <c r="AB1856" s="39"/>
      <c r="AC1856" s="39"/>
      <c r="AD1856" s="39"/>
      <c r="AE1856" s="39"/>
      <c r="AF1856" s="39"/>
      <c r="AG1856" s="39"/>
      <c r="AH1856" s="39"/>
      <c r="AI1856" s="39"/>
      <c r="AJ1856" s="39"/>
      <c r="AK1856" s="39"/>
      <c r="AL1856" s="39"/>
      <c r="AM1856" s="39"/>
      <c r="AN1856" s="39"/>
      <c r="AO1856" s="39"/>
      <c r="AP1856" s="39"/>
      <c r="AQ1856" s="39"/>
      <c r="AR1856" s="39"/>
      <c r="AS1856" s="39"/>
      <c r="AT1856" s="39"/>
      <c r="AU1856" s="39"/>
      <c r="AV1856" s="39"/>
      <c r="AW1856" s="94"/>
      <c r="AX1856" s="101"/>
      <c r="AY1856" s="94"/>
      <c r="AZ1856" s="40"/>
      <c r="BA1856" s="27"/>
      <c r="BB1856" s="27"/>
      <c r="BC1856" s="27"/>
      <c r="BD1856" s="27" t="str">
        <f t="shared" si="1046"/>
        <v/>
      </c>
      <c r="BE1856" s="27" t="str">
        <f t="shared" si="1047"/>
        <v/>
      </c>
      <c r="BF1856" s="27" t="str">
        <f t="shared" si="1048"/>
        <v/>
      </c>
      <c r="BG1856" s="27" t="str">
        <f t="shared" si="1049"/>
        <v/>
      </c>
      <c r="BH1856" s="27" t="str">
        <f t="shared" si="1050"/>
        <v/>
      </c>
      <c r="BI1856" s="27" t="str">
        <f t="shared" si="1051"/>
        <v/>
      </c>
      <c r="BJ1856" s="27" t="str">
        <f t="shared" si="1052"/>
        <v/>
      </c>
      <c r="BK1856" s="27" t="str">
        <f t="shared" si="1053"/>
        <v/>
      </c>
      <c r="BL1856" s="27" t="str">
        <f t="shared" si="1054"/>
        <v/>
      </c>
      <c r="BM1856" s="27" t="str">
        <f t="shared" si="1055"/>
        <v/>
      </c>
      <c r="BN1856" s="27" t="str">
        <f t="shared" si="1056"/>
        <v/>
      </c>
      <c r="BO1856" s="27" t="str">
        <f t="shared" si="1057"/>
        <v/>
      </c>
      <c r="BP1856" s="27" t="str">
        <f t="shared" si="1034"/>
        <v/>
      </c>
      <c r="BQ1856" s="27" t="str">
        <f t="shared" si="1035"/>
        <v/>
      </c>
      <c r="BR1856" s="27" t="str">
        <f t="shared" si="1036"/>
        <v/>
      </c>
      <c r="BS1856" s="27" t="str">
        <f t="shared" si="1037"/>
        <v/>
      </c>
      <c r="BT1856" s="27" t="str">
        <f t="shared" si="1038"/>
        <v/>
      </c>
      <c r="BU1856" s="27" t="str">
        <f t="shared" si="1039"/>
        <v/>
      </c>
      <c r="BV1856" s="27" t="str">
        <f t="shared" si="1040"/>
        <v/>
      </c>
      <c r="BW1856" s="27" t="str">
        <f t="shared" si="1041"/>
        <v/>
      </c>
      <c r="BX1856" s="27" t="str">
        <f t="shared" si="1042"/>
        <v/>
      </c>
      <c r="BY1856" s="27" t="str">
        <f t="shared" si="1043"/>
        <v/>
      </c>
      <c r="BZ1856" s="27" t="str">
        <f t="shared" si="1044"/>
        <v/>
      </c>
      <c r="CA1856" s="27" t="str">
        <f t="shared" si="1045"/>
        <v/>
      </c>
      <c r="CB1856" s="41"/>
      <c r="CC1856" s="41"/>
      <c r="CD1856"/>
      <c r="CE1856"/>
      <c r="CF1856"/>
      <c r="CG1856"/>
      <c r="CH1856"/>
      <c r="CI1856" s="41"/>
      <c r="CJ1856" s="41"/>
    </row>
    <row r="1857" spans="2:88">
      <c r="B1857" s="94"/>
      <c r="C1857" s="40"/>
      <c r="D1857" s="39"/>
      <c r="E1857" s="40"/>
      <c r="F1857" s="40"/>
      <c r="G1857" s="40"/>
      <c r="H1857" s="40"/>
      <c r="I1857" s="40"/>
      <c r="J1857" s="40"/>
      <c r="K1857" s="40"/>
      <c r="L1857" s="40"/>
      <c r="M1857" s="40"/>
      <c r="N1857" s="40"/>
      <c r="O1857" s="40"/>
      <c r="P1857" s="40"/>
      <c r="Q1857" s="40"/>
      <c r="R1857" s="40"/>
      <c r="S1857" s="40"/>
      <c r="T1857" s="40"/>
      <c r="U1857" s="39"/>
      <c r="V1857" s="39"/>
      <c r="W1857" s="39"/>
      <c r="X1857" s="39"/>
      <c r="Y1857" s="39"/>
      <c r="Z1857" s="39"/>
      <c r="AA1857" s="39"/>
      <c r="AB1857" s="39"/>
      <c r="AC1857" s="39"/>
      <c r="AD1857" s="39"/>
      <c r="AE1857" s="39"/>
      <c r="AF1857" s="39"/>
      <c r="AG1857" s="39"/>
      <c r="AH1857" s="39"/>
      <c r="AI1857" s="39"/>
      <c r="AJ1857" s="39"/>
      <c r="AK1857" s="39"/>
      <c r="AL1857" s="39"/>
      <c r="AM1857" s="39"/>
      <c r="AN1857" s="39"/>
      <c r="AO1857" s="39"/>
      <c r="AP1857" s="39"/>
      <c r="AQ1857" s="39"/>
      <c r="AR1857" s="39"/>
      <c r="AS1857" s="39"/>
      <c r="AT1857" s="39"/>
      <c r="AU1857" s="39"/>
      <c r="AV1857" s="39"/>
      <c r="AW1857" s="94"/>
      <c r="AX1857" s="101"/>
      <c r="AY1857" s="94"/>
      <c r="AZ1857" s="40"/>
      <c r="BA1857" s="27"/>
      <c r="BB1857" s="27"/>
      <c r="BC1857" s="27"/>
      <c r="BD1857" s="27" t="str">
        <f t="shared" si="1046"/>
        <v/>
      </c>
      <c r="BE1857" s="27" t="str">
        <f t="shared" si="1047"/>
        <v/>
      </c>
      <c r="BF1857" s="27" t="str">
        <f t="shared" si="1048"/>
        <v/>
      </c>
      <c r="BG1857" s="27" t="str">
        <f t="shared" si="1049"/>
        <v/>
      </c>
      <c r="BH1857" s="27" t="str">
        <f t="shared" si="1050"/>
        <v/>
      </c>
      <c r="BI1857" s="27" t="str">
        <f t="shared" si="1051"/>
        <v/>
      </c>
      <c r="BJ1857" s="27" t="str">
        <f t="shared" si="1052"/>
        <v/>
      </c>
      <c r="BK1857" s="27" t="str">
        <f t="shared" si="1053"/>
        <v/>
      </c>
      <c r="BL1857" s="27" t="str">
        <f t="shared" si="1054"/>
        <v/>
      </c>
      <c r="BM1857" s="27" t="str">
        <f t="shared" si="1055"/>
        <v/>
      </c>
      <c r="BN1857" s="27" t="str">
        <f t="shared" si="1056"/>
        <v/>
      </c>
      <c r="BO1857" s="27" t="str">
        <f t="shared" si="1057"/>
        <v/>
      </c>
      <c r="BP1857" s="27" t="str">
        <f t="shared" si="1034"/>
        <v/>
      </c>
      <c r="BQ1857" s="27" t="str">
        <f t="shared" si="1035"/>
        <v/>
      </c>
      <c r="BR1857" s="27" t="str">
        <f t="shared" si="1036"/>
        <v/>
      </c>
      <c r="BS1857" s="27" t="str">
        <f t="shared" si="1037"/>
        <v/>
      </c>
      <c r="BT1857" s="27" t="str">
        <f t="shared" si="1038"/>
        <v/>
      </c>
      <c r="BU1857" s="27" t="str">
        <f t="shared" si="1039"/>
        <v/>
      </c>
      <c r="BV1857" s="27" t="str">
        <f t="shared" si="1040"/>
        <v/>
      </c>
      <c r="BW1857" s="27" t="str">
        <f t="shared" si="1041"/>
        <v/>
      </c>
      <c r="BX1857" s="27" t="str">
        <f t="shared" si="1042"/>
        <v/>
      </c>
      <c r="BY1857" s="27" t="str">
        <f t="shared" si="1043"/>
        <v/>
      </c>
      <c r="BZ1857" s="27" t="str">
        <f t="shared" si="1044"/>
        <v/>
      </c>
      <c r="CA1857" s="27" t="str">
        <f t="shared" si="1045"/>
        <v/>
      </c>
      <c r="CB1857" s="41"/>
      <c r="CC1857" s="41"/>
      <c r="CD1857"/>
      <c r="CE1857"/>
      <c r="CF1857"/>
      <c r="CG1857"/>
      <c r="CH1857"/>
      <c r="CI1857" s="41"/>
      <c r="CJ1857" s="41"/>
    </row>
    <row r="1858" spans="2:88">
      <c r="B1858" s="94"/>
      <c r="C1858" s="40"/>
      <c r="D1858" s="39"/>
      <c r="E1858" s="40"/>
      <c r="F1858" s="40"/>
      <c r="G1858" s="40"/>
      <c r="H1858" s="40"/>
      <c r="I1858" s="40"/>
      <c r="J1858" s="40"/>
      <c r="K1858" s="40"/>
      <c r="L1858" s="40"/>
      <c r="M1858" s="40"/>
      <c r="N1858" s="40"/>
      <c r="O1858" s="40"/>
      <c r="P1858" s="40"/>
      <c r="Q1858" s="40"/>
      <c r="R1858" s="40"/>
      <c r="S1858" s="40"/>
      <c r="T1858" s="40"/>
      <c r="U1858" s="39"/>
      <c r="V1858" s="39"/>
      <c r="W1858" s="39"/>
      <c r="X1858" s="39"/>
      <c r="Y1858" s="39"/>
      <c r="Z1858" s="39"/>
      <c r="AA1858" s="39"/>
      <c r="AB1858" s="39"/>
      <c r="AC1858" s="39"/>
      <c r="AD1858" s="39"/>
      <c r="AE1858" s="39"/>
      <c r="AF1858" s="39"/>
      <c r="AG1858" s="39"/>
      <c r="AH1858" s="39"/>
      <c r="AI1858" s="39"/>
      <c r="AJ1858" s="39"/>
      <c r="AK1858" s="39"/>
      <c r="AL1858" s="39"/>
      <c r="AM1858" s="39"/>
      <c r="AN1858" s="39"/>
      <c r="AO1858" s="39"/>
      <c r="AP1858" s="39"/>
      <c r="AQ1858" s="39"/>
      <c r="AR1858" s="39"/>
      <c r="AS1858" s="39"/>
      <c r="AT1858" s="39"/>
      <c r="AU1858" s="39"/>
      <c r="AV1858" s="39"/>
      <c r="AW1858" s="94"/>
      <c r="AX1858" s="101"/>
      <c r="AY1858" s="94"/>
      <c r="AZ1858" s="40"/>
      <c r="BA1858" s="27"/>
      <c r="BB1858" s="27"/>
      <c r="BC1858" s="27"/>
      <c r="BD1858" s="27" t="str">
        <f t="shared" si="1046"/>
        <v/>
      </c>
      <c r="BE1858" s="27" t="str">
        <f t="shared" si="1047"/>
        <v/>
      </c>
      <c r="BF1858" s="27" t="str">
        <f t="shared" si="1048"/>
        <v/>
      </c>
      <c r="BG1858" s="27" t="str">
        <f t="shared" si="1049"/>
        <v/>
      </c>
      <c r="BH1858" s="27" t="str">
        <f t="shared" si="1050"/>
        <v/>
      </c>
      <c r="BI1858" s="27" t="str">
        <f t="shared" si="1051"/>
        <v/>
      </c>
      <c r="BJ1858" s="27" t="str">
        <f t="shared" si="1052"/>
        <v/>
      </c>
      <c r="BK1858" s="27" t="str">
        <f t="shared" si="1053"/>
        <v/>
      </c>
      <c r="BL1858" s="27" t="str">
        <f t="shared" si="1054"/>
        <v/>
      </c>
      <c r="BM1858" s="27" t="str">
        <f t="shared" si="1055"/>
        <v/>
      </c>
      <c r="BN1858" s="27" t="str">
        <f t="shared" si="1056"/>
        <v/>
      </c>
      <c r="BO1858" s="27" t="str">
        <f t="shared" si="1057"/>
        <v/>
      </c>
      <c r="BP1858" s="27" t="str">
        <f t="shared" si="1034"/>
        <v/>
      </c>
      <c r="BQ1858" s="27" t="str">
        <f t="shared" si="1035"/>
        <v/>
      </c>
      <c r="BR1858" s="27" t="str">
        <f t="shared" si="1036"/>
        <v/>
      </c>
      <c r="BS1858" s="27" t="str">
        <f t="shared" si="1037"/>
        <v/>
      </c>
      <c r="BT1858" s="27" t="str">
        <f t="shared" si="1038"/>
        <v/>
      </c>
      <c r="BU1858" s="27" t="str">
        <f t="shared" si="1039"/>
        <v/>
      </c>
      <c r="BV1858" s="27" t="str">
        <f t="shared" si="1040"/>
        <v/>
      </c>
      <c r="BW1858" s="27" t="str">
        <f t="shared" si="1041"/>
        <v/>
      </c>
      <c r="BX1858" s="27" t="str">
        <f t="shared" si="1042"/>
        <v/>
      </c>
      <c r="BY1858" s="27" t="str">
        <f t="shared" si="1043"/>
        <v/>
      </c>
      <c r="BZ1858" s="27" t="str">
        <f t="shared" si="1044"/>
        <v/>
      </c>
      <c r="CA1858" s="27" t="str">
        <f t="shared" si="1045"/>
        <v/>
      </c>
      <c r="CB1858" s="41"/>
      <c r="CC1858" s="41"/>
      <c r="CD1858" s="87"/>
      <c r="CE1858" s="87"/>
      <c r="CF1858" s="87"/>
      <c r="CG1858" s="87"/>
      <c r="CH1858" s="87"/>
      <c r="CI1858" s="87"/>
      <c r="CJ1858" s="87"/>
    </row>
    <row r="1859" spans="2:88">
      <c r="B1859" s="94"/>
      <c r="C1859" s="40"/>
      <c r="D1859" s="39"/>
      <c r="E1859" s="40"/>
      <c r="F1859" s="40"/>
      <c r="G1859" s="40"/>
      <c r="H1859" s="40"/>
      <c r="I1859" s="40"/>
      <c r="J1859" s="40"/>
      <c r="K1859" s="40"/>
      <c r="L1859" s="40"/>
      <c r="M1859" s="40"/>
      <c r="N1859" s="40"/>
      <c r="O1859" s="40"/>
      <c r="P1859" s="40"/>
      <c r="Q1859" s="40"/>
      <c r="R1859" s="40"/>
      <c r="S1859" s="40"/>
      <c r="T1859" s="40"/>
      <c r="U1859" s="39"/>
      <c r="V1859" s="39"/>
      <c r="W1859" s="39"/>
      <c r="X1859" s="39"/>
      <c r="Y1859" s="39"/>
      <c r="Z1859" s="39"/>
      <c r="AA1859" s="39"/>
      <c r="AB1859" s="39"/>
      <c r="AC1859" s="39"/>
      <c r="AD1859" s="39"/>
      <c r="AE1859" s="39"/>
      <c r="AF1859" s="39"/>
      <c r="AG1859" s="39"/>
      <c r="AH1859" s="39"/>
      <c r="AI1859" s="39"/>
      <c r="AJ1859" s="39"/>
      <c r="AK1859" s="39"/>
      <c r="AL1859" s="39"/>
      <c r="AM1859" s="39"/>
      <c r="AN1859" s="39"/>
      <c r="AO1859" s="39"/>
      <c r="AP1859" s="39"/>
      <c r="AQ1859" s="39"/>
      <c r="AR1859" s="39"/>
      <c r="AS1859" s="39"/>
      <c r="AT1859" s="39"/>
      <c r="AU1859" s="39"/>
      <c r="AV1859" s="39"/>
      <c r="AW1859" s="94"/>
      <c r="AX1859" s="101"/>
      <c r="AY1859" s="94"/>
      <c r="AZ1859" s="40"/>
      <c r="BA1859" s="27"/>
      <c r="BB1859" s="27"/>
      <c r="BC1859" s="27"/>
      <c r="BD1859" s="27" t="str">
        <f t="shared" si="1046"/>
        <v/>
      </c>
      <c r="BE1859" s="27" t="str">
        <f t="shared" si="1047"/>
        <v/>
      </c>
      <c r="BF1859" s="27" t="str">
        <f t="shared" si="1048"/>
        <v/>
      </c>
      <c r="BG1859" s="27" t="str">
        <f t="shared" si="1049"/>
        <v/>
      </c>
      <c r="BH1859" s="27" t="str">
        <f t="shared" si="1050"/>
        <v/>
      </c>
      <c r="BI1859" s="27" t="str">
        <f t="shared" si="1051"/>
        <v/>
      </c>
      <c r="BJ1859" s="27" t="str">
        <f t="shared" si="1052"/>
        <v/>
      </c>
      <c r="BK1859" s="27" t="str">
        <f t="shared" si="1053"/>
        <v/>
      </c>
      <c r="BL1859" s="27" t="str">
        <f t="shared" si="1054"/>
        <v/>
      </c>
      <c r="BM1859" s="27" t="str">
        <f t="shared" si="1055"/>
        <v/>
      </c>
      <c r="BN1859" s="27" t="str">
        <f t="shared" si="1056"/>
        <v/>
      </c>
      <c r="BO1859" s="27" t="str">
        <f t="shared" si="1057"/>
        <v/>
      </c>
      <c r="BP1859" s="27" t="str">
        <f t="shared" si="1034"/>
        <v/>
      </c>
      <c r="BQ1859" s="27" t="str">
        <f t="shared" si="1035"/>
        <v/>
      </c>
      <c r="BR1859" s="27" t="str">
        <f t="shared" si="1036"/>
        <v/>
      </c>
      <c r="BS1859" s="27" t="str">
        <f t="shared" si="1037"/>
        <v/>
      </c>
      <c r="BT1859" s="27" t="str">
        <f t="shared" si="1038"/>
        <v/>
      </c>
      <c r="BU1859" s="27" t="str">
        <f t="shared" si="1039"/>
        <v/>
      </c>
      <c r="BV1859" s="27" t="str">
        <f t="shared" si="1040"/>
        <v/>
      </c>
      <c r="BW1859" s="27" t="str">
        <f t="shared" si="1041"/>
        <v/>
      </c>
      <c r="BX1859" s="27" t="str">
        <f t="shared" si="1042"/>
        <v/>
      </c>
      <c r="BY1859" s="27" t="str">
        <f t="shared" si="1043"/>
        <v/>
      </c>
      <c r="BZ1859" s="27" t="str">
        <f t="shared" si="1044"/>
        <v/>
      </c>
      <c r="CA1859" s="27" t="str">
        <f t="shared" si="1045"/>
        <v/>
      </c>
      <c r="CB1859" s="41"/>
      <c r="CC1859" s="41"/>
      <c r="CD1859" s="87"/>
      <c r="CE1859" s="87"/>
      <c r="CF1859" s="87"/>
      <c r="CG1859" s="87"/>
      <c r="CH1859" s="87"/>
      <c r="CI1859" s="87"/>
      <c r="CJ1859" s="87"/>
    </row>
    <row r="1860" spans="2:88">
      <c r="B1860" s="94"/>
      <c r="C1860" s="40"/>
      <c r="D1860" s="39"/>
      <c r="E1860" s="40"/>
      <c r="F1860" s="40"/>
      <c r="G1860" s="40"/>
      <c r="H1860" s="40"/>
      <c r="I1860" s="40"/>
      <c r="J1860" s="40"/>
      <c r="K1860" s="40"/>
      <c r="L1860" s="40"/>
      <c r="M1860" s="40"/>
      <c r="N1860" s="40"/>
      <c r="O1860" s="40"/>
      <c r="P1860" s="40"/>
      <c r="Q1860" s="40"/>
      <c r="R1860" s="40"/>
      <c r="S1860" s="40"/>
      <c r="T1860" s="40"/>
      <c r="U1860" s="39"/>
      <c r="V1860" s="39"/>
      <c r="W1860" s="39"/>
      <c r="X1860" s="39"/>
      <c r="Y1860" s="39"/>
      <c r="Z1860" s="39"/>
      <c r="AA1860" s="39"/>
      <c r="AB1860" s="39"/>
      <c r="AC1860" s="39"/>
      <c r="AD1860" s="39"/>
      <c r="AE1860" s="39"/>
      <c r="AF1860" s="39"/>
      <c r="AG1860" s="39"/>
      <c r="AH1860" s="39"/>
      <c r="AI1860" s="39"/>
      <c r="AJ1860" s="39"/>
      <c r="AK1860" s="39"/>
      <c r="AL1860" s="39"/>
      <c r="AM1860" s="39"/>
      <c r="AN1860" s="39"/>
      <c r="AO1860" s="39"/>
      <c r="AP1860" s="39"/>
      <c r="AQ1860" s="39"/>
      <c r="AR1860" s="39"/>
      <c r="AS1860" s="39"/>
      <c r="AT1860" s="39"/>
      <c r="AU1860" s="39"/>
      <c r="AV1860" s="39"/>
      <c r="AW1860" s="94"/>
      <c r="AX1860" s="101"/>
      <c r="AY1860" s="94"/>
      <c r="AZ1860" s="40"/>
      <c r="BA1860" s="27"/>
      <c r="BB1860" s="27"/>
      <c r="BC1860" s="27"/>
      <c r="BD1860" s="27" t="str">
        <f t="shared" si="1046"/>
        <v/>
      </c>
      <c r="BE1860" s="27" t="str">
        <f t="shared" si="1047"/>
        <v/>
      </c>
      <c r="BF1860" s="27" t="str">
        <f t="shared" si="1048"/>
        <v/>
      </c>
      <c r="BG1860" s="27" t="str">
        <f t="shared" si="1049"/>
        <v/>
      </c>
      <c r="BH1860" s="27" t="str">
        <f t="shared" si="1050"/>
        <v/>
      </c>
      <c r="BI1860" s="27" t="str">
        <f t="shared" si="1051"/>
        <v/>
      </c>
      <c r="BJ1860" s="27" t="str">
        <f t="shared" si="1052"/>
        <v/>
      </c>
      <c r="BK1860" s="27" t="str">
        <f t="shared" si="1053"/>
        <v/>
      </c>
      <c r="BL1860" s="27" t="str">
        <f t="shared" si="1054"/>
        <v/>
      </c>
      <c r="BM1860" s="27" t="str">
        <f t="shared" si="1055"/>
        <v/>
      </c>
      <c r="BN1860" s="27" t="str">
        <f t="shared" si="1056"/>
        <v/>
      </c>
      <c r="BO1860" s="27" t="str">
        <f t="shared" si="1057"/>
        <v/>
      </c>
      <c r="BP1860" s="27" t="str">
        <f t="shared" si="1034"/>
        <v/>
      </c>
      <c r="BQ1860" s="27" t="str">
        <f t="shared" si="1035"/>
        <v/>
      </c>
      <c r="BR1860" s="27" t="str">
        <f t="shared" si="1036"/>
        <v/>
      </c>
      <c r="BS1860" s="27" t="str">
        <f t="shared" si="1037"/>
        <v/>
      </c>
      <c r="BT1860" s="27" t="str">
        <f t="shared" si="1038"/>
        <v/>
      </c>
      <c r="BU1860" s="27" t="str">
        <f t="shared" si="1039"/>
        <v/>
      </c>
      <c r="BV1860" s="27" t="str">
        <f t="shared" si="1040"/>
        <v/>
      </c>
      <c r="BW1860" s="27" t="str">
        <f t="shared" si="1041"/>
        <v/>
      </c>
      <c r="BX1860" s="27" t="str">
        <f t="shared" si="1042"/>
        <v/>
      </c>
      <c r="BY1860" s="27" t="str">
        <f t="shared" si="1043"/>
        <v/>
      </c>
      <c r="BZ1860" s="27" t="str">
        <f t="shared" si="1044"/>
        <v/>
      </c>
      <c r="CA1860" s="27" t="str">
        <f t="shared" si="1045"/>
        <v/>
      </c>
      <c r="CB1860" s="41"/>
      <c r="CC1860" s="41"/>
      <c r="CD1860" s="87"/>
      <c r="CE1860" s="87"/>
      <c r="CF1860" s="87"/>
      <c r="CG1860" s="87"/>
      <c r="CH1860" s="87"/>
      <c r="CI1860" s="87"/>
      <c r="CJ1860" s="87"/>
    </row>
    <row r="1861" spans="2:88">
      <c r="B1861" s="94"/>
      <c r="C1861" s="40"/>
      <c r="D1861" s="39"/>
      <c r="E1861" s="40"/>
      <c r="F1861" s="40"/>
      <c r="G1861" s="40"/>
      <c r="H1861" s="40"/>
      <c r="I1861" s="40"/>
      <c r="J1861" s="40"/>
      <c r="K1861" s="40"/>
      <c r="L1861" s="40"/>
      <c r="M1861" s="40"/>
      <c r="N1861" s="40"/>
      <c r="O1861" s="40"/>
      <c r="P1861" s="40"/>
      <c r="Q1861" s="40"/>
      <c r="R1861" s="40"/>
      <c r="S1861" s="40"/>
      <c r="T1861" s="40"/>
      <c r="U1861" s="39"/>
      <c r="V1861" s="39"/>
      <c r="W1861" s="39"/>
      <c r="X1861" s="39"/>
      <c r="Y1861" s="39"/>
      <c r="Z1861" s="39"/>
      <c r="AA1861" s="39"/>
      <c r="AB1861" s="39"/>
      <c r="AC1861" s="39"/>
      <c r="AD1861" s="39"/>
      <c r="AE1861" s="39"/>
      <c r="AF1861" s="39"/>
      <c r="AG1861" s="39"/>
      <c r="AH1861" s="39"/>
      <c r="AI1861" s="39"/>
      <c r="AJ1861" s="39"/>
      <c r="AK1861" s="39"/>
      <c r="AL1861" s="39"/>
      <c r="AM1861" s="39"/>
      <c r="AN1861" s="39"/>
      <c r="AO1861" s="39"/>
      <c r="AP1861" s="39"/>
      <c r="AQ1861" s="39"/>
      <c r="AR1861" s="39"/>
      <c r="AS1861" s="39"/>
      <c r="AT1861" s="39"/>
      <c r="AU1861" s="39"/>
      <c r="AV1861" s="39"/>
      <c r="AW1861" s="94"/>
      <c r="AX1861" s="101"/>
      <c r="AY1861" s="94"/>
      <c r="AZ1861" s="40"/>
      <c r="BA1861" s="27"/>
      <c r="BB1861" s="27"/>
      <c r="BC1861" s="27"/>
      <c r="BD1861" s="27" t="str">
        <f t="shared" si="1046"/>
        <v/>
      </c>
      <c r="BE1861" s="27" t="str">
        <f t="shared" si="1047"/>
        <v/>
      </c>
      <c r="BF1861" s="27" t="str">
        <f t="shared" si="1048"/>
        <v/>
      </c>
      <c r="BG1861" s="27" t="str">
        <f t="shared" si="1049"/>
        <v/>
      </c>
      <c r="BH1861" s="27" t="str">
        <f t="shared" si="1050"/>
        <v/>
      </c>
      <c r="BI1861" s="27" t="str">
        <f t="shared" si="1051"/>
        <v/>
      </c>
      <c r="BJ1861" s="27" t="str">
        <f t="shared" si="1052"/>
        <v/>
      </c>
      <c r="BK1861" s="27" t="str">
        <f t="shared" si="1053"/>
        <v/>
      </c>
      <c r="BL1861" s="27" t="str">
        <f t="shared" si="1054"/>
        <v/>
      </c>
      <c r="BM1861" s="27" t="str">
        <f t="shared" si="1055"/>
        <v/>
      </c>
      <c r="BN1861" s="27" t="str">
        <f t="shared" si="1056"/>
        <v/>
      </c>
      <c r="BO1861" s="27" t="str">
        <f t="shared" si="1057"/>
        <v/>
      </c>
      <c r="BP1861" s="27" t="str">
        <f t="shared" si="1034"/>
        <v/>
      </c>
      <c r="BQ1861" s="27" t="str">
        <f t="shared" si="1035"/>
        <v/>
      </c>
      <c r="BR1861" s="27" t="str">
        <f t="shared" si="1036"/>
        <v/>
      </c>
      <c r="BS1861" s="27" t="str">
        <f t="shared" si="1037"/>
        <v/>
      </c>
      <c r="BT1861" s="27" t="str">
        <f t="shared" si="1038"/>
        <v/>
      </c>
      <c r="BU1861" s="27" t="str">
        <f t="shared" si="1039"/>
        <v/>
      </c>
      <c r="BV1861" s="27" t="str">
        <f t="shared" si="1040"/>
        <v/>
      </c>
      <c r="BW1861" s="27" t="str">
        <f t="shared" si="1041"/>
        <v/>
      </c>
      <c r="BX1861" s="27" t="str">
        <f t="shared" si="1042"/>
        <v/>
      </c>
      <c r="BY1861" s="27" t="str">
        <f t="shared" si="1043"/>
        <v/>
      </c>
      <c r="BZ1861" s="27" t="str">
        <f t="shared" si="1044"/>
        <v/>
      </c>
      <c r="CA1861" s="27" t="str">
        <f t="shared" si="1045"/>
        <v/>
      </c>
      <c r="CB1861" s="41"/>
      <c r="CC1861" s="41"/>
      <c r="CD1861" s="87"/>
      <c r="CE1861" s="87"/>
      <c r="CF1861" s="87"/>
      <c r="CG1861" s="87"/>
      <c r="CH1861" s="87"/>
      <c r="CI1861" s="87"/>
      <c r="CJ1861" s="87"/>
    </row>
    <row r="1862" spans="2:88">
      <c r="B1862" s="94"/>
      <c r="C1862" s="40"/>
      <c r="D1862" s="39"/>
      <c r="E1862" s="40"/>
      <c r="F1862" s="40"/>
      <c r="G1862" s="40"/>
      <c r="H1862" s="40"/>
      <c r="I1862" s="40"/>
      <c r="J1862" s="40"/>
      <c r="K1862" s="40"/>
      <c r="L1862" s="40"/>
      <c r="M1862" s="40"/>
      <c r="N1862" s="40"/>
      <c r="O1862" s="40"/>
      <c r="P1862" s="40"/>
      <c r="Q1862" s="40"/>
      <c r="R1862" s="40"/>
      <c r="S1862" s="40"/>
      <c r="T1862" s="40"/>
      <c r="U1862" s="39"/>
      <c r="V1862" s="39"/>
      <c r="W1862" s="39"/>
      <c r="X1862" s="39"/>
      <c r="Y1862" s="39"/>
      <c r="Z1862" s="39"/>
      <c r="AA1862" s="39"/>
      <c r="AB1862" s="39"/>
      <c r="AC1862" s="39"/>
      <c r="AD1862" s="39"/>
      <c r="AE1862" s="39"/>
      <c r="AF1862" s="39"/>
      <c r="AG1862" s="39"/>
      <c r="AH1862" s="39"/>
      <c r="AI1862" s="39"/>
      <c r="AJ1862" s="39"/>
      <c r="AK1862" s="39"/>
      <c r="AL1862" s="39"/>
      <c r="AM1862" s="39"/>
      <c r="AN1862" s="39"/>
      <c r="AO1862" s="39"/>
      <c r="AP1862" s="39"/>
      <c r="AQ1862" s="39"/>
      <c r="AR1862" s="39"/>
      <c r="AS1862" s="39"/>
      <c r="AT1862" s="39"/>
      <c r="AU1862" s="39"/>
      <c r="AV1862" s="39"/>
      <c r="AW1862" s="94"/>
      <c r="AX1862" s="101"/>
      <c r="AY1862" s="94"/>
      <c r="AZ1862" s="40"/>
      <c r="BA1862" s="27"/>
      <c r="BB1862" s="27"/>
      <c r="BC1862" s="27"/>
      <c r="BD1862" s="27" t="str">
        <f t="shared" si="1046"/>
        <v/>
      </c>
      <c r="BE1862" s="27" t="str">
        <f t="shared" si="1047"/>
        <v/>
      </c>
      <c r="BF1862" s="27" t="str">
        <f t="shared" si="1048"/>
        <v/>
      </c>
      <c r="BG1862" s="27" t="str">
        <f t="shared" si="1049"/>
        <v/>
      </c>
      <c r="BH1862" s="27" t="str">
        <f t="shared" si="1050"/>
        <v/>
      </c>
      <c r="BI1862" s="27" t="str">
        <f t="shared" si="1051"/>
        <v/>
      </c>
      <c r="BJ1862" s="27" t="str">
        <f t="shared" si="1052"/>
        <v/>
      </c>
      <c r="BK1862" s="27" t="str">
        <f t="shared" si="1053"/>
        <v/>
      </c>
      <c r="BL1862" s="27" t="str">
        <f t="shared" si="1054"/>
        <v/>
      </c>
      <c r="BM1862" s="27" t="str">
        <f t="shared" si="1055"/>
        <v/>
      </c>
      <c r="BN1862" s="27" t="str">
        <f t="shared" si="1056"/>
        <v/>
      </c>
      <c r="BO1862" s="27" t="str">
        <f t="shared" si="1057"/>
        <v/>
      </c>
      <c r="BP1862" s="27" t="str">
        <f t="shared" si="1034"/>
        <v/>
      </c>
      <c r="BQ1862" s="27" t="str">
        <f t="shared" si="1035"/>
        <v/>
      </c>
      <c r="BR1862" s="27" t="str">
        <f t="shared" si="1036"/>
        <v/>
      </c>
      <c r="BS1862" s="27" t="str">
        <f t="shared" si="1037"/>
        <v/>
      </c>
      <c r="BT1862" s="27" t="str">
        <f t="shared" si="1038"/>
        <v/>
      </c>
      <c r="BU1862" s="27" t="str">
        <f t="shared" si="1039"/>
        <v/>
      </c>
      <c r="BV1862" s="27" t="str">
        <f t="shared" si="1040"/>
        <v/>
      </c>
      <c r="BW1862" s="27" t="str">
        <f t="shared" si="1041"/>
        <v/>
      </c>
      <c r="BX1862" s="27" t="str">
        <f t="shared" si="1042"/>
        <v/>
      </c>
      <c r="BY1862" s="27" t="str">
        <f t="shared" si="1043"/>
        <v/>
      </c>
      <c r="BZ1862" s="27" t="str">
        <f t="shared" si="1044"/>
        <v/>
      </c>
      <c r="CA1862" s="27" t="str">
        <f t="shared" si="1045"/>
        <v/>
      </c>
      <c r="CB1862" s="41"/>
      <c r="CC1862" s="41"/>
      <c r="CD1862" s="87"/>
      <c r="CE1862" s="87"/>
      <c r="CF1862" s="87"/>
      <c r="CG1862" s="87"/>
      <c r="CH1862" s="87"/>
      <c r="CI1862" s="87"/>
      <c r="CJ1862" s="87"/>
    </row>
    <row r="1863" spans="2:88">
      <c r="B1863" s="94"/>
      <c r="C1863" s="40"/>
      <c r="D1863" s="39"/>
      <c r="E1863" s="40"/>
      <c r="F1863" s="40"/>
      <c r="G1863" s="40"/>
      <c r="H1863" s="40"/>
      <c r="I1863" s="40"/>
      <c r="J1863" s="40"/>
      <c r="K1863" s="40"/>
      <c r="L1863" s="40"/>
      <c r="M1863" s="40"/>
      <c r="N1863" s="40"/>
      <c r="O1863" s="40"/>
      <c r="P1863" s="40"/>
      <c r="Q1863" s="40"/>
      <c r="R1863" s="40"/>
      <c r="S1863" s="40"/>
      <c r="T1863" s="40"/>
      <c r="U1863" s="39"/>
      <c r="V1863" s="39"/>
      <c r="W1863" s="39"/>
      <c r="X1863" s="39"/>
      <c r="Y1863" s="39"/>
      <c r="Z1863" s="39"/>
      <c r="AA1863" s="39"/>
      <c r="AB1863" s="39"/>
      <c r="AC1863" s="39"/>
      <c r="AD1863" s="39"/>
      <c r="AE1863" s="39"/>
      <c r="AF1863" s="39"/>
      <c r="AG1863" s="39"/>
      <c r="AH1863" s="39"/>
      <c r="AI1863" s="39"/>
      <c r="AJ1863" s="39"/>
      <c r="AK1863" s="39"/>
      <c r="AL1863" s="39"/>
      <c r="AM1863" s="39"/>
      <c r="AN1863" s="39"/>
      <c r="AO1863" s="39"/>
      <c r="AP1863" s="39"/>
      <c r="AQ1863" s="39"/>
      <c r="AR1863" s="39"/>
      <c r="AS1863" s="39"/>
      <c r="AT1863" s="39"/>
      <c r="AU1863" s="39"/>
      <c r="AV1863" s="39"/>
      <c r="AW1863" s="94"/>
      <c r="AX1863" s="101"/>
      <c r="AY1863" s="94"/>
      <c r="AZ1863" s="40"/>
      <c r="BA1863" s="27"/>
      <c r="BB1863" s="27"/>
      <c r="BC1863" s="27"/>
      <c r="BD1863" s="27" t="str">
        <f t="shared" si="1046"/>
        <v/>
      </c>
      <c r="BE1863" s="27" t="str">
        <f t="shared" si="1047"/>
        <v/>
      </c>
      <c r="BF1863" s="27" t="str">
        <f t="shared" si="1048"/>
        <v/>
      </c>
      <c r="BG1863" s="27" t="str">
        <f t="shared" si="1049"/>
        <v/>
      </c>
      <c r="BH1863" s="27" t="str">
        <f t="shared" si="1050"/>
        <v/>
      </c>
      <c r="BI1863" s="27" t="str">
        <f t="shared" si="1051"/>
        <v/>
      </c>
      <c r="BJ1863" s="27" t="str">
        <f t="shared" si="1052"/>
        <v/>
      </c>
      <c r="BK1863" s="27" t="str">
        <f t="shared" si="1053"/>
        <v/>
      </c>
      <c r="BL1863" s="27" t="str">
        <f t="shared" si="1054"/>
        <v/>
      </c>
      <c r="BM1863" s="27" t="str">
        <f t="shared" si="1055"/>
        <v/>
      </c>
      <c r="BN1863" s="27" t="str">
        <f t="shared" si="1056"/>
        <v/>
      </c>
      <c r="BO1863" s="27" t="str">
        <f t="shared" si="1057"/>
        <v/>
      </c>
      <c r="BP1863" s="27" t="str">
        <f t="shared" si="1034"/>
        <v/>
      </c>
      <c r="BQ1863" s="27" t="str">
        <f t="shared" si="1035"/>
        <v/>
      </c>
      <c r="BR1863" s="27" t="str">
        <f t="shared" si="1036"/>
        <v/>
      </c>
      <c r="BS1863" s="27" t="str">
        <f t="shared" si="1037"/>
        <v/>
      </c>
      <c r="BT1863" s="27" t="str">
        <f t="shared" si="1038"/>
        <v/>
      </c>
      <c r="BU1863" s="27" t="str">
        <f t="shared" si="1039"/>
        <v/>
      </c>
      <c r="BV1863" s="27" t="str">
        <f t="shared" si="1040"/>
        <v/>
      </c>
      <c r="BW1863" s="27" t="str">
        <f t="shared" si="1041"/>
        <v/>
      </c>
      <c r="BX1863" s="27" t="str">
        <f t="shared" si="1042"/>
        <v/>
      </c>
      <c r="BY1863" s="27" t="str">
        <f t="shared" si="1043"/>
        <v/>
      </c>
      <c r="BZ1863" s="27" t="str">
        <f t="shared" si="1044"/>
        <v/>
      </c>
      <c r="CA1863" s="27" t="str">
        <f t="shared" si="1045"/>
        <v/>
      </c>
      <c r="CB1863" s="41"/>
      <c r="CC1863" s="41"/>
      <c r="CD1863" s="87"/>
      <c r="CE1863" s="87"/>
      <c r="CF1863" s="87"/>
      <c r="CG1863" s="87"/>
      <c r="CH1863" s="87"/>
      <c r="CI1863" s="87"/>
      <c r="CJ1863" s="87"/>
    </row>
    <row r="1864" spans="2:88">
      <c r="B1864" s="94"/>
      <c r="C1864" s="40"/>
      <c r="D1864" s="39"/>
      <c r="E1864" s="40"/>
      <c r="F1864" s="40"/>
      <c r="G1864" s="40"/>
      <c r="H1864" s="40"/>
      <c r="I1864" s="40"/>
      <c r="J1864" s="40"/>
      <c r="K1864" s="40"/>
      <c r="L1864" s="40"/>
      <c r="M1864" s="40"/>
      <c r="N1864" s="40"/>
      <c r="O1864" s="40"/>
      <c r="P1864" s="40"/>
      <c r="Q1864" s="40"/>
      <c r="R1864" s="40"/>
      <c r="S1864" s="40"/>
      <c r="T1864" s="40"/>
      <c r="U1864" s="39"/>
      <c r="V1864" s="39"/>
      <c r="W1864" s="39"/>
      <c r="X1864" s="39"/>
      <c r="Y1864" s="39"/>
      <c r="Z1864" s="39"/>
      <c r="AA1864" s="39"/>
      <c r="AB1864" s="39"/>
      <c r="AC1864" s="39"/>
      <c r="AD1864" s="39"/>
      <c r="AE1864" s="39"/>
      <c r="AF1864" s="39"/>
      <c r="AG1864" s="39"/>
      <c r="AH1864" s="39"/>
      <c r="AI1864" s="39"/>
      <c r="AJ1864" s="39"/>
      <c r="AK1864" s="39"/>
      <c r="AL1864" s="39"/>
      <c r="AM1864" s="39"/>
      <c r="AN1864" s="39"/>
      <c r="AO1864" s="39"/>
      <c r="AP1864" s="39"/>
      <c r="AQ1864" s="39"/>
      <c r="AR1864" s="39"/>
      <c r="AS1864" s="39"/>
      <c r="AT1864" s="39"/>
      <c r="AU1864" s="39"/>
      <c r="AV1864" s="39"/>
      <c r="AW1864" s="94"/>
      <c r="AX1864" s="101"/>
      <c r="AY1864" s="94"/>
      <c r="AZ1864" s="40"/>
      <c r="BA1864" s="27"/>
      <c r="BB1864" s="27"/>
      <c r="BC1864" s="27"/>
      <c r="BD1864" s="27" t="str">
        <f t="shared" si="1046"/>
        <v/>
      </c>
      <c r="BE1864" s="27" t="str">
        <f t="shared" si="1047"/>
        <v/>
      </c>
      <c r="BF1864" s="27" t="str">
        <f t="shared" si="1048"/>
        <v/>
      </c>
      <c r="BG1864" s="27" t="str">
        <f t="shared" si="1049"/>
        <v/>
      </c>
      <c r="BH1864" s="27" t="str">
        <f t="shared" si="1050"/>
        <v/>
      </c>
      <c r="BI1864" s="27" t="str">
        <f t="shared" si="1051"/>
        <v/>
      </c>
      <c r="BJ1864" s="27" t="str">
        <f t="shared" si="1052"/>
        <v/>
      </c>
      <c r="BK1864" s="27" t="str">
        <f t="shared" si="1053"/>
        <v/>
      </c>
      <c r="BL1864" s="27" t="str">
        <f t="shared" si="1054"/>
        <v/>
      </c>
      <c r="BM1864" s="27" t="str">
        <f t="shared" si="1055"/>
        <v/>
      </c>
      <c r="BN1864" s="27" t="str">
        <f t="shared" si="1056"/>
        <v/>
      </c>
      <c r="BO1864" s="27" t="str">
        <f t="shared" si="1057"/>
        <v/>
      </c>
      <c r="BP1864" s="27" t="str">
        <f t="shared" si="1034"/>
        <v/>
      </c>
      <c r="BQ1864" s="27" t="str">
        <f t="shared" si="1035"/>
        <v/>
      </c>
      <c r="BR1864" s="27" t="str">
        <f t="shared" si="1036"/>
        <v/>
      </c>
      <c r="BS1864" s="27" t="str">
        <f t="shared" si="1037"/>
        <v/>
      </c>
      <c r="BT1864" s="27" t="str">
        <f t="shared" si="1038"/>
        <v/>
      </c>
      <c r="BU1864" s="27" t="str">
        <f t="shared" si="1039"/>
        <v/>
      </c>
      <c r="BV1864" s="27" t="str">
        <f t="shared" si="1040"/>
        <v/>
      </c>
      <c r="BW1864" s="27" t="str">
        <f t="shared" si="1041"/>
        <v/>
      </c>
      <c r="BX1864" s="27" t="str">
        <f t="shared" si="1042"/>
        <v/>
      </c>
      <c r="BY1864" s="27" t="str">
        <f t="shared" si="1043"/>
        <v/>
      </c>
      <c r="BZ1864" s="27" t="str">
        <f t="shared" si="1044"/>
        <v/>
      </c>
      <c r="CA1864" s="27" t="str">
        <f t="shared" si="1045"/>
        <v/>
      </c>
      <c r="CB1864" s="88"/>
      <c r="CC1864" s="29"/>
      <c r="CD1864" s="88"/>
      <c r="CE1864" s="88"/>
      <c r="CF1864" s="29"/>
      <c r="CG1864" s="88"/>
      <c r="CH1864" s="88"/>
      <c r="CI1864" s="39"/>
      <c r="CJ1864" s="56"/>
    </row>
    <row r="1865" spans="2:88">
      <c r="B1865" s="94"/>
      <c r="C1865" s="40"/>
      <c r="D1865" s="39"/>
      <c r="E1865" s="40"/>
      <c r="F1865" s="40"/>
      <c r="G1865" s="40"/>
      <c r="H1865" s="40"/>
      <c r="I1865" s="40"/>
      <c r="J1865" s="40"/>
      <c r="K1865" s="40"/>
      <c r="L1865" s="40"/>
      <c r="M1865" s="40"/>
      <c r="N1865" s="40"/>
      <c r="O1865" s="40"/>
      <c r="P1865" s="40"/>
      <c r="Q1865" s="40"/>
      <c r="R1865" s="40"/>
      <c r="S1865" s="40"/>
      <c r="T1865" s="40"/>
      <c r="U1865" s="39"/>
      <c r="V1865" s="39"/>
      <c r="W1865" s="39"/>
      <c r="X1865" s="39"/>
      <c r="Y1865" s="39"/>
      <c r="Z1865" s="39"/>
      <c r="AA1865" s="39"/>
      <c r="AB1865" s="39"/>
      <c r="AC1865" s="39"/>
      <c r="AD1865" s="39"/>
      <c r="AE1865" s="39"/>
      <c r="AF1865" s="39"/>
      <c r="AG1865" s="39"/>
      <c r="AH1865" s="39"/>
      <c r="AI1865" s="39"/>
      <c r="AJ1865" s="39"/>
      <c r="AK1865" s="39"/>
      <c r="AL1865" s="39"/>
      <c r="AM1865" s="39"/>
      <c r="AN1865" s="39"/>
      <c r="AO1865" s="39"/>
      <c r="AP1865" s="39"/>
      <c r="AQ1865" s="39"/>
      <c r="AR1865" s="39"/>
      <c r="AS1865" s="39"/>
      <c r="AT1865" s="39"/>
      <c r="AU1865" s="39"/>
      <c r="AV1865" s="39"/>
      <c r="AW1865" s="94"/>
      <c r="AX1865" s="101"/>
      <c r="AY1865" s="94"/>
      <c r="AZ1865" s="40"/>
      <c r="BA1865" s="27"/>
      <c r="BB1865" s="27"/>
      <c r="BC1865" s="27"/>
      <c r="BD1865" s="27" t="str">
        <f t="shared" si="1046"/>
        <v/>
      </c>
      <c r="BE1865" s="27" t="str">
        <f t="shared" si="1047"/>
        <v/>
      </c>
      <c r="BF1865" s="27" t="str">
        <f t="shared" si="1048"/>
        <v/>
      </c>
      <c r="BG1865" s="27" t="str">
        <f t="shared" si="1049"/>
        <v/>
      </c>
      <c r="BH1865" s="27" t="str">
        <f t="shared" si="1050"/>
        <v/>
      </c>
      <c r="BI1865" s="27" t="str">
        <f t="shared" si="1051"/>
        <v/>
      </c>
      <c r="BJ1865" s="27" t="str">
        <f t="shared" si="1052"/>
        <v/>
      </c>
      <c r="BK1865" s="27" t="str">
        <f t="shared" si="1053"/>
        <v/>
      </c>
      <c r="BL1865" s="27" t="str">
        <f t="shared" si="1054"/>
        <v/>
      </c>
      <c r="BM1865" s="27" t="str">
        <f t="shared" si="1055"/>
        <v/>
      </c>
      <c r="BN1865" s="27" t="str">
        <f t="shared" si="1056"/>
        <v/>
      </c>
      <c r="BO1865" s="27" t="str">
        <f t="shared" si="1057"/>
        <v/>
      </c>
      <c r="BP1865" s="27" t="str">
        <f t="shared" si="1034"/>
        <v/>
      </c>
      <c r="BQ1865" s="27" t="str">
        <f t="shared" si="1035"/>
        <v/>
      </c>
      <c r="BR1865" s="27" t="str">
        <f t="shared" si="1036"/>
        <v/>
      </c>
      <c r="BS1865" s="27" t="str">
        <f t="shared" si="1037"/>
        <v/>
      </c>
      <c r="BT1865" s="27" t="str">
        <f t="shared" si="1038"/>
        <v/>
      </c>
      <c r="BU1865" s="27" t="str">
        <f t="shared" si="1039"/>
        <v/>
      </c>
      <c r="BV1865" s="27" t="str">
        <f t="shared" si="1040"/>
        <v/>
      </c>
      <c r="BW1865" s="27" t="str">
        <f t="shared" si="1041"/>
        <v/>
      </c>
      <c r="BX1865" s="27" t="str">
        <f t="shared" si="1042"/>
        <v/>
      </c>
      <c r="BY1865" s="27" t="str">
        <f t="shared" si="1043"/>
        <v/>
      </c>
      <c r="BZ1865" s="27" t="str">
        <f t="shared" si="1044"/>
        <v/>
      </c>
      <c r="CA1865" s="27" t="str">
        <f t="shared" si="1045"/>
        <v/>
      </c>
      <c r="CB1865" s="88"/>
      <c r="CC1865" s="29"/>
      <c r="CD1865" s="88"/>
      <c r="CE1865" s="88"/>
      <c r="CF1865" s="29"/>
      <c r="CG1865" s="88"/>
      <c r="CH1865" s="88"/>
      <c r="CI1865" s="39"/>
      <c r="CJ1865" s="56"/>
    </row>
    <row r="1866" spans="2:88">
      <c r="B1866" s="94"/>
      <c r="C1866" s="40"/>
      <c r="D1866" s="39"/>
      <c r="E1866" s="40"/>
      <c r="F1866" s="40"/>
      <c r="G1866" s="40"/>
      <c r="H1866" s="40"/>
      <c r="I1866" s="40"/>
      <c r="J1866" s="40"/>
      <c r="K1866" s="40"/>
      <c r="L1866" s="40"/>
      <c r="M1866" s="40"/>
      <c r="N1866" s="40"/>
      <c r="O1866" s="40"/>
      <c r="P1866" s="40"/>
      <c r="Q1866" s="40"/>
      <c r="R1866" s="40"/>
      <c r="S1866" s="40"/>
      <c r="T1866" s="40"/>
      <c r="U1866" s="39"/>
      <c r="V1866" s="39"/>
      <c r="W1866" s="39"/>
      <c r="X1866" s="39"/>
      <c r="Y1866" s="39"/>
      <c r="Z1866" s="39"/>
      <c r="AA1866" s="39"/>
      <c r="AB1866" s="39"/>
      <c r="AC1866" s="39"/>
      <c r="AD1866" s="39"/>
      <c r="AE1866" s="39"/>
      <c r="AF1866" s="39"/>
      <c r="AG1866" s="39"/>
      <c r="AH1866" s="39"/>
      <c r="AI1866" s="39"/>
      <c r="AJ1866" s="39"/>
      <c r="AK1866" s="39"/>
      <c r="AL1866" s="39"/>
      <c r="AM1866" s="39"/>
      <c r="AN1866" s="39"/>
      <c r="AO1866" s="39"/>
      <c r="AP1866" s="39"/>
      <c r="AQ1866" s="39"/>
      <c r="AR1866" s="39"/>
      <c r="AS1866" s="39"/>
      <c r="AT1866" s="39"/>
      <c r="AU1866" s="39"/>
      <c r="AV1866" s="39"/>
      <c r="AW1866" s="94"/>
      <c r="AX1866" s="101"/>
      <c r="AY1866" s="94"/>
      <c r="AZ1866" s="40"/>
      <c r="BA1866" s="27"/>
      <c r="BB1866" s="27"/>
      <c r="BC1866" s="27"/>
      <c r="BD1866" s="27" t="str">
        <f t="shared" si="1046"/>
        <v/>
      </c>
      <c r="BE1866" s="27" t="str">
        <f t="shared" si="1047"/>
        <v/>
      </c>
      <c r="BF1866" s="27" t="str">
        <f t="shared" si="1048"/>
        <v/>
      </c>
      <c r="BG1866" s="27" t="str">
        <f t="shared" si="1049"/>
        <v/>
      </c>
      <c r="BH1866" s="27" t="str">
        <f t="shared" si="1050"/>
        <v/>
      </c>
      <c r="BI1866" s="27" t="str">
        <f t="shared" si="1051"/>
        <v/>
      </c>
      <c r="BJ1866" s="27" t="str">
        <f t="shared" si="1052"/>
        <v/>
      </c>
      <c r="BK1866" s="27" t="str">
        <f t="shared" si="1053"/>
        <v/>
      </c>
      <c r="BL1866" s="27" t="str">
        <f t="shared" si="1054"/>
        <v/>
      </c>
      <c r="BM1866" s="27" t="str">
        <f t="shared" si="1055"/>
        <v/>
      </c>
      <c r="BN1866" s="27" t="str">
        <f t="shared" si="1056"/>
        <v/>
      </c>
      <c r="BO1866" s="27" t="str">
        <f t="shared" si="1057"/>
        <v/>
      </c>
      <c r="BP1866" s="27" t="str">
        <f t="shared" si="1034"/>
        <v/>
      </c>
      <c r="BQ1866" s="27" t="str">
        <f t="shared" si="1035"/>
        <v/>
      </c>
      <c r="BR1866" s="27" t="str">
        <f t="shared" si="1036"/>
        <v/>
      </c>
      <c r="BS1866" s="27" t="str">
        <f t="shared" si="1037"/>
        <v/>
      </c>
      <c r="BT1866" s="27" t="str">
        <f t="shared" si="1038"/>
        <v/>
      </c>
      <c r="BU1866" s="27" t="str">
        <f t="shared" si="1039"/>
        <v/>
      </c>
      <c r="BV1866" s="27" t="str">
        <f t="shared" si="1040"/>
        <v/>
      </c>
      <c r="BW1866" s="27" t="str">
        <f t="shared" si="1041"/>
        <v/>
      </c>
      <c r="BX1866" s="27" t="str">
        <f t="shared" si="1042"/>
        <v/>
      </c>
      <c r="BY1866" s="27" t="str">
        <f t="shared" si="1043"/>
        <v/>
      </c>
      <c r="BZ1866" s="27" t="str">
        <f t="shared" si="1044"/>
        <v/>
      </c>
      <c r="CA1866" s="27" t="str">
        <f t="shared" si="1045"/>
        <v/>
      </c>
      <c r="CB1866" s="88"/>
      <c r="CC1866" s="29"/>
      <c r="CD1866" s="88"/>
      <c r="CE1866" s="88"/>
      <c r="CF1866" s="29"/>
      <c r="CG1866" s="88"/>
      <c r="CH1866" s="88"/>
      <c r="CI1866" s="39"/>
      <c r="CJ1866" s="56"/>
    </row>
    <row r="1867" spans="2:88">
      <c r="B1867" s="94"/>
      <c r="C1867" s="40"/>
      <c r="D1867" s="39"/>
      <c r="E1867" s="40"/>
      <c r="F1867" s="40"/>
      <c r="G1867" s="40"/>
      <c r="H1867" s="40"/>
      <c r="I1867" s="40"/>
      <c r="J1867" s="40"/>
      <c r="K1867" s="40"/>
      <c r="L1867" s="40"/>
      <c r="M1867" s="40"/>
      <c r="N1867" s="40"/>
      <c r="O1867" s="40"/>
      <c r="P1867" s="40"/>
      <c r="Q1867" s="40"/>
      <c r="R1867" s="40"/>
      <c r="S1867" s="40"/>
      <c r="T1867" s="40"/>
      <c r="U1867" s="39"/>
      <c r="V1867" s="39"/>
      <c r="W1867" s="39"/>
      <c r="X1867" s="39"/>
      <c r="Y1867" s="39"/>
      <c r="Z1867" s="39"/>
      <c r="AA1867" s="39"/>
      <c r="AB1867" s="39"/>
      <c r="AC1867" s="39"/>
      <c r="AD1867" s="39"/>
      <c r="AE1867" s="39"/>
      <c r="AF1867" s="39"/>
      <c r="AG1867" s="39"/>
      <c r="AH1867" s="39"/>
      <c r="AI1867" s="39"/>
      <c r="AJ1867" s="39"/>
      <c r="AK1867" s="39"/>
      <c r="AL1867" s="39"/>
      <c r="AM1867" s="39"/>
      <c r="AN1867" s="39"/>
      <c r="AO1867" s="39"/>
      <c r="AP1867" s="39"/>
      <c r="AQ1867" s="39"/>
      <c r="AR1867" s="39"/>
      <c r="AS1867" s="39"/>
      <c r="AT1867" s="39"/>
      <c r="AU1867" s="39"/>
      <c r="AV1867" s="39"/>
      <c r="AW1867" s="94"/>
      <c r="AX1867" s="101"/>
      <c r="AY1867" s="94"/>
      <c r="AZ1867" s="40"/>
      <c r="BA1867" s="27"/>
      <c r="BB1867" s="27"/>
      <c r="BC1867" s="27"/>
      <c r="BD1867" s="27" t="str">
        <f t="shared" si="1046"/>
        <v/>
      </c>
      <c r="BE1867" s="27" t="str">
        <f t="shared" si="1047"/>
        <v/>
      </c>
      <c r="BF1867" s="27" t="str">
        <f t="shared" si="1048"/>
        <v/>
      </c>
      <c r="BG1867" s="27" t="str">
        <f t="shared" si="1049"/>
        <v/>
      </c>
      <c r="BH1867" s="27" t="str">
        <f t="shared" si="1050"/>
        <v/>
      </c>
      <c r="BI1867" s="27" t="str">
        <f t="shared" si="1051"/>
        <v/>
      </c>
      <c r="BJ1867" s="27" t="str">
        <f t="shared" si="1052"/>
        <v/>
      </c>
      <c r="BK1867" s="27" t="str">
        <f t="shared" si="1053"/>
        <v/>
      </c>
      <c r="BL1867" s="27" t="str">
        <f t="shared" si="1054"/>
        <v/>
      </c>
      <c r="BM1867" s="27" t="str">
        <f t="shared" si="1055"/>
        <v/>
      </c>
      <c r="BN1867" s="27" t="str">
        <f t="shared" si="1056"/>
        <v/>
      </c>
      <c r="BO1867" s="27" t="str">
        <f t="shared" si="1057"/>
        <v/>
      </c>
      <c r="BP1867" s="27" t="str">
        <f t="shared" si="1034"/>
        <v/>
      </c>
      <c r="BQ1867" s="27" t="str">
        <f t="shared" si="1035"/>
        <v/>
      </c>
      <c r="BR1867" s="27" t="str">
        <f t="shared" si="1036"/>
        <v/>
      </c>
      <c r="BS1867" s="27" t="str">
        <f t="shared" si="1037"/>
        <v/>
      </c>
      <c r="BT1867" s="27" t="str">
        <f t="shared" si="1038"/>
        <v/>
      </c>
      <c r="BU1867" s="27" t="str">
        <f t="shared" si="1039"/>
        <v/>
      </c>
      <c r="BV1867" s="27" t="str">
        <f t="shared" si="1040"/>
        <v/>
      </c>
      <c r="BW1867" s="27" t="str">
        <f t="shared" si="1041"/>
        <v/>
      </c>
      <c r="BX1867" s="27" t="str">
        <f t="shared" si="1042"/>
        <v/>
      </c>
      <c r="BY1867" s="27" t="str">
        <f t="shared" si="1043"/>
        <v/>
      </c>
      <c r="BZ1867" s="27" t="str">
        <f t="shared" si="1044"/>
        <v/>
      </c>
      <c r="CA1867" s="27" t="str">
        <f t="shared" si="1045"/>
        <v/>
      </c>
      <c r="CB1867" s="88"/>
      <c r="CC1867" s="88"/>
      <c r="CD1867" s="88"/>
      <c r="CE1867" s="88"/>
      <c r="CF1867" s="88"/>
      <c r="CG1867" s="88"/>
      <c r="CH1867" s="88"/>
      <c r="CI1867" s="39"/>
      <c r="CJ1867" s="56"/>
    </row>
    <row r="1868" spans="2:88">
      <c r="B1868" s="94"/>
      <c r="C1868" s="40"/>
      <c r="D1868" s="39"/>
      <c r="E1868" s="40"/>
      <c r="F1868" s="40"/>
      <c r="G1868" s="40"/>
      <c r="H1868" s="40"/>
      <c r="I1868" s="40"/>
      <c r="J1868" s="40"/>
      <c r="K1868" s="40"/>
      <c r="L1868" s="40"/>
      <c r="M1868" s="40"/>
      <c r="N1868" s="40"/>
      <c r="O1868" s="40"/>
      <c r="P1868" s="40"/>
      <c r="Q1868" s="40"/>
      <c r="R1868" s="40"/>
      <c r="S1868" s="40"/>
      <c r="T1868" s="40"/>
      <c r="U1868" s="39"/>
      <c r="V1868" s="39"/>
      <c r="W1868" s="39"/>
      <c r="X1868" s="39"/>
      <c r="Y1868" s="39"/>
      <c r="Z1868" s="39"/>
      <c r="AA1868" s="39"/>
      <c r="AB1868" s="39"/>
      <c r="AC1868" s="39"/>
      <c r="AD1868" s="39"/>
      <c r="AE1868" s="39"/>
      <c r="AF1868" s="39"/>
      <c r="AG1868" s="39"/>
      <c r="AH1868" s="39"/>
      <c r="AI1868" s="39"/>
      <c r="AJ1868" s="39"/>
      <c r="AK1868" s="39"/>
      <c r="AL1868" s="39"/>
      <c r="AM1868" s="39"/>
      <c r="AN1868" s="39"/>
      <c r="AO1868" s="39"/>
      <c r="AP1868" s="39"/>
      <c r="AQ1868" s="39"/>
      <c r="AR1868" s="39"/>
      <c r="AS1868" s="39"/>
      <c r="AT1868" s="39"/>
      <c r="AU1868" s="39"/>
      <c r="AV1868" s="39"/>
      <c r="AW1868" s="94"/>
      <c r="AX1868" s="101"/>
      <c r="AY1868" s="94"/>
      <c r="AZ1868" s="40"/>
      <c r="BA1868" s="27"/>
      <c r="BB1868" s="27"/>
      <c r="BC1868" s="27"/>
      <c r="BD1868" s="27" t="str">
        <f t="shared" si="1046"/>
        <v/>
      </c>
      <c r="BE1868" s="27" t="str">
        <f t="shared" si="1047"/>
        <v/>
      </c>
      <c r="BF1868" s="27" t="str">
        <f t="shared" si="1048"/>
        <v/>
      </c>
      <c r="BG1868" s="27" t="str">
        <f t="shared" si="1049"/>
        <v/>
      </c>
      <c r="BH1868" s="27" t="str">
        <f t="shared" si="1050"/>
        <v/>
      </c>
      <c r="BI1868" s="27" t="str">
        <f t="shared" si="1051"/>
        <v/>
      </c>
      <c r="BJ1868" s="27" t="str">
        <f t="shared" si="1052"/>
        <v/>
      </c>
      <c r="BK1868" s="27" t="str">
        <f t="shared" si="1053"/>
        <v/>
      </c>
      <c r="BL1868" s="27" t="str">
        <f t="shared" si="1054"/>
        <v/>
      </c>
      <c r="BM1868" s="27" t="str">
        <f t="shared" si="1055"/>
        <v/>
      </c>
      <c r="BN1868" s="27" t="str">
        <f t="shared" si="1056"/>
        <v/>
      </c>
      <c r="BO1868" s="27" t="str">
        <f t="shared" si="1057"/>
        <v/>
      </c>
      <c r="BP1868" s="27" t="str">
        <f t="shared" si="1034"/>
        <v/>
      </c>
      <c r="BQ1868" s="27" t="str">
        <f t="shared" si="1035"/>
        <v/>
      </c>
      <c r="BR1868" s="27" t="str">
        <f t="shared" si="1036"/>
        <v/>
      </c>
      <c r="BS1868" s="27" t="str">
        <f t="shared" si="1037"/>
        <v/>
      </c>
      <c r="BT1868" s="27" t="str">
        <f t="shared" si="1038"/>
        <v/>
      </c>
      <c r="BU1868" s="27" t="str">
        <f t="shared" si="1039"/>
        <v/>
      </c>
      <c r="BV1868" s="27" t="str">
        <f t="shared" si="1040"/>
        <v/>
      </c>
      <c r="BW1868" s="27" t="str">
        <f t="shared" si="1041"/>
        <v/>
      </c>
      <c r="BX1868" s="27" t="str">
        <f t="shared" si="1042"/>
        <v/>
      </c>
      <c r="BY1868" s="27" t="str">
        <f t="shared" si="1043"/>
        <v/>
      </c>
      <c r="BZ1868" s="27" t="str">
        <f t="shared" si="1044"/>
        <v/>
      </c>
      <c r="CA1868" s="27" t="str">
        <f t="shared" si="1045"/>
        <v/>
      </c>
      <c r="CB1868" s="88"/>
      <c r="CC1868" s="88"/>
      <c r="CD1868" s="88"/>
      <c r="CE1868" s="88"/>
      <c r="CF1868" s="88"/>
      <c r="CG1868" s="88"/>
      <c r="CH1868" s="88"/>
      <c r="CI1868" s="39"/>
      <c r="CJ1868" s="56"/>
    </row>
    <row r="1869" spans="2:88">
      <c r="B1869" s="94"/>
      <c r="C1869" s="40"/>
      <c r="D1869" s="39"/>
      <c r="E1869" s="40"/>
      <c r="F1869" s="40"/>
      <c r="G1869" s="40"/>
      <c r="H1869" s="40"/>
      <c r="I1869" s="40"/>
      <c r="J1869" s="40"/>
      <c r="K1869" s="40"/>
      <c r="L1869" s="40"/>
      <c r="M1869" s="40"/>
      <c r="N1869" s="40"/>
      <c r="O1869" s="40"/>
      <c r="P1869" s="40"/>
      <c r="Q1869" s="40"/>
      <c r="R1869" s="40"/>
      <c r="S1869" s="40"/>
      <c r="T1869" s="40"/>
      <c r="U1869" s="39"/>
      <c r="V1869" s="39"/>
      <c r="W1869" s="39"/>
      <c r="X1869" s="39"/>
      <c r="Y1869" s="39"/>
      <c r="Z1869" s="39"/>
      <c r="AA1869" s="39"/>
      <c r="AB1869" s="39"/>
      <c r="AC1869" s="39"/>
      <c r="AD1869" s="39"/>
      <c r="AE1869" s="39"/>
      <c r="AF1869" s="39"/>
      <c r="AG1869" s="39"/>
      <c r="AH1869" s="39"/>
      <c r="AI1869" s="39"/>
      <c r="AJ1869" s="39"/>
      <c r="AK1869" s="39"/>
      <c r="AL1869" s="39"/>
      <c r="AM1869" s="39"/>
      <c r="AN1869" s="39"/>
      <c r="AO1869" s="39"/>
      <c r="AP1869" s="39"/>
      <c r="AQ1869" s="39"/>
      <c r="AR1869" s="39"/>
      <c r="AS1869" s="39"/>
      <c r="AT1869" s="39"/>
      <c r="AU1869" s="39"/>
      <c r="AV1869" s="39"/>
      <c r="AW1869" s="94"/>
      <c r="AX1869" s="101"/>
      <c r="AY1869" s="94"/>
      <c r="AZ1869" s="40"/>
      <c r="BA1869" s="27"/>
      <c r="BB1869" s="27"/>
      <c r="BC1869" s="27"/>
      <c r="BD1869" s="27" t="str">
        <f t="shared" si="1046"/>
        <v/>
      </c>
      <c r="BE1869" s="27" t="str">
        <f t="shared" si="1047"/>
        <v/>
      </c>
      <c r="BF1869" s="27" t="str">
        <f t="shared" si="1048"/>
        <v/>
      </c>
      <c r="BG1869" s="27" t="str">
        <f t="shared" si="1049"/>
        <v/>
      </c>
      <c r="BH1869" s="27" t="str">
        <f t="shared" si="1050"/>
        <v/>
      </c>
      <c r="BI1869" s="27" t="str">
        <f t="shared" si="1051"/>
        <v/>
      </c>
      <c r="BJ1869" s="27" t="str">
        <f t="shared" si="1052"/>
        <v/>
      </c>
      <c r="BK1869" s="27" t="str">
        <f t="shared" si="1053"/>
        <v/>
      </c>
      <c r="BL1869" s="27" t="str">
        <f t="shared" si="1054"/>
        <v/>
      </c>
      <c r="BM1869" s="27" t="str">
        <f t="shared" si="1055"/>
        <v/>
      </c>
      <c r="BN1869" s="27" t="str">
        <f t="shared" si="1056"/>
        <v/>
      </c>
      <c r="BO1869" s="27" t="str">
        <f t="shared" si="1057"/>
        <v/>
      </c>
      <c r="BP1869" s="27" t="str">
        <f t="shared" si="1034"/>
        <v/>
      </c>
      <c r="BQ1869" s="27" t="str">
        <f t="shared" si="1035"/>
        <v/>
      </c>
      <c r="BR1869" s="27" t="str">
        <f t="shared" si="1036"/>
        <v/>
      </c>
      <c r="BS1869" s="27" t="str">
        <f t="shared" si="1037"/>
        <v/>
      </c>
      <c r="BT1869" s="27" t="str">
        <f t="shared" si="1038"/>
        <v/>
      </c>
      <c r="BU1869" s="27" t="str">
        <f t="shared" si="1039"/>
        <v/>
      </c>
      <c r="BV1869" s="27" t="str">
        <f t="shared" si="1040"/>
        <v/>
      </c>
      <c r="BW1869" s="27" t="str">
        <f t="shared" si="1041"/>
        <v/>
      </c>
      <c r="BX1869" s="27" t="str">
        <f t="shared" si="1042"/>
        <v/>
      </c>
      <c r="BY1869" s="27" t="str">
        <f t="shared" si="1043"/>
        <v/>
      </c>
      <c r="BZ1869" s="27" t="str">
        <f t="shared" si="1044"/>
        <v/>
      </c>
      <c r="CA1869" s="27" t="str">
        <f t="shared" si="1045"/>
        <v/>
      </c>
      <c r="CB1869" s="88"/>
      <c r="CC1869" s="88"/>
      <c r="CD1869" s="88"/>
      <c r="CE1869" s="88"/>
      <c r="CF1869" s="88"/>
      <c r="CG1869" s="88"/>
      <c r="CH1869" s="88"/>
      <c r="CI1869" s="39"/>
      <c r="CJ1869" s="56"/>
    </row>
    <row r="1870" spans="2:88">
      <c r="B1870" s="94"/>
      <c r="C1870" s="40"/>
      <c r="D1870" s="39"/>
      <c r="E1870" s="40"/>
      <c r="F1870" s="40"/>
      <c r="G1870" s="40"/>
      <c r="H1870" s="40"/>
      <c r="I1870" s="40"/>
      <c r="J1870" s="40"/>
      <c r="K1870" s="40"/>
      <c r="L1870" s="40"/>
      <c r="M1870" s="40"/>
      <c r="N1870" s="40"/>
      <c r="O1870" s="40"/>
      <c r="P1870" s="40"/>
      <c r="Q1870" s="40"/>
      <c r="R1870" s="40"/>
      <c r="S1870" s="40"/>
      <c r="T1870" s="40"/>
      <c r="U1870" s="39"/>
      <c r="V1870" s="39"/>
      <c r="W1870" s="39"/>
      <c r="X1870" s="39"/>
      <c r="Y1870" s="39"/>
      <c r="Z1870" s="39"/>
      <c r="AA1870" s="39"/>
      <c r="AB1870" s="39"/>
      <c r="AC1870" s="39"/>
      <c r="AD1870" s="39"/>
      <c r="AE1870" s="39"/>
      <c r="AF1870" s="39"/>
      <c r="AG1870" s="39"/>
      <c r="AH1870" s="39"/>
      <c r="AI1870" s="39"/>
      <c r="AJ1870" s="39"/>
      <c r="AK1870" s="39"/>
      <c r="AL1870" s="39"/>
      <c r="AM1870" s="39"/>
      <c r="AN1870" s="39"/>
      <c r="AO1870" s="39"/>
      <c r="AP1870" s="39"/>
      <c r="AQ1870" s="39"/>
      <c r="AR1870" s="39"/>
      <c r="AS1870" s="39"/>
      <c r="AT1870" s="39"/>
      <c r="AU1870" s="39"/>
      <c r="AV1870" s="39"/>
      <c r="AW1870" s="94"/>
      <c r="AX1870" s="101"/>
      <c r="AY1870" s="94"/>
      <c r="AZ1870" s="40"/>
      <c r="BA1870" s="27"/>
      <c r="BB1870" s="27"/>
      <c r="BC1870" s="27"/>
      <c r="BD1870" s="27" t="str">
        <f t="shared" si="1046"/>
        <v/>
      </c>
      <c r="BE1870" s="27" t="str">
        <f t="shared" si="1047"/>
        <v/>
      </c>
      <c r="BF1870" s="27" t="str">
        <f t="shared" si="1048"/>
        <v/>
      </c>
      <c r="BG1870" s="27" t="str">
        <f t="shared" si="1049"/>
        <v/>
      </c>
      <c r="BH1870" s="27" t="str">
        <f t="shared" si="1050"/>
        <v/>
      </c>
      <c r="BI1870" s="27" t="str">
        <f t="shared" si="1051"/>
        <v/>
      </c>
      <c r="BJ1870" s="27" t="str">
        <f t="shared" si="1052"/>
        <v/>
      </c>
      <c r="BK1870" s="27" t="str">
        <f t="shared" si="1053"/>
        <v/>
      </c>
      <c r="BL1870" s="27" t="str">
        <f t="shared" si="1054"/>
        <v/>
      </c>
      <c r="BM1870" s="27" t="str">
        <f t="shared" si="1055"/>
        <v/>
      </c>
      <c r="BN1870" s="27" t="str">
        <f t="shared" si="1056"/>
        <v/>
      </c>
      <c r="BO1870" s="27" t="str">
        <f t="shared" si="1057"/>
        <v/>
      </c>
      <c r="BP1870" s="27" t="str">
        <f t="shared" si="1034"/>
        <v/>
      </c>
      <c r="BQ1870" s="27" t="str">
        <f t="shared" si="1035"/>
        <v/>
      </c>
      <c r="BR1870" s="27" t="str">
        <f t="shared" si="1036"/>
        <v/>
      </c>
      <c r="BS1870" s="27" t="str">
        <f t="shared" si="1037"/>
        <v/>
      </c>
      <c r="BT1870" s="27" t="str">
        <f t="shared" si="1038"/>
        <v/>
      </c>
      <c r="BU1870" s="27" t="str">
        <f t="shared" si="1039"/>
        <v/>
      </c>
      <c r="BV1870" s="27" t="str">
        <f t="shared" si="1040"/>
        <v/>
      </c>
      <c r="BW1870" s="27" t="str">
        <f t="shared" si="1041"/>
        <v/>
      </c>
      <c r="BX1870" s="27" t="str">
        <f t="shared" si="1042"/>
        <v/>
      </c>
      <c r="BY1870" s="27" t="str">
        <f t="shared" si="1043"/>
        <v/>
      </c>
      <c r="BZ1870" s="27" t="str">
        <f t="shared" si="1044"/>
        <v/>
      </c>
      <c r="CA1870" s="27" t="str">
        <f t="shared" si="1045"/>
        <v/>
      </c>
      <c r="CB1870" s="88"/>
      <c r="CC1870" s="88"/>
      <c r="CD1870" s="88"/>
      <c r="CE1870" s="88"/>
      <c r="CF1870" s="88"/>
      <c r="CG1870" s="88"/>
      <c r="CH1870" s="88"/>
      <c r="CI1870" s="39"/>
      <c r="CJ1870" s="56"/>
    </row>
    <row r="1871" spans="2:88">
      <c r="B1871" s="94"/>
      <c r="C1871" s="40"/>
      <c r="D1871" s="39"/>
      <c r="E1871" s="40"/>
      <c r="F1871" s="40"/>
      <c r="G1871" s="40"/>
      <c r="H1871" s="40"/>
      <c r="I1871" s="40"/>
      <c r="J1871" s="40"/>
      <c r="K1871" s="40"/>
      <c r="L1871" s="40"/>
      <c r="M1871" s="40"/>
      <c r="N1871" s="40"/>
      <c r="O1871" s="40"/>
      <c r="P1871" s="40"/>
      <c r="Q1871" s="40"/>
      <c r="R1871" s="40"/>
      <c r="S1871" s="40"/>
      <c r="T1871" s="40"/>
      <c r="U1871" s="39"/>
      <c r="V1871" s="39"/>
      <c r="W1871" s="39"/>
      <c r="X1871" s="39"/>
      <c r="Y1871" s="39"/>
      <c r="Z1871" s="39"/>
      <c r="AA1871" s="39"/>
      <c r="AB1871" s="39"/>
      <c r="AC1871" s="39"/>
      <c r="AD1871" s="39"/>
      <c r="AE1871" s="39"/>
      <c r="AF1871" s="39"/>
      <c r="AG1871" s="39"/>
      <c r="AH1871" s="39"/>
      <c r="AI1871" s="39"/>
      <c r="AJ1871" s="39"/>
      <c r="AK1871" s="39"/>
      <c r="AL1871" s="39"/>
      <c r="AM1871" s="39"/>
      <c r="AN1871" s="39"/>
      <c r="AO1871" s="39"/>
      <c r="AP1871" s="39"/>
      <c r="AQ1871" s="39"/>
      <c r="AR1871" s="39"/>
      <c r="AS1871" s="39"/>
      <c r="AT1871" s="39"/>
      <c r="AU1871" s="39"/>
      <c r="AV1871" s="39"/>
      <c r="AW1871" s="94"/>
      <c r="AX1871" s="101"/>
      <c r="AY1871" s="94"/>
      <c r="AZ1871" s="40"/>
      <c r="BA1871" s="27"/>
      <c r="BB1871" s="27"/>
      <c r="BC1871" s="27"/>
      <c r="BD1871" s="27" t="str">
        <f t="shared" si="1046"/>
        <v/>
      </c>
      <c r="BE1871" s="27" t="str">
        <f t="shared" si="1047"/>
        <v/>
      </c>
      <c r="BF1871" s="27" t="str">
        <f t="shared" si="1048"/>
        <v/>
      </c>
      <c r="BG1871" s="27" t="str">
        <f t="shared" si="1049"/>
        <v/>
      </c>
      <c r="BH1871" s="27" t="str">
        <f t="shared" si="1050"/>
        <v/>
      </c>
      <c r="BI1871" s="27" t="str">
        <f t="shared" si="1051"/>
        <v/>
      </c>
      <c r="BJ1871" s="27" t="str">
        <f t="shared" si="1052"/>
        <v/>
      </c>
      <c r="BK1871" s="27" t="str">
        <f t="shared" si="1053"/>
        <v/>
      </c>
      <c r="BL1871" s="27" t="str">
        <f t="shared" si="1054"/>
        <v/>
      </c>
      <c r="BM1871" s="27" t="str">
        <f t="shared" si="1055"/>
        <v/>
      </c>
      <c r="BN1871" s="27" t="str">
        <f t="shared" si="1056"/>
        <v/>
      </c>
      <c r="BO1871" s="27" t="str">
        <f t="shared" si="1057"/>
        <v/>
      </c>
      <c r="BP1871" s="27" t="str">
        <f t="shared" si="1034"/>
        <v/>
      </c>
      <c r="BQ1871" s="27" t="str">
        <f t="shared" si="1035"/>
        <v/>
      </c>
      <c r="BR1871" s="27" t="str">
        <f t="shared" si="1036"/>
        <v/>
      </c>
      <c r="BS1871" s="27" t="str">
        <f t="shared" si="1037"/>
        <v/>
      </c>
      <c r="BT1871" s="27" t="str">
        <f t="shared" si="1038"/>
        <v/>
      </c>
      <c r="BU1871" s="27" t="str">
        <f t="shared" si="1039"/>
        <v/>
      </c>
      <c r="BV1871" s="27" t="str">
        <f t="shared" si="1040"/>
        <v/>
      </c>
      <c r="BW1871" s="27" t="str">
        <f t="shared" si="1041"/>
        <v/>
      </c>
      <c r="BX1871" s="27" t="str">
        <f t="shared" si="1042"/>
        <v/>
      </c>
      <c r="BY1871" s="27" t="str">
        <f t="shared" si="1043"/>
        <v/>
      </c>
      <c r="BZ1871" s="27" t="str">
        <f t="shared" si="1044"/>
        <v/>
      </c>
      <c r="CA1871" s="27" t="str">
        <f t="shared" si="1045"/>
        <v/>
      </c>
      <c r="CB1871" s="88"/>
      <c r="CC1871" s="88"/>
      <c r="CD1871" s="88"/>
      <c r="CE1871" s="88"/>
      <c r="CF1871" s="88"/>
      <c r="CG1871" s="88"/>
      <c r="CH1871" s="88"/>
      <c r="CI1871" s="39"/>
      <c r="CJ1871" s="56"/>
    </row>
    <row r="1872" spans="2:88">
      <c r="B1872" s="94"/>
      <c r="C1872" s="40"/>
      <c r="D1872" s="39"/>
      <c r="E1872" s="40"/>
      <c r="F1872" s="40"/>
      <c r="G1872" s="40"/>
      <c r="H1872" s="40"/>
      <c r="I1872" s="40"/>
      <c r="J1872" s="40"/>
      <c r="K1872" s="40"/>
      <c r="L1872" s="40"/>
      <c r="M1872" s="40"/>
      <c r="N1872" s="40"/>
      <c r="O1872" s="40"/>
      <c r="P1872" s="40"/>
      <c r="Q1872" s="40"/>
      <c r="R1872" s="40"/>
      <c r="S1872" s="40"/>
      <c r="T1872" s="40"/>
      <c r="U1872" s="39"/>
      <c r="V1872" s="39"/>
      <c r="W1872" s="39"/>
      <c r="X1872" s="39"/>
      <c r="Y1872" s="39"/>
      <c r="Z1872" s="39"/>
      <c r="AA1872" s="39"/>
      <c r="AB1872" s="39"/>
      <c r="AC1872" s="39"/>
      <c r="AD1872" s="39"/>
      <c r="AE1872" s="39"/>
      <c r="AF1872" s="39"/>
      <c r="AG1872" s="39"/>
      <c r="AH1872" s="39"/>
      <c r="AI1872" s="39"/>
      <c r="AJ1872" s="39"/>
      <c r="AK1872" s="39"/>
      <c r="AL1872" s="39"/>
      <c r="AM1872" s="39"/>
      <c r="AN1872" s="39"/>
      <c r="AO1872" s="39"/>
      <c r="AP1872" s="39"/>
      <c r="AQ1872" s="39"/>
      <c r="AR1872" s="39"/>
      <c r="AS1872" s="39"/>
      <c r="AT1872" s="39"/>
      <c r="AU1872" s="39"/>
      <c r="AV1872" s="39"/>
      <c r="AW1872" s="94"/>
      <c r="AX1872" s="101"/>
      <c r="AY1872" s="94"/>
      <c r="AZ1872" s="40"/>
      <c r="BA1872" s="27"/>
      <c r="BB1872" s="27"/>
      <c r="BC1872" s="27"/>
      <c r="BD1872" s="27" t="str">
        <f t="shared" si="1046"/>
        <v/>
      </c>
      <c r="BE1872" s="27" t="str">
        <f t="shared" si="1047"/>
        <v/>
      </c>
      <c r="BF1872" s="27" t="str">
        <f t="shared" si="1048"/>
        <v/>
      </c>
      <c r="BG1872" s="27" t="str">
        <f t="shared" si="1049"/>
        <v/>
      </c>
      <c r="BH1872" s="27" t="str">
        <f t="shared" si="1050"/>
        <v/>
      </c>
      <c r="BI1872" s="27" t="str">
        <f t="shared" si="1051"/>
        <v/>
      </c>
      <c r="BJ1872" s="27" t="str">
        <f t="shared" si="1052"/>
        <v/>
      </c>
      <c r="BK1872" s="27" t="str">
        <f t="shared" si="1053"/>
        <v/>
      </c>
      <c r="BL1872" s="27" t="str">
        <f t="shared" si="1054"/>
        <v/>
      </c>
      <c r="BM1872" s="27" t="str">
        <f t="shared" si="1055"/>
        <v/>
      </c>
      <c r="BN1872" s="27" t="str">
        <f t="shared" si="1056"/>
        <v/>
      </c>
      <c r="BO1872" s="27" t="str">
        <f t="shared" si="1057"/>
        <v/>
      </c>
      <c r="BP1872" s="27" t="str">
        <f t="shared" si="1034"/>
        <v/>
      </c>
      <c r="BQ1872" s="27" t="str">
        <f t="shared" si="1035"/>
        <v/>
      </c>
      <c r="BR1872" s="27" t="str">
        <f t="shared" si="1036"/>
        <v/>
      </c>
      <c r="BS1872" s="27" t="str">
        <f t="shared" si="1037"/>
        <v/>
      </c>
      <c r="BT1872" s="27" t="str">
        <f t="shared" si="1038"/>
        <v/>
      </c>
      <c r="BU1872" s="27" t="str">
        <f t="shared" si="1039"/>
        <v/>
      </c>
      <c r="BV1872" s="27" t="str">
        <f t="shared" si="1040"/>
        <v/>
      </c>
      <c r="BW1872" s="27" t="str">
        <f t="shared" si="1041"/>
        <v/>
      </c>
      <c r="BX1872" s="27" t="str">
        <f t="shared" si="1042"/>
        <v/>
      </c>
      <c r="BY1872" s="27" t="str">
        <f t="shared" si="1043"/>
        <v/>
      </c>
      <c r="BZ1872" s="27" t="str">
        <f t="shared" si="1044"/>
        <v/>
      </c>
      <c r="CA1872" s="27" t="str">
        <f t="shared" si="1045"/>
        <v/>
      </c>
      <c r="CB1872" s="88"/>
      <c r="CC1872" s="88"/>
      <c r="CD1872" s="88"/>
      <c r="CE1872" s="88"/>
      <c r="CF1872" s="88"/>
      <c r="CG1872" s="88"/>
      <c r="CH1872" s="88"/>
      <c r="CI1872" s="39"/>
      <c r="CJ1872" s="56"/>
    </row>
    <row r="1873" spans="2:88">
      <c r="B1873" s="94"/>
      <c r="C1873" s="40"/>
      <c r="D1873" s="39"/>
      <c r="E1873" s="40"/>
      <c r="F1873" s="40"/>
      <c r="G1873" s="40"/>
      <c r="H1873" s="40"/>
      <c r="I1873" s="40"/>
      <c r="J1873" s="40"/>
      <c r="K1873" s="40"/>
      <c r="L1873" s="40"/>
      <c r="M1873" s="40"/>
      <c r="N1873" s="40"/>
      <c r="O1873" s="40"/>
      <c r="P1873" s="40"/>
      <c r="Q1873" s="40"/>
      <c r="R1873" s="40"/>
      <c r="S1873" s="40"/>
      <c r="T1873" s="40"/>
      <c r="U1873" s="39"/>
      <c r="V1873" s="39"/>
      <c r="W1873" s="39"/>
      <c r="X1873" s="39"/>
      <c r="Y1873" s="39"/>
      <c r="Z1873" s="39"/>
      <c r="AA1873" s="39"/>
      <c r="AB1873" s="39"/>
      <c r="AC1873" s="39"/>
      <c r="AD1873" s="39"/>
      <c r="AE1873" s="39"/>
      <c r="AF1873" s="39"/>
      <c r="AG1873" s="39"/>
      <c r="AH1873" s="39"/>
      <c r="AI1873" s="39"/>
      <c r="AJ1873" s="39"/>
      <c r="AK1873" s="39"/>
      <c r="AL1873" s="39"/>
      <c r="AM1873" s="39"/>
      <c r="AN1873" s="39"/>
      <c r="AO1873" s="39"/>
      <c r="AP1873" s="39"/>
      <c r="AQ1873" s="39"/>
      <c r="AR1873" s="39"/>
      <c r="AS1873" s="39"/>
      <c r="AT1873" s="39"/>
      <c r="AU1873" s="39"/>
      <c r="AV1873" s="39"/>
      <c r="AW1873" s="94"/>
      <c r="AX1873" s="101"/>
      <c r="AY1873" s="94"/>
      <c r="AZ1873" s="40"/>
      <c r="BA1873" s="27"/>
      <c r="BB1873" s="27"/>
      <c r="BC1873" s="27"/>
      <c r="BD1873" s="27" t="str">
        <f t="shared" si="1046"/>
        <v/>
      </c>
      <c r="BE1873" s="27" t="str">
        <f t="shared" si="1047"/>
        <v/>
      </c>
      <c r="BF1873" s="27" t="str">
        <f t="shared" si="1048"/>
        <v/>
      </c>
      <c r="BG1873" s="27" t="str">
        <f t="shared" si="1049"/>
        <v/>
      </c>
      <c r="BH1873" s="27" t="str">
        <f t="shared" si="1050"/>
        <v/>
      </c>
      <c r="BI1873" s="27" t="str">
        <f t="shared" si="1051"/>
        <v/>
      </c>
      <c r="BJ1873" s="27" t="str">
        <f t="shared" si="1052"/>
        <v/>
      </c>
      <c r="BK1873" s="27" t="str">
        <f t="shared" si="1053"/>
        <v/>
      </c>
      <c r="BL1873" s="27" t="str">
        <f t="shared" si="1054"/>
        <v/>
      </c>
      <c r="BM1873" s="27" t="str">
        <f t="shared" si="1055"/>
        <v/>
      </c>
      <c r="BN1873" s="27" t="str">
        <f t="shared" si="1056"/>
        <v/>
      </c>
      <c r="BO1873" s="27" t="str">
        <f t="shared" si="1057"/>
        <v/>
      </c>
      <c r="BP1873" s="27" t="str">
        <f t="shared" si="1034"/>
        <v/>
      </c>
      <c r="BQ1873" s="27" t="str">
        <f t="shared" si="1035"/>
        <v/>
      </c>
      <c r="BR1873" s="27" t="str">
        <f t="shared" si="1036"/>
        <v/>
      </c>
      <c r="BS1873" s="27" t="str">
        <f t="shared" si="1037"/>
        <v/>
      </c>
      <c r="BT1873" s="27" t="str">
        <f t="shared" si="1038"/>
        <v/>
      </c>
      <c r="BU1873" s="27" t="str">
        <f t="shared" si="1039"/>
        <v/>
      </c>
      <c r="BV1873" s="27" t="str">
        <f t="shared" si="1040"/>
        <v/>
      </c>
      <c r="BW1873" s="27" t="str">
        <f t="shared" si="1041"/>
        <v/>
      </c>
      <c r="BX1873" s="27" t="str">
        <f t="shared" si="1042"/>
        <v/>
      </c>
      <c r="BY1873" s="27" t="str">
        <f t="shared" si="1043"/>
        <v/>
      </c>
      <c r="BZ1873" s="27" t="str">
        <f t="shared" si="1044"/>
        <v/>
      </c>
      <c r="CA1873" s="27" t="str">
        <f t="shared" si="1045"/>
        <v/>
      </c>
      <c r="CB1873" s="88"/>
      <c r="CC1873" s="88"/>
      <c r="CD1873" s="88"/>
      <c r="CE1873" s="88"/>
      <c r="CF1873" s="88"/>
      <c r="CG1873" s="88"/>
      <c r="CH1873" s="88"/>
      <c r="CI1873" s="39"/>
      <c r="CJ1873" s="56"/>
    </row>
    <row r="1874" spans="2:88">
      <c r="B1874" s="94"/>
      <c r="C1874" s="40"/>
      <c r="D1874" s="39"/>
      <c r="E1874" s="40"/>
      <c r="F1874" s="40"/>
      <c r="G1874" s="40"/>
      <c r="H1874" s="40"/>
      <c r="I1874" s="40"/>
      <c r="J1874" s="40"/>
      <c r="K1874" s="40"/>
      <c r="L1874" s="40"/>
      <c r="M1874" s="40"/>
      <c r="N1874" s="40"/>
      <c r="O1874" s="40"/>
      <c r="P1874" s="40"/>
      <c r="Q1874" s="40"/>
      <c r="R1874" s="40"/>
      <c r="S1874" s="40"/>
      <c r="T1874" s="40"/>
      <c r="U1874" s="39"/>
      <c r="V1874" s="39"/>
      <c r="W1874" s="39"/>
      <c r="X1874" s="39"/>
      <c r="Y1874" s="39"/>
      <c r="Z1874" s="39"/>
      <c r="AA1874" s="39"/>
      <c r="AB1874" s="39"/>
      <c r="AC1874" s="39"/>
      <c r="AD1874" s="39"/>
      <c r="AE1874" s="39"/>
      <c r="AF1874" s="39"/>
      <c r="AG1874" s="39"/>
      <c r="AH1874" s="39"/>
      <c r="AI1874" s="39"/>
      <c r="AJ1874" s="39"/>
      <c r="AK1874" s="39"/>
      <c r="AL1874" s="39"/>
      <c r="AM1874" s="39"/>
      <c r="AN1874" s="39"/>
      <c r="AO1874" s="39"/>
      <c r="AP1874" s="39"/>
      <c r="AQ1874" s="39"/>
      <c r="AR1874" s="39"/>
      <c r="AS1874" s="39"/>
      <c r="AT1874" s="39"/>
      <c r="AU1874" s="39"/>
      <c r="AV1874" s="39"/>
      <c r="AW1874" s="94"/>
      <c r="AX1874" s="101"/>
      <c r="AY1874" s="94"/>
      <c r="AZ1874" s="40"/>
      <c r="BA1874" s="27"/>
      <c r="BB1874" s="27"/>
      <c r="BC1874" s="27"/>
      <c r="BD1874" s="27" t="str">
        <f t="shared" si="1046"/>
        <v/>
      </c>
      <c r="BE1874" s="27" t="str">
        <f t="shared" si="1047"/>
        <v/>
      </c>
      <c r="BF1874" s="27" t="str">
        <f t="shared" si="1048"/>
        <v/>
      </c>
      <c r="BG1874" s="27" t="str">
        <f t="shared" si="1049"/>
        <v/>
      </c>
      <c r="BH1874" s="27" t="str">
        <f t="shared" si="1050"/>
        <v/>
      </c>
      <c r="BI1874" s="27" t="str">
        <f t="shared" si="1051"/>
        <v/>
      </c>
      <c r="BJ1874" s="27" t="str">
        <f t="shared" si="1052"/>
        <v/>
      </c>
      <c r="BK1874" s="27" t="str">
        <f t="shared" si="1053"/>
        <v/>
      </c>
      <c r="BL1874" s="27" t="str">
        <f t="shared" si="1054"/>
        <v/>
      </c>
      <c r="BM1874" s="27" t="str">
        <f t="shared" si="1055"/>
        <v/>
      </c>
      <c r="BN1874" s="27" t="str">
        <f t="shared" si="1056"/>
        <v/>
      </c>
      <c r="BO1874" s="27" t="str">
        <f t="shared" si="1057"/>
        <v/>
      </c>
      <c r="BP1874" s="27" t="str">
        <f t="shared" si="1034"/>
        <v/>
      </c>
      <c r="BQ1874" s="27" t="str">
        <f t="shared" si="1035"/>
        <v/>
      </c>
      <c r="BR1874" s="27" t="str">
        <f t="shared" si="1036"/>
        <v/>
      </c>
      <c r="BS1874" s="27" t="str">
        <f t="shared" si="1037"/>
        <v/>
      </c>
      <c r="BT1874" s="27" t="str">
        <f t="shared" si="1038"/>
        <v/>
      </c>
      <c r="BU1874" s="27" t="str">
        <f t="shared" si="1039"/>
        <v/>
      </c>
      <c r="BV1874" s="27" t="str">
        <f t="shared" si="1040"/>
        <v/>
      </c>
      <c r="BW1874" s="27" t="str">
        <f t="shared" si="1041"/>
        <v/>
      </c>
      <c r="BX1874" s="27" t="str">
        <f t="shared" si="1042"/>
        <v/>
      </c>
      <c r="BY1874" s="27" t="str">
        <f t="shared" si="1043"/>
        <v/>
      </c>
      <c r="BZ1874" s="27" t="str">
        <f t="shared" si="1044"/>
        <v/>
      </c>
      <c r="CA1874" s="27" t="str">
        <f t="shared" si="1045"/>
        <v/>
      </c>
      <c r="CB1874" s="58"/>
      <c r="CC1874" s="58"/>
      <c r="CD1874" s="58"/>
      <c r="CE1874" s="58"/>
      <c r="CF1874" s="58"/>
      <c r="CG1874" s="58"/>
      <c r="CH1874" s="58"/>
      <c r="CI1874" s="39"/>
      <c r="CJ1874" s="56"/>
    </row>
    <row r="1875" spans="2:88">
      <c r="B1875" s="94"/>
      <c r="C1875" s="40"/>
      <c r="D1875" s="39"/>
      <c r="E1875" s="40"/>
      <c r="F1875" s="40"/>
      <c r="G1875" s="40"/>
      <c r="H1875" s="40"/>
      <c r="I1875" s="40"/>
      <c r="J1875" s="40"/>
      <c r="K1875" s="40"/>
      <c r="L1875" s="40"/>
      <c r="M1875" s="40"/>
      <c r="N1875" s="40"/>
      <c r="O1875" s="40"/>
      <c r="P1875" s="40"/>
      <c r="Q1875" s="40"/>
      <c r="R1875" s="40"/>
      <c r="S1875" s="40"/>
      <c r="T1875" s="40"/>
      <c r="U1875" s="39"/>
      <c r="V1875" s="39"/>
      <c r="W1875" s="39"/>
      <c r="X1875" s="39"/>
      <c r="Y1875" s="39"/>
      <c r="Z1875" s="39"/>
      <c r="AA1875" s="39"/>
      <c r="AB1875" s="39"/>
      <c r="AC1875" s="39"/>
      <c r="AD1875" s="39"/>
      <c r="AE1875" s="39"/>
      <c r="AF1875" s="39"/>
      <c r="AG1875" s="39"/>
      <c r="AH1875" s="39"/>
      <c r="AI1875" s="39"/>
      <c r="AJ1875" s="39"/>
      <c r="AK1875" s="39"/>
      <c r="AL1875" s="39"/>
      <c r="AM1875" s="39"/>
      <c r="AN1875" s="39"/>
      <c r="AO1875" s="39"/>
      <c r="AP1875" s="39"/>
      <c r="AQ1875" s="39"/>
      <c r="AR1875" s="39"/>
      <c r="AS1875" s="39"/>
      <c r="AT1875" s="39"/>
      <c r="AU1875" s="39"/>
      <c r="AV1875" s="39"/>
      <c r="AW1875" s="94"/>
      <c r="AX1875" s="101"/>
      <c r="AY1875" s="94"/>
      <c r="AZ1875" s="40"/>
      <c r="BA1875" s="27"/>
      <c r="BB1875" s="27"/>
      <c r="BC1875" s="27"/>
      <c r="BD1875" s="27" t="str">
        <f t="shared" si="1046"/>
        <v/>
      </c>
      <c r="BE1875" s="27" t="str">
        <f t="shared" si="1047"/>
        <v/>
      </c>
      <c r="BF1875" s="27" t="str">
        <f t="shared" si="1048"/>
        <v/>
      </c>
      <c r="BG1875" s="27" t="str">
        <f t="shared" si="1049"/>
        <v/>
      </c>
      <c r="BH1875" s="27" t="str">
        <f t="shared" si="1050"/>
        <v/>
      </c>
      <c r="BI1875" s="27" t="str">
        <f t="shared" si="1051"/>
        <v/>
      </c>
      <c r="BJ1875" s="27" t="str">
        <f t="shared" si="1052"/>
        <v/>
      </c>
      <c r="BK1875" s="27" t="str">
        <f t="shared" si="1053"/>
        <v/>
      </c>
      <c r="BL1875" s="27" t="str">
        <f t="shared" si="1054"/>
        <v/>
      </c>
      <c r="BM1875" s="27" t="str">
        <f t="shared" si="1055"/>
        <v/>
      </c>
      <c r="BN1875" s="27" t="str">
        <f t="shared" si="1056"/>
        <v/>
      </c>
      <c r="BO1875" s="27" t="str">
        <f t="shared" si="1057"/>
        <v/>
      </c>
      <c r="BP1875" s="27" t="str">
        <f t="shared" si="1034"/>
        <v/>
      </c>
      <c r="BQ1875" s="27" t="str">
        <f t="shared" si="1035"/>
        <v/>
      </c>
      <c r="BR1875" s="27" t="str">
        <f t="shared" si="1036"/>
        <v/>
      </c>
      <c r="BS1875" s="27" t="str">
        <f t="shared" si="1037"/>
        <v/>
      </c>
      <c r="BT1875" s="27" t="str">
        <f t="shared" si="1038"/>
        <v/>
      </c>
      <c r="BU1875" s="27" t="str">
        <f t="shared" si="1039"/>
        <v/>
      </c>
      <c r="BV1875" s="27" t="str">
        <f t="shared" si="1040"/>
        <v/>
      </c>
      <c r="BW1875" s="27" t="str">
        <f t="shared" si="1041"/>
        <v/>
      </c>
      <c r="BX1875" s="27" t="str">
        <f t="shared" si="1042"/>
        <v/>
      </c>
      <c r="BY1875" s="27" t="str">
        <f t="shared" si="1043"/>
        <v/>
      </c>
      <c r="BZ1875" s="27" t="str">
        <f t="shared" si="1044"/>
        <v/>
      </c>
      <c r="CA1875" s="27" t="str">
        <f t="shared" si="1045"/>
        <v/>
      </c>
      <c r="CB1875" s="41"/>
      <c r="CC1875"/>
      <c r="CD1875"/>
      <c r="CE1875"/>
      <c r="CF1875"/>
      <c r="CG1875"/>
      <c r="CH1875"/>
      <c r="CI1875" s="39"/>
      <c r="CJ1875" s="56"/>
    </row>
    <row r="1876" spans="2:88">
      <c r="B1876" s="94"/>
      <c r="C1876" s="40"/>
      <c r="D1876" s="39"/>
      <c r="E1876" s="40"/>
      <c r="F1876" s="40"/>
      <c r="G1876" s="40"/>
      <c r="H1876" s="40"/>
      <c r="I1876" s="40"/>
      <c r="J1876" s="40"/>
      <c r="K1876" s="40"/>
      <c r="L1876" s="40"/>
      <c r="M1876" s="40"/>
      <c r="N1876" s="40"/>
      <c r="O1876" s="40"/>
      <c r="P1876" s="40"/>
      <c r="Q1876" s="40"/>
      <c r="R1876" s="40"/>
      <c r="S1876" s="40"/>
      <c r="T1876" s="40"/>
      <c r="U1876" s="39"/>
      <c r="V1876" s="39"/>
      <c r="W1876" s="39"/>
      <c r="X1876" s="39"/>
      <c r="Y1876" s="39"/>
      <c r="Z1876" s="39"/>
      <c r="AA1876" s="39"/>
      <c r="AB1876" s="39"/>
      <c r="AC1876" s="39"/>
      <c r="AD1876" s="39"/>
      <c r="AE1876" s="39"/>
      <c r="AF1876" s="39"/>
      <c r="AG1876" s="39"/>
      <c r="AH1876" s="39"/>
      <c r="AI1876" s="39"/>
      <c r="AJ1876" s="39"/>
      <c r="AK1876" s="39"/>
      <c r="AL1876" s="39"/>
      <c r="AM1876" s="39"/>
      <c r="AN1876" s="39"/>
      <c r="AO1876" s="39"/>
      <c r="AP1876" s="39"/>
      <c r="AQ1876" s="39"/>
      <c r="AR1876" s="39"/>
      <c r="AS1876" s="39"/>
      <c r="AT1876" s="39"/>
      <c r="AU1876" s="39"/>
      <c r="AV1876" s="39"/>
      <c r="AW1876" s="94"/>
      <c r="AX1876" s="101"/>
      <c r="AY1876" s="94"/>
      <c r="AZ1876" s="40"/>
      <c r="BA1876" s="27"/>
      <c r="BB1876" s="27"/>
      <c r="BC1876" s="27"/>
      <c r="BD1876" s="27" t="str">
        <f t="shared" si="1046"/>
        <v/>
      </c>
      <c r="BE1876" s="27" t="str">
        <f t="shared" si="1047"/>
        <v/>
      </c>
      <c r="BF1876" s="27" t="str">
        <f t="shared" si="1048"/>
        <v/>
      </c>
      <c r="BG1876" s="27" t="str">
        <f t="shared" si="1049"/>
        <v/>
      </c>
      <c r="BH1876" s="27" t="str">
        <f t="shared" si="1050"/>
        <v/>
      </c>
      <c r="BI1876" s="27" t="str">
        <f t="shared" si="1051"/>
        <v/>
      </c>
      <c r="BJ1876" s="27" t="str">
        <f t="shared" si="1052"/>
        <v/>
      </c>
      <c r="BK1876" s="27" t="str">
        <f t="shared" si="1053"/>
        <v/>
      </c>
      <c r="BL1876" s="27" t="str">
        <f t="shared" si="1054"/>
        <v/>
      </c>
      <c r="BM1876" s="27" t="str">
        <f t="shared" si="1055"/>
        <v/>
      </c>
      <c r="BN1876" s="27" t="str">
        <f t="shared" si="1056"/>
        <v/>
      </c>
      <c r="BO1876" s="27" t="str">
        <f t="shared" si="1057"/>
        <v/>
      </c>
      <c r="BP1876" s="27" t="str">
        <f t="shared" si="1034"/>
        <v/>
      </c>
      <c r="BQ1876" s="27" t="str">
        <f t="shared" si="1035"/>
        <v/>
      </c>
      <c r="BR1876" s="27" t="str">
        <f t="shared" si="1036"/>
        <v/>
      </c>
      <c r="BS1876" s="27" t="str">
        <f t="shared" si="1037"/>
        <v/>
      </c>
      <c r="BT1876" s="27" t="str">
        <f t="shared" si="1038"/>
        <v/>
      </c>
      <c r="BU1876" s="27" t="str">
        <f t="shared" si="1039"/>
        <v/>
      </c>
      <c r="BV1876" s="27" t="str">
        <f t="shared" si="1040"/>
        <v/>
      </c>
      <c r="BW1876" s="27" t="str">
        <f t="shared" si="1041"/>
        <v/>
      </c>
      <c r="BX1876" s="27" t="str">
        <f t="shared" si="1042"/>
        <v/>
      </c>
      <c r="BY1876" s="27" t="str">
        <f t="shared" si="1043"/>
        <v/>
      </c>
      <c r="BZ1876" s="27" t="str">
        <f t="shared" si="1044"/>
        <v/>
      </c>
      <c r="CA1876" s="27" t="str">
        <f t="shared" si="1045"/>
        <v/>
      </c>
      <c r="CB1876" s="41"/>
      <c r="CC1876"/>
      <c r="CD1876"/>
      <c r="CE1876"/>
      <c r="CF1876"/>
      <c r="CG1876"/>
      <c r="CH1876"/>
      <c r="CI1876" s="39"/>
      <c r="CJ1876" s="40"/>
    </row>
    <row r="1877" spans="2:88">
      <c r="B1877" s="94"/>
      <c r="C1877" s="40"/>
      <c r="D1877" s="39"/>
      <c r="E1877" s="40"/>
      <c r="F1877" s="40"/>
      <c r="G1877" s="40"/>
      <c r="H1877" s="40"/>
      <c r="I1877" s="40"/>
      <c r="J1877" s="40"/>
      <c r="K1877" s="40"/>
      <c r="L1877" s="40"/>
      <c r="M1877" s="40"/>
      <c r="N1877" s="40"/>
      <c r="O1877" s="40"/>
      <c r="P1877" s="40"/>
      <c r="Q1877" s="40"/>
      <c r="R1877" s="40"/>
      <c r="S1877" s="40"/>
      <c r="T1877" s="40"/>
      <c r="U1877" s="39"/>
      <c r="V1877" s="39"/>
      <c r="W1877" s="39"/>
      <c r="X1877" s="39"/>
      <c r="Y1877" s="39"/>
      <c r="Z1877" s="39"/>
      <c r="AA1877" s="39"/>
      <c r="AB1877" s="39"/>
      <c r="AC1877" s="39"/>
      <c r="AD1877" s="39"/>
      <c r="AE1877" s="39"/>
      <c r="AF1877" s="39"/>
      <c r="AG1877" s="39"/>
      <c r="AH1877" s="39"/>
      <c r="AI1877" s="39"/>
      <c r="AJ1877" s="39"/>
      <c r="AK1877" s="39"/>
      <c r="AL1877" s="39"/>
      <c r="AM1877" s="39"/>
      <c r="AN1877" s="39"/>
      <c r="AO1877" s="39"/>
      <c r="AP1877" s="39"/>
      <c r="AQ1877" s="39"/>
      <c r="AR1877" s="39"/>
      <c r="AS1877" s="39"/>
      <c r="AT1877" s="39"/>
      <c r="AU1877" s="39"/>
      <c r="AV1877" s="39"/>
      <c r="AW1877" s="94"/>
      <c r="AX1877" s="101"/>
      <c r="AY1877" s="94"/>
      <c r="AZ1877" s="40"/>
      <c r="BA1877" s="27"/>
      <c r="BB1877" s="27"/>
      <c r="BC1877" s="27"/>
      <c r="BD1877" s="27" t="str">
        <f t="shared" si="1046"/>
        <v/>
      </c>
      <c r="BE1877" s="27" t="str">
        <f t="shared" si="1047"/>
        <v/>
      </c>
      <c r="BF1877" s="27" t="str">
        <f t="shared" si="1048"/>
        <v/>
      </c>
      <c r="BG1877" s="27" t="str">
        <f t="shared" si="1049"/>
        <v/>
      </c>
      <c r="BH1877" s="27" t="str">
        <f t="shared" si="1050"/>
        <v/>
      </c>
      <c r="BI1877" s="27" t="str">
        <f t="shared" si="1051"/>
        <v/>
      </c>
      <c r="BJ1877" s="27" t="str">
        <f t="shared" si="1052"/>
        <v/>
      </c>
      <c r="BK1877" s="27" t="str">
        <f t="shared" si="1053"/>
        <v/>
      </c>
      <c r="BL1877" s="27" t="str">
        <f t="shared" si="1054"/>
        <v/>
      </c>
      <c r="BM1877" s="27" t="str">
        <f t="shared" si="1055"/>
        <v/>
      </c>
      <c r="BN1877" s="27" t="str">
        <f t="shared" si="1056"/>
        <v/>
      </c>
      <c r="BO1877" s="27" t="str">
        <f t="shared" si="1057"/>
        <v/>
      </c>
      <c r="BP1877" s="27" t="str">
        <f t="shared" si="1034"/>
        <v/>
      </c>
      <c r="BQ1877" s="27" t="str">
        <f t="shared" si="1035"/>
        <v/>
      </c>
      <c r="BR1877" s="27" t="str">
        <f t="shared" si="1036"/>
        <v/>
      </c>
      <c r="BS1877" s="27" t="str">
        <f t="shared" si="1037"/>
        <v/>
      </c>
      <c r="BT1877" s="27" t="str">
        <f t="shared" si="1038"/>
        <v/>
      </c>
      <c r="BU1877" s="27" t="str">
        <f t="shared" si="1039"/>
        <v/>
      </c>
      <c r="BV1877" s="27" t="str">
        <f t="shared" si="1040"/>
        <v/>
      </c>
      <c r="BW1877" s="27" t="str">
        <f t="shared" si="1041"/>
        <v/>
      </c>
      <c r="BX1877" s="27" t="str">
        <f t="shared" si="1042"/>
        <v/>
      </c>
      <c r="BY1877" s="27" t="str">
        <f t="shared" si="1043"/>
        <v/>
      </c>
      <c r="BZ1877" s="27" t="str">
        <f t="shared" si="1044"/>
        <v/>
      </c>
      <c r="CA1877" s="27" t="str">
        <f t="shared" si="1045"/>
        <v/>
      </c>
      <c r="CB1877" s="41"/>
      <c r="CC1877"/>
      <c r="CD1877"/>
      <c r="CE1877"/>
      <c r="CF1877"/>
      <c r="CG1877"/>
      <c r="CH1877"/>
      <c r="CI1877" s="39"/>
      <c r="CJ1877" s="40"/>
    </row>
    <row r="1878" spans="2:88">
      <c r="B1878" s="94"/>
      <c r="C1878" s="40"/>
      <c r="D1878" s="39"/>
      <c r="E1878" s="40"/>
      <c r="F1878" s="40"/>
      <c r="G1878" s="40"/>
      <c r="H1878" s="40"/>
      <c r="I1878" s="40"/>
      <c r="J1878" s="40"/>
      <c r="K1878" s="40"/>
      <c r="L1878" s="40"/>
      <c r="M1878" s="40"/>
      <c r="N1878" s="40"/>
      <c r="O1878" s="40"/>
      <c r="P1878" s="40"/>
      <c r="Q1878" s="40"/>
      <c r="R1878" s="40"/>
      <c r="S1878" s="40"/>
      <c r="T1878" s="40"/>
      <c r="U1878" s="39"/>
      <c r="V1878" s="39"/>
      <c r="W1878" s="39"/>
      <c r="X1878" s="39"/>
      <c r="Y1878" s="39"/>
      <c r="Z1878" s="39"/>
      <c r="AA1878" s="39"/>
      <c r="AB1878" s="39"/>
      <c r="AC1878" s="39"/>
      <c r="AD1878" s="39"/>
      <c r="AE1878" s="39"/>
      <c r="AF1878" s="39"/>
      <c r="AG1878" s="39"/>
      <c r="AH1878" s="39"/>
      <c r="AI1878" s="39"/>
      <c r="AJ1878" s="39"/>
      <c r="AK1878" s="39"/>
      <c r="AL1878" s="39"/>
      <c r="AM1878" s="39"/>
      <c r="AN1878" s="39"/>
      <c r="AO1878" s="39"/>
      <c r="AP1878" s="39"/>
      <c r="AQ1878" s="39"/>
      <c r="AR1878" s="39"/>
      <c r="AS1878" s="39"/>
      <c r="AT1878" s="39"/>
      <c r="AU1878" s="39"/>
      <c r="AV1878" s="39"/>
      <c r="AW1878" s="94"/>
      <c r="AX1878" s="101"/>
      <c r="AY1878" s="94"/>
      <c r="AZ1878" s="40"/>
      <c r="BA1878" s="27"/>
      <c r="BB1878" s="27"/>
      <c r="BC1878" s="27"/>
      <c r="BD1878" s="27" t="str">
        <f t="shared" si="1046"/>
        <v/>
      </c>
      <c r="BE1878" s="27" t="str">
        <f t="shared" si="1047"/>
        <v/>
      </c>
      <c r="BF1878" s="27" t="str">
        <f t="shared" si="1048"/>
        <v/>
      </c>
      <c r="BG1878" s="27" t="str">
        <f t="shared" si="1049"/>
        <v/>
      </c>
      <c r="BH1878" s="27" t="str">
        <f t="shared" si="1050"/>
        <v/>
      </c>
      <c r="BI1878" s="27" t="str">
        <f t="shared" si="1051"/>
        <v/>
      </c>
      <c r="BJ1878" s="27" t="str">
        <f t="shared" si="1052"/>
        <v/>
      </c>
      <c r="BK1878" s="27" t="str">
        <f t="shared" si="1053"/>
        <v/>
      </c>
      <c r="BL1878" s="27" t="str">
        <f t="shared" si="1054"/>
        <v/>
      </c>
      <c r="BM1878" s="27" t="str">
        <f t="shared" si="1055"/>
        <v/>
      </c>
      <c r="BN1878" s="27" t="str">
        <f t="shared" si="1056"/>
        <v/>
      </c>
      <c r="BO1878" s="27" t="str">
        <f t="shared" si="1057"/>
        <v/>
      </c>
      <c r="BP1878" s="27" t="str">
        <f t="shared" si="1034"/>
        <v/>
      </c>
      <c r="BQ1878" s="27" t="str">
        <f t="shared" si="1035"/>
        <v/>
      </c>
      <c r="BR1878" s="27" t="str">
        <f t="shared" si="1036"/>
        <v/>
      </c>
      <c r="BS1878" s="27" t="str">
        <f t="shared" si="1037"/>
        <v/>
      </c>
      <c r="BT1878" s="27" t="str">
        <f t="shared" si="1038"/>
        <v/>
      </c>
      <c r="BU1878" s="27" t="str">
        <f t="shared" si="1039"/>
        <v/>
      </c>
      <c r="BV1878" s="27" t="str">
        <f t="shared" si="1040"/>
        <v/>
      </c>
      <c r="BW1878" s="27" t="str">
        <f t="shared" si="1041"/>
        <v/>
      </c>
      <c r="BX1878" s="27" t="str">
        <f t="shared" si="1042"/>
        <v/>
      </c>
      <c r="BY1878" s="27" t="str">
        <f t="shared" si="1043"/>
        <v/>
      </c>
      <c r="BZ1878" s="27" t="str">
        <f t="shared" si="1044"/>
        <v/>
      </c>
      <c r="CA1878" s="27" t="str">
        <f t="shared" si="1045"/>
        <v/>
      </c>
      <c r="CB1878" s="41"/>
      <c r="CC1878"/>
      <c r="CD1878"/>
      <c r="CE1878"/>
      <c r="CF1878"/>
      <c r="CG1878"/>
      <c r="CH1878"/>
      <c r="CI1878" s="39"/>
      <c r="CJ1878" s="40"/>
    </row>
    <row r="1879" spans="2:88">
      <c r="B1879" s="94"/>
      <c r="C1879" s="40"/>
      <c r="D1879" s="39"/>
      <c r="E1879" s="40"/>
      <c r="F1879" s="40"/>
      <c r="G1879" s="40"/>
      <c r="H1879" s="40"/>
      <c r="I1879" s="40"/>
      <c r="J1879" s="40"/>
      <c r="K1879" s="40"/>
      <c r="L1879" s="40"/>
      <c r="M1879" s="40"/>
      <c r="N1879" s="40"/>
      <c r="O1879" s="40"/>
      <c r="P1879" s="40"/>
      <c r="Q1879" s="40"/>
      <c r="R1879" s="40"/>
      <c r="S1879" s="40"/>
      <c r="T1879" s="40"/>
      <c r="U1879" s="39"/>
      <c r="V1879" s="39"/>
      <c r="W1879" s="39"/>
      <c r="X1879" s="39"/>
      <c r="Y1879" s="39"/>
      <c r="Z1879" s="39"/>
      <c r="AA1879" s="39"/>
      <c r="AB1879" s="39"/>
      <c r="AC1879" s="39"/>
      <c r="AD1879" s="39"/>
      <c r="AE1879" s="39"/>
      <c r="AF1879" s="39"/>
      <c r="AG1879" s="39"/>
      <c r="AH1879" s="39"/>
      <c r="AI1879" s="39"/>
      <c r="AJ1879" s="39"/>
      <c r="AK1879" s="39"/>
      <c r="AL1879" s="39"/>
      <c r="AM1879" s="39"/>
      <c r="AN1879" s="39"/>
      <c r="AO1879" s="39"/>
      <c r="AP1879" s="39"/>
      <c r="AQ1879" s="39"/>
      <c r="AR1879" s="39"/>
      <c r="AS1879" s="39"/>
      <c r="AT1879" s="39"/>
      <c r="AU1879" s="39"/>
      <c r="AV1879" s="39"/>
      <c r="AW1879" s="94"/>
      <c r="AX1879" s="101"/>
      <c r="AY1879" s="94"/>
      <c r="AZ1879" s="40"/>
      <c r="BA1879" s="27"/>
      <c r="BB1879" s="27"/>
      <c r="BC1879" s="27"/>
      <c r="BD1879" s="27" t="str">
        <f t="shared" si="1046"/>
        <v/>
      </c>
      <c r="BE1879" s="27" t="str">
        <f t="shared" si="1047"/>
        <v/>
      </c>
      <c r="BF1879" s="27" t="str">
        <f t="shared" si="1048"/>
        <v/>
      </c>
      <c r="BG1879" s="27" t="str">
        <f t="shared" si="1049"/>
        <v/>
      </c>
      <c r="BH1879" s="27" t="str">
        <f t="shared" si="1050"/>
        <v/>
      </c>
      <c r="BI1879" s="27" t="str">
        <f t="shared" si="1051"/>
        <v/>
      </c>
      <c r="BJ1879" s="27" t="str">
        <f t="shared" si="1052"/>
        <v/>
      </c>
      <c r="BK1879" s="27" t="str">
        <f t="shared" si="1053"/>
        <v/>
      </c>
      <c r="BL1879" s="27" t="str">
        <f t="shared" si="1054"/>
        <v/>
      </c>
      <c r="BM1879" s="27" t="str">
        <f t="shared" si="1055"/>
        <v/>
      </c>
      <c r="BN1879" s="27" t="str">
        <f t="shared" si="1056"/>
        <v/>
      </c>
      <c r="BO1879" s="27" t="str">
        <f t="shared" si="1057"/>
        <v/>
      </c>
      <c r="BP1879" s="27" t="str">
        <f t="shared" si="1034"/>
        <v/>
      </c>
      <c r="BQ1879" s="27" t="str">
        <f t="shared" si="1035"/>
        <v/>
      </c>
      <c r="BR1879" s="27" t="str">
        <f t="shared" si="1036"/>
        <v/>
      </c>
      <c r="BS1879" s="27" t="str">
        <f t="shared" si="1037"/>
        <v/>
      </c>
      <c r="BT1879" s="27" t="str">
        <f t="shared" si="1038"/>
        <v/>
      </c>
      <c r="BU1879" s="27" t="str">
        <f t="shared" si="1039"/>
        <v/>
      </c>
      <c r="BV1879" s="27" t="str">
        <f t="shared" si="1040"/>
        <v/>
      </c>
      <c r="BW1879" s="27" t="str">
        <f t="shared" si="1041"/>
        <v/>
      </c>
      <c r="BX1879" s="27" t="str">
        <f t="shared" si="1042"/>
        <v/>
      </c>
      <c r="BY1879" s="27" t="str">
        <f t="shared" si="1043"/>
        <v/>
      </c>
      <c r="BZ1879" s="27" t="str">
        <f t="shared" si="1044"/>
        <v/>
      </c>
      <c r="CA1879" s="27" t="str">
        <f t="shared" si="1045"/>
        <v/>
      </c>
      <c r="CB1879" s="41"/>
      <c r="CC1879" s="5"/>
      <c r="CD1879"/>
      <c r="CE1879"/>
      <c r="CF1879"/>
      <c r="CG1879"/>
      <c r="CH1879"/>
      <c r="CI1879" s="39"/>
      <c r="CJ1879" s="40"/>
    </row>
    <row r="1880" spans="2:88">
      <c r="B1880" s="94"/>
      <c r="C1880" s="40"/>
      <c r="D1880" s="39"/>
      <c r="E1880" s="40"/>
      <c r="F1880" s="40"/>
      <c r="G1880" s="40"/>
      <c r="H1880" s="40"/>
      <c r="I1880" s="40"/>
      <c r="J1880" s="40"/>
      <c r="K1880" s="40"/>
      <c r="L1880" s="40"/>
      <c r="M1880" s="40"/>
      <c r="N1880" s="40"/>
      <c r="O1880" s="40"/>
      <c r="P1880" s="40"/>
      <c r="Q1880" s="40"/>
      <c r="R1880" s="40"/>
      <c r="S1880" s="40"/>
      <c r="T1880" s="40"/>
      <c r="U1880" s="39"/>
      <c r="V1880" s="39"/>
      <c r="W1880" s="39"/>
      <c r="X1880" s="39"/>
      <c r="Y1880" s="39"/>
      <c r="Z1880" s="39"/>
      <c r="AA1880" s="39"/>
      <c r="AB1880" s="39"/>
      <c r="AC1880" s="39"/>
      <c r="AD1880" s="39"/>
      <c r="AE1880" s="39"/>
      <c r="AF1880" s="39"/>
      <c r="AG1880" s="39"/>
      <c r="AH1880" s="39"/>
      <c r="AI1880" s="39"/>
      <c r="AJ1880" s="39"/>
      <c r="AK1880" s="39"/>
      <c r="AL1880" s="39"/>
      <c r="AM1880" s="39"/>
      <c r="AN1880" s="39"/>
      <c r="AO1880" s="39"/>
      <c r="AP1880" s="39"/>
      <c r="AQ1880" s="39"/>
      <c r="AR1880" s="39"/>
      <c r="AS1880" s="39"/>
      <c r="AT1880" s="39"/>
      <c r="AU1880" s="39"/>
      <c r="AV1880" s="39"/>
      <c r="AW1880" s="94"/>
      <c r="AX1880" s="101"/>
      <c r="AY1880" s="94"/>
      <c r="AZ1880" s="40"/>
      <c r="BA1880" s="27"/>
      <c r="BB1880" s="27"/>
      <c r="BC1880" s="27"/>
      <c r="BD1880" s="27" t="str">
        <f t="shared" si="1046"/>
        <v/>
      </c>
      <c r="BE1880" s="27" t="str">
        <f t="shared" si="1047"/>
        <v/>
      </c>
      <c r="BF1880" s="27" t="str">
        <f t="shared" si="1048"/>
        <v/>
      </c>
      <c r="BG1880" s="27" t="str">
        <f t="shared" si="1049"/>
        <v/>
      </c>
      <c r="BH1880" s="27" t="str">
        <f t="shared" si="1050"/>
        <v/>
      </c>
      <c r="BI1880" s="27" t="str">
        <f t="shared" si="1051"/>
        <v/>
      </c>
      <c r="BJ1880" s="27" t="str">
        <f t="shared" si="1052"/>
        <v/>
      </c>
      <c r="BK1880" s="27" t="str">
        <f t="shared" si="1053"/>
        <v/>
      </c>
      <c r="BL1880" s="27" t="str">
        <f t="shared" si="1054"/>
        <v/>
      </c>
      <c r="BM1880" s="27" t="str">
        <f t="shared" si="1055"/>
        <v/>
      </c>
      <c r="BN1880" s="27" t="str">
        <f t="shared" si="1056"/>
        <v/>
      </c>
      <c r="BO1880" s="27" t="str">
        <f t="shared" si="1057"/>
        <v/>
      </c>
      <c r="BP1880" s="27" t="str">
        <f t="shared" ref="BP1880:BP1943" si="1058">IF(W1880="","",CONCATENATE($U1880,","))</f>
        <v/>
      </c>
      <c r="BQ1880" s="27" t="str">
        <f t="shared" ref="BQ1880:BQ1943" si="1059">IF(X1880="","",CONCATENATE($U1880,","))</f>
        <v/>
      </c>
      <c r="BR1880" s="27" t="str">
        <f t="shared" ref="BR1880:BR1943" si="1060">IF(Y1880="","",CONCATENATE($U1880,","))</f>
        <v/>
      </c>
      <c r="BS1880" s="27" t="str">
        <f t="shared" ref="BS1880:BS1943" si="1061">IF(Z1880="","",CONCATENATE($U1880,","))</f>
        <v/>
      </c>
      <c r="BT1880" s="27" t="str">
        <f t="shared" ref="BT1880:BT1943" si="1062">IF(AA1880="","",CONCATENATE($U1880,","))</f>
        <v/>
      </c>
      <c r="BU1880" s="27" t="str">
        <f t="shared" ref="BU1880:BU1943" si="1063">IF(AB1880="","",CONCATENATE($U1880,","))</f>
        <v/>
      </c>
      <c r="BV1880" s="27" t="str">
        <f t="shared" ref="BV1880:BV1943" si="1064">IF(AC1880="","",CONCATENATE($U1880,","))</f>
        <v/>
      </c>
      <c r="BW1880" s="27" t="str">
        <f t="shared" ref="BW1880:BW1943" si="1065">IF(AD1880="","",CONCATENATE($U1880,","))</f>
        <v/>
      </c>
      <c r="BX1880" s="27" t="str">
        <f t="shared" ref="BX1880:BX1943" si="1066">IF(AE1880="","",CONCATENATE($U1880,","))</f>
        <v/>
      </c>
      <c r="BY1880" s="27" t="str">
        <f t="shared" ref="BY1880:BY1943" si="1067">IF(AF1880="","",CONCATENATE($U1880,","))</f>
        <v/>
      </c>
      <c r="BZ1880" s="27" t="str">
        <f t="shared" ref="BZ1880:BZ1943" si="1068">IF(AG1880="","",CONCATENATE($U1880,","))</f>
        <v/>
      </c>
      <c r="CA1880" s="27" t="str">
        <f t="shared" ref="CA1880:CA1943" si="1069">IF(AH1880="","",CONCATENATE($U1880,","))</f>
        <v/>
      </c>
      <c r="CB1880" s="41"/>
      <c r="CC1880" s="5"/>
      <c r="CD1880"/>
      <c r="CE1880"/>
      <c r="CF1880"/>
      <c r="CG1880"/>
      <c r="CH1880"/>
      <c r="CI1880" s="39"/>
      <c r="CJ1880" s="40"/>
    </row>
    <row r="1881" spans="2:88">
      <c r="B1881" s="94"/>
      <c r="C1881" s="40"/>
      <c r="D1881" s="39"/>
      <c r="E1881" s="40"/>
      <c r="F1881" s="40"/>
      <c r="G1881" s="40"/>
      <c r="H1881" s="40"/>
      <c r="I1881" s="40"/>
      <c r="J1881" s="40"/>
      <c r="K1881" s="40"/>
      <c r="L1881" s="40"/>
      <c r="M1881" s="40"/>
      <c r="N1881" s="40"/>
      <c r="O1881" s="40"/>
      <c r="P1881" s="40"/>
      <c r="Q1881" s="40"/>
      <c r="R1881" s="40"/>
      <c r="S1881" s="40"/>
      <c r="T1881" s="40"/>
      <c r="U1881" s="39"/>
      <c r="V1881" s="39"/>
      <c r="W1881" s="39"/>
      <c r="X1881" s="39"/>
      <c r="Y1881" s="39"/>
      <c r="Z1881" s="39"/>
      <c r="AA1881" s="39"/>
      <c r="AB1881" s="39"/>
      <c r="AC1881" s="39"/>
      <c r="AD1881" s="39"/>
      <c r="AE1881" s="39"/>
      <c r="AF1881" s="39"/>
      <c r="AG1881" s="39"/>
      <c r="AH1881" s="39"/>
      <c r="AI1881" s="39"/>
      <c r="AJ1881" s="39"/>
      <c r="AK1881" s="39"/>
      <c r="AL1881" s="39"/>
      <c r="AM1881" s="39"/>
      <c r="AN1881" s="39"/>
      <c r="AO1881" s="39"/>
      <c r="AP1881" s="39"/>
      <c r="AQ1881" s="39"/>
      <c r="AR1881" s="39"/>
      <c r="AS1881" s="39"/>
      <c r="AT1881" s="39"/>
      <c r="AU1881" s="39"/>
      <c r="AV1881" s="39"/>
      <c r="AW1881" s="94"/>
      <c r="AX1881" s="101"/>
      <c r="AY1881" s="94"/>
      <c r="AZ1881" s="40"/>
      <c r="BA1881" s="27"/>
      <c r="BB1881" s="27"/>
      <c r="BC1881" s="27"/>
      <c r="BD1881" s="27" t="str">
        <f t="shared" ref="BD1881:BD1944" si="1070">IF(W1881&lt;&gt;"",IF(ABS(W1881)&lt;10,"S"&amp;RIGHT(W1881,1)&amp;",","S"&amp;W1881&amp;","),"")</f>
        <v/>
      </c>
      <c r="BE1881" s="27" t="str">
        <f t="shared" ref="BE1881:BE1944" si="1071">IF(X1881&lt;&gt;"",IF(ABS(X1881)&lt;10,"S"&amp;RIGHT(X1881,1)&amp;",","S"&amp;X1881&amp;","),"")</f>
        <v/>
      </c>
      <c r="BF1881" s="27" t="str">
        <f t="shared" ref="BF1881:BF1944" si="1072">IF(Y1881&lt;&gt;"",IF(ABS(Y1881)&lt;10,"S"&amp;RIGHT(Y1881,1)&amp;",","S"&amp;Y1881&amp;","),"")</f>
        <v/>
      </c>
      <c r="BG1881" s="27" t="str">
        <f t="shared" ref="BG1881:BG1944" si="1073">IF(Z1881&lt;&gt;"",IF(ABS(Z1881)&lt;10,"S"&amp;RIGHT(Z1881,1)&amp;",","S"&amp;Z1881&amp;","),"")</f>
        <v/>
      </c>
      <c r="BH1881" s="27" t="str">
        <f t="shared" ref="BH1881:BH1944" si="1074">IF(AA1881&lt;&gt;"",IF(ABS(AA1881)&lt;10,"S"&amp;RIGHT(AA1881,1)&amp;",","S"&amp;AA1881&amp;","),"")</f>
        <v/>
      </c>
      <c r="BI1881" s="27" t="str">
        <f t="shared" ref="BI1881:BI1944" si="1075">IF(AB1881&lt;&gt;"",IF(ABS(AB1881)&lt;10,"S"&amp;RIGHT(AB1881,1)&amp;",","S"&amp;AB1881&amp;","),"")</f>
        <v/>
      </c>
      <c r="BJ1881" s="27" t="str">
        <f t="shared" ref="BJ1881:BJ1944" si="1076">IF(AC1881&lt;&gt;"",IF(ABS(AC1881)&lt;10,"S"&amp;RIGHT(AC1881,1)&amp;",","S"&amp;AC1881&amp;","),"")</f>
        <v/>
      </c>
      <c r="BK1881" s="27" t="str">
        <f t="shared" ref="BK1881:BK1944" si="1077">IF(AD1881&lt;&gt;"",IF(ABS(AD1881)&lt;10,"S"&amp;RIGHT(AD1881,1)&amp;",","S"&amp;AD1881&amp;","),"")</f>
        <v/>
      </c>
      <c r="BL1881" s="27" t="str">
        <f t="shared" ref="BL1881:BL1944" si="1078">IF(AE1881&lt;&gt;"",IF(ABS(AE1881)&lt;10,"S"&amp;RIGHT(AE1881,1)&amp;",","S"&amp;AE1881&amp;","),"")</f>
        <v/>
      </c>
      <c r="BM1881" s="27" t="str">
        <f t="shared" ref="BM1881:BM1944" si="1079">IF(AF1881&lt;&gt;"",IF(ABS(AF1881)&lt;10,"S"&amp;RIGHT(AF1881,1)&amp;",","S"&amp;AF1881&amp;","),"")</f>
        <v/>
      </c>
      <c r="BN1881" s="27" t="str">
        <f t="shared" ref="BN1881:BN1944" si="1080">IF(AG1881&lt;&gt;"",IF(ABS(AG1881)&lt;10,"S"&amp;RIGHT(AG1881,1)&amp;",","S"&amp;AG1881&amp;","),"")</f>
        <v/>
      </c>
      <c r="BO1881" s="27" t="str">
        <f t="shared" ref="BO1881:BO1944" si="1081">IF(AH1881&lt;&gt;"",IF(ABS(AH1881)&lt;10,"S"&amp;RIGHT(AH1881,1)&amp;",","S"&amp;AH1881&amp;","),"")</f>
        <v/>
      </c>
      <c r="BP1881" s="27" t="str">
        <f t="shared" si="1058"/>
        <v/>
      </c>
      <c r="BQ1881" s="27" t="str">
        <f t="shared" si="1059"/>
        <v/>
      </c>
      <c r="BR1881" s="27" t="str">
        <f t="shared" si="1060"/>
        <v/>
      </c>
      <c r="BS1881" s="27" t="str">
        <f t="shared" si="1061"/>
        <v/>
      </c>
      <c r="BT1881" s="27" t="str">
        <f t="shared" si="1062"/>
        <v/>
      </c>
      <c r="BU1881" s="27" t="str">
        <f t="shared" si="1063"/>
        <v/>
      </c>
      <c r="BV1881" s="27" t="str">
        <f t="shared" si="1064"/>
        <v/>
      </c>
      <c r="BW1881" s="27" t="str">
        <f t="shared" si="1065"/>
        <v/>
      </c>
      <c r="BX1881" s="27" t="str">
        <f t="shared" si="1066"/>
        <v/>
      </c>
      <c r="BY1881" s="27" t="str">
        <f t="shared" si="1067"/>
        <v/>
      </c>
      <c r="BZ1881" s="27" t="str">
        <f t="shared" si="1068"/>
        <v/>
      </c>
      <c r="CA1881" s="27" t="str">
        <f t="shared" si="1069"/>
        <v/>
      </c>
      <c r="CB1881" s="41"/>
      <c r="CC1881" s="5"/>
      <c r="CD1881"/>
      <c r="CE1881"/>
      <c r="CF1881"/>
      <c r="CG1881"/>
      <c r="CH1881"/>
      <c r="CI1881" s="87"/>
      <c r="CJ1881" s="54"/>
    </row>
    <row r="1882" spans="2:88">
      <c r="B1882" s="94"/>
      <c r="C1882" s="40"/>
      <c r="D1882" s="39"/>
      <c r="E1882" s="40"/>
      <c r="F1882" s="40"/>
      <c r="G1882" s="40"/>
      <c r="H1882" s="40"/>
      <c r="I1882" s="40"/>
      <c r="J1882" s="40"/>
      <c r="K1882" s="40"/>
      <c r="L1882" s="40"/>
      <c r="M1882" s="40"/>
      <c r="N1882" s="40"/>
      <c r="O1882" s="40"/>
      <c r="P1882" s="40"/>
      <c r="Q1882" s="40"/>
      <c r="R1882" s="40"/>
      <c r="S1882" s="40"/>
      <c r="T1882" s="40"/>
      <c r="U1882" s="39"/>
      <c r="V1882" s="39"/>
      <c r="W1882" s="39"/>
      <c r="X1882" s="39"/>
      <c r="Y1882" s="39"/>
      <c r="Z1882" s="39"/>
      <c r="AA1882" s="39"/>
      <c r="AB1882" s="39"/>
      <c r="AC1882" s="39"/>
      <c r="AD1882" s="39"/>
      <c r="AE1882" s="39"/>
      <c r="AF1882" s="39"/>
      <c r="AG1882" s="39"/>
      <c r="AH1882" s="39"/>
      <c r="AI1882" s="39"/>
      <c r="AJ1882" s="39"/>
      <c r="AK1882" s="39"/>
      <c r="AL1882" s="39"/>
      <c r="AM1882" s="39"/>
      <c r="AN1882" s="39"/>
      <c r="AO1882" s="39"/>
      <c r="AP1882" s="39"/>
      <c r="AQ1882" s="39"/>
      <c r="AR1882" s="39"/>
      <c r="AS1882" s="39"/>
      <c r="AT1882" s="39"/>
      <c r="AU1882" s="39"/>
      <c r="AV1882" s="39"/>
      <c r="AW1882" s="94"/>
      <c r="AX1882" s="101"/>
      <c r="AY1882" s="94"/>
      <c r="AZ1882" s="40"/>
      <c r="BA1882" s="27"/>
      <c r="BB1882" s="27"/>
      <c r="BC1882" s="27"/>
      <c r="BD1882" s="27" t="str">
        <f t="shared" si="1070"/>
        <v/>
      </c>
      <c r="BE1882" s="27" t="str">
        <f t="shared" si="1071"/>
        <v/>
      </c>
      <c r="BF1882" s="27" t="str">
        <f t="shared" si="1072"/>
        <v/>
      </c>
      <c r="BG1882" s="27" t="str">
        <f t="shared" si="1073"/>
        <v/>
      </c>
      <c r="BH1882" s="27" t="str">
        <f t="shared" si="1074"/>
        <v/>
      </c>
      <c r="BI1882" s="27" t="str">
        <f t="shared" si="1075"/>
        <v/>
      </c>
      <c r="BJ1882" s="27" t="str">
        <f t="shared" si="1076"/>
        <v/>
      </c>
      <c r="BK1882" s="27" t="str">
        <f t="shared" si="1077"/>
        <v/>
      </c>
      <c r="BL1882" s="27" t="str">
        <f t="shared" si="1078"/>
        <v/>
      </c>
      <c r="BM1882" s="27" t="str">
        <f t="shared" si="1079"/>
        <v/>
      </c>
      <c r="BN1882" s="27" t="str">
        <f t="shared" si="1080"/>
        <v/>
      </c>
      <c r="BO1882" s="27" t="str">
        <f t="shared" si="1081"/>
        <v/>
      </c>
      <c r="BP1882" s="27" t="str">
        <f t="shared" si="1058"/>
        <v/>
      </c>
      <c r="BQ1882" s="27" t="str">
        <f t="shared" si="1059"/>
        <v/>
      </c>
      <c r="BR1882" s="27" t="str">
        <f t="shared" si="1060"/>
        <v/>
      </c>
      <c r="BS1882" s="27" t="str">
        <f t="shared" si="1061"/>
        <v/>
      </c>
      <c r="BT1882" s="27" t="str">
        <f t="shared" si="1062"/>
        <v/>
      </c>
      <c r="BU1882" s="27" t="str">
        <f t="shared" si="1063"/>
        <v/>
      </c>
      <c r="BV1882" s="27" t="str">
        <f t="shared" si="1064"/>
        <v/>
      </c>
      <c r="BW1882" s="27" t="str">
        <f t="shared" si="1065"/>
        <v/>
      </c>
      <c r="BX1882" s="27" t="str">
        <f t="shared" si="1066"/>
        <v/>
      </c>
      <c r="BY1882" s="27" t="str">
        <f t="shared" si="1067"/>
        <v/>
      </c>
      <c r="BZ1882" s="27" t="str">
        <f t="shared" si="1068"/>
        <v/>
      </c>
      <c r="CA1882" s="27" t="str">
        <f t="shared" si="1069"/>
        <v/>
      </c>
      <c r="CB1882" s="41"/>
      <c r="CC1882" s="5"/>
      <c r="CD1882"/>
      <c r="CE1882"/>
      <c r="CF1882"/>
      <c r="CG1882"/>
      <c r="CH1882"/>
      <c r="CI1882" s="87"/>
      <c r="CJ1882" s="7"/>
    </row>
    <row r="1883" spans="2:88">
      <c r="B1883" s="94"/>
      <c r="C1883" s="40"/>
      <c r="D1883" s="39"/>
      <c r="E1883" s="40"/>
      <c r="F1883" s="40"/>
      <c r="G1883" s="40"/>
      <c r="H1883" s="40"/>
      <c r="I1883" s="40"/>
      <c r="J1883" s="40"/>
      <c r="K1883" s="40"/>
      <c r="L1883" s="40"/>
      <c r="M1883" s="40"/>
      <c r="N1883" s="40"/>
      <c r="O1883" s="40"/>
      <c r="P1883" s="40"/>
      <c r="Q1883" s="40"/>
      <c r="R1883" s="40"/>
      <c r="S1883" s="40"/>
      <c r="T1883" s="40"/>
      <c r="U1883" s="39"/>
      <c r="V1883" s="39"/>
      <c r="W1883" s="39"/>
      <c r="X1883" s="39"/>
      <c r="Y1883" s="39"/>
      <c r="Z1883" s="39"/>
      <c r="AA1883" s="39"/>
      <c r="AB1883" s="39"/>
      <c r="AC1883" s="39"/>
      <c r="AD1883" s="39"/>
      <c r="AE1883" s="39"/>
      <c r="AF1883" s="39"/>
      <c r="AG1883" s="39"/>
      <c r="AH1883" s="39"/>
      <c r="AI1883" s="39"/>
      <c r="AJ1883" s="39"/>
      <c r="AK1883" s="39"/>
      <c r="AL1883" s="39"/>
      <c r="AM1883" s="39"/>
      <c r="AN1883" s="39"/>
      <c r="AO1883" s="39"/>
      <c r="AP1883" s="39"/>
      <c r="AQ1883" s="39"/>
      <c r="AR1883" s="39"/>
      <c r="AS1883" s="39"/>
      <c r="AT1883" s="39"/>
      <c r="AU1883" s="39"/>
      <c r="AV1883" s="39"/>
      <c r="AW1883" s="94"/>
      <c r="AX1883" s="101"/>
      <c r="AY1883" s="94"/>
      <c r="AZ1883" s="40"/>
      <c r="BA1883" s="27"/>
      <c r="BB1883" s="27"/>
      <c r="BC1883" s="27"/>
      <c r="BD1883" s="27" t="str">
        <f t="shared" si="1070"/>
        <v/>
      </c>
      <c r="BE1883" s="27" t="str">
        <f t="shared" si="1071"/>
        <v/>
      </c>
      <c r="BF1883" s="27" t="str">
        <f t="shared" si="1072"/>
        <v/>
      </c>
      <c r="BG1883" s="27" t="str">
        <f t="shared" si="1073"/>
        <v/>
      </c>
      <c r="BH1883" s="27" t="str">
        <f t="shared" si="1074"/>
        <v/>
      </c>
      <c r="BI1883" s="27" t="str">
        <f t="shared" si="1075"/>
        <v/>
      </c>
      <c r="BJ1883" s="27" t="str">
        <f t="shared" si="1076"/>
        <v/>
      </c>
      <c r="BK1883" s="27" t="str">
        <f t="shared" si="1077"/>
        <v/>
      </c>
      <c r="BL1883" s="27" t="str">
        <f t="shared" si="1078"/>
        <v/>
      </c>
      <c r="BM1883" s="27" t="str">
        <f t="shared" si="1079"/>
        <v/>
      </c>
      <c r="BN1883" s="27" t="str">
        <f t="shared" si="1080"/>
        <v/>
      </c>
      <c r="BO1883" s="27" t="str">
        <f t="shared" si="1081"/>
        <v/>
      </c>
      <c r="BP1883" s="27" t="str">
        <f t="shared" si="1058"/>
        <v/>
      </c>
      <c r="BQ1883" s="27" t="str">
        <f t="shared" si="1059"/>
        <v/>
      </c>
      <c r="BR1883" s="27" t="str">
        <f t="shared" si="1060"/>
        <v/>
      </c>
      <c r="BS1883" s="27" t="str">
        <f t="shared" si="1061"/>
        <v/>
      </c>
      <c r="BT1883" s="27" t="str">
        <f t="shared" si="1062"/>
        <v/>
      </c>
      <c r="BU1883" s="27" t="str">
        <f t="shared" si="1063"/>
        <v/>
      </c>
      <c r="BV1883" s="27" t="str">
        <f t="shared" si="1064"/>
        <v/>
      </c>
      <c r="BW1883" s="27" t="str">
        <f t="shared" si="1065"/>
        <v/>
      </c>
      <c r="BX1883" s="27" t="str">
        <f t="shared" si="1066"/>
        <v/>
      </c>
      <c r="BY1883" s="27" t="str">
        <f t="shared" si="1067"/>
        <v/>
      </c>
      <c r="BZ1883" s="27" t="str">
        <f t="shared" si="1068"/>
        <v/>
      </c>
      <c r="CA1883" s="27" t="str">
        <f t="shared" si="1069"/>
        <v/>
      </c>
      <c r="CB1883" s="41"/>
      <c r="CC1883" s="5"/>
      <c r="CD1883"/>
      <c r="CE1883"/>
      <c r="CF1883"/>
      <c r="CG1883"/>
      <c r="CH1883"/>
      <c r="CI1883" s="87"/>
      <c r="CJ1883" s="7"/>
    </row>
    <row r="1884" spans="2:88">
      <c r="B1884" s="94"/>
      <c r="C1884" s="40"/>
      <c r="D1884" s="39"/>
      <c r="E1884" s="40"/>
      <c r="F1884" s="40"/>
      <c r="G1884" s="40"/>
      <c r="H1884" s="40"/>
      <c r="I1884" s="40"/>
      <c r="J1884" s="40"/>
      <c r="K1884" s="40"/>
      <c r="L1884" s="40"/>
      <c r="M1884" s="40"/>
      <c r="N1884" s="40"/>
      <c r="O1884" s="40"/>
      <c r="P1884" s="40"/>
      <c r="Q1884" s="40"/>
      <c r="R1884" s="40"/>
      <c r="S1884" s="40"/>
      <c r="T1884" s="40"/>
      <c r="U1884" s="39"/>
      <c r="V1884" s="39"/>
      <c r="W1884" s="39"/>
      <c r="X1884" s="39"/>
      <c r="Y1884" s="39"/>
      <c r="Z1884" s="39"/>
      <c r="AA1884" s="39"/>
      <c r="AB1884" s="39"/>
      <c r="AC1884" s="39"/>
      <c r="AD1884" s="39"/>
      <c r="AE1884" s="39"/>
      <c r="AF1884" s="39"/>
      <c r="AG1884" s="39"/>
      <c r="AH1884" s="39"/>
      <c r="AI1884" s="39"/>
      <c r="AJ1884" s="39"/>
      <c r="AK1884" s="39"/>
      <c r="AL1884" s="39"/>
      <c r="AM1884" s="39"/>
      <c r="AN1884" s="39"/>
      <c r="AO1884" s="39"/>
      <c r="AP1884" s="39"/>
      <c r="AQ1884" s="39"/>
      <c r="AR1884" s="39"/>
      <c r="AS1884" s="39"/>
      <c r="AT1884" s="39"/>
      <c r="AU1884" s="39"/>
      <c r="AV1884" s="39"/>
      <c r="AW1884" s="94"/>
      <c r="AX1884" s="101"/>
      <c r="AY1884" s="94"/>
      <c r="AZ1884" s="40"/>
      <c r="BA1884" s="27"/>
      <c r="BB1884" s="27"/>
      <c r="BC1884" s="27"/>
      <c r="BD1884" s="27" t="str">
        <f t="shared" si="1070"/>
        <v/>
      </c>
      <c r="BE1884" s="27" t="str">
        <f t="shared" si="1071"/>
        <v/>
      </c>
      <c r="BF1884" s="27" t="str">
        <f t="shared" si="1072"/>
        <v/>
      </c>
      <c r="BG1884" s="27" t="str">
        <f t="shared" si="1073"/>
        <v/>
      </c>
      <c r="BH1884" s="27" t="str">
        <f t="shared" si="1074"/>
        <v/>
      </c>
      <c r="BI1884" s="27" t="str">
        <f t="shared" si="1075"/>
        <v/>
      </c>
      <c r="BJ1884" s="27" t="str">
        <f t="shared" si="1076"/>
        <v/>
      </c>
      <c r="BK1884" s="27" t="str">
        <f t="shared" si="1077"/>
        <v/>
      </c>
      <c r="BL1884" s="27" t="str">
        <f t="shared" si="1078"/>
        <v/>
      </c>
      <c r="BM1884" s="27" t="str">
        <f t="shared" si="1079"/>
        <v/>
      </c>
      <c r="BN1884" s="27" t="str">
        <f t="shared" si="1080"/>
        <v/>
      </c>
      <c r="BO1884" s="27" t="str">
        <f t="shared" si="1081"/>
        <v/>
      </c>
      <c r="BP1884" s="27" t="str">
        <f t="shared" si="1058"/>
        <v/>
      </c>
      <c r="BQ1884" s="27" t="str">
        <f t="shared" si="1059"/>
        <v/>
      </c>
      <c r="BR1884" s="27" t="str">
        <f t="shared" si="1060"/>
        <v/>
      </c>
      <c r="BS1884" s="27" t="str">
        <f t="shared" si="1061"/>
        <v/>
      </c>
      <c r="BT1884" s="27" t="str">
        <f t="shared" si="1062"/>
        <v/>
      </c>
      <c r="BU1884" s="27" t="str">
        <f t="shared" si="1063"/>
        <v/>
      </c>
      <c r="BV1884" s="27" t="str">
        <f t="shared" si="1064"/>
        <v/>
      </c>
      <c r="BW1884" s="27" t="str">
        <f t="shared" si="1065"/>
        <v/>
      </c>
      <c r="BX1884" s="27" t="str">
        <f t="shared" si="1066"/>
        <v/>
      </c>
      <c r="BY1884" s="27" t="str">
        <f t="shared" si="1067"/>
        <v/>
      </c>
      <c r="BZ1884" s="27" t="str">
        <f t="shared" si="1068"/>
        <v/>
      </c>
      <c r="CA1884" s="27" t="str">
        <f t="shared" si="1069"/>
        <v/>
      </c>
      <c r="CB1884" s="41"/>
      <c r="CC1884" s="5"/>
      <c r="CD1884"/>
      <c r="CE1884"/>
      <c r="CF1884"/>
      <c r="CG1884"/>
      <c r="CH1884"/>
      <c r="CI1884" s="87"/>
      <c r="CJ1884" s="7"/>
    </row>
    <row r="1885" spans="2:88">
      <c r="B1885" s="94"/>
      <c r="C1885" s="40"/>
      <c r="D1885" s="39"/>
      <c r="E1885" s="40"/>
      <c r="F1885" s="40"/>
      <c r="G1885" s="40"/>
      <c r="H1885" s="40"/>
      <c r="I1885" s="40"/>
      <c r="J1885" s="40"/>
      <c r="K1885" s="40"/>
      <c r="L1885" s="40"/>
      <c r="M1885" s="40"/>
      <c r="N1885" s="40"/>
      <c r="O1885" s="40"/>
      <c r="P1885" s="40"/>
      <c r="Q1885" s="40"/>
      <c r="R1885" s="40"/>
      <c r="S1885" s="40"/>
      <c r="T1885" s="40"/>
      <c r="U1885" s="39"/>
      <c r="V1885" s="39"/>
      <c r="W1885" s="39"/>
      <c r="X1885" s="39"/>
      <c r="Y1885" s="39"/>
      <c r="Z1885" s="39"/>
      <c r="AA1885" s="39"/>
      <c r="AB1885" s="39"/>
      <c r="AC1885" s="39"/>
      <c r="AD1885" s="39"/>
      <c r="AE1885" s="39"/>
      <c r="AF1885" s="39"/>
      <c r="AG1885" s="39"/>
      <c r="AH1885" s="39"/>
      <c r="AI1885" s="39"/>
      <c r="AJ1885" s="39"/>
      <c r="AK1885" s="39"/>
      <c r="AL1885" s="39"/>
      <c r="AM1885" s="39"/>
      <c r="AN1885" s="39"/>
      <c r="AO1885" s="39"/>
      <c r="AP1885" s="39"/>
      <c r="AQ1885" s="39"/>
      <c r="AR1885" s="39"/>
      <c r="AS1885" s="39"/>
      <c r="AT1885" s="39"/>
      <c r="AU1885" s="39"/>
      <c r="AV1885" s="39"/>
      <c r="AW1885" s="94"/>
      <c r="AX1885" s="101"/>
      <c r="AY1885" s="94"/>
      <c r="AZ1885" s="40"/>
      <c r="BA1885" s="27"/>
      <c r="BB1885" s="27"/>
      <c r="BC1885" s="27"/>
      <c r="BD1885" s="27" t="str">
        <f t="shared" si="1070"/>
        <v/>
      </c>
      <c r="BE1885" s="27" t="str">
        <f t="shared" si="1071"/>
        <v/>
      </c>
      <c r="BF1885" s="27" t="str">
        <f t="shared" si="1072"/>
        <v/>
      </c>
      <c r="BG1885" s="27" t="str">
        <f t="shared" si="1073"/>
        <v/>
      </c>
      <c r="BH1885" s="27" t="str">
        <f t="shared" si="1074"/>
        <v/>
      </c>
      <c r="BI1885" s="27" t="str">
        <f t="shared" si="1075"/>
        <v/>
      </c>
      <c r="BJ1885" s="27" t="str">
        <f t="shared" si="1076"/>
        <v/>
      </c>
      <c r="BK1885" s="27" t="str">
        <f t="shared" si="1077"/>
        <v/>
      </c>
      <c r="BL1885" s="27" t="str">
        <f t="shared" si="1078"/>
        <v/>
      </c>
      <c r="BM1885" s="27" t="str">
        <f t="shared" si="1079"/>
        <v/>
      </c>
      <c r="BN1885" s="27" t="str">
        <f t="shared" si="1080"/>
        <v/>
      </c>
      <c r="BO1885" s="27" t="str">
        <f t="shared" si="1081"/>
        <v/>
      </c>
      <c r="BP1885" s="27" t="str">
        <f t="shared" si="1058"/>
        <v/>
      </c>
      <c r="BQ1885" s="27" t="str">
        <f t="shared" si="1059"/>
        <v/>
      </c>
      <c r="BR1885" s="27" t="str">
        <f t="shared" si="1060"/>
        <v/>
      </c>
      <c r="BS1885" s="27" t="str">
        <f t="shared" si="1061"/>
        <v/>
      </c>
      <c r="BT1885" s="27" t="str">
        <f t="shared" si="1062"/>
        <v/>
      </c>
      <c r="BU1885" s="27" t="str">
        <f t="shared" si="1063"/>
        <v/>
      </c>
      <c r="BV1885" s="27" t="str">
        <f t="shared" si="1064"/>
        <v/>
      </c>
      <c r="BW1885" s="27" t="str">
        <f t="shared" si="1065"/>
        <v/>
      </c>
      <c r="BX1885" s="27" t="str">
        <f t="shared" si="1066"/>
        <v/>
      </c>
      <c r="BY1885" s="27" t="str">
        <f t="shared" si="1067"/>
        <v/>
      </c>
      <c r="BZ1885" s="27" t="str">
        <f t="shared" si="1068"/>
        <v/>
      </c>
      <c r="CA1885" s="27" t="str">
        <f t="shared" si="1069"/>
        <v/>
      </c>
      <c r="CB1885" s="41"/>
      <c r="CC1885" s="5"/>
      <c r="CD1885"/>
      <c r="CE1885"/>
      <c r="CF1885"/>
      <c r="CG1885"/>
      <c r="CH1885"/>
      <c r="CI1885" s="41"/>
      <c r="CJ1885" s="7"/>
    </row>
    <row r="1886" spans="2:88">
      <c r="B1886" s="94"/>
      <c r="C1886" s="40"/>
      <c r="D1886" s="39"/>
      <c r="E1886" s="40"/>
      <c r="F1886" s="40"/>
      <c r="G1886" s="40"/>
      <c r="H1886" s="40"/>
      <c r="I1886" s="40"/>
      <c r="J1886" s="40"/>
      <c r="K1886" s="40"/>
      <c r="L1886" s="40"/>
      <c r="M1886" s="40"/>
      <c r="N1886" s="40"/>
      <c r="O1886" s="40"/>
      <c r="P1886" s="40"/>
      <c r="Q1886" s="40"/>
      <c r="R1886" s="40"/>
      <c r="S1886" s="40"/>
      <c r="T1886" s="40"/>
      <c r="U1886" s="39"/>
      <c r="V1886" s="39"/>
      <c r="W1886" s="39"/>
      <c r="X1886" s="39"/>
      <c r="Y1886" s="39"/>
      <c r="Z1886" s="39"/>
      <c r="AA1886" s="39"/>
      <c r="AB1886" s="39"/>
      <c r="AC1886" s="39"/>
      <c r="AD1886" s="39"/>
      <c r="AE1886" s="39"/>
      <c r="AF1886" s="39"/>
      <c r="AG1886" s="39"/>
      <c r="AH1886" s="39"/>
      <c r="AI1886" s="39"/>
      <c r="AJ1886" s="39"/>
      <c r="AK1886" s="39"/>
      <c r="AL1886" s="39"/>
      <c r="AM1886" s="39"/>
      <c r="AN1886" s="39"/>
      <c r="AO1886" s="39"/>
      <c r="AP1886" s="39"/>
      <c r="AQ1886" s="39"/>
      <c r="AR1886" s="39"/>
      <c r="AS1886" s="39"/>
      <c r="AT1886" s="39"/>
      <c r="AU1886" s="39"/>
      <c r="AV1886" s="39"/>
      <c r="AW1886" s="94"/>
      <c r="AX1886" s="101"/>
      <c r="AY1886" s="94"/>
      <c r="AZ1886" s="40"/>
      <c r="BA1886" s="27"/>
      <c r="BB1886" s="27"/>
      <c r="BC1886" s="27"/>
      <c r="BD1886" s="27" t="str">
        <f t="shared" si="1070"/>
        <v/>
      </c>
      <c r="BE1886" s="27" t="str">
        <f t="shared" si="1071"/>
        <v/>
      </c>
      <c r="BF1886" s="27" t="str">
        <f t="shared" si="1072"/>
        <v/>
      </c>
      <c r="BG1886" s="27" t="str">
        <f t="shared" si="1073"/>
        <v/>
      </c>
      <c r="BH1886" s="27" t="str">
        <f t="shared" si="1074"/>
        <v/>
      </c>
      <c r="BI1886" s="27" t="str">
        <f t="shared" si="1075"/>
        <v/>
      </c>
      <c r="BJ1886" s="27" t="str">
        <f t="shared" si="1076"/>
        <v/>
      </c>
      <c r="BK1886" s="27" t="str">
        <f t="shared" si="1077"/>
        <v/>
      </c>
      <c r="BL1886" s="27" t="str">
        <f t="shared" si="1078"/>
        <v/>
      </c>
      <c r="BM1886" s="27" t="str">
        <f t="shared" si="1079"/>
        <v/>
      </c>
      <c r="BN1886" s="27" t="str">
        <f t="shared" si="1080"/>
        <v/>
      </c>
      <c r="BO1886" s="27" t="str">
        <f t="shared" si="1081"/>
        <v/>
      </c>
      <c r="BP1886" s="27" t="str">
        <f t="shared" si="1058"/>
        <v/>
      </c>
      <c r="BQ1886" s="27" t="str">
        <f t="shared" si="1059"/>
        <v/>
      </c>
      <c r="BR1886" s="27" t="str">
        <f t="shared" si="1060"/>
        <v/>
      </c>
      <c r="BS1886" s="27" t="str">
        <f t="shared" si="1061"/>
        <v/>
      </c>
      <c r="BT1886" s="27" t="str">
        <f t="shared" si="1062"/>
        <v/>
      </c>
      <c r="BU1886" s="27" t="str">
        <f t="shared" si="1063"/>
        <v/>
      </c>
      <c r="BV1886" s="27" t="str">
        <f t="shared" si="1064"/>
        <v/>
      </c>
      <c r="BW1886" s="27" t="str">
        <f t="shared" si="1065"/>
        <v/>
      </c>
      <c r="BX1886" s="27" t="str">
        <f t="shared" si="1066"/>
        <v/>
      </c>
      <c r="BY1886" s="27" t="str">
        <f t="shared" si="1067"/>
        <v/>
      </c>
      <c r="BZ1886" s="27" t="str">
        <f t="shared" si="1068"/>
        <v/>
      </c>
      <c r="CA1886" s="27" t="str">
        <f t="shared" si="1069"/>
        <v/>
      </c>
      <c r="CB1886" s="41"/>
      <c r="CC1886" s="5"/>
      <c r="CD1886"/>
      <c r="CE1886"/>
      <c r="CF1886"/>
      <c r="CG1886"/>
      <c r="CH1886"/>
      <c r="CI1886" s="41"/>
      <c r="CJ1886" s="7"/>
    </row>
    <row r="1887" spans="2:88">
      <c r="B1887" s="94"/>
      <c r="C1887" s="40"/>
      <c r="D1887" s="39"/>
      <c r="E1887" s="40"/>
      <c r="F1887" s="40"/>
      <c r="G1887" s="40"/>
      <c r="H1887" s="40"/>
      <c r="I1887" s="40"/>
      <c r="J1887" s="40"/>
      <c r="K1887" s="40"/>
      <c r="L1887" s="40"/>
      <c r="M1887" s="40"/>
      <c r="N1887" s="40"/>
      <c r="O1887" s="40"/>
      <c r="P1887" s="40"/>
      <c r="Q1887" s="40"/>
      <c r="R1887" s="40"/>
      <c r="S1887" s="40"/>
      <c r="T1887" s="40"/>
      <c r="U1887" s="39"/>
      <c r="V1887" s="39"/>
      <c r="W1887" s="39"/>
      <c r="X1887" s="39"/>
      <c r="Y1887" s="39"/>
      <c r="Z1887" s="39"/>
      <c r="AA1887" s="39"/>
      <c r="AB1887" s="39"/>
      <c r="AC1887" s="39"/>
      <c r="AD1887" s="39"/>
      <c r="AE1887" s="39"/>
      <c r="AF1887" s="39"/>
      <c r="AG1887" s="39"/>
      <c r="AH1887" s="39"/>
      <c r="AI1887" s="39"/>
      <c r="AJ1887" s="39"/>
      <c r="AK1887" s="39"/>
      <c r="AL1887" s="39"/>
      <c r="AM1887" s="39"/>
      <c r="AN1887" s="39"/>
      <c r="AO1887" s="39"/>
      <c r="AP1887" s="39"/>
      <c r="AQ1887" s="39"/>
      <c r="AR1887" s="39"/>
      <c r="AS1887" s="39"/>
      <c r="AT1887" s="39"/>
      <c r="AU1887" s="39"/>
      <c r="AV1887" s="39"/>
      <c r="AW1887" s="94"/>
      <c r="AX1887" s="101"/>
      <c r="AY1887" s="94"/>
      <c r="AZ1887" s="40"/>
      <c r="BA1887" s="27"/>
      <c r="BB1887" s="27"/>
      <c r="BC1887" s="27"/>
      <c r="BD1887" s="27" t="str">
        <f t="shared" si="1070"/>
        <v/>
      </c>
      <c r="BE1887" s="27" t="str">
        <f t="shared" si="1071"/>
        <v/>
      </c>
      <c r="BF1887" s="27" t="str">
        <f t="shared" si="1072"/>
        <v/>
      </c>
      <c r="BG1887" s="27" t="str">
        <f t="shared" si="1073"/>
        <v/>
      </c>
      <c r="BH1887" s="27" t="str">
        <f t="shared" si="1074"/>
        <v/>
      </c>
      <c r="BI1887" s="27" t="str">
        <f t="shared" si="1075"/>
        <v/>
      </c>
      <c r="BJ1887" s="27" t="str">
        <f t="shared" si="1076"/>
        <v/>
      </c>
      <c r="BK1887" s="27" t="str">
        <f t="shared" si="1077"/>
        <v/>
      </c>
      <c r="BL1887" s="27" t="str">
        <f t="shared" si="1078"/>
        <v/>
      </c>
      <c r="BM1887" s="27" t="str">
        <f t="shared" si="1079"/>
        <v/>
      </c>
      <c r="BN1887" s="27" t="str">
        <f t="shared" si="1080"/>
        <v/>
      </c>
      <c r="BO1887" s="27" t="str">
        <f t="shared" si="1081"/>
        <v/>
      </c>
      <c r="BP1887" s="27" t="str">
        <f t="shared" si="1058"/>
        <v/>
      </c>
      <c r="BQ1887" s="27" t="str">
        <f t="shared" si="1059"/>
        <v/>
      </c>
      <c r="BR1887" s="27" t="str">
        <f t="shared" si="1060"/>
        <v/>
      </c>
      <c r="BS1887" s="27" t="str">
        <f t="shared" si="1061"/>
        <v/>
      </c>
      <c r="BT1887" s="27" t="str">
        <f t="shared" si="1062"/>
        <v/>
      </c>
      <c r="BU1887" s="27" t="str">
        <f t="shared" si="1063"/>
        <v/>
      </c>
      <c r="BV1887" s="27" t="str">
        <f t="shared" si="1064"/>
        <v/>
      </c>
      <c r="BW1887" s="27" t="str">
        <f t="shared" si="1065"/>
        <v/>
      </c>
      <c r="BX1887" s="27" t="str">
        <f t="shared" si="1066"/>
        <v/>
      </c>
      <c r="BY1887" s="27" t="str">
        <f t="shared" si="1067"/>
        <v/>
      </c>
      <c r="BZ1887" s="27" t="str">
        <f t="shared" si="1068"/>
        <v/>
      </c>
      <c r="CA1887" s="27" t="str">
        <f t="shared" si="1069"/>
        <v/>
      </c>
      <c r="CB1887" s="41"/>
      <c r="CC1887" s="5"/>
      <c r="CD1887"/>
      <c r="CE1887"/>
      <c r="CF1887"/>
      <c r="CG1887"/>
      <c r="CH1887"/>
      <c r="CI1887" s="41"/>
      <c r="CJ1887" s="7"/>
    </row>
    <row r="1888" spans="2:88">
      <c r="B1888" s="94"/>
      <c r="C1888" s="40"/>
      <c r="D1888" s="39"/>
      <c r="E1888" s="40"/>
      <c r="F1888" s="40"/>
      <c r="G1888" s="40"/>
      <c r="H1888" s="40"/>
      <c r="I1888" s="40"/>
      <c r="J1888" s="40"/>
      <c r="K1888" s="40"/>
      <c r="L1888" s="40"/>
      <c r="M1888" s="40"/>
      <c r="N1888" s="40"/>
      <c r="O1888" s="40"/>
      <c r="P1888" s="40"/>
      <c r="Q1888" s="40"/>
      <c r="R1888" s="40"/>
      <c r="S1888" s="40"/>
      <c r="T1888" s="40"/>
      <c r="U1888" s="39"/>
      <c r="V1888" s="39"/>
      <c r="W1888" s="39"/>
      <c r="X1888" s="39"/>
      <c r="Y1888" s="39"/>
      <c r="Z1888" s="39"/>
      <c r="AA1888" s="39"/>
      <c r="AB1888" s="39"/>
      <c r="AC1888" s="39"/>
      <c r="AD1888" s="39"/>
      <c r="AE1888" s="39"/>
      <c r="AF1888" s="39"/>
      <c r="AG1888" s="39"/>
      <c r="AH1888" s="39"/>
      <c r="AI1888" s="39"/>
      <c r="AJ1888" s="39"/>
      <c r="AK1888" s="39"/>
      <c r="AL1888" s="39"/>
      <c r="AM1888" s="39"/>
      <c r="AN1888" s="39"/>
      <c r="AO1888" s="39"/>
      <c r="AP1888" s="39"/>
      <c r="AQ1888" s="39"/>
      <c r="AR1888" s="39"/>
      <c r="AS1888" s="39"/>
      <c r="AT1888" s="39"/>
      <c r="AU1888" s="39"/>
      <c r="AV1888" s="39"/>
      <c r="AW1888" s="94"/>
      <c r="AX1888" s="101"/>
      <c r="AY1888" s="94"/>
      <c r="AZ1888" s="40"/>
      <c r="BA1888" s="27"/>
      <c r="BB1888" s="27"/>
      <c r="BC1888" s="27"/>
      <c r="BD1888" s="27" t="str">
        <f t="shared" si="1070"/>
        <v/>
      </c>
      <c r="BE1888" s="27" t="str">
        <f t="shared" si="1071"/>
        <v/>
      </c>
      <c r="BF1888" s="27" t="str">
        <f t="shared" si="1072"/>
        <v/>
      </c>
      <c r="BG1888" s="27" t="str">
        <f t="shared" si="1073"/>
        <v/>
      </c>
      <c r="BH1888" s="27" t="str">
        <f t="shared" si="1074"/>
        <v/>
      </c>
      <c r="BI1888" s="27" t="str">
        <f t="shared" si="1075"/>
        <v/>
      </c>
      <c r="BJ1888" s="27" t="str">
        <f t="shared" si="1076"/>
        <v/>
      </c>
      <c r="BK1888" s="27" t="str">
        <f t="shared" si="1077"/>
        <v/>
      </c>
      <c r="BL1888" s="27" t="str">
        <f t="shared" si="1078"/>
        <v/>
      </c>
      <c r="BM1888" s="27" t="str">
        <f t="shared" si="1079"/>
        <v/>
      </c>
      <c r="BN1888" s="27" t="str">
        <f t="shared" si="1080"/>
        <v/>
      </c>
      <c r="BO1888" s="27" t="str">
        <f t="shared" si="1081"/>
        <v/>
      </c>
      <c r="BP1888" s="27" t="str">
        <f t="shared" si="1058"/>
        <v/>
      </c>
      <c r="BQ1888" s="27" t="str">
        <f t="shared" si="1059"/>
        <v/>
      </c>
      <c r="BR1888" s="27" t="str">
        <f t="shared" si="1060"/>
        <v/>
      </c>
      <c r="BS1888" s="27" t="str">
        <f t="shared" si="1061"/>
        <v/>
      </c>
      <c r="BT1888" s="27" t="str">
        <f t="shared" si="1062"/>
        <v/>
      </c>
      <c r="BU1888" s="27" t="str">
        <f t="shared" si="1063"/>
        <v/>
      </c>
      <c r="BV1888" s="27" t="str">
        <f t="shared" si="1064"/>
        <v/>
      </c>
      <c r="BW1888" s="27" t="str">
        <f t="shared" si="1065"/>
        <v/>
      </c>
      <c r="BX1888" s="27" t="str">
        <f t="shared" si="1066"/>
        <v/>
      </c>
      <c r="BY1888" s="27" t="str">
        <f t="shared" si="1067"/>
        <v/>
      </c>
      <c r="BZ1888" s="27" t="str">
        <f t="shared" si="1068"/>
        <v/>
      </c>
      <c r="CA1888" s="27" t="str">
        <f t="shared" si="1069"/>
        <v/>
      </c>
      <c r="CB1888" s="41"/>
      <c r="CC1888" s="5"/>
      <c r="CD1888"/>
      <c r="CE1888"/>
      <c r="CF1888"/>
      <c r="CG1888"/>
      <c r="CH1888"/>
      <c r="CI1888" s="41"/>
      <c r="CJ1888" s="7"/>
    </row>
    <row r="1889" spans="2:88">
      <c r="B1889" s="94"/>
      <c r="C1889" s="40"/>
      <c r="D1889" s="39"/>
      <c r="E1889" s="40"/>
      <c r="F1889" s="40"/>
      <c r="G1889" s="40"/>
      <c r="H1889" s="40"/>
      <c r="I1889" s="40"/>
      <c r="J1889" s="40"/>
      <c r="K1889" s="40"/>
      <c r="L1889" s="40"/>
      <c r="M1889" s="40"/>
      <c r="N1889" s="40"/>
      <c r="O1889" s="40"/>
      <c r="P1889" s="40"/>
      <c r="Q1889" s="40"/>
      <c r="R1889" s="40"/>
      <c r="S1889" s="40"/>
      <c r="T1889" s="40"/>
      <c r="U1889" s="39"/>
      <c r="V1889" s="39"/>
      <c r="W1889" s="39"/>
      <c r="X1889" s="39"/>
      <c r="Y1889" s="39"/>
      <c r="Z1889" s="39"/>
      <c r="AA1889" s="39"/>
      <c r="AB1889" s="39"/>
      <c r="AC1889" s="39"/>
      <c r="AD1889" s="39"/>
      <c r="AE1889" s="39"/>
      <c r="AF1889" s="39"/>
      <c r="AG1889" s="39"/>
      <c r="AH1889" s="39"/>
      <c r="AI1889" s="39"/>
      <c r="AJ1889" s="39"/>
      <c r="AK1889" s="39"/>
      <c r="AL1889" s="39"/>
      <c r="AM1889" s="39"/>
      <c r="AN1889" s="39"/>
      <c r="AO1889" s="39"/>
      <c r="AP1889" s="39"/>
      <c r="AQ1889" s="39"/>
      <c r="AR1889" s="39"/>
      <c r="AS1889" s="39"/>
      <c r="AT1889" s="39"/>
      <c r="AU1889" s="39"/>
      <c r="AV1889" s="39"/>
      <c r="AW1889" s="94"/>
      <c r="AX1889" s="101"/>
      <c r="AY1889" s="94"/>
      <c r="AZ1889" s="40"/>
      <c r="BA1889" s="27"/>
      <c r="BB1889" s="27"/>
      <c r="BC1889" s="27"/>
      <c r="BD1889" s="27" t="str">
        <f t="shared" si="1070"/>
        <v/>
      </c>
      <c r="BE1889" s="27" t="str">
        <f t="shared" si="1071"/>
        <v/>
      </c>
      <c r="BF1889" s="27" t="str">
        <f t="shared" si="1072"/>
        <v/>
      </c>
      <c r="BG1889" s="27" t="str">
        <f t="shared" si="1073"/>
        <v/>
      </c>
      <c r="BH1889" s="27" t="str">
        <f t="shared" si="1074"/>
        <v/>
      </c>
      <c r="BI1889" s="27" t="str">
        <f t="shared" si="1075"/>
        <v/>
      </c>
      <c r="BJ1889" s="27" t="str">
        <f t="shared" si="1076"/>
        <v/>
      </c>
      <c r="BK1889" s="27" t="str">
        <f t="shared" si="1077"/>
        <v/>
      </c>
      <c r="BL1889" s="27" t="str">
        <f t="shared" si="1078"/>
        <v/>
      </c>
      <c r="BM1889" s="27" t="str">
        <f t="shared" si="1079"/>
        <v/>
      </c>
      <c r="BN1889" s="27" t="str">
        <f t="shared" si="1080"/>
        <v/>
      </c>
      <c r="BO1889" s="27" t="str">
        <f t="shared" si="1081"/>
        <v/>
      </c>
      <c r="BP1889" s="27" t="str">
        <f t="shared" si="1058"/>
        <v/>
      </c>
      <c r="BQ1889" s="27" t="str">
        <f t="shared" si="1059"/>
        <v/>
      </c>
      <c r="BR1889" s="27" t="str">
        <f t="shared" si="1060"/>
        <v/>
      </c>
      <c r="BS1889" s="27" t="str">
        <f t="shared" si="1061"/>
        <v/>
      </c>
      <c r="BT1889" s="27" t="str">
        <f t="shared" si="1062"/>
        <v/>
      </c>
      <c r="BU1889" s="27" t="str">
        <f t="shared" si="1063"/>
        <v/>
      </c>
      <c r="BV1889" s="27" t="str">
        <f t="shared" si="1064"/>
        <v/>
      </c>
      <c r="BW1889" s="27" t="str">
        <f t="shared" si="1065"/>
        <v/>
      </c>
      <c r="BX1889" s="27" t="str">
        <f t="shared" si="1066"/>
        <v/>
      </c>
      <c r="BY1889" s="27" t="str">
        <f t="shared" si="1067"/>
        <v/>
      </c>
      <c r="BZ1889" s="27" t="str">
        <f t="shared" si="1068"/>
        <v/>
      </c>
      <c r="CA1889" s="27" t="str">
        <f t="shared" si="1069"/>
        <v/>
      </c>
      <c r="CB1889" s="41"/>
      <c r="CC1889" s="5"/>
      <c r="CD1889"/>
      <c r="CE1889"/>
      <c r="CF1889"/>
      <c r="CG1889"/>
      <c r="CH1889"/>
      <c r="CI1889" s="41"/>
      <c r="CJ1889" s="7"/>
    </row>
    <row r="1890" spans="2:88">
      <c r="B1890" s="94"/>
      <c r="C1890" s="40"/>
      <c r="D1890" s="39"/>
      <c r="E1890" s="40"/>
      <c r="F1890" s="40"/>
      <c r="G1890" s="40"/>
      <c r="H1890" s="40"/>
      <c r="I1890" s="40"/>
      <c r="J1890" s="40"/>
      <c r="K1890" s="40"/>
      <c r="L1890" s="40"/>
      <c r="M1890" s="40"/>
      <c r="N1890" s="40"/>
      <c r="O1890" s="40"/>
      <c r="P1890" s="40"/>
      <c r="Q1890" s="40"/>
      <c r="R1890" s="40"/>
      <c r="S1890" s="40"/>
      <c r="T1890" s="40"/>
      <c r="U1890" s="39"/>
      <c r="V1890" s="39"/>
      <c r="W1890" s="39"/>
      <c r="X1890" s="39"/>
      <c r="Y1890" s="39"/>
      <c r="Z1890" s="39"/>
      <c r="AA1890" s="39"/>
      <c r="AB1890" s="39"/>
      <c r="AC1890" s="39"/>
      <c r="AD1890" s="39"/>
      <c r="AE1890" s="39"/>
      <c r="AF1890" s="39"/>
      <c r="AG1890" s="39"/>
      <c r="AH1890" s="39"/>
      <c r="AI1890" s="39"/>
      <c r="AJ1890" s="39"/>
      <c r="AK1890" s="39"/>
      <c r="AL1890" s="39"/>
      <c r="AM1890" s="39"/>
      <c r="AN1890" s="39"/>
      <c r="AO1890" s="39"/>
      <c r="AP1890" s="39"/>
      <c r="AQ1890" s="39"/>
      <c r="AR1890" s="39"/>
      <c r="AS1890" s="39"/>
      <c r="AT1890" s="39"/>
      <c r="AU1890" s="39"/>
      <c r="AV1890" s="39"/>
      <c r="AW1890" s="94"/>
      <c r="AX1890" s="101"/>
      <c r="AY1890" s="94"/>
      <c r="AZ1890" s="40"/>
      <c r="BA1890" s="27"/>
      <c r="BB1890" s="27"/>
      <c r="BC1890" s="27"/>
      <c r="BD1890" s="27" t="str">
        <f t="shared" si="1070"/>
        <v/>
      </c>
      <c r="BE1890" s="27" t="str">
        <f t="shared" si="1071"/>
        <v/>
      </c>
      <c r="BF1890" s="27" t="str">
        <f t="shared" si="1072"/>
        <v/>
      </c>
      <c r="BG1890" s="27" t="str">
        <f t="shared" si="1073"/>
        <v/>
      </c>
      <c r="BH1890" s="27" t="str">
        <f t="shared" si="1074"/>
        <v/>
      </c>
      <c r="BI1890" s="27" t="str">
        <f t="shared" si="1075"/>
        <v/>
      </c>
      <c r="BJ1890" s="27" t="str">
        <f t="shared" si="1076"/>
        <v/>
      </c>
      <c r="BK1890" s="27" t="str">
        <f t="shared" si="1077"/>
        <v/>
      </c>
      <c r="BL1890" s="27" t="str">
        <f t="shared" si="1078"/>
        <v/>
      </c>
      <c r="BM1890" s="27" t="str">
        <f t="shared" si="1079"/>
        <v/>
      </c>
      <c r="BN1890" s="27" t="str">
        <f t="shared" si="1080"/>
        <v/>
      </c>
      <c r="BO1890" s="27" t="str">
        <f t="shared" si="1081"/>
        <v/>
      </c>
      <c r="BP1890" s="27" t="str">
        <f t="shared" si="1058"/>
        <v/>
      </c>
      <c r="BQ1890" s="27" t="str">
        <f t="shared" si="1059"/>
        <v/>
      </c>
      <c r="BR1890" s="27" t="str">
        <f t="shared" si="1060"/>
        <v/>
      </c>
      <c r="BS1890" s="27" t="str">
        <f t="shared" si="1061"/>
        <v/>
      </c>
      <c r="BT1890" s="27" t="str">
        <f t="shared" si="1062"/>
        <v/>
      </c>
      <c r="BU1890" s="27" t="str">
        <f t="shared" si="1063"/>
        <v/>
      </c>
      <c r="BV1890" s="27" t="str">
        <f t="shared" si="1064"/>
        <v/>
      </c>
      <c r="BW1890" s="27" t="str">
        <f t="shared" si="1065"/>
        <v/>
      </c>
      <c r="BX1890" s="27" t="str">
        <f t="shared" si="1066"/>
        <v/>
      </c>
      <c r="BY1890" s="27" t="str">
        <f t="shared" si="1067"/>
        <v/>
      </c>
      <c r="BZ1890" s="27" t="str">
        <f t="shared" si="1068"/>
        <v/>
      </c>
      <c r="CA1890" s="27" t="str">
        <f t="shared" si="1069"/>
        <v/>
      </c>
      <c r="CB1890" s="41"/>
      <c r="CC1890" s="5"/>
      <c r="CD1890"/>
      <c r="CE1890"/>
      <c r="CF1890"/>
      <c r="CG1890"/>
      <c r="CH1890"/>
      <c r="CI1890" s="41"/>
      <c r="CJ1890" s="7"/>
    </row>
    <row r="1891" spans="2:88">
      <c r="B1891" s="94"/>
      <c r="C1891" s="40"/>
      <c r="D1891" s="39"/>
      <c r="E1891" s="40"/>
      <c r="F1891" s="40"/>
      <c r="G1891" s="40"/>
      <c r="H1891" s="40"/>
      <c r="I1891" s="40"/>
      <c r="J1891" s="40"/>
      <c r="K1891" s="40"/>
      <c r="L1891" s="40"/>
      <c r="M1891" s="40"/>
      <c r="N1891" s="40"/>
      <c r="O1891" s="40"/>
      <c r="P1891" s="40"/>
      <c r="Q1891" s="40"/>
      <c r="R1891" s="40"/>
      <c r="S1891" s="40"/>
      <c r="T1891" s="40"/>
      <c r="U1891" s="39"/>
      <c r="V1891" s="39"/>
      <c r="W1891" s="39"/>
      <c r="X1891" s="39"/>
      <c r="Y1891" s="39"/>
      <c r="Z1891" s="39"/>
      <c r="AA1891" s="39"/>
      <c r="AB1891" s="39"/>
      <c r="AC1891" s="39"/>
      <c r="AD1891" s="39"/>
      <c r="AE1891" s="39"/>
      <c r="AF1891" s="39"/>
      <c r="AG1891" s="39"/>
      <c r="AH1891" s="39"/>
      <c r="AI1891" s="39"/>
      <c r="AJ1891" s="39"/>
      <c r="AK1891" s="39"/>
      <c r="AL1891" s="39"/>
      <c r="AM1891" s="39"/>
      <c r="AN1891" s="39"/>
      <c r="AO1891" s="39"/>
      <c r="AP1891" s="39"/>
      <c r="AQ1891" s="39"/>
      <c r="AR1891" s="39"/>
      <c r="AS1891" s="39"/>
      <c r="AT1891" s="39"/>
      <c r="AU1891" s="39"/>
      <c r="AV1891" s="39"/>
      <c r="AW1891" s="94"/>
      <c r="AX1891" s="101"/>
      <c r="AY1891" s="94"/>
      <c r="AZ1891" s="40"/>
      <c r="BA1891" s="27"/>
      <c r="BB1891" s="27"/>
      <c r="BC1891" s="27"/>
      <c r="BD1891" s="27" t="str">
        <f t="shared" si="1070"/>
        <v/>
      </c>
      <c r="BE1891" s="27" t="str">
        <f t="shared" si="1071"/>
        <v/>
      </c>
      <c r="BF1891" s="27" t="str">
        <f t="shared" si="1072"/>
        <v/>
      </c>
      <c r="BG1891" s="27" t="str">
        <f t="shared" si="1073"/>
        <v/>
      </c>
      <c r="BH1891" s="27" t="str">
        <f t="shared" si="1074"/>
        <v/>
      </c>
      <c r="BI1891" s="27" t="str">
        <f t="shared" si="1075"/>
        <v/>
      </c>
      <c r="BJ1891" s="27" t="str">
        <f t="shared" si="1076"/>
        <v/>
      </c>
      <c r="BK1891" s="27" t="str">
        <f t="shared" si="1077"/>
        <v/>
      </c>
      <c r="BL1891" s="27" t="str">
        <f t="shared" si="1078"/>
        <v/>
      </c>
      <c r="BM1891" s="27" t="str">
        <f t="shared" si="1079"/>
        <v/>
      </c>
      <c r="BN1891" s="27" t="str">
        <f t="shared" si="1080"/>
        <v/>
      </c>
      <c r="BO1891" s="27" t="str">
        <f t="shared" si="1081"/>
        <v/>
      </c>
      <c r="BP1891" s="27" t="str">
        <f t="shared" si="1058"/>
        <v/>
      </c>
      <c r="BQ1891" s="27" t="str">
        <f t="shared" si="1059"/>
        <v/>
      </c>
      <c r="BR1891" s="27" t="str">
        <f t="shared" si="1060"/>
        <v/>
      </c>
      <c r="BS1891" s="27" t="str">
        <f t="shared" si="1061"/>
        <v/>
      </c>
      <c r="BT1891" s="27" t="str">
        <f t="shared" si="1062"/>
        <v/>
      </c>
      <c r="BU1891" s="27" t="str">
        <f t="shared" si="1063"/>
        <v/>
      </c>
      <c r="BV1891" s="27" t="str">
        <f t="shared" si="1064"/>
        <v/>
      </c>
      <c r="BW1891" s="27" t="str">
        <f t="shared" si="1065"/>
        <v/>
      </c>
      <c r="BX1891" s="27" t="str">
        <f t="shared" si="1066"/>
        <v/>
      </c>
      <c r="BY1891" s="27" t="str">
        <f t="shared" si="1067"/>
        <v/>
      </c>
      <c r="BZ1891" s="27" t="str">
        <f t="shared" si="1068"/>
        <v/>
      </c>
      <c r="CA1891" s="27" t="str">
        <f t="shared" si="1069"/>
        <v/>
      </c>
      <c r="CB1891" s="41"/>
      <c r="CC1891"/>
      <c r="CD1891"/>
      <c r="CE1891"/>
      <c r="CF1891"/>
      <c r="CG1891"/>
      <c r="CH1891"/>
      <c r="CI1891" s="41"/>
      <c r="CJ1891" s="7"/>
    </row>
    <row r="1892" spans="2:88">
      <c r="B1892" s="94"/>
      <c r="C1892" s="40"/>
      <c r="D1892" s="39"/>
      <c r="E1892" s="40"/>
      <c r="F1892" s="40"/>
      <c r="G1892" s="40"/>
      <c r="H1892" s="40"/>
      <c r="I1892" s="40"/>
      <c r="J1892" s="40"/>
      <c r="K1892" s="40"/>
      <c r="L1892" s="40"/>
      <c r="M1892" s="40"/>
      <c r="N1892" s="40"/>
      <c r="O1892" s="40"/>
      <c r="P1892" s="40"/>
      <c r="Q1892" s="40"/>
      <c r="R1892" s="40"/>
      <c r="S1892" s="40"/>
      <c r="T1892" s="40"/>
      <c r="U1892" s="39"/>
      <c r="V1892" s="39"/>
      <c r="W1892" s="39"/>
      <c r="X1892" s="39"/>
      <c r="Y1892" s="39"/>
      <c r="Z1892" s="39"/>
      <c r="AA1892" s="39"/>
      <c r="AB1892" s="39"/>
      <c r="AC1892" s="39"/>
      <c r="AD1892" s="39"/>
      <c r="AE1892" s="39"/>
      <c r="AF1892" s="39"/>
      <c r="AG1892" s="39"/>
      <c r="AH1892" s="39"/>
      <c r="AI1892" s="39"/>
      <c r="AJ1892" s="39"/>
      <c r="AK1892" s="39"/>
      <c r="AL1892" s="39"/>
      <c r="AM1892" s="39"/>
      <c r="AN1892" s="39"/>
      <c r="AO1892" s="39"/>
      <c r="AP1892" s="39"/>
      <c r="AQ1892" s="39"/>
      <c r="AR1892" s="39"/>
      <c r="AS1892" s="39"/>
      <c r="AT1892" s="39"/>
      <c r="AU1892" s="39"/>
      <c r="AV1892" s="39"/>
      <c r="AW1892" s="94"/>
      <c r="AX1892" s="101"/>
      <c r="AY1892" s="94"/>
      <c r="AZ1892" s="40"/>
      <c r="BA1892" s="27"/>
      <c r="BB1892" s="27"/>
      <c r="BC1892" s="27"/>
      <c r="BD1892" s="27" t="str">
        <f t="shared" si="1070"/>
        <v/>
      </c>
      <c r="BE1892" s="27" t="str">
        <f t="shared" si="1071"/>
        <v/>
      </c>
      <c r="BF1892" s="27" t="str">
        <f t="shared" si="1072"/>
        <v/>
      </c>
      <c r="BG1892" s="27" t="str">
        <f t="shared" si="1073"/>
        <v/>
      </c>
      <c r="BH1892" s="27" t="str">
        <f t="shared" si="1074"/>
        <v/>
      </c>
      <c r="BI1892" s="27" t="str">
        <f t="shared" si="1075"/>
        <v/>
      </c>
      <c r="BJ1892" s="27" t="str">
        <f t="shared" si="1076"/>
        <v/>
      </c>
      <c r="BK1892" s="27" t="str">
        <f t="shared" si="1077"/>
        <v/>
      </c>
      <c r="BL1892" s="27" t="str">
        <f t="shared" si="1078"/>
        <v/>
      </c>
      <c r="BM1892" s="27" t="str">
        <f t="shared" si="1079"/>
        <v/>
      </c>
      <c r="BN1892" s="27" t="str">
        <f t="shared" si="1080"/>
        <v/>
      </c>
      <c r="BO1892" s="27" t="str">
        <f t="shared" si="1081"/>
        <v/>
      </c>
      <c r="BP1892" s="27" t="str">
        <f t="shared" si="1058"/>
        <v/>
      </c>
      <c r="BQ1892" s="27" t="str">
        <f t="shared" si="1059"/>
        <v/>
      </c>
      <c r="BR1892" s="27" t="str">
        <f t="shared" si="1060"/>
        <v/>
      </c>
      <c r="BS1892" s="27" t="str">
        <f t="shared" si="1061"/>
        <v/>
      </c>
      <c r="BT1892" s="27" t="str">
        <f t="shared" si="1062"/>
        <v/>
      </c>
      <c r="BU1892" s="27" t="str">
        <f t="shared" si="1063"/>
        <v/>
      </c>
      <c r="BV1892" s="27" t="str">
        <f t="shared" si="1064"/>
        <v/>
      </c>
      <c r="BW1892" s="27" t="str">
        <f t="shared" si="1065"/>
        <v/>
      </c>
      <c r="BX1892" s="27" t="str">
        <f t="shared" si="1066"/>
        <v/>
      </c>
      <c r="BY1892" s="27" t="str">
        <f t="shared" si="1067"/>
        <v/>
      </c>
      <c r="BZ1892" s="27" t="str">
        <f t="shared" si="1068"/>
        <v/>
      </c>
      <c r="CA1892" s="27" t="str">
        <f t="shared" si="1069"/>
        <v/>
      </c>
      <c r="CB1892" s="41"/>
      <c r="CC1892"/>
      <c r="CD1892"/>
      <c r="CE1892"/>
      <c r="CF1892"/>
      <c r="CG1892"/>
      <c r="CH1892"/>
      <c r="CI1892" s="41"/>
      <c r="CJ1892" s="7"/>
    </row>
    <row r="1893" spans="2:88">
      <c r="B1893" s="94"/>
      <c r="C1893" s="40"/>
      <c r="D1893" s="39"/>
      <c r="E1893" s="40"/>
      <c r="F1893" s="40"/>
      <c r="G1893" s="40"/>
      <c r="H1893" s="40"/>
      <c r="I1893" s="40"/>
      <c r="J1893" s="40"/>
      <c r="K1893" s="40"/>
      <c r="L1893" s="40"/>
      <c r="M1893" s="40"/>
      <c r="N1893" s="40"/>
      <c r="O1893" s="40"/>
      <c r="P1893" s="40"/>
      <c r="Q1893" s="40"/>
      <c r="R1893" s="40"/>
      <c r="S1893" s="40"/>
      <c r="T1893" s="40"/>
      <c r="U1893" s="39"/>
      <c r="V1893" s="39"/>
      <c r="W1893" s="39"/>
      <c r="X1893" s="39"/>
      <c r="Y1893" s="39"/>
      <c r="Z1893" s="39"/>
      <c r="AA1893" s="39"/>
      <c r="AB1893" s="39"/>
      <c r="AC1893" s="39"/>
      <c r="AD1893" s="39"/>
      <c r="AE1893" s="39"/>
      <c r="AF1893" s="39"/>
      <c r="AG1893" s="39"/>
      <c r="AH1893" s="39"/>
      <c r="AI1893" s="39"/>
      <c r="AJ1893" s="39"/>
      <c r="AK1893" s="39"/>
      <c r="AL1893" s="39"/>
      <c r="AM1893" s="39"/>
      <c r="AN1893" s="39"/>
      <c r="AO1893" s="39"/>
      <c r="AP1893" s="39"/>
      <c r="AQ1893" s="39"/>
      <c r="AR1893" s="39"/>
      <c r="AS1893" s="39"/>
      <c r="AT1893" s="39"/>
      <c r="AU1893" s="39"/>
      <c r="AV1893" s="39"/>
      <c r="AW1893" s="94"/>
      <c r="AX1893" s="101"/>
      <c r="AY1893" s="94"/>
      <c r="AZ1893" s="40"/>
      <c r="BA1893" s="27"/>
      <c r="BB1893" s="27"/>
      <c r="BC1893" s="27"/>
      <c r="BD1893" s="27" t="str">
        <f t="shared" si="1070"/>
        <v/>
      </c>
      <c r="BE1893" s="27" t="str">
        <f t="shared" si="1071"/>
        <v/>
      </c>
      <c r="BF1893" s="27" t="str">
        <f t="shared" si="1072"/>
        <v/>
      </c>
      <c r="BG1893" s="27" t="str">
        <f t="shared" si="1073"/>
        <v/>
      </c>
      <c r="BH1893" s="27" t="str">
        <f t="shared" si="1074"/>
        <v/>
      </c>
      <c r="BI1893" s="27" t="str">
        <f t="shared" si="1075"/>
        <v/>
      </c>
      <c r="BJ1893" s="27" t="str">
        <f t="shared" si="1076"/>
        <v/>
      </c>
      <c r="BK1893" s="27" t="str">
        <f t="shared" si="1077"/>
        <v/>
      </c>
      <c r="BL1893" s="27" t="str">
        <f t="shared" si="1078"/>
        <v/>
      </c>
      <c r="BM1893" s="27" t="str">
        <f t="shared" si="1079"/>
        <v/>
      </c>
      <c r="BN1893" s="27" t="str">
        <f t="shared" si="1080"/>
        <v/>
      </c>
      <c r="BO1893" s="27" t="str">
        <f t="shared" si="1081"/>
        <v/>
      </c>
      <c r="BP1893" s="27" t="str">
        <f t="shared" si="1058"/>
        <v/>
      </c>
      <c r="BQ1893" s="27" t="str">
        <f t="shared" si="1059"/>
        <v/>
      </c>
      <c r="BR1893" s="27" t="str">
        <f t="shared" si="1060"/>
        <v/>
      </c>
      <c r="BS1893" s="27" t="str">
        <f t="shared" si="1061"/>
        <v/>
      </c>
      <c r="BT1893" s="27" t="str">
        <f t="shared" si="1062"/>
        <v/>
      </c>
      <c r="BU1893" s="27" t="str">
        <f t="shared" si="1063"/>
        <v/>
      </c>
      <c r="BV1893" s="27" t="str">
        <f t="shared" si="1064"/>
        <v/>
      </c>
      <c r="BW1893" s="27" t="str">
        <f t="shared" si="1065"/>
        <v/>
      </c>
      <c r="BX1893" s="27" t="str">
        <f t="shared" si="1066"/>
        <v/>
      </c>
      <c r="BY1893" s="27" t="str">
        <f t="shared" si="1067"/>
        <v/>
      </c>
      <c r="BZ1893" s="27" t="str">
        <f t="shared" si="1068"/>
        <v/>
      </c>
      <c r="CA1893" s="27" t="str">
        <f t="shared" si="1069"/>
        <v/>
      </c>
      <c r="CB1893" s="41"/>
      <c r="CC1893"/>
      <c r="CD1893"/>
      <c r="CE1893"/>
      <c r="CF1893"/>
      <c r="CG1893"/>
      <c r="CH1893"/>
      <c r="CI1893" s="41"/>
      <c r="CJ1893" s="7"/>
    </row>
    <row r="1894" spans="2:88">
      <c r="B1894" s="94"/>
      <c r="C1894" s="40"/>
      <c r="D1894" s="39"/>
      <c r="E1894" s="40"/>
      <c r="F1894" s="40"/>
      <c r="G1894" s="40"/>
      <c r="H1894" s="40"/>
      <c r="I1894" s="40"/>
      <c r="J1894" s="40"/>
      <c r="K1894" s="40"/>
      <c r="L1894" s="40"/>
      <c r="M1894" s="40"/>
      <c r="N1894" s="40"/>
      <c r="O1894" s="40"/>
      <c r="P1894" s="40"/>
      <c r="Q1894" s="40"/>
      <c r="R1894" s="40"/>
      <c r="S1894" s="40"/>
      <c r="T1894" s="40"/>
      <c r="U1894" s="39"/>
      <c r="V1894" s="39"/>
      <c r="W1894" s="39"/>
      <c r="X1894" s="39"/>
      <c r="Y1894" s="39"/>
      <c r="Z1894" s="39"/>
      <c r="AA1894" s="39"/>
      <c r="AB1894" s="39"/>
      <c r="AC1894" s="39"/>
      <c r="AD1894" s="39"/>
      <c r="AE1894" s="39"/>
      <c r="AF1894" s="39"/>
      <c r="AG1894" s="39"/>
      <c r="AH1894" s="39"/>
      <c r="AI1894" s="39"/>
      <c r="AJ1894" s="39"/>
      <c r="AK1894" s="39"/>
      <c r="AL1894" s="39"/>
      <c r="AM1894" s="39"/>
      <c r="AN1894" s="39"/>
      <c r="AO1894" s="39"/>
      <c r="AP1894" s="39"/>
      <c r="AQ1894" s="39"/>
      <c r="AR1894" s="39"/>
      <c r="AS1894" s="39"/>
      <c r="AT1894" s="39"/>
      <c r="AU1894" s="39"/>
      <c r="AV1894" s="39"/>
      <c r="AW1894" s="94"/>
      <c r="AX1894" s="101"/>
      <c r="AY1894" s="94"/>
      <c r="AZ1894" s="40"/>
      <c r="BA1894" s="27"/>
      <c r="BB1894" s="27"/>
      <c r="BC1894" s="27"/>
      <c r="BD1894" s="27" t="str">
        <f t="shared" si="1070"/>
        <v/>
      </c>
      <c r="BE1894" s="27" t="str">
        <f t="shared" si="1071"/>
        <v/>
      </c>
      <c r="BF1894" s="27" t="str">
        <f t="shared" si="1072"/>
        <v/>
      </c>
      <c r="BG1894" s="27" t="str">
        <f t="shared" si="1073"/>
        <v/>
      </c>
      <c r="BH1894" s="27" t="str">
        <f t="shared" si="1074"/>
        <v/>
      </c>
      <c r="BI1894" s="27" t="str">
        <f t="shared" si="1075"/>
        <v/>
      </c>
      <c r="BJ1894" s="27" t="str">
        <f t="shared" si="1076"/>
        <v/>
      </c>
      <c r="BK1894" s="27" t="str">
        <f t="shared" si="1077"/>
        <v/>
      </c>
      <c r="BL1894" s="27" t="str">
        <f t="shared" si="1078"/>
        <v/>
      </c>
      <c r="BM1894" s="27" t="str">
        <f t="shared" si="1079"/>
        <v/>
      </c>
      <c r="BN1894" s="27" t="str">
        <f t="shared" si="1080"/>
        <v/>
      </c>
      <c r="BO1894" s="27" t="str">
        <f t="shared" si="1081"/>
        <v/>
      </c>
      <c r="BP1894" s="27" t="str">
        <f t="shared" si="1058"/>
        <v/>
      </c>
      <c r="BQ1894" s="27" t="str">
        <f t="shared" si="1059"/>
        <v/>
      </c>
      <c r="BR1894" s="27" t="str">
        <f t="shared" si="1060"/>
        <v/>
      </c>
      <c r="BS1894" s="27" t="str">
        <f t="shared" si="1061"/>
        <v/>
      </c>
      <c r="BT1894" s="27" t="str">
        <f t="shared" si="1062"/>
        <v/>
      </c>
      <c r="BU1894" s="27" t="str">
        <f t="shared" si="1063"/>
        <v/>
      </c>
      <c r="BV1894" s="27" t="str">
        <f t="shared" si="1064"/>
        <v/>
      </c>
      <c r="BW1894" s="27" t="str">
        <f t="shared" si="1065"/>
        <v/>
      </c>
      <c r="BX1894" s="27" t="str">
        <f t="shared" si="1066"/>
        <v/>
      </c>
      <c r="BY1894" s="27" t="str">
        <f t="shared" si="1067"/>
        <v/>
      </c>
      <c r="BZ1894" s="27" t="str">
        <f t="shared" si="1068"/>
        <v/>
      </c>
      <c r="CA1894" s="27" t="str">
        <f t="shared" si="1069"/>
        <v/>
      </c>
      <c r="CB1894" s="41"/>
      <c r="CC1894"/>
      <c r="CD1894"/>
      <c r="CE1894"/>
      <c r="CF1894"/>
      <c r="CG1894"/>
      <c r="CH1894"/>
      <c r="CI1894" s="41"/>
      <c r="CJ1894" s="7"/>
    </row>
    <row r="1895" spans="2:88">
      <c r="B1895" s="94"/>
      <c r="C1895" s="40"/>
      <c r="D1895" s="39"/>
      <c r="E1895" s="40"/>
      <c r="F1895" s="40"/>
      <c r="G1895" s="40"/>
      <c r="H1895" s="40"/>
      <c r="I1895" s="40"/>
      <c r="J1895" s="40"/>
      <c r="K1895" s="40"/>
      <c r="L1895" s="40"/>
      <c r="M1895" s="40"/>
      <c r="N1895" s="40"/>
      <c r="O1895" s="40"/>
      <c r="P1895" s="40"/>
      <c r="Q1895" s="40"/>
      <c r="R1895" s="40"/>
      <c r="S1895" s="40"/>
      <c r="T1895" s="40"/>
      <c r="U1895" s="39"/>
      <c r="V1895" s="39"/>
      <c r="W1895" s="39"/>
      <c r="X1895" s="39"/>
      <c r="Y1895" s="39"/>
      <c r="Z1895" s="39"/>
      <c r="AA1895" s="39"/>
      <c r="AB1895" s="39"/>
      <c r="AC1895" s="39"/>
      <c r="AD1895" s="39"/>
      <c r="AE1895" s="39"/>
      <c r="AF1895" s="39"/>
      <c r="AG1895" s="39"/>
      <c r="AH1895" s="39"/>
      <c r="AI1895" s="39"/>
      <c r="AJ1895" s="39"/>
      <c r="AK1895" s="39"/>
      <c r="AL1895" s="39"/>
      <c r="AM1895" s="39"/>
      <c r="AN1895" s="39"/>
      <c r="AO1895" s="39"/>
      <c r="AP1895" s="39"/>
      <c r="AQ1895" s="39"/>
      <c r="AR1895" s="39"/>
      <c r="AS1895" s="39"/>
      <c r="AT1895" s="39"/>
      <c r="AU1895" s="39"/>
      <c r="AV1895" s="39"/>
      <c r="AW1895" s="94"/>
      <c r="AX1895" s="101"/>
      <c r="AY1895" s="94"/>
      <c r="AZ1895" s="40"/>
      <c r="BA1895" s="27"/>
      <c r="BB1895" s="27"/>
      <c r="BC1895" s="27"/>
      <c r="BD1895" s="27" t="str">
        <f t="shared" si="1070"/>
        <v/>
      </c>
      <c r="BE1895" s="27" t="str">
        <f t="shared" si="1071"/>
        <v/>
      </c>
      <c r="BF1895" s="27" t="str">
        <f t="shared" si="1072"/>
        <v/>
      </c>
      <c r="BG1895" s="27" t="str">
        <f t="shared" si="1073"/>
        <v/>
      </c>
      <c r="BH1895" s="27" t="str">
        <f t="shared" si="1074"/>
        <v/>
      </c>
      <c r="BI1895" s="27" t="str">
        <f t="shared" si="1075"/>
        <v/>
      </c>
      <c r="BJ1895" s="27" t="str">
        <f t="shared" si="1076"/>
        <v/>
      </c>
      <c r="BK1895" s="27" t="str">
        <f t="shared" si="1077"/>
        <v/>
      </c>
      <c r="BL1895" s="27" t="str">
        <f t="shared" si="1078"/>
        <v/>
      </c>
      <c r="BM1895" s="27" t="str">
        <f t="shared" si="1079"/>
        <v/>
      </c>
      <c r="BN1895" s="27" t="str">
        <f t="shared" si="1080"/>
        <v/>
      </c>
      <c r="BO1895" s="27" t="str">
        <f t="shared" si="1081"/>
        <v/>
      </c>
      <c r="BP1895" s="27" t="str">
        <f t="shared" si="1058"/>
        <v/>
      </c>
      <c r="BQ1895" s="27" t="str">
        <f t="shared" si="1059"/>
        <v/>
      </c>
      <c r="BR1895" s="27" t="str">
        <f t="shared" si="1060"/>
        <v/>
      </c>
      <c r="BS1895" s="27" t="str">
        <f t="shared" si="1061"/>
        <v/>
      </c>
      <c r="BT1895" s="27" t="str">
        <f t="shared" si="1062"/>
        <v/>
      </c>
      <c r="BU1895" s="27" t="str">
        <f t="shared" si="1063"/>
        <v/>
      </c>
      <c r="BV1895" s="27" t="str">
        <f t="shared" si="1064"/>
        <v/>
      </c>
      <c r="BW1895" s="27" t="str">
        <f t="shared" si="1065"/>
        <v/>
      </c>
      <c r="BX1895" s="27" t="str">
        <f t="shared" si="1066"/>
        <v/>
      </c>
      <c r="BY1895" s="27" t="str">
        <f t="shared" si="1067"/>
        <v/>
      </c>
      <c r="BZ1895" s="27" t="str">
        <f t="shared" si="1068"/>
        <v/>
      </c>
      <c r="CA1895" s="27" t="str">
        <f t="shared" si="1069"/>
        <v/>
      </c>
      <c r="CB1895" s="41"/>
      <c r="CC1895"/>
      <c r="CD1895"/>
      <c r="CE1895"/>
      <c r="CF1895"/>
      <c r="CG1895"/>
      <c r="CH1895"/>
      <c r="CI1895" s="41"/>
      <c r="CJ1895" s="7"/>
    </row>
    <row r="1896" spans="2:88">
      <c r="B1896" s="94"/>
      <c r="C1896" s="40"/>
      <c r="D1896" s="39"/>
      <c r="E1896" s="40"/>
      <c r="F1896" s="40"/>
      <c r="G1896" s="40"/>
      <c r="H1896" s="40"/>
      <c r="I1896" s="40"/>
      <c r="J1896" s="40"/>
      <c r="K1896" s="40"/>
      <c r="L1896" s="40"/>
      <c r="M1896" s="40"/>
      <c r="N1896" s="40"/>
      <c r="O1896" s="40"/>
      <c r="P1896" s="40"/>
      <c r="Q1896" s="40"/>
      <c r="R1896" s="40"/>
      <c r="S1896" s="40"/>
      <c r="T1896" s="40"/>
      <c r="U1896" s="39"/>
      <c r="V1896" s="39"/>
      <c r="W1896" s="39"/>
      <c r="X1896" s="39"/>
      <c r="Y1896" s="39"/>
      <c r="Z1896" s="39"/>
      <c r="AA1896" s="39"/>
      <c r="AB1896" s="39"/>
      <c r="AC1896" s="39"/>
      <c r="AD1896" s="39"/>
      <c r="AE1896" s="39"/>
      <c r="AF1896" s="39"/>
      <c r="AG1896" s="39"/>
      <c r="AH1896" s="39"/>
      <c r="AI1896" s="39"/>
      <c r="AJ1896" s="39"/>
      <c r="AK1896" s="39"/>
      <c r="AL1896" s="39"/>
      <c r="AM1896" s="39"/>
      <c r="AN1896" s="39"/>
      <c r="AO1896" s="39"/>
      <c r="AP1896" s="39"/>
      <c r="AQ1896" s="39"/>
      <c r="AR1896" s="39"/>
      <c r="AS1896" s="39"/>
      <c r="AT1896" s="39"/>
      <c r="AU1896" s="39"/>
      <c r="AV1896" s="39"/>
      <c r="AW1896" s="94"/>
      <c r="AX1896" s="101"/>
      <c r="AY1896" s="94"/>
      <c r="AZ1896" s="40"/>
      <c r="BA1896" s="27"/>
      <c r="BB1896" s="27"/>
      <c r="BC1896" s="27"/>
      <c r="BD1896" s="27" t="str">
        <f t="shared" si="1070"/>
        <v/>
      </c>
      <c r="BE1896" s="27" t="str">
        <f t="shared" si="1071"/>
        <v/>
      </c>
      <c r="BF1896" s="27" t="str">
        <f t="shared" si="1072"/>
        <v/>
      </c>
      <c r="BG1896" s="27" t="str">
        <f t="shared" si="1073"/>
        <v/>
      </c>
      <c r="BH1896" s="27" t="str">
        <f t="shared" si="1074"/>
        <v/>
      </c>
      <c r="BI1896" s="27" t="str">
        <f t="shared" si="1075"/>
        <v/>
      </c>
      <c r="BJ1896" s="27" t="str">
        <f t="shared" si="1076"/>
        <v/>
      </c>
      <c r="BK1896" s="27" t="str">
        <f t="shared" si="1077"/>
        <v/>
      </c>
      <c r="BL1896" s="27" t="str">
        <f t="shared" si="1078"/>
        <v/>
      </c>
      <c r="BM1896" s="27" t="str">
        <f t="shared" si="1079"/>
        <v/>
      </c>
      <c r="BN1896" s="27" t="str">
        <f t="shared" si="1080"/>
        <v/>
      </c>
      <c r="BO1896" s="27" t="str">
        <f t="shared" si="1081"/>
        <v/>
      </c>
      <c r="BP1896" s="27" t="str">
        <f t="shared" si="1058"/>
        <v/>
      </c>
      <c r="BQ1896" s="27" t="str">
        <f t="shared" si="1059"/>
        <v/>
      </c>
      <c r="BR1896" s="27" t="str">
        <f t="shared" si="1060"/>
        <v/>
      </c>
      <c r="BS1896" s="27" t="str">
        <f t="shared" si="1061"/>
        <v/>
      </c>
      <c r="BT1896" s="27" t="str">
        <f t="shared" si="1062"/>
        <v/>
      </c>
      <c r="BU1896" s="27" t="str">
        <f t="shared" si="1063"/>
        <v/>
      </c>
      <c r="BV1896" s="27" t="str">
        <f t="shared" si="1064"/>
        <v/>
      </c>
      <c r="BW1896" s="27" t="str">
        <f t="shared" si="1065"/>
        <v/>
      </c>
      <c r="BX1896" s="27" t="str">
        <f t="shared" si="1066"/>
        <v/>
      </c>
      <c r="BY1896" s="27" t="str">
        <f t="shared" si="1067"/>
        <v/>
      </c>
      <c r="BZ1896" s="27" t="str">
        <f t="shared" si="1068"/>
        <v/>
      </c>
      <c r="CA1896" s="27" t="str">
        <f t="shared" si="1069"/>
        <v/>
      </c>
      <c r="CB1896" s="41"/>
      <c r="CC1896"/>
      <c r="CD1896"/>
      <c r="CE1896"/>
      <c r="CF1896"/>
      <c r="CG1896"/>
      <c r="CH1896"/>
      <c r="CI1896" s="41"/>
      <c r="CJ1896" s="7"/>
    </row>
    <row r="1897" spans="2:88">
      <c r="B1897" s="94"/>
      <c r="C1897" s="40"/>
      <c r="D1897" s="39"/>
      <c r="E1897" s="40"/>
      <c r="F1897" s="40"/>
      <c r="G1897" s="40"/>
      <c r="H1897" s="40"/>
      <c r="I1897" s="40"/>
      <c r="J1897" s="40"/>
      <c r="K1897" s="40"/>
      <c r="L1897" s="40"/>
      <c r="M1897" s="40"/>
      <c r="N1897" s="40"/>
      <c r="O1897" s="40"/>
      <c r="P1897" s="40"/>
      <c r="Q1897" s="40"/>
      <c r="R1897" s="40"/>
      <c r="S1897" s="40"/>
      <c r="T1897" s="40"/>
      <c r="U1897" s="39"/>
      <c r="V1897" s="39"/>
      <c r="W1897" s="39"/>
      <c r="X1897" s="39"/>
      <c r="Y1897" s="39"/>
      <c r="Z1897" s="39"/>
      <c r="AA1897" s="39"/>
      <c r="AB1897" s="39"/>
      <c r="AC1897" s="39"/>
      <c r="AD1897" s="39"/>
      <c r="AE1897" s="39"/>
      <c r="AF1897" s="39"/>
      <c r="AG1897" s="39"/>
      <c r="AH1897" s="39"/>
      <c r="AI1897" s="39"/>
      <c r="AJ1897" s="39"/>
      <c r="AK1897" s="39"/>
      <c r="AL1897" s="39"/>
      <c r="AM1897" s="39"/>
      <c r="AN1897" s="39"/>
      <c r="AO1897" s="39"/>
      <c r="AP1897" s="39"/>
      <c r="AQ1897" s="39"/>
      <c r="AR1897" s="39"/>
      <c r="AS1897" s="39"/>
      <c r="AT1897" s="39"/>
      <c r="AU1897" s="39"/>
      <c r="AV1897" s="39"/>
      <c r="AW1897" s="94"/>
      <c r="AX1897" s="101"/>
      <c r="AY1897" s="94"/>
      <c r="AZ1897" s="40"/>
      <c r="BA1897" s="27"/>
      <c r="BB1897" s="27"/>
      <c r="BC1897" s="27"/>
      <c r="BD1897" s="27" t="str">
        <f t="shared" si="1070"/>
        <v/>
      </c>
      <c r="BE1897" s="27" t="str">
        <f t="shared" si="1071"/>
        <v/>
      </c>
      <c r="BF1897" s="27" t="str">
        <f t="shared" si="1072"/>
        <v/>
      </c>
      <c r="BG1897" s="27" t="str">
        <f t="shared" si="1073"/>
        <v/>
      </c>
      <c r="BH1897" s="27" t="str">
        <f t="shared" si="1074"/>
        <v/>
      </c>
      <c r="BI1897" s="27" t="str">
        <f t="shared" si="1075"/>
        <v/>
      </c>
      <c r="BJ1897" s="27" t="str">
        <f t="shared" si="1076"/>
        <v/>
      </c>
      <c r="BK1897" s="27" t="str">
        <f t="shared" si="1077"/>
        <v/>
      </c>
      <c r="BL1897" s="27" t="str">
        <f t="shared" si="1078"/>
        <v/>
      </c>
      <c r="BM1897" s="27" t="str">
        <f t="shared" si="1079"/>
        <v/>
      </c>
      <c r="BN1897" s="27" t="str">
        <f t="shared" si="1080"/>
        <v/>
      </c>
      <c r="BO1897" s="27" t="str">
        <f t="shared" si="1081"/>
        <v/>
      </c>
      <c r="BP1897" s="27" t="str">
        <f t="shared" si="1058"/>
        <v/>
      </c>
      <c r="BQ1897" s="27" t="str">
        <f t="shared" si="1059"/>
        <v/>
      </c>
      <c r="BR1897" s="27" t="str">
        <f t="shared" si="1060"/>
        <v/>
      </c>
      <c r="BS1897" s="27" t="str">
        <f t="shared" si="1061"/>
        <v/>
      </c>
      <c r="BT1897" s="27" t="str">
        <f t="shared" si="1062"/>
        <v/>
      </c>
      <c r="BU1897" s="27" t="str">
        <f t="shared" si="1063"/>
        <v/>
      </c>
      <c r="BV1897" s="27" t="str">
        <f t="shared" si="1064"/>
        <v/>
      </c>
      <c r="BW1897" s="27" t="str">
        <f t="shared" si="1065"/>
        <v/>
      </c>
      <c r="BX1897" s="27" t="str">
        <f t="shared" si="1066"/>
        <v/>
      </c>
      <c r="BY1897" s="27" t="str">
        <f t="shared" si="1067"/>
        <v/>
      </c>
      <c r="BZ1897" s="27" t="str">
        <f t="shared" si="1068"/>
        <v/>
      </c>
      <c r="CA1897" s="27" t="str">
        <f t="shared" si="1069"/>
        <v/>
      </c>
      <c r="CB1897" s="41"/>
      <c r="CC1897"/>
      <c r="CD1897"/>
      <c r="CE1897"/>
      <c r="CF1897"/>
      <c r="CG1897"/>
      <c r="CH1897"/>
      <c r="CI1897" s="41"/>
      <c r="CJ1897" s="7"/>
    </row>
    <row r="1898" spans="2:88">
      <c r="B1898" s="94"/>
      <c r="C1898" s="40"/>
      <c r="D1898" s="39"/>
      <c r="E1898" s="40"/>
      <c r="F1898" s="40"/>
      <c r="G1898" s="40"/>
      <c r="H1898" s="40"/>
      <c r="I1898" s="40"/>
      <c r="J1898" s="40"/>
      <c r="K1898" s="40"/>
      <c r="L1898" s="40"/>
      <c r="M1898" s="40"/>
      <c r="N1898" s="40"/>
      <c r="O1898" s="40"/>
      <c r="P1898" s="40"/>
      <c r="Q1898" s="40"/>
      <c r="R1898" s="40"/>
      <c r="S1898" s="40"/>
      <c r="T1898" s="40"/>
      <c r="U1898" s="39"/>
      <c r="V1898" s="39"/>
      <c r="W1898" s="39"/>
      <c r="X1898" s="39"/>
      <c r="Y1898" s="39"/>
      <c r="Z1898" s="39"/>
      <c r="AA1898" s="39"/>
      <c r="AB1898" s="39"/>
      <c r="AC1898" s="39"/>
      <c r="AD1898" s="39"/>
      <c r="AE1898" s="39"/>
      <c r="AF1898" s="39"/>
      <c r="AG1898" s="39"/>
      <c r="AH1898" s="39"/>
      <c r="AI1898" s="39"/>
      <c r="AJ1898" s="39"/>
      <c r="AK1898" s="39"/>
      <c r="AL1898" s="39"/>
      <c r="AM1898" s="39"/>
      <c r="AN1898" s="39"/>
      <c r="AO1898" s="39"/>
      <c r="AP1898" s="39"/>
      <c r="AQ1898" s="39"/>
      <c r="AR1898" s="39"/>
      <c r="AS1898" s="39"/>
      <c r="AT1898" s="39"/>
      <c r="AU1898" s="39"/>
      <c r="AV1898" s="39"/>
      <c r="AW1898" s="94"/>
      <c r="AX1898" s="101"/>
      <c r="AY1898" s="94"/>
      <c r="AZ1898" s="40"/>
      <c r="BA1898" s="27"/>
      <c r="BB1898" s="27"/>
      <c r="BC1898" s="27"/>
      <c r="BD1898" s="27" t="str">
        <f t="shared" si="1070"/>
        <v/>
      </c>
      <c r="BE1898" s="27" t="str">
        <f t="shared" si="1071"/>
        <v/>
      </c>
      <c r="BF1898" s="27" t="str">
        <f t="shared" si="1072"/>
        <v/>
      </c>
      <c r="BG1898" s="27" t="str">
        <f t="shared" si="1073"/>
        <v/>
      </c>
      <c r="BH1898" s="27" t="str">
        <f t="shared" si="1074"/>
        <v/>
      </c>
      <c r="BI1898" s="27" t="str">
        <f t="shared" si="1075"/>
        <v/>
      </c>
      <c r="BJ1898" s="27" t="str">
        <f t="shared" si="1076"/>
        <v/>
      </c>
      <c r="BK1898" s="27" t="str">
        <f t="shared" si="1077"/>
        <v/>
      </c>
      <c r="BL1898" s="27" t="str">
        <f t="shared" si="1078"/>
        <v/>
      </c>
      <c r="BM1898" s="27" t="str">
        <f t="shared" si="1079"/>
        <v/>
      </c>
      <c r="BN1898" s="27" t="str">
        <f t="shared" si="1080"/>
        <v/>
      </c>
      <c r="BO1898" s="27" t="str">
        <f t="shared" si="1081"/>
        <v/>
      </c>
      <c r="BP1898" s="27" t="str">
        <f t="shared" si="1058"/>
        <v/>
      </c>
      <c r="BQ1898" s="27" t="str">
        <f t="shared" si="1059"/>
        <v/>
      </c>
      <c r="BR1898" s="27" t="str">
        <f t="shared" si="1060"/>
        <v/>
      </c>
      <c r="BS1898" s="27" t="str">
        <f t="shared" si="1061"/>
        <v/>
      </c>
      <c r="BT1898" s="27" t="str">
        <f t="shared" si="1062"/>
        <v/>
      </c>
      <c r="BU1898" s="27" t="str">
        <f t="shared" si="1063"/>
        <v/>
      </c>
      <c r="BV1898" s="27" t="str">
        <f t="shared" si="1064"/>
        <v/>
      </c>
      <c r="BW1898" s="27" t="str">
        <f t="shared" si="1065"/>
        <v/>
      </c>
      <c r="BX1898" s="27" t="str">
        <f t="shared" si="1066"/>
        <v/>
      </c>
      <c r="BY1898" s="27" t="str">
        <f t="shared" si="1067"/>
        <v/>
      </c>
      <c r="BZ1898" s="27" t="str">
        <f t="shared" si="1068"/>
        <v/>
      </c>
      <c r="CA1898" s="27" t="str">
        <f t="shared" si="1069"/>
        <v/>
      </c>
      <c r="CB1898" s="41"/>
      <c r="CC1898" s="41"/>
      <c r="CD1898"/>
      <c r="CE1898"/>
      <c r="CF1898"/>
      <c r="CG1898"/>
      <c r="CH1898"/>
      <c r="CI1898" s="41"/>
      <c r="CJ1898" s="7"/>
    </row>
    <row r="1899" spans="2:88">
      <c r="B1899" s="94"/>
      <c r="C1899" s="40"/>
      <c r="D1899" s="39"/>
      <c r="E1899" s="40"/>
      <c r="F1899" s="40"/>
      <c r="G1899" s="40"/>
      <c r="H1899" s="40"/>
      <c r="I1899" s="40"/>
      <c r="J1899" s="40"/>
      <c r="K1899" s="40"/>
      <c r="L1899" s="40"/>
      <c r="M1899" s="40"/>
      <c r="N1899" s="40"/>
      <c r="O1899" s="40"/>
      <c r="P1899" s="40"/>
      <c r="Q1899" s="40"/>
      <c r="R1899" s="40"/>
      <c r="S1899" s="40"/>
      <c r="T1899" s="40"/>
      <c r="U1899" s="39"/>
      <c r="V1899" s="39"/>
      <c r="W1899" s="39"/>
      <c r="X1899" s="39"/>
      <c r="Y1899" s="39"/>
      <c r="Z1899" s="39"/>
      <c r="AA1899" s="39"/>
      <c r="AB1899" s="39"/>
      <c r="AC1899" s="39"/>
      <c r="AD1899" s="39"/>
      <c r="AE1899" s="39"/>
      <c r="AF1899" s="39"/>
      <c r="AG1899" s="39"/>
      <c r="AH1899" s="39"/>
      <c r="AI1899" s="39"/>
      <c r="AJ1899" s="39"/>
      <c r="AK1899" s="39"/>
      <c r="AL1899" s="39"/>
      <c r="AM1899" s="39"/>
      <c r="AN1899" s="39"/>
      <c r="AO1899" s="39"/>
      <c r="AP1899" s="39"/>
      <c r="AQ1899" s="39"/>
      <c r="AR1899" s="39"/>
      <c r="AS1899" s="39"/>
      <c r="AT1899" s="39"/>
      <c r="AU1899" s="39"/>
      <c r="AV1899" s="39"/>
      <c r="AW1899" s="94"/>
      <c r="AX1899" s="101"/>
      <c r="AY1899" s="94"/>
      <c r="AZ1899" s="40"/>
      <c r="BA1899" s="27"/>
      <c r="BB1899" s="27"/>
      <c r="BC1899" s="27"/>
      <c r="BD1899" s="27" t="str">
        <f t="shared" si="1070"/>
        <v/>
      </c>
      <c r="BE1899" s="27" t="str">
        <f t="shared" si="1071"/>
        <v/>
      </c>
      <c r="BF1899" s="27" t="str">
        <f t="shared" si="1072"/>
        <v/>
      </c>
      <c r="BG1899" s="27" t="str">
        <f t="shared" si="1073"/>
        <v/>
      </c>
      <c r="BH1899" s="27" t="str">
        <f t="shared" si="1074"/>
        <v/>
      </c>
      <c r="BI1899" s="27" t="str">
        <f t="shared" si="1075"/>
        <v/>
      </c>
      <c r="BJ1899" s="27" t="str">
        <f t="shared" si="1076"/>
        <v/>
      </c>
      <c r="BK1899" s="27" t="str">
        <f t="shared" si="1077"/>
        <v/>
      </c>
      <c r="BL1899" s="27" t="str">
        <f t="shared" si="1078"/>
        <v/>
      </c>
      <c r="BM1899" s="27" t="str">
        <f t="shared" si="1079"/>
        <v/>
      </c>
      <c r="BN1899" s="27" t="str">
        <f t="shared" si="1080"/>
        <v/>
      </c>
      <c r="BO1899" s="27" t="str">
        <f t="shared" si="1081"/>
        <v/>
      </c>
      <c r="BP1899" s="27" t="str">
        <f t="shared" si="1058"/>
        <v/>
      </c>
      <c r="BQ1899" s="27" t="str">
        <f t="shared" si="1059"/>
        <v/>
      </c>
      <c r="BR1899" s="27" t="str">
        <f t="shared" si="1060"/>
        <v/>
      </c>
      <c r="BS1899" s="27" t="str">
        <f t="shared" si="1061"/>
        <v/>
      </c>
      <c r="BT1899" s="27" t="str">
        <f t="shared" si="1062"/>
        <v/>
      </c>
      <c r="BU1899" s="27" t="str">
        <f t="shared" si="1063"/>
        <v/>
      </c>
      <c r="BV1899" s="27" t="str">
        <f t="shared" si="1064"/>
        <v/>
      </c>
      <c r="BW1899" s="27" t="str">
        <f t="shared" si="1065"/>
        <v/>
      </c>
      <c r="BX1899" s="27" t="str">
        <f t="shared" si="1066"/>
        <v/>
      </c>
      <c r="BY1899" s="27" t="str">
        <f t="shared" si="1067"/>
        <v/>
      </c>
      <c r="BZ1899" s="27" t="str">
        <f t="shared" si="1068"/>
        <v/>
      </c>
      <c r="CA1899" s="27" t="str">
        <f t="shared" si="1069"/>
        <v/>
      </c>
      <c r="CB1899" s="41"/>
      <c r="CC1899" s="41"/>
      <c r="CD1899"/>
      <c r="CE1899"/>
      <c r="CF1899"/>
      <c r="CG1899"/>
      <c r="CH1899"/>
      <c r="CI1899" s="41"/>
      <c r="CJ1899" s="7"/>
    </row>
    <row r="1900" spans="2:88">
      <c r="B1900" s="94"/>
      <c r="C1900" s="40"/>
      <c r="D1900" s="39"/>
      <c r="E1900" s="40"/>
      <c r="F1900" s="40"/>
      <c r="G1900" s="40"/>
      <c r="H1900" s="40"/>
      <c r="I1900" s="40"/>
      <c r="J1900" s="40"/>
      <c r="K1900" s="40"/>
      <c r="L1900" s="40"/>
      <c r="M1900" s="40"/>
      <c r="N1900" s="40"/>
      <c r="O1900" s="40"/>
      <c r="P1900" s="40"/>
      <c r="Q1900" s="40"/>
      <c r="R1900" s="40"/>
      <c r="S1900" s="40"/>
      <c r="T1900" s="40"/>
      <c r="U1900" s="39"/>
      <c r="V1900" s="39"/>
      <c r="W1900" s="39"/>
      <c r="X1900" s="39"/>
      <c r="Y1900" s="39"/>
      <c r="Z1900" s="39"/>
      <c r="AA1900" s="39"/>
      <c r="AB1900" s="39"/>
      <c r="AC1900" s="39"/>
      <c r="AD1900" s="39"/>
      <c r="AE1900" s="39"/>
      <c r="AF1900" s="39"/>
      <c r="AG1900" s="39"/>
      <c r="AH1900" s="39"/>
      <c r="AI1900" s="39"/>
      <c r="AJ1900" s="39"/>
      <c r="AK1900" s="39"/>
      <c r="AL1900" s="39"/>
      <c r="AM1900" s="39"/>
      <c r="AN1900" s="39"/>
      <c r="AO1900" s="39"/>
      <c r="AP1900" s="39"/>
      <c r="AQ1900" s="39"/>
      <c r="AR1900" s="39"/>
      <c r="AS1900" s="39"/>
      <c r="AT1900" s="39"/>
      <c r="AU1900" s="39"/>
      <c r="AV1900" s="39"/>
      <c r="AW1900" s="94"/>
      <c r="AX1900" s="101"/>
      <c r="AY1900" s="94"/>
      <c r="AZ1900" s="40"/>
      <c r="BA1900" s="27"/>
      <c r="BB1900" s="27"/>
      <c r="BC1900" s="27"/>
      <c r="BD1900" s="27" t="str">
        <f t="shared" si="1070"/>
        <v/>
      </c>
      <c r="BE1900" s="27" t="str">
        <f t="shared" si="1071"/>
        <v/>
      </c>
      <c r="BF1900" s="27" t="str">
        <f t="shared" si="1072"/>
        <v/>
      </c>
      <c r="BG1900" s="27" t="str">
        <f t="shared" si="1073"/>
        <v/>
      </c>
      <c r="BH1900" s="27" t="str">
        <f t="shared" si="1074"/>
        <v/>
      </c>
      <c r="BI1900" s="27" t="str">
        <f t="shared" si="1075"/>
        <v/>
      </c>
      <c r="BJ1900" s="27" t="str">
        <f t="shared" si="1076"/>
        <v/>
      </c>
      <c r="BK1900" s="27" t="str">
        <f t="shared" si="1077"/>
        <v/>
      </c>
      <c r="BL1900" s="27" t="str">
        <f t="shared" si="1078"/>
        <v/>
      </c>
      <c r="BM1900" s="27" t="str">
        <f t="shared" si="1079"/>
        <v/>
      </c>
      <c r="BN1900" s="27" t="str">
        <f t="shared" si="1080"/>
        <v/>
      </c>
      <c r="BO1900" s="27" t="str">
        <f t="shared" si="1081"/>
        <v/>
      </c>
      <c r="BP1900" s="27" t="str">
        <f t="shared" si="1058"/>
        <v/>
      </c>
      <c r="BQ1900" s="27" t="str">
        <f t="shared" si="1059"/>
        <v/>
      </c>
      <c r="BR1900" s="27" t="str">
        <f t="shared" si="1060"/>
        <v/>
      </c>
      <c r="BS1900" s="27" t="str">
        <f t="shared" si="1061"/>
        <v/>
      </c>
      <c r="BT1900" s="27" t="str">
        <f t="shared" si="1062"/>
        <v/>
      </c>
      <c r="BU1900" s="27" t="str">
        <f t="shared" si="1063"/>
        <v/>
      </c>
      <c r="BV1900" s="27" t="str">
        <f t="shared" si="1064"/>
        <v/>
      </c>
      <c r="BW1900" s="27" t="str">
        <f t="shared" si="1065"/>
        <v/>
      </c>
      <c r="BX1900" s="27" t="str">
        <f t="shared" si="1066"/>
        <v/>
      </c>
      <c r="BY1900" s="27" t="str">
        <f t="shared" si="1067"/>
        <v/>
      </c>
      <c r="BZ1900" s="27" t="str">
        <f t="shared" si="1068"/>
        <v/>
      </c>
      <c r="CA1900" s="27" t="str">
        <f t="shared" si="1069"/>
        <v/>
      </c>
      <c r="CB1900" s="41"/>
      <c r="CC1900" s="41"/>
      <c r="CD1900"/>
      <c r="CE1900"/>
      <c r="CF1900"/>
      <c r="CG1900"/>
      <c r="CH1900"/>
      <c r="CI1900" s="41"/>
      <c r="CJ1900" s="7"/>
    </row>
    <row r="1901" spans="2:88">
      <c r="B1901" s="94"/>
      <c r="C1901" s="40"/>
      <c r="D1901" s="39"/>
      <c r="E1901" s="40"/>
      <c r="F1901" s="40"/>
      <c r="G1901" s="40"/>
      <c r="H1901" s="40"/>
      <c r="I1901" s="40"/>
      <c r="J1901" s="40"/>
      <c r="K1901" s="40"/>
      <c r="L1901" s="40"/>
      <c r="M1901" s="40"/>
      <c r="N1901" s="40"/>
      <c r="O1901" s="40"/>
      <c r="P1901" s="40"/>
      <c r="Q1901" s="40"/>
      <c r="R1901" s="40"/>
      <c r="S1901" s="40"/>
      <c r="T1901" s="40"/>
      <c r="U1901" s="39"/>
      <c r="V1901" s="39"/>
      <c r="W1901" s="39"/>
      <c r="X1901" s="39"/>
      <c r="Y1901" s="39"/>
      <c r="Z1901" s="39"/>
      <c r="AA1901" s="39"/>
      <c r="AB1901" s="39"/>
      <c r="AC1901" s="39"/>
      <c r="AD1901" s="39"/>
      <c r="AE1901" s="39"/>
      <c r="AF1901" s="39"/>
      <c r="AG1901" s="39"/>
      <c r="AH1901" s="39"/>
      <c r="AI1901" s="39"/>
      <c r="AJ1901" s="39"/>
      <c r="AK1901" s="39"/>
      <c r="AL1901" s="39"/>
      <c r="AM1901" s="39"/>
      <c r="AN1901" s="39"/>
      <c r="AO1901" s="39"/>
      <c r="AP1901" s="39"/>
      <c r="AQ1901" s="39"/>
      <c r="AR1901" s="39"/>
      <c r="AS1901" s="39"/>
      <c r="AT1901" s="39"/>
      <c r="AU1901" s="39"/>
      <c r="AV1901" s="39"/>
      <c r="AW1901" s="94"/>
      <c r="AX1901" s="101"/>
      <c r="AY1901" s="94"/>
      <c r="AZ1901" s="40"/>
      <c r="BA1901" s="27"/>
      <c r="BB1901" s="27"/>
      <c r="BC1901" s="27"/>
      <c r="BD1901" s="27" t="str">
        <f t="shared" si="1070"/>
        <v/>
      </c>
      <c r="BE1901" s="27" t="str">
        <f t="shared" si="1071"/>
        <v/>
      </c>
      <c r="BF1901" s="27" t="str">
        <f t="shared" si="1072"/>
        <v/>
      </c>
      <c r="BG1901" s="27" t="str">
        <f t="shared" si="1073"/>
        <v/>
      </c>
      <c r="BH1901" s="27" t="str">
        <f t="shared" si="1074"/>
        <v/>
      </c>
      <c r="BI1901" s="27" t="str">
        <f t="shared" si="1075"/>
        <v/>
      </c>
      <c r="BJ1901" s="27" t="str">
        <f t="shared" si="1076"/>
        <v/>
      </c>
      <c r="BK1901" s="27" t="str">
        <f t="shared" si="1077"/>
        <v/>
      </c>
      <c r="BL1901" s="27" t="str">
        <f t="shared" si="1078"/>
        <v/>
      </c>
      <c r="BM1901" s="27" t="str">
        <f t="shared" si="1079"/>
        <v/>
      </c>
      <c r="BN1901" s="27" t="str">
        <f t="shared" si="1080"/>
        <v/>
      </c>
      <c r="BO1901" s="27" t="str">
        <f t="shared" si="1081"/>
        <v/>
      </c>
      <c r="BP1901" s="27" t="str">
        <f t="shared" si="1058"/>
        <v/>
      </c>
      <c r="BQ1901" s="27" t="str">
        <f t="shared" si="1059"/>
        <v/>
      </c>
      <c r="BR1901" s="27" t="str">
        <f t="shared" si="1060"/>
        <v/>
      </c>
      <c r="BS1901" s="27" t="str">
        <f t="shared" si="1061"/>
        <v/>
      </c>
      <c r="BT1901" s="27" t="str">
        <f t="shared" si="1062"/>
        <v/>
      </c>
      <c r="BU1901" s="27" t="str">
        <f t="shared" si="1063"/>
        <v/>
      </c>
      <c r="BV1901" s="27" t="str">
        <f t="shared" si="1064"/>
        <v/>
      </c>
      <c r="BW1901" s="27" t="str">
        <f t="shared" si="1065"/>
        <v/>
      </c>
      <c r="BX1901" s="27" t="str">
        <f t="shared" si="1066"/>
        <v/>
      </c>
      <c r="BY1901" s="27" t="str">
        <f t="shared" si="1067"/>
        <v/>
      </c>
      <c r="BZ1901" s="27" t="str">
        <f t="shared" si="1068"/>
        <v/>
      </c>
      <c r="CA1901" s="27" t="str">
        <f t="shared" si="1069"/>
        <v/>
      </c>
      <c r="CB1901" s="41"/>
      <c r="CC1901" s="41"/>
      <c r="CD1901"/>
      <c r="CE1901"/>
      <c r="CF1901"/>
      <c r="CG1901"/>
      <c r="CH1901"/>
      <c r="CI1901" s="41"/>
      <c r="CJ1901" s="7"/>
    </row>
    <row r="1902" spans="2:88">
      <c r="B1902" s="94"/>
      <c r="C1902" s="40"/>
      <c r="D1902" s="39"/>
      <c r="E1902" s="40"/>
      <c r="F1902" s="40"/>
      <c r="G1902" s="40"/>
      <c r="H1902" s="40"/>
      <c r="I1902" s="40"/>
      <c r="J1902" s="40"/>
      <c r="K1902" s="40"/>
      <c r="L1902" s="40"/>
      <c r="M1902" s="40"/>
      <c r="N1902" s="40"/>
      <c r="O1902" s="40"/>
      <c r="P1902" s="40"/>
      <c r="Q1902" s="40"/>
      <c r="R1902" s="40"/>
      <c r="S1902" s="40"/>
      <c r="T1902" s="40"/>
      <c r="U1902" s="39"/>
      <c r="V1902" s="39"/>
      <c r="W1902" s="39"/>
      <c r="X1902" s="39"/>
      <c r="Y1902" s="39"/>
      <c r="Z1902" s="39"/>
      <c r="AA1902" s="39"/>
      <c r="AB1902" s="39"/>
      <c r="AC1902" s="39"/>
      <c r="AD1902" s="39"/>
      <c r="AE1902" s="39"/>
      <c r="AF1902" s="39"/>
      <c r="AG1902" s="39"/>
      <c r="AH1902" s="39"/>
      <c r="AI1902" s="39"/>
      <c r="AJ1902" s="39"/>
      <c r="AK1902" s="39"/>
      <c r="AL1902" s="39"/>
      <c r="AM1902" s="39"/>
      <c r="AN1902" s="39"/>
      <c r="AO1902" s="39"/>
      <c r="AP1902" s="39"/>
      <c r="AQ1902" s="39"/>
      <c r="AR1902" s="39"/>
      <c r="AS1902" s="39"/>
      <c r="AT1902" s="39"/>
      <c r="AU1902" s="39"/>
      <c r="AV1902" s="39"/>
      <c r="AW1902" s="94"/>
      <c r="AX1902" s="101"/>
      <c r="AY1902" s="94"/>
      <c r="AZ1902" s="40"/>
      <c r="BA1902" s="27"/>
      <c r="BB1902" s="27"/>
      <c r="BC1902" s="27"/>
      <c r="BD1902" s="27" t="str">
        <f t="shared" si="1070"/>
        <v/>
      </c>
      <c r="BE1902" s="27" t="str">
        <f t="shared" si="1071"/>
        <v/>
      </c>
      <c r="BF1902" s="27" t="str">
        <f t="shared" si="1072"/>
        <v/>
      </c>
      <c r="BG1902" s="27" t="str">
        <f t="shared" si="1073"/>
        <v/>
      </c>
      <c r="BH1902" s="27" t="str">
        <f t="shared" si="1074"/>
        <v/>
      </c>
      <c r="BI1902" s="27" t="str">
        <f t="shared" si="1075"/>
        <v/>
      </c>
      <c r="BJ1902" s="27" t="str">
        <f t="shared" si="1076"/>
        <v/>
      </c>
      <c r="BK1902" s="27" t="str">
        <f t="shared" si="1077"/>
        <v/>
      </c>
      <c r="BL1902" s="27" t="str">
        <f t="shared" si="1078"/>
        <v/>
      </c>
      <c r="BM1902" s="27" t="str">
        <f t="shared" si="1079"/>
        <v/>
      </c>
      <c r="BN1902" s="27" t="str">
        <f t="shared" si="1080"/>
        <v/>
      </c>
      <c r="BO1902" s="27" t="str">
        <f t="shared" si="1081"/>
        <v/>
      </c>
      <c r="BP1902" s="27" t="str">
        <f t="shared" si="1058"/>
        <v/>
      </c>
      <c r="BQ1902" s="27" t="str">
        <f t="shared" si="1059"/>
        <v/>
      </c>
      <c r="BR1902" s="27" t="str">
        <f t="shared" si="1060"/>
        <v/>
      </c>
      <c r="BS1902" s="27" t="str">
        <f t="shared" si="1061"/>
        <v/>
      </c>
      <c r="BT1902" s="27" t="str">
        <f t="shared" si="1062"/>
        <v/>
      </c>
      <c r="BU1902" s="27" t="str">
        <f t="shared" si="1063"/>
        <v/>
      </c>
      <c r="BV1902" s="27" t="str">
        <f t="shared" si="1064"/>
        <v/>
      </c>
      <c r="BW1902" s="27" t="str">
        <f t="shared" si="1065"/>
        <v/>
      </c>
      <c r="BX1902" s="27" t="str">
        <f t="shared" si="1066"/>
        <v/>
      </c>
      <c r="BY1902" s="27" t="str">
        <f t="shared" si="1067"/>
        <v/>
      </c>
      <c r="BZ1902" s="27" t="str">
        <f t="shared" si="1068"/>
        <v/>
      </c>
      <c r="CA1902" s="27" t="str">
        <f t="shared" si="1069"/>
        <v/>
      </c>
      <c r="CB1902" s="41"/>
      <c r="CC1902" s="41"/>
      <c r="CD1902"/>
      <c r="CE1902"/>
      <c r="CF1902"/>
      <c r="CG1902"/>
      <c r="CH1902"/>
      <c r="CI1902" s="41"/>
      <c r="CJ1902" s="7"/>
    </row>
    <row r="1903" spans="2:88">
      <c r="B1903" s="94"/>
      <c r="C1903" s="40"/>
      <c r="D1903" s="39"/>
      <c r="E1903" s="40"/>
      <c r="F1903" s="40"/>
      <c r="G1903" s="40"/>
      <c r="H1903" s="40"/>
      <c r="I1903" s="40"/>
      <c r="J1903" s="40"/>
      <c r="K1903" s="40"/>
      <c r="L1903" s="40"/>
      <c r="M1903" s="40"/>
      <c r="N1903" s="40"/>
      <c r="O1903" s="40"/>
      <c r="P1903" s="40"/>
      <c r="Q1903" s="40"/>
      <c r="R1903" s="40"/>
      <c r="S1903" s="40"/>
      <c r="T1903" s="40"/>
      <c r="U1903" s="39"/>
      <c r="V1903" s="39"/>
      <c r="W1903" s="39"/>
      <c r="X1903" s="39"/>
      <c r="Y1903" s="39"/>
      <c r="Z1903" s="39"/>
      <c r="AA1903" s="39"/>
      <c r="AB1903" s="39"/>
      <c r="AC1903" s="39"/>
      <c r="AD1903" s="39"/>
      <c r="AE1903" s="39"/>
      <c r="AF1903" s="39"/>
      <c r="AG1903" s="39"/>
      <c r="AH1903" s="39"/>
      <c r="AI1903" s="39"/>
      <c r="AJ1903" s="39"/>
      <c r="AK1903" s="39"/>
      <c r="AL1903" s="39"/>
      <c r="AM1903" s="39"/>
      <c r="AN1903" s="39"/>
      <c r="AO1903" s="39"/>
      <c r="AP1903" s="39"/>
      <c r="AQ1903" s="39"/>
      <c r="AR1903" s="39"/>
      <c r="AS1903" s="39"/>
      <c r="AT1903" s="39"/>
      <c r="AU1903" s="39"/>
      <c r="AV1903" s="39"/>
      <c r="AW1903" s="94"/>
      <c r="AX1903" s="101"/>
      <c r="AY1903" s="94"/>
      <c r="AZ1903" s="40"/>
      <c r="BA1903" s="27"/>
      <c r="BB1903" s="27"/>
      <c r="BC1903" s="27"/>
      <c r="BD1903" s="27" t="str">
        <f t="shared" si="1070"/>
        <v/>
      </c>
      <c r="BE1903" s="27" t="str">
        <f t="shared" si="1071"/>
        <v/>
      </c>
      <c r="BF1903" s="27" t="str">
        <f t="shared" si="1072"/>
        <v/>
      </c>
      <c r="BG1903" s="27" t="str">
        <f t="shared" si="1073"/>
        <v/>
      </c>
      <c r="BH1903" s="27" t="str">
        <f t="shared" si="1074"/>
        <v/>
      </c>
      <c r="BI1903" s="27" t="str">
        <f t="shared" si="1075"/>
        <v/>
      </c>
      <c r="BJ1903" s="27" t="str">
        <f t="shared" si="1076"/>
        <v/>
      </c>
      <c r="BK1903" s="27" t="str">
        <f t="shared" si="1077"/>
        <v/>
      </c>
      <c r="BL1903" s="27" t="str">
        <f t="shared" si="1078"/>
        <v/>
      </c>
      <c r="BM1903" s="27" t="str">
        <f t="shared" si="1079"/>
        <v/>
      </c>
      <c r="BN1903" s="27" t="str">
        <f t="shared" si="1080"/>
        <v/>
      </c>
      <c r="BO1903" s="27" t="str">
        <f t="shared" si="1081"/>
        <v/>
      </c>
      <c r="BP1903" s="27" t="str">
        <f t="shared" si="1058"/>
        <v/>
      </c>
      <c r="BQ1903" s="27" t="str">
        <f t="shared" si="1059"/>
        <v/>
      </c>
      <c r="BR1903" s="27" t="str">
        <f t="shared" si="1060"/>
        <v/>
      </c>
      <c r="BS1903" s="27" t="str">
        <f t="shared" si="1061"/>
        <v/>
      </c>
      <c r="BT1903" s="27" t="str">
        <f t="shared" si="1062"/>
        <v/>
      </c>
      <c r="BU1903" s="27" t="str">
        <f t="shared" si="1063"/>
        <v/>
      </c>
      <c r="BV1903" s="27" t="str">
        <f t="shared" si="1064"/>
        <v/>
      </c>
      <c r="BW1903" s="27" t="str">
        <f t="shared" si="1065"/>
        <v/>
      </c>
      <c r="BX1903" s="27" t="str">
        <f t="shared" si="1066"/>
        <v/>
      </c>
      <c r="BY1903" s="27" t="str">
        <f t="shared" si="1067"/>
        <v/>
      </c>
      <c r="BZ1903" s="27" t="str">
        <f t="shared" si="1068"/>
        <v/>
      </c>
      <c r="CA1903" s="27" t="str">
        <f t="shared" si="1069"/>
        <v/>
      </c>
      <c r="CB1903" s="41"/>
      <c r="CC1903" s="41"/>
      <c r="CD1903"/>
      <c r="CE1903"/>
      <c r="CF1903"/>
      <c r="CG1903"/>
      <c r="CH1903"/>
      <c r="CI1903" s="41"/>
      <c r="CJ1903" s="7"/>
    </row>
    <row r="1904" spans="2:88">
      <c r="B1904" s="94"/>
      <c r="C1904" s="40"/>
      <c r="D1904" s="39"/>
      <c r="E1904" s="40"/>
      <c r="F1904" s="40"/>
      <c r="G1904" s="40"/>
      <c r="H1904" s="40"/>
      <c r="I1904" s="40"/>
      <c r="J1904" s="40"/>
      <c r="K1904" s="40"/>
      <c r="L1904" s="40"/>
      <c r="M1904" s="40"/>
      <c r="N1904" s="40"/>
      <c r="O1904" s="40"/>
      <c r="P1904" s="40"/>
      <c r="Q1904" s="40"/>
      <c r="R1904" s="40"/>
      <c r="S1904" s="40"/>
      <c r="T1904" s="40"/>
      <c r="U1904" s="39"/>
      <c r="V1904" s="39"/>
      <c r="W1904" s="39"/>
      <c r="X1904" s="39"/>
      <c r="Y1904" s="39"/>
      <c r="Z1904" s="39"/>
      <c r="AA1904" s="39"/>
      <c r="AB1904" s="39"/>
      <c r="AC1904" s="39"/>
      <c r="AD1904" s="39"/>
      <c r="AE1904" s="39"/>
      <c r="AF1904" s="39"/>
      <c r="AG1904" s="39"/>
      <c r="AH1904" s="39"/>
      <c r="AI1904" s="39"/>
      <c r="AJ1904" s="39"/>
      <c r="AK1904" s="39"/>
      <c r="AL1904" s="39"/>
      <c r="AM1904" s="39"/>
      <c r="AN1904" s="39"/>
      <c r="AO1904" s="39"/>
      <c r="AP1904" s="39"/>
      <c r="AQ1904" s="39"/>
      <c r="AR1904" s="39"/>
      <c r="AS1904" s="39"/>
      <c r="AT1904" s="39"/>
      <c r="AU1904" s="39"/>
      <c r="AV1904" s="39"/>
      <c r="AW1904" s="94"/>
      <c r="AX1904" s="101"/>
      <c r="AY1904" s="94"/>
      <c r="AZ1904" s="40"/>
      <c r="BA1904" s="27"/>
      <c r="BB1904" s="27"/>
      <c r="BC1904" s="27"/>
      <c r="BD1904" s="27" t="str">
        <f t="shared" si="1070"/>
        <v/>
      </c>
      <c r="BE1904" s="27" t="str">
        <f t="shared" si="1071"/>
        <v/>
      </c>
      <c r="BF1904" s="27" t="str">
        <f t="shared" si="1072"/>
        <v/>
      </c>
      <c r="BG1904" s="27" t="str">
        <f t="shared" si="1073"/>
        <v/>
      </c>
      <c r="BH1904" s="27" t="str">
        <f t="shared" si="1074"/>
        <v/>
      </c>
      <c r="BI1904" s="27" t="str">
        <f t="shared" si="1075"/>
        <v/>
      </c>
      <c r="BJ1904" s="27" t="str">
        <f t="shared" si="1076"/>
        <v/>
      </c>
      <c r="BK1904" s="27" t="str">
        <f t="shared" si="1077"/>
        <v/>
      </c>
      <c r="BL1904" s="27" t="str">
        <f t="shared" si="1078"/>
        <v/>
      </c>
      <c r="BM1904" s="27" t="str">
        <f t="shared" si="1079"/>
        <v/>
      </c>
      <c r="BN1904" s="27" t="str">
        <f t="shared" si="1080"/>
        <v/>
      </c>
      <c r="BO1904" s="27" t="str">
        <f t="shared" si="1081"/>
        <v/>
      </c>
      <c r="BP1904" s="27" t="str">
        <f t="shared" si="1058"/>
        <v/>
      </c>
      <c r="BQ1904" s="27" t="str">
        <f t="shared" si="1059"/>
        <v/>
      </c>
      <c r="BR1904" s="27" t="str">
        <f t="shared" si="1060"/>
        <v/>
      </c>
      <c r="BS1904" s="27" t="str">
        <f t="shared" si="1061"/>
        <v/>
      </c>
      <c r="BT1904" s="27" t="str">
        <f t="shared" si="1062"/>
        <v/>
      </c>
      <c r="BU1904" s="27" t="str">
        <f t="shared" si="1063"/>
        <v/>
      </c>
      <c r="BV1904" s="27" t="str">
        <f t="shared" si="1064"/>
        <v/>
      </c>
      <c r="BW1904" s="27" t="str">
        <f t="shared" si="1065"/>
        <v/>
      </c>
      <c r="BX1904" s="27" t="str">
        <f t="shared" si="1066"/>
        <v/>
      </c>
      <c r="BY1904" s="27" t="str">
        <f t="shared" si="1067"/>
        <v/>
      </c>
      <c r="BZ1904" s="27" t="str">
        <f t="shared" si="1068"/>
        <v/>
      </c>
      <c r="CA1904" s="27" t="str">
        <f t="shared" si="1069"/>
        <v/>
      </c>
      <c r="CB1904" s="41"/>
      <c r="CC1904" s="41"/>
      <c r="CD1904"/>
      <c r="CE1904"/>
      <c r="CF1904"/>
      <c r="CG1904"/>
      <c r="CH1904"/>
      <c r="CI1904" s="41"/>
      <c r="CJ1904" s="7"/>
    </row>
    <row r="1905" spans="2:88">
      <c r="B1905" s="94"/>
      <c r="C1905" s="40"/>
      <c r="D1905" s="39"/>
      <c r="E1905" s="40"/>
      <c r="F1905" s="40"/>
      <c r="G1905" s="40"/>
      <c r="H1905" s="40"/>
      <c r="I1905" s="40"/>
      <c r="J1905" s="40"/>
      <c r="K1905" s="40"/>
      <c r="L1905" s="40"/>
      <c r="M1905" s="40"/>
      <c r="N1905" s="40"/>
      <c r="O1905" s="40"/>
      <c r="P1905" s="40"/>
      <c r="Q1905" s="40"/>
      <c r="R1905" s="40"/>
      <c r="S1905" s="40"/>
      <c r="T1905" s="40"/>
      <c r="U1905" s="39"/>
      <c r="V1905" s="39"/>
      <c r="W1905" s="39"/>
      <c r="X1905" s="39"/>
      <c r="Y1905" s="39"/>
      <c r="Z1905" s="39"/>
      <c r="AA1905" s="39"/>
      <c r="AB1905" s="39"/>
      <c r="AC1905" s="39"/>
      <c r="AD1905" s="39"/>
      <c r="AE1905" s="39"/>
      <c r="AF1905" s="39"/>
      <c r="AG1905" s="39"/>
      <c r="AH1905" s="39"/>
      <c r="AI1905" s="39"/>
      <c r="AJ1905" s="39"/>
      <c r="AK1905" s="39"/>
      <c r="AL1905" s="39"/>
      <c r="AM1905" s="39"/>
      <c r="AN1905" s="39"/>
      <c r="AO1905" s="39"/>
      <c r="AP1905" s="39"/>
      <c r="AQ1905" s="39"/>
      <c r="AR1905" s="39"/>
      <c r="AS1905" s="39"/>
      <c r="AT1905" s="39"/>
      <c r="AU1905" s="39"/>
      <c r="AV1905" s="39"/>
      <c r="AW1905" s="94"/>
      <c r="AX1905" s="101"/>
      <c r="AY1905" s="94"/>
      <c r="AZ1905" s="40"/>
      <c r="BA1905" s="27"/>
      <c r="BB1905" s="27"/>
      <c r="BC1905" s="27"/>
      <c r="BD1905" s="27" t="str">
        <f t="shared" si="1070"/>
        <v/>
      </c>
      <c r="BE1905" s="27" t="str">
        <f t="shared" si="1071"/>
        <v/>
      </c>
      <c r="BF1905" s="27" t="str">
        <f t="shared" si="1072"/>
        <v/>
      </c>
      <c r="BG1905" s="27" t="str">
        <f t="shared" si="1073"/>
        <v/>
      </c>
      <c r="BH1905" s="27" t="str">
        <f t="shared" si="1074"/>
        <v/>
      </c>
      <c r="BI1905" s="27" t="str">
        <f t="shared" si="1075"/>
        <v/>
      </c>
      <c r="BJ1905" s="27" t="str">
        <f t="shared" si="1076"/>
        <v/>
      </c>
      <c r="BK1905" s="27" t="str">
        <f t="shared" si="1077"/>
        <v/>
      </c>
      <c r="BL1905" s="27" t="str">
        <f t="shared" si="1078"/>
        <v/>
      </c>
      <c r="BM1905" s="27" t="str">
        <f t="shared" si="1079"/>
        <v/>
      </c>
      <c r="BN1905" s="27" t="str">
        <f t="shared" si="1080"/>
        <v/>
      </c>
      <c r="BO1905" s="27" t="str">
        <f t="shared" si="1081"/>
        <v/>
      </c>
      <c r="BP1905" s="27" t="str">
        <f t="shared" si="1058"/>
        <v/>
      </c>
      <c r="BQ1905" s="27" t="str">
        <f t="shared" si="1059"/>
        <v/>
      </c>
      <c r="BR1905" s="27" t="str">
        <f t="shared" si="1060"/>
        <v/>
      </c>
      <c r="BS1905" s="27" t="str">
        <f t="shared" si="1061"/>
        <v/>
      </c>
      <c r="BT1905" s="27" t="str">
        <f t="shared" si="1062"/>
        <v/>
      </c>
      <c r="BU1905" s="27" t="str">
        <f t="shared" si="1063"/>
        <v/>
      </c>
      <c r="BV1905" s="27" t="str">
        <f t="shared" si="1064"/>
        <v/>
      </c>
      <c r="BW1905" s="27" t="str">
        <f t="shared" si="1065"/>
        <v/>
      </c>
      <c r="BX1905" s="27" t="str">
        <f t="shared" si="1066"/>
        <v/>
      </c>
      <c r="BY1905" s="27" t="str">
        <f t="shared" si="1067"/>
        <v/>
      </c>
      <c r="BZ1905" s="27" t="str">
        <f t="shared" si="1068"/>
        <v/>
      </c>
      <c r="CA1905" s="27" t="str">
        <f t="shared" si="1069"/>
        <v/>
      </c>
      <c r="CB1905" s="41"/>
      <c r="CC1905" s="41"/>
      <c r="CD1905"/>
      <c r="CE1905"/>
      <c r="CF1905"/>
      <c r="CG1905"/>
      <c r="CH1905"/>
      <c r="CI1905" s="41"/>
      <c r="CJ1905" s="7"/>
    </row>
    <row r="1906" spans="2:88">
      <c r="B1906" s="94"/>
      <c r="C1906" s="40"/>
      <c r="D1906" s="39"/>
      <c r="E1906" s="40"/>
      <c r="F1906" s="40"/>
      <c r="G1906" s="40"/>
      <c r="H1906" s="40"/>
      <c r="I1906" s="40"/>
      <c r="J1906" s="40"/>
      <c r="K1906" s="40"/>
      <c r="L1906" s="40"/>
      <c r="M1906" s="40"/>
      <c r="N1906" s="40"/>
      <c r="O1906" s="40"/>
      <c r="P1906" s="40"/>
      <c r="Q1906" s="40"/>
      <c r="R1906" s="40"/>
      <c r="S1906" s="40"/>
      <c r="T1906" s="40"/>
      <c r="U1906" s="39"/>
      <c r="V1906" s="39"/>
      <c r="W1906" s="39"/>
      <c r="X1906" s="39"/>
      <c r="Y1906" s="39"/>
      <c r="Z1906" s="39"/>
      <c r="AA1906" s="39"/>
      <c r="AB1906" s="39"/>
      <c r="AC1906" s="39"/>
      <c r="AD1906" s="39"/>
      <c r="AE1906" s="39"/>
      <c r="AF1906" s="39"/>
      <c r="AG1906" s="39"/>
      <c r="AH1906" s="39"/>
      <c r="AI1906" s="39"/>
      <c r="AJ1906" s="39"/>
      <c r="AK1906" s="39"/>
      <c r="AL1906" s="39"/>
      <c r="AM1906" s="39"/>
      <c r="AN1906" s="39"/>
      <c r="AO1906" s="39"/>
      <c r="AP1906" s="39"/>
      <c r="AQ1906" s="39"/>
      <c r="AR1906" s="39"/>
      <c r="AS1906" s="39"/>
      <c r="AT1906" s="39"/>
      <c r="AU1906" s="39"/>
      <c r="AV1906" s="39"/>
      <c r="AW1906" s="94"/>
      <c r="AX1906" s="101"/>
      <c r="AY1906" s="94"/>
      <c r="AZ1906" s="40"/>
      <c r="BA1906" s="27"/>
      <c r="BB1906" s="27"/>
      <c r="BC1906" s="27"/>
      <c r="BD1906" s="27" t="str">
        <f t="shared" si="1070"/>
        <v/>
      </c>
      <c r="BE1906" s="27" t="str">
        <f t="shared" si="1071"/>
        <v/>
      </c>
      <c r="BF1906" s="27" t="str">
        <f t="shared" si="1072"/>
        <v/>
      </c>
      <c r="BG1906" s="27" t="str">
        <f t="shared" si="1073"/>
        <v/>
      </c>
      <c r="BH1906" s="27" t="str">
        <f t="shared" si="1074"/>
        <v/>
      </c>
      <c r="BI1906" s="27" t="str">
        <f t="shared" si="1075"/>
        <v/>
      </c>
      <c r="BJ1906" s="27" t="str">
        <f t="shared" si="1076"/>
        <v/>
      </c>
      <c r="BK1906" s="27" t="str">
        <f t="shared" si="1077"/>
        <v/>
      </c>
      <c r="BL1906" s="27" t="str">
        <f t="shared" si="1078"/>
        <v/>
      </c>
      <c r="BM1906" s="27" t="str">
        <f t="shared" si="1079"/>
        <v/>
      </c>
      <c r="BN1906" s="27" t="str">
        <f t="shared" si="1080"/>
        <v/>
      </c>
      <c r="BO1906" s="27" t="str">
        <f t="shared" si="1081"/>
        <v/>
      </c>
      <c r="BP1906" s="27" t="str">
        <f t="shared" si="1058"/>
        <v/>
      </c>
      <c r="BQ1906" s="27" t="str">
        <f t="shared" si="1059"/>
        <v/>
      </c>
      <c r="BR1906" s="27" t="str">
        <f t="shared" si="1060"/>
        <v/>
      </c>
      <c r="BS1906" s="27" t="str">
        <f t="shared" si="1061"/>
        <v/>
      </c>
      <c r="BT1906" s="27" t="str">
        <f t="shared" si="1062"/>
        <v/>
      </c>
      <c r="BU1906" s="27" t="str">
        <f t="shared" si="1063"/>
        <v/>
      </c>
      <c r="BV1906" s="27" t="str">
        <f t="shared" si="1064"/>
        <v/>
      </c>
      <c r="BW1906" s="27" t="str">
        <f t="shared" si="1065"/>
        <v/>
      </c>
      <c r="BX1906" s="27" t="str">
        <f t="shared" si="1066"/>
        <v/>
      </c>
      <c r="BY1906" s="27" t="str">
        <f t="shared" si="1067"/>
        <v/>
      </c>
      <c r="BZ1906" s="27" t="str">
        <f t="shared" si="1068"/>
        <v/>
      </c>
      <c r="CA1906" s="27" t="str">
        <f t="shared" si="1069"/>
        <v/>
      </c>
      <c r="CB1906" s="41"/>
      <c r="CC1906" s="41"/>
      <c r="CD1906"/>
      <c r="CE1906"/>
      <c r="CF1906"/>
      <c r="CG1906"/>
      <c r="CH1906"/>
      <c r="CI1906" s="41"/>
      <c r="CJ1906" s="7"/>
    </row>
    <row r="1907" spans="2:88">
      <c r="B1907" s="94"/>
      <c r="C1907" s="40"/>
      <c r="D1907" s="39"/>
      <c r="E1907" s="40"/>
      <c r="F1907" s="40"/>
      <c r="G1907" s="40"/>
      <c r="H1907" s="40"/>
      <c r="I1907" s="40"/>
      <c r="J1907" s="40"/>
      <c r="K1907" s="40"/>
      <c r="L1907" s="40"/>
      <c r="M1907" s="40"/>
      <c r="N1907" s="40"/>
      <c r="O1907" s="40"/>
      <c r="P1907" s="40"/>
      <c r="Q1907" s="40"/>
      <c r="R1907" s="40"/>
      <c r="S1907" s="40"/>
      <c r="T1907" s="40"/>
      <c r="U1907" s="39"/>
      <c r="V1907" s="39"/>
      <c r="W1907" s="39"/>
      <c r="X1907" s="39"/>
      <c r="Y1907" s="39"/>
      <c r="Z1907" s="39"/>
      <c r="AA1907" s="39"/>
      <c r="AB1907" s="39"/>
      <c r="AC1907" s="39"/>
      <c r="AD1907" s="39"/>
      <c r="AE1907" s="39"/>
      <c r="AF1907" s="39"/>
      <c r="AG1907" s="39"/>
      <c r="AH1907" s="39"/>
      <c r="AI1907" s="39"/>
      <c r="AJ1907" s="39"/>
      <c r="AK1907" s="39"/>
      <c r="AL1907" s="39"/>
      <c r="AM1907" s="39"/>
      <c r="AN1907" s="39"/>
      <c r="AO1907" s="39"/>
      <c r="AP1907" s="39"/>
      <c r="AQ1907" s="39"/>
      <c r="AR1907" s="39"/>
      <c r="AS1907" s="39"/>
      <c r="AT1907" s="39"/>
      <c r="AU1907" s="39"/>
      <c r="AV1907" s="39"/>
      <c r="AW1907" s="94"/>
      <c r="AX1907" s="101"/>
      <c r="AY1907" s="94"/>
      <c r="AZ1907" s="40"/>
      <c r="BA1907" s="27"/>
      <c r="BB1907" s="27"/>
      <c r="BC1907" s="27"/>
      <c r="BD1907" s="27" t="str">
        <f t="shared" si="1070"/>
        <v/>
      </c>
      <c r="BE1907" s="27" t="str">
        <f t="shared" si="1071"/>
        <v/>
      </c>
      <c r="BF1907" s="27" t="str">
        <f t="shared" si="1072"/>
        <v/>
      </c>
      <c r="BG1907" s="27" t="str">
        <f t="shared" si="1073"/>
        <v/>
      </c>
      <c r="BH1907" s="27" t="str">
        <f t="shared" si="1074"/>
        <v/>
      </c>
      <c r="BI1907" s="27" t="str">
        <f t="shared" si="1075"/>
        <v/>
      </c>
      <c r="BJ1907" s="27" t="str">
        <f t="shared" si="1076"/>
        <v/>
      </c>
      <c r="BK1907" s="27" t="str">
        <f t="shared" si="1077"/>
        <v/>
      </c>
      <c r="BL1907" s="27" t="str">
        <f t="shared" si="1078"/>
        <v/>
      </c>
      <c r="BM1907" s="27" t="str">
        <f t="shared" si="1079"/>
        <v/>
      </c>
      <c r="BN1907" s="27" t="str">
        <f t="shared" si="1080"/>
        <v/>
      </c>
      <c r="BO1907" s="27" t="str">
        <f t="shared" si="1081"/>
        <v/>
      </c>
      <c r="BP1907" s="27" t="str">
        <f t="shared" si="1058"/>
        <v/>
      </c>
      <c r="BQ1907" s="27" t="str">
        <f t="shared" si="1059"/>
        <v/>
      </c>
      <c r="BR1907" s="27" t="str">
        <f t="shared" si="1060"/>
        <v/>
      </c>
      <c r="BS1907" s="27" t="str">
        <f t="shared" si="1061"/>
        <v/>
      </c>
      <c r="BT1907" s="27" t="str">
        <f t="shared" si="1062"/>
        <v/>
      </c>
      <c r="BU1907" s="27" t="str">
        <f t="shared" si="1063"/>
        <v/>
      </c>
      <c r="BV1907" s="27" t="str">
        <f t="shared" si="1064"/>
        <v/>
      </c>
      <c r="BW1907" s="27" t="str">
        <f t="shared" si="1065"/>
        <v/>
      </c>
      <c r="BX1907" s="27" t="str">
        <f t="shared" si="1066"/>
        <v/>
      </c>
      <c r="BY1907" s="27" t="str">
        <f t="shared" si="1067"/>
        <v/>
      </c>
      <c r="BZ1907" s="27" t="str">
        <f t="shared" si="1068"/>
        <v/>
      </c>
      <c r="CA1907" s="27" t="str">
        <f t="shared" si="1069"/>
        <v/>
      </c>
      <c r="CB1907" s="41"/>
      <c r="CC1907" s="41"/>
      <c r="CD1907"/>
      <c r="CE1907"/>
      <c r="CF1907"/>
      <c r="CG1907"/>
      <c r="CH1907"/>
      <c r="CI1907" s="41"/>
      <c r="CJ1907" s="7"/>
    </row>
    <row r="1908" spans="2:88">
      <c r="B1908" s="94"/>
      <c r="C1908" s="40"/>
      <c r="D1908" s="39"/>
      <c r="E1908" s="40"/>
      <c r="F1908" s="40"/>
      <c r="G1908" s="40"/>
      <c r="H1908" s="40"/>
      <c r="I1908" s="40"/>
      <c r="J1908" s="40"/>
      <c r="K1908" s="40"/>
      <c r="L1908" s="40"/>
      <c r="M1908" s="40"/>
      <c r="N1908" s="40"/>
      <c r="O1908" s="40"/>
      <c r="P1908" s="40"/>
      <c r="Q1908" s="40"/>
      <c r="R1908" s="40"/>
      <c r="S1908" s="40"/>
      <c r="T1908" s="40"/>
      <c r="U1908" s="39"/>
      <c r="V1908" s="39"/>
      <c r="W1908" s="39"/>
      <c r="X1908" s="39"/>
      <c r="Y1908" s="39"/>
      <c r="Z1908" s="39"/>
      <c r="AA1908" s="39"/>
      <c r="AB1908" s="39"/>
      <c r="AC1908" s="39"/>
      <c r="AD1908" s="39"/>
      <c r="AE1908" s="39"/>
      <c r="AF1908" s="39"/>
      <c r="AG1908" s="39"/>
      <c r="AH1908" s="39"/>
      <c r="AI1908" s="39"/>
      <c r="AJ1908" s="39"/>
      <c r="AK1908" s="39"/>
      <c r="AL1908" s="39"/>
      <c r="AM1908" s="39"/>
      <c r="AN1908" s="39"/>
      <c r="AO1908" s="39"/>
      <c r="AP1908" s="39"/>
      <c r="AQ1908" s="39"/>
      <c r="AR1908" s="39"/>
      <c r="AS1908" s="39"/>
      <c r="AT1908" s="39"/>
      <c r="AU1908" s="39"/>
      <c r="AV1908" s="39"/>
      <c r="AW1908" s="94"/>
      <c r="AX1908" s="101"/>
      <c r="AY1908" s="94"/>
      <c r="AZ1908" s="40"/>
      <c r="BA1908" s="27"/>
      <c r="BB1908" s="27"/>
      <c r="BC1908" s="27"/>
      <c r="BD1908" s="27" t="str">
        <f t="shared" si="1070"/>
        <v/>
      </c>
      <c r="BE1908" s="27" t="str">
        <f t="shared" si="1071"/>
        <v/>
      </c>
      <c r="BF1908" s="27" t="str">
        <f t="shared" si="1072"/>
        <v/>
      </c>
      <c r="BG1908" s="27" t="str">
        <f t="shared" si="1073"/>
        <v/>
      </c>
      <c r="BH1908" s="27" t="str">
        <f t="shared" si="1074"/>
        <v/>
      </c>
      <c r="BI1908" s="27" t="str">
        <f t="shared" si="1075"/>
        <v/>
      </c>
      <c r="BJ1908" s="27" t="str">
        <f t="shared" si="1076"/>
        <v/>
      </c>
      <c r="BK1908" s="27" t="str">
        <f t="shared" si="1077"/>
        <v/>
      </c>
      <c r="BL1908" s="27" t="str">
        <f t="shared" si="1078"/>
        <v/>
      </c>
      <c r="BM1908" s="27" t="str">
        <f t="shared" si="1079"/>
        <v/>
      </c>
      <c r="BN1908" s="27" t="str">
        <f t="shared" si="1080"/>
        <v/>
      </c>
      <c r="BO1908" s="27" t="str">
        <f t="shared" si="1081"/>
        <v/>
      </c>
      <c r="BP1908" s="27" t="str">
        <f t="shared" si="1058"/>
        <v/>
      </c>
      <c r="BQ1908" s="27" t="str">
        <f t="shared" si="1059"/>
        <v/>
      </c>
      <c r="BR1908" s="27" t="str">
        <f t="shared" si="1060"/>
        <v/>
      </c>
      <c r="BS1908" s="27" t="str">
        <f t="shared" si="1061"/>
        <v/>
      </c>
      <c r="BT1908" s="27" t="str">
        <f t="shared" si="1062"/>
        <v/>
      </c>
      <c r="BU1908" s="27" t="str">
        <f t="shared" si="1063"/>
        <v/>
      </c>
      <c r="BV1908" s="27" t="str">
        <f t="shared" si="1064"/>
        <v/>
      </c>
      <c r="BW1908" s="27" t="str">
        <f t="shared" si="1065"/>
        <v/>
      </c>
      <c r="BX1908" s="27" t="str">
        <f t="shared" si="1066"/>
        <v/>
      </c>
      <c r="BY1908" s="27" t="str">
        <f t="shared" si="1067"/>
        <v/>
      </c>
      <c r="BZ1908" s="27" t="str">
        <f t="shared" si="1068"/>
        <v/>
      </c>
      <c r="CA1908" s="27" t="str">
        <f t="shared" si="1069"/>
        <v/>
      </c>
      <c r="CB1908" s="41"/>
      <c r="CC1908" s="41"/>
      <c r="CD1908"/>
      <c r="CE1908"/>
      <c r="CF1908"/>
      <c r="CG1908"/>
      <c r="CH1908"/>
      <c r="CI1908" s="41"/>
      <c r="CJ1908" s="7"/>
    </row>
    <row r="1909" spans="2:88">
      <c r="B1909" s="94"/>
      <c r="C1909" s="40"/>
      <c r="D1909" s="39"/>
      <c r="E1909" s="40"/>
      <c r="F1909" s="40"/>
      <c r="G1909" s="40"/>
      <c r="H1909" s="40"/>
      <c r="I1909" s="40"/>
      <c r="J1909" s="40"/>
      <c r="K1909" s="40"/>
      <c r="L1909" s="40"/>
      <c r="M1909" s="40"/>
      <c r="N1909" s="40"/>
      <c r="O1909" s="40"/>
      <c r="P1909" s="40"/>
      <c r="Q1909" s="40"/>
      <c r="R1909" s="40"/>
      <c r="S1909" s="40"/>
      <c r="T1909" s="40"/>
      <c r="U1909" s="39"/>
      <c r="V1909" s="39"/>
      <c r="W1909" s="39"/>
      <c r="X1909" s="39"/>
      <c r="Y1909" s="39"/>
      <c r="Z1909" s="39"/>
      <c r="AA1909" s="39"/>
      <c r="AB1909" s="39"/>
      <c r="AC1909" s="39"/>
      <c r="AD1909" s="39"/>
      <c r="AE1909" s="39"/>
      <c r="AF1909" s="39"/>
      <c r="AG1909" s="39"/>
      <c r="AH1909" s="39"/>
      <c r="AI1909" s="39"/>
      <c r="AJ1909" s="39"/>
      <c r="AK1909" s="39"/>
      <c r="AL1909" s="39"/>
      <c r="AM1909" s="39"/>
      <c r="AN1909" s="39"/>
      <c r="AO1909" s="39"/>
      <c r="AP1909" s="39"/>
      <c r="AQ1909" s="39"/>
      <c r="AR1909" s="39"/>
      <c r="AS1909" s="39"/>
      <c r="AT1909" s="39"/>
      <c r="AU1909" s="39"/>
      <c r="AV1909" s="39"/>
      <c r="AW1909" s="94"/>
      <c r="AX1909" s="101"/>
      <c r="AY1909" s="94"/>
      <c r="AZ1909" s="40"/>
      <c r="BA1909" s="27"/>
      <c r="BB1909" s="27"/>
      <c r="BC1909" s="27"/>
      <c r="BD1909" s="27" t="str">
        <f t="shared" si="1070"/>
        <v/>
      </c>
      <c r="BE1909" s="27" t="str">
        <f t="shared" si="1071"/>
        <v/>
      </c>
      <c r="BF1909" s="27" t="str">
        <f t="shared" si="1072"/>
        <v/>
      </c>
      <c r="BG1909" s="27" t="str">
        <f t="shared" si="1073"/>
        <v/>
      </c>
      <c r="BH1909" s="27" t="str">
        <f t="shared" si="1074"/>
        <v/>
      </c>
      <c r="BI1909" s="27" t="str">
        <f t="shared" si="1075"/>
        <v/>
      </c>
      <c r="BJ1909" s="27" t="str">
        <f t="shared" si="1076"/>
        <v/>
      </c>
      <c r="BK1909" s="27" t="str">
        <f t="shared" si="1077"/>
        <v/>
      </c>
      <c r="BL1909" s="27" t="str">
        <f t="shared" si="1078"/>
        <v/>
      </c>
      <c r="BM1909" s="27" t="str">
        <f t="shared" si="1079"/>
        <v/>
      </c>
      <c r="BN1909" s="27" t="str">
        <f t="shared" si="1080"/>
        <v/>
      </c>
      <c r="BO1909" s="27" t="str">
        <f t="shared" si="1081"/>
        <v/>
      </c>
      <c r="BP1909" s="27" t="str">
        <f t="shared" si="1058"/>
        <v/>
      </c>
      <c r="BQ1909" s="27" t="str">
        <f t="shared" si="1059"/>
        <v/>
      </c>
      <c r="BR1909" s="27" t="str">
        <f t="shared" si="1060"/>
        <v/>
      </c>
      <c r="BS1909" s="27" t="str">
        <f t="shared" si="1061"/>
        <v/>
      </c>
      <c r="BT1909" s="27" t="str">
        <f t="shared" si="1062"/>
        <v/>
      </c>
      <c r="BU1909" s="27" t="str">
        <f t="shared" si="1063"/>
        <v/>
      </c>
      <c r="BV1909" s="27" t="str">
        <f t="shared" si="1064"/>
        <v/>
      </c>
      <c r="BW1909" s="27" t="str">
        <f t="shared" si="1065"/>
        <v/>
      </c>
      <c r="BX1909" s="27" t="str">
        <f t="shared" si="1066"/>
        <v/>
      </c>
      <c r="BY1909" s="27" t="str">
        <f t="shared" si="1067"/>
        <v/>
      </c>
      <c r="BZ1909" s="27" t="str">
        <f t="shared" si="1068"/>
        <v/>
      </c>
      <c r="CA1909" s="27" t="str">
        <f t="shared" si="1069"/>
        <v/>
      </c>
      <c r="CB1909" s="41"/>
      <c r="CC1909" s="41"/>
      <c r="CD1909"/>
      <c r="CE1909"/>
      <c r="CF1909"/>
      <c r="CG1909"/>
      <c r="CH1909"/>
      <c r="CI1909" s="41"/>
      <c r="CJ1909" s="7"/>
    </row>
    <row r="1910" spans="2:88">
      <c r="B1910" s="94"/>
      <c r="C1910" s="40"/>
      <c r="D1910" s="39"/>
      <c r="E1910" s="40"/>
      <c r="F1910" s="40"/>
      <c r="G1910" s="40"/>
      <c r="H1910" s="40"/>
      <c r="I1910" s="40"/>
      <c r="J1910" s="40"/>
      <c r="K1910" s="40"/>
      <c r="L1910" s="40"/>
      <c r="M1910" s="40"/>
      <c r="N1910" s="40"/>
      <c r="O1910" s="40"/>
      <c r="P1910" s="40"/>
      <c r="Q1910" s="40"/>
      <c r="R1910" s="40"/>
      <c r="S1910" s="40"/>
      <c r="T1910" s="40"/>
      <c r="U1910" s="39"/>
      <c r="V1910" s="39"/>
      <c r="W1910" s="39"/>
      <c r="X1910" s="39"/>
      <c r="Y1910" s="39"/>
      <c r="Z1910" s="39"/>
      <c r="AA1910" s="39"/>
      <c r="AB1910" s="39"/>
      <c r="AC1910" s="39"/>
      <c r="AD1910" s="39"/>
      <c r="AE1910" s="39"/>
      <c r="AF1910" s="39"/>
      <c r="AG1910" s="39"/>
      <c r="AH1910" s="39"/>
      <c r="AI1910" s="39"/>
      <c r="AJ1910" s="39"/>
      <c r="AK1910" s="39"/>
      <c r="AL1910" s="39"/>
      <c r="AM1910" s="39"/>
      <c r="AN1910" s="39"/>
      <c r="AO1910" s="39"/>
      <c r="AP1910" s="39"/>
      <c r="AQ1910" s="39"/>
      <c r="AR1910" s="39"/>
      <c r="AS1910" s="39"/>
      <c r="AT1910" s="39"/>
      <c r="AU1910" s="39"/>
      <c r="AV1910" s="39"/>
      <c r="AW1910" s="94"/>
      <c r="AX1910" s="101"/>
      <c r="AY1910" s="94"/>
      <c r="AZ1910" s="40"/>
      <c r="BA1910" s="27"/>
      <c r="BB1910" s="27"/>
      <c r="BC1910" s="27"/>
      <c r="BD1910" s="27" t="str">
        <f t="shared" si="1070"/>
        <v/>
      </c>
      <c r="BE1910" s="27" t="str">
        <f t="shared" si="1071"/>
        <v/>
      </c>
      <c r="BF1910" s="27" t="str">
        <f t="shared" si="1072"/>
        <v/>
      </c>
      <c r="BG1910" s="27" t="str">
        <f t="shared" si="1073"/>
        <v/>
      </c>
      <c r="BH1910" s="27" t="str">
        <f t="shared" si="1074"/>
        <v/>
      </c>
      <c r="BI1910" s="27" t="str">
        <f t="shared" si="1075"/>
        <v/>
      </c>
      <c r="BJ1910" s="27" t="str">
        <f t="shared" si="1076"/>
        <v/>
      </c>
      <c r="BK1910" s="27" t="str">
        <f t="shared" si="1077"/>
        <v/>
      </c>
      <c r="BL1910" s="27" t="str">
        <f t="shared" si="1078"/>
        <v/>
      </c>
      <c r="BM1910" s="27" t="str">
        <f t="shared" si="1079"/>
        <v/>
      </c>
      <c r="BN1910" s="27" t="str">
        <f t="shared" si="1080"/>
        <v/>
      </c>
      <c r="BO1910" s="27" t="str">
        <f t="shared" si="1081"/>
        <v/>
      </c>
      <c r="BP1910" s="27" t="str">
        <f t="shared" si="1058"/>
        <v/>
      </c>
      <c r="BQ1910" s="27" t="str">
        <f t="shared" si="1059"/>
        <v/>
      </c>
      <c r="BR1910" s="27" t="str">
        <f t="shared" si="1060"/>
        <v/>
      </c>
      <c r="BS1910" s="27" t="str">
        <f t="shared" si="1061"/>
        <v/>
      </c>
      <c r="BT1910" s="27" t="str">
        <f t="shared" si="1062"/>
        <v/>
      </c>
      <c r="BU1910" s="27" t="str">
        <f t="shared" si="1063"/>
        <v/>
      </c>
      <c r="BV1910" s="27" t="str">
        <f t="shared" si="1064"/>
        <v/>
      </c>
      <c r="BW1910" s="27" t="str">
        <f t="shared" si="1065"/>
        <v/>
      </c>
      <c r="BX1910" s="27" t="str">
        <f t="shared" si="1066"/>
        <v/>
      </c>
      <c r="BY1910" s="27" t="str">
        <f t="shared" si="1067"/>
        <v/>
      </c>
      <c r="BZ1910" s="27" t="str">
        <f t="shared" si="1068"/>
        <v/>
      </c>
      <c r="CA1910" s="27" t="str">
        <f t="shared" si="1069"/>
        <v/>
      </c>
      <c r="CB1910" s="41"/>
      <c r="CC1910" s="41"/>
      <c r="CD1910"/>
      <c r="CE1910"/>
      <c r="CF1910"/>
      <c r="CG1910"/>
      <c r="CH1910"/>
      <c r="CI1910" s="41"/>
      <c r="CJ1910" s="7"/>
    </row>
    <row r="1911" spans="2:88">
      <c r="B1911" s="94"/>
      <c r="C1911" s="40"/>
      <c r="D1911" s="39"/>
      <c r="E1911" s="40"/>
      <c r="F1911" s="40"/>
      <c r="G1911" s="40"/>
      <c r="H1911" s="40"/>
      <c r="I1911" s="40"/>
      <c r="J1911" s="40"/>
      <c r="K1911" s="40"/>
      <c r="L1911" s="40"/>
      <c r="M1911" s="40"/>
      <c r="N1911" s="40"/>
      <c r="O1911" s="40"/>
      <c r="P1911" s="40"/>
      <c r="Q1911" s="40"/>
      <c r="R1911" s="40"/>
      <c r="S1911" s="40"/>
      <c r="T1911" s="40"/>
      <c r="U1911" s="39"/>
      <c r="V1911" s="39"/>
      <c r="W1911" s="39"/>
      <c r="X1911" s="39"/>
      <c r="Y1911" s="39"/>
      <c r="Z1911" s="39"/>
      <c r="AA1911" s="39"/>
      <c r="AB1911" s="39"/>
      <c r="AC1911" s="39"/>
      <c r="AD1911" s="39"/>
      <c r="AE1911" s="39"/>
      <c r="AF1911" s="39"/>
      <c r="AG1911" s="39"/>
      <c r="AH1911" s="39"/>
      <c r="AI1911" s="39"/>
      <c r="AJ1911" s="39"/>
      <c r="AK1911" s="39"/>
      <c r="AL1911" s="39"/>
      <c r="AM1911" s="39"/>
      <c r="AN1911" s="39"/>
      <c r="AO1911" s="39"/>
      <c r="AP1911" s="39"/>
      <c r="AQ1911" s="39"/>
      <c r="AR1911" s="39"/>
      <c r="AS1911" s="39"/>
      <c r="AT1911" s="39"/>
      <c r="AU1911" s="39"/>
      <c r="AV1911" s="39"/>
      <c r="AW1911" s="94"/>
      <c r="AX1911" s="101"/>
      <c r="AY1911" s="94"/>
      <c r="AZ1911" s="40"/>
      <c r="BA1911" s="27"/>
      <c r="BB1911" s="27"/>
      <c r="BC1911" s="27"/>
      <c r="BD1911" s="27" t="str">
        <f t="shared" si="1070"/>
        <v/>
      </c>
      <c r="BE1911" s="27" t="str">
        <f t="shared" si="1071"/>
        <v/>
      </c>
      <c r="BF1911" s="27" t="str">
        <f t="shared" si="1072"/>
        <v/>
      </c>
      <c r="BG1911" s="27" t="str">
        <f t="shared" si="1073"/>
        <v/>
      </c>
      <c r="BH1911" s="27" t="str">
        <f t="shared" si="1074"/>
        <v/>
      </c>
      <c r="BI1911" s="27" t="str">
        <f t="shared" si="1075"/>
        <v/>
      </c>
      <c r="BJ1911" s="27" t="str">
        <f t="shared" si="1076"/>
        <v/>
      </c>
      <c r="BK1911" s="27" t="str">
        <f t="shared" si="1077"/>
        <v/>
      </c>
      <c r="BL1911" s="27" t="str">
        <f t="shared" si="1078"/>
        <v/>
      </c>
      <c r="BM1911" s="27" t="str">
        <f t="shared" si="1079"/>
        <v/>
      </c>
      <c r="BN1911" s="27" t="str">
        <f t="shared" si="1080"/>
        <v/>
      </c>
      <c r="BO1911" s="27" t="str">
        <f t="shared" si="1081"/>
        <v/>
      </c>
      <c r="BP1911" s="27" t="str">
        <f t="shared" si="1058"/>
        <v/>
      </c>
      <c r="BQ1911" s="27" t="str">
        <f t="shared" si="1059"/>
        <v/>
      </c>
      <c r="BR1911" s="27" t="str">
        <f t="shared" si="1060"/>
        <v/>
      </c>
      <c r="BS1911" s="27" t="str">
        <f t="shared" si="1061"/>
        <v/>
      </c>
      <c r="BT1911" s="27" t="str">
        <f t="shared" si="1062"/>
        <v/>
      </c>
      <c r="BU1911" s="27" t="str">
        <f t="shared" si="1063"/>
        <v/>
      </c>
      <c r="BV1911" s="27" t="str">
        <f t="shared" si="1064"/>
        <v/>
      </c>
      <c r="BW1911" s="27" t="str">
        <f t="shared" si="1065"/>
        <v/>
      </c>
      <c r="BX1911" s="27" t="str">
        <f t="shared" si="1066"/>
        <v/>
      </c>
      <c r="BY1911" s="27" t="str">
        <f t="shared" si="1067"/>
        <v/>
      </c>
      <c r="BZ1911" s="27" t="str">
        <f t="shared" si="1068"/>
        <v/>
      </c>
      <c r="CA1911" s="27" t="str">
        <f t="shared" si="1069"/>
        <v/>
      </c>
      <c r="CB1911" s="41"/>
      <c r="CC1911" s="41"/>
      <c r="CD1911"/>
      <c r="CE1911"/>
      <c r="CF1911"/>
      <c r="CG1911"/>
      <c r="CH1911"/>
      <c r="CI1911" s="41"/>
      <c r="CJ1911" s="7"/>
    </row>
    <row r="1912" spans="2:88">
      <c r="B1912" s="94"/>
      <c r="C1912" s="40"/>
      <c r="D1912" s="39"/>
      <c r="E1912" s="40"/>
      <c r="F1912" s="40"/>
      <c r="G1912" s="40"/>
      <c r="H1912" s="40"/>
      <c r="I1912" s="40"/>
      <c r="J1912" s="40"/>
      <c r="K1912" s="40"/>
      <c r="L1912" s="40"/>
      <c r="M1912" s="40"/>
      <c r="N1912" s="40"/>
      <c r="O1912" s="40"/>
      <c r="P1912" s="40"/>
      <c r="Q1912" s="40"/>
      <c r="R1912" s="40"/>
      <c r="S1912" s="40"/>
      <c r="T1912" s="40"/>
      <c r="U1912" s="39"/>
      <c r="V1912" s="39"/>
      <c r="W1912" s="39"/>
      <c r="X1912" s="39"/>
      <c r="Y1912" s="39"/>
      <c r="Z1912" s="39"/>
      <c r="AA1912" s="39"/>
      <c r="AB1912" s="39"/>
      <c r="AC1912" s="39"/>
      <c r="AD1912" s="39"/>
      <c r="AE1912" s="39"/>
      <c r="AF1912" s="39"/>
      <c r="AG1912" s="39"/>
      <c r="AH1912" s="39"/>
      <c r="AI1912" s="39"/>
      <c r="AJ1912" s="39"/>
      <c r="AK1912" s="39"/>
      <c r="AL1912" s="39"/>
      <c r="AM1912" s="39"/>
      <c r="AN1912" s="39"/>
      <c r="AO1912" s="39"/>
      <c r="AP1912" s="39"/>
      <c r="AQ1912" s="39"/>
      <c r="AR1912" s="39"/>
      <c r="AS1912" s="39"/>
      <c r="AT1912" s="39"/>
      <c r="AU1912" s="39"/>
      <c r="AV1912" s="39"/>
      <c r="AW1912" s="94"/>
      <c r="AX1912" s="101"/>
      <c r="AY1912" s="94"/>
      <c r="AZ1912" s="40"/>
      <c r="BA1912" s="27"/>
      <c r="BB1912" s="27"/>
      <c r="BC1912" s="27"/>
      <c r="BD1912" s="27" t="str">
        <f t="shared" si="1070"/>
        <v/>
      </c>
      <c r="BE1912" s="27" t="str">
        <f t="shared" si="1071"/>
        <v/>
      </c>
      <c r="BF1912" s="27" t="str">
        <f t="shared" si="1072"/>
        <v/>
      </c>
      <c r="BG1912" s="27" t="str">
        <f t="shared" si="1073"/>
        <v/>
      </c>
      <c r="BH1912" s="27" t="str">
        <f t="shared" si="1074"/>
        <v/>
      </c>
      <c r="BI1912" s="27" t="str">
        <f t="shared" si="1075"/>
        <v/>
      </c>
      <c r="BJ1912" s="27" t="str">
        <f t="shared" si="1076"/>
        <v/>
      </c>
      <c r="BK1912" s="27" t="str">
        <f t="shared" si="1077"/>
        <v/>
      </c>
      <c r="BL1912" s="27" t="str">
        <f t="shared" si="1078"/>
        <v/>
      </c>
      <c r="BM1912" s="27" t="str">
        <f t="shared" si="1079"/>
        <v/>
      </c>
      <c r="BN1912" s="27" t="str">
        <f t="shared" si="1080"/>
        <v/>
      </c>
      <c r="BO1912" s="27" t="str">
        <f t="shared" si="1081"/>
        <v/>
      </c>
      <c r="BP1912" s="27" t="str">
        <f t="shared" si="1058"/>
        <v/>
      </c>
      <c r="BQ1912" s="27" t="str">
        <f t="shared" si="1059"/>
        <v/>
      </c>
      <c r="BR1912" s="27" t="str">
        <f t="shared" si="1060"/>
        <v/>
      </c>
      <c r="BS1912" s="27" t="str">
        <f t="shared" si="1061"/>
        <v/>
      </c>
      <c r="BT1912" s="27" t="str">
        <f t="shared" si="1062"/>
        <v/>
      </c>
      <c r="BU1912" s="27" t="str">
        <f t="shared" si="1063"/>
        <v/>
      </c>
      <c r="BV1912" s="27" t="str">
        <f t="shared" si="1064"/>
        <v/>
      </c>
      <c r="BW1912" s="27" t="str">
        <f t="shared" si="1065"/>
        <v/>
      </c>
      <c r="BX1912" s="27" t="str">
        <f t="shared" si="1066"/>
        <v/>
      </c>
      <c r="BY1912" s="27" t="str">
        <f t="shared" si="1067"/>
        <v/>
      </c>
      <c r="BZ1912" s="27" t="str">
        <f t="shared" si="1068"/>
        <v/>
      </c>
      <c r="CA1912" s="27" t="str">
        <f t="shared" si="1069"/>
        <v/>
      </c>
      <c r="CB1912" s="41"/>
      <c r="CC1912" s="41"/>
      <c r="CD1912"/>
      <c r="CE1912"/>
      <c r="CF1912"/>
      <c r="CG1912"/>
      <c r="CH1912"/>
      <c r="CI1912" s="41"/>
      <c r="CJ1912" s="7"/>
    </row>
    <row r="1913" spans="2:88">
      <c r="B1913" s="94"/>
      <c r="C1913" s="40"/>
      <c r="D1913" s="39"/>
      <c r="E1913" s="40"/>
      <c r="F1913" s="40"/>
      <c r="G1913" s="40"/>
      <c r="H1913" s="40"/>
      <c r="I1913" s="40"/>
      <c r="J1913" s="40"/>
      <c r="K1913" s="40"/>
      <c r="L1913" s="40"/>
      <c r="M1913" s="40"/>
      <c r="N1913" s="40"/>
      <c r="O1913" s="40"/>
      <c r="P1913" s="40"/>
      <c r="Q1913" s="40"/>
      <c r="R1913" s="40"/>
      <c r="S1913" s="40"/>
      <c r="T1913" s="40"/>
      <c r="U1913" s="39"/>
      <c r="V1913" s="39"/>
      <c r="W1913" s="39"/>
      <c r="X1913" s="39"/>
      <c r="Y1913" s="39"/>
      <c r="Z1913" s="39"/>
      <c r="AA1913" s="39"/>
      <c r="AB1913" s="39"/>
      <c r="AC1913" s="39"/>
      <c r="AD1913" s="39"/>
      <c r="AE1913" s="39"/>
      <c r="AF1913" s="39"/>
      <c r="AG1913" s="39"/>
      <c r="AH1913" s="39"/>
      <c r="AI1913" s="39"/>
      <c r="AJ1913" s="39"/>
      <c r="AK1913" s="39"/>
      <c r="AL1913" s="39"/>
      <c r="AM1913" s="39"/>
      <c r="AN1913" s="39"/>
      <c r="AO1913" s="39"/>
      <c r="AP1913" s="39"/>
      <c r="AQ1913" s="39"/>
      <c r="AR1913" s="39"/>
      <c r="AS1913" s="39"/>
      <c r="AT1913" s="39"/>
      <c r="AU1913" s="39"/>
      <c r="AV1913" s="39"/>
      <c r="AW1913" s="94"/>
      <c r="AX1913" s="101"/>
      <c r="AY1913" s="94"/>
      <c r="AZ1913" s="40"/>
      <c r="BA1913" s="27"/>
      <c r="BB1913" s="27"/>
      <c r="BC1913" s="27"/>
      <c r="BD1913" s="27" t="str">
        <f t="shared" si="1070"/>
        <v/>
      </c>
      <c r="BE1913" s="27" t="str">
        <f t="shared" si="1071"/>
        <v/>
      </c>
      <c r="BF1913" s="27" t="str">
        <f t="shared" si="1072"/>
        <v/>
      </c>
      <c r="BG1913" s="27" t="str">
        <f t="shared" si="1073"/>
        <v/>
      </c>
      <c r="BH1913" s="27" t="str">
        <f t="shared" si="1074"/>
        <v/>
      </c>
      <c r="BI1913" s="27" t="str">
        <f t="shared" si="1075"/>
        <v/>
      </c>
      <c r="BJ1913" s="27" t="str">
        <f t="shared" si="1076"/>
        <v/>
      </c>
      <c r="BK1913" s="27" t="str">
        <f t="shared" si="1077"/>
        <v/>
      </c>
      <c r="BL1913" s="27" t="str">
        <f t="shared" si="1078"/>
        <v/>
      </c>
      <c r="BM1913" s="27" t="str">
        <f t="shared" si="1079"/>
        <v/>
      </c>
      <c r="BN1913" s="27" t="str">
        <f t="shared" si="1080"/>
        <v/>
      </c>
      <c r="BO1913" s="27" t="str">
        <f t="shared" si="1081"/>
        <v/>
      </c>
      <c r="BP1913" s="27" t="str">
        <f t="shared" si="1058"/>
        <v/>
      </c>
      <c r="BQ1913" s="27" t="str">
        <f t="shared" si="1059"/>
        <v/>
      </c>
      <c r="BR1913" s="27" t="str">
        <f t="shared" si="1060"/>
        <v/>
      </c>
      <c r="BS1913" s="27" t="str">
        <f t="shared" si="1061"/>
        <v/>
      </c>
      <c r="BT1913" s="27" t="str">
        <f t="shared" si="1062"/>
        <v/>
      </c>
      <c r="BU1913" s="27" t="str">
        <f t="shared" si="1063"/>
        <v/>
      </c>
      <c r="BV1913" s="27" t="str">
        <f t="shared" si="1064"/>
        <v/>
      </c>
      <c r="BW1913" s="27" t="str">
        <f t="shared" si="1065"/>
        <v/>
      </c>
      <c r="BX1913" s="27" t="str">
        <f t="shared" si="1066"/>
        <v/>
      </c>
      <c r="BY1913" s="27" t="str">
        <f t="shared" si="1067"/>
        <v/>
      </c>
      <c r="BZ1913" s="27" t="str">
        <f t="shared" si="1068"/>
        <v/>
      </c>
      <c r="CA1913" s="27" t="str">
        <f t="shared" si="1069"/>
        <v/>
      </c>
      <c r="CB1913" s="41"/>
      <c r="CC1913" s="41"/>
      <c r="CD1913"/>
      <c r="CE1913"/>
      <c r="CF1913"/>
      <c r="CG1913"/>
      <c r="CH1913"/>
      <c r="CI1913" s="41"/>
      <c r="CJ1913" s="7"/>
    </row>
    <row r="1914" spans="2:88">
      <c r="B1914" s="94"/>
      <c r="C1914" s="40"/>
      <c r="D1914" s="39"/>
      <c r="E1914" s="40"/>
      <c r="F1914" s="40"/>
      <c r="G1914" s="40"/>
      <c r="H1914" s="40"/>
      <c r="I1914" s="40"/>
      <c r="J1914" s="40"/>
      <c r="K1914" s="40"/>
      <c r="L1914" s="40"/>
      <c r="M1914" s="40"/>
      <c r="N1914" s="40"/>
      <c r="O1914" s="40"/>
      <c r="P1914" s="40"/>
      <c r="Q1914" s="40"/>
      <c r="R1914" s="40"/>
      <c r="S1914" s="40"/>
      <c r="T1914" s="40"/>
      <c r="U1914" s="39"/>
      <c r="V1914" s="39"/>
      <c r="W1914" s="39"/>
      <c r="X1914" s="39"/>
      <c r="Y1914" s="39"/>
      <c r="Z1914" s="39"/>
      <c r="AA1914" s="39"/>
      <c r="AB1914" s="39"/>
      <c r="AC1914" s="39"/>
      <c r="AD1914" s="39"/>
      <c r="AE1914" s="39"/>
      <c r="AF1914" s="39"/>
      <c r="AG1914" s="39"/>
      <c r="AH1914" s="39"/>
      <c r="AI1914" s="39"/>
      <c r="AJ1914" s="39"/>
      <c r="AK1914" s="39"/>
      <c r="AL1914" s="39"/>
      <c r="AM1914" s="39"/>
      <c r="AN1914" s="39"/>
      <c r="AO1914" s="39"/>
      <c r="AP1914" s="39"/>
      <c r="AQ1914" s="39"/>
      <c r="AR1914" s="39"/>
      <c r="AS1914" s="39"/>
      <c r="AT1914" s="39"/>
      <c r="AU1914" s="39"/>
      <c r="AV1914" s="39"/>
      <c r="AW1914" s="94"/>
      <c r="AX1914" s="101"/>
      <c r="AY1914" s="94"/>
      <c r="AZ1914" s="40"/>
      <c r="BA1914" s="27"/>
      <c r="BB1914" s="27"/>
      <c r="BC1914" s="27"/>
      <c r="BD1914" s="27" t="str">
        <f t="shared" si="1070"/>
        <v/>
      </c>
      <c r="BE1914" s="27" t="str">
        <f t="shared" si="1071"/>
        <v/>
      </c>
      <c r="BF1914" s="27" t="str">
        <f t="shared" si="1072"/>
        <v/>
      </c>
      <c r="BG1914" s="27" t="str">
        <f t="shared" si="1073"/>
        <v/>
      </c>
      <c r="BH1914" s="27" t="str">
        <f t="shared" si="1074"/>
        <v/>
      </c>
      <c r="BI1914" s="27" t="str">
        <f t="shared" si="1075"/>
        <v/>
      </c>
      <c r="BJ1914" s="27" t="str">
        <f t="shared" si="1076"/>
        <v/>
      </c>
      <c r="BK1914" s="27" t="str">
        <f t="shared" si="1077"/>
        <v/>
      </c>
      <c r="BL1914" s="27" t="str">
        <f t="shared" si="1078"/>
        <v/>
      </c>
      <c r="BM1914" s="27" t="str">
        <f t="shared" si="1079"/>
        <v/>
      </c>
      <c r="BN1914" s="27" t="str">
        <f t="shared" si="1080"/>
        <v/>
      </c>
      <c r="BO1914" s="27" t="str">
        <f t="shared" si="1081"/>
        <v/>
      </c>
      <c r="BP1914" s="27" t="str">
        <f t="shared" si="1058"/>
        <v/>
      </c>
      <c r="BQ1914" s="27" t="str">
        <f t="shared" si="1059"/>
        <v/>
      </c>
      <c r="BR1914" s="27" t="str">
        <f t="shared" si="1060"/>
        <v/>
      </c>
      <c r="BS1914" s="27" t="str">
        <f t="shared" si="1061"/>
        <v/>
      </c>
      <c r="BT1914" s="27" t="str">
        <f t="shared" si="1062"/>
        <v/>
      </c>
      <c r="BU1914" s="27" t="str">
        <f t="shared" si="1063"/>
        <v/>
      </c>
      <c r="BV1914" s="27" t="str">
        <f t="shared" si="1064"/>
        <v/>
      </c>
      <c r="BW1914" s="27" t="str">
        <f t="shared" si="1065"/>
        <v/>
      </c>
      <c r="BX1914" s="27" t="str">
        <f t="shared" si="1066"/>
        <v/>
      </c>
      <c r="BY1914" s="27" t="str">
        <f t="shared" si="1067"/>
        <v/>
      </c>
      <c r="BZ1914" s="27" t="str">
        <f t="shared" si="1068"/>
        <v/>
      </c>
      <c r="CA1914" s="27" t="str">
        <f t="shared" si="1069"/>
        <v/>
      </c>
      <c r="CB1914" s="41"/>
      <c r="CC1914" s="41"/>
      <c r="CD1914"/>
      <c r="CE1914"/>
      <c r="CF1914"/>
      <c r="CG1914"/>
      <c r="CH1914"/>
      <c r="CI1914" s="41"/>
      <c r="CJ1914" s="7"/>
    </row>
    <row r="1915" spans="2:88">
      <c r="B1915" s="94"/>
      <c r="C1915" s="40"/>
      <c r="D1915" s="39"/>
      <c r="E1915" s="40"/>
      <c r="F1915" s="40"/>
      <c r="G1915" s="40"/>
      <c r="H1915" s="40"/>
      <c r="I1915" s="40"/>
      <c r="J1915" s="40"/>
      <c r="K1915" s="40"/>
      <c r="L1915" s="40"/>
      <c r="M1915" s="40"/>
      <c r="N1915" s="40"/>
      <c r="O1915" s="40"/>
      <c r="P1915" s="40"/>
      <c r="Q1915" s="40"/>
      <c r="R1915" s="40"/>
      <c r="S1915" s="40"/>
      <c r="T1915" s="40"/>
      <c r="U1915" s="39"/>
      <c r="V1915" s="39"/>
      <c r="W1915" s="39"/>
      <c r="X1915" s="39"/>
      <c r="Y1915" s="39"/>
      <c r="Z1915" s="39"/>
      <c r="AA1915" s="39"/>
      <c r="AB1915" s="39"/>
      <c r="AC1915" s="39"/>
      <c r="AD1915" s="39"/>
      <c r="AE1915" s="39"/>
      <c r="AF1915" s="39"/>
      <c r="AG1915" s="39"/>
      <c r="AH1915" s="39"/>
      <c r="AI1915" s="39"/>
      <c r="AJ1915" s="39"/>
      <c r="AK1915" s="39"/>
      <c r="AL1915" s="39"/>
      <c r="AM1915" s="39"/>
      <c r="AN1915" s="39"/>
      <c r="AO1915" s="39"/>
      <c r="AP1915" s="39"/>
      <c r="AQ1915" s="39"/>
      <c r="AR1915" s="39"/>
      <c r="AS1915" s="39"/>
      <c r="AT1915" s="39"/>
      <c r="AU1915" s="39"/>
      <c r="AV1915" s="39"/>
      <c r="AW1915" s="94"/>
      <c r="AX1915" s="101"/>
      <c r="AY1915" s="94"/>
      <c r="AZ1915" s="40"/>
      <c r="BA1915" s="27"/>
      <c r="BB1915" s="27"/>
      <c r="BC1915" s="27"/>
      <c r="BD1915" s="27" t="str">
        <f t="shared" si="1070"/>
        <v/>
      </c>
      <c r="BE1915" s="27" t="str">
        <f t="shared" si="1071"/>
        <v/>
      </c>
      <c r="BF1915" s="27" t="str">
        <f t="shared" si="1072"/>
        <v/>
      </c>
      <c r="BG1915" s="27" t="str">
        <f t="shared" si="1073"/>
        <v/>
      </c>
      <c r="BH1915" s="27" t="str">
        <f t="shared" si="1074"/>
        <v/>
      </c>
      <c r="BI1915" s="27" t="str">
        <f t="shared" si="1075"/>
        <v/>
      </c>
      <c r="BJ1915" s="27" t="str">
        <f t="shared" si="1076"/>
        <v/>
      </c>
      <c r="BK1915" s="27" t="str">
        <f t="shared" si="1077"/>
        <v/>
      </c>
      <c r="BL1915" s="27" t="str">
        <f t="shared" si="1078"/>
        <v/>
      </c>
      <c r="BM1915" s="27" t="str">
        <f t="shared" si="1079"/>
        <v/>
      </c>
      <c r="BN1915" s="27" t="str">
        <f t="shared" si="1080"/>
        <v/>
      </c>
      <c r="BO1915" s="27" t="str">
        <f t="shared" si="1081"/>
        <v/>
      </c>
      <c r="BP1915" s="27" t="str">
        <f t="shared" si="1058"/>
        <v/>
      </c>
      <c r="BQ1915" s="27" t="str">
        <f t="shared" si="1059"/>
        <v/>
      </c>
      <c r="BR1915" s="27" t="str">
        <f t="shared" si="1060"/>
        <v/>
      </c>
      <c r="BS1915" s="27" t="str">
        <f t="shared" si="1061"/>
        <v/>
      </c>
      <c r="BT1915" s="27" t="str">
        <f t="shared" si="1062"/>
        <v/>
      </c>
      <c r="BU1915" s="27" t="str">
        <f t="shared" si="1063"/>
        <v/>
      </c>
      <c r="BV1915" s="27" t="str">
        <f t="shared" si="1064"/>
        <v/>
      </c>
      <c r="BW1915" s="27" t="str">
        <f t="shared" si="1065"/>
        <v/>
      </c>
      <c r="BX1915" s="27" t="str">
        <f t="shared" si="1066"/>
        <v/>
      </c>
      <c r="BY1915" s="27" t="str">
        <f t="shared" si="1067"/>
        <v/>
      </c>
      <c r="BZ1915" s="27" t="str">
        <f t="shared" si="1068"/>
        <v/>
      </c>
      <c r="CA1915" s="27" t="str">
        <f t="shared" si="1069"/>
        <v/>
      </c>
      <c r="CB1915" s="41"/>
      <c r="CC1915" s="41"/>
      <c r="CD1915"/>
      <c r="CE1915"/>
      <c r="CF1915"/>
      <c r="CG1915"/>
      <c r="CH1915"/>
      <c r="CI1915" s="41"/>
      <c r="CJ1915" s="7"/>
    </row>
    <row r="1916" spans="2:88">
      <c r="B1916" s="94"/>
      <c r="C1916" s="40"/>
      <c r="D1916" s="39"/>
      <c r="E1916" s="40"/>
      <c r="F1916" s="40"/>
      <c r="G1916" s="40"/>
      <c r="H1916" s="40"/>
      <c r="I1916" s="40"/>
      <c r="J1916" s="40"/>
      <c r="K1916" s="40"/>
      <c r="L1916" s="40"/>
      <c r="M1916" s="40"/>
      <c r="N1916" s="40"/>
      <c r="O1916" s="40"/>
      <c r="P1916" s="40"/>
      <c r="Q1916" s="40"/>
      <c r="R1916" s="40"/>
      <c r="S1916" s="40"/>
      <c r="T1916" s="40"/>
      <c r="U1916" s="39"/>
      <c r="V1916" s="39"/>
      <c r="W1916" s="39"/>
      <c r="X1916" s="39"/>
      <c r="Y1916" s="39"/>
      <c r="Z1916" s="39"/>
      <c r="AA1916" s="39"/>
      <c r="AB1916" s="39"/>
      <c r="AC1916" s="39"/>
      <c r="AD1916" s="39"/>
      <c r="AE1916" s="39"/>
      <c r="AF1916" s="39"/>
      <c r="AG1916" s="39"/>
      <c r="AH1916" s="39"/>
      <c r="AI1916" s="39"/>
      <c r="AJ1916" s="39"/>
      <c r="AK1916" s="39"/>
      <c r="AL1916" s="39"/>
      <c r="AM1916" s="39"/>
      <c r="AN1916" s="39"/>
      <c r="AO1916" s="39"/>
      <c r="AP1916" s="39"/>
      <c r="AQ1916" s="39"/>
      <c r="AR1916" s="39"/>
      <c r="AS1916" s="39"/>
      <c r="AT1916" s="39"/>
      <c r="AU1916" s="39"/>
      <c r="AV1916" s="39"/>
      <c r="AW1916" s="94"/>
      <c r="AX1916" s="101"/>
      <c r="AY1916" s="94"/>
      <c r="AZ1916" s="40"/>
      <c r="BA1916" s="27"/>
      <c r="BB1916" s="27"/>
      <c r="BC1916" s="27"/>
      <c r="BD1916" s="27" t="str">
        <f t="shared" si="1070"/>
        <v/>
      </c>
      <c r="BE1916" s="27" t="str">
        <f t="shared" si="1071"/>
        <v/>
      </c>
      <c r="BF1916" s="27" t="str">
        <f t="shared" si="1072"/>
        <v/>
      </c>
      <c r="BG1916" s="27" t="str">
        <f t="shared" si="1073"/>
        <v/>
      </c>
      <c r="BH1916" s="27" t="str">
        <f t="shared" si="1074"/>
        <v/>
      </c>
      <c r="BI1916" s="27" t="str">
        <f t="shared" si="1075"/>
        <v/>
      </c>
      <c r="BJ1916" s="27" t="str">
        <f t="shared" si="1076"/>
        <v/>
      </c>
      <c r="BK1916" s="27" t="str">
        <f t="shared" si="1077"/>
        <v/>
      </c>
      <c r="BL1916" s="27" t="str">
        <f t="shared" si="1078"/>
        <v/>
      </c>
      <c r="BM1916" s="27" t="str">
        <f t="shared" si="1079"/>
        <v/>
      </c>
      <c r="BN1916" s="27" t="str">
        <f t="shared" si="1080"/>
        <v/>
      </c>
      <c r="BO1916" s="27" t="str">
        <f t="shared" si="1081"/>
        <v/>
      </c>
      <c r="BP1916" s="27" t="str">
        <f t="shared" si="1058"/>
        <v/>
      </c>
      <c r="BQ1916" s="27" t="str">
        <f t="shared" si="1059"/>
        <v/>
      </c>
      <c r="BR1916" s="27" t="str">
        <f t="shared" si="1060"/>
        <v/>
      </c>
      <c r="BS1916" s="27" t="str">
        <f t="shared" si="1061"/>
        <v/>
      </c>
      <c r="BT1916" s="27" t="str">
        <f t="shared" si="1062"/>
        <v/>
      </c>
      <c r="BU1916" s="27" t="str">
        <f t="shared" si="1063"/>
        <v/>
      </c>
      <c r="BV1916" s="27" t="str">
        <f t="shared" si="1064"/>
        <v/>
      </c>
      <c r="BW1916" s="27" t="str">
        <f t="shared" si="1065"/>
        <v/>
      </c>
      <c r="BX1916" s="27" t="str">
        <f t="shared" si="1066"/>
        <v/>
      </c>
      <c r="BY1916" s="27" t="str">
        <f t="shared" si="1067"/>
        <v/>
      </c>
      <c r="BZ1916" s="27" t="str">
        <f t="shared" si="1068"/>
        <v/>
      </c>
      <c r="CA1916" s="27" t="str">
        <f t="shared" si="1069"/>
        <v/>
      </c>
      <c r="CB1916" s="41"/>
      <c r="CC1916" s="41"/>
      <c r="CD1916"/>
      <c r="CE1916"/>
      <c r="CF1916"/>
      <c r="CG1916"/>
      <c r="CH1916"/>
      <c r="CI1916" s="41"/>
      <c r="CJ1916" s="7"/>
    </row>
    <row r="1917" spans="2:88">
      <c r="B1917" s="94"/>
      <c r="C1917" s="40"/>
      <c r="D1917" s="39"/>
      <c r="E1917" s="40"/>
      <c r="F1917" s="40"/>
      <c r="G1917" s="40"/>
      <c r="H1917" s="40"/>
      <c r="I1917" s="40"/>
      <c r="J1917" s="40"/>
      <c r="K1917" s="40"/>
      <c r="L1917" s="40"/>
      <c r="M1917" s="40"/>
      <c r="N1917" s="40"/>
      <c r="O1917" s="40"/>
      <c r="P1917" s="40"/>
      <c r="Q1917" s="40"/>
      <c r="R1917" s="40"/>
      <c r="S1917" s="40"/>
      <c r="T1917" s="40"/>
      <c r="U1917" s="39"/>
      <c r="V1917" s="39"/>
      <c r="W1917" s="39"/>
      <c r="X1917" s="39"/>
      <c r="Y1917" s="39"/>
      <c r="Z1917" s="39"/>
      <c r="AA1917" s="39"/>
      <c r="AB1917" s="39"/>
      <c r="AC1917" s="39"/>
      <c r="AD1917" s="39"/>
      <c r="AE1917" s="39"/>
      <c r="AF1917" s="39"/>
      <c r="AG1917" s="39"/>
      <c r="AH1917" s="39"/>
      <c r="AI1917" s="39"/>
      <c r="AJ1917" s="39"/>
      <c r="AK1917" s="39"/>
      <c r="AL1917" s="39"/>
      <c r="AM1917" s="39"/>
      <c r="AN1917" s="39"/>
      <c r="AO1917" s="39"/>
      <c r="AP1917" s="39"/>
      <c r="AQ1917" s="39"/>
      <c r="AR1917" s="39"/>
      <c r="AS1917" s="39"/>
      <c r="AT1917" s="39"/>
      <c r="AU1917" s="39"/>
      <c r="AV1917" s="39"/>
      <c r="AW1917" s="94"/>
      <c r="AX1917" s="101"/>
      <c r="AY1917" s="94"/>
      <c r="AZ1917" s="40"/>
      <c r="BA1917" s="27"/>
      <c r="BB1917" s="27"/>
      <c r="BC1917" s="27"/>
      <c r="BD1917" s="27" t="str">
        <f t="shared" si="1070"/>
        <v/>
      </c>
      <c r="BE1917" s="27" t="str">
        <f t="shared" si="1071"/>
        <v/>
      </c>
      <c r="BF1917" s="27" t="str">
        <f t="shared" si="1072"/>
        <v/>
      </c>
      <c r="BG1917" s="27" t="str">
        <f t="shared" si="1073"/>
        <v/>
      </c>
      <c r="BH1917" s="27" t="str">
        <f t="shared" si="1074"/>
        <v/>
      </c>
      <c r="BI1917" s="27" t="str">
        <f t="shared" si="1075"/>
        <v/>
      </c>
      <c r="BJ1917" s="27" t="str">
        <f t="shared" si="1076"/>
        <v/>
      </c>
      <c r="BK1917" s="27" t="str">
        <f t="shared" si="1077"/>
        <v/>
      </c>
      <c r="BL1917" s="27" t="str">
        <f t="shared" si="1078"/>
        <v/>
      </c>
      <c r="BM1917" s="27" t="str">
        <f t="shared" si="1079"/>
        <v/>
      </c>
      <c r="BN1917" s="27" t="str">
        <f t="shared" si="1080"/>
        <v/>
      </c>
      <c r="BO1917" s="27" t="str">
        <f t="shared" si="1081"/>
        <v/>
      </c>
      <c r="BP1917" s="27" t="str">
        <f t="shared" si="1058"/>
        <v/>
      </c>
      <c r="BQ1917" s="27" t="str">
        <f t="shared" si="1059"/>
        <v/>
      </c>
      <c r="BR1917" s="27" t="str">
        <f t="shared" si="1060"/>
        <v/>
      </c>
      <c r="BS1917" s="27" t="str">
        <f t="shared" si="1061"/>
        <v/>
      </c>
      <c r="BT1917" s="27" t="str">
        <f t="shared" si="1062"/>
        <v/>
      </c>
      <c r="BU1917" s="27" t="str">
        <f t="shared" si="1063"/>
        <v/>
      </c>
      <c r="BV1917" s="27" t="str">
        <f t="shared" si="1064"/>
        <v/>
      </c>
      <c r="BW1917" s="27" t="str">
        <f t="shared" si="1065"/>
        <v/>
      </c>
      <c r="BX1917" s="27" t="str">
        <f t="shared" si="1066"/>
        <v/>
      </c>
      <c r="BY1917" s="27" t="str">
        <f t="shared" si="1067"/>
        <v/>
      </c>
      <c r="BZ1917" s="27" t="str">
        <f t="shared" si="1068"/>
        <v/>
      </c>
      <c r="CA1917" s="27" t="str">
        <f t="shared" si="1069"/>
        <v/>
      </c>
      <c r="CB1917" s="41"/>
      <c r="CC1917" s="41"/>
      <c r="CD1917"/>
      <c r="CE1917"/>
      <c r="CF1917"/>
      <c r="CG1917"/>
      <c r="CH1917"/>
      <c r="CI1917" s="41"/>
      <c r="CJ1917" s="7"/>
    </row>
    <row r="1918" spans="2:88">
      <c r="B1918" s="94"/>
      <c r="C1918" s="40"/>
      <c r="D1918" s="39"/>
      <c r="E1918" s="40"/>
      <c r="F1918" s="40"/>
      <c r="G1918" s="40"/>
      <c r="H1918" s="40"/>
      <c r="I1918" s="40"/>
      <c r="J1918" s="40"/>
      <c r="K1918" s="40"/>
      <c r="L1918" s="40"/>
      <c r="M1918" s="40"/>
      <c r="N1918" s="40"/>
      <c r="O1918" s="40"/>
      <c r="P1918" s="40"/>
      <c r="Q1918" s="40"/>
      <c r="R1918" s="40"/>
      <c r="S1918" s="40"/>
      <c r="T1918" s="40"/>
      <c r="U1918" s="39"/>
      <c r="V1918" s="39"/>
      <c r="W1918" s="39"/>
      <c r="X1918" s="39"/>
      <c r="Y1918" s="39"/>
      <c r="Z1918" s="39"/>
      <c r="AA1918" s="39"/>
      <c r="AB1918" s="39"/>
      <c r="AC1918" s="39"/>
      <c r="AD1918" s="39"/>
      <c r="AE1918" s="39"/>
      <c r="AF1918" s="39"/>
      <c r="AG1918" s="39"/>
      <c r="AH1918" s="39"/>
      <c r="AI1918" s="39"/>
      <c r="AJ1918" s="39"/>
      <c r="AK1918" s="39"/>
      <c r="AL1918" s="39"/>
      <c r="AM1918" s="39"/>
      <c r="AN1918" s="39"/>
      <c r="AO1918" s="39"/>
      <c r="AP1918" s="39"/>
      <c r="AQ1918" s="39"/>
      <c r="AR1918" s="39"/>
      <c r="AS1918" s="39"/>
      <c r="AT1918" s="39"/>
      <c r="AU1918" s="39"/>
      <c r="AV1918" s="39"/>
      <c r="AW1918" s="94"/>
      <c r="AX1918" s="101"/>
      <c r="AY1918" s="94"/>
      <c r="AZ1918" s="40"/>
      <c r="BA1918" s="27"/>
      <c r="BB1918" s="27"/>
      <c r="BC1918" s="27"/>
      <c r="BD1918" s="27" t="str">
        <f t="shared" si="1070"/>
        <v/>
      </c>
      <c r="BE1918" s="27" t="str">
        <f t="shared" si="1071"/>
        <v/>
      </c>
      <c r="BF1918" s="27" t="str">
        <f t="shared" si="1072"/>
        <v/>
      </c>
      <c r="BG1918" s="27" t="str">
        <f t="shared" si="1073"/>
        <v/>
      </c>
      <c r="BH1918" s="27" t="str">
        <f t="shared" si="1074"/>
        <v/>
      </c>
      <c r="BI1918" s="27" t="str">
        <f t="shared" si="1075"/>
        <v/>
      </c>
      <c r="BJ1918" s="27" t="str">
        <f t="shared" si="1076"/>
        <v/>
      </c>
      <c r="BK1918" s="27" t="str">
        <f t="shared" si="1077"/>
        <v/>
      </c>
      <c r="BL1918" s="27" t="str">
        <f t="shared" si="1078"/>
        <v/>
      </c>
      <c r="BM1918" s="27" t="str">
        <f t="shared" si="1079"/>
        <v/>
      </c>
      <c r="BN1918" s="27" t="str">
        <f t="shared" si="1080"/>
        <v/>
      </c>
      <c r="BO1918" s="27" t="str">
        <f t="shared" si="1081"/>
        <v/>
      </c>
      <c r="BP1918" s="27" t="str">
        <f t="shared" si="1058"/>
        <v/>
      </c>
      <c r="BQ1918" s="27" t="str">
        <f t="shared" si="1059"/>
        <v/>
      </c>
      <c r="BR1918" s="27" t="str">
        <f t="shared" si="1060"/>
        <v/>
      </c>
      <c r="BS1918" s="27" t="str">
        <f t="shared" si="1061"/>
        <v/>
      </c>
      <c r="BT1918" s="27" t="str">
        <f t="shared" si="1062"/>
        <v/>
      </c>
      <c r="BU1918" s="27" t="str">
        <f t="shared" si="1063"/>
        <v/>
      </c>
      <c r="BV1918" s="27" t="str">
        <f t="shared" si="1064"/>
        <v/>
      </c>
      <c r="BW1918" s="27" t="str">
        <f t="shared" si="1065"/>
        <v/>
      </c>
      <c r="BX1918" s="27" t="str">
        <f t="shared" si="1066"/>
        <v/>
      </c>
      <c r="BY1918" s="27" t="str">
        <f t="shared" si="1067"/>
        <v/>
      </c>
      <c r="BZ1918" s="27" t="str">
        <f t="shared" si="1068"/>
        <v/>
      </c>
      <c r="CA1918" s="27" t="str">
        <f t="shared" si="1069"/>
        <v/>
      </c>
      <c r="CB1918" s="41"/>
      <c r="CC1918" s="41"/>
      <c r="CD1918"/>
      <c r="CE1918"/>
      <c r="CF1918"/>
      <c r="CG1918"/>
      <c r="CH1918"/>
      <c r="CI1918" s="41"/>
      <c r="CJ1918" s="7"/>
    </row>
    <row r="1919" spans="2:88">
      <c r="B1919" s="94"/>
      <c r="C1919" s="40"/>
      <c r="D1919" s="39"/>
      <c r="E1919" s="40"/>
      <c r="F1919" s="40"/>
      <c r="G1919" s="40"/>
      <c r="H1919" s="40"/>
      <c r="I1919" s="40"/>
      <c r="J1919" s="40"/>
      <c r="K1919" s="40"/>
      <c r="L1919" s="40"/>
      <c r="M1919" s="40"/>
      <c r="N1919" s="40"/>
      <c r="O1919" s="40"/>
      <c r="P1919" s="40"/>
      <c r="Q1919" s="40"/>
      <c r="R1919" s="40"/>
      <c r="S1919" s="40"/>
      <c r="T1919" s="40"/>
      <c r="U1919" s="39"/>
      <c r="V1919" s="39"/>
      <c r="W1919" s="39"/>
      <c r="X1919" s="39"/>
      <c r="Y1919" s="39"/>
      <c r="Z1919" s="39"/>
      <c r="AA1919" s="39"/>
      <c r="AB1919" s="39"/>
      <c r="AC1919" s="39"/>
      <c r="AD1919" s="39"/>
      <c r="AE1919" s="39"/>
      <c r="AF1919" s="39"/>
      <c r="AG1919" s="39"/>
      <c r="AH1919" s="39"/>
      <c r="AI1919" s="39"/>
      <c r="AJ1919" s="39"/>
      <c r="AK1919" s="39"/>
      <c r="AL1919" s="39"/>
      <c r="AM1919" s="39"/>
      <c r="AN1919" s="39"/>
      <c r="AO1919" s="39"/>
      <c r="AP1919" s="39"/>
      <c r="AQ1919" s="39"/>
      <c r="AR1919" s="39"/>
      <c r="AS1919" s="39"/>
      <c r="AT1919" s="39"/>
      <c r="AU1919" s="39"/>
      <c r="AV1919" s="39"/>
      <c r="AW1919" s="94"/>
      <c r="AX1919" s="101"/>
      <c r="AY1919" s="94"/>
      <c r="AZ1919" s="40"/>
      <c r="BA1919" s="27"/>
      <c r="BB1919" s="27"/>
      <c r="BC1919" s="27"/>
      <c r="BD1919" s="27" t="str">
        <f t="shared" si="1070"/>
        <v/>
      </c>
      <c r="BE1919" s="27" t="str">
        <f t="shared" si="1071"/>
        <v/>
      </c>
      <c r="BF1919" s="27" t="str">
        <f t="shared" si="1072"/>
        <v/>
      </c>
      <c r="BG1919" s="27" t="str">
        <f t="shared" si="1073"/>
        <v/>
      </c>
      <c r="BH1919" s="27" t="str">
        <f t="shared" si="1074"/>
        <v/>
      </c>
      <c r="BI1919" s="27" t="str">
        <f t="shared" si="1075"/>
        <v/>
      </c>
      <c r="BJ1919" s="27" t="str">
        <f t="shared" si="1076"/>
        <v/>
      </c>
      <c r="BK1919" s="27" t="str">
        <f t="shared" si="1077"/>
        <v/>
      </c>
      <c r="BL1919" s="27" t="str">
        <f t="shared" si="1078"/>
        <v/>
      </c>
      <c r="BM1919" s="27" t="str">
        <f t="shared" si="1079"/>
        <v/>
      </c>
      <c r="BN1919" s="27" t="str">
        <f t="shared" si="1080"/>
        <v/>
      </c>
      <c r="BO1919" s="27" t="str">
        <f t="shared" si="1081"/>
        <v/>
      </c>
      <c r="BP1919" s="27" t="str">
        <f t="shared" si="1058"/>
        <v/>
      </c>
      <c r="BQ1919" s="27" t="str">
        <f t="shared" si="1059"/>
        <v/>
      </c>
      <c r="BR1919" s="27" t="str">
        <f t="shared" si="1060"/>
        <v/>
      </c>
      <c r="BS1919" s="27" t="str">
        <f t="shared" si="1061"/>
        <v/>
      </c>
      <c r="BT1919" s="27" t="str">
        <f t="shared" si="1062"/>
        <v/>
      </c>
      <c r="BU1919" s="27" t="str">
        <f t="shared" si="1063"/>
        <v/>
      </c>
      <c r="BV1919" s="27" t="str">
        <f t="shared" si="1064"/>
        <v/>
      </c>
      <c r="BW1919" s="27" t="str">
        <f t="shared" si="1065"/>
        <v/>
      </c>
      <c r="BX1919" s="27" t="str">
        <f t="shared" si="1066"/>
        <v/>
      </c>
      <c r="BY1919" s="27" t="str">
        <f t="shared" si="1067"/>
        <v/>
      </c>
      <c r="BZ1919" s="27" t="str">
        <f t="shared" si="1068"/>
        <v/>
      </c>
      <c r="CA1919" s="27" t="str">
        <f t="shared" si="1069"/>
        <v/>
      </c>
      <c r="CB1919" s="41"/>
      <c r="CC1919" s="41"/>
      <c r="CD1919"/>
      <c r="CE1919"/>
      <c r="CF1919"/>
      <c r="CG1919"/>
      <c r="CH1919"/>
      <c r="CI1919" s="41"/>
      <c r="CJ1919" s="7"/>
    </row>
    <row r="1920" spans="2:88">
      <c r="B1920" s="94"/>
      <c r="C1920" s="40"/>
      <c r="D1920" s="39"/>
      <c r="E1920" s="40"/>
      <c r="F1920" s="40"/>
      <c r="G1920" s="40"/>
      <c r="H1920" s="40"/>
      <c r="I1920" s="40"/>
      <c r="J1920" s="40"/>
      <c r="K1920" s="40"/>
      <c r="L1920" s="40"/>
      <c r="M1920" s="40"/>
      <c r="N1920" s="40"/>
      <c r="O1920" s="40"/>
      <c r="P1920" s="40"/>
      <c r="Q1920" s="40"/>
      <c r="R1920" s="40"/>
      <c r="S1920" s="40"/>
      <c r="T1920" s="40"/>
      <c r="U1920" s="39"/>
      <c r="V1920" s="39"/>
      <c r="W1920" s="39"/>
      <c r="X1920" s="39"/>
      <c r="Y1920" s="39"/>
      <c r="Z1920" s="39"/>
      <c r="AA1920" s="39"/>
      <c r="AB1920" s="39"/>
      <c r="AC1920" s="39"/>
      <c r="AD1920" s="39"/>
      <c r="AE1920" s="39"/>
      <c r="AF1920" s="39"/>
      <c r="AG1920" s="39"/>
      <c r="AH1920" s="39"/>
      <c r="AI1920" s="39"/>
      <c r="AJ1920" s="39"/>
      <c r="AK1920" s="39"/>
      <c r="AL1920" s="39"/>
      <c r="AM1920" s="39"/>
      <c r="AN1920" s="39"/>
      <c r="AO1920" s="39"/>
      <c r="AP1920" s="39"/>
      <c r="AQ1920" s="39"/>
      <c r="AR1920" s="39"/>
      <c r="AS1920" s="39"/>
      <c r="AT1920" s="39"/>
      <c r="AU1920" s="39"/>
      <c r="AV1920" s="39"/>
      <c r="AW1920" s="94"/>
      <c r="AX1920" s="101"/>
      <c r="AY1920" s="94"/>
      <c r="AZ1920" s="40"/>
      <c r="BA1920" s="27"/>
      <c r="BB1920" s="27"/>
      <c r="BC1920" s="27"/>
      <c r="BD1920" s="27" t="str">
        <f t="shared" si="1070"/>
        <v/>
      </c>
      <c r="BE1920" s="27" t="str">
        <f t="shared" si="1071"/>
        <v/>
      </c>
      <c r="BF1920" s="27" t="str">
        <f t="shared" si="1072"/>
        <v/>
      </c>
      <c r="BG1920" s="27" t="str">
        <f t="shared" si="1073"/>
        <v/>
      </c>
      <c r="BH1920" s="27" t="str">
        <f t="shared" si="1074"/>
        <v/>
      </c>
      <c r="BI1920" s="27" t="str">
        <f t="shared" si="1075"/>
        <v/>
      </c>
      <c r="BJ1920" s="27" t="str">
        <f t="shared" si="1076"/>
        <v/>
      </c>
      <c r="BK1920" s="27" t="str">
        <f t="shared" si="1077"/>
        <v/>
      </c>
      <c r="BL1920" s="27" t="str">
        <f t="shared" si="1078"/>
        <v/>
      </c>
      <c r="BM1920" s="27" t="str">
        <f t="shared" si="1079"/>
        <v/>
      </c>
      <c r="BN1920" s="27" t="str">
        <f t="shared" si="1080"/>
        <v/>
      </c>
      <c r="BO1920" s="27" t="str">
        <f t="shared" si="1081"/>
        <v/>
      </c>
      <c r="BP1920" s="27" t="str">
        <f t="shared" si="1058"/>
        <v/>
      </c>
      <c r="BQ1920" s="27" t="str">
        <f t="shared" si="1059"/>
        <v/>
      </c>
      <c r="BR1920" s="27" t="str">
        <f t="shared" si="1060"/>
        <v/>
      </c>
      <c r="BS1920" s="27" t="str">
        <f t="shared" si="1061"/>
        <v/>
      </c>
      <c r="BT1920" s="27" t="str">
        <f t="shared" si="1062"/>
        <v/>
      </c>
      <c r="BU1920" s="27" t="str">
        <f t="shared" si="1063"/>
        <v/>
      </c>
      <c r="BV1920" s="27" t="str">
        <f t="shared" si="1064"/>
        <v/>
      </c>
      <c r="BW1920" s="27" t="str">
        <f t="shared" si="1065"/>
        <v/>
      </c>
      <c r="BX1920" s="27" t="str">
        <f t="shared" si="1066"/>
        <v/>
      </c>
      <c r="BY1920" s="27" t="str">
        <f t="shared" si="1067"/>
        <v/>
      </c>
      <c r="BZ1920" s="27" t="str">
        <f t="shared" si="1068"/>
        <v/>
      </c>
      <c r="CA1920" s="27" t="str">
        <f t="shared" si="1069"/>
        <v/>
      </c>
      <c r="CB1920" s="41"/>
      <c r="CC1920" s="41"/>
      <c r="CD1920"/>
      <c r="CE1920"/>
      <c r="CF1920"/>
      <c r="CG1920"/>
      <c r="CH1920"/>
      <c r="CI1920" s="41"/>
      <c r="CJ1920" s="7"/>
    </row>
    <row r="1921" spans="2:88">
      <c r="B1921" s="94"/>
      <c r="C1921" s="40"/>
      <c r="D1921" s="39"/>
      <c r="E1921" s="40"/>
      <c r="F1921" s="40"/>
      <c r="G1921" s="40"/>
      <c r="H1921" s="40"/>
      <c r="I1921" s="40"/>
      <c r="J1921" s="40"/>
      <c r="K1921" s="40"/>
      <c r="L1921" s="40"/>
      <c r="M1921" s="40"/>
      <c r="N1921" s="40"/>
      <c r="O1921" s="40"/>
      <c r="P1921" s="40"/>
      <c r="Q1921" s="40"/>
      <c r="R1921" s="40"/>
      <c r="S1921" s="40"/>
      <c r="T1921" s="40"/>
      <c r="U1921" s="39"/>
      <c r="V1921" s="39"/>
      <c r="W1921" s="39"/>
      <c r="X1921" s="39"/>
      <c r="Y1921" s="39"/>
      <c r="Z1921" s="39"/>
      <c r="AA1921" s="39"/>
      <c r="AB1921" s="39"/>
      <c r="AC1921" s="39"/>
      <c r="AD1921" s="39"/>
      <c r="AE1921" s="39"/>
      <c r="AF1921" s="39"/>
      <c r="AG1921" s="39"/>
      <c r="AH1921" s="39"/>
      <c r="AI1921" s="39"/>
      <c r="AJ1921" s="39"/>
      <c r="AK1921" s="39"/>
      <c r="AL1921" s="39"/>
      <c r="AM1921" s="39"/>
      <c r="AN1921" s="39"/>
      <c r="AO1921" s="39"/>
      <c r="AP1921" s="39"/>
      <c r="AQ1921" s="39"/>
      <c r="AR1921" s="39"/>
      <c r="AS1921" s="39"/>
      <c r="AT1921" s="39"/>
      <c r="AU1921" s="39"/>
      <c r="AV1921" s="39"/>
      <c r="AW1921" s="94"/>
      <c r="AX1921" s="101"/>
      <c r="AY1921" s="94"/>
      <c r="AZ1921" s="40"/>
      <c r="BA1921" s="27"/>
      <c r="BB1921" s="27"/>
      <c r="BC1921" s="27"/>
      <c r="BD1921" s="27" t="str">
        <f t="shared" si="1070"/>
        <v/>
      </c>
      <c r="BE1921" s="27" t="str">
        <f t="shared" si="1071"/>
        <v/>
      </c>
      <c r="BF1921" s="27" t="str">
        <f t="shared" si="1072"/>
        <v/>
      </c>
      <c r="BG1921" s="27" t="str">
        <f t="shared" si="1073"/>
        <v/>
      </c>
      <c r="BH1921" s="27" t="str">
        <f t="shared" si="1074"/>
        <v/>
      </c>
      <c r="BI1921" s="27" t="str">
        <f t="shared" si="1075"/>
        <v/>
      </c>
      <c r="BJ1921" s="27" t="str">
        <f t="shared" si="1076"/>
        <v/>
      </c>
      <c r="BK1921" s="27" t="str">
        <f t="shared" si="1077"/>
        <v/>
      </c>
      <c r="BL1921" s="27" t="str">
        <f t="shared" si="1078"/>
        <v/>
      </c>
      <c r="BM1921" s="27" t="str">
        <f t="shared" si="1079"/>
        <v/>
      </c>
      <c r="BN1921" s="27" t="str">
        <f t="shared" si="1080"/>
        <v/>
      </c>
      <c r="BO1921" s="27" t="str">
        <f t="shared" si="1081"/>
        <v/>
      </c>
      <c r="BP1921" s="27" t="str">
        <f t="shared" si="1058"/>
        <v/>
      </c>
      <c r="BQ1921" s="27" t="str">
        <f t="shared" si="1059"/>
        <v/>
      </c>
      <c r="BR1921" s="27" t="str">
        <f t="shared" si="1060"/>
        <v/>
      </c>
      <c r="BS1921" s="27" t="str">
        <f t="shared" si="1061"/>
        <v/>
      </c>
      <c r="BT1921" s="27" t="str">
        <f t="shared" si="1062"/>
        <v/>
      </c>
      <c r="BU1921" s="27" t="str">
        <f t="shared" si="1063"/>
        <v/>
      </c>
      <c r="BV1921" s="27" t="str">
        <f t="shared" si="1064"/>
        <v/>
      </c>
      <c r="BW1921" s="27" t="str">
        <f t="shared" si="1065"/>
        <v/>
      </c>
      <c r="BX1921" s="27" t="str">
        <f t="shared" si="1066"/>
        <v/>
      </c>
      <c r="BY1921" s="27" t="str">
        <f t="shared" si="1067"/>
        <v/>
      </c>
      <c r="BZ1921" s="27" t="str">
        <f t="shared" si="1068"/>
        <v/>
      </c>
      <c r="CA1921" s="27" t="str">
        <f t="shared" si="1069"/>
        <v/>
      </c>
      <c r="CB1921" s="41"/>
      <c r="CC1921" s="41"/>
      <c r="CD1921"/>
      <c r="CE1921"/>
      <c r="CF1921"/>
      <c r="CG1921"/>
      <c r="CH1921"/>
      <c r="CI1921" s="41"/>
      <c r="CJ1921" s="7"/>
    </row>
    <row r="1922" spans="2:88">
      <c r="B1922" s="94"/>
      <c r="C1922" s="40"/>
      <c r="D1922" s="39"/>
      <c r="E1922" s="40"/>
      <c r="F1922" s="40"/>
      <c r="G1922" s="40"/>
      <c r="H1922" s="40"/>
      <c r="I1922" s="40"/>
      <c r="J1922" s="40"/>
      <c r="K1922" s="40"/>
      <c r="L1922" s="40"/>
      <c r="M1922" s="40"/>
      <c r="N1922" s="40"/>
      <c r="O1922" s="40"/>
      <c r="P1922" s="40"/>
      <c r="Q1922" s="40"/>
      <c r="R1922" s="40"/>
      <c r="S1922" s="40"/>
      <c r="T1922" s="40"/>
      <c r="U1922" s="39"/>
      <c r="V1922" s="39"/>
      <c r="W1922" s="39"/>
      <c r="X1922" s="39"/>
      <c r="Y1922" s="39"/>
      <c r="Z1922" s="39"/>
      <c r="AA1922" s="39"/>
      <c r="AB1922" s="39"/>
      <c r="AC1922" s="39"/>
      <c r="AD1922" s="39"/>
      <c r="AE1922" s="39"/>
      <c r="AF1922" s="39"/>
      <c r="AG1922" s="39"/>
      <c r="AH1922" s="39"/>
      <c r="AI1922" s="39"/>
      <c r="AJ1922" s="39"/>
      <c r="AK1922" s="39"/>
      <c r="AL1922" s="39"/>
      <c r="AM1922" s="39"/>
      <c r="AN1922" s="39"/>
      <c r="AO1922" s="39"/>
      <c r="AP1922" s="39"/>
      <c r="AQ1922" s="39"/>
      <c r="AR1922" s="39"/>
      <c r="AS1922" s="39"/>
      <c r="AT1922" s="39"/>
      <c r="AU1922" s="39"/>
      <c r="AV1922" s="39"/>
      <c r="AW1922" s="94"/>
      <c r="AX1922" s="101"/>
      <c r="AY1922" s="94"/>
      <c r="AZ1922" s="40"/>
      <c r="BA1922" s="27"/>
      <c r="BB1922" s="27"/>
      <c r="BC1922" s="27"/>
      <c r="BD1922" s="27" t="str">
        <f t="shared" si="1070"/>
        <v/>
      </c>
      <c r="BE1922" s="27" t="str">
        <f t="shared" si="1071"/>
        <v/>
      </c>
      <c r="BF1922" s="27" t="str">
        <f t="shared" si="1072"/>
        <v/>
      </c>
      <c r="BG1922" s="27" t="str">
        <f t="shared" si="1073"/>
        <v/>
      </c>
      <c r="BH1922" s="27" t="str">
        <f t="shared" si="1074"/>
        <v/>
      </c>
      <c r="BI1922" s="27" t="str">
        <f t="shared" si="1075"/>
        <v/>
      </c>
      <c r="BJ1922" s="27" t="str">
        <f t="shared" si="1076"/>
        <v/>
      </c>
      <c r="BK1922" s="27" t="str">
        <f t="shared" si="1077"/>
        <v/>
      </c>
      <c r="BL1922" s="27" t="str">
        <f t="shared" si="1078"/>
        <v/>
      </c>
      <c r="BM1922" s="27" t="str">
        <f t="shared" si="1079"/>
        <v/>
      </c>
      <c r="BN1922" s="27" t="str">
        <f t="shared" si="1080"/>
        <v/>
      </c>
      <c r="BO1922" s="27" t="str">
        <f t="shared" si="1081"/>
        <v/>
      </c>
      <c r="BP1922" s="27" t="str">
        <f t="shared" si="1058"/>
        <v/>
      </c>
      <c r="BQ1922" s="27" t="str">
        <f t="shared" si="1059"/>
        <v/>
      </c>
      <c r="BR1922" s="27" t="str">
        <f t="shared" si="1060"/>
        <v/>
      </c>
      <c r="BS1922" s="27" t="str">
        <f t="shared" si="1061"/>
        <v/>
      </c>
      <c r="BT1922" s="27" t="str">
        <f t="shared" si="1062"/>
        <v/>
      </c>
      <c r="BU1922" s="27" t="str">
        <f t="shared" si="1063"/>
        <v/>
      </c>
      <c r="BV1922" s="27" t="str">
        <f t="shared" si="1064"/>
        <v/>
      </c>
      <c r="BW1922" s="27" t="str">
        <f t="shared" si="1065"/>
        <v/>
      </c>
      <c r="BX1922" s="27" t="str">
        <f t="shared" si="1066"/>
        <v/>
      </c>
      <c r="BY1922" s="27" t="str">
        <f t="shared" si="1067"/>
        <v/>
      </c>
      <c r="BZ1922" s="27" t="str">
        <f t="shared" si="1068"/>
        <v/>
      </c>
      <c r="CA1922" s="27" t="str">
        <f t="shared" si="1069"/>
        <v/>
      </c>
      <c r="CB1922" s="41"/>
      <c r="CC1922" s="41"/>
      <c r="CD1922"/>
      <c r="CE1922"/>
      <c r="CF1922"/>
      <c r="CG1922"/>
      <c r="CH1922"/>
      <c r="CI1922" s="41"/>
      <c r="CJ1922" s="7"/>
    </row>
    <row r="1923" spans="2:88">
      <c r="B1923" s="94"/>
      <c r="C1923" s="40"/>
      <c r="D1923" s="39"/>
      <c r="E1923" s="40"/>
      <c r="F1923" s="40"/>
      <c r="G1923" s="40"/>
      <c r="H1923" s="40"/>
      <c r="I1923" s="40"/>
      <c r="J1923" s="40"/>
      <c r="K1923" s="40"/>
      <c r="L1923" s="40"/>
      <c r="M1923" s="40"/>
      <c r="N1923" s="40"/>
      <c r="O1923" s="40"/>
      <c r="P1923" s="40"/>
      <c r="Q1923" s="40"/>
      <c r="R1923" s="40"/>
      <c r="S1923" s="40"/>
      <c r="T1923" s="40"/>
      <c r="U1923" s="39"/>
      <c r="V1923" s="39"/>
      <c r="W1923" s="39"/>
      <c r="X1923" s="39"/>
      <c r="Y1923" s="39"/>
      <c r="Z1923" s="39"/>
      <c r="AA1923" s="39"/>
      <c r="AB1923" s="39"/>
      <c r="AC1923" s="39"/>
      <c r="AD1923" s="39"/>
      <c r="AE1923" s="39"/>
      <c r="AF1923" s="39"/>
      <c r="AG1923" s="39"/>
      <c r="AH1923" s="39"/>
      <c r="AI1923" s="39"/>
      <c r="AJ1923" s="39"/>
      <c r="AK1923" s="39"/>
      <c r="AL1923" s="39"/>
      <c r="AM1923" s="39"/>
      <c r="AN1923" s="39"/>
      <c r="AO1923" s="39"/>
      <c r="AP1923" s="39"/>
      <c r="AQ1923" s="39"/>
      <c r="AR1923" s="39"/>
      <c r="AS1923" s="39"/>
      <c r="AT1923" s="39"/>
      <c r="AU1923" s="39"/>
      <c r="AV1923" s="39"/>
      <c r="AW1923" s="94"/>
      <c r="AX1923" s="101"/>
      <c r="AY1923" s="94"/>
      <c r="AZ1923" s="40"/>
      <c r="BA1923" s="27"/>
      <c r="BB1923" s="27"/>
      <c r="BC1923" s="27"/>
      <c r="BD1923" s="27" t="str">
        <f t="shared" si="1070"/>
        <v/>
      </c>
      <c r="BE1923" s="27" t="str">
        <f t="shared" si="1071"/>
        <v/>
      </c>
      <c r="BF1923" s="27" t="str">
        <f t="shared" si="1072"/>
        <v/>
      </c>
      <c r="BG1923" s="27" t="str">
        <f t="shared" si="1073"/>
        <v/>
      </c>
      <c r="BH1923" s="27" t="str">
        <f t="shared" si="1074"/>
        <v/>
      </c>
      <c r="BI1923" s="27" t="str">
        <f t="shared" si="1075"/>
        <v/>
      </c>
      <c r="BJ1923" s="27" t="str">
        <f t="shared" si="1076"/>
        <v/>
      </c>
      <c r="BK1923" s="27" t="str">
        <f t="shared" si="1077"/>
        <v/>
      </c>
      <c r="BL1923" s="27" t="str">
        <f t="shared" si="1078"/>
        <v/>
      </c>
      <c r="BM1923" s="27" t="str">
        <f t="shared" si="1079"/>
        <v/>
      </c>
      <c r="BN1923" s="27" t="str">
        <f t="shared" si="1080"/>
        <v/>
      </c>
      <c r="BO1923" s="27" t="str">
        <f t="shared" si="1081"/>
        <v/>
      </c>
      <c r="BP1923" s="27" t="str">
        <f t="shared" si="1058"/>
        <v/>
      </c>
      <c r="BQ1923" s="27" t="str">
        <f t="shared" si="1059"/>
        <v/>
      </c>
      <c r="BR1923" s="27" t="str">
        <f t="shared" si="1060"/>
        <v/>
      </c>
      <c r="BS1923" s="27" t="str">
        <f t="shared" si="1061"/>
        <v/>
      </c>
      <c r="BT1923" s="27" t="str">
        <f t="shared" si="1062"/>
        <v/>
      </c>
      <c r="BU1923" s="27" t="str">
        <f t="shared" si="1063"/>
        <v/>
      </c>
      <c r="BV1923" s="27" t="str">
        <f t="shared" si="1064"/>
        <v/>
      </c>
      <c r="BW1923" s="27" t="str">
        <f t="shared" si="1065"/>
        <v/>
      </c>
      <c r="BX1923" s="27" t="str">
        <f t="shared" si="1066"/>
        <v/>
      </c>
      <c r="BY1923" s="27" t="str">
        <f t="shared" si="1067"/>
        <v/>
      </c>
      <c r="BZ1923" s="27" t="str">
        <f t="shared" si="1068"/>
        <v/>
      </c>
      <c r="CA1923" s="27" t="str">
        <f t="shared" si="1069"/>
        <v/>
      </c>
      <c r="CB1923" s="41"/>
      <c r="CC1923" s="41"/>
      <c r="CD1923"/>
      <c r="CE1923"/>
      <c r="CF1923"/>
      <c r="CG1923"/>
      <c r="CH1923"/>
      <c r="CI1923" s="41"/>
      <c r="CJ1923" s="7"/>
    </row>
    <row r="1924" spans="2:88">
      <c r="B1924" s="94"/>
      <c r="C1924" s="40"/>
      <c r="D1924" s="39"/>
      <c r="E1924" s="40"/>
      <c r="F1924" s="40"/>
      <c r="G1924" s="40"/>
      <c r="H1924" s="40"/>
      <c r="I1924" s="40"/>
      <c r="J1924" s="40"/>
      <c r="K1924" s="40"/>
      <c r="L1924" s="40"/>
      <c r="M1924" s="40"/>
      <c r="N1924" s="40"/>
      <c r="O1924" s="40"/>
      <c r="P1924" s="40"/>
      <c r="Q1924" s="40"/>
      <c r="R1924" s="40"/>
      <c r="S1924" s="40"/>
      <c r="T1924" s="40"/>
      <c r="U1924" s="39"/>
      <c r="V1924" s="39"/>
      <c r="W1924" s="39"/>
      <c r="X1924" s="39"/>
      <c r="Y1924" s="39"/>
      <c r="Z1924" s="39"/>
      <c r="AA1924" s="39"/>
      <c r="AB1924" s="39"/>
      <c r="AC1924" s="39"/>
      <c r="AD1924" s="39"/>
      <c r="AE1924" s="39"/>
      <c r="AF1924" s="39"/>
      <c r="AG1924" s="39"/>
      <c r="AH1924" s="39"/>
      <c r="AI1924" s="39"/>
      <c r="AJ1924" s="39"/>
      <c r="AK1924" s="39"/>
      <c r="AL1924" s="39"/>
      <c r="AM1924" s="39"/>
      <c r="AN1924" s="39"/>
      <c r="AO1924" s="39"/>
      <c r="AP1924" s="39"/>
      <c r="AQ1924" s="39"/>
      <c r="AR1924" s="39"/>
      <c r="AS1924" s="39"/>
      <c r="AT1924" s="39"/>
      <c r="AU1924" s="39"/>
      <c r="AV1924" s="39"/>
      <c r="AW1924" s="94"/>
      <c r="AX1924" s="101"/>
      <c r="AY1924" s="94"/>
      <c r="AZ1924" s="40"/>
      <c r="BA1924" s="27"/>
      <c r="BB1924" s="27"/>
      <c r="BC1924" s="27"/>
      <c r="BD1924" s="27" t="str">
        <f t="shared" si="1070"/>
        <v/>
      </c>
      <c r="BE1924" s="27" t="str">
        <f t="shared" si="1071"/>
        <v/>
      </c>
      <c r="BF1924" s="27" t="str">
        <f t="shared" si="1072"/>
        <v/>
      </c>
      <c r="BG1924" s="27" t="str">
        <f t="shared" si="1073"/>
        <v/>
      </c>
      <c r="BH1924" s="27" t="str">
        <f t="shared" si="1074"/>
        <v/>
      </c>
      <c r="BI1924" s="27" t="str">
        <f t="shared" si="1075"/>
        <v/>
      </c>
      <c r="BJ1924" s="27" t="str">
        <f t="shared" si="1076"/>
        <v/>
      </c>
      <c r="BK1924" s="27" t="str">
        <f t="shared" si="1077"/>
        <v/>
      </c>
      <c r="BL1924" s="27" t="str">
        <f t="shared" si="1078"/>
        <v/>
      </c>
      <c r="BM1924" s="27" t="str">
        <f t="shared" si="1079"/>
        <v/>
      </c>
      <c r="BN1924" s="27" t="str">
        <f t="shared" si="1080"/>
        <v/>
      </c>
      <c r="BO1924" s="27" t="str">
        <f t="shared" si="1081"/>
        <v/>
      </c>
      <c r="BP1924" s="27" t="str">
        <f t="shared" si="1058"/>
        <v/>
      </c>
      <c r="BQ1924" s="27" t="str">
        <f t="shared" si="1059"/>
        <v/>
      </c>
      <c r="BR1924" s="27" t="str">
        <f t="shared" si="1060"/>
        <v/>
      </c>
      <c r="BS1924" s="27" t="str">
        <f t="shared" si="1061"/>
        <v/>
      </c>
      <c r="BT1924" s="27" t="str">
        <f t="shared" si="1062"/>
        <v/>
      </c>
      <c r="BU1924" s="27" t="str">
        <f t="shared" si="1063"/>
        <v/>
      </c>
      <c r="BV1924" s="27" t="str">
        <f t="shared" si="1064"/>
        <v/>
      </c>
      <c r="BW1924" s="27" t="str">
        <f t="shared" si="1065"/>
        <v/>
      </c>
      <c r="BX1924" s="27" t="str">
        <f t="shared" si="1066"/>
        <v/>
      </c>
      <c r="BY1924" s="27" t="str">
        <f t="shared" si="1067"/>
        <v/>
      </c>
      <c r="BZ1924" s="27" t="str">
        <f t="shared" si="1068"/>
        <v/>
      </c>
      <c r="CA1924" s="27" t="str">
        <f t="shared" si="1069"/>
        <v/>
      </c>
      <c r="CB1924" s="41"/>
      <c r="CC1924" s="41"/>
      <c r="CD1924"/>
      <c r="CE1924"/>
      <c r="CF1924"/>
      <c r="CG1924"/>
      <c r="CH1924"/>
      <c r="CI1924" s="41"/>
      <c r="CJ1924" s="7"/>
    </row>
    <row r="1925" spans="2:88">
      <c r="B1925" s="94"/>
      <c r="C1925" s="40"/>
      <c r="D1925" s="39"/>
      <c r="E1925" s="40"/>
      <c r="F1925" s="40"/>
      <c r="G1925" s="40"/>
      <c r="H1925" s="40"/>
      <c r="I1925" s="40"/>
      <c r="J1925" s="40"/>
      <c r="K1925" s="40"/>
      <c r="L1925" s="40"/>
      <c r="M1925" s="40"/>
      <c r="N1925" s="40"/>
      <c r="O1925" s="40"/>
      <c r="P1925" s="40"/>
      <c r="Q1925" s="40"/>
      <c r="R1925" s="40"/>
      <c r="S1925" s="40"/>
      <c r="T1925" s="40"/>
      <c r="U1925" s="39"/>
      <c r="V1925" s="39"/>
      <c r="W1925" s="39"/>
      <c r="X1925" s="39"/>
      <c r="Y1925" s="39"/>
      <c r="Z1925" s="39"/>
      <c r="AA1925" s="39"/>
      <c r="AB1925" s="39"/>
      <c r="AC1925" s="39"/>
      <c r="AD1925" s="39"/>
      <c r="AE1925" s="39"/>
      <c r="AF1925" s="39"/>
      <c r="AG1925" s="39"/>
      <c r="AH1925" s="39"/>
      <c r="AI1925" s="39"/>
      <c r="AJ1925" s="39"/>
      <c r="AK1925" s="39"/>
      <c r="AL1925" s="39"/>
      <c r="AM1925" s="39"/>
      <c r="AN1925" s="39"/>
      <c r="AO1925" s="39"/>
      <c r="AP1925" s="39"/>
      <c r="AQ1925" s="39"/>
      <c r="AR1925" s="39"/>
      <c r="AS1925" s="39"/>
      <c r="AT1925" s="39"/>
      <c r="AU1925" s="39"/>
      <c r="AV1925" s="39"/>
      <c r="AW1925" s="94"/>
      <c r="AX1925" s="101"/>
      <c r="AY1925" s="94"/>
      <c r="AZ1925" s="40"/>
      <c r="BA1925" s="27"/>
      <c r="BB1925" s="27"/>
      <c r="BC1925" s="27"/>
      <c r="BD1925" s="27" t="str">
        <f t="shared" si="1070"/>
        <v/>
      </c>
      <c r="BE1925" s="27" t="str">
        <f t="shared" si="1071"/>
        <v/>
      </c>
      <c r="BF1925" s="27" t="str">
        <f t="shared" si="1072"/>
        <v/>
      </c>
      <c r="BG1925" s="27" t="str">
        <f t="shared" si="1073"/>
        <v/>
      </c>
      <c r="BH1925" s="27" t="str">
        <f t="shared" si="1074"/>
        <v/>
      </c>
      <c r="BI1925" s="27" t="str">
        <f t="shared" si="1075"/>
        <v/>
      </c>
      <c r="BJ1925" s="27" t="str">
        <f t="shared" si="1076"/>
        <v/>
      </c>
      <c r="BK1925" s="27" t="str">
        <f t="shared" si="1077"/>
        <v/>
      </c>
      <c r="BL1925" s="27" t="str">
        <f t="shared" si="1078"/>
        <v/>
      </c>
      <c r="BM1925" s="27" t="str">
        <f t="shared" si="1079"/>
        <v/>
      </c>
      <c r="BN1925" s="27" t="str">
        <f t="shared" si="1080"/>
        <v/>
      </c>
      <c r="BO1925" s="27" t="str">
        <f t="shared" si="1081"/>
        <v/>
      </c>
      <c r="BP1925" s="27" t="str">
        <f t="shared" si="1058"/>
        <v/>
      </c>
      <c r="BQ1925" s="27" t="str">
        <f t="shared" si="1059"/>
        <v/>
      </c>
      <c r="BR1925" s="27" t="str">
        <f t="shared" si="1060"/>
        <v/>
      </c>
      <c r="BS1925" s="27" t="str">
        <f t="shared" si="1061"/>
        <v/>
      </c>
      <c r="BT1925" s="27" t="str">
        <f t="shared" si="1062"/>
        <v/>
      </c>
      <c r="BU1925" s="27" t="str">
        <f t="shared" si="1063"/>
        <v/>
      </c>
      <c r="BV1925" s="27" t="str">
        <f t="shared" si="1064"/>
        <v/>
      </c>
      <c r="BW1925" s="27" t="str">
        <f t="shared" si="1065"/>
        <v/>
      </c>
      <c r="BX1925" s="27" t="str">
        <f t="shared" si="1066"/>
        <v/>
      </c>
      <c r="BY1925" s="27" t="str">
        <f t="shared" si="1067"/>
        <v/>
      </c>
      <c r="BZ1925" s="27" t="str">
        <f t="shared" si="1068"/>
        <v/>
      </c>
      <c r="CA1925" s="27" t="str">
        <f t="shared" si="1069"/>
        <v/>
      </c>
      <c r="CB1925" s="41"/>
      <c r="CC1925" s="41"/>
      <c r="CD1925"/>
      <c r="CE1925"/>
      <c r="CF1925"/>
      <c r="CG1925"/>
      <c r="CH1925"/>
      <c r="CI1925" s="41"/>
      <c r="CJ1925" s="7"/>
    </row>
    <row r="1926" spans="2:88">
      <c r="B1926" s="94"/>
      <c r="C1926" s="40"/>
      <c r="D1926" s="39"/>
      <c r="E1926" s="40"/>
      <c r="F1926" s="40"/>
      <c r="G1926" s="40"/>
      <c r="H1926" s="40"/>
      <c r="I1926" s="40"/>
      <c r="J1926" s="40"/>
      <c r="K1926" s="40"/>
      <c r="L1926" s="40"/>
      <c r="M1926" s="40"/>
      <c r="N1926" s="40"/>
      <c r="O1926" s="40"/>
      <c r="P1926" s="40"/>
      <c r="Q1926" s="40"/>
      <c r="R1926" s="40"/>
      <c r="S1926" s="40"/>
      <c r="T1926" s="40"/>
      <c r="U1926" s="39"/>
      <c r="V1926" s="39"/>
      <c r="W1926" s="39"/>
      <c r="X1926" s="39"/>
      <c r="Y1926" s="39"/>
      <c r="Z1926" s="39"/>
      <c r="AA1926" s="39"/>
      <c r="AB1926" s="39"/>
      <c r="AC1926" s="39"/>
      <c r="AD1926" s="39"/>
      <c r="AE1926" s="39"/>
      <c r="AF1926" s="39"/>
      <c r="AG1926" s="39"/>
      <c r="AH1926" s="39"/>
      <c r="AI1926" s="39"/>
      <c r="AJ1926" s="39"/>
      <c r="AK1926" s="39"/>
      <c r="AL1926" s="39"/>
      <c r="AM1926" s="39"/>
      <c r="AN1926" s="39"/>
      <c r="AO1926" s="39"/>
      <c r="AP1926" s="39"/>
      <c r="AQ1926" s="39"/>
      <c r="AR1926" s="39"/>
      <c r="AS1926" s="39"/>
      <c r="AT1926" s="39"/>
      <c r="AU1926" s="39"/>
      <c r="AV1926" s="39"/>
      <c r="AW1926" s="94"/>
      <c r="AX1926" s="101"/>
      <c r="AY1926" s="94"/>
      <c r="AZ1926" s="40"/>
      <c r="BA1926" s="27"/>
      <c r="BB1926" s="27"/>
      <c r="BC1926" s="27"/>
      <c r="BD1926" s="27" t="str">
        <f t="shared" si="1070"/>
        <v/>
      </c>
      <c r="BE1926" s="27" t="str">
        <f t="shared" si="1071"/>
        <v/>
      </c>
      <c r="BF1926" s="27" t="str">
        <f t="shared" si="1072"/>
        <v/>
      </c>
      <c r="BG1926" s="27" t="str">
        <f t="shared" si="1073"/>
        <v/>
      </c>
      <c r="BH1926" s="27" t="str">
        <f t="shared" si="1074"/>
        <v/>
      </c>
      <c r="BI1926" s="27" t="str">
        <f t="shared" si="1075"/>
        <v/>
      </c>
      <c r="BJ1926" s="27" t="str">
        <f t="shared" si="1076"/>
        <v/>
      </c>
      <c r="BK1926" s="27" t="str">
        <f t="shared" si="1077"/>
        <v/>
      </c>
      <c r="BL1926" s="27" t="str">
        <f t="shared" si="1078"/>
        <v/>
      </c>
      <c r="BM1926" s="27" t="str">
        <f t="shared" si="1079"/>
        <v/>
      </c>
      <c r="BN1926" s="27" t="str">
        <f t="shared" si="1080"/>
        <v/>
      </c>
      <c r="BO1926" s="27" t="str">
        <f t="shared" si="1081"/>
        <v/>
      </c>
      <c r="BP1926" s="27" t="str">
        <f t="shared" si="1058"/>
        <v/>
      </c>
      <c r="BQ1926" s="27" t="str">
        <f t="shared" si="1059"/>
        <v/>
      </c>
      <c r="BR1926" s="27" t="str">
        <f t="shared" si="1060"/>
        <v/>
      </c>
      <c r="BS1926" s="27" t="str">
        <f t="shared" si="1061"/>
        <v/>
      </c>
      <c r="BT1926" s="27" t="str">
        <f t="shared" si="1062"/>
        <v/>
      </c>
      <c r="BU1926" s="27" t="str">
        <f t="shared" si="1063"/>
        <v/>
      </c>
      <c r="BV1926" s="27" t="str">
        <f t="shared" si="1064"/>
        <v/>
      </c>
      <c r="BW1926" s="27" t="str">
        <f t="shared" si="1065"/>
        <v/>
      </c>
      <c r="BX1926" s="27" t="str">
        <f t="shared" si="1066"/>
        <v/>
      </c>
      <c r="BY1926" s="27" t="str">
        <f t="shared" si="1067"/>
        <v/>
      </c>
      <c r="BZ1926" s="27" t="str">
        <f t="shared" si="1068"/>
        <v/>
      </c>
      <c r="CA1926" s="27" t="str">
        <f t="shared" si="1069"/>
        <v/>
      </c>
      <c r="CB1926" s="41"/>
      <c r="CC1926" s="41"/>
      <c r="CD1926"/>
      <c r="CE1926"/>
      <c r="CF1926"/>
      <c r="CG1926"/>
      <c r="CH1926"/>
      <c r="CI1926" s="41"/>
      <c r="CJ1926" s="7"/>
    </row>
    <row r="1927" spans="2:88">
      <c r="B1927" s="94"/>
      <c r="C1927" s="40"/>
      <c r="D1927" s="39"/>
      <c r="E1927" s="40"/>
      <c r="F1927" s="40"/>
      <c r="G1927" s="40"/>
      <c r="H1927" s="40"/>
      <c r="I1927" s="40"/>
      <c r="J1927" s="40"/>
      <c r="K1927" s="40"/>
      <c r="L1927" s="40"/>
      <c r="M1927" s="40"/>
      <c r="N1927" s="40"/>
      <c r="O1927" s="40"/>
      <c r="P1927" s="40"/>
      <c r="Q1927" s="40"/>
      <c r="R1927" s="40"/>
      <c r="S1927" s="40"/>
      <c r="T1927" s="40"/>
      <c r="U1927" s="39"/>
      <c r="V1927" s="39"/>
      <c r="W1927" s="39"/>
      <c r="X1927" s="39"/>
      <c r="Y1927" s="39"/>
      <c r="Z1927" s="39"/>
      <c r="AA1927" s="39"/>
      <c r="AB1927" s="39"/>
      <c r="AC1927" s="39"/>
      <c r="AD1927" s="39"/>
      <c r="AE1927" s="39"/>
      <c r="AF1927" s="39"/>
      <c r="AG1927" s="39"/>
      <c r="AH1927" s="39"/>
      <c r="AI1927" s="39"/>
      <c r="AJ1927" s="39"/>
      <c r="AK1927" s="39"/>
      <c r="AL1927" s="39"/>
      <c r="AM1927" s="39"/>
      <c r="AN1927" s="39"/>
      <c r="AO1927" s="39"/>
      <c r="AP1927" s="39"/>
      <c r="AQ1927" s="39"/>
      <c r="AR1927" s="39"/>
      <c r="AS1927" s="39"/>
      <c r="AT1927" s="39"/>
      <c r="AU1927" s="39"/>
      <c r="AV1927" s="39"/>
      <c r="AW1927" s="94"/>
      <c r="AX1927" s="101"/>
      <c r="AY1927" s="94"/>
      <c r="AZ1927" s="40"/>
      <c r="BA1927" s="27"/>
      <c r="BB1927" s="27"/>
      <c r="BC1927" s="27"/>
      <c r="BD1927" s="27" t="str">
        <f t="shared" si="1070"/>
        <v/>
      </c>
      <c r="BE1927" s="27" t="str">
        <f t="shared" si="1071"/>
        <v/>
      </c>
      <c r="BF1927" s="27" t="str">
        <f t="shared" si="1072"/>
        <v/>
      </c>
      <c r="BG1927" s="27" t="str">
        <f t="shared" si="1073"/>
        <v/>
      </c>
      <c r="BH1927" s="27" t="str">
        <f t="shared" si="1074"/>
        <v/>
      </c>
      <c r="BI1927" s="27" t="str">
        <f t="shared" si="1075"/>
        <v/>
      </c>
      <c r="BJ1927" s="27" t="str">
        <f t="shared" si="1076"/>
        <v/>
      </c>
      <c r="BK1927" s="27" t="str">
        <f t="shared" si="1077"/>
        <v/>
      </c>
      <c r="BL1927" s="27" t="str">
        <f t="shared" si="1078"/>
        <v/>
      </c>
      <c r="BM1927" s="27" t="str">
        <f t="shared" si="1079"/>
        <v/>
      </c>
      <c r="BN1927" s="27" t="str">
        <f t="shared" si="1080"/>
        <v/>
      </c>
      <c r="BO1927" s="27" t="str">
        <f t="shared" si="1081"/>
        <v/>
      </c>
      <c r="BP1927" s="27" t="str">
        <f t="shared" si="1058"/>
        <v/>
      </c>
      <c r="BQ1927" s="27" t="str">
        <f t="shared" si="1059"/>
        <v/>
      </c>
      <c r="BR1927" s="27" t="str">
        <f t="shared" si="1060"/>
        <v/>
      </c>
      <c r="BS1927" s="27" t="str">
        <f t="shared" si="1061"/>
        <v/>
      </c>
      <c r="BT1927" s="27" t="str">
        <f t="shared" si="1062"/>
        <v/>
      </c>
      <c r="BU1927" s="27" t="str">
        <f t="shared" si="1063"/>
        <v/>
      </c>
      <c r="BV1927" s="27" t="str">
        <f t="shared" si="1064"/>
        <v/>
      </c>
      <c r="BW1927" s="27" t="str">
        <f t="shared" si="1065"/>
        <v/>
      </c>
      <c r="BX1927" s="27" t="str">
        <f t="shared" si="1066"/>
        <v/>
      </c>
      <c r="BY1927" s="27" t="str">
        <f t="shared" si="1067"/>
        <v/>
      </c>
      <c r="BZ1927" s="27" t="str">
        <f t="shared" si="1068"/>
        <v/>
      </c>
      <c r="CA1927" s="27" t="str">
        <f t="shared" si="1069"/>
        <v/>
      </c>
      <c r="CB1927" s="41"/>
      <c r="CC1927" s="41"/>
      <c r="CD1927"/>
      <c r="CE1927"/>
      <c r="CF1927"/>
      <c r="CG1927"/>
      <c r="CH1927"/>
      <c r="CI1927" s="41"/>
      <c r="CJ1927" s="7"/>
    </row>
    <row r="1928" spans="2:88">
      <c r="B1928" s="94"/>
      <c r="C1928" s="40"/>
      <c r="D1928" s="39"/>
      <c r="E1928" s="40"/>
      <c r="F1928" s="40"/>
      <c r="G1928" s="40"/>
      <c r="H1928" s="40"/>
      <c r="I1928" s="40"/>
      <c r="J1928" s="40"/>
      <c r="K1928" s="40"/>
      <c r="L1928" s="40"/>
      <c r="M1928" s="40"/>
      <c r="N1928" s="40"/>
      <c r="O1928" s="40"/>
      <c r="P1928" s="40"/>
      <c r="Q1928" s="40"/>
      <c r="R1928" s="40"/>
      <c r="S1928" s="40"/>
      <c r="T1928" s="40"/>
      <c r="U1928" s="39"/>
      <c r="V1928" s="39"/>
      <c r="W1928" s="39"/>
      <c r="X1928" s="39"/>
      <c r="Y1928" s="39"/>
      <c r="Z1928" s="39"/>
      <c r="AA1928" s="39"/>
      <c r="AB1928" s="39"/>
      <c r="AC1928" s="39"/>
      <c r="AD1928" s="39"/>
      <c r="AE1928" s="39"/>
      <c r="AF1928" s="39"/>
      <c r="AG1928" s="39"/>
      <c r="AH1928" s="39"/>
      <c r="AI1928" s="39"/>
      <c r="AJ1928" s="39"/>
      <c r="AK1928" s="39"/>
      <c r="AL1928" s="39"/>
      <c r="AM1928" s="39"/>
      <c r="AN1928" s="39"/>
      <c r="AO1928" s="39"/>
      <c r="AP1928" s="39"/>
      <c r="AQ1928" s="39"/>
      <c r="AR1928" s="39"/>
      <c r="AS1928" s="39"/>
      <c r="AT1928" s="39"/>
      <c r="AU1928" s="39"/>
      <c r="AV1928" s="39"/>
      <c r="AW1928" s="94"/>
      <c r="AX1928" s="101"/>
      <c r="AY1928" s="94"/>
      <c r="AZ1928" s="40"/>
      <c r="BA1928" s="27"/>
      <c r="BB1928" s="27"/>
      <c r="BC1928" s="27"/>
      <c r="BD1928" s="27" t="str">
        <f t="shared" si="1070"/>
        <v/>
      </c>
      <c r="BE1928" s="27" t="str">
        <f t="shared" si="1071"/>
        <v/>
      </c>
      <c r="BF1928" s="27" t="str">
        <f t="shared" si="1072"/>
        <v/>
      </c>
      <c r="BG1928" s="27" t="str">
        <f t="shared" si="1073"/>
        <v/>
      </c>
      <c r="BH1928" s="27" t="str">
        <f t="shared" si="1074"/>
        <v/>
      </c>
      <c r="BI1928" s="27" t="str">
        <f t="shared" si="1075"/>
        <v/>
      </c>
      <c r="BJ1928" s="27" t="str">
        <f t="shared" si="1076"/>
        <v/>
      </c>
      <c r="BK1928" s="27" t="str">
        <f t="shared" si="1077"/>
        <v/>
      </c>
      <c r="BL1928" s="27" t="str">
        <f t="shared" si="1078"/>
        <v/>
      </c>
      <c r="BM1928" s="27" t="str">
        <f t="shared" si="1079"/>
        <v/>
      </c>
      <c r="BN1928" s="27" t="str">
        <f t="shared" si="1080"/>
        <v/>
      </c>
      <c r="BO1928" s="27" t="str">
        <f t="shared" si="1081"/>
        <v/>
      </c>
      <c r="BP1928" s="27" t="str">
        <f t="shared" si="1058"/>
        <v/>
      </c>
      <c r="BQ1928" s="27" t="str">
        <f t="shared" si="1059"/>
        <v/>
      </c>
      <c r="BR1928" s="27" t="str">
        <f t="shared" si="1060"/>
        <v/>
      </c>
      <c r="BS1928" s="27" t="str">
        <f t="shared" si="1061"/>
        <v/>
      </c>
      <c r="BT1928" s="27" t="str">
        <f t="shared" si="1062"/>
        <v/>
      </c>
      <c r="BU1928" s="27" t="str">
        <f t="shared" si="1063"/>
        <v/>
      </c>
      <c r="BV1928" s="27" t="str">
        <f t="shared" si="1064"/>
        <v/>
      </c>
      <c r="BW1928" s="27" t="str">
        <f t="shared" si="1065"/>
        <v/>
      </c>
      <c r="BX1928" s="27" t="str">
        <f t="shared" si="1066"/>
        <v/>
      </c>
      <c r="BY1928" s="27" t="str">
        <f t="shared" si="1067"/>
        <v/>
      </c>
      <c r="BZ1928" s="27" t="str">
        <f t="shared" si="1068"/>
        <v/>
      </c>
      <c r="CA1928" s="27" t="str">
        <f t="shared" si="1069"/>
        <v/>
      </c>
      <c r="CB1928" s="41"/>
      <c r="CC1928" s="41"/>
      <c r="CD1928"/>
      <c r="CE1928"/>
      <c r="CF1928"/>
      <c r="CG1928"/>
      <c r="CH1928"/>
      <c r="CI1928" s="41"/>
      <c r="CJ1928" s="7"/>
    </row>
    <row r="1929" spans="2:88">
      <c r="B1929" s="94"/>
      <c r="C1929" s="40"/>
      <c r="D1929" s="39"/>
      <c r="E1929" s="40"/>
      <c r="F1929" s="40"/>
      <c r="G1929" s="40"/>
      <c r="H1929" s="40"/>
      <c r="I1929" s="40"/>
      <c r="J1929" s="40"/>
      <c r="K1929" s="40"/>
      <c r="L1929" s="40"/>
      <c r="M1929" s="40"/>
      <c r="N1929" s="40"/>
      <c r="O1929" s="40"/>
      <c r="P1929" s="40"/>
      <c r="Q1929" s="40"/>
      <c r="R1929" s="40"/>
      <c r="S1929" s="40"/>
      <c r="T1929" s="40"/>
      <c r="U1929" s="39"/>
      <c r="V1929" s="39"/>
      <c r="W1929" s="39"/>
      <c r="X1929" s="39"/>
      <c r="Y1929" s="39"/>
      <c r="Z1929" s="39"/>
      <c r="AA1929" s="39"/>
      <c r="AB1929" s="39"/>
      <c r="AC1929" s="39"/>
      <c r="AD1929" s="39"/>
      <c r="AE1929" s="39"/>
      <c r="AF1929" s="39"/>
      <c r="AG1929" s="39"/>
      <c r="AH1929" s="39"/>
      <c r="AI1929" s="39"/>
      <c r="AJ1929" s="39"/>
      <c r="AK1929" s="39"/>
      <c r="AL1929" s="39"/>
      <c r="AM1929" s="39"/>
      <c r="AN1929" s="39"/>
      <c r="AO1929" s="39"/>
      <c r="AP1929" s="39"/>
      <c r="AQ1929" s="39"/>
      <c r="AR1929" s="39"/>
      <c r="AS1929" s="39"/>
      <c r="AT1929" s="39"/>
      <c r="AU1929" s="39"/>
      <c r="AV1929" s="39"/>
      <c r="AW1929" s="94"/>
      <c r="AX1929" s="101"/>
      <c r="AY1929" s="94"/>
      <c r="AZ1929" s="40"/>
      <c r="BA1929" s="27"/>
      <c r="BB1929" s="27"/>
      <c r="BC1929" s="27"/>
      <c r="BD1929" s="27" t="str">
        <f t="shared" si="1070"/>
        <v/>
      </c>
      <c r="BE1929" s="27" t="str">
        <f t="shared" si="1071"/>
        <v/>
      </c>
      <c r="BF1929" s="27" t="str">
        <f t="shared" si="1072"/>
        <v/>
      </c>
      <c r="BG1929" s="27" t="str">
        <f t="shared" si="1073"/>
        <v/>
      </c>
      <c r="BH1929" s="27" t="str">
        <f t="shared" si="1074"/>
        <v/>
      </c>
      <c r="BI1929" s="27" t="str">
        <f t="shared" si="1075"/>
        <v/>
      </c>
      <c r="BJ1929" s="27" t="str">
        <f t="shared" si="1076"/>
        <v/>
      </c>
      <c r="BK1929" s="27" t="str">
        <f t="shared" si="1077"/>
        <v/>
      </c>
      <c r="BL1929" s="27" t="str">
        <f t="shared" si="1078"/>
        <v/>
      </c>
      <c r="BM1929" s="27" t="str">
        <f t="shared" si="1079"/>
        <v/>
      </c>
      <c r="BN1929" s="27" t="str">
        <f t="shared" si="1080"/>
        <v/>
      </c>
      <c r="BO1929" s="27" t="str">
        <f t="shared" si="1081"/>
        <v/>
      </c>
      <c r="BP1929" s="27" t="str">
        <f t="shared" si="1058"/>
        <v/>
      </c>
      <c r="BQ1929" s="27" t="str">
        <f t="shared" si="1059"/>
        <v/>
      </c>
      <c r="BR1929" s="27" t="str">
        <f t="shared" si="1060"/>
        <v/>
      </c>
      <c r="BS1929" s="27" t="str">
        <f t="shared" si="1061"/>
        <v/>
      </c>
      <c r="BT1929" s="27" t="str">
        <f t="shared" si="1062"/>
        <v/>
      </c>
      <c r="BU1929" s="27" t="str">
        <f t="shared" si="1063"/>
        <v/>
      </c>
      <c r="BV1929" s="27" t="str">
        <f t="shared" si="1064"/>
        <v/>
      </c>
      <c r="BW1929" s="27" t="str">
        <f t="shared" si="1065"/>
        <v/>
      </c>
      <c r="BX1929" s="27" t="str">
        <f t="shared" si="1066"/>
        <v/>
      </c>
      <c r="BY1929" s="27" t="str">
        <f t="shared" si="1067"/>
        <v/>
      </c>
      <c r="BZ1929" s="27" t="str">
        <f t="shared" si="1068"/>
        <v/>
      </c>
      <c r="CA1929" s="27" t="str">
        <f t="shared" si="1069"/>
        <v/>
      </c>
      <c r="CB1929" s="41"/>
      <c r="CC1929" s="41"/>
      <c r="CD1929"/>
      <c r="CE1929"/>
      <c r="CF1929"/>
      <c r="CG1929"/>
      <c r="CH1929"/>
      <c r="CI1929" s="41"/>
      <c r="CJ1929" s="7"/>
    </row>
    <row r="1930" spans="2:88">
      <c r="B1930" s="94"/>
      <c r="C1930" s="40"/>
      <c r="D1930" s="39"/>
      <c r="E1930" s="40"/>
      <c r="F1930" s="40"/>
      <c r="G1930" s="40"/>
      <c r="H1930" s="40"/>
      <c r="I1930" s="40"/>
      <c r="J1930" s="40"/>
      <c r="K1930" s="40"/>
      <c r="L1930" s="40"/>
      <c r="M1930" s="40"/>
      <c r="N1930" s="40"/>
      <c r="O1930" s="40"/>
      <c r="P1930" s="40"/>
      <c r="Q1930" s="40"/>
      <c r="R1930" s="40"/>
      <c r="S1930" s="40"/>
      <c r="T1930" s="40"/>
      <c r="U1930" s="39"/>
      <c r="V1930" s="39"/>
      <c r="W1930" s="39"/>
      <c r="X1930" s="39"/>
      <c r="Y1930" s="39"/>
      <c r="Z1930" s="39"/>
      <c r="AA1930" s="39"/>
      <c r="AB1930" s="39"/>
      <c r="AC1930" s="39"/>
      <c r="AD1930" s="39"/>
      <c r="AE1930" s="39"/>
      <c r="AF1930" s="39"/>
      <c r="AG1930" s="39"/>
      <c r="AH1930" s="39"/>
      <c r="AI1930" s="39"/>
      <c r="AJ1930" s="39"/>
      <c r="AK1930" s="39"/>
      <c r="AL1930" s="39"/>
      <c r="AM1930" s="39"/>
      <c r="AN1930" s="39"/>
      <c r="AO1930" s="39"/>
      <c r="AP1930" s="39"/>
      <c r="AQ1930" s="39"/>
      <c r="AR1930" s="39"/>
      <c r="AS1930" s="39"/>
      <c r="AT1930" s="39"/>
      <c r="AU1930" s="39"/>
      <c r="AV1930" s="39"/>
      <c r="AW1930" s="94"/>
      <c r="AX1930" s="101"/>
      <c r="AY1930" s="94"/>
      <c r="AZ1930" s="40"/>
      <c r="BA1930" s="27"/>
      <c r="BB1930" s="27"/>
      <c r="BC1930" s="27"/>
      <c r="BD1930" s="27" t="str">
        <f t="shared" si="1070"/>
        <v/>
      </c>
      <c r="BE1930" s="27" t="str">
        <f t="shared" si="1071"/>
        <v/>
      </c>
      <c r="BF1930" s="27" t="str">
        <f t="shared" si="1072"/>
        <v/>
      </c>
      <c r="BG1930" s="27" t="str">
        <f t="shared" si="1073"/>
        <v/>
      </c>
      <c r="BH1930" s="27" t="str">
        <f t="shared" si="1074"/>
        <v/>
      </c>
      <c r="BI1930" s="27" t="str">
        <f t="shared" si="1075"/>
        <v/>
      </c>
      <c r="BJ1930" s="27" t="str">
        <f t="shared" si="1076"/>
        <v/>
      </c>
      <c r="BK1930" s="27" t="str">
        <f t="shared" si="1077"/>
        <v/>
      </c>
      <c r="BL1930" s="27" t="str">
        <f t="shared" si="1078"/>
        <v/>
      </c>
      <c r="BM1930" s="27" t="str">
        <f t="shared" si="1079"/>
        <v/>
      </c>
      <c r="BN1930" s="27" t="str">
        <f t="shared" si="1080"/>
        <v/>
      </c>
      <c r="BO1930" s="27" t="str">
        <f t="shared" si="1081"/>
        <v/>
      </c>
      <c r="BP1930" s="27" t="str">
        <f t="shared" si="1058"/>
        <v/>
      </c>
      <c r="BQ1930" s="27" t="str">
        <f t="shared" si="1059"/>
        <v/>
      </c>
      <c r="BR1930" s="27" t="str">
        <f t="shared" si="1060"/>
        <v/>
      </c>
      <c r="BS1930" s="27" t="str">
        <f t="shared" si="1061"/>
        <v/>
      </c>
      <c r="BT1930" s="27" t="str">
        <f t="shared" si="1062"/>
        <v/>
      </c>
      <c r="BU1930" s="27" t="str">
        <f t="shared" si="1063"/>
        <v/>
      </c>
      <c r="BV1930" s="27" t="str">
        <f t="shared" si="1064"/>
        <v/>
      </c>
      <c r="BW1930" s="27" t="str">
        <f t="shared" si="1065"/>
        <v/>
      </c>
      <c r="BX1930" s="27" t="str">
        <f t="shared" si="1066"/>
        <v/>
      </c>
      <c r="BY1930" s="27" t="str">
        <f t="shared" si="1067"/>
        <v/>
      </c>
      <c r="BZ1930" s="27" t="str">
        <f t="shared" si="1068"/>
        <v/>
      </c>
      <c r="CA1930" s="27" t="str">
        <f t="shared" si="1069"/>
        <v/>
      </c>
      <c r="CB1930" s="41"/>
      <c r="CC1930" s="41"/>
      <c r="CD1930"/>
      <c r="CE1930"/>
      <c r="CF1930"/>
      <c r="CG1930"/>
      <c r="CH1930"/>
      <c r="CI1930" s="41"/>
      <c r="CJ1930" s="7"/>
    </row>
    <row r="1931" spans="2:88">
      <c r="B1931" s="94"/>
      <c r="C1931" s="40"/>
      <c r="D1931" s="39"/>
      <c r="E1931" s="40"/>
      <c r="F1931" s="40"/>
      <c r="G1931" s="40"/>
      <c r="H1931" s="40"/>
      <c r="I1931" s="40"/>
      <c r="J1931" s="40"/>
      <c r="K1931" s="40"/>
      <c r="L1931" s="40"/>
      <c r="M1931" s="40"/>
      <c r="N1931" s="40"/>
      <c r="O1931" s="40"/>
      <c r="P1931" s="40"/>
      <c r="Q1931" s="40"/>
      <c r="R1931" s="40"/>
      <c r="S1931" s="40"/>
      <c r="T1931" s="40"/>
      <c r="U1931" s="39"/>
      <c r="V1931" s="39"/>
      <c r="W1931" s="39"/>
      <c r="X1931" s="39"/>
      <c r="Y1931" s="39"/>
      <c r="Z1931" s="39"/>
      <c r="AA1931" s="39"/>
      <c r="AB1931" s="39"/>
      <c r="AC1931" s="39"/>
      <c r="AD1931" s="39"/>
      <c r="AE1931" s="39"/>
      <c r="AF1931" s="39"/>
      <c r="AG1931" s="39"/>
      <c r="AH1931" s="39"/>
      <c r="AI1931" s="39"/>
      <c r="AJ1931" s="39"/>
      <c r="AK1931" s="39"/>
      <c r="AL1931" s="39"/>
      <c r="AM1931" s="39"/>
      <c r="AN1931" s="39"/>
      <c r="AO1931" s="39"/>
      <c r="AP1931" s="39"/>
      <c r="AQ1931" s="39"/>
      <c r="AR1931" s="39"/>
      <c r="AS1931" s="39"/>
      <c r="AT1931" s="39"/>
      <c r="AU1931" s="39"/>
      <c r="AV1931" s="39"/>
      <c r="AW1931" s="94"/>
      <c r="AX1931" s="101"/>
      <c r="AY1931" s="94"/>
      <c r="AZ1931" s="40"/>
      <c r="BA1931" s="27"/>
      <c r="BB1931" s="27"/>
      <c r="BC1931" s="27"/>
      <c r="BD1931" s="27" t="str">
        <f t="shared" si="1070"/>
        <v/>
      </c>
      <c r="BE1931" s="27" t="str">
        <f t="shared" si="1071"/>
        <v/>
      </c>
      <c r="BF1931" s="27" t="str">
        <f t="shared" si="1072"/>
        <v/>
      </c>
      <c r="BG1931" s="27" t="str">
        <f t="shared" si="1073"/>
        <v/>
      </c>
      <c r="BH1931" s="27" t="str">
        <f t="shared" si="1074"/>
        <v/>
      </c>
      <c r="BI1931" s="27" t="str">
        <f t="shared" si="1075"/>
        <v/>
      </c>
      <c r="BJ1931" s="27" t="str">
        <f t="shared" si="1076"/>
        <v/>
      </c>
      <c r="BK1931" s="27" t="str">
        <f t="shared" si="1077"/>
        <v/>
      </c>
      <c r="BL1931" s="27" t="str">
        <f t="shared" si="1078"/>
        <v/>
      </c>
      <c r="BM1931" s="27" t="str">
        <f t="shared" si="1079"/>
        <v/>
      </c>
      <c r="BN1931" s="27" t="str">
        <f t="shared" si="1080"/>
        <v/>
      </c>
      <c r="BO1931" s="27" t="str">
        <f t="shared" si="1081"/>
        <v/>
      </c>
      <c r="BP1931" s="27" t="str">
        <f t="shared" si="1058"/>
        <v/>
      </c>
      <c r="BQ1931" s="27" t="str">
        <f t="shared" si="1059"/>
        <v/>
      </c>
      <c r="BR1931" s="27" t="str">
        <f t="shared" si="1060"/>
        <v/>
      </c>
      <c r="BS1931" s="27" t="str">
        <f t="shared" si="1061"/>
        <v/>
      </c>
      <c r="BT1931" s="27" t="str">
        <f t="shared" si="1062"/>
        <v/>
      </c>
      <c r="BU1931" s="27" t="str">
        <f t="shared" si="1063"/>
        <v/>
      </c>
      <c r="BV1931" s="27" t="str">
        <f t="shared" si="1064"/>
        <v/>
      </c>
      <c r="BW1931" s="27" t="str">
        <f t="shared" si="1065"/>
        <v/>
      </c>
      <c r="BX1931" s="27" t="str">
        <f t="shared" si="1066"/>
        <v/>
      </c>
      <c r="BY1931" s="27" t="str">
        <f t="shared" si="1067"/>
        <v/>
      </c>
      <c r="BZ1931" s="27" t="str">
        <f t="shared" si="1068"/>
        <v/>
      </c>
      <c r="CA1931" s="27" t="str">
        <f t="shared" si="1069"/>
        <v/>
      </c>
      <c r="CB1931" s="41"/>
      <c r="CC1931" s="41"/>
      <c r="CD1931"/>
      <c r="CE1931"/>
      <c r="CF1931"/>
      <c r="CG1931"/>
      <c r="CH1931"/>
      <c r="CI1931" s="41"/>
      <c r="CJ1931" s="7"/>
    </row>
    <row r="1932" spans="2:88">
      <c r="B1932" s="94"/>
      <c r="C1932" s="40"/>
      <c r="D1932" s="39"/>
      <c r="E1932" s="40"/>
      <c r="F1932" s="40"/>
      <c r="G1932" s="40"/>
      <c r="H1932" s="40"/>
      <c r="I1932" s="40"/>
      <c r="J1932" s="40"/>
      <c r="K1932" s="40"/>
      <c r="L1932" s="40"/>
      <c r="M1932" s="40"/>
      <c r="N1932" s="40"/>
      <c r="O1932" s="40"/>
      <c r="P1932" s="40"/>
      <c r="Q1932" s="40"/>
      <c r="R1932" s="40"/>
      <c r="S1932" s="40"/>
      <c r="T1932" s="40"/>
      <c r="U1932" s="39"/>
      <c r="V1932" s="39"/>
      <c r="W1932" s="39"/>
      <c r="X1932" s="39"/>
      <c r="Y1932" s="39"/>
      <c r="Z1932" s="39"/>
      <c r="AA1932" s="39"/>
      <c r="AB1932" s="39"/>
      <c r="AC1932" s="39"/>
      <c r="AD1932" s="39"/>
      <c r="AE1932" s="39"/>
      <c r="AF1932" s="39"/>
      <c r="AG1932" s="39"/>
      <c r="AH1932" s="39"/>
      <c r="AI1932" s="39"/>
      <c r="AJ1932" s="39"/>
      <c r="AK1932" s="39"/>
      <c r="AL1932" s="39"/>
      <c r="AM1932" s="39"/>
      <c r="AN1932" s="39"/>
      <c r="AO1932" s="39"/>
      <c r="AP1932" s="39"/>
      <c r="AQ1932" s="39"/>
      <c r="AR1932" s="39"/>
      <c r="AS1932" s="39"/>
      <c r="AT1932" s="39"/>
      <c r="AU1932" s="39"/>
      <c r="AV1932" s="39"/>
      <c r="AW1932" s="94"/>
      <c r="AX1932" s="101"/>
      <c r="AY1932" s="94"/>
      <c r="AZ1932" s="40"/>
      <c r="BA1932" s="27"/>
      <c r="BB1932" s="27"/>
      <c r="BC1932" s="27"/>
      <c r="BD1932" s="27" t="str">
        <f t="shared" si="1070"/>
        <v/>
      </c>
      <c r="BE1932" s="27" t="str">
        <f t="shared" si="1071"/>
        <v/>
      </c>
      <c r="BF1932" s="27" t="str">
        <f t="shared" si="1072"/>
        <v/>
      </c>
      <c r="BG1932" s="27" t="str">
        <f t="shared" si="1073"/>
        <v/>
      </c>
      <c r="BH1932" s="27" t="str">
        <f t="shared" si="1074"/>
        <v/>
      </c>
      <c r="BI1932" s="27" t="str">
        <f t="shared" si="1075"/>
        <v/>
      </c>
      <c r="BJ1932" s="27" t="str">
        <f t="shared" si="1076"/>
        <v/>
      </c>
      <c r="BK1932" s="27" t="str">
        <f t="shared" si="1077"/>
        <v/>
      </c>
      <c r="BL1932" s="27" t="str">
        <f t="shared" si="1078"/>
        <v/>
      </c>
      <c r="BM1932" s="27" t="str">
        <f t="shared" si="1079"/>
        <v/>
      </c>
      <c r="BN1932" s="27" t="str">
        <f t="shared" si="1080"/>
        <v/>
      </c>
      <c r="BO1932" s="27" t="str">
        <f t="shared" si="1081"/>
        <v/>
      </c>
      <c r="BP1932" s="27" t="str">
        <f t="shared" si="1058"/>
        <v/>
      </c>
      <c r="BQ1932" s="27" t="str">
        <f t="shared" si="1059"/>
        <v/>
      </c>
      <c r="BR1932" s="27" t="str">
        <f t="shared" si="1060"/>
        <v/>
      </c>
      <c r="BS1932" s="27" t="str">
        <f t="shared" si="1061"/>
        <v/>
      </c>
      <c r="BT1932" s="27" t="str">
        <f t="shared" si="1062"/>
        <v/>
      </c>
      <c r="BU1932" s="27" t="str">
        <f t="shared" si="1063"/>
        <v/>
      </c>
      <c r="BV1932" s="27" t="str">
        <f t="shared" si="1064"/>
        <v/>
      </c>
      <c r="BW1932" s="27" t="str">
        <f t="shared" si="1065"/>
        <v/>
      </c>
      <c r="BX1932" s="27" t="str">
        <f t="shared" si="1066"/>
        <v/>
      </c>
      <c r="BY1932" s="27" t="str">
        <f t="shared" si="1067"/>
        <v/>
      </c>
      <c r="BZ1932" s="27" t="str">
        <f t="shared" si="1068"/>
        <v/>
      </c>
      <c r="CA1932" s="27" t="str">
        <f t="shared" si="1069"/>
        <v/>
      </c>
      <c r="CB1932" s="41"/>
      <c r="CC1932" s="41"/>
      <c r="CD1932"/>
      <c r="CE1932"/>
      <c r="CF1932"/>
      <c r="CG1932"/>
      <c r="CH1932"/>
      <c r="CI1932" s="41"/>
      <c r="CJ1932" s="7"/>
    </row>
    <row r="1933" spans="2:88">
      <c r="B1933" s="94"/>
      <c r="C1933" s="40"/>
      <c r="D1933" s="39"/>
      <c r="E1933" s="40"/>
      <c r="F1933" s="40"/>
      <c r="G1933" s="40"/>
      <c r="H1933" s="40"/>
      <c r="I1933" s="40"/>
      <c r="J1933" s="40"/>
      <c r="K1933" s="40"/>
      <c r="L1933" s="40"/>
      <c r="M1933" s="40"/>
      <c r="N1933" s="40"/>
      <c r="O1933" s="40"/>
      <c r="P1933" s="40"/>
      <c r="Q1933" s="40"/>
      <c r="R1933" s="40"/>
      <c r="S1933" s="40"/>
      <c r="T1933" s="40"/>
      <c r="U1933" s="39"/>
      <c r="V1933" s="39"/>
      <c r="W1933" s="39"/>
      <c r="X1933" s="39"/>
      <c r="Y1933" s="39"/>
      <c r="Z1933" s="39"/>
      <c r="AA1933" s="39"/>
      <c r="AB1933" s="39"/>
      <c r="AC1933" s="39"/>
      <c r="AD1933" s="39"/>
      <c r="AE1933" s="39"/>
      <c r="AF1933" s="39"/>
      <c r="AG1933" s="39"/>
      <c r="AH1933" s="39"/>
      <c r="AI1933" s="39"/>
      <c r="AJ1933" s="39"/>
      <c r="AK1933" s="39"/>
      <c r="AL1933" s="39"/>
      <c r="AM1933" s="39"/>
      <c r="AN1933" s="39"/>
      <c r="AO1933" s="39"/>
      <c r="AP1933" s="39"/>
      <c r="AQ1933" s="39"/>
      <c r="AR1933" s="39"/>
      <c r="AS1933" s="39"/>
      <c r="AT1933" s="39"/>
      <c r="AU1933" s="39"/>
      <c r="AV1933" s="39"/>
      <c r="AW1933" s="94"/>
      <c r="AX1933" s="101"/>
      <c r="AY1933" s="94"/>
      <c r="AZ1933" s="40"/>
      <c r="BA1933" s="27"/>
      <c r="BB1933" s="27"/>
      <c r="BC1933" s="27"/>
      <c r="BD1933" s="27" t="str">
        <f t="shared" si="1070"/>
        <v/>
      </c>
      <c r="BE1933" s="27" t="str">
        <f t="shared" si="1071"/>
        <v/>
      </c>
      <c r="BF1933" s="27" t="str">
        <f t="shared" si="1072"/>
        <v/>
      </c>
      <c r="BG1933" s="27" t="str">
        <f t="shared" si="1073"/>
        <v/>
      </c>
      <c r="BH1933" s="27" t="str">
        <f t="shared" si="1074"/>
        <v/>
      </c>
      <c r="BI1933" s="27" t="str">
        <f t="shared" si="1075"/>
        <v/>
      </c>
      <c r="BJ1933" s="27" t="str">
        <f t="shared" si="1076"/>
        <v/>
      </c>
      <c r="BK1933" s="27" t="str">
        <f t="shared" si="1077"/>
        <v/>
      </c>
      <c r="BL1933" s="27" t="str">
        <f t="shared" si="1078"/>
        <v/>
      </c>
      <c r="BM1933" s="27" t="str">
        <f t="shared" si="1079"/>
        <v/>
      </c>
      <c r="BN1933" s="27" t="str">
        <f t="shared" si="1080"/>
        <v/>
      </c>
      <c r="BO1933" s="27" t="str">
        <f t="shared" si="1081"/>
        <v/>
      </c>
      <c r="BP1933" s="27" t="str">
        <f t="shared" si="1058"/>
        <v/>
      </c>
      <c r="BQ1933" s="27" t="str">
        <f t="shared" si="1059"/>
        <v/>
      </c>
      <c r="BR1933" s="27" t="str">
        <f t="shared" si="1060"/>
        <v/>
      </c>
      <c r="BS1933" s="27" t="str">
        <f t="shared" si="1061"/>
        <v/>
      </c>
      <c r="BT1933" s="27" t="str">
        <f t="shared" si="1062"/>
        <v/>
      </c>
      <c r="BU1933" s="27" t="str">
        <f t="shared" si="1063"/>
        <v/>
      </c>
      <c r="BV1933" s="27" t="str">
        <f t="shared" si="1064"/>
        <v/>
      </c>
      <c r="BW1933" s="27" t="str">
        <f t="shared" si="1065"/>
        <v/>
      </c>
      <c r="BX1933" s="27" t="str">
        <f t="shared" si="1066"/>
        <v/>
      </c>
      <c r="BY1933" s="27" t="str">
        <f t="shared" si="1067"/>
        <v/>
      </c>
      <c r="BZ1933" s="27" t="str">
        <f t="shared" si="1068"/>
        <v/>
      </c>
      <c r="CA1933" s="27" t="str">
        <f t="shared" si="1069"/>
        <v/>
      </c>
      <c r="CB1933" s="41"/>
      <c r="CC1933" s="41"/>
      <c r="CD1933"/>
      <c r="CE1933"/>
      <c r="CF1933"/>
      <c r="CG1933"/>
      <c r="CH1933"/>
      <c r="CI1933" s="41"/>
      <c r="CJ1933" s="7"/>
    </row>
    <row r="1934" spans="2:88">
      <c r="B1934" s="94"/>
      <c r="C1934" s="40"/>
      <c r="D1934" s="39"/>
      <c r="E1934" s="40"/>
      <c r="F1934" s="40"/>
      <c r="G1934" s="40"/>
      <c r="H1934" s="40"/>
      <c r="I1934" s="40"/>
      <c r="J1934" s="40"/>
      <c r="K1934" s="40"/>
      <c r="L1934" s="40"/>
      <c r="M1934" s="40"/>
      <c r="N1934" s="40"/>
      <c r="O1934" s="40"/>
      <c r="P1934" s="40"/>
      <c r="Q1934" s="40"/>
      <c r="R1934" s="40"/>
      <c r="S1934" s="40"/>
      <c r="T1934" s="40"/>
      <c r="U1934" s="39"/>
      <c r="V1934" s="39"/>
      <c r="W1934" s="39"/>
      <c r="X1934" s="39"/>
      <c r="Y1934" s="39"/>
      <c r="Z1934" s="39"/>
      <c r="AA1934" s="39"/>
      <c r="AB1934" s="39"/>
      <c r="AC1934" s="39"/>
      <c r="AD1934" s="39"/>
      <c r="AE1934" s="39"/>
      <c r="AF1934" s="39"/>
      <c r="AG1934" s="39"/>
      <c r="AH1934" s="39"/>
      <c r="AI1934" s="39"/>
      <c r="AJ1934" s="39"/>
      <c r="AK1934" s="39"/>
      <c r="AL1934" s="39"/>
      <c r="AM1934" s="39"/>
      <c r="AN1934" s="39"/>
      <c r="AO1934" s="39"/>
      <c r="AP1934" s="39"/>
      <c r="AQ1934" s="39"/>
      <c r="AR1934" s="39"/>
      <c r="AS1934" s="39"/>
      <c r="AT1934" s="39"/>
      <c r="AU1934" s="39"/>
      <c r="AV1934" s="39"/>
      <c r="AW1934" s="94"/>
      <c r="AX1934" s="101"/>
      <c r="AY1934" s="94"/>
      <c r="AZ1934" s="40"/>
      <c r="BA1934" s="27"/>
      <c r="BB1934" s="27"/>
      <c r="BC1934" s="27"/>
      <c r="BD1934" s="27" t="str">
        <f t="shared" si="1070"/>
        <v/>
      </c>
      <c r="BE1934" s="27" t="str">
        <f t="shared" si="1071"/>
        <v/>
      </c>
      <c r="BF1934" s="27" t="str">
        <f t="shared" si="1072"/>
        <v/>
      </c>
      <c r="BG1934" s="27" t="str">
        <f t="shared" si="1073"/>
        <v/>
      </c>
      <c r="BH1934" s="27" t="str">
        <f t="shared" si="1074"/>
        <v/>
      </c>
      <c r="BI1934" s="27" t="str">
        <f t="shared" si="1075"/>
        <v/>
      </c>
      <c r="BJ1934" s="27" t="str">
        <f t="shared" si="1076"/>
        <v/>
      </c>
      <c r="BK1934" s="27" t="str">
        <f t="shared" si="1077"/>
        <v/>
      </c>
      <c r="BL1934" s="27" t="str">
        <f t="shared" si="1078"/>
        <v/>
      </c>
      <c r="BM1934" s="27" t="str">
        <f t="shared" si="1079"/>
        <v/>
      </c>
      <c r="BN1934" s="27" t="str">
        <f t="shared" si="1080"/>
        <v/>
      </c>
      <c r="BO1934" s="27" t="str">
        <f t="shared" si="1081"/>
        <v/>
      </c>
      <c r="BP1934" s="27" t="str">
        <f t="shared" si="1058"/>
        <v/>
      </c>
      <c r="BQ1934" s="27" t="str">
        <f t="shared" si="1059"/>
        <v/>
      </c>
      <c r="BR1934" s="27" t="str">
        <f t="shared" si="1060"/>
        <v/>
      </c>
      <c r="BS1934" s="27" t="str">
        <f t="shared" si="1061"/>
        <v/>
      </c>
      <c r="BT1934" s="27" t="str">
        <f t="shared" si="1062"/>
        <v/>
      </c>
      <c r="BU1934" s="27" t="str">
        <f t="shared" si="1063"/>
        <v/>
      </c>
      <c r="BV1934" s="27" t="str">
        <f t="shared" si="1064"/>
        <v/>
      </c>
      <c r="BW1934" s="27" t="str">
        <f t="shared" si="1065"/>
        <v/>
      </c>
      <c r="BX1934" s="27" t="str">
        <f t="shared" si="1066"/>
        <v/>
      </c>
      <c r="BY1934" s="27" t="str">
        <f t="shared" si="1067"/>
        <v/>
      </c>
      <c r="BZ1934" s="27" t="str">
        <f t="shared" si="1068"/>
        <v/>
      </c>
      <c r="CA1934" s="27" t="str">
        <f t="shared" si="1069"/>
        <v/>
      </c>
      <c r="CB1934" s="41"/>
      <c r="CC1934" s="41"/>
      <c r="CD1934"/>
      <c r="CE1934"/>
      <c r="CF1934"/>
      <c r="CG1934"/>
      <c r="CH1934"/>
      <c r="CI1934" s="41"/>
      <c r="CJ1934" s="7"/>
    </row>
    <row r="1935" spans="2:88">
      <c r="B1935" s="94"/>
      <c r="C1935" s="40"/>
      <c r="D1935" s="39"/>
      <c r="E1935" s="40"/>
      <c r="F1935" s="40"/>
      <c r="G1935" s="40"/>
      <c r="H1935" s="40"/>
      <c r="I1935" s="40"/>
      <c r="J1935" s="40"/>
      <c r="K1935" s="40"/>
      <c r="L1935" s="40"/>
      <c r="M1935" s="40"/>
      <c r="N1935" s="40"/>
      <c r="O1935" s="40"/>
      <c r="P1935" s="40"/>
      <c r="Q1935" s="40"/>
      <c r="R1935" s="40"/>
      <c r="S1935" s="40"/>
      <c r="T1935" s="40"/>
      <c r="U1935" s="39"/>
      <c r="V1935" s="39"/>
      <c r="W1935" s="39"/>
      <c r="X1935" s="39"/>
      <c r="Y1935" s="39"/>
      <c r="Z1935" s="39"/>
      <c r="AA1935" s="39"/>
      <c r="AB1935" s="39"/>
      <c r="AC1935" s="39"/>
      <c r="AD1935" s="39"/>
      <c r="AE1935" s="39"/>
      <c r="AF1935" s="39"/>
      <c r="AG1935" s="39"/>
      <c r="AH1935" s="39"/>
      <c r="AI1935" s="39"/>
      <c r="AJ1935" s="39"/>
      <c r="AK1935" s="39"/>
      <c r="AL1935" s="39"/>
      <c r="AM1935" s="39"/>
      <c r="AN1935" s="39"/>
      <c r="AO1935" s="39"/>
      <c r="AP1935" s="39"/>
      <c r="AQ1935" s="39"/>
      <c r="AR1935" s="39"/>
      <c r="AS1935" s="39"/>
      <c r="AT1935" s="39"/>
      <c r="AU1935" s="39"/>
      <c r="AV1935" s="39"/>
      <c r="AW1935" s="94"/>
      <c r="AX1935" s="101"/>
      <c r="AY1935" s="94"/>
      <c r="AZ1935" s="40"/>
      <c r="BA1935" s="27"/>
      <c r="BB1935" s="27"/>
      <c r="BC1935" s="27"/>
      <c r="BD1935" s="27" t="str">
        <f t="shared" si="1070"/>
        <v/>
      </c>
      <c r="BE1935" s="27" t="str">
        <f t="shared" si="1071"/>
        <v/>
      </c>
      <c r="BF1935" s="27" t="str">
        <f t="shared" si="1072"/>
        <v/>
      </c>
      <c r="BG1935" s="27" t="str">
        <f t="shared" si="1073"/>
        <v/>
      </c>
      <c r="BH1935" s="27" t="str">
        <f t="shared" si="1074"/>
        <v/>
      </c>
      <c r="BI1935" s="27" t="str">
        <f t="shared" si="1075"/>
        <v/>
      </c>
      <c r="BJ1935" s="27" t="str">
        <f t="shared" si="1076"/>
        <v/>
      </c>
      <c r="BK1935" s="27" t="str">
        <f t="shared" si="1077"/>
        <v/>
      </c>
      <c r="BL1935" s="27" t="str">
        <f t="shared" si="1078"/>
        <v/>
      </c>
      <c r="BM1935" s="27" t="str">
        <f t="shared" si="1079"/>
        <v/>
      </c>
      <c r="BN1935" s="27" t="str">
        <f t="shared" si="1080"/>
        <v/>
      </c>
      <c r="BO1935" s="27" t="str">
        <f t="shared" si="1081"/>
        <v/>
      </c>
      <c r="BP1935" s="27" t="str">
        <f t="shared" si="1058"/>
        <v/>
      </c>
      <c r="BQ1935" s="27" t="str">
        <f t="shared" si="1059"/>
        <v/>
      </c>
      <c r="BR1935" s="27" t="str">
        <f t="shared" si="1060"/>
        <v/>
      </c>
      <c r="BS1935" s="27" t="str">
        <f t="shared" si="1061"/>
        <v/>
      </c>
      <c r="BT1935" s="27" t="str">
        <f t="shared" si="1062"/>
        <v/>
      </c>
      <c r="BU1935" s="27" t="str">
        <f t="shared" si="1063"/>
        <v/>
      </c>
      <c r="BV1935" s="27" t="str">
        <f t="shared" si="1064"/>
        <v/>
      </c>
      <c r="BW1935" s="27" t="str">
        <f t="shared" si="1065"/>
        <v/>
      </c>
      <c r="BX1935" s="27" t="str">
        <f t="shared" si="1066"/>
        <v/>
      </c>
      <c r="BY1935" s="27" t="str">
        <f t="shared" si="1067"/>
        <v/>
      </c>
      <c r="BZ1935" s="27" t="str">
        <f t="shared" si="1068"/>
        <v/>
      </c>
      <c r="CA1935" s="27" t="str">
        <f t="shared" si="1069"/>
        <v/>
      </c>
      <c r="CB1935" s="41"/>
      <c r="CC1935" s="41"/>
      <c r="CD1935"/>
      <c r="CE1935"/>
      <c r="CF1935"/>
      <c r="CG1935"/>
      <c r="CH1935"/>
      <c r="CI1935" s="41"/>
      <c r="CJ1935" s="7"/>
    </row>
    <row r="1936" spans="2:88">
      <c r="B1936" s="94"/>
      <c r="C1936" s="40"/>
      <c r="D1936" s="39"/>
      <c r="E1936" s="40"/>
      <c r="F1936" s="40"/>
      <c r="G1936" s="40"/>
      <c r="H1936" s="40"/>
      <c r="I1936" s="40"/>
      <c r="J1936" s="40"/>
      <c r="K1936" s="40"/>
      <c r="L1936" s="40"/>
      <c r="M1936" s="40"/>
      <c r="N1936" s="40"/>
      <c r="O1936" s="40"/>
      <c r="P1936" s="40"/>
      <c r="Q1936" s="40"/>
      <c r="R1936" s="40"/>
      <c r="S1936" s="40"/>
      <c r="T1936" s="40"/>
      <c r="U1936" s="39"/>
      <c r="V1936" s="39"/>
      <c r="W1936" s="39"/>
      <c r="X1936" s="39"/>
      <c r="Y1936" s="39"/>
      <c r="Z1936" s="39"/>
      <c r="AA1936" s="39"/>
      <c r="AB1936" s="39"/>
      <c r="AC1936" s="39"/>
      <c r="AD1936" s="39"/>
      <c r="AE1936" s="39"/>
      <c r="AF1936" s="39"/>
      <c r="AG1936" s="39"/>
      <c r="AH1936" s="39"/>
      <c r="AI1936" s="39"/>
      <c r="AJ1936" s="39"/>
      <c r="AK1936" s="39"/>
      <c r="AL1936" s="39"/>
      <c r="AM1936" s="39"/>
      <c r="AN1936" s="39"/>
      <c r="AO1936" s="39"/>
      <c r="AP1936" s="39"/>
      <c r="AQ1936" s="39"/>
      <c r="AR1936" s="39"/>
      <c r="AS1936" s="39"/>
      <c r="AT1936" s="39"/>
      <c r="AU1936" s="39"/>
      <c r="AV1936" s="39"/>
      <c r="AW1936" s="94"/>
      <c r="AX1936" s="101"/>
      <c r="AY1936" s="94"/>
      <c r="AZ1936" s="40"/>
      <c r="BA1936" s="27"/>
      <c r="BB1936" s="27"/>
      <c r="BC1936" s="27"/>
      <c r="BD1936" s="27" t="str">
        <f t="shared" si="1070"/>
        <v/>
      </c>
      <c r="BE1936" s="27" t="str">
        <f t="shared" si="1071"/>
        <v/>
      </c>
      <c r="BF1936" s="27" t="str">
        <f t="shared" si="1072"/>
        <v/>
      </c>
      <c r="BG1936" s="27" t="str">
        <f t="shared" si="1073"/>
        <v/>
      </c>
      <c r="BH1936" s="27" t="str">
        <f t="shared" si="1074"/>
        <v/>
      </c>
      <c r="BI1936" s="27" t="str">
        <f t="shared" si="1075"/>
        <v/>
      </c>
      <c r="BJ1936" s="27" t="str">
        <f t="shared" si="1076"/>
        <v/>
      </c>
      <c r="BK1936" s="27" t="str">
        <f t="shared" si="1077"/>
        <v/>
      </c>
      <c r="BL1936" s="27" t="str">
        <f t="shared" si="1078"/>
        <v/>
      </c>
      <c r="BM1936" s="27" t="str">
        <f t="shared" si="1079"/>
        <v/>
      </c>
      <c r="BN1936" s="27" t="str">
        <f t="shared" si="1080"/>
        <v/>
      </c>
      <c r="BO1936" s="27" t="str">
        <f t="shared" si="1081"/>
        <v/>
      </c>
      <c r="BP1936" s="27" t="str">
        <f t="shared" si="1058"/>
        <v/>
      </c>
      <c r="BQ1936" s="27" t="str">
        <f t="shared" si="1059"/>
        <v/>
      </c>
      <c r="BR1936" s="27" t="str">
        <f t="shared" si="1060"/>
        <v/>
      </c>
      <c r="BS1936" s="27" t="str">
        <f t="shared" si="1061"/>
        <v/>
      </c>
      <c r="BT1936" s="27" t="str">
        <f t="shared" si="1062"/>
        <v/>
      </c>
      <c r="BU1936" s="27" t="str">
        <f t="shared" si="1063"/>
        <v/>
      </c>
      <c r="BV1936" s="27" t="str">
        <f t="shared" si="1064"/>
        <v/>
      </c>
      <c r="BW1936" s="27" t="str">
        <f t="shared" si="1065"/>
        <v/>
      </c>
      <c r="BX1936" s="27" t="str">
        <f t="shared" si="1066"/>
        <v/>
      </c>
      <c r="BY1936" s="27" t="str">
        <f t="shared" si="1067"/>
        <v/>
      </c>
      <c r="BZ1936" s="27" t="str">
        <f t="shared" si="1068"/>
        <v/>
      </c>
      <c r="CA1936" s="27" t="str">
        <f t="shared" si="1069"/>
        <v/>
      </c>
      <c r="CB1936" s="41"/>
      <c r="CC1936" s="41"/>
      <c r="CD1936"/>
      <c r="CE1936"/>
      <c r="CF1936"/>
      <c r="CG1936"/>
      <c r="CH1936"/>
      <c r="CI1936" s="41"/>
      <c r="CJ1936" s="7"/>
    </row>
    <row r="1937" spans="2:88">
      <c r="B1937" s="94"/>
      <c r="C1937" s="40"/>
      <c r="D1937" s="39"/>
      <c r="E1937" s="40"/>
      <c r="F1937" s="40"/>
      <c r="G1937" s="40"/>
      <c r="H1937" s="40"/>
      <c r="I1937" s="40"/>
      <c r="J1937" s="40"/>
      <c r="K1937" s="40"/>
      <c r="L1937" s="40"/>
      <c r="M1937" s="40"/>
      <c r="N1937" s="40"/>
      <c r="O1937" s="40"/>
      <c r="P1937" s="40"/>
      <c r="Q1937" s="40"/>
      <c r="R1937" s="40"/>
      <c r="S1937" s="40"/>
      <c r="T1937" s="40"/>
      <c r="U1937" s="39"/>
      <c r="V1937" s="39"/>
      <c r="W1937" s="39"/>
      <c r="X1937" s="39"/>
      <c r="Y1937" s="39"/>
      <c r="Z1937" s="39"/>
      <c r="AA1937" s="39"/>
      <c r="AB1937" s="39"/>
      <c r="AC1937" s="39"/>
      <c r="AD1937" s="39"/>
      <c r="AE1937" s="39"/>
      <c r="AF1937" s="39"/>
      <c r="AG1937" s="39"/>
      <c r="AH1937" s="39"/>
      <c r="AI1937" s="39"/>
      <c r="AJ1937" s="39"/>
      <c r="AK1937" s="39"/>
      <c r="AL1937" s="39"/>
      <c r="AM1937" s="39"/>
      <c r="AN1937" s="39"/>
      <c r="AO1937" s="39"/>
      <c r="AP1937" s="39"/>
      <c r="AQ1937" s="39"/>
      <c r="AR1937" s="39"/>
      <c r="AS1937" s="39"/>
      <c r="AT1937" s="39"/>
      <c r="AU1937" s="39"/>
      <c r="AV1937" s="39"/>
      <c r="AW1937" s="94"/>
      <c r="AX1937" s="101"/>
      <c r="AY1937" s="94"/>
      <c r="AZ1937" s="40"/>
      <c r="BA1937" s="27"/>
      <c r="BB1937" s="27"/>
      <c r="BC1937" s="27"/>
      <c r="BD1937" s="27" t="str">
        <f t="shared" si="1070"/>
        <v/>
      </c>
      <c r="BE1937" s="27" t="str">
        <f t="shared" si="1071"/>
        <v/>
      </c>
      <c r="BF1937" s="27" t="str">
        <f t="shared" si="1072"/>
        <v/>
      </c>
      <c r="BG1937" s="27" t="str">
        <f t="shared" si="1073"/>
        <v/>
      </c>
      <c r="BH1937" s="27" t="str">
        <f t="shared" si="1074"/>
        <v/>
      </c>
      <c r="BI1937" s="27" t="str">
        <f t="shared" si="1075"/>
        <v/>
      </c>
      <c r="BJ1937" s="27" t="str">
        <f t="shared" si="1076"/>
        <v/>
      </c>
      <c r="BK1937" s="27" t="str">
        <f t="shared" si="1077"/>
        <v/>
      </c>
      <c r="BL1937" s="27" t="str">
        <f t="shared" si="1078"/>
        <v/>
      </c>
      <c r="BM1937" s="27" t="str">
        <f t="shared" si="1079"/>
        <v/>
      </c>
      <c r="BN1937" s="27" t="str">
        <f t="shared" si="1080"/>
        <v/>
      </c>
      <c r="BO1937" s="27" t="str">
        <f t="shared" si="1081"/>
        <v/>
      </c>
      <c r="BP1937" s="27" t="str">
        <f t="shared" si="1058"/>
        <v/>
      </c>
      <c r="BQ1937" s="27" t="str">
        <f t="shared" si="1059"/>
        <v/>
      </c>
      <c r="BR1937" s="27" t="str">
        <f t="shared" si="1060"/>
        <v/>
      </c>
      <c r="BS1937" s="27" t="str">
        <f t="shared" si="1061"/>
        <v/>
      </c>
      <c r="BT1937" s="27" t="str">
        <f t="shared" si="1062"/>
        <v/>
      </c>
      <c r="BU1937" s="27" t="str">
        <f t="shared" si="1063"/>
        <v/>
      </c>
      <c r="BV1937" s="27" t="str">
        <f t="shared" si="1064"/>
        <v/>
      </c>
      <c r="BW1937" s="27" t="str">
        <f t="shared" si="1065"/>
        <v/>
      </c>
      <c r="BX1937" s="27" t="str">
        <f t="shared" si="1066"/>
        <v/>
      </c>
      <c r="BY1937" s="27" t="str">
        <f t="shared" si="1067"/>
        <v/>
      </c>
      <c r="BZ1937" s="27" t="str">
        <f t="shared" si="1068"/>
        <v/>
      </c>
      <c r="CA1937" s="27" t="str">
        <f t="shared" si="1069"/>
        <v/>
      </c>
      <c r="CB1937" s="41"/>
      <c r="CC1937" s="41"/>
      <c r="CD1937"/>
      <c r="CE1937"/>
      <c r="CF1937"/>
      <c r="CG1937"/>
      <c r="CH1937"/>
      <c r="CI1937" s="41"/>
      <c r="CJ1937" s="7"/>
    </row>
    <row r="1938" spans="2:88">
      <c r="B1938" s="94"/>
      <c r="C1938" s="40"/>
      <c r="D1938" s="39"/>
      <c r="E1938" s="40"/>
      <c r="F1938" s="40"/>
      <c r="G1938" s="40"/>
      <c r="H1938" s="40"/>
      <c r="I1938" s="40"/>
      <c r="J1938" s="40"/>
      <c r="K1938" s="40"/>
      <c r="L1938" s="40"/>
      <c r="M1938" s="40"/>
      <c r="N1938" s="40"/>
      <c r="O1938" s="40"/>
      <c r="P1938" s="40"/>
      <c r="Q1938" s="40"/>
      <c r="R1938" s="40"/>
      <c r="S1938" s="40"/>
      <c r="T1938" s="40"/>
      <c r="U1938" s="39"/>
      <c r="V1938" s="39"/>
      <c r="W1938" s="39"/>
      <c r="X1938" s="39"/>
      <c r="Y1938" s="39"/>
      <c r="Z1938" s="39"/>
      <c r="AA1938" s="39"/>
      <c r="AB1938" s="39"/>
      <c r="AC1938" s="39"/>
      <c r="AD1938" s="39"/>
      <c r="AE1938" s="39"/>
      <c r="AF1938" s="39"/>
      <c r="AG1938" s="39"/>
      <c r="AH1938" s="39"/>
      <c r="AI1938" s="39"/>
      <c r="AJ1938" s="39"/>
      <c r="AK1938" s="39"/>
      <c r="AL1938" s="39"/>
      <c r="AM1938" s="39"/>
      <c r="AN1938" s="39"/>
      <c r="AO1938" s="39"/>
      <c r="AP1938" s="39"/>
      <c r="AQ1938" s="39"/>
      <c r="AR1938" s="39"/>
      <c r="AS1938" s="39"/>
      <c r="AT1938" s="39"/>
      <c r="AU1938" s="39"/>
      <c r="AV1938" s="39"/>
      <c r="AW1938" s="94"/>
      <c r="AX1938" s="101"/>
      <c r="AY1938" s="94"/>
      <c r="AZ1938" s="40"/>
      <c r="BA1938" s="27"/>
      <c r="BB1938" s="27"/>
      <c r="BC1938" s="27"/>
      <c r="BD1938" s="27" t="str">
        <f t="shared" si="1070"/>
        <v/>
      </c>
      <c r="BE1938" s="27" t="str">
        <f t="shared" si="1071"/>
        <v/>
      </c>
      <c r="BF1938" s="27" t="str">
        <f t="shared" si="1072"/>
        <v/>
      </c>
      <c r="BG1938" s="27" t="str">
        <f t="shared" si="1073"/>
        <v/>
      </c>
      <c r="BH1938" s="27" t="str">
        <f t="shared" si="1074"/>
        <v/>
      </c>
      <c r="BI1938" s="27" t="str">
        <f t="shared" si="1075"/>
        <v/>
      </c>
      <c r="BJ1938" s="27" t="str">
        <f t="shared" si="1076"/>
        <v/>
      </c>
      <c r="BK1938" s="27" t="str">
        <f t="shared" si="1077"/>
        <v/>
      </c>
      <c r="BL1938" s="27" t="str">
        <f t="shared" si="1078"/>
        <v/>
      </c>
      <c r="BM1938" s="27" t="str">
        <f t="shared" si="1079"/>
        <v/>
      </c>
      <c r="BN1938" s="27" t="str">
        <f t="shared" si="1080"/>
        <v/>
      </c>
      <c r="BO1938" s="27" t="str">
        <f t="shared" si="1081"/>
        <v/>
      </c>
      <c r="BP1938" s="27" t="str">
        <f t="shared" si="1058"/>
        <v/>
      </c>
      <c r="BQ1938" s="27" t="str">
        <f t="shared" si="1059"/>
        <v/>
      </c>
      <c r="BR1938" s="27" t="str">
        <f t="shared" si="1060"/>
        <v/>
      </c>
      <c r="BS1938" s="27" t="str">
        <f t="shared" si="1061"/>
        <v/>
      </c>
      <c r="BT1938" s="27" t="str">
        <f t="shared" si="1062"/>
        <v/>
      </c>
      <c r="BU1938" s="27" t="str">
        <f t="shared" si="1063"/>
        <v/>
      </c>
      <c r="BV1938" s="27" t="str">
        <f t="shared" si="1064"/>
        <v/>
      </c>
      <c r="BW1938" s="27" t="str">
        <f t="shared" si="1065"/>
        <v/>
      </c>
      <c r="BX1938" s="27" t="str">
        <f t="shared" si="1066"/>
        <v/>
      </c>
      <c r="BY1938" s="27" t="str">
        <f t="shared" si="1067"/>
        <v/>
      </c>
      <c r="BZ1938" s="27" t="str">
        <f t="shared" si="1068"/>
        <v/>
      </c>
      <c r="CA1938" s="27" t="str">
        <f t="shared" si="1069"/>
        <v/>
      </c>
      <c r="CB1938" s="41"/>
      <c r="CC1938" s="41"/>
      <c r="CD1938"/>
      <c r="CE1938"/>
      <c r="CF1938"/>
      <c r="CG1938"/>
      <c r="CH1938"/>
      <c r="CI1938" s="41"/>
      <c r="CJ1938" s="7"/>
    </row>
    <row r="1939" spans="2:88">
      <c r="B1939" s="94"/>
      <c r="C1939" s="40"/>
      <c r="D1939" s="39"/>
      <c r="E1939" s="40"/>
      <c r="F1939" s="40"/>
      <c r="G1939" s="40"/>
      <c r="H1939" s="40"/>
      <c r="I1939" s="40"/>
      <c r="J1939" s="40"/>
      <c r="K1939" s="40"/>
      <c r="L1939" s="40"/>
      <c r="M1939" s="40"/>
      <c r="N1939" s="40"/>
      <c r="O1939" s="40"/>
      <c r="P1939" s="40"/>
      <c r="Q1939" s="40"/>
      <c r="R1939" s="40"/>
      <c r="S1939" s="40"/>
      <c r="T1939" s="40"/>
      <c r="U1939" s="39"/>
      <c r="V1939" s="39"/>
      <c r="W1939" s="39"/>
      <c r="X1939" s="39"/>
      <c r="Y1939" s="39"/>
      <c r="Z1939" s="39"/>
      <c r="AA1939" s="39"/>
      <c r="AB1939" s="39"/>
      <c r="AC1939" s="39"/>
      <c r="AD1939" s="39"/>
      <c r="AE1939" s="39"/>
      <c r="AF1939" s="39"/>
      <c r="AG1939" s="39"/>
      <c r="AH1939" s="39"/>
      <c r="AI1939" s="39"/>
      <c r="AJ1939" s="39"/>
      <c r="AK1939" s="39"/>
      <c r="AL1939" s="39"/>
      <c r="AM1939" s="39"/>
      <c r="AN1939" s="39"/>
      <c r="AO1939" s="39"/>
      <c r="AP1939" s="39"/>
      <c r="AQ1939" s="39"/>
      <c r="AR1939" s="39"/>
      <c r="AS1939" s="39"/>
      <c r="AT1939" s="39"/>
      <c r="AU1939" s="39"/>
      <c r="AV1939" s="39"/>
      <c r="AW1939" s="94"/>
      <c r="AX1939" s="101"/>
      <c r="AY1939" s="94"/>
      <c r="AZ1939" s="40"/>
      <c r="BA1939" s="27"/>
      <c r="BB1939" s="27"/>
      <c r="BC1939" s="27"/>
      <c r="BD1939" s="27" t="str">
        <f t="shared" si="1070"/>
        <v/>
      </c>
      <c r="BE1939" s="27" t="str">
        <f t="shared" si="1071"/>
        <v/>
      </c>
      <c r="BF1939" s="27" t="str">
        <f t="shared" si="1072"/>
        <v/>
      </c>
      <c r="BG1939" s="27" t="str">
        <f t="shared" si="1073"/>
        <v/>
      </c>
      <c r="BH1939" s="27" t="str">
        <f t="shared" si="1074"/>
        <v/>
      </c>
      <c r="BI1939" s="27" t="str">
        <f t="shared" si="1075"/>
        <v/>
      </c>
      <c r="BJ1939" s="27" t="str">
        <f t="shared" si="1076"/>
        <v/>
      </c>
      <c r="BK1939" s="27" t="str">
        <f t="shared" si="1077"/>
        <v/>
      </c>
      <c r="BL1939" s="27" t="str">
        <f t="shared" si="1078"/>
        <v/>
      </c>
      <c r="BM1939" s="27" t="str">
        <f t="shared" si="1079"/>
        <v/>
      </c>
      <c r="BN1939" s="27" t="str">
        <f t="shared" si="1080"/>
        <v/>
      </c>
      <c r="BO1939" s="27" t="str">
        <f t="shared" si="1081"/>
        <v/>
      </c>
      <c r="BP1939" s="27" t="str">
        <f t="shared" si="1058"/>
        <v/>
      </c>
      <c r="BQ1939" s="27" t="str">
        <f t="shared" si="1059"/>
        <v/>
      </c>
      <c r="BR1939" s="27" t="str">
        <f t="shared" si="1060"/>
        <v/>
      </c>
      <c r="BS1939" s="27" t="str">
        <f t="shared" si="1061"/>
        <v/>
      </c>
      <c r="BT1939" s="27" t="str">
        <f t="shared" si="1062"/>
        <v/>
      </c>
      <c r="BU1939" s="27" t="str">
        <f t="shared" si="1063"/>
        <v/>
      </c>
      <c r="BV1939" s="27" t="str">
        <f t="shared" si="1064"/>
        <v/>
      </c>
      <c r="BW1939" s="27" t="str">
        <f t="shared" si="1065"/>
        <v/>
      </c>
      <c r="BX1939" s="27" t="str">
        <f t="shared" si="1066"/>
        <v/>
      </c>
      <c r="BY1939" s="27" t="str">
        <f t="shared" si="1067"/>
        <v/>
      </c>
      <c r="BZ1939" s="27" t="str">
        <f t="shared" si="1068"/>
        <v/>
      </c>
      <c r="CA1939" s="27" t="str">
        <f t="shared" si="1069"/>
        <v/>
      </c>
      <c r="CB1939" s="41"/>
      <c r="CC1939" s="41"/>
      <c r="CD1939"/>
      <c r="CE1939"/>
      <c r="CF1939"/>
      <c r="CG1939"/>
      <c r="CH1939"/>
      <c r="CI1939" s="41"/>
      <c r="CJ1939" s="7"/>
    </row>
    <row r="1940" spans="2:88">
      <c r="B1940" s="94"/>
      <c r="C1940" s="40"/>
      <c r="D1940" s="39"/>
      <c r="E1940" s="40"/>
      <c r="F1940" s="40"/>
      <c r="G1940" s="40"/>
      <c r="H1940" s="40"/>
      <c r="I1940" s="40"/>
      <c r="J1940" s="40"/>
      <c r="K1940" s="40"/>
      <c r="L1940" s="40"/>
      <c r="M1940" s="40"/>
      <c r="N1940" s="40"/>
      <c r="O1940" s="40"/>
      <c r="P1940" s="40"/>
      <c r="Q1940" s="40"/>
      <c r="R1940" s="40"/>
      <c r="S1940" s="40"/>
      <c r="T1940" s="40"/>
      <c r="U1940" s="39"/>
      <c r="V1940" s="39"/>
      <c r="W1940" s="39"/>
      <c r="X1940" s="39"/>
      <c r="Y1940" s="39"/>
      <c r="Z1940" s="39"/>
      <c r="AA1940" s="39"/>
      <c r="AB1940" s="39"/>
      <c r="AC1940" s="39"/>
      <c r="AD1940" s="39"/>
      <c r="AE1940" s="39"/>
      <c r="AF1940" s="39"/>
      <c r="AG1940" s="39"/>
      <c r="AH1940" s="39"/>
      <c r="AI1940" s="39"/>
      <c r="AJ1940" s="39"/>
      <c r="AK1940" s="39"/>
      <c r="AL1940" s="39"/>
      <c r="AM1940" s="39"/>
      <c r="AN1940" s="39"/>
      <c r="AO1940" s="39"/>
      <c r="AP1940" s="39"/>
      <c r="AQ1940" s="39"/>
      <c r="AR1940" s="39"/>
      <c r="AS1940" s="39"/>
      <c r="AT1940" s="39"/>
      <c r="AU1940" s="39"/>
      <c r="AV1940" s="39"/>
      <c r="AW1940" s="94"/>
      <c r="AX1940" s="101"/>
      <c r="AY1940" s="94"/>
      <c r="AZ1940" s="40"/>
      <c r="BA1940" s="27"/>
      <c r="BB1940" s="27"/>
      <c r="BC1940" s="27"/>
      <c r="BD1940" s="27" t="str">
        <f t="shared" si="1070"/>
        <v/>
      </c>
      <c r="BE1940" s="27" t="str">
        <f t="shared" si="1071"/>
        <v/>
      </c>
      <c r="BF1940" s="27" t="str">
        <f t="shared" si="1072"/>
        <v/>
      </c>
      <c r="BG1940" s="27" t="str">
        <f t="shared" si="1073"/>
        <v/>
      </c>
      <c r="BH1940" s="27" t="str">
        <f t="shared" si="1074"/>
        <v/>
      </c>
      <c r="BI1940" s="27" t="str">
        <f t="shared" si="1075"/>
        <v/>
      </c>
      <c r="BJ1940" s="27" t="str">
        <f t="shared" si="1076"/>
        <v/>
      </c>
      <c r="BK1940" s="27" t="str">
        <f t="shared" si="1077"/>
        <v/>
      </c>
      <c r="BL1940" s="27" t="str">
        <f t="shared" si="1078"/>
        <v/>
      </c>
      <c r="BM1940" s="27" t="str">
        <f t="shared" si="1079"/>
        <v/>
      </c>
      <c r="BN1940" s="27" t="str">
        <f t="shared" si="1080"/>
        <v/>
      </c>
      <c r="BO1940" s="27" t="str">
        <f t="shared" si="1081"/>
        <v/>
      </c>
      <c r="BP1940" s="27" t="str">
        <f t="shared" si="1058"/>
        <v/>
      </c>
      <c r="BQ1940" s="27" t="str">
        <f t="shared" si="1059"/>
        <v/>
      </c>
      <c r="BR1940" s="27" t="str">
        <f t="shared" si="1060"/>
        <v/>
      </c>
      <c r="BS1940" s="27" t="str">
        <f t="shared" si="1061"/>
        <v/>
      </c>
      <c r="BT1940" s="27" t="str">
        <f t="shared" si="1062"/>
        <v/>
      </c>
      <c r="BU1940" s="27" t="str">
        <f t="shared" si="1063"/>
        <v/>
      </c>
      <c r="BV1940" s="27" t="str">
        <f t="shared" si="1064"/>
        <v/>
      </c>
      <c r="BW1940" s="27" t="str">
        <f t="shared" si="1065"/>
        <v/>
      </c>
      <c r="BX1940" s="27" t="str">
        <f t="shared" si="1066"/>
        <v/>
      </c>
      <c r="BY1940" s="27" t="str">
        <f t="shared" si="1067"/>
        <v/>
      </c>
      <c r="BZ1940" s="27" t="str">
        <f t="shared" si="1068"/>
        <v/>
      </c>
      <c r="CA1940" s="27" t="str">
        <f t="shared" si="1069"/>
        <v/>
      </c>
      <c r="CB1940" s="41"/>
      <c r="CC1940" s="41"/>
      <c r="CD1940"/>
      <c r="CE1940"/>
      <c r="CF1940"/>
      <c r="CG1940"/>
      <c r="CH1940"/>
      <c r="CI1940" s="41"/>
      <c r="CJ1940" s="7"/>
    </row>
    <row r="1941" spans="2:88">
      <c r="B1941" s="94"/>
      <c r="C1941" s="40"/>
      <c r="D1941" s="39"/>
      <c r="E1941" s="40"/>
      <c r="F1941" s="40"/>
      <c r="G1941" s="40"/>
      <c r="H1941" s="40"/>
      <c r="I1941" s="40"/>
      <c r="J1941" s="40"/>
      <c r="K1941" s="40"/>
      <c r="L1941" s="40"/>
      <c r="M1941" s="40"/>
      <c r="N1941" s="40"/>
      <c r="O1941" s="40"/>
      <c r="P1941" s="40"/>
      <c r="Q1941" s="40"/>
      <c r="R1941" s="40"/>
      <c r="S1941" s="40"/>
      <c r="T1941" s="40"/>
      <c r="U1941" s="39"/>
      <c r="V1941" s="39"/>
      <c r="W1941" s="39"/>
      <c r="X1941" s="39"/>
      <c r="Y1941" s="39"/>
      <c r="Z1941" s="39"/>
      <c r="AA1941" s="39"/>
      <c r="AB1941" s="39"/>
      <c r="AC1941" s="39"/>
      <c r="AD1941" s="39"/>
      <c r="AE1941" s="39"/>
      <c r="AF1941" s="39"/>
      <c r="AG1941" s="39"/>
      <c r="AH1941" s="39"/>
      <c r="AI1941" s="39"/>
      <c r="AJ1941" s="39"/>
      <c r="AK1941" s="39"/>
      <c r="AL1941" s="39"/>
      <c r="AM1941" s="39"/>
      <c r="AN1941" s="39"/>
      <c r="AO1941" s="39"/>
      <c r="AP1941" s="39"/>
      <c r="AQ1941" s="39"/>
      <c r="AR1941" s="39"/>
      <c r="AS1941" s="39"/>
      <c r="AT1941" s="39"/>
      <c r="AU1941" s="39"/>
      <c r="AV1941" s="39"/>
      <c r="AW1941" s="94"/>
      <c r="AX1941" s="101"/>
      <c r="AY1941" s="94"/>
      <c r="AZ1941" s="40"/>
      <c r="BA1941" s="27"/>
      <c r="BB1941" s="27"/>
      <c r="BC1941" s="27"/>
      <c r="BD1941" s="27" t="str">
        <f t="shared" si="1070"/>
        <v/>
      </c>
      <c r="BE1941" s="27" t="str">
        <f t="shared" si="1071"/>
        <v/>
      </c>
      <c r="BF1941" s="27" t="str">
        <f t="shared" si="1072"/>
        <v/>
      </c>
      <c r="BG1941" s="27" t="str">
        <f t="shared" si="1073"/>
        <v/>
      </c>
      <c r="BH1941" s="27" t="str">
        <f t="shared" si="1074"/>
        <v/>
      </c>
      <c r="BI1941" s="27" t="str">
        <f t="shared" si="1075"/>
        <v/>
      </c>
      <c r="BJ1941" s="27" t="str">
        <f t="shared" si="1076"/>
        <v/>
      </c>
      <c r="BK1941" s="27" t="str">
        <f t="shared" si="1077"/>
        <v/>
      </c>
      <c r="BL1941" s="27" t="str">
        <f t="shared" si="1078"/>
        <v/>
      </c>
      <c r="BM1941" s="27" t="str">
        <f t="shared" si="1079"/>
        <v/>
      </c>
      <c r="BN1941" s="27" t="str">
        <f t="shared" si="1080"/>
        <v/>
      </c>
      <c r="BO1941" s="27" t="str">
        <f t="shared" si="1081"/>
        <v/>
      </c>
      <c r="BP1941" s="27" t="str">
        <f t="shared" si="1058"/>
        <v/>
      </c>
      <c r="BQ1941" s="27" t="str">
        <f t="shared" si="1059"/>
        <v/>
      </c>
      <c r="BR1941" s="27" t="str">
        <f t="shared" si="1060"/>
        <v/>
      </c>
      <c r="BS1941" s="27" t="str">
        <f t="shared" si="1061"/>
        <v/>
      </c>
      <c r="BT1941" s="27" t="str">
        <f t="shared" si="1062"/>
        <v/>
      </c>
      <c r="BU1941" s="27" t="str">
        <f t="shared" si="1063"/>
        <v/>
      </c>
      <c r="BV1941" s="27" t="str">
        <f t="shared" si="1064"/>
        <v/>
      </c>
      <c r="BW1941" s="27" t="str">
        <f t="shared" si="1065"/>
        <v/>
      </c>
      <c r="BX1941" s="27" t="str">
        <f t="shared" si="1066"/>
        <v/>
      </c>
      <c r="BY1941" s="27" t="str">
        <f t="shared" si="1067"/>
        <v/>
      </c>
      <c r="BZ1941" s="27" t="str">
        <f t="shared" si="1068"/>
        <v/>
      </c>
      <c r="CA1941" s="27" t="str">
        <f t="shared" si="1069"/>
        <v/>
      </c>
      <c r="CB1941" s="41"/>
      <c r="CC1941" s="41"/>
      <c r="CD1941"/>
      <c r="CE1941"/>
      <c r="CF1941"/>
      <c r="CG1941"/>
      <c r="CH1941"/>
      <c r="CI1941" s="41"/>
      <c r="CJ1941" s="7"/>
    </row>
    <row r="1942" spans="2:88">
      <c r="B1942" s="94"/>
      <c r="C1942" s="40"/>
      <c r="D1942" s="39"/>
      <c r="E1942" s="40"/>
      <c r="F1942" s="40"/>
      <c r="G1942" s="40"/>
      <c r="H1942" s="40"/>
      <c r="I1942" s="40"/>
      <c r="J1942" s="40"/>
      <c r="K1942" s="40"/>
      <c r="L1942" s="40"/>
      <c r="M1942" s="40"/>
      <c r="N1942" s="40"/>
      <c r="O1942" s="40"/>
      <c r="P1942" s="40"/>
      <c r="Q1942" s="40"/>
      <c r="R1942" s="40"/>
      <c r="S1942" s="40"/>
      <c r="T1942" s="40"/>
      <c r="U1942" s="39"/>
      <c r="V1942" s="39"/>
      <c r="W1942" s="39"/>
      <c r="X1942" s="39"/>
      <c r="Y1942" s="39"/>
      <c r="Z1942" s="39"/>
      <c r="AA1942" s="39"/>
      <c r="AB1942" s="39"/>
      <c r="AC1942" s="39"/>
      <c r="AD1942" s="39"/>
      <c r="AE1942" s="39"/>
      <c r="AF1942" s="39"/>
      <c r="AG1942" s="39"/>
      <c r="AH1942" s="39"/>
      <c r="AI1942" s="39"/>
      <c r="AJ1942" s="39"/>
      <c r="AK1942" s="39"/>
      <c r="AL1942" s="39"/>
      <c r="AM1942" s="39"/>
      <c r="AN1942" s="39"/>
      <c r="AO1942" s="39"/>
      <c r="AP1942" s="39"/>
      <c r="AQ1942" s="39"/>
      <c r="AR1942" s="39"/>
      <c r="AS1942" s="39"/>
      <c r="AT1942" s="39"/>
      <c r="AU1942" s="39"/>
      <c r="AV1942" s="39"/>
      <c r="AW1942" s="94"/>
      <c r="AX1942" s="101"/>
      <c r="AY1942" s="94"/>
      <c r="AZ1942" s="40"/>
      <c r="BA1942" s="27"/>
      <c r="BB1942" s="27"/>
      <c r="BC1942" s="27"/>
      <c r="BD1942" s="27" t="str">
        <f t="shared" si="1070"/>
        <v/>
      </c>
      <c r="BE1942" s="27" t="str">
        <f t="shared" si="1071"/>
        <v/>
      </c>
      <c r="BF1942" s="27" t="str">
        <f t="shared" si="1072"/>
        <v/>
      </c>
      <c r="BG1942" s="27" t="str">
        <f t="shared" si="1073"/>
        <v/>
      </c>
      <c r="BH1942" s="27" t="str">
        <f t="shared" si="1074"/>
        <v/>
      </c>
      <c r="BI1942" s="27" t="str">
        <f t="shared" si="1075"/>
        <v/>
      </c>
      <c r="BJ1942" s="27" t="str">
        <f t="shared" si="1076"/>
        <v/>
      </c>
      <c r="BK1942" s="27" t="str">
        <f t="shared" si="1077"/>
        <v/>
      </c>
      <c r="BL1942" s="27" t="str">
        <f t="shared" si="1078"/>
        <v/>
      </c>
      <c r="BM1942" s="27" t="str">
        <f t="shared" si="1079"/>
        <v/>
      </c>
      <c r="BN1942" s="27" t="str">
        <f t="shared" si="1080"/>
        <v/>
      </c>
      <c r="BO1942" s="27" t="str">
        <f t="shared" si="1081"/>
        <v/>
      </c>
      <c r="BP1942" s="27" t="str">
        <f t="shared" si="1058"/>
        <v/>
      </c>
      <c r="BQ1942" s="27" t="str">
        <f t="shared" si="1059"/>
        <v/>
      </c>
      <c r="BR1942" s="27" t="str">
        <f t="shared" si="1060"/>
        <v/>
      </c>
      <c r="BS1942" s="27" t="str">
        <f t="shared" si="1061"/>
        <v/>
      </c>
      <c r="BT1942" s="27" t="str">
        <f t="shared" si="1062"/>
        <v/>
      </c>
      <c r="BU1942" s="27" t="str">
        <f t="shared" si="1063"/>
        <v/>
      </c>
      <c r="BV1942" s="27" t="str">
        <f t="shared" si="1064"/>
        <v/>
      </c>
      <c r="BW1942" s="27" t="str">
        <f t="shared" si="1065"/>
        <v/>
      </c>
      <c r="BX1942" s="27" t="str">
        <f t="shared" si="1066"/>
        <v/>
      </c>
      <c r="BY1942" s="27" t="str">
        <f t="shared" si="1067"/>
        <v/>
      </c>
      <c r="BZ1942" s="27" t="str">
        <f t="shared" si="1068"/>
        <v/>
      </c>
      <c r="CA1942" s="27" t="str">
        <f t="shared" si="1069"/>
        <v/>
      </c>
      <c r="CB1942" s="41"/>
      <c r="CC1942" s="41"/>
      <c r="CD1942"/>
      <c r="CE1942"/>
      <c r="CF1942"/>
      <c r="CG1942"/>
      <c r="CH1942"/>
      <c r="CI1942" s="41"/>
      <c r="CJ1942" s="7"/>
    </row>
    <row r="1943" spans="2:88">
      <c r="B1943" s="94"/>
      <c r="C1943" s="40"/>
      <c r="D1943" s="39"/>
      <c r="E1943" s="40"/>
      <c r="F1943" s="40"/>
      <c r="G1943" s="40"/>
      <c r="H1943" s="40"/>
      <c r="I1943" s="40"/>
      <c r="J1943" s="40"/>
      <c r="K1943" s="40"/>
      <c r="L1943" s="40"/>
      <c r="M1943" s="40"/>
      <c r="N1943" s="40"/>
      <c r="O1943" s="40"/>
      <c r="P1943" s="40"/>
      <c r="Q1943" s="40"/>
      <c r="R1943" s="40"/>
      <c r="S1943" s="40"/>
      <c r="T1943" s="40"/>
      <c r="U1943" s="39"/>
      <c r="V1943" s="39"/>
      <c r="W1943" s="39"/>
      <c r="X1943" s="39"/>
      <c r="Y1943" s="39"/>
      <c r="Z1943" s="39"/>
      <c r="AA1943" s="39"/>
      <c r="AB1943" s="39"/>
      <c r="AC1943" s="39"/>
      <c r="AD1943" s="39"/>
      <c r="AE1943" s="39"/>
      <c r="AF1943" s="39"/>
      <c r="AG1943" s="39"/>
      <c r="AH1943" s="39"/>
      <c r="AI1943" s="39"/>
      <c r="AJ1943" s="39"/>
      <c r="AK1943" s="39"/>
      <c r="AL1943" s="39"/>
      <c r="AM1943" s="39"/>
      <c r="AN1943" s="39"/>
      <c r="AO1943" s="39"/>
      <c r="AP1943" s="39"/>
      <c r="AQ1943" s="39"/>
      <c r="AR1943" s="39"/>
      <c r="AS1943" s="39"/>
      <c r="AT1943" s="39"/>
      <c r="AU1943" s="39"/>
      <c r="AV1943" s="39"/>
      <c r="AW1943" s="94"/>
      <c r="AX1943" s="101"/>
      <c r="AY1943" s="94"/>
      <c r="AZ1943" s="40"/>
      <c r="BA1943" s="27"/>
      <c r="BB1943" s="27"/>
      <c r="BC1943" s="27"/>
      <c r="BD1943" s="27" t="str">
        <f t="shared" si="1070"/>
        <v/>
      </c>
      <c r="BE1943" s="27" t="str">
        <f t="shared" si="1071"/>
        <v/>
      </c>
      <c r="BF1943" s="27" t="str">
        <f t="shared" si="1072"/>
        <v/>
      </c>
      <c r="BG1943" s="27" t="str">
        <f t="shared" si="1073"/>
        <v/>
      </c>
      <c r="BH1943" s="27" t="str">
        <f t="shared" si="1074"/>
        <v/>
      </c>
      <c r="BI1943" s="27" t="str">
        <f t="shared" si="1075"/>
        <v/>
      </c>
      <c r="BJ1943" s="27" t="str">
        <f t="shared" si="1076"/>
        <v/>
      </c>
      <c r="BK1943" s="27" t="str">
        <f t="shared" si="1077"/>
        <v/>
      </c>
      <c r="BL1943" s="27" t="str">
        <f t="shared" si="1078"/>
        <v/>
      </c>
      <c r="BM1943" s="27" t="str">
        <f t="shared" si="1079"/>
        <v/>
      </c>
      <c r="BN1943" s="27" t="str">
        <f t="shared" si="1080"/>
        <v/>
      </c>
      <c r="BO1943" s="27" t="str">
        <f t="shared" si="1081"/>
        <v/>
      </c>
      <c r="BP1943" s="27" t="str">
        <f t="shared" si="1058"/>
        <v/>
      </c>
      <c r="BQ1943" s="27" t="str">
        <f t="shared" si="1059"/>
        <v/>
      </c>
      <c r="BR1943" s="27" t="str">
        <f t="shared" si="1060"/>
        <v/>
      </c>
      <c r="BS1943" s="27" t="str">
        <f t="shared" si="1061"/>
        <v/>
      </c>
      <c r="BT1943" s="27" t="str">
        <f t="shared" si="1062"/>
        <v/>
      </c>
      <c r="BU1943" s="27" t="str">
        <f t="shared" si="1063"/>
        <v/>
      </c>
      <c r="BV1943" s="27" t="str">
        <f t="shared" si="1064"/>
        <v/>
      </c>
      <c r="BW1943" s="27" t="str">
        <f t="shared" si="1065"/>
        <v/>
      </c>
      <c r="BX1943" s="27" t="str">
        <f t="shared" si="1066"/>
        <v/>
      </c>
      <c r="BY1943" s="27" t="str">
        <f t="shared" si="1067"/>
        <v/>
      </c>
      <c r="BZ1943" s="27" t="str">
        <f t="shared" si="1068"/>
        <v/>
      </c>
      <c r="CA1943" s="27" t="str">
        <f t="shared" si="1069"/>
        <v/>
      </c>
      <c r="CB1943" s="41"/>
      <c r="CC1943" s="41"/>
      <c r="CD1943"/>
      <c r="CE1943"/>
      <c r="CF1943"/>
      <c r="CG1943"/>
      <c r="CH1943"/>
      <c r="CI1943" s="41"/>
      <c r="CJ1943" s="7"/>
    </row>
    <row r="1944" spans="2:88">
      <c r="B1944" s="94"/>
      <c r="C1944" s="40"/>
      <c r="D1944" s="39"/>
      <c r="E1944" s="40"/>
      <c r="F1944" s="40"/>
      <c r="G1944" s="40"/>
      <c r="H1944" s="40"/>
      <c r="I1944" s="40"/>
      <c r="J1944" s="40"/>
      <c r="K1944" s="40"/>
      <c r="L1944" s="40"/>
      <c r="M1944" s="40"/>
      <c r="N1944" s="40"/>
      <c r="O1944" s="40"/>
      <c r="P1944" s="40"/>
      <c r="Q1944" s="40"/>
      <c r="R1944" s="40"/>
      <c r="S1944" s="40"/>
      <c r="T1944" s="40"/>
      <c r="U1944" s="39"/>
      <c r="V1944" s="39"/>
      <c r="W1944" s="39"/>
      <c r="X1944" s="39"/>
      <c r="Y1944" s="39"/>
      <c r="Z1944" s="39"/>
      <c r="AA1944" s="39"/>
      <c r="AB1944" s="39"/>
      <c r="AC1944" s="39"/>
      <c r="AD1944" s="39"/>
      <c r="AE1944" s="39"/>
      <c r="AF1944" s="39"/>
      <c r="AG1944" s="39"/>
      <c r="AH1944" s="39"/>
      <c r="AI1944" s="39"/>
      <c r="AJ1944" s="39"/>
      <c r="AK1944" s="39"/>
      <c r="AL1944" s="39"/>
      <c r="AM1944" s="39"/>
      <c r="AN1944" s="39"/>
      <c r="AO1944" s="39"/>
      <c r="AP1944" s="39"/>
      <c r="AQ1944" s="39"/>
      <c r="AR1944" s="39"/>
      <c r="AS1944" s="39"/>
      <c r="AT1944" s="39"/>
      <c r="AU1944" s="39"/>
      <c r="AV1944" s="39"/>
      <c r="AW1944" s="94"/>
      <c r="AX1944" s="101"/>
      <c r="AY1944" s="94"/>
      <c r="AZ1944" s="40"/>
      <c r="BA1944" s="27"/>
      <c r="BB1944" s="27"/>
      <c r="BC1944" s="27"/>
      <c r="BD1944" s="27" t="str">
        <f t="shared" si="1070"/>
        <v/>
      </c>
      <c r="BE1944" s="27" t="str">
        <f t="shared" si="1071"/>
        <v/>
      </c>
      <c r="BF1944" s="27" t="str">
        <f t="shared" si="1072"/>
        <v/>
      </c>
      <c r="BG1944" s="27" t="str">
        <f t="shared" si="1073"/>
        <v/>
      </c>
      <c r="BH1944" s="27" t="str">
        <f t="shared" si="1074"/>
        <v/>
      </c>
      <c r="BI1944" s="27" t="str">
        <f t="shared" si="1075"/>
        <v/>
      </c>
      <c r="BJ1944" s="27" t="str">
        <f t="shared" si="1076"/>
        <v/>
      </c>
      <c r="BK1944" s="27" t="str">
        <f t="shared" si="1077"/>
        <v/>
      </c>
      <c r="BL1944" s="27" t="str">
        <f t="shared" si="1078"/>
        <v/>
      </c>
      <c r="BM1944" s="27" t="str">
        <f t="shared" si="1079"/>
        <v/>
      </c>
      <c r="BN1944" s="27" t="str">
        <f t="shared" si="1080"/>
        <v/>
      </c>
      <c r="BO1944" s="27" t="str">
        <f t="shared" si="1081"/>
        <v/>
      </c>
      <c r="BP1944" s="27" t="str">
        <f t="shared" ref="BP1944:BP2007" si="1082">IF(W1944="","",CONCATENATE($U1944,","))</f>
        <v/>
      </c>
      <c r="BQ1944" s="27" t="str">
        <f t="shared" ref="BQ1944:BQ2007" si="1083">IF(X1944="","",CONCATENATE($U1944,","))</f>
        <v/>
      </c>
      <c r="BR1944" s="27" t="str">
        <f t="shared" ref="BR1944:BR2007" si="1084">IF(Y1944="","",CONCATENATE($U1944,","))</f>
        <v/>
      </c>
      <c r="BS1944" s="27" t="str">
        <f t="shared" ref="BS1944:BS2007" si="1085">IF(Z1944="","",CONCATENATE($U1944,","))</f>
        <v/>
      </c>
      <c r="BT1944" s="27" t="str">
        <f t="shared" ref="BT1944:BT2007" si="1086">IF(AA1944="","",CONCATENATE($U1944,","))</f>
        <v/>
      </c>
      <c r="BU1944" s="27" t="str">
        <f t="shared" ref="BU1944:BU2007" si="1087">IF(AB1944="","",CONCATENATE($U1944,","))</f>
        <v/>
      </c>
      <c r="BV1944" s="27" t="str">
        <f t="shared" ref="BV1944:BV2007" si="1088">IF(AC1944="","",CONCATENATE($U1944,","))</f>
        <v/>
      </c>
      <c r="BW1944" s="27" t="str">
        <f t="shared" ref="BW1944:BW2007" si="1089">IF(AD1944="","",CONCATENATE($U1944,","))</f>
        <v/>
      </c>
      <c r="BX1944" s="27" t="str">
        <f t="shared" ref="BX1944:BX2007" si="1090">IF(AE1944="","",CONCATENATE($U1944,","))</f>
        <v/>
      </c>
      <c r="BY1944" s="27" t="str">
        <f t="shared" ref="BY1944:BY2007" si="1091">IF(AF1944="","",CONCATENATE($U1944,","))</f>
        <v/>
      </c>
      <c r="BZ1944" s="27" t="str">
        <f t="shared" ref="BZ1944:BZ2007" si="1092">IF(AG1944="","",CONCATENATE($U1944,","))</f>
        <v/>
      </c>
      <c r="CA1944" s="27" t="str">
        <f t="shared" ref="CA1944:CA2007" si="1093">IF(AH1944="","",CONCATENATE($U1944,","))</f>
        <v/>
      </c>
      <c r="CB1944" s="41"/>
      <c r="CC1944" s="41"/>
      <c r="CD1944"/>
      <c r="CE1944"/>
      <c r="CF1944"/>
      <c r="CG1944"/>
      <c r="CH1944"/>
      <c r="CI1944" s="41"/>
      <c r="CJ1944" s="7"/>
    </row>
    <row r="1945" spans="2:88">
      <c r="B1945" s="94"/>
      <c r="C1945" s="40"/>
      <c r="D1945" s="39"/>
      <c r="E1945" s="40"/>
      <c r="F1945" s="40"/>
      <c r="G1945" s="40"/>
      <c r="H1945" s="40"/>
      <c r="I1945" s="40"/>
      <c r="J1945" s="40"/>
      <c r="K1945" s="40"/>
      <c r="L1945" s="40"/>
      <c r="M1945" s="40"/>
      <c r="N1945" s="40"/>
      <c r="O1945" s="40"/>
      <c r="P1945" s="40"/>
      <c r="Q1945" s="40"/>
      <c r="R1945" s="40"/>
      <c r="S1945" s="40"/>
      <c r="T1945" s="40"/>
      <c r="U1945" s="39"/>
      <c r="V1945" s="39"/>
      <c r="W1945" s="39"/>
      <c r="X1945" s="39"/>
      <c r="Y1945" s="39"/>
      <c r="Z1945" s="39"/>
      <c r="AA1945" s="39"/>
      <c r="AB1945" s="39"/>
      <c r="AC1945" s="39"/>
      <c r="AD1945" s="39"/>
      <c r="AE1945" s="39"/>
      <c r="AF1945" s="39"/>
      <c r="AG1945" s="39"/>
      <c r="AH1945" s="39"/>
      <c r="AI1945" s="39"/>
      <c r="AJ1945" s="39"/>
      <c r="AK1945" s="39"/>
      <c r="AL1945" s="39"/>
      <c r="AM1945" s="39"/>
      <c r="AN1945" s="39"/>
      <c r="AO1945" s="39"/>
      <c r="AP1945" s="39"/>
      <c r="AQ1945" s="39"/>
      <c r="AR1945" s="39"/>
      <c r="AS1945" s="39"/>
      <c r="AT1945" s="39"/>
      <c r="AU1945" s="39"/>
      <c r="AV1945" s="39"/>
      <c r="AW1945" s="94"/>
      <c r="AX1945" s="101"/>
      <c r="AY1945" s="94"/>
      <c r="AZ1945" s="40"/>
      <c r="BA1945" s="27"/>
      <c r="BB1945" s="27"/>
      <c r="BC1945" s="27"/>
      <c r="BD1945" s="27" t="str">
        <f t="shared" ref="BD1945:BD2008" si="1094">IF(W1945&lt;&gt;"",IF(ABS(W1945)&lt;10,"S"&amp;RIGHT(W1945,1)&amp;",","S"&amp;W1945&amp;","),"")</f>
        <v/>
      </c>
      <c r="BE1945" s="27" t="str">
        <f t="shared" ref="BE1945:BE2008" si="1095">IF(X1945&lt;&gt;"",IF(ABS(X1945)&lt;10,"S"&amp;RIGHT(X1945,1)&amp;",","S"&amp;X1945&amp;","),"")</f>
        <v/>
      </c>
      <c r="BF1945" s="27" t="str">
        <f t="shared" ref="BF1945:BF2008" si="1096">IF(Y1945&lt;&gt;"",IF(ABS(Y1945)&lt;10,"S"&amp;RIGHT(Y1945,1)&amp;",","S"&amp;Y1945&amp;","),"")</f>
        <v/>
      </c>
      <c r="BG1945" s="27" t="str">
        <f t="shared" ref="BG1945:BG2008" si="1097">IF(Z1945&lt;&gt;"",IF(ABS(Z1945)&lt;10,"S"&amp;RIGHT(Z1945,1)&amp;",","S"&amp;Z1945&amp;","),"")</f>
        <v/>
      </c>
      <c r="BH1945" s="27" t="str">
        <f t="shared" ref="BH1945:BH2008" si="1098">IF(AA1945&lt;&gt;"",IF(ABS(AA1945)&lt;10,"S"&amp;RIGHT(AA1945,1)&amp;",","S"&amp;AA1945&amp;","),"")</f>
        <v/>
      </c>
      <c r="BI1945" s="27" t="str">
        <f t="shared" ref="BI1945:BI2008" si="1099">IF(AB1945&lt;&gt;"",IF(ABS(AB1945)&lt;10,"S"&amp;RIGHT(AB1945,1)&amp;",","S"&amp;AB1945&amp;","),"")</f>
        <v/>
      </c>
      <c r="BJ1945" s="27" t="str">
        <f t="shared" ref="BJ1945:BJ2008" si="1100">IF(AC1945&lt;&gt;"",IF(ABS(AC1945)&lt;10,"S"&amp;RIGHT(AC1945,1)&amp;",","S"&amp;AC1945&amp;","),"")</f>
        <v/>
      </c>
      <c r="BK1945" s="27" t="str">
        <f t="shared" ref="BK1945:BK2008" si="1101">IF(AD1945&lt;&gt;"",IF(ABS(AD1945)&lt;10,"S"&amp;RIGHT(AD1945,1)&amp;",","S"&amp;AD1945&amp;","),"")</f>
        <v/>
      </c>
      <c r="BL1945" s="27" t="str">
        <f t="shared" ref="BL1945:BL2008" si="1102">IF(AE1945&lt;&gt;"",IF(ABS(AE1945)&lt;10,"S"&amp;RIGHT(AE1945,1)&amp;",","S"&amp;AE1945&amp;","),"")</f>
        <v/>
      </c>
      <c r="BM1945" s="27" t="str">
        <f t="shared" ref="BM1945:BM2008" si="1103">IF(AF1945&lt;&gt;"",IF(ABS(AF1945)&lt;10,"S"&amp;RIGHT(AF1945,1)&amp;",","S"&amp;AF1945&amp;","),"")</f>
        <v/>
      </c>
      <c r="BN1945" s="27" t="str">
        <f t="shared" ref="BN1945:BN2008" si="1104">IF(AG1945&lt;&gt;"",IF(ABS(AG1945)&lt;10,"S"&amp;RIGHT(AG1945,1)&amp;",","S"&amp;AG1945&amp;","),"")</f>
        <v/>
      </c>
      <c r="BO1945" s="27" t="str">
        <f t="shared" ref="BO1945:BO2008" si="1105">IF(AH1945&lt;&gt;"",IF(ABS(AH1945)&lt;10,"S"&amp;RIGHT(AH1945,1)&amp;",","S"&amp;AH1945&amp;","),"")</f>
        <v/>
      </c>
      <c r="BP1945" s="27" t="str">
        <f t="shared" si="1082"/>
        <v/>
      </c>
      <c r="BQ1945" s="27" t="str">
        <f t="shared" si="1083"/>
        <v/>
      </c>
      <c r="BR1945" s="27" t="str">
        <f t="shared" si="1084"/>
        <v/>
      </c>
      <c r="BS1945" s="27" t="str">
        <f t="shared" si="1085"/>
        <v/>
      </c>
      <c r="BT1945" s="27" t="str">
        <f t="shared" si="1086"/>
        <v/>
      </c>
      <c r="BU1945" s="27" t="str">
        <f t="shared" si="1087"/>
        <v/>
      </c>
      <c r="BV1945" s="27" t="str">
        <f t="shared" si="1088"/>
        <v/>
      </c>
      <c r="BW1945" s="27" t="str">
        <f t="shared" si="1089"/>
        <v/>
      </c>
      <c r="BX1945" s="27" t="str">
        <f t="shared" si="1090"/>
        <v/>
      </c>
      <c r="BY1945" s="27" t="str">
        <f t="shared" si="1091"/>
        <v/>
      </c>
      <c r="BZ1945" s="27" t="str">
        <f t="shared" si="1092"/>
        <v/>
      </c>
      <c r="CA1945" s="27" t="str">
        <f t="shared" si="1093"/>
        <v/>
      </c>
      <c r="CB1945" s="41"/>
      <c r="CC1945" s="41"/>
      <c r="CD1945"/>
      <c r="CE1945"/>
      <c r="CF1945"/>
      <c r="CG1945"/>
      <c r="CH1945"/>
      <c r="CI1945" s="41"/>
      <c r="CJ1945" s="7"/>
    </row>
    <row r="1946" spans="2:88">
      <c r="B1946" s="94"/>
      <c r="C1946" s="40"/>
      <c r="D1946" s="39"/>
      <c r="E1946" s="40"/>
      <c r="F1946" s="40"/>
      <c r="G1946" s="40"/>
      <c r="H1946" s="40"/>
      <c r="I1946" s="40"/>
      <c r="J1946" s="40"/>
      <c r="K1946" s="40"/>
      <c r="L1946" s="40"/>
      <c r="M1946" s="40"/>
      <c r="N1946" s="40"/>
      <c r="O1946" s="40"/>
      <c r="P1946" s="40"/>
      <c r="Q1946" s="40"/>
      <c r="R1946" s="40"/>
      <c r="S1946" s="40"/>
      <c r="T1946" s="40"/>
      <c r="U1946" s="39"/>
      <c r="V1946" s="39"/>
      <c r="W1946" s="39"/>
      <c r="X1946" s="39"/>
      <c r="Y1946" s="39"/>
      <c r="Z1946" s="39"/>
      <c r="AA1946" s="39"/>
      <c r="AB1946" s="39"/>
      <c r="AC1946" s="39"/>
      <c r="AD1946" s="39"/>
      <c r="AE1946" s="39"/>
      <c r="AF1946" s="39"/>
      <c r="AG1946" s="39"/>
      <c r="AH1946" s="39"/>
      <c r="AI1946" s="39"/>
      <c r="AJ1946" s="39"/>
      <c r="AK1946" s="39"/>
      <c r="AL1946" s="39"/>
      <c r="AM1946" s="39"/>
      <c r="AN1946" s="39"/>
      <c r="AO1946" s="39"/>
      <c r="AP1946" s="39"/>
      <c r="AQ1946" s="39"/>
      <c r="AR1946" s="39"/>
      <c r="AS1946" s="39"/>
      <c r="AT1946" s="39"/>
      <c r="AU1946" s="39"/>
      <c r="AV1946" s="39"/>
      <c r="AW1946" s="94"/>
      <c r="AX1946" s="101"/>
      <c r="AY1946" s="94"/>
      <c r="AZ1946" s="40"/>
      <c r="BA1946" s="27"/>
      <c r="BB1946" s="27"/>
      <c r="BC1946" s="27"/>
      <c r="BD1946" s="27" t="str">
        <f t="shared" si="1094"/>
        <v/>
      </c>
      <c r="BE1946" s="27" t="str">
        <f t="shared" si="1095"/>
        <v/>
      </c>
      <c r="BF1946" s="27" t="str">
        <f t="shared" si="1096"/>
        <v/>
      </c>
      <c r="BG1946" s="27" t="str">
        <f t="shared" si="1097"/>
        <v/>
      </c>
      <c r="BH1946" s="27" t="str">
        <f t="shared" si="1098"/>
        <v/>
      </c>
      <c r="BI1946" s="27" t="str">
        <f t="shared" si="1099"/>
        <v/>
      </c>
      <c r="BJ1946" s="27" t="str">
        <f t="shared" si="1100"/>
        <v/>
      </c>
      <c r="BK1946" s="27" t="str">
        <f t="shared" si="1101"/>
        <v/>
      </c>
      <c r="BL1946" s="27" t="str">
        <f t="shared" si="1102"/>
        <v/>
      </c>
      <c r="BM1946" s="27" t="str">
        <f t="shared" si="1103"/>
        <v/>
      </c>
      <c r="BN1946" s="27" t="str">
        <f t="shared" si="1104"/>
        <v/>
      </c>
      <c r="BO1946" s="27" t="str">
        <f t="shared" si="1105"/>
        <v/>
      </c>
      <c r="BP1946" s="27" t="str">
        <f t="shared" si="1082"/>
        <v/>
      </c>
      <c r="BQ1946" s="27" t="str">
        <f t="shared" si="1083"/>
        <v/>
      </c>
      <c r="BR1946" s="27" t="str">
        <f t="shared" si="1084"/>
        <v/>
      </c>
      <c r="BS1946" s="27" t="str">
        <f t="shared" si="1085"/>
        <v/>
      </c>
      <c r="BT1946" s="27" t="str">
        <f t="shared" si="1086"/>
        <v/>
      </c>
      <c r="BU1946" s="27" t="str">
        <f t="shared" si="1087"/>
        <v/>
      </c>
      <c r="BV1946" s="27" t="str">
        <f t="shared" si="1088"/>
        <v/>
      </c>
      <c r="BW1946" s="27" t="str">
        <f t="shared" si="1089"/>
        <v/>
      </c>
      <c r="BX1946" s="27" t="str">
        <f t="shared" si="1090"/>
        <v/>
      </c>
      <c r="BY1946" s="27" t="str">
        <f t="shared" si="1091"/>
        <v/>
      </c>
      <c r="BZ1946" s="27" t="str">
        <f t="shared" si="1092"/>
        <v/>
      </c>
      <c r="CA1946" s="27" t="str">
        <f t="shared" si="1093"/>
        <v/>
      </c>
      <c r="CB1946" s="41"/>
      <c r="CC1946" s="41"/>
      <c r="CD1946"/>
      <c r="CE1946"/>
      <c r="CF1946"/>
      <c r="CG1946"/>
      <c r="CH1946"/>
      <c r="CI1946" s="41"/>
      <c r="CJ1946" s="7"/>
    </row>
    <row r="1947" spans="2:88">
      <c r="B1947" s="94"/>
      <c r="C1947" s="40"/>
      <c r="D1947" s="39"/>
      <c r="E1947" s="40"/>
      <c r="F1947" s="40"/>
      <c r="G1947" s="40"/>
      <c r="H1947" s="40"/>
      <c r="I1947" s="40"/>
      <c r="J1947" s="40"/>
      <c r="K1947" s="40"/>
      <c r="L1947" s="40"/>
      <c r="M1947" s="40"/>
      <c r="N1947" s="40"/>
      <c r="O1947" s="40"/>
      <c r="P1947" s="40"/>
      <c r="Q1947" s="40"/>
      <c r="R1947" s="40"/>
      <c r="S1947" s="40"/>
      <c r="T1947" s="40"/>
      <c r="U1947" s="39"/>
      <c r="V1947" s="39"/>
      <c r="W1947" s="39"/>
      <c r="X1947" s="39"/>
      <c r="Y1947" s="39"/>
      <c r="Z1947" s="39"/>
      <c r="AA1947" s="39"/>
      <c r="AB1947" s="39"/>
      <c r="AC1947" s="39"/>
      <c r="AD1947" s="39"/>
      <c r="AE1947" s="39"/>
      <c r="AF1947" s="39"/>
      <c r="AG1947" s="39"/>
      <c r="AH1947" s="39"/>
      <c r="AI1947" s="39"/>
      <c r="AJ1947" s="39"/>
      <c r="AK1947" s="39"/>
      <c r="AL1947" s="39"/>
      <c r="AM1947" s="39"/>
      <c r="AN1947" s="39"/>
      <c r="AO1947" s="39"/>
      <c r="AP1947" s="39"/>
      <c r="AQ1947" s="39"/>
      <c r="AR1947" s="39"/>
      <c r="AS1947" s="39"/>
      <c r="AT1947" s="39"/>
      <c r="AU1947" s="39"/>
      <c r="AV1947" s="39"/>
      <c r="AW1947" s="94"/>
      <c r="AX1947" s="101"/>
      <c r="AY1947" s="94"/>
      <c r="AZ1947" s="40"/>
      <c r="BA1947" s="27"/>
      <c r="BB1947" s="27"/>
      <c r="BC1947" s="27"/>
      <c r="BD1947" s="27" t="str">
        <f t="shared" si="1094"/>
        <v/>
      </c>
      <c r="BE1947" s="27" t="str">
        <f t="shared" si="1095"/>
        <v/>
      </c>
      <c r="BF1947" s="27" t="str">
        <f t="shared" si="1096"/>
        <v/>
      </c>
      <c r="BG1947" s="27" t="str">
        <f t="shared" si="1097"/>
        <v/>
      </c>
      <c r="BH1947" s="27" t="str">
        <f t="shared" si="1098"/>
        <v/>
      </c>
      <c r="BI1947" s="27" t="str">
        <f t="shared" si="1099"/>
        <v/>
      </c>
      <c r="BJ1947" s="27" t="str">
        <f t="shared" si="1100"/>
        <v/>
      </c>
      <c r="BK1947" s="27" t="str">
        <f t="shared" si="1101"/>
        <v/>
      </c>
      <c r="BL1947" s="27" t="str">
        <f t="shared" si="1102"/>
        <v/>
      </c>
      <c r="BM1947" s="27" t="str">
        <f t="shared" si="1103"/>
        <v/>
      </c>
      <c r="BN1947" s="27" t="str">
        <f t="shared" si="1104"/>
        <v/>
      </c>
      <c r="BO1947" s="27" t="str">
        <f t="shared" si="1105"/>
        <v/>
      </c>
      <c r="BP1947" s="27" t="str">
        <f t="shared" si="1082"/>
        <v/>
      </c>
      <c r="BQ1947" s="27" t="str">
        <f t="shared" si="1083"/>
        <v/>
      </c>
      <c r="BR1947" s="27" t="str">
        <f t="shared" si="1084"/>
        <v/>
      </c>
      <c r="BS1947" s="27" t="str">
        <f t="shared" si="1085"/>
        <v/>
      </c>
      <c r="BT1947" s="27" t="str">
        <f t="shared" si="1086"/>
        <v/>
      </c>
      <c r="BU1947" s="27" t="str">
        <f t="shared" si="1087"/>
        <v/>
      </c>
      <c r="BV1947" s="27" t="str">
        <f t="shared" si="1088"/>
        <v/>
      </c>
      <c r="BW1947" s="27" t="str">
        <f t="shared" si="1089"/>
        <v/>
      </c>
      <c r="BX1947" s="27" t="str">
        <f t="shared" si="1090"/>
        <v/>
      </c>
      <c r="BY1947" s="27" t="str">
        <f t="shared" si="1091"/>
        <v/>
      </c>
      <c r="BZ1947" s="27" t="str">
        <f t="shared" si="1092"/>
        <v/>
      </c>
      <c r="CA1947" s="27" t="str">
        <f t="shared" si="1093"/>
        <v/>
      </c>
      <c r="CB1947" s="41"/>
      <c r="CC1947" s="41"/>
      <c r="CD1947"/>
      <c r="CE1947"/>
      <c r="CF1947"/>
      <c r="CG1947"/>
      <c r="CH1947"/>
      <c r="CI1947" s="41"/>
      <c r="CJ1947" s="7"/>
    </row>
    <row r="1948" spans="2:88">
      <c r="B1948" s="94"/>
      <c r="C1948" s="40"/>
      <c r="D1948" s="39"/>
      <c r="E1948" s="40"/>
      <c r="F1948" s="40"/>
      <c r="G1948" s="40"/>
      <c r="H1948" s="40"/>
      <c r="I1948" s="40"/>
      <c r="J1948" s="40"/>
      <c r="K1948" s="40"/>
      <c r="L1948" s="40"/>
      <c r="M1948" s="40"/>
      <c r="N1948" s="40"/>
      <c r="O1948" s="40"/>
      <c r="P1948" s="40"/>
      <c r="Q1948" s="40"/>
      <c r="R1948" s="40"/>
      <c r="S1948" s="40"/>
      <c r="T1948" s="40"/>
      <c r="U1948" s="39"/>
      <c r="V1948" s="39"/>
      <c r="W1948" s="39"/>
      <c r="X1948" s="39"/>
      <c r="Y1948" s="39"/>
      <c r="Z1948" s="39"/>
      <c r="AA1948" s="39"/>
      <c r="AB1948" s="39"/>
      <c r="AC1948" s="39"/>
      <c r="AD1948" s="39"/>
      <c r="AE1948" s="39"/>
      <c r="AF1948" s="39"/>
      <c r="AG1948" s="39"/>
      <c r="AH1948" s="39"/>
      <c r="AI1948" s="39"/>
      <c r="AJ1948" s="39"/>
      <c r="AK1948" s="39"/>
      <c r="AL1948" s="39"/>
      <c r="AM1948" s="39"/>
      <c r="AN1948" s="39"/>
      <c r="AO1948" s="39"/>
      <c r="AP1948" s="39"/>
      <c r="AQ1948" s="39"/>
      <c r="AR1948" s="39"/>
      <c r="AS1948" s="39"/>
      <c r="AT1948" s="39"/>
      <c r="AU1948" s="39"/>
      <c r="AV1948" s="39"/>
      <c r="AW1948" s="94"/>
      <c r="AX1948" s="101"/>
      <c r="AY1948" s="94"/>
      <c r="AZ1948" s="40"/>
      <c r="BA1948" s="27"/>
      <c r="BB1948" s="27"/>
      <c r="BC1948" s="27"/>
      <c r="BD1948" s="27" t="str">
        <f t="shared" si="1094"/>
        <v/>
      </c>
      <c r="BE1948" s="27" t="str">
        <f t="shared" si="1095"/>
        <v/>
      </c>
      <c r="BF1948" s="27" t="str">
        <f t="shared" si="1096"/>
        <v/>
      </c>
      <c r="BG1948" s="27" t="str">
        <f t="shared" si="1097"/>
        <v/>
      </c>
      <c r="BH1948" s="27" t="str">
        <f t="shared" si="1098"/>
        <v/>
      </c>
      <c r="BI1948" s="27" t="str">
        <f t="shared" si="1099"/>
        <v/>
      </c>
      <c r="BJ1948" s="27" t="str">
        <f t="shared" si="1100"/>
        <v/>
      </c>
      <c r="BK1948" s="27" t="str">
        <f t="shared" si="1101"/>
        <v/>
      </c>
      <c r="BL1948" s="27" t="str">
        <f t="shared" si="1102"/>
        <v/>
      </c>
      <c r="BM1948" s="27" t="str">
        <f t="shared" si="1103"/>
        <v/>
      </c>
      <c r="BN1948" s="27" t="str">
        <f t="shared" si="1104"/>
        <v/>
      </c>
      <c r="BO1948" s="27" t="str">
        <f t="shared" si="1105"/>
        <v/>
      </c>
      <c r="BP1948" s="27" t="str">
        <f t="shared" si="1082"/>
        <v/>
      </c>
      <c r="BQ1948" s="27" t="str">
        <f t="shared" si="1083"/>
        <v/>
      </c>
      <c r="BR1948" s="27" t="str">
        <f t="shared" si="1084"/>
        <v/>
      </c>
      <c r="BS1948" s="27" t="str">
        <f t="shared" si="1085"/>
        <v/>
      </c>
      <c r="BT1948" s="27" t="str">
        <f t="shared" si="1086"/>
        <v/>
      </c>
      <c r="BU1948" s="27" t="str">
        <f t="shared" si="1087"/>
        <v/>
      </c>
      <c r="BV1948" s="27" t="str">
        <f t="shared" si="1088"/>
        <v/>
      </c>
      <c r="BW1948" s="27" t="str">
        <f t="shared" si="1089"/>
        <v/>
      </c>
      <c r="BX1948" s="27" t="str">
        <f t="shared" si="1090"/>
        <v/>
      </c>
      <c r="BY1948" s="27" t="str">
        <f t="shared" si="1091"/>
        <v/>
      </c>
      <c r="BZ1948" s="27" t="str">
        <f t="shared" si="1092"/>
        <v/>
      </c>
      <c r="CA1948" s="27" t="str">
        <f t="shared" si="1093"/>
        <v/>
      </c>
      <c r="CB1948" s="41"/>
      <c r="CC1948" s="41"/>
      <c r="CD1948"/>
      <c r="CE1948"/>
      <c r="CF1948"/>
      <c r="CG1948"/>
      <c r="CH1948"/>
      <c r="CI1948" s="41"/>
      <c r="CJ1948" s="7"/>
    </row>
    <row r="1949" spans="2:88">
      <c r="B1949" s="94"/>
      <c r="C1949" s="40"/>
      <c r="D1949" s="39"/>
      <c r="E1949" s="40"/>
      <c r="F1949" s="40"/>
      <c r="G1949" s="40"/>
      <c r="H1949" s="40"/>
      <c r="I1949" s="40"/>
      <c r="J1949" s="40"/>
      <c r="K1949" s="40"/>
      <c r="L1949" s="40"/>
      <c r="M1949" s="40"/>
      <c r="N1949" s="40"/>
      <c r="O1949" s="40"/>
      <c r="P1949" s="40"/>
      <c r="Q1949" s="40"/>
      <c r="R1949" s="40"/>
      <c r="S1949" s="40"/>
      <c r="T1949" s="40"/>
      <c r="U1949" s="39"/>
      <c r="V1949" s="39"/>
      <c r="W1949" s="39"/>
      <c r="X1949" s="39"/>
      <c r="Y1949" s="39"/>
      <c r="Z1949" s="39"/>
      <c r="AA1949" s="39"/>
      <c r="AB1949" s="39"/>
      <c r="AC1949" s="39"/>
      <c r="AD1949" s="39"/>
      <c r="AE1949" s="39"/>
      <c r="AF1949" s="39"/>
      <c r="AG1949" s="39"/>
      <c r="AH1949" s="39"/>
      <c r="AI1949" s="39"/>
      <c r="AJ1949" s="39"/>
      <c r="AK1949" s="39"/>
      <c r="AL1949" s="39"/>
      <c r="AM1949" s="39"/>
      <c r="AN1949" s="39"/>
      <c r="AO1949" s="39"/>
      <c r="AP1949" s="39"/>
      <c r="AQ1949" s="39"/>
      <c r="AR1949" s="39"/>
      <c r="AS1949" s="39"/>
      <c r="AT1949" s="39"/>
      <c r="AU1949" s="39"/>
      <c r="AV1949" s="39"/>
      <c r="AW1949" s="94"/>
      <c r="AX1949" s="101"/>
      <c r="AY1949" s="94"/>
      <c r="AZ1949" s="40"/>
      <c r="BA1949" s="27"/>
      <c r="BB1949" s="27"/>
      <c r="BC1949" s="27"/>
      <c r="BD1949" s="27" t="str">
        <f t="shared" si="1094"/>
        <v/>
      </c>
      <c r="BE1949" s="27" t="str">
        <f t="shared" si="1095"/>
        <v/>
      </c>
      <c r="BF1949" s="27" t="str">
        <f t="shared" si="1096"/>
        <v/>
      </c>
      <c r="BG1949" s="27" t="str">
        <f t="shared" si="1097"/>
        <v/>
      </c>
      <c r="BH1949" s="27" t="str">
        <f t="shared" si="1098"/>
        <v/>
      </c>
      <c r="BI1949" s="27" t="str">
        <f t="shared" si="1099"/>
        <v/>
      </c>
      <c r="BJ1949" s="27" t="str">
        <f t="shared" si="1100"/>
        <v/>
      </c>
      <c r="BK1949" s="27" t="str">
        <f t="shared" si="1101"/>
        <v/>
      </c>
      <c r="BL1949" s="27" t="str">
        <f t="shared" si="1102"/>
        <v/>
      </c>
      <c r="BM1949" s="27" t="str">
        <f t="shared" si="1103"/>
        <v/>
      </c>
      <c r="BN1949" s="27" t="str">
        <f t="shared" si="1104"/>
        <v/>
      </c>
      <c r="BO1949" s="27" t="str">
        <f t="shared" si="1105"/>
        <v/>
      </c>
      <c r="BP1949" s="27" t="str">
        <f t="shared" si="1082"/>
        <v/>
      </c>
      <c r="BQ1949" s="27" t="str">
        <f t="shared" si="1083"/>
        <v/>
      </c>
      <c r="BR1949" s="27" t="str">
        <f t="shared" si="1084"/>
        <v/>
      </c>
      <c r="BS1949" s="27" t="str">
        <f t="shared" si="1085"/>
        <v/>
      </c>
      <c r="BT1949" s="27" t="str">
        <f t="shared" si="1086"/>
        <v/>
      </c>
      <c r="BU1949" s="27" t="str">
        <f t="shared" si="1087"/>
        <v/>
      </c>
      <c r="BV1949" s="27" t="str">
        <f t="shared" si="1088"/>
        <v/>
      </c>
      <c r="BW1949" s="27" t="str">
        <f t="shared" si="1089"/>
        <v/>
      </c>
      <c r="BX1949" s="27" t="str">
        <f t="shared" si="1090"/>
        <v/>
      </c>
      <c r="BY1949" s="27" t="str">
        <f t="shared" si="1091"/>
        <v/>
      </c>
      <c r="BZ1949" s="27" t="str">
        <f t="shared" si="1092"/>
        <v/>
      </c>
      <c r="CA1949" s="27" t="str">
        <f t="shared" si="1093"/>
        <v/>
      </c>
      <c r="CB1949" s="41"/>
      <c r="CC1949" s="41"/>
      <c r="CD1949"/>
      <c r="CE1949"/>
      <c r="CF1949"/>
      <c r="CG1949"/>
      <c r="CH1949"/>
      <c r="CI1949" s="41"/>
      <c r="CJ1949" s="7"/>
    </row>
    <row r="1950" spans="2:88">
      <c r="B1950" s="94"/>
      <c r="C1950" s="40"/>
      <c r="D1950" s="39"/>
      <c r="E1950" s="40"/>
      <c r="F1950" s="40"/>
      <c r="G1950" s="40"/>
      <c r="H1950" s="40"/>
      <c r="I1950" s="40"/>
      <c r="J1950" s="40"/>
      <c r="K1950" s="40"/>
      <c r="L1950" s="40"/>
      <c r="M1950" s="40"/>
      <c r="N1950" s="40"/>
      <c r="O1950" s="40"/>
      <c r="P1950" s="40"/>
      <c r="Q1950" s="40"/>
      <c r="R1950" s="40"/>
      <c r="S1950" s="40"/>
      <c r="T1950" s="40"/>
      <c r="U1950" s="39"/>
      <c r="V1950" s="39"/>
      <c r="W1950" s="39"/>
      <c r="X1950" s="39"/>
      <c r="Y1950" s="39"/>
      <c r="Z1950" s="39"/>
      <c r="AA1950" s="39"/>
      <c r="AB1950" s="39"/>
      <c r="AC1950" s="39"/>
      <c r="AD1950" s="39"/>
      <c r="AE1950" s="39"/>
      <c r="AF1950" s="39"/>
      <c r="AG1950" s="39"/>
      <c r="AH1950" s="39"/>
      <c r="AI1950" s="39"/>
      <c r="AJ1950" s="39"/>
      <c r="AK1950" s="39"/>
      <c r="AL1950" s="39"/>
      <c r="AM1950" s="39"/>
      <c r="AN1950" s="39"/>
      <c r="AO1950" s="39"/>
      <c r="AP1950" s="39"/>
      <c r="AQ1950" s="39"/>
      <c r="AR1950" s="39"/>
      <c r="AS1950" s="39"/>
      <c r="AT1950" s="39"/>
      <c r="AU1950" s="39"/>
      <c r="AV1950" s="39"/>
      <c r="AW1950" s="94"/>
      <c r="AX1950" s="101"/>
      <c r="AY1950" s="94"/>
      <c r="AZ1950" s="40"/>
      <c r="BA1950" s="27"/>
      <c r="BB1950" s="27"/>
      <c r="BC1950" s="27"/>
      <c r="BD1950" s="27" t="str">
        <f t="shared" si="1094"/>
        <v/>
      </c>
      <c r="BE1950" s="27" t="str">
        <f t="shared" si="1095"/>
        <v/>
      </c>
      <c r="BF1950" s="27" t="str">
        <f t="shared" si="1096"/>
        <v/>
      </c>
      <c r="BG1950" s="27" t="str">
        <f t="shared" si="1097"/>
        <v/>
      </c>
      <c r="BH1950" s="27" t="str">
        <f t="shared" si="1098"/>
        <v/>
      </c>
      <c r="BI1950" s="27" t="str">
        <f t="shared" si="1099"/>
        <v/>
      </c>
      <c r="BJ1950" s="27" t="str">
        <f t="shared" si="1100"/>
        <v/>
      </c>
      <c r="BK1950" s="27" t="str">
        <f t="shared" si="1101"/>
        <v/>
      </c>
      <c r="BL1950" s="27" t="str">
        <f t="shared" si="1102"/>
        <v/>
      </c>
      <c r="BM1950" s="27" t="str">
        <f t="shared" si="1103"/>
        <v/>
      </c>
      <c r="BN1950" s="27" t="str">
        <f t="shared" si="1104"/>
        <v/>
      </c>
      <c r="BO1950" s="27" t="str">
        <f t="shared" si="1105"/>
        <v/>
      </c>
      <c r="BP1950" s="27" t="str">
        <f t="shared" si="1082"/>
        <v/>
      </c>
      <c r="BQ1950" s="27" t="str">
        <f t="shared" si="1083"/>
        <v/>
      </c>
      <c r="BR1950" s="27" t="str">
        <f t="shared" si="1084"/>
        <v/>
      </c>
      <c r="BS1950" s="27" t="str">
        <f t="shared" si="1085"/>
        <v/>
      </c>
      <c r="BT1950" s="27" t="str">
        <f t="shared" si="1086"/>
        <v/>
      </c>
      <c r="BU1950" s="27" t="str">
        <f t="shared" si="1087"/>
        <v/>
      </c>
      <c r="BV1950" s="27" t="str">
        <f t="shared" si="1088"/>
        <v/>
      </c>
      <c r="BW1950" s="27" t="str">
        <f t="shared" si="1089"/>
        <v/>
      </c>
      <c r="BX1950" s="27" t="str">
        <f t="shared" si="1090"/>
        <v/>
      </c>
      <c r="BY1950" s="27" t="str">
        <f t="shared" si="1091"/>
        <v/>
      </c>
      <c r="BZ1950" s="27" t="str">
        <f t="shared" si="1092"/>
        <v/>
      </c>
      <c r="CA1950" s="27" t="str">
        <f t="shared" si="1093"/>
        <v/>
      </c>
      <c r="CB1950" s="41"/>
      <c r="CC1950" s="41"/>
      <c r="CD1950"/>
      <c r="CE1950"/>
      <c r="CF1950"/>
      <c r="CG1950"/>
      <c r="CH1950"/>
      <c r="CI1950" s="41"/>
      <c r="CJ1950" s="7"/>
    </row>
    <row r="1951" spans="2:88">
      <c r="B1951" s="94"/>
      <c r="C1951" s="40"/>
      <c r="D1951" s="39"/>
      <c r="E1951" s="40"/>
      <c r="F1951" s="40"/>
      <c r="G1951" s="40"/>
      <c r="H1951" s="40"/>
      <c r="I1951" s="40"/>
      <c r="J1951" s="40"/>
      <c r="K1951" s="40"/>
      <c r="L1951" s="40"/>
      <c r="M1951" s="40"/>
      <c r="N1951" s="40"/>
      <c r="O1951" s="40"/>
      <c r="P1951" s="40"/>
      <c r="Q1951" s="40"/>
      <c r="R1951" s="40"/>
      <c r="S1951" s="40"/>
      <c r="T1951" s="40"/>
      <c r="U1951" s="39"/>
      <c r="V1951" s="39"/>
      <c r="W1951" s="39"/>
      <c r="X1951" s="39"/>
      <c r="Y1951" s="39"/>
      <c r="Z1951" s="39"/>
      <c r="AA1951" s="39"/>
      <c r="AB1951" s="39"/>
      <c r="AC1951" s="39"/>
      <c r="AD1951" s="39"/>
      <c r="AE1951" s="39"/>
      <c r="AF1951" s="39"/>
      <c r="AG1951" s="39"/>
      <c r="AH1951" s="39"/>
      <c r="AI1951" s="39"/>
      <c r="AJ1951" s="39"/>
      <c r="AK1951" s="39"/>
      <c r="AL1951" s="39"/>
      <c r="AM1951" s="39"/>
      <c r="AN1951" s="39"/>
      <c r="AO1951" s="39"/>
      <c r="AP1951" s="39"/>
      <c r="AQ1951" s="39"/>
      <c r="AR1951" s="39"/>
      <c r="AS1951" s="39"/>
      <c r="AT1951" s="39"/>
      <c r="AU1951" s="39"/>
      <c r="AV1951" s="39"/>
      <c r="AW1951" s="94"/>
      <c r="AX1951" s="101"/>
      <c r="AY1951" s="94"/>
      <c r="AZ1951" s="40"/>
      <c r="BA1951" s="27"/>
      <c r="BB1951" s="27"/>
      <c r="BC1951" s="27"/>
      <c r="BD1951" s="27" t="str">
        <f t="shared" si="1094"/>
        <v/>
      </c>
      <c r="BE1951" s="27" t="str">
        <f t="shared" si="1095"/>
        <v/>
      </c>
      <c r="BF1951" s="27" t="str">
        <f t="shared" si="1096"/>
        <v/>
      </c>
      <c r="BG1951" s="27" t="str">
        <f t="shared" si="1097"/>
        <v/>
      </c>
      <c r="BH1951" s="27" t="str">
        <f t="shared" si="1098"/>
        <v/>
      </c>
      <c r="BI1951" s="27" t="str">
        <f t="shared" si="1099"/>
        <v/>
      </c>
      <c r="BJ1951" s="27" t="str">
        <f t="shared" si="1100"/>
        <v/>
      </c>
      <c r="BK1951" s="27" t="str">
        <f t="shared" si="1101"/>
        <v/>
      </c>
      <c r="BL1951" s="27" t="str">
        <f t="shared" si="1102"/>
        <v/>
      </c>
      <c r="BM1951" s="27" t="str">
        <f t="shared" si="1103"/>
        <v/>
      </c>
      <c r="BN1951" s="27" t="str">
        <f t="shared" si="1104"/>
        <v/>
      </c>
      <c r="BO1951" s="27" t="str">
        <f t="shared" si="1105"/>
        <v/>
      </c>
      <c r="BP1951" s="27" t="str">
        <f t="shared" si="1082"/>
        <v/>
      </c>
      <c r="BQ1951" s="27" t="str">
        <f t="shared" si="1083"/>
        <v/>
      </c>
      <c r="BR1951" s="27" t="str">
        <f t="shared" si="1084"/>
        <v/>
      </c>
      <c r="BS1951" s="27" t="str">
        <f t="shared" si="1085"/>
        <v/>
      </c>
      <c r="BT1951" s="27" t="str">
        <f t="shared" si="1086"/>
        <v/>
      </c>
      <c r="BU1951" s="27" t="str">
        <f t="shared" si="1087"/>
        <v/>
      </c>
      <c r="BV1951" s="27" t="str">
        <f t="shared" si="1088"/>
        <v/>
      </c>
      <c r="BW1951" s="27" t="str">
        <f t="shared" si="1089"/>
        <v/>
      </c>
      <c r="BX1951" s="27" t="str">
        <f t="shared" si="1090"/>
        <v/>
      </c>
      <c r="BY1951" s="27" t="str">
        <f t="shared" si="1091"/>
        <v/>
      </c>
      <c r="BZ1951" s="27" t="str">
        <f t="shared" si="1092"/>
        <v/>
      </c>
      <c r="CA1951" s="27" t="str">
        <f t="shared" si="1093"/>
        <v/>
      </c>
      <c r="CB1951" s="41"/>
      <c r="CC1951" s="41"/>
      <c r="CD1951"/>
      <c r="CE1951"/>
      <c r="CF1951"/>
      <c r="CG1951"/>
      <c r="CH1951"/>
      <c r="CI1951" s="41"/>
      <c r="CJ1951" s="7"/>
    </row>
    <row r="1952" spans="2:88">
      <c r="B1952" s="94"/>
      <c r="C1952" s="40"/>
      <c r="D1952" s="39"/>
      <c r="E1952" s="40"/>
      <c r="F1952" s="40"/>
      <c r="G1952" s="40"/>
      <c r="H1952" s="40"/>
      <c r="I1952" s="40"/>
      <c r="J1952" s="40"/>
      <c r="K1952" s="40"/>
      <c r="L1952" s="40"/>
      <c r="M1952" s="40"/>
      <c r="N1952" s="40"/>
      <c r="O1952" s="40"/>
      <c r="P1952" s="40"/>
      <c r="Q1952" s="40"/>
      <c r="R1952" s="40"/>
      <c r="S1952" s="40"/>
      <c r="T1952" s="40"/>
      <c r="U1952" s="39"/>
      <c r="V1952" s="39"/>
      <c r="W1952" s="39"/>
      <c r="X1952" s="39"/>
      <c r="Y1952" s="39"/>
      <c r="Z1952" s="39"/>
      <c r="AA1952" s="39"/>
      <c r="AB1952" s="39"/>
      <c r="AC1952" s="39"/>
      <c r="AD1952" s="39"/>
      <c r="AE1952" s="39"/>
      <c r="AF1952" s="39"/>
      <c r="AG1952" s="39"/>
      <c r="AH1952" s="39"/>
      <c r="AI1952" s="39"/>
      <c r="AJ1952" s="39"/>
      <c r="AK1952" s="39"/>
      <c r="AL1952" s="39"/>
      <c r="AM1952" s="39"/>
      <c r="AN1952" s="39"/>
      <c r="AO1952" s="39"/>
      <c r="AP1952" s="39"/>
      <c r="AQ1952" s="39"/>
      <c r="AR1952" s="39"/>
      <c r="AS1952" s="39"/>
      <c r="AT1952" s="39"/>
      <c r="AU1952" s="39"/>
      <c r="AV1952" s="39"/>
      <c r="AW1952" s="94"/>
      <c r="AX1952" s="101"/>
      <c r="AY1952" s="94"/>
      <c r="AZ1952" s="40"/>
      <c r="BA1952" s="27"/>
      <c r="BB1952" s="27"/>
      <c r="BC1952" s="27"/>
      <c r="BD1952" s="27" t="str">
        <f t="shared" si="1094"/>
        <v/>
      </c>
      <c r="BE1952" s="27" t="str">
        <f t="shared" si="1095"/>
        <v/>
      </c>
      <c r="BF1952" s="27" t="str">
        <f t="shared" si="1096"/>
        <v/>
      </c>
      <c r="BG1952" s="27" t="str">
        <f t="shared" si="1097"/>
        <v/>
      </c>
      <c r="BH1952" s="27" t="str">
        <f t="shared" si="1098"/>
        <v/>
      </c>
      <c r="BI1952" s="27" t="str">
        <f t="shared" si="1099"/>
        <v/>
      </c>
      <c r="BJ1952" s="27" t="str">
        <f t="shared" si="1100"/>
        <v/>
      </c>
      <c r="BK1952" s="27" t="str">
        <f t="shared" si="1101"/>
        <v/>
      </c>
      <c r="BL1952" s="27" t="str">
        <f t="shared" si="1102"/>
        <v/>
      </c>
      <c r="BM1952" s="27" t="str">
        <f t="shared" si="1103"/>
        <v/>
      </c>
      <c r="BN1952" s="27" t="str">
        <f t="shared" si="1104"/>
        <v/>
      </c>
      <c r="BO1952" s="27" t="str">
        <f t="shared" si="1105"/>
        <v/>
      </c>
      <c r="BP1952" s="27" t="str">
        <f t="shared" si="1082"/>
        <v/>
      </c>
      <c r="BQ1952" s="27" t="str">
        <f t="shared" si="1083"/>
        <v/>
      </c>
      <c r="BR1952" s="27" t="str">
        <f t="shared" si="1084"/>
        <v/>
      </c>
      <c r="BS1952" s="27" t="str">
        <f t="shared" si="1085"/>
        <v/>
      </c>
      <c r="BT1952" s="27" t="str">
        <f t="shared" si="1086"/>
        <v/>
      </c>
      <c r="BU1952" s="27" t="str">
        <f t="shared" si="1087"/>
        <v/>
      </c>
      <c r="BV1952" s="27" t="str">
        <f t="shared" si="1088"/>
        <v/>
      </c>
      <c r="BW1952" s="27" t="str">
        <f t="shared" si="1089"/>
        <v/>
      </c>
      <c r="BX1952" s="27" t="str">
        <f t="shared" si="1090"/>
        <v/>
      </c>
      <c r="BY1952" s="27" t="str">
        <f t="shared" si="1091"/>
        <v/>
      </c>
      <c r="BZ1952" s="27" t="str">
        <f t="shared" si="1092"/>
        <v/>
      </c>
      <c r="CA1952" s="27" t="str">
        <f t="shared" si="1093"/>
        <v/>
      </c>
      <c r="CB1952" s="41"/>
      <c r="CC1952" s="41"/>
      <c r="CD1952" s="87"/>
      <c r="CE1952" s="87"/>
      <c r="CF1952" s="87"/>
      <c r="CG1952" s="87"/>
      <c r="CH1952" s="87"/>
      <c r="CI1952" s="87"/>
      <c r="CJ1952" s="7"/>
    </row>
    <row r="1953" spans="2:88">
      <c r="B1953" s="94"/>
      <c r="C1953" s="40"/>
      <c r="D1953" s="39"/>
      <c r="E1953" s="40"/>
      <c r="F1953" s="40"/>
      <c r="G1953" s="40"/>
      <c r="H1953" s="40"/>
      <c r="I1953" s="40"/>
      <c r="J1953" s="40"/>
      <c r="K1953" s="40"/>
      <c r="L1953" s="40"/>
      <c r="M1953" s="40"/>
      <c r="N1953" s="40"/>
      <c r="O1953" s="40"/>
      <c r="P1953" s="40"/>
      <c r="Q1953" s="40"/>
      <c r="R1953" s="40"/>
      <c r="S1953" s="40"/>
      <c r="T1953" s="40"/>
      <c r="U1953" s="39"/>
      <c r="V1953" s="39"/>
      <c r="W1953" s="39"/>
      <c r="X1953" s="39"/>
      <c r="Y1953" s="39"/>
      <c r="Z1953" s="39"/>
      <c r="AA1953" s="39"/>
      <c r="AB1953" s="39"/>
      <c r="AC1953" s="39"/>
      <c r="AD1953" s="39"/>
      <c r="AE1953" s="39"/>
      <c r="AF1953" s="39"/>
      <c r="AG1953" s="39"/>
      <c r="AH1953" s="39"/>
      <c r="AI1953" s="39"/>
      <c r="AJ1953" s="39"/>
      <c r="AK1953" s="39"/>
      <c r="AL1953" s="39"/>
      <c r="AM1953" s="39"/>
      <c r="AN1953" s="39"/>
      <c r="AO1953" s="39"/>
      <c r="AP1953" s="39"/>
      <c r="AQ1953" s="39"/>
      <c r="AR1953" s="39"/>
      <c r="AS1953" s="39"/>
      <c r="AT1953" s="39"/>
      <c r="AU1953" s="39"/>
      <c r="AV1953" s="39"/>
      <c r="AW1953" s="94"/>
      <c r="AX1953" s="101"/>
      <c r="AY1953" s="94"/>
      <c r="AZ1953" s="40"/>
      <c r="BA1953" s="27"/>
      <c r="BB1953" s="27"/>
      <c r="BC1953" s="27"/>
      <c r="BD1953" s="27" t="str">
        <f t="shared" si="1094"/>
        <v/>
      </c>
      <c r="BE1953" s="27" t="str">
        <f t="shared" si="1095"/>
        <v/>
      </c>
      <c r="BF1953" s="27" t="str">
        <f t="shared" si="1096"/>
        <v/>
      </c>
      <c r="BG1953" s="27" t="str">
        <f t="shared" si="1097"/>
        <v/>
      </c>
      <c r="BH1953" s="27" t="str">
        <f t="shared" si="1098"/>
        <v/>
      </c>
      <c r="BI1953" s="27" t="str">
        <f t="shared" si="1099"/>
        <v/>
      </c>
      <c r="BJ1953" s="27" t="str">
        <f t="shared" si="1100"/>
        <v/>
      </c>
      <c r="BK1953" s="27" t="str">
        <f t="shared" si="1101"/>
        <v/>
      </c>
      <c r="BL1953" s="27" t="str">
        <f t="shared" si="1102"/>
        <v/>
      </c>
      <c r="BM1953" s="27" t="str">
        <f t="shared" si="1103"/>
        <v/>
      </c>
      <c r="BN1953" s="27" t="str">
        <f t="shared" si="1104"/>
        <v/>
      </c>
      <c r="BO1953" s="27" t="str">
        <f t="shared" si="1105"/>
        <v/>
      </c>
      <c r="BP1953" s="27" t="str">
        <f t="shared" si="1082"/>
        <v/>
      </c>
      <c r="BQ1953" s="27" t="str">
        <f t="shared" si="1083"/>
        <v/>
      </c>
      <c r="BR1953" s="27" t="str">
        <f t="shared" si="1084"/>
        <v/>
      </c>
      <c r="BS1953" s="27" t="str">
        <f t="shared" si="1085"/>
        <v/>
      </c>
      <c r="BT1953" s="27" t="str">
        <f t="shared" si="1086"/>
        <v/>
      </c>
      <c r="BU1953" s="27" t="str">
        <f t="shared" si="1087"/>
        <v/>
      </c>
      <c r="BV1953" s="27" t="str">
        <f t="shared" si="1088"/>
        <v/>
      </c>
      <c r="BW1953" s="27" t="str">
        <f t="shared" si="1089"/>
        <v/>
      </c>
      <c r="BX1953" s="27" t="str">
        <f t="shared" si="1090"/>
        <v/>
      </c>
      <c r="BY1953" s="27" t="str">
        <f t="shared" si="1091"/>
        <v/>
      </c>
      <c r="BZ1953" s="27" t="str">
        <f t="shared" si="1092"/>
        <v/>
      </c>
      <c r="CA1953" s="27" t="str">
        <f t="shared" si="1093"/>
        <v/>
      </c>
      <c r="CB1953" s="41"/>
      <c r="CC1953" s="41"/>
      <c r="CD1953" s="87"/>
      <c r="CE1953" s="87"/>
      <c r="CF1953" s="87"/>
      <c r="CG1953" s="87"/>
      <c r="CH1953" s="87"/>
      <c r="CI1953" s="87"/>
      <c r="CJ1953" s="7"/>
    </row>
    <row r="1954" spans="2:88">
      <c r="B1954" s="94"/>
      <c r="C1954" s="40"/>
      <c r="D1954" s="39"/>
      <c r="E1954" s="40"/>
      <c r="F1954" s="40"/>
      <c r="G1954" s="40"/>
      <c r="H1954" s="40"/>
      <c r="I1954" s="40"/>
      <c r="J1954" s="40"/>
      <c r="K1954" s="40"/>
      <c r="L1954" s="40"/>
      <c r="M1954" s="40"/>
      <c r="N1954" s="40"/>
      <c r="O1954" s="40"/>
      <c r="P1954" s="40"/>
      <c r="Q1954" s="40"/>
      <c r="R1954" s="40"/>
      <c r="S1954" s="40"/>
      <c r="T1954" s="40"/>
      <c r="U1954" s="39"/>
      <c r="V1954" s="39"/>
      <c r="W1954" s="39"/>
      <c r="X1954" s="39"/>
      <c r="Y1954" s="39"/>
      <c r="Z1954" s="39"/>
      <c r="AA1954" s="39"/>
      <c r="AB1954" s="39"/>
      <c r="AC1954" s="39"/>
      <c r="AD1954" s="39"/>
      <c r="AE1954" s="39"/>
      <c r="AF1954" s="39"/>
      <c r="AG1954" s="39"/>
      <c r="AH1954" s="39"/>
      <c r="AI1954" s="39"/>
      <c r="AJ1954" s="39"/>
      <c r="AK1954" s="39"/>
      <c r="AL1954" s="39"/>
      <c r="AM1954" s="39"/>
      <c r="AN1954" s="39"/>
      <c r="AO1954" s="39"/>
      <c r="AP1954" s="39"/>
      <c r="AQ1954" s="39"/>
      <c r="AR1954" s="39"/>
      <c r="AS1954" s="39"/>
      <c r="AT1954" s="39"/>
      <c r="AU1954" s="39"/>
      <c r="AV1954" s="39"/>
      <c r="AW1954" s="94"/>
      <c r="AX1954" s="101"/>
      <c r="AY1954" s="94"/>
      <c r="AZ1954" s="40"/>
      <c r="BA1954" s="27"/>
      <c r="BB1954" s="27"/>
      <c r="BC1954" s="27"/>
      <c r="BD1954" s="27" t="str">
        <f t="shared" si="1094"/>
        <v/>
      </c>
      <c r="BE1954" s="27" t="str">
        <f t="shared" si="1095"/>
        <v/>
      </c>
      <c r="BF1954" s="27" t="str">
        <f t="shared" si="1096"/>
        <v/>
      </c>
      <c r="BG1954" s="27" t="str">
        <f t="shared" si="1097"/>
        <v/>
      </c>
      <c r="BH1954" s="27" t="str">
        <f t="shared" si="1098"/>
        <v/>
      </c>
      <c r="BI1954" s="27" t="str">
        <f t="shared" si="1099"/>
        <v/>
      </c>
      <c r="BJ1954" s="27" t="str">
        <f t="shared" si="1100"/>
        <v/>
      </c>
      <c r="BK1954" s="27" t="str">
        <f t="shared" si="1101"/>
        <v/>
      </c>
      <c r="BL1954" s="27" t="str">
        <f t="shared" si="1102"/>
        <v/>
      </c>
      <c r="BM1954" s="27" t="str">
        <f t="shared" si="1103"/>
        <v/>
      </c>
      <c r="BN1954" s="27" t="str">
        <f t="shared" si="1104"/>
        <v/>
      </c>
      <c r="BO1954" s="27" t="str">
        <f t="shared" si="1105"/>
        <v/>
      </c>
      <c r="BP1954" s="27" t="str">
        <f t="shared" si="1082"/>
        <v/>
      </c>
      <c r="BQ1954" s="27" t="str">
        <f t="shared" si="1083"/>
        <v/>
      </c>
      <c r="BR1954" s="27" t="str">
        <f t="shared" si="1084"/>
        <v/>
      </c>
      <c r="BS1954" s="27" t="str">
        <f t="shared" si="1085"/>
        <v/>
      </c>
      <c r="BT1954" s="27" t="str">
        <f t="shared" si="1086"/>
        <v/>
      </c>
      <c r="BU1954" s="27" t="str">
        <f t="shared" si="1087"/>
        <v/>
      </c>
      <c r="BV1954" s="27" t="str">
        <f t="shared" si="1088"/>
        <v/>
      </c>
      <c r="BW1954" s="27" t="str">
        <f t="shared" si="1089"/>
        <v/>
      </c>
      <c r="BX1954" s="27" t="str">
        <f t="shared" si="1090"/>
        <v/>
      </c>
      <c r="BY1954" s="27" t="str">
        <f t="shared" si="1091"/>
        <v/>
      </c>
      <c r="BZ1954" s="27" t="str">
        <f t="shared" si="1092"/>
        <v/>
      </c>
      <c r="CA1954" s="27" t="str">
        <f t="shared" si="1093"/>
        <v/>
      </c>
      <c r="CB1954" s="41"/>
      <c r="CC1954" s="41"/>
      <c r="CD1954" s="87"/>
      <c r="CE1954" s="87"/>
      <c r="CF1954" s="87"/>
      <c r="CG1954" s="87"/>
      <c r="CH1954" s="87"/>
      <c r="CI1954" s="87"/>
      <c r="CJ1954" s="7"/>
    </row>
    <row r="1955" spans="2:88">
      <c r="B1955" s="94"/>
      <c r="C1955" s="40"/>
      <c r="D1955" s="39"/>
      <c r="E1955" s="40"/>
      <c r="F1955" s="40"/>
      <c r="G1955" s="40"/>
      <c r="H1955" s="40"/>
      <c r="I1955" s="40"/>
      <c r="J1955" s="40"/>
      <c r="K1955" s="40"/>
      <c r="L1955" s="40"/>
      <c r="M1955" s="40"/>
      <c r="N1955" s="40"/>
      <c r="O1955" s="40"/>
      <c r="P1955" s="40"/>
      <c r="Q1955" s="40"/>
      <c r="R1955" s="40"/>
      <c r="S1955" s="40"/>
      <c r="T1955" s="40"/>
      <c r="U1955" s="39"/>
      <c r="V1955" s="39"/>
      <c r="W1955" s="39"/>
      <c r="X1955" s="39"/>
      <c r="Y1955" s="39"/>
      <c r="Z1955" s="39"/>
      <c r="AA1955" s="39"/>
      <c r="AB1955" s="39"/>
      <c r="AC1955" s="39"/>
      <c r="AD1955" s="39"/>
      <c r="AE1955" s="39"/>
      <c r="AF1955" s="39"/>
      <c r="AG1955" s="39"/>
      <c r="AH1955" s="39"/>
      <c r="AI1955" s="39"/>
      <c r="AJ1955" s="39"/>
      <c r="AK1955" s="39"/>
      <c r="AL1955" s="39"/>
      <c r="AM1955" s="39"/>
      <c r="AN1955" s="39"/>
      <c r="AO1955" s="39"/>
      <c r="AP1955" s="39"/>
      <c r="AQ1955" s="39"/>
      <c r="AR1955" s="39"/>
      <c r="AS1955" s="39"/>
      <c r="AT1955" s="39"/>
      <c r="AU1955" s="39"/>
      <c r="AV1955" s="39"/>
      <c r="AW1955" s="94"/>
      <c r="AX1955" s="101"/>
      <c r="AY1955" s="94"/>
      <c r="AZ1955" s="40"/>
      <c r="BA1955" s="27"/>
      <c r="BB1955" s="27"/>
      <c r="BC1955" s="27"/>
      <c r="BD1955" s="27" t="str">
        <f t="shared" si="1094"/>
        <v/>
      </c>
      <c r="BE1955" s="27" t="str">
        <f t="shared" si="1095"/>
        <v/>
      </c>
      <c r="BF1955" s="27" t="str">
        <f t="shared" si="1096"/>
        <v/>
      </c>
      <c r="BG1955" s="27" t="str">
        <f t="shared" si="1097"/>
        <v/>
      </c>
      <c r="BH1955" s="27" t="str">
        <f t="shared" si="1098"/>
        <v/>
      </c>
      <c r="BI1955" s="27" t="str">
        <f t="shared" si="1099"/>
        <v/>
      </c>
      <c r="BJ1955" s="27" t="str">
        <f t="shared" si="1100"/>
        <v/>
      </c>
      <c r="BK1955" s="27" t="str">
        <f t="shared" si="1101"/>
        <v/>
      </c>
      <c r="BL1955" s="27" t="str">
        <f t="shared" si="1102"/>
        <v/>
      </c>
      <c r="BM1955" s="27" t="str">
        <f t="shared" si="1103"/>
        <v/>
      </c>
      <c r="BN1955" s="27" t="str">
        <f t="shared" si="1104"/>
        <v/>
      </c>
      <c r="BO1955" s="27" t="str">
        <f t="shared" si="1105"/>
        <v/>
      </c>
      <c r="BP1955" s="27" t="str">
        <f t="shared" si="1082"/>
        <v/>
      </c>
      <c r="BQ1955" s="27" t="str">
        <f t="shared" si="1083"/>
        <v/>
      </c>
      <c r="BR1955" s="27" t="str">
        <f t="shared" si="1084"/>
        <v/>
      </c>
      <c r="BS1955" s="27" t="str">
        <f t="shared" si="1085"/>
        <v/>
      </c>
      <c r="BT1955" s="27" t="str">
        <f t="shared" si="1086"/>
        <v/>
      </c>
      <c r="BU1955" s="27" t="str">
        <f t="shared" si="1087"/>
        <v/>
      </c>
      <c r="BV1955" s="27" t="str">
        <f t="shared" si="1088"/>
        <v/>
      </c>
      <c r="BW1955" s="27" t="str">
        <f t="shared" si="1089"/>
        <v/>
      </c>
      <c r="BX1955" s="27" t="str">
        <f t="shared" si="1090"/>
        <v/>
      </c>
      <c r="BY1955" s="27" t="str">
        <f t="shared" si="1091"/>
        <v/>
      </c>
      <c r="BZ1955" s="27" t="str">
        <f t="shared" si="1092"/>
        <v/>
      </c>
      <c r="CA1955" s="27" t="str">
        <f t="shared" si="1093"/>
        <v/>
      </c>
      <c r="CB1955" s="41"/>
      <c r="CC1955" s="41"/>
      <c r="CD1955" s="87"/>
      <c r="CE1955" s="87"/>
      <c r="CF1955" s="87"/>
      <c r="CG1955" s="87"/>
      <c r="CH1955" s="87"/>
      <c r="CI1955" s="87"/>
      <c r="CJ1955" s="7"/>
    </row>
    <row r="1956" spans="2:88">
      <c r="B1956" s="94"/>
      <c r="C1956" s="40"/>
      <c r="D1956" s="39"/>
      <c r="E1956" s="40"/>
      <c r="F1956" s="40"/>
      <c r="G1956" s="40"/>
      <c r="H1956" s="40"/>
      <c r="I1956" s="40"/>
      <c r="J1956" s="40"/>
      <c r="K1956" s="40"/>
      <c r="L1956" s="40"/>
      <c r="M1956" s="40"/>
      <c r="N1956" s="40"/>
      <c r="O1956" s="40"/>
      <c r="P1956" s="40"/>
      <c r="Q1956" s="40"/>
      <c r="R1956" s="40"/>
      <c r="S1956" s="40"/>
      <c r="T1956" s="40"/>
      <c r="U1956" s="39"/>
      <c r="V1956" s="39"/>
      <c r="W1956" s="39"/>
      <c r="X1956" s="39"/>
      <c r="Y1956" s="39"/>
      <c r="Z1956" s="39"/>
      <c r="AA1956" s="39"/>
      <c r="AB1956" s="39"/>
      <c r="AC1956" s="39"/>
      <c r="AD1956" s="39"/>
      <c r="AE1956" s="39"/>
      <c r="AF1956" s="39"/>
      <c r="AG1956" s="39"/>
      <c r="AH1956" s="39"/>
      <c r="AI1956" s="39"/>
      <c r="AJ1956" s="39"/>
      <c r="AK1956" s="39"/>
      <c r="AL1956" s="39"/>
      <c r="AM1956" s="39"/>
      <c r="AN1956" s="39"/>
      <c r="AO1956" s="39"/>
      <c r="AP1956" s="39"/>
      <c r="AQ1956" s="39"/>
      <c r="AR1956" s="39"/>
      <c r="AS1956" s="39"/>
      <c r="AT1956" s="39"/>
      <c r="AU1956" s="39"/>
      <c r="AV1956" s="39"/>
      <c r="AW1956" s="94"/>
      <c r="AX1956" s="101"/>
      <c r="AY1956" s="94"/>
      <c r="AZ1956" s="40"/>
      <c r="BA1956" s="27"/>
      <c r="BB1956" s="27"/>
      <c r="BC1956" s="27"/>
      <c r="BD1956" s="27" t="str">
        <f t="shared" si="1094"/>
        <v/>
      </c>
      <c r="BE1956" s="27" t="str">
        <f t="shared" si="1095"/>
        <v/>
      </c>
      <c r="BF1956" s="27" t="str">
        <f t="shared" si="1096"/>
        <v/>
      </c>
      <c r="BG1956" s="27" t="str">
        <f t="shared" si="1097"/>
        <v/>
      </c>
      <c r="BH1956" s="27" t="str">
        <f t="shared" si="1098"/>
        <v/>
      </c>
      <c r="BI1956" s="27" t="str">
        <f t="shared" si="1099"/>
        <v/>
      </c>
      <c r="BJ1956" s="27" t="str">
        <f t="shared" si="1100"/>
        <v/>
      </c>
      <c r="BK1956" s="27" t="str">
        <f t="shared" si="1101"/>
        <v/>
      </c>
      <c r="BL1956" s="27" t="str">
        <f t="shared" si="1102"/>
        <v/>
      </c>
      <c r="BM1956" s="27" t="str">
        <f t="shared" si="1103"/>
        <v/>
      </c>
      <c r="BN1956" s="27" t="str">
        <f t="shared" si="1104"/>
        <v/>
      </c>
      <c r="BO1956" s="27" t="str">
        <f t="shared" si="1105"/>
        <v/>
      </c>
      <c r="BP1956" s="27" t="str">
        <f t="shared" si="1082"/>
        <v/>
      </c>
      <c r="BQ1956" s="27" t="str">
        <f t="shared" si="1083"/>
        <v/>
      </c>
      <c r="BR1956" s="27" t="str">
        <f t="shared" si="1084"/>
        <v/>
      </c>
      <c r="BS1956" s="27" t="str">
        <f t="shared" si="1085"/>
        <v/>
      </c>
      <c r="BT1956" s="27" t="str">
        <f t="shared" si="1086"/>
        <v/>
      </c>
      <c r="BU1956" s="27" t="str">
        <f t="shared" si="1087"/>
        <v/>
      </c>
      <c r="BV1956" s="27" t="str">
        <f t="shared" si="1088"/>
        <v/>
      </c>
      <c r="BW1956" s="27" t="str">
        <f t="shared" si="1089"/>
        <v/>
      </c>
      <c r="BX1956" s="27" t="str">
        <f t="shared" si="1090"/>
        <v/>
      </c>
      <c r="BY1956" s="27" t="str">
        <f t="shared" si="1091"/>
        <v/>
      </c>
      <c r="BZ1956" s="27" t="str">
        <f t="shared" si="1092"/>
        <v/>
      </c>
      <c r="CA1956" s="27" t="str">
        <f t="shared" si="1093"/>
        <v/>
      </c>
      <c r="CB1956" s="41"/>
      <c r="CC1956" s="41"/>
      <c r="CD1956" s="87"/>
      <c r="CE1956" s="87"/>
      <c r="CF1956" s="87"/>
      <c r="CG1956" s="87"/>
      <c r="CH1956" s="87"/>
      <c r="CI1956" s="87"/>
      <c r="CJ1956" s="7"/>
    </row>
    <row r="1957" spans="2:88">
      <c r="B1957" s="94"/>
      <c r="C1957" s="40"/>
      <c r="D1957" s="39"/>
      <c r="E1957" s="40"/>
      <c r="F1957" s="40"/>
      <c r="G1957" s="40"/>
      <c r="H1957" s="40"/>
      <c r="I1957" s="40"/>
      <c r="J1957" s="40"/>
      <c r="K1957" s="40"/>
      <c r="L1957" s="40"/>
      <c r="M1957" s="40"/>
      <c r="N1957" s="40"/>
      <c r="O1957" s="40"/>
      <c r="P1957" s="40"/>
      <c r="Q1957" s="40"/>
      <c r="R1957" s="40"/>
      <c r="S1957" s="40"/>
      <c r="T1957" s="40"/>
      <c r="U1957" s="39"/>
      <c r="V1957" s="39"/>
      <c r="W1957" s="39"/>
      <c r="X1957" s="39"/>
      <c r="Y1957" s="39"/>
      <c r="Z1957" s="39"/>
      <c r="AA1957" s="39"/>
      <c r="AB1957" s="39"/>
      <c r="AC1957" s="39"/>
      <c r="AD1957" s="39"/>
      <c r="AE1957" s="39"/>
      <c r="AF1957" s="39"/>
      <c r="AG1957" s="39"/>
      <c r="AH1957" s="39"/>
      <c r="AI1957" s="39"/>
      <c r="AJ1957" s="39"/>
      <c r="AK1957" s="39"/>
      <c r="AL1957" s="39"/>
      <c r="AM1957" s="39"/>
      <c r="AN1957" s="39"/>
      <c r="AO1957" s="39"/>
      <c r="AP1957" s="39"/>
      <c r="AQ1957" s="39"/>
      <c r="AR1957" s="39"/>
      <c r="AS1957" s="39"/>
      <c r="AT1957" s="39"/>
      <c r="AU1957" s="39"/>
      <c r="AV1957" s="39"/>
      <c r="AW1957" s="94"/>
      <c r="AX1957" s="101"/>
      <c r="AY1957" s="94"/>
      <c r="AZ1957" s="40"/>
      <c r="BA1957" s="27"/>
      <c r="BB1957" s="27"/>
      <c r="BC1957" s="27"/>
      <c r="BD1957" s="27" t="str">
        <f t="shared" si="1094"/>
        <v/>
      </c>
      <c r="BE1957" s="27" t="str">
        <f t="shared" si="1095"/>
        <v/>
      </c>
      <c r="BF1957" s="27" t="str">
        <f t="shared" si="1096"/>
        <v/>
      </c>
      <c r="BG1957" s="27" t="str">
        <f t="shared" si="1097"/>
        <v/>
      </c>
      <c r="BH1957" s="27" t="str">
        <f t="shared" si="1098"/>
        <v/>
      </c>
      <c r="BI1957" s="27" t="str">
        <f t="shared" si="1099"/>
        <v/>
      </c>
      <c r="BJ1957" s="27" t="str">
        <f t="shared" si="1100"/>
        <v/>
      </c>
      <c r="BK1957" s="27" t="str">
        <f t="shared" si="1101"/>
        <v/>
      </c>
      <c r="BL1957" s="27" t="str">
        <f t="shared" si="1102"/>
        <v/>
      </c>
      <c r="BM1957" s="27" t="str">
        <f t="shared" si="1103"/>
        <v/>
      </c>
      <c r="BN1957" s="27" t="str">
        <f t="shared" si="1104"/>
        <v/>
      </c>
      <c r="BO1957" s="27" t="str">
        <f t="shared" si="1105"/>
        <v/>
      </c>
      <c r="BP1957" s="27" t="str">
        <f t="shared" si="1082"/>
        <v/>
      </c>
      <c r="BQ1957" s="27" t="str">
        <f t="shared" si="1083"/>
        <v/>
      </c>
      <c r="BR1957" s="27" t="str">
        <f t="shared" si="1084"/>
        <v/>
      </c>
      <c r="BS1957" s="27" t="str">
        <f t="shared" si="1085"/>
        <v/>
      </c>
      <c r="BT1957" s="27" t="str">
        <f t="shared" si="1086"/>
        <v/>
      </c>
      <c r="BU1957" s="27" t="str">
        <f t="shared" si="1087"/>
        <v/>
      </c>
      <c r="BV1957" s="27" t="str">
        <f t="shared" si="1088"/>
        <v/>
      </c>
      <c r="BW1957" s="27" t="str">
        <f t="shared" si="1089"/>
        <v/>
      </c>
      <c r="BX1957" s="27" t="str">
        <f t="shared" si="1090"/>
        <v/>
      </c>
      <c r="BY1957" s="27" t="str">
        <f t="shared" si="1091"/>
        <v/>
      </c>
      <c r="BZ1957" s="27" t="str">
        <f t="shared" si="1092"/>
        <v/>
      </c>
      <c r="CA1957" s="27" t="str">
        <f t="shared" si="1093"/>
        <v/>
      </c>
      <c r="CB1957" s="41"/>
      <c r="CC1957" s="41"/>
      <c r="CD1957" s="87"/>
      <c r="CE1957" s="87"/>
      <c r="CF1957" s="87"/>
      <c r="CG1957" s="87"/>
      <c r="CH1957" s="87"/>
      <c r="CI1957" s="87"/>
      <c r="CJ1957" s="7"/>
    </row>
    <row r="1958" spans="2:88">
      <c r="B1958" s="94"/>
      <c r="C1958" s="40"/>
      <c r="D1958" s="39"/>
      <c r="E1958" s="40"/>
      <c r="F1958" s="40"/>
      <c r="G1958" s="40"/>
      <c r="H1958" s="40"/>
      <c r="I1958" s="40"/>
      <c r="J1958" s="40"/>
      <c r="K1958" s="40"/>
      <c r="L1958" s="40"/>
      <c r="M1958" s="40"/>
      <c r="N1958" s="40"/>
      <c r="O1958" s="40"/>
      <c r="P1958" s="40"/>
      <c r="Q1958" s="40"/>
      <c r="R1958" s="40"/>
      <c r="S1958" s="40"/>
      <c r="T1958" s="40"/>
      <c r="U1958" s="39"/>
      <c r="V1958" s="39"/>
      <c r="W1958" s="39"/>
      <c r="X1958" s="39"/>
      <c r="Y1958" s="39"/>
      <c r="Z1958" s="39"/>
      <c r="AA1958" s="39"/>
      <c r="AB1958" s="39"/>
      <c r="AC1958" s="39"/>
      <c r="AD1958" s="39"/>
      <c r="AE1958" s="39"/>
      <c r="AF1958" s="39"/>
      <c r="AG1958" s="39"/>
      <c r="AH1958" s="39"/>
      <c r="AI1958" s="39"/>
      <c r="AJ1958" s="39"/>
      <c r="AK1958" s="39"/>
      <c r="AL1958" s="39"/>
      <c r="AM1958" s="39"/>
      <c r="AN1958" s="39"/>
      <c r="AO1958" s="39"/>
      <c r="AP1958" s="39"/>
      <c r="AQ1958" s="39"/>
      <c r="AR1958" s="39"/>
      <c r="AS1958" s="39"/>
      <c r="AT1958" s="39"/>
      <c r="AU1958" s="39"/>
      <c r="AV1958" s="39"/>
      <c r="AW1958" s="94"/>
      <c r="AX1958" s="101"/>
      <c r="AY1958" s="94"/>
      <c r="AZ1958" s="40"/>
      <c r="BA1958" s="27"/>
      <c r="BB1958" s="27"/>
      <c r="BC1958" s="27"/>
      <c r="BD1958" s="27" t="str">
        <f t="shared" si="1094"/>
        <v/>
      </c>
      <c r="BE1958" s="27" t="str">
        <f t="shared" si="1095"/>
        <v/>
      </c>
      <c r="BF1958" s="27" t="str">
        <f t="shared" si="1096"/>
        <v/>
      </c>
      <c r="BG1958" s="27" t="str">
        <f t="shared" si="1097"/>
        <v/>
      </c>
      <c r="BH1958" s="27" t="str">
        <f t="shared" si="1098"/>
        <v/>
      </c>
      <c r="BI1958" s="27" t="str">
        <f t="shared" si="1099"/>
        <v/>
      </c>
      <c r="BJ1958" s="27" t="str">
        <f t="shared" si="1100"/>
        <v/>
      </c>
      <c r="BK1958" s="27" t="str">
        <f t="shared" si="1101"/>
        <v/>
      </c>
      <c r="BL1958" s="27" t="str">
        <f t="shared" si="1102"/>
        <v/>
      </c>
      <c r="BM1958" s="27" t="str">
        <f t="shared" si="1103"/>
        <v/>
      </c>
      <c r="BN1958" s="27" t="str">
        <f t="shared" si="1104"/>
        <v/>
      </c>
      <c r="BO1958" s="27" t="str">
        <f t="shared" si="1105"/>
        <v/>
      </c>
      <c r="BP1958" s="27" t="str">
        <f t="shared" si="1082"/>
        <v/>
      </c>
      <c r="BQ1958" s="27" t="str">
        <f t="shared" si="1083"/>
        <v/>
      </c>
      <c r="BR1958" s="27" t="str">
        <f t="shared" si="1084"/>
        <v/>
      </c>
      <c r="BS1958" s="27" t="str">
        <f t="shared" si="1085"/>
        <v/>
      </c>
      <c r="BT1958" s="27" t="str">
        <f t="shared" si="1086"/>
        <v/>
      </c>
      <c r="BU1958" s="27" t="str">
        <f t="shared" si="1087"/>
        <v/>
      </c>
      <c r="BV1958" s="27" t="str">
        <f t="shared" si="1088"/>
        <v/>
      </c>
      <c r="BW1958" s="27" t="str">
        <f t="shared" si="1089"/>
        <v/>
      </c>
      <c r="BX1958" s="27" t="str">
        <f t="shared" si="1090"/>
        <v/>
      </c>
      <c r="BY1958" s="27" t="str">
        <f t="shared" si="1091"/>
        <v/>
      </c>
      <c r="BZ1958" s="27" t="str">
        <f t="shared" si="1092"/>
        <v/>
      </c>
      <c r="CA1958" s="27" t="str">
        <f t="shared" si="1093"/>
        <v/>
      </c>
      <c r="CB1958" s="41"/>
      <c r="CC1958" s="41"/>
      <c r="CD1958" s="87"/>
      <c r="CE1958" s="87"/>
      <c r="CF1958" s="87"/>
      <c r="CG1958" s="87"/>
      <c r="CH1958" s="87"/>
      <c r="CI1958" s="87"/>
      <c r="CJ1958" s="7"/>
    </row>
    <row r="1959" spans="2:88">
      <c r="B1959" s="94"/>
      <c r="C1959" s="40"/>
      <c r="D1959" s="39"/>
      <c r="E1959" s="40"/>
      <c r="F1959" s="40"/>
      <c r="G1959" s="40"/>
      <c r="H1959" s="40"/>
      <c r="I1959" s="40"/>
      <c r="J1959" s="40"/>
      <c r="K1959" s="40"/>
      <c r="L1959" s="40"/>
      <c r="M1959" s="40"/>
      <c r="N1959" s="40"/>
      <c r="O1959" s="40"/>
      <c r="P1959" s="40"/>
      <c r="Q1959" s="40"/>
      <c r="R1959" s="40"/>
      <c r="S1959" s="40"/>
      <c r="T1959" s="40"/>
      <c r="U1959" s="39"/>
      <c r="V1959" s="39"/>
      <c r="W1959" s="39"/>
      <c r="X1959" s="39"/>
      <c r="Y1959" s="39"/>
      <c r="Z1959" s="39"/>
      <c r="AA1959" s="39"/>
      <c r="AB1959" s="39"/>
      <c r="AC1959" s="39"/>
      <c r="AD1959" s="39"/>
      <c r="AE1959" s="39"/>
      <c r="AF1959" s="39"/>
      <c r="AG1959" s="39"/>
      <c r="AH1959" s="39"/>
      <c r="AI1959" s="39"/>
      <c r="AJ1959" s="39"/>
      <c r="AK1959" s="39"/>
      <c r="AL1959" s="39"/>
      <c r="AM1959" s="39"/>
      <c r="AN1959" s="39"/>
      <c r="AO1959" s="39"/>
      <c r="AP1959" s="39"/>
      <c r="AQ1959" s="39"/>
      <c r="AR1959" s="39"/>
      <c r="AS1959" s="39"/>
      <c r="AT1959" s="39"/>
      <c r="AU1959" s="39"/>
      <c r="AV1959" s="39"/>
      <c r="AW1959" s="94"/>
      <c r="AX1959" s="101"/>
      <c r="AY1959" s="94"/>
      <c r="AZ1959" s="40"/>
      <c r="BA1959" s="27"/>
      <c r="BB1959" s="27"/>
      <c r="BC1959" s="27"/>
      <c r="BD1959" s="27" t="str">
        <f t="shared" si="1094"/>
        <v/>
      </c>
      <c r="BE1959" s="27" t="str">
        <f t="shared" si="1095"/>
        <v/>
      </c>
      <c r="BF1959" s="27" t="str">
        <f t="shared" si="1096"/>
        <v/>
      </c>
      <c r="BG1959" s="27" t="str">
        <f t="shared" si="1097"/>
        <v/>
      </c>
      <c r="BH1959" s="27" t="str">
        <f t="shared" si="1098"/>
        <v/>
      </c>
      <c r="BI1959" s="27" t="str">
        <f t="shared" si="1099"/>
        <v/>
      </c>
      <c r="BJ1959" s="27" t="str">
        <f t="shared" si="1100"/>
        <v/>
      </c>
      <c r="BK1959" s="27" t="str">
        <f t="shared" si="1101"/>
        <v/>
      </c>
      <c r="BL1959" s="27" t="str">
        <f t="shared" si="1102"/>
        <v/>
      </c>
      <c r="BM1959" s="27" t="str">
        <f t="shared" si="1103"/>
        <v/>
      </c>
      <c r="BN1959" s="27" t="str">
        <f t="shared" si="1104"/>
        <v/>
      </c>
      <c r="BO1959" s="27" t="str">
        <f t="shared" si="1105"/>
        <v/>
      </c>
      <c r="BP1959" s="27" t="str">
        <f t="shared" si="1082"/>
        <v/>
      </c>
      <c r="BQ1959" s="27" t="str">
        <f t="shared" si="1083"/>
        <v/>
      </c>
      <c r="BR1959" s="27" t="str">
        <f t="shared" si="1084"/>
        <v/>
      </c>
      <c r="BS1959" s="27" t="str">
        <f t="shared" si="1085"/>
        <v/>
      </c>
      <c r="BT1959" s="27" t="str">
        <f t="shared" si="1086"/>
        <v/>
      </c>
      <c r="BU1959" s="27" t="str">
        <f t="shared" si="1087"/>
        <v/>
      </c>
      <c r="BV1959" s="27" t="str">
        <f t="shared" si="1088"/>
        <v/>
      </c>
      <c r="BW1959" s="27" t="str">
        <f t="shared" si="1089"/>
        <v/>
      </c>
      <c r="BX1959" s="27" t="str">
        <f t="shared" si="1090"/>
        <v/>
      </c>
      <c r="BY1959" s="27" t="str">
        <f t="shared" si="1091"/>
        <v/>
      </c>
      <c r="BZ1959" s="27" t="str">
        <f t="shared" si="1092"/>
        <v/>
      </c>
      <c r="CA1959" s="27" t="str">
        <f t="shared" si="1093"/>
        <v/>
      </c>
      <c r="CB1959" s="41"/>
      <c r="CC1959" s="41"/>
      <c r="CD1959" s="87"/>
      <c r="CE1959" s="87"/>
      <c r="CF1959" s="87"/>
      <c r="CG1959" s="87"/>
      <c r="CH1959" s="87"/>
      <c r="CI1959" s="87"/>
      <c r="CJ1959" s="7"/>
    </row>
    <row r="1960" spans="2:88">
      <c r="B1960" s="94"/>
      <c r="C1960" s="40"/>
      <c r="D1960" s="39"/>
      <c r="E1960" s="40"/>
      <c r="F1960" s="40"/>
      <c r="G1960" s="40"/>
      <c r="H1960" s="40"/>
      <c r="I1960" s="40"/>
      <c r="J1960" s="40"/>
      <c r="K1960" s="40"/>
      <c r="L1960" s="40"/>
      <c r="M1960" s="40"/>
      <c r="N1960" s="40"/>
      <c r="O1960" s="40"/>
      <c r="P1960" s="40"/>
      <c r="Q1960" s="40"/>
      <c r="R1960" s="40"/>
      <c r="S1960" s="40"/>
      <c r="T1960" s="40"/>
      <c r="U1960" s="39"/>
      <c r="V1960" s="39"/>
      <c r="W1960" s="39"/>
      <c r="X1960" s="39"/>
      <c r="Y1960" s="39"/>
      <c r="Z1960" s="39"/>
      <c r="AA1960" s="39"/>
      <c r="AB1960" s="39"/>
      <c r="AC1960" s="39"/>
      <c r="AD1960" s="39"/>
      <c r="AE1960" s="39"/>
      <c r="AF1960" s="39"/>
      <c r="AG1960" s="39"/>
      <c r="AH1960" s="39"/>
      <c r="AI1960" s="39"/>
      <c r="AJ1960" s="39"/>
      <c r="AK1960" s="39"/>
      <c r="AL1960" s="39"/>
      <c r="AM1960" s="39"/>
      <c r="AN1960" s="39"/>
      <c r="AO1960" s="39"/>
      <c r="AP1960" s="39"/>
      <c r="AQ1960" s="39"/>
      <c r="AR1960" s="39"/>
      <c r="AS1960" s="39"/>
      <c r="AT1960" s="39"/>
      <c r="AU1960" s="39"/>
      <c r="AV1960" s="39"/>
      <c r="AW1960" s="94"/>
      <c r="AX1960" s="101"/>
      <c r="AY1960" s="94"/>
      <c r="AZ1960" s="40"/>
      <c r="BA1960" s="27"/>
      <c r="BB1960" s="27"/>
      <c r="BC1960" s="27"/>
      <c r="BD1960" s="27" t="str">
        <f t="shared" si="1094"/>
        <v/>
      </c>
      <c r="BE1960" s="27" t="str">
        <f t="shared" si="1095"/>
        <v/>
      </c>
      <c r="BF1960" s="27" t="str">
        <f t="shared" si="1096"/>
        <v/>
      </c>
      <c r="BG1960" s="27" t="str">
        <f t="shared" si="1097"/>
        <v/>
      </c>
      <c r="BH1960" s="27" t="str">
        <f t="shared" si="1098"/>
        <v/>
      </c>
      <c r="BI1960" s="27" t="str">
        <f t="shared" si="1099"/>
        <v/>
      </c>
      <c r="BJ1960" s="27" t="str">
        <f t="shared" si="1100"/>
        <v/>
      </c>
      <c r="BK1960" s="27" t="str">
        <f t="shared" si="1101"/>
        <v/>
      </c>
      <c r="BL1960" s="27" t="str">
        <f t="shared" si="1102"/>
        <v/>
      </c>
      <c r="BM1960" s="27" t="str">
        <f t="shared" si="1103"/>
        <v/>
      </c>
      <c r="BN1960" s="27" t="str">
        <f t="shared" si="1104"/>
        <v/>
      </c>
      <c r="BO1960" s="27" t="str">
        <f t="shared" si="1105"/>
        <v/>
      </c>
      <c r="BP1960" s="27" t="str">
        <f t="shared" si="1082"/>
        <v/>
      </c>
      <c r="BQ1960" s="27" t="str">
        <f t="shared" si="1083"/>
        <v/>
      </c>
      <c r="BR1960" s="27" t="str">
        <f t="shared" si="1084"/>
        <v/>
      </c>
      <c r="BS1960" s="27" t="str">
        <f t="shared" si="1085"/>
        <v/>
      </c>
      <c r="BT1960" s="27" t="str">
        <f t="shared" si="1086"/>
        <v/>
      </c>
      <c r="BU1960" s="27" t="str">
        <f t="shared" si="1087"/>
        <v/>
      </c>
      <c r="BV1960" s="27" t="str">
        <f t="shared" si="1088"/>
        <v/>
      </c>
      <c r="BW1960" s="27" t="str">
        <f t="shared" si="1089"/>
        <v/>
      </c>
      <c r="BX1960" s="27" t="str">
        <f t="shared" si="1090"/>
        <v/>
      </c>
      <c r="BY1960" s="27" t="str">
        <f t="shared" si="1091"/>
        <v/>
      </c>
      <c r="BZ1960" s="27" t="str">
        <f t="shared" si="1092"/>
        <v/>
      </c>
      <c r="CA1960" s="27" t="str">
        <f t="shared" si="1093"/>
        <v/>
      </c>
      <c r="CB1960" s="41"/>
      <c r="CC1960" s="41"/>
      <c r="CD1960" s="87"/>
      <c r="CE1960" s="87"/>
      <c r="CF1960" s="87"/>
      <c r="CG1960" s="87"/>
      <c r="CH1960" s="87"/>
      <c r="CI1960" s="87"/>
      <c r="CJ1960" s="7"/>
    </row>
    <row r="1961" spans="2:88">
      <c r="B1961" s="94"/>
      <c r="C1961" s="40"/>
      <c r="D1961" s="39"/>
      <c r="E1961" s="40"/>
      <c r="F1961" s="40"/>
      <c r="G1961" s="40"/>
      <c r="H1961" s="40"/>
      <c r="I1961" s="40"/>
      <c r="J1961" s="40"/>
      <c r="K1961" s="40"/>
      <c r="L1961" s="40"/>
      <c r="M1961" s="40"/>
      <c r="N1961" s="40"/>
      <c r="O1961" s="40"/>
      <c r="P1961" s="40"/>
      <c r="Q1961" s="40"/>
      <c r="R1961" s="40"/>
      <c r="S1961" s="40"/>
      <c r="T1961" s="40"/>
      <c r="U1961" s="39"/>
      <c r="V1961" s="39"/>
      <c r="W1961" s="39"/>
      <c r="X1961" s="39"/>
      <c r="Y1961" s="39"/>
      <c r="Z1961" s="39"/>
      <c r="AA1961" s="39"/>
      <c r="AB1961" s="39"/>
      <c r="AC1961" s="39"/>
      <c r="AD1961" s="39"/>
      <c r="AE1961" s="39"/>
      <c r="AF1961" s="39"/>
      <c r="AG1961" s="39"/>
      <c r="AH1961" s="39"/>
      <c r="AI1961" s="39"/>
      <c r="AJ1961" s="39"/>
      <c r="AK1961" s="39"/>
      <c r="AL1961" s="39"/>
      <c r="AM1961" s="39"/>
      <c r="AN1961" s="39"/>
      <c r="AO1961" s="39"/>
      <c r="AP1961" s="39"/>
      <c r="AQ1961" s="39"/>
      <c r="AR1961" s="39"/>
      <c r="AS1961" s="39"/>
      <c r="AT1961" s="39"/>
      <c r="AU1961" s="39"/>
      <c r="AV1961" s="39"/>
      <c r="AW1961" s="94"/>
      <c r="AX1961" s="101"/>
      <c r="AY1961" s="94"/>
      <c r="AZ1961" s="40"/>
      <c r="BA1961" s="27"/>
      <c r="BB1961" s="27"/>
      <c r="BC1961" s="27"/>
      <c r="BD1961" s="27" t="str">
        <f t="shared" si="1094"/>
        <v/>
      </c>
      <c r="BE1961" s="27" t="str">
        <f t="shared" si="1095"/>
        <v/>
      </c>
      <c r="BF1961" s="27" t="str">
        <f t="shared" si="1096"/>
        <v/>
      </c>
      <c r="BG1961" s="27" t="str">
        <f t="shared" si="1097"/>
        <v/>
      </c>
      <c r="BH1961" s="27" t="str">
        <f t="shared" si="1098"/>
        <v/>
      </c>
      <c r="BI1961" s="27" t="str">
        <f t="shared" si="1099"/>
        <v/>
      </c>
      <c r="BJ1961" s="27" t="str">
        <f t="shared" si="1100"/>
        <v/>
      </c>
      <c r="BK1961" s="27" t="str">
        <f t="shared" si="1101"/>
        <v/>
      </c>
      <c r="BL1961" s="27" t="str">
        <f t="shared" si="1102"/>
        <v/>
      </c>
      <c r="BM1961" s="27" t="str">
        <f t="shared" si="1103"/>
        <v/>
      </c>
      <c r="BN1961" s="27" t="str">
        <f t="shared" si="1104"/>
        <v/>
      </c>
      <c r="BO1961" s="27" t="str">
        <f t="shared" si="1105"/>
        <v/>
      </c>
      <c r="BP1961" s="27" t="str">
        <f t="shared" si="1082"/>
        <v/>
      </c>
      <c r="BQ1961" s="27" t="str">
        <f t="shared" si="1083"/>
        <v/>
      </c>
      <c r="BR1961" s="27" t="str">
        <f t="shared" si="1084"/>
        <v/>
      </c>
      <c r="BS1961" s="27" t="str">
        <f t="shared" si="1085"/>
        <v/>
      </c>
      <c r="BT1961" s="27" t="str">
        <f t="shared" si="1086"/>
        <v/>
      </c>
      <c r="BU1961" s="27" t="str">
        <f t="shared" si="1087"/>
        <v/>
      </c>
      <c r="BV1961" s="27" t="str">
        <f t="shared" si="1088"/>
        <v/>
      </c>
      <c r="BW1961" s="27" t="str">
        <f t="shared" si="1089"/>
        <v/>
      </c>
      <c r="BX1961" s="27" t="str">
        <f t="shared" si="1090"/>
        <v/>
      </c>
      <c r="BY1961" s="27" t="str">
        <f t="shared" si="1091"/>
        <v/>
      </c>
      <c r="BZ1961" s="27" t="str">
        <f t="shared" si="1092"/>
        <v/>
      </c>
      <c r="CA1961" s="27" t="str">
        <f t="shared" si="1093"/>
        <v/>
      </c>
      <c r="CB1961" s="41"/>
      <c r="CC1961" s="41"/>
      <c r="CD1961" s="87"/>
      <c r="CE1961" s="87"/>
      <c r="CF1961" s="87"/>
      <c r="CG1961" s="87"/>
      <c r="CH1961" s="87"/>
      <c r="CI1961" s="87"/>
      <c r="CJ1961" s="7"/>
    </row>
    <row r="1962" spans="2:88">
      <c r="B1962" s="94"/>
      <c r="C1962" s="40"/>
      <c r="D1962" s="39"/>
      <c r="E1962" s="40"/>
      <c r="F1962" s="40"/>
      <c r="G1962" s="40"/>
      <c r="H1962" s="40"/>
      <c r="I1962" s="40"/>
      <c r="J1962" s="40"/>
      <c r="K1962" s="40"/>
      <c r="L1962" s="40"/>
      <c r="M1962" s="40"/>
      <c r="N1962" s="40"/>
      <c r="O1962" s="40"/>
      <c r="P1962" s="40"/>
      <c r="Q1962" s="40"/>
      <c r="R1962" s="40"/>
      <c r="S1962" s="40"/>
      <c r="T1962" s="40"/>
      <c r="U1962" s="39"/>
      <c r="V1962" s="39"/>
      <c r="W1962" s="39"/>
      <c r="X1962" s="39"/>
      <c r="Y1962" s="39"/>
      <c r="Z1962" s="39"/>
      <c r="AA1962" s="39"/>
      <c r="AB1962" s="39"/>
      <c r="AC1962" s="39"/>
      <c r="AD1962" s="39"/>
      <c r="AE1962" s="39"/>
      <c r="AF1962" s="39"/>
      <c r="AG1962" s="39"/>
      <c r="AH1962" s="39"/>
      <c r="AI1962" s="39"/>
      <c r="AJ1962" s="39"/>
      <c r="AK1962" s="39"/>
      <c r="AL1962" s="39"/>
      <c r="AM1962" s="39"/>
      <c r="AN1962" s="39"/>
      <c r="AO1962" s="39"/>
      <c r="AP1962" s="39"/>
      <c r="AQ1962" s="39"/>
      <c r="AR1962" s="39"/>
      <c r="AS1962" s="39"/>
      <c r="AT1962" s="39"/>
      <c r="AU1962" s="39"/>
      <c r="AV1962" s="39"/>
      <c r="AW1962" s="94"/>
      <c r="AX1962" s="101"/>
      <c r="AY1962" s="94"/>
      <c r="AZ1962" s="40"/>
      <c r="BA1962" s="27"/>
      <c r="BB1962" s="27"/>
      <c r="BC1962" s="27"/>
      <c r="BD1962" s="27" t="str">
        <f t="shared" si="1094"/>
        <v/>
      </c>
      <c r="BE1962" s="27" t="str">
        <f t="shared" si="1095"/>
        <v/>
      </c>
      <c r="BF1962" s="27" t="str">
        <f t="shared" si="1096"/>
        <v/>
      </c>
      <c r="BG1962" s="27" t="str">
        <f t="shared" si="1097"/>
        <v/>
      </c>
      <c r="BH1962" s="27" t="str">
        <f t="shared" si="1098"/>
        <v/>
      </c>
      <c r="BI1962" s="27" t="str">
        <f t="shared" si="1099"/>
        <v/>
      </c>
      <c r="BJ1962" s="27" t="str">
        <f t="shared" si="1100"/>
        <v/>
      </c>
      <c r="BK1962" s="27" t="str">
        <f t="shared" si="1101"/>
        <v/>
      </c>
      <c r="BL1962" s="27" t="str">
        <f t="shared" si="1102"/>
        <v/>
      </c>
      <c r="BM1962" s="27" t="str">
        <f t="shared" si="1103"/>
        <v/>
      </c>
      <c r="BN1962" s="27" t="str">
        <f t="shared" si="1104"/>
        <v/>
      </c>
      <c r="BO1962" s="27" t="str">
        <f t="shared" si="1105"/>
        <v/>
      </c>
      <c r="BP1962" s="27" t="str">
        <f t="shared" si="1082"/>
        <v/>
      </c>
      <c r="BQ1962" s="27" t="str">
        <f t="shared" si="1083"/>
        <v/>
      </c>
      <c r="BR1962" s="27" t="str">
        <f t="shared" si="1084"/>
        <v/>
      </c>
      <c r="BS1962" s="27" t="str">
        <f t="shared" si="1085"/>
        <v/>
      </c>
      <c r="BT1962" s="27" t="str">
        <f t="shared" si="1086"/>
        <v/>
      </c>
      <c r="BU1962" s="27" t="str">
        <f t="shared" si="1087"/>
        <v/>
      </c>
      <c r="BV1962" s="27" t="str">
        <f t="shared" si="1088"/>
        <v/>
      </c>
      <c r="BW1962" s="27" t="str">
        <f t="shared" si="1089"/>
        <v/>
      </c>
      <c r="BX1962" s="27" t="str">
        <f t="shared" si="1090"/>
        <v/>
      </c>
      <c r="BY1962" s="27" t="str">
        <f t="shared" si="1091"/>
        <v/>
      </c>
      <c r="BZ1962" s="27" t="str">
        <f t="shared" si="1092"/>
        <v/>
      </c>
      <c r="CA1962" s="27" t="str">
        <f t="shared" si="1093"/>
        <v/>
      </c>
      <c r="CB1962" s="41"/>
      <c r="CC1962" s="41"/>
      <c r="CD1962" s="87"/>
      <c r="CE1962" s="87"/>
      <c r="CF1962" s="87"/>
      <c r="CG1962" s="87"/>
      <c r="CH1962" s="87"/>
      <c r="CI1962" s="41"/>
      <c r="CJ1962" s="7"/>
    </row>
    <row r="1963" spans="2:88">
      <c r="B1963" s="94"/>
      <c r="C1963" s="40"/>
      <c r="D1963" s="39"/>
      <c r="E1963" s="40"/>
      <c r="F1963" s="40"/>
      <c r="G1963" s="40"/>
      <c r="H1963" s="40"/>
      <c r="I1963" s="40"/>
      <c r="J1963" s="40"/>
      <c r="K1963" s="40"/>
      <c r="L1963" s="40"/>
      <c r="M1963" s="40"/>
      <c r="N1963" s="40"/>
      <c r="O1963" s="40"/>
      <c r="P1963" s="40"/>
      <c r="Q1963" s="40"/>
      <c r="R1963" s="40"/>
      <c r="S1963" s="40"/>
      <c r="T1963" s="40"/>
      <c r="U1963" s="39"/>
      <c r="V1963" s="39"/>
      <c r="W1963" s="39"/>
      <c r="X1963" s="39"/>
      <c r="Y1963" s="39"/>
      <c r="Z1963" s="39"/>
      <c r="AA1963" s="39"/>
      <c r="AB1963" s="39"/>
      <c r="AC1963" s="39"/>
      <c r="AD1963" s="39"/>
      <c r="AE1963" s="39"/>
      <c r="AF1963" s="39"/>
      <c r="AG1963" s="39"/>
      <c r="AH1963" s="39"/>
      <c r="AI1963" s="39"/>
      <c r="AJ1963" s="39"/>
      <c r="AK1963" s="39"/>
      <c r="AL1963" s="39"/>
      <c r="AM1963" s="39"/>
      <c r="AN1963" s="39"/>
      <c r="AO1963" s="39"/>
      <c r="AP1963" s="39"/>
      <c r="AQ1963" s="39"/>
      <c r="AR1963" s="39"/>
      <c r="AS1963" s="39"/>
      <c r="AT1963" s="39"/>
      <c r="AU1963" s="39"/>
      <c r="AV1963" s="39"/>
      <c r="AW1963" s="94"/>
      <c r="AX1963" s="101"/>
      <c r="AY1963" s="94"/>
      <c r="AZ1963" s="40"/>
      <c r="BA1963" s="27"/>
      <c r="BB1963" s="27"/>
      <c r="BC1963" s="27"/>
      <c r="BD1963" s="27" t="str">
        <f t="shared" si="1094"/>
        <v/>
      </c>
      <c r="BE1963" s="27" t="str">
        <f t="shared" si="1095"/>
        <v/>
      </c>
      <c r="BF1963" s="27" t="str">
        <f t="shared" si="1096"/>
        <v/>
      </c>
      <c r="BG1963" s="27" t="str">
        <f t="shared" si="1097"/>
        <v/>
      </c>
      <c r="BH1963" s="27" t="str">
        <f t="shared" si="1098"/>
        <v/>
      </c>
      <c r="BI1963" s="27" t="str">
        <f t="shared" si="1099"/>
        <v/>
      </c>
      <c r="BJ1963" s="27" t="str">
        <f t="shared" si="1100"/>
        <v/>
      </c>
      <c r="BK1963" s="27" t="str">
        <f t="shared" si="1101"/>
        <v/>
      </c>
      <c r="BL1963" s="27" t="str">
        <f t="shared" si="1102"/>
        <v/>
      </c>
      <c r="BM1963" s="27" t="str">
        <f t="shared" si="1103"/>
        <v/>
      </c>
      <c r="BN1963" s="27" t="str">
        <f t="shared" si="1104"/>
        <v/>
      </c>
      <c r="BO1963" s="27" t="str">
        <f t="shared" si="1105"/>
        <v/>
      </c>
      <c r="BP1963" s="27" t="str">
        <f t="shared" si="1082"/>
        <v/>
      </c>
      <c r="BQ1963" s="27" t="str">
        <f t="shared" si="1083"/>
        <v/>
      </c>
      <c r="BR1963" s="27" t="str">
        <f t="shared" si="1084"/>
        <v/>
      </c>
      <c r="BS1963" s="27" t="str">
        <f t="shared" si="1085"/>
        <v/>
      </c>
      <c r="BT1963" s="27" t="str">
        <f t="shared" si="1086"/>
        <v/>
      </c>
      <c r="BU1963" s="27" t="str">
        <f t="shared" si="1087"/>
        <v/>
      </c>
      <c r="BV1963" s="27" t="str">
        <f t="shared" si="1088"/>
        <v/>
      </c>
      <c r="BW1963" s="27" t="str">
        <f t="shared" si="1089"/>
        <v/>
      </c>
      <c r="BX1963" s="27" t="str">
        <f t="shared" si="1090"/>
        <v/>
      </c>
      <c r="BY1963" s="27" t="str">
        <f t="shared" si="1091"/>
        <v/>
      </c>
      <c r="BZ1963" s="27" t="str">
        <f t="shared" si="1092"/>
        <v/>
      </c>
      <c r="CA1963" s="27" t="str">
        <f t="shared" si="1093"/>
        <v/>
      </c>
      <c r="CB1963" s="41"/>
      <c r="CC1963" s="41"/>
      <c r="CD1963" s="41"/>
      <c r="CE1963" s="41"/>
      <c r="CF1963" s="41"/>
      <c r="CG1963" s="41"/>
      <c r="CH1963" s="41"/>
      <c r="CI1963" s="41"/>
      <c r="CJ1963" s="7"/>
    </row>
    <row r="1964" spans="2:88">
      <c r="B1964" s="94"/>
      <c r="C1964" s="40"/>
      <c r="D1964" s="39"/>
      <c r="E1964" s="40"/>
      <c r="F1964" s="40"/>
      <c r="G1964" s="40"/>
      <c r="H1964" s="40"/>
      <c r="I1964" s="40"/>
      <c r="J1964" s="40"/>
      <c r="K1964" s="40"/>
      <c r="L1964" s="40"/>
      <c r="M1964" s="40"/>
      <c r="N1964" s="40"/>
      <c r="O1964" s="40"/>
      <c r="P1964" s="40"/>
      <c r="Q1964" s="40"/>
      <c r="R1964" s="40"/>
      <c r="S1964" s="40"/>
      <c r="T1964" s="40"/>
      <c r="U1964" s="39"/>
      <c r="V1964" s="39"/>
      <c r="W1964" s="39"/>
      <c r="X1964" s="39"/>
      <c r="Y1964" s="39"/>
      <c r="Z1964" s="39"/>
      <c r="AA1964" s="39"/>
      <c r="AB1964" s="39"/>
      <c r="AC1964" s="39"/>
      <c r="AD1964" s="39"/>
      <c r="AE1964" s="39"/>
      <c r="AF1964" s="39"/>
      <c r="AG1964" s="39"/>
      <c r="AH1964" s="39"/>
      <c r="AI1964" s="39"/>
      <c r="AJ1964" s="39"/>
      <c r="AK1964" s="39"/>
      <c r="AL1964" s="39"/>
      <c r="AM1964" s="39"/>
      <c r="AN1964" s="39"/>
      <c r="AO1964" s="39"/>
      <c r="AP1964" s="39"/>
      <c r="AQ1964" s="39"/>
      <c r="AR1964" s="39"/>
      <c r="AS1964" s="39"/>
      <c r="AT1964" s="39"/>
      <c r="AU1964" s="39"/>
      <c r="AV1964" s="39"/>
      <c r="AW1964" s="94"/>
      <c r="AX1964" s="101"/>
      <c r="AY1964" s="94"/>
      <c r="AZ1964" s="40"/>
      <c r="BA1964" s="27"/>
      <c r="BB1964" s="27"/>
      <c r="BC1964" s="27"/>
      <c r="BD1964" s="27" t="str">
        <f t="shared" si="1094"/>
        <v/>
      </c>
      <c r="BE1964" s="27" t="str">
        <f t="shared" si="1095"/>
        <v/>
      </c>
      <c r="BF1964" s="27" t="str">
        <f t="shared" si="1096"/>
        <v/>
      </c>
      <c r="BG1964" s="27" t="str">
        <f t="shared" si="1097"/>
        <v/>
      </c>
      <c r="BH1964" s="27" t="str">
        <f t="shared" si="1098"/>
        <v/>
      </c>
      <c r="BI1964" s="27" t="str">
        <f t="shared" si="1099"/>
        <v/>
      </c>
      <c r="BJ1964" s="27" t="str">
        <f t="shared" si="1100"/>
        <v/>
      </c>
      <c r="BK1964" s="27" t="str">
        <f t="shared" si="1101"/>
        <v/>
      </c>
      <c r="BL1964" s="27" t="str">
        <f t="shared" si="1102"/>
        <v/>
      </c>
      <c r="BM1964" s="27" t="str">
        <f t="shared" si="1103"/>
        <v/>
      </c>
      <c r="BN1964" s="27" t="str">
        <f t="shared" si="1104"/>
        <v/>
      </c>
      <c r="BO1964" s="27" t="str">
        <f t="shared" si="1105"/>
        <v/>
      </c>
      <c r="BP1964" s="27" t="str">
        <f t="shared" si="1082"/>
        <v/>
      </c>
      <c r="BQ1964" s="27" t="str">
        <f t="shared" si="1083"/>
        <v/>
      </c>
      <c r="BR1964" s="27" t="str">
        <f t="shared" si="1084"/>
        <v/>
      </c>
      <c r="BS1964" s="27" t="str">
        <f t="shared" si="1085"/>
        <v/>
      </c>
      <c r="BT1964" s="27" t="str">
        <f t="shared" si="1086"/>
        <v/>
      </c>
      <c r="BU1964" s="27" t="str">
        <f t="shared" si="1087"/>
        <v/>
      </c>
      <c r="BV1964" s="27" t="str">
        <f t="shared" si="1088"/>
        <v/>
      </c>
      <c r="BW1964" s="27" t="str">
        <f t="shared" si="1089"/>
        <v/>
      </c>
      <c r="BX1964" s="27" t="str">
        <f t="shared" si="1090"/>
        <v/>
      </c>
      <c r="BY1964" s="27" t="str">
        <f t="shared" si="1091"/>
        <v/>
      </c>
      <c r="BZ1964" s="27" t="str">
        <f t="shared" si="1092"/>
        <v/>
      </c>
      <c r="CA1964" s="27" t="str">
        <f t="shared" si="1093"/>
        <v/>
      </c>
      <c r="CB1964" s="41"/>
      <c r="CC1964" s="41"/>
      <c r="CD1964"/>
      <c r="CE1964"/>
      <c r="CF1964"/>
      <c r="CG1964"/>
      <c r="CH1964"/>
      <c r="CI1964" s="41"/>
      <c r="CJ1964" s="7"/>
    </row>
    <row r="1965" spans="2:88">
      <c r="B1965" s="94"/>
      <c r="C1965" s="40"/>
      <c r="D1965" s="39"/>
      <c r="E1965" s="40"/>
      <c r="F1965" s="40"/>
      <c r="G1965" s="40"/>
      <c r="H1965" s="40"/>
      <c r="I1965" s="40"/>
      <c r="J1965" s="40"/>
      <c r="K1965" s="40"/>
      <c r="L1965" s="40"/>
      <c r="M1965" s="40"/>
      <c r="N1965" s="40"/>
      <c r="O1965" s="40"/>
      <c r="P1965" s="40"/>
      <c r="Q1965" s="40"/>
      <c r="R1965" s="40"/>
      <c r="S1965" s="40"/>
      <c r="T1965" s="40"/>
      <c r="U1965" s="39"/>
      <c r="V1965" s="39"/>
      <c r="W1965" s="39"/>
      <c r="X1965" s="39"/>
      <c r="Y1965" s="39"/>
      <c r="Z1965" s="39"/>
      <c r="AA1965" s="39"/>
      <c r="AB1965" s="39"/>
      <c r="AC1965" s="39"/>
      <c r="AD1965" s="39"/>
      <c r="AE1965" s="39"/>
      <c r="AF1965" s="39"/>
      <c r="AG1965" s="39"/>
      <c r="AH1965" s="39"/>
      <c r="AI1965" s="39"/>
      <c r="AJ1965" s="39"/>
      <c r="AK1965" s="39"/>
      <c r="AL1965" s="39"/>
      <c r="AM1965" s="39"/>
      <c r="AN1965" s="39"/>
      <c r="AO1965" s="39"/>
      <c r="AP1965" s="39"/>
      <c r="AQ1965" s="39"/>
      <c r="AR1965" s="39"/>
      <c r="AS1965" s="39"/>
      <c r="AT1965" s="39"/>
      <c r="AU1965" s="39"/>
      <c r="AV1965" s="39"/>
      <c r="AW1965" s="94"/>
      <c r="AX1965" s="101"/>
      <c r="AY1965" s="94"/>
      <c r="AZ1965" s="40"/>
      <c r="BA1965" s="27"/>
      <c r="BB1965" s="27"/>
      <c r="BC1965" s="27"/>
      <c r="BD1965" s="27" t="str">
        <f t="shared" si="1094"/>
        <v/>
      </c>
      <c r="BE1965" s="27" t="str">
        <f t="shared" si="1095"/>
        <v/>
      </c>
      <c r="BF1965" s="27" t="str">
        <f t="shared" si="1096"/>
        <v/>
      </c>
      <c r="BG1965" s="27" t="str">
        <f t="shared" si="1097"/>
        <v/>
      </c>
      <c r="BH1965" s="27" t="str">
        <f t="shared" si="1098"/>
        <v/>
      </c>
      <c r="BI1965" s="27" t="str">
        <f t="shared" si="1099"/>
        <v/>
      </c>
      <c r="BJ1965" s="27" t="str">
        <f t="shared" si="1100"/>
        <v/>
      </c>
      <c r="BK1965" s="27" t="str">
        <f t="shared" si="1101"/>
        <v/>
      </c>
      <c r="BL1965" s="27" t="str">
        <f t="shared" si="1102"/>
        <v/>
      </c>
      <c r="BM1965" s="27" t="str">
        <f t="shared" si="1103"/>
        <v/>
      </c>
      <c r="BN1965" s="27" t="str">
        <f t="shared" si="1104"/>
        <v/>
      </c>
      <c r="BO1965" s="27" t="str">
        <f t="shared" si="1105"/>
        <v/>
      </c>
      <c r="BP1965" s="27" t="str">
        <f t="shared" si="1082"/>
        <v/>
      </c>
      <c r="BQ1965" s="27" t="str">
        <f t="shared" si="1083"/>
        <v/>
      </c>
      <c r="BR1965" s="27" t="str">
        <f t="shared" si="1084"/>
        <v/>
      </c>
      <c r="BS1965" s="27" t="str">
        <f t="shared" si="1085"/>
        <v/>
      </c>
      <c r="BT1965" s="27" t="str">
        <f t="shared" si="1086"/>
        <v/>
      </c>
      <c r="BU1965" s="27" t="str">
        <f t="shared" si="1087"/>
        <v/>
      </c>
      <c r="BV1965" s="27" t="str">
        <f t="shared" si="1088"/>
        <v/>
      </c>
      <c r="BW1965" s="27" t="str">
        <f t="shared" si="1089"/>
        <v/>
      </c>
      <c r="BX1965" s="27" t="str">
        <f t="shared" si="1090"/>
        <v/>
      </c>
      <c r="BY1965" s="27" t="str">
        <f t="shared" si="1091"/>
        <v/>
      </c>
      <c r="BZ1965" s="27" t="str">
        <f t="shared" si="1092"/>
        <v/>
      </c>
      <c r="CA1965" s="27" t="str">
        <f t="shared" si="1093"/>
        <v/>
      </c>
      <c r="CB1965" s="41"/>
      <c r="CC1965" s="41"/>
      <c r="CD1965"/>
      <c r="CE1965"/>
      <c r="CF1965"/>
      <c r="CG1965"/>
      <c r="CH1965"/>
      <c r="CI1965" s="41"/>
      <c r="CJ1965" s="38"/>
    </row>
    <row r="1966" spans="2:88">
      <c r="B1966" s="94"/>
      <c r="C1966" s="40"/>
      <c r="D1966" s="39"/>
      <c r="E1966" s="40"/>
      <c r="F1966" s="40"/>
      <c r="G1966" s="40"/>
      <c r="H1966" s="40"/>
      <c r="I1966" s="40"/>
      <c r="J1966" s="40"/>
      <c r="K1966" s="40"/>
      <c r="L1966" s="40"/>
      <c r="M1966" s="40"/>
      <c r="N1966" s="40"/>
      <c r="O1966" s="40"/>
      <c r="P1966" s="40"/>
      <c r="Q1966" s="40"/>
      <c r="R1966" s="40"/>
      <c r="S1966" s="40"/>
      <c r="T1966" s="40"/>
      <c r="U1966" s="39"/>
      <c r="V1966" s="39"/>
      <c r="W1966" s="39"/>
      <c r="X1966" s="39"/>
      <c r="Y1966" s="39"/>
      <c r="Z1966" s="39"/>
      <c r="AA1966" s="39"/>
      <c r="AB1966" s="39"/>
      <c r="AC1966" s="39"/>
      <c r="AD1966" s="39"/>
      <c r="AE1966" s="39"/>
      <c r="AF1966" s="39"/>
      <c r="AG1966" s="39"/>
      <c r="AH1966" s="39"/>
      <c r="AI1966" s="39"/>
      <c r="AJ1966" s="39"/>
      <c r="AK1966" s="39"/>
      <c r="AL1966" s="39"/>
      <c r="AM1966" s="39"/>
      <c r="AN1966" s="39"/>
      <c r="AO1966" s="39"/>
      <c r="AP1966" s="39"/>
      <c r="AQ1966" s="39"/>
      <c r="AR1966" s="39"/>
      <c r="AS1966" s="39"/>
      <c r="AT1966" s="39"/>
      <c r="AU1966" s="39"/>
      <c r="AV1966" s="39"/>
      <c r="AW1966" s="94"/>
      <c r="AX1966" s="101"/>
      <c r="AY1966" s="94"/>
      <c r="AZ1966" s="40"/>
      <c r="BA1966" s="27"/>
      <c r="BB1966" s="27"/>
      <c r="BC1966" s="27"/>
      <c r="BD1966" s="27" t="str">
        <f t="shared" si="1094"/>
        <v/>
      </c>
      <c r="BE1966" s="27" t="str">
        <f t="shared" si="1095"/>
        <v/>
      </c>
      <c r="BF1966" s="27" t="str">
        <f t="shared" si="1096"/>
        <v/>
      </c>
      <c r="BG1966" s="27" t="str">
        <f t="shared" si="1097"/>
        <v/>
      </c>
      <c r="BH1966" s="27" t="str">
        <f t="shared" si="1098"/>
        <v/>
      </c>
      <c r="BI1966" s="27" t="str">
        <f t="shared" si="1099"/>
        <v/>
      </c>
      <c r="BJ1966" s="27" t="str">
        <f t="shared" si="1100"/>
        <v/>
      </c>
      <c r="BK1966" s="27" t="str">
        <f t="shared" si="1101"/>
        <v/>
      </c>
      <c r="BL1966" s="27" t="str">
        <f t="shared" si="1102"/>
        <v/>
      </c>
      <c r="BM1966" s="27" t="str">
        <f t="shared" si="1103"/>
        <v/>
      </c>
      <c r="BN1966" s="27" t="str">
        <f t="shared" si="1104"/>
        <v/>
      </c>
      <c r="BO1966" s="27" t="str">
        <f t="shared" si="1105"/>
        <v/>
      </c>
      <c r="BP1966" s="27" t="str">
        <f t="shared" si="1082"/>
        <v/>
      </c>
      <c r="BQ1966" s="27" t="str">
        <f t="shared" si="1083"/>
        <v/>
      </c>
      <c r="BR1966" s="27" t="str">
        <f t="shared" si="1084"/>
        <v/>
      </c>
      <c r="BS1966" s="27" t="str">
        <f t="shared" si="1085"/>
        <v/>
      </c>
      <c r="BT1966" s="27" t="str">
        <f t="shared" si="1086"/>
        <v/>
      </c>
      <c r="BU1966" s="27" t="str">
        <f t="shared" si="1087"/>
        <v/>
      </c>
      <c r="BV1966" s="27" t="str">
        <f t="shared" si="1088"/>
        <v/>
      </c>
      <c r="BW1966" s="27" t="str">
        <f t="shared" si="1089"/>
        <v/>
      </c>
      <c r="BX1966" s="27" t="str">
        <f t="shared" si="1090"/>
        <v/>
      </c>
      <c r="BY1966" s="27" t="str">
        <f t="shared" si="1091"/>
        <v/>
      </c>
      <c r="BZ1966" s="27" t="str">
        <f t="shared" si="1092"/>
        <v/>
      </c>
      <c r="CA1966" s="27" t="str">
        <f t="shared" si="1093"/>
        <v/>
      </c>
      <c r="CB1966" s="41"/>
      <c r="CC1966" s="41"/>
      <c r="CD1966"/>
      <c r="CE1966"/>
      <c r="CF1966"/>
      <c r="CG1966"/>
      <c r="CH1966"/>
      <c r="CI1966" s="41"/>
      <c r="CJ1966" s="38"/>
    </row>
    <row r="1967" spans="2:88">
      <c r="B1967" s="94"/>
      <c r="C1967" s="40"/>
      <c r="D1967" s="39"/>
      <c r="E1967" s="40"/>
      <c r="F1967" s="40"/>
      <c r="G1967" s="40"/>
      <c r="H1967" s="40"/>
      <c r="I1967" s="40"/>
      <c r="J1967" s="40"/>
      <c r="K1967" s="40"/>
      <c r="L1967" s="40"/>
      <c r="M1967" s="40"/>
      <c r="N1967" s="40"/>
      <c r="O1967" s="40"/>
      <c r="P1967" s="40"/>
      <c r="Q1967" s="40"/>
      <c r="R1967" s="40"/>
      <c r="S1967" s="40"/>
      <c r="T1967" s="40"/>
      <c r="U1967" s="39"/>
      <c r="V1967" s="39"/>
      <c r="W1967" s="39"/>
      <c r="X1967" s="39"/>
      <c r="Y1967" s="39"/>
      <c r="Z1967" s="39"/>
      <c r="AA1967" s="39"/>
      <c r="AB1967" s="39"/>
      <c r="AC1967" s="39"/>
      <c r="AD1967" s="39"/>
      <c r="AE1967" s="39"/>
      <c r="AF1967" s="39"/>
      <c r="AG1967" s="39"/>
      <c r="AH1967" s="39"/>
      <c r="AI1967" s="39"/>
      <c r="AJ1967" s="39"/>
      <c r="AK1967" s="39"/>
      <c r="AL1967" s="39"/>
      <c r="AM1967" s="39"/>
      <c r="AN1967" s="39"/>
      <c r="AO1967" s="39"/>
      <c r="AP1967" s="39"/>
      <c r="AQ1967" s="39"/>
      <c r="AR1967" s="39"/>
      <c r="AS1967" s="39"/>
      <c r="AT1967" s="39"/>
      <c r="AU1967" s="39"/>
      <c r="AV1967" s="39"/>
      <c r="AW1967" s="94"/>
      <c r="AX1967" s="101"/>
      <c r="AY1967" s="94"/>
      <c r="AZ1967" s="40"/>
      <c r="BA1967" s="27"/>
      <c r="BB1967" s="27"/>
      <c r="BC1967" s="27"/>
      <c r="BD1967" s="27" t="str">
        <f t="shared" si="1094"/>
        <v/>
      </c>
      <c r="BE1967" s="27" t="str">
        <f t="shared" si="1095"/>
        <v/>
      </c>
      <c r="BF1967" s="27" t="str">
        <f t="shared" si="1096"/>
        <v/>
      </c>
      <c r="BG1967" s="27" t="str">
        <f t="shared" si="1097"/>
        <v/>
      </c>
      <c r="BH1967" s="27" t="str">
        <f t="shared" si="1098"/>
        <v/>
      </c>
      <c r="BI1967" s="27" t="str">
        <f t="shared" si="1099"/>
        <v/>
      </c>
      <c r="BJ1967" s="27" t="str">
        <f t="shared" si="1100"/>
        <v/>
      </c>
      <c r="BK1967" s="27" t="str">
        <f t="shared" si="1101"/>
        <v/>
      </c>
      <c r="BL1967" s="27" t="str">
        <f t="shared" si="1102"/>
        <v/>
      </c>
      <c r="BM1967" s="27" t="str">
        <f t="shared" si="1103"/>
        <v/>
      </c>
      <c r="BN1967" s="27" t="str">
        <f t="shared" si="1104"/>
        <v/>
      </c>
      <c r="BO1967" s="27" t="str">
        <f t="shared" si="1105"/>
        <v/>
      </c>
      <c r="BP1967" s="27" t="str">
        <f t="shared" si="1082"/>
        <v/>
      </c>
      <c r="BQ1967" s="27" t="str">
        <f t="shared" si="1083"/>
        <v/>
      </c>
      <c r="BR1967" s="27" t="str">
        <f t="shared" si="1084"/>
        <v/>
      </c>
      <c r="BS1967" s="27" t="str">
        <f t="shared" si="1085"/>
        <v/>
      </c>
      <c r="BT1967" s="27" t="str">
        <f t="shared" si="1086"/>
        <v/>
      </c>
      <c r="BU1967" s="27" t="str">
        <f t="shared" si="1087"/>
        <v/>
      </c>
      <c r="BV1967" s="27" t="str">
        <f t="shared" si="1088"/>
        <v/>
      </c>
      <c r="BW1967" s="27" t="str">
        <f t="shared" si="1089"/>
        <v/>
      </c>
      <c r="BX1967" s="27" t="str">
        <f t="shared" si="1090"/>
        <v/>
      </c>
      <c r="BY1967" s="27" t="str">
        <f t="shared" si="1091"/>
        <v/>
      </c>
      <c r="BZ1967" s="27" t="str">
        <f t="shared" si="1092"/>
        <v/>
      </c>
      <c r="CA1967" s="27" t="str">
        <f t="shared" si="1093"/>
        <v/>
      </c>
      <c r="CB1967" s="41"/>
      <c r="CC1967" s="41"/>
      <c r="CD1967"/>
      <c r="CE1967"/>
      <c r="CF1967"/>
      <c r="CG1967"/>
      <c r="CH1967"/>
      <c r="CI1967" s="41"/>
      <c r="CJ1967" s="38"/>
    </row>
    <row r="1968" spans="2:88">
      <c r="B1968" s="94"/>
      <c r="C1968" s="40"/>
      <c r="D1968" s="39"/>
      <c r="E1968" s="40"/>
      <c r="F1968" s="40"/>
      <c r="G1968" s="40"/>
      <c r="H1968" s="40"/>
      <c r="I1968" s="40"/>
      <c r="J1968" s="40"/>
      <c r="K1968" s="40"/>
      <c r="L1968" s="40"/>
      <c r="M1968" s="40"/>
      <c r="N1968" s="40"/>
      <c r="O1968" s="40"/>
      <c r="P1968" s="40"/>
      <c r="Q1968" s="40"/>
      <c r="R1968" s="40"/>
      <c r="S1968" s="40"/>
      <c r="T1968" s="40"/>
      <c r="U1968" s="39"/>
      <c r="V1968" s="39"/>
      <c r="W1968" s="39"/>
      <c r="X1968" s="39"/>
      <c r="Y1968" s="39"/>
      <c r="Z1968" s="39"/>
      <c r="AA1968" s="39"/>
      <c r="AB1968" s="39"/>
      <c r="AC1968" s="39"/>
      <c r="AD1968" s="39"/>
      <c r="AE1968" s="39"/>
      <c r="AF1968" s="39"/>
      <c r="AG1968" s="39"/>
      <c r="AH1968" s="39"/>
      <c r="AI1968" s="39"/>
      <c r="AJ1968" s="39"/>
      <c r="AK1968" s="39"/>
      <c r="AL1968" s="39"/>
      <c r="AM1968" s="39"/>
      <c r="AN1968" s="39"/>
      <c r="AO1968" s="39"/>
      <c r="AP1968" s="39"/>
      <c r="AQ1968" s="39"/>
      <c r="AR1968" s="39"/>
      <c r="AS1968" s="39"/>
      <c r="AT1968" s="39"/>
      <c r="AU1968" s="39"/>
      <c r="AV1968" s="39"/>
      <c r="AW1968" s="94"/>
      <c r="AX1968" s="101"/>
      <c r="AY1968" s="94"/>
      <c r="AZ1968" s="40"/>
      <c r="BA1968" s="27"/>
      <c r="BB1968" s="27"/>
      <c r="BC1968" s="27"/>
      <c r="BD1968" s="27" t="str">
        <f t="shared" si="1094"/>
        <v/>
      </c>
      <c r="BE1968" s="27" t="str">
        <f t="shared" si="1095"/>
        <v/>
      </c>
      <c r="BF1968" s="27" t="str">
        <f t="shared" si="1096"/>
        <v/>
      </c>
      <c r="BG1968" s="27" t="str">
        <f t="shared" si="1097"/>
        <v/>
      </c>
      <c r="BH1968" s="27" t="str">
        <f t="shared" si="1098"/>
        <v/>
      </c>
      <c r="BI1968" s="27" t="str">
        <f t="shared" si="1099"/>
        <v/>
      </c>
      <c r="BJ1968" s="27" t="str">
        <f t="shared" si="1100"/>
        <v/>
      </c>
      <c r="BK1968" s="27" t="str">
        <f t="shared" si="1101"/>
        <v/>
      </c>
      <c r="BL1968" s="27" t="str">
        <f t="shared" si="1102"/>
        <v/>
      </c>
      <c r="BM1968" s="27" t="str">
        <f t="shared" si="1103"/>
        <v/>
      </c>
      <c r="BN1968" s="27" t="str">
        <f t="shared" si="1104"/>
        <v/>
      </c>
      <c r="BO1968" s="27" t="str">
        <f t="shared" si="1105"/>
        <v/>
      </c>
      <c r="BP1968" s="27" t="str">
        <f t="shared" si="1082"/>
        <v/>
      </c>
      <c r="BQ1968" s="27" t="str">
        <f t="shared" si="1083"/>
        <v/>
      </c>
      <c r="BR1968" s="27" t="str">
        <f t="shared" si="1084"/>
        <v/>
      </c>
      <c r="BS1968" s="27" t="str">
        <f t="shared" si="1085"/>
        <v/>
      </c>
      <c r="BT1968" s="27" t="str">
        <f t="shared" si="1086"/>
        <v/>
      </c>
      <c r="BU1968" s="27" t="str">
        <f t="shared" si="1087"/>
        <v/>
      </c>
      <c r="BV1968" s="27" t="str">
        <f t="shared" si="1088"/>
        <v/>
      </c>
      <c r="BW1968" s="27" t="str">
        <f t="shared" si="1089"/>
        <v/>
      </c>
      <c r="BX1968" s="27" t="str">
        <f t="shared" si="1090"/>
        <v/>
      </c>
      <c r="BY1968" s="27" t="str">
        <f t="shared" si="1091"/>
        <v/>
      </c>
      <c r="BZ1968" s="27" t="str">
        <f t="shared" si="1092"/>
        <v/>
      </c>
      <c r="CA1968" s="27" t="str">
        <f t="shared" si="1093"/>
        <v/>
      </c>
      <c r="CB1968" s="41"/>
      <c r="CC1968" s="41"/>
      <c r="CD1968"/>
      <c r="CE1968"/>
      <c r="CF1968"/>
      <c r="CG1968"/>
      <c r="CH1968"/>
      <c r="CI1968" s="41"/>
      <c r="CJ1968" s="38"/>
    </row>
    <row r="1969" spans="2:88">
      <c r="B1969" s="94"/>
      <c r="C1969" s="40"/>
      <c r="D1969" s="39"/>
      <c r="E1969" s="40"/>
      <c r="F1969" s="40"/>
      <c r="G1969" s="40"/>
      <c r="H1969" s="40"/>
      <c r="I1969" s="40"/>
      <c r="J1969" s="40"/>
      <c r="K1969" s="40"/>
      <c r="L1969" s="40"/>
      <c r="M1969" s="40"/>
      <c r="N1969" s="40"/>
      <c r="O1969" s="40"/>
      <c r="P1969" s="40"/>
      <c r="Q1969" s="40"/>
      <c r="R1969" s="40"/>
      <c r="S1969" s="40"/>
      <c r="T1969" s="40"/>
      <c r="U1969" s="39"/>
      <c r="V1969" s="39"/>
      <c r="W1969" s="39"/>
      <c r="X1969" s="39"/>
      <c r="Y1969" s="39"/>
      <c r="Z1969" s="39"/>
      <c r="AA1969" s="39"/>
      <c r="AB1969" s="39"/>
      <c r="AC1969" s="39"/>
      <c r="AD1969" s="39"/>
      <c r="AE1969" s="39"/>
      <c r="AF1969" s="39"/>
      <c r="AG1969" s="39"/>
      <c r="AH1969" s="39"/>
      <c r="AI1969" s="39"/>
      <c r="AJ1969" s="39"/>
      <c r="AK1969" s="39"/>
      <c r="AL1969" s="39"/>
      <c r="AM1969" s="39"/>
      <c r="AN1969" s="39"/>
      <c r="AO1969" s="39"/>
      <c r="AP1969" s="39"/>
      <c r="AQ1969" s="39"/>
      <c r="AR1969" s="39"/>
      <c r="AS1969" s="39"/>
      <c r="AT1969" s="39"/>
      <c r="AU1969" s="39"/>
      <c r="AV1969" s="39"/>
      <c r="AW1969" s="94"/>
      <c r="AX1969" s="101"/>
      <c r="AY1969" s="94"/>
      <c r="AZ1969" s="40"/>
      <c r="BA1969" s="27"/>
      <c r="BB1969" s="27"/>
      <c r="BC1969" s="27"/>
      <c r="BD1969" s="27" t="str">
        <f t="shared" si="1094"/>
        <v/>
      </c>
      <c r="BE1969" s="27" t="str">
        <f t="shared" si="1095"/>
        <v/>
      </c>
      <c r="BF1969" s="27" t="str">
        <f t="shared" si="1096"/>
        <v/>
      </c>
      <c r="BG1969" s="27" t="str">
        <f t="shared" si="1097"/>
        <v/>
      </c>
      <c r="BH1969" s="27" t="str">
        <f t="shared" si="1098"/>
        <v/>
      </c>
      <c r="BI1969" s="27" t="str">
        <f t="shared" si="1099"/>
        <v/>
      </c>
      <c r="BJ1969" s="27" t="str">
        <f t="shared" si="1100"/>
        <v/>
      </c>
      <c r="BK1969" s="27" t="str">
        <f t="shared" si="1101"/>
        <v/>
      </c>
      <c r="BL1969" s="27" t="str">
        <f t="shared" si="1102"/>
        <v/>
      </c>
      <c r="BM1969" s="27" t="str">
        <f t="shared" si="1103"/>
        <v/>
      </c>
      <c r="BN1969" s="27" t="str">
        <f t="shared" si="1104"/>
        <v/>
      </c>
      <c r="BO1969" s="27" t="str">
        <f t="shared" si="1105"/>
        <v/>
      </c>
      <c r="BP1969" s="27" t="str">
        <f t="shared" si="1082"/>
        <v/>
      </c>
      <c r="BQ1969" s="27" t="str">
        <f t="shared" si="1083"/>
        <v/>
      </c>
      <c r="BR1969" s="27" t="str">
        <f t="shared" si="1084"/>
        <v/>
      </c>
      <c r="BS1969" s="27" t="str">
        <f t="shared" si="1085"/>
        <v/>
      </c>
      <c r="BT1969" s="27" t="str">
        <f t="shared" si="1086"/>
        <v/>
      </c>
      <c r="BU1969" s="27" t="str">
        <f t="shared" si="1087"/>
        <v/>
      </c>
      <c r="BV1969" s="27" t="str">
        <f t="shared" si="1088"/>
        <v/>
      </c>
      <c r="BW1969" s="27" t="str">
        <f t="shared" si="1089"/>
        <v/>
      </c>
      <c r="BX1969" s="27" t="str">
        <f t="shared" si="1090"/>
        <v/>
      </c>
      <c r="BY1969" s="27" t="str">
        <f t="shared" si="1091"/>
        <v/>
      </c>
      <c r="BZ1969" s="27" t="str">
        <f t="shared" si="1092"/>
        <v/>
      </c>
      <c r="CA1969" s="27" t="str">
        <f t="shared" si="1093"/>
        <v/>
      </c>
      <c r="CB1969" s="41"/>
      <c r="CC1969" s="41"/>
      <c r="CD1969"/>
      <c r="CE1969"/>
      <c r="CF1969"/>
      <c r="CG1969"/>
      <c r="CH1969"/>
      <c r="CI1969" s="41"/>
      <c r="CJ1969" s="38"/>
    </row>
    <row r="1970" spans="2:88">
      <c r="B1970" s="94"/>
      <c r="C1970" s="40"/>
      <c r="D1970" s="39"/>
      <c r="E1970" s="40"/>
      <c r="F1970" s="40"/>
      <c r="G1970" s="40"/>
      <c r="H1970" s="40"/>
      <c r="I1970" s="40"/>
      <c r="J1970" s="40"/>
      <c r="K1970" s="40"/>
      <c r="L1970" s="40"/>
      <c r="M1970" s="40"/>
      <c r="N1970" s="40"/>
      <c r="O1970" s="40"/>
      <c r="P1970" s="40"/>
      <c r="Q1970" s="40"/>
      <c r="R1970" s="40"/>
      <c r="S1970" s="40"/>
      <c r="T1970" s="40"/>
      <c r="U1970" s="39"/>
      <c r="V1970" s="39"/>
      <c r="W1970" s="39"/>
      <c r="X1970" s="39"/>
      <c r="Y1970" s="39"/>
      <c r="Z1970" s="39"/>
      <c r="AA1970" s="39"/>
      <c r="AB1970" s="39"/>
      <c r="AC1970" s="39"/>
      <c r="AD1970" s="39"/>
      <c r="AE1970" s="39"/>
      <c r="AF1970" s="39"/>
      <c r="AG1970" s="39"/>
      <c r="AH1970" s="39"/>
      <c r="AI1970" s="39"/>
      <c r="AJ1970" s="39"/>
      <c r="AK1970" s="39"/>
      <c r="AL1970" s="39"/>
      <c r="AM1970" s="39"/>
      <c r="AN1970" s="39"/>
      <c r="AO1970" s="39"/>
      <c r="AP1970" s="39"/>
      <c r="AQ1970" s="39"/>
      <c r="AR1970" s="39"/>
      <c r="AS1970" s="39"/>
      <c r="AT1970" s="39"/>
      <c r="AU1970" s="39"/>
      <c r="AV1970" s="39"/>
      <c r="AW1970" s="94"/>
      <c r="AX1970" s="101"/>
      <c r="AY1970" s="94"/>
      <c r="AZ1970" s="40"/>
      <c r="BA1970" s="27"/>
      <c r="BB1970" s="27"/>
      <c r="BC1970" s="27"/>
      <c r="BD1970" s="27" t="str">
        <f t="shared" si="1094"/>
        <v/>
      </c>
      <c r="BE1970" s="27" t="str">
        <f t="shared" si="1095"/>
        <v/>
      </c>
      <c r="BF1970" s="27" t="str">
        <f t="shared" si="1096"/>
        <v/>
      </c>
      <c r="BG1970" s="27" t="str">
        <f t="shared" si="1097"/>
        <v/>
      </c>
      <c r="BH1970" s="27" t="str">
        <f t="shared" si="1098"/>
        <v/>
      </c>
      <c r="BI1970" s="27" t="str">
        <f t="shared" si="1099"/>
        <v/>
      </c>
      <c r="BJ1970" s="27" t="str">
        <f t="shared" si="1100"/>
        <v/>
      </c>
      <c r="BK1970" s="27" t="str">
        <f t="shared" si="1101"/>
        <v/>
      </c>
      <c r="BL1970" s="27" t="str">
        <f t="shared" si="1102"/>
        <v/>
      </c>
      <c r="BM1970" s="27" t="str">
        <f t="shared" si="1103"/>
        <v/>
      </c>
      <c r="BN1970" s="27" t="str">
        <f t="shared" si="1104"/>
        <v/>
      </c>
      <c r="BO1970" s="27" t="str">
        <f t="shared" si="1105"/>
        <v/>
      </c>
      <c r="BP1970" s="27" t="str">
        <f t="shared" si="1082"/>
        <v/>
      </c>
      <c r="BQ1970" s="27" t="str">
        <f t="shared" si="1083"/>
        <v/>
      </c>
      <c r="BR1970" s="27" t="str">
        <f t="shared" si="1084"/>
        <v/>
      </c>
      <c r="BS1970" s="27" t="str">
        <f t="shared" si="1085"/>
        <v/>
      </c>
      <c r="BT1970" s="27" t="str">
        <f t="shared" si="1086"/>
        <v/>
      </c>
      <c r="BU1970" s="27" t="str">
        <f t="shared" si="1087"/>
        <v/>
      </c>
      <c r="BV1970" s="27" t="str">
        <f t="shared" si="1088"/>
        <v/>
      </c>
      <c r="BW1970" s="27" t="str">
        <f t="shared" si="1089"/>
        <v/>
      </c>
      <c r="BX1970" s="27" t="str">
        <f t="shared" si="1090"/>
        <v/>
      </c>
      <c r="BY1970" s="27" t="str">
        <f t="shared" si="1091"/>
        <v/>
      </c>
      <c r="BZ1970" s="27" t="str">
        <f t="shared" si="1092"/>
        <v/>
      </c>
      <c r="CA1970" s="27" t="str">
        <f t="shared" si="1093"/>
        <v/>
      </c>
      <c r="CB1970" s="41"/>
      <c r="CC1970" s="41"/>
      <c r="CD1970"/>
      <c r="CE1970"/>
      <c r="CF1970"/>
      <c r="CG1970"/>
      <c r="CH1970"/>
      <c r="CI1970" s="41"/>
      <c r="CJ1970" s="38"/>
    </row>
    <row r="1971" spans="2:88">
      <c r="B1971" s="94"/>
      <c r="C1971" s="40"/>
      <c r="D1971" s="39"/>
      <c r="E1971" s="40"/>
      <c r="F1971" s="40"/>
      <c r="G1971" s="40"/>
      <c r="H1971" s="40"/>
      <c r="I1971" s="40"/>
      <c r="J1971" s="40"/>
      <c r="K1971" s="40"/>
      <c r="L1971" s="40"/>
      <c r="M1971" s="40"/>
      <c r="N1971" s="40"/>
      <c r="O1971" s="40"/>
      <c r="P1971" s="40"/>
      <c r="Q1971" s="40"/>
      <c r="R1971" s="40"/>
      <c r="S1971" s="40"/>
      <c r="T1971" s="40"/>
      <c r="U1971" s="39"/>
      <c r="V1971" s="39"/>
      <c r="W1971" s="39"/>
      <c r="X1971" s="39"/>
      <c r="Y1971" s="39"/>
      <c r="Z1971" s="39"/>
      <c r="AA1971" s="39"/>
      <c r="AB1971" s="39"/>
      <c r="AC1971" s="39"/>
      <c r="AD1971" s="39"/>
      <c r="AE1971" s="39"/>
      <c r="AF1971" s="39"/>
      <c r="AG1971" s="39"/>
      <c r="AH1971" s="39"/>
      <c r="AI1971" s="39"/>
      <c r="AJ1971" s="39"/>
      <c r="AK1971" s="39"/>
      <c r="AL1971" s="39"/>
      <c r="AM1971" s="39"/>
      <c r="AN1971" s="39"/>
      <c r="AO1971" s="39"/>
      <c r="AP1971" s="39"/>
      <c r="AQ1971" s="39"/>
      <c r="AR1971" s="39"/>
      <c r="AS1971" s="39"/>
      <c r="AT1971" s="39"/>
      <c r="AU1971" s="39"/>
      <c r="AV1971" s="39"/>
      <c r="AW1971" s="94"/>
      <c r="AX1971" s="101"/>
      <c r="AY1971" s="94"/>
      <c r="AZ1971" s="40"/>
      <c r="BA1971" s="27"/>
      <c r="BB1971" s="27"/>
      <c r="BC1971" s="27"/>
      <c r="BD1971" s="27" t="str">
        <f t="shared" si="1094"/>
        <v/>
      </c>
      <c r="BE1971" s="27" t="str">
        <f t="shared" si="1095"/>
        <v/>
      </c>
      <c r="BF1971" s="27" t="str">
        <f t="shared" si="1096"/>
        <v/>
      </c>
      <c r="BG1971" s="27" t="str">
        <f t="shared" si="1097"/>
        <v/>
      </c>
      <c r="BH1971" s="27" t="str">
        <f t="shared" si="1098"/>
        <v/>
      </c>
      <c r="BI1971" s="27" t="str">
        <f t="shared" si="1099"/>
        <v/>
      </c>
      <c r="BJ1971" s="27" t="str">
        <f t="shared" si="1100"/>
        <v/>
      </c>
      <c r="BK1971" s="27" t="str">
        <f t="shared" si="1101"/>
        <v/>
      </c>
      <c r="BL1971" s="27" t="str">
        <f t="shared" si="1102"/>
        <v/>
      </c>
      <c r="BM1971" s="27" t="str">
        <f t="shared" si="1103"/>
        <v/>
      </c>
      <c r="BN1971" s="27" t="str">
        <f t="shared" si="1104"/>
        <v/>
      </c>
      <c r="BO1971" s="27" t="str">
        <f t="shared" si="1105"/>
        <v/>
      </c>
      <c r="BP1971" s="27" t="str">
        <f t="shared" si="1082"/>
        <v/>
      </c>
      <c r="BQ1971" s="27" t="str">
        <f t="shared" si="1083"/>
        <v/>
      </c>
      <c r="BR1971" s="27" t="str">
        <f t="shared" si="1084"/>
        <v/>
      </c>
      <c r="BS1971" s="27" t="str">
        <f t="shared" si="1085"/>
        <v/>
      </c>
      <c r="BT1971" s="27" t="str">
        <f t="shared" si="1086"/>
        <v/>
      </c>
      <c r="BU1971" s="27" t="str">
        <f t="shared" si="1087"/>
        <v/>
      </c>
      <c r="BV1971" s="27" t="str">
        <f t="shared" si="1088"/>
        <v/>
      </c>
      <c r="BW1971" s="27" t="str">
        <f t="shared" si="1089"/>
        <v/>
      </c>
      <c r="BX1971" s="27" t="str">
        <f t="shared" si="1090"/>
        <v/>
      </c>
      <c r="BY1971" s="27" t="str">
        <f t="shared" si="1091"/>
        <v/>
      </c>
      <c r="BZ1971" s="27" t="str">
        <f t="shared" si="1092"/>
        <v/>
      </c>
      <c r="CA1971" s="27" t="str">
        <f t="shared" si="1093"/>
        <v/>
      </c>
      <c r="CB1971" s="41"/>
      <c r="CC1971" s="41"/>
      <c r="CD1971"/>
      <c r="CE1971"/>
      <c r="CF1971"/>
      <c r="CG1971"/>
      <c r="CH1971"/>
      <c r="CI1971" s="41"/>
      <c r="CJ1971" s="38"/>
    </row>
    <row r="1972" spans="2:88">
      <c r="B1972" s="94"/>
      <c r="C1972" s="40"/>
      <c r="D1972" s="39"/>
      <c r="E1972" s="40"/>
      <c r="F1972" s="40"/>
      <c r="G1972" s="40"/>
      <c r="H1972" s="40"/>
      <c r="I1972" s="40"/>
      <c r="J1972" s="40"/>
      <c r="K1972" s="40"/>
      <c r="L1972" s="40"/>
      <c r="M1972" s="40"/>
      <c r="N1972" s="40"/>
      <c r="O1972" s="40"/>
      <c r="P1972" s="40"/>
      <c r="Q1972" s="40"/>
      <c r="R1972" s="40"/>
      <c r="S1972" s="40"/>
      <c r="T1972" s="40"/>
      <c r="U1972" s="39"/>
      <c r="V1972" s="39"/>
      <c r="W1972" s="39"/>
      <c r="X1972" s="39"/>
      <c r="Y1972" s="39"/>
      <c r="Z1972" s="39"/>
      <c r="AA1972" s="39"/>
      <c r="AB1972" s="39"/>
      <c r="AC1972" s="39"/>
      <c r="AD1972" s="39"/>
      <c r="AE1972" s="39"/>
      <c r="AF1972" s="39"/>
      <c r="AG1972" s="39"/>
      <c r="AH1972" s="39"/>
      <c r="AI1972" s="39"/>
      <c r="AJ1972" s="39"/>
      <c r="AK1972" s="39"/>
      <c r="AL1972" s="39"/>
      <c r="AM1972" s="39"/>
      <c r="AN1972" s="39"/>
      <c r="AO1972" s="39"/>
      <c r="AP1972" s="39"/>
      <c r="AQ1972" s="39"/>
      <c r="AR1972" s="39"/>
      <c r="AS1972" s="39"/>
      <c r="AT1972" s="39"/>
      <c r="AU1972" s="39"/>
      <c r="AV1972" s="39"/>
      <c r="AW1972" s="94"/>
      <c r="AX1972" s="101"/>
      <c r="AY1972" s="94"/>
      <c r="AZ1972" s="40"/>
      <c r="BA1972" s="27"/>
      <c r="BB1972" s="27"/>
      <c r="BC1972" s="27"/>
      <c r="BD1972" s="27" t="str">
        <f t="shared" si="1094"/>
        <v/>
      </c>
      <c r="BE1972" s="27" t="str">
        <f t="shared" si="1095"/>
        <v/>
      </c>
      <c r="BF1972" s="27" t="str">
        <f t="shared" si="1096"/>
        <v/>
      </c>
      <c r="BG1972" s="27" t="str">
        <f t="shared" si="1097"/>
        <v/>
      </c>
      <c r="BH1972" s="27" t="str">
        <f t="shared" si="1098"/>
        <v/>
      </c>
      <c r="BI1972" s="27" t="str">
        <f t="shared" si="1099"/>
        <v/>
      </c>
      <c r="BJ1972" s="27" t="str">
        <f t="shared" si="1100"/>
        <v/>
      </c>
      <c r="BK1972" s="27" t="str">
        <f t="shared" si="1101"/>
        <v/>
      </c>
      <c r="BL1972" s="27" t="str">
        <f t="shared" si="1102"/>
        <v/>
      </c>
      <c r="BM1972" s="27" t="str">
        <f t="shared" si="1103"/>
        <v/>
      </c>
      <c r="BN1972" s="27" t="str">
        <f t="shared" si="1104"/>
        <v/>
      </c>
      <c r="BO1972" s="27" t="str">
        <f t="shared" si="1105"/>
        <v/>
      </c>
      <c r="BP1972" s="27" t="str">
        <f t="shared" si="1082"/>
        <v/>
      </c>
      <c r="BQ1972" s="27" t="str">
        <f t="shared" si="1083"/>
        <v/>
      </c>
      <c r="BR1972" s="27" t="str">
        <f t="shared" si="1084"/>
        <v/>
      </c>
      <c r="BS1972" s="27" t="str">
        <f t="shared" si="1085"/>
        <v/>
      </c>
      <c r="BT1972" s="27" t="str">
        <f t="shared" si="1086"/>
        <v/>
      </c>
      <c r="BU1972" s="27" t="str">
        <f t="shared" si="1087"/>
        <v/>
      </c>
      <c r="BV1972" s="27" t="str">
        <f t="shared" si="1088"/>
        <v/>
      </c>
      <c r="BW1972" s="27" t="str">
        <f t="shared" si="1089"/>
        <v/>
      </c>
      <c r="BX1972" s="27" t="str">
        <f t="shared" si="1090"/>
        <v/>
      </c>
      <c r="BY1972" s="27" t="str">
        <f t="shared" si="1091"/>
        <v/>
      </c>
      <c r="BZ1972" s="27" t="str">
        <f t="shared" si="1092"/>
        <v/>
      </c>
      <c r="CA1972" s="27" t="str">
        <f t="shared" si="1093"/>
        <v/>
      </c>
      <c r="CB1972" s="41"/>
      <c r="CC1972" s="41"/>
      <c r="CD1972"/>
      <c r="CE1972"/>
      <c r="CF1972"/>
      <c r="CG1972"/>
      <c r="CH1972"/>
      <c r="CI1972" s="41"/>
      <c r="CJ1972" s="38"/>
    </row>
    <row r="1973" spans="2:88">
      <c r="B1973" s="94"/>
      <c r="C1973" s="40"/>
      <c r="D1973" s="39"/>
      <c r="E1973" s="40"/>
      <c r="F1973" s="40"/>
      <c r="G1973" s="40"/>
      <c r="H1973" s="40"/>
      <c r="I1973" s="40"/>
      <c r="J1973" s="40"/>
      <c r="K1973" s="40"/>
      <c r="L1973" s="40"/>
      <c r="M1973" s="40"/>
      <c r="N1973" s="40"/>
      <c r="O1973" s="40"/>
      <c r="P1973" s="40"/>
      <c r="Q1973" s="40"/>
      <c r="R1973" s="40"/>
      <c r="S1973" s="40"/>
      <c r="T1973" s="40"/>
      <c r="U1973" s="39"/>
      <c r="V1973" s="39"/>
      <c r="W1973" s="39"/>
      <c r="X1973" s="39"/>
      <c r="Y1973" s="39"/>
      <c r="Z1973" s="39"/>
      <c r="AA1973" s="39"/>
      <c r="AB1973" s="39"/>
      <c r="AC1973" s="39"/>
      <c r="AD1973" s="39"/>
      <c r="AE1973" s="39"/>
      <c r="AF1973" s="39"/>
      <c r="AG1973" s="39"/>
      <c r="AH1973" s="39"/>
      <c r="AI1973" s="39"/>
      <c r="AJ1973" s="39"/>
      <c r="AK1973" s="39"/>
      <c r="AL1973" s="39"/>
      <c r="AM1973" s="39"/>
      <c r="AN1973" s="39"/>
      <c r="AO1973" s="39"/>
      <c r="AP1973" s="39"/>
      <c r="AQ1973" s="39"/>
      <c r="AR1973" s="39"/>
      <c r="AS1973" s="39"/>
      <c r="AT1973" s="39"/>
      <c r="AU1973" s="39"/>
      <c r="AV1973" s="39"/>
      <c r="AW1973" s="94"/>
      <c r="AX1973" s="101"/>
      <c r="AY1973" s="94"/>
      <c r="AZ1973" s="40"/>
      <c r="BA1973" s="27"/>
      <c r="BB1973" s="27"/>
      <c r="BC1973" s="27"/>
      <c r="BD1973" s="27" t="str">
        <f t="shared" si="1094"/>
        <v/>
      </c>
      <c r="BE1973" s="27" t="str">
        <f t="shared" si="1095"/>
        <v/>
      </c>
      <c r="BF1973" s="27" t="str">
        <f t="shared" si="1096"/>
        <v/>
      </c>
      <c r="BG1973" s="27" t="str">
        <f t="shared" si="1097"/>
        <v/>
      </c>
      <c r="BH1973" s="27" t="str">
        <f t="shared" si="1098"/>
        <v/>
      </c>
      <c r="BI1973" s="27" t="str">
        <f t="shared" si="1099"/>
        <v/>
      </c>
      <c r="BJ1973" s="27" t="str">
        <f t="shared" si="1100"/>
        <v/>
      </c>
      <c r="BK1973" s="27" t="str">
        <f t="shared" si="1101"/>
        <v/>
      </c>
      <c r="BL1973" s="27" t="str">
        <f t="shared" si="1102"/>
        <v/>
      </c>
      <c r="BM1973" s="27" t="str">
        <f t="shared" si="1103"/>
        <v/>
      </c>
      <c r="BN1973" s="27" t="str">
        <f t="shared" si="1104"/>
        <v/>
      </c>
      <c r="BO1973" s="27" t="str">
        <f t="shared" si="1105"/>
        <v/>
      </c>
      <c r="BP1973" s="27" t="str">
        <f t="shared" si="1082"/>
        <v/>
      </c>
      <c r="BQ1973" s="27" t="str">
        <f t="shared" si="1083"/>
        <v/>
      </c>
      <c r="BR1973" s="27" t="str">
        <f t="shared" si="1084"/>
        <v/>
      </c>
      <c r="BS1973" s="27" t="str">
        <f t="shared" si="1085"/>
        <v/>
      </c>
      <c r="BT1973" s="27" t="str">
        <f t="shared" si="1086"/>
        <v/>
      </c>
      <c r="BU1973" s="27" t="str">
        <f t="shared" si="1087"/>
        <v/>
      </c>
      <c r="BV1973" s="27" t="str">
        <f t="shared" si="1088"/>
        <v/>
      </c>
      <c r="BW1973" s="27" t="str">
        <f t="shared" si="1089"/>
        <v/>
      </c>
      <c r="BX1973" s="27" t="str">
        <f t="shared" si="1090"/>
        <v/>
      </c>
      <c r="BY1973" s="27" t="str">
        <f t="shared" si="1091"/>
        <v/>
      </c>
      <c r="BZ1973" s="27" t="str">
        <f t="shared" si="1092"/>
        <v/>
      </c>
      <c r="CA1973" s="27" t="str">
        <f t="shared" si="1093"/>
        <v/>
      </c>
      <c r="CB1973" s="41"/>
      <c r="CC1973" s="41"/>
      <c r="CD1973"/>
      <c r="CE1973"/>
      <c r="CF1973"/>
      <c r="CG1973"/>
      <c r="CH1973"/>
      <c r="CI1973" s="41"/>
      <c r="CJ1973" s="38"/>
    </row>
    <row r="1974" spans="2:88">
      <c r="B1974" s="94"/>
      <c r="C1974" s="40"/>
      <c r="D1974" s="39"/>
      <c r="E1974" s="40"/>
      <c r="F1974" s="40"/>
      <c r="G1974" s="40"/>
      <c r="H1974" s="40"/>
      <c r="I1974" s="40"/>
      <c r="J1974" s="40"/>
      <c r="K1974" s="40"/>
      <c r="L1974" s="40"/>
      <c r="M1974" s="40"/>
      <c r="N1974" s="40"/>
      <c r="O1974" s="40"/>
      <c r="P1974" s="40"/>
      <c r="Q1974" s="40"/>
      <c r="R1974" s="40"/>
      <c r="S1974" s="40"/>
      <c r="T1974" s="40"/>
      <c r="U1974" s="39"/>
      <c r="V1974" s="39"/>
      <c r="W1974" s="39"/>
      <c r="X1974" s="39"/>
      <c r="Y1974" s="39"/>
      <c r="Z1974" s="39"/>
      <c r="AA1974" s="39"/>
      <c r="AB1974" s="39"/>
      <c r="AC1974" s="39"/>
      <c r="AD1974" s="39"/>
      <c r="AE1974" s="39"/>
      <c r="AF1974" s="39"/>
      <c r="AG1974" s="39"/>
      <c r="AH1974" s="39"/>
      <c r="AI1974" s="39"/>
      <c r="AJ1974" s="39"/>
      <c r="AK1974" s="39"/>
      <c r="AL1974" s="39"/>
      <c r="AM1974" s="39"/>
      <c r="AN1974" s="39"/>
      <c r="AO1974" s="39"/>
      <c r="AP1974" s="39"/>
      <c r="AQ1974" s="39"/>
      <c r="AR1974" s="39"/>
      <c r="AS1974" s="39"/>
      <c r="AT1974" s="39"/>
      <c r="AU1974" s="39"/>
      <c r="AV1974" s="39"/>
      <c r="AW1974" s="94"/>
      <c r="AX1974" s="101"/>
      <c r="AY1974" s="94"/>
      <c r="AZ1974" s="40"/>
      <c r="BA1974" s="27"/>
      <c r="BB1974" s="27"/>
      <c r="BC1974" s="27"/>
      <c r="BD1974" s="27" t="str">
        <f t="shared" si="1094"/>
        <v/>
      </c>
      <c r="BE1974" s="27" t="str">
        <f t="shared" si="1095"/>
        <v/>
      </c>
      <c r="BF1974" s="27" t="str">
        <f t="shared" si="1096"/>
        <v/>
      </c>
      <c r="BG1974" s="27" t="str">
        <f t="shared" si="1097"/>
        <v/>
      </c>
      <c r="BH1974" s="27" t="str">
        <f t="shared" si="1098"/>
        <v/>
      </c>
      <c r="BI1974" s="27" t="str">
        <f t="shared" si="1099"/>
        <v/>
      </c>
      <c r="BJ1974" s="27" t="str">
        <f t="shared" si="1100"/>
        <v/>
      </c>
      <c r="BK1974" s="27" t="str">
        <f t="shared" si="1101"/>
        <v/>
      </c>
      <c r="BL1974" s="27" t="str">
        <f t="shared" si="1102"/>
        <v/>
      </c>
      <c r="BM1974" s="27" t="str">
        <f t="shared" si="1103"/>
        <v/>
      </c>
      <c r="BN1974" s="27" t="str">
        <f t="shared" si="1104"/>
        <v/>
      </c>
      <c r="BO1974" s="27" t="str">
        <f t="shared" si="1105"/>
        <v/>
      </c>
      <c r="BP1974" s="27" t="str">
        <f t="shared" si="1082"/>
        <v/>
      </c>
      <c r="BQ1974" s="27" t="str">
        <f t="shared" si="1083"/>
        <v/>
      </c>
      <c r="BR1974" s="27" t="str">
        <f t="shared" si="1084"/>
        <v/>
      </c>
      <c r="BS1974" s="27" t="str">
        <f t="shared" si="1085"/>
        <v/>
      </c>
      <c r="BT1974" s="27" t="str">
        <f t="shared" si="1086"/>
        <v/>
      </c>
      <c r="BU1974" s="27" t="str">
        <f t="shared" si="1087"/>
        <v/>
      </c>
      <c r="BV1974" s="27" t="str">
        <f t="shared" si="1088"/>
        <v/>
      </c>
      <c r="BW1974" s="27" t="str">
        <f t="shared" si="1089"/>
        <v/>
      </c>
      <c r="BX1974" s="27" t="str">
        <f t="shared" si="1090"/>
        <v/>
      </c>
      <c r="BY1974" s="27" t="str">
        <f t="shared" si="1091"/>
        <v/>
      </c>
      <c r="BZ1974" s="27" t="str">
        <f t="shared" si="1092"/>
        <v/>
      </c>
      <c r="CA1974" s="27" t="str">
        <f t="shared" si="1093"/>
        <v/>
      </c>
      <c r="CB1974" s="41"/>
      <c r="CC1974" s="41"/>
      <c r="CD1974"/>
      <c r="CE1974"/>
      <c r="CF1974"/>
      <c r="CG1974"/>
      <c r="CH1974"/>
      <c r="CI1974" s="41"/>
      <c r="CJ1974" s="38"/>
    </row>
    <row r="1975" spans="2:88">
      <c r="B1975" s="94"/>
      <c r="C1975" s="40"/>
      <c r="D1975" s="39"/>
      <c r="E1975" s="40"/>
      <c r="F1975" s="40"/>
      <c r="G1975" s="40"/>
      <c r="H1975" s="40"/>
      <c r="I1975" s="40"/>
      <c r="J1975" s="40"/>
      <c r="K1975" s="40"/>
      <c r="L1975" s="40"/>
      <c r="M1975" s="40"/>
      <c r="N1975" s="40"/>
      <c r="O1975" s="40"/>
      <c r="P1975" s="40"/>
      <c r="Q1975" s="40"/>
      <c r="R1975" s="40"/>
      <c r="S1975" s="40"/>
      <c r="T1975" s="40"/>
      <c r="U1975" s="39"/>
      <c r="V1975" s="39"/>
      <c r="W1975" s="39"/>
      <c r="X1975" s="39"/>
      <c r="Y1975" s="39"/>
      <c r="Z1975" s="39"/>
      <c r="AA1975" s="39"/>
      <c r="AB1975" s="39"/>
      <c r="AC1975" s="39"/>
      <c r="AD1975" s="39"/>
      <c r="AE1975" s="39"/>
      <c r="AF1975" s="39"/>
      <c r="AG1975" s="39"/>
      <c r="AH1975" s="39"/>
      <c r="AI1975" s="39"/>
      <c r="AJ1975" s="39"/>
      <c r="AK1975" s="39"/>
      <c r="AL1975" s="39"/>
      <c r="AM1975" s="39"/>
      <c r="AN1975" s="39"/>
      <c r="AO1975" s="39"/>
      <c r="AP1975" s="39"/>
      <c r="AQ1975" s="39"/>
      <c r="AR1975" s="39"/>
      <c r="AS1975" s="39"/>
      <c r="AT1975" s="39"/>
      <c r="AU1975" s="39"/>
      <c r="AV1975" s="39"/>
      <c r="AW1975" s="94"/>
      <c r="AX1975" s="101"/>
      <c r="AY1975" s="94"/>
      <c r="AZ1975" s="40"/>
      <c r="BA1975" s="27"/>
      <c r="BB1975" s="27"/>
      <c r="BC1975" s="27"/>
      <c r="BD1975" s="27" t="str">
        <f t="shared" si="1094"/>
        <v/>
      </c>
      <c r="BE1975" s="27" t="str">
        <f t="shared" si="1095"/>
        <v/>
      </c>
      <c r="BF1975" s="27" t="str">
        <f t="shared" si="1096"/>
        <v/>
      </c>
      <c r="BG1975" s="27" t="str">
        <f t="shared" si="1097"/>
        <v/>
      </c>
      <c r="BH1975" s="27" t="str">
        <f t="shared" si="1098"/>
        <v/>
      </c>
      <c r="BI1975" s="27" t="str">
        <f t="shared" si="1099"/>
        <v/>
      </c>
      <c r="BJ1975" s="27" t="str">
        <f t="shared" si="1100"/>
        <v/>
      </c>
      <c r="BK1975" s="27" t="str">
        <f t="shared" si="1101"/>
        <v/>
      </c>
      <c r="BL1975" s="27" t="str">
        <f t="shared" si="1102"/>
        <v/>
      </c>
      <c r="BM1975" s="27" t="str">
        <f t="shared" si="1103"/>
        <v/>
      </c>
      <c r="BN1975" s="27" t="str">
        <f t="shared" si="1104"/>
        <v/>
      </c>
      <c r="BO1975" s="27" t="str">
        <f t="shared" si="1105"/>
        <v/>
      </c>
      <c r="BP1975" s="27" t="str">
        <f t="shared" si="1082"/>
        <v/>
      </c>
      <c r="BQ1975" s="27" t="str">
        <f t="shared" si="1083"/>
        <v/>
      </c>
      <c r="BR1975" s="27" t="str">
        <f t="shared" si="1084"/>
        <v/>
      </c>
      <c r="BS1975" s="27" t="str">
        <f t="shared" si="1085"/>
        <v/>
      </c>
      <c r="BT1975" s="27" t="str">
        <f t="shared" si="1086"/>
        <v/>
      </c>
      <c r="BU1975" s="27" t="str">
        <f t="shared" si="1087"/>
        <v/>
      </c>
      <c r="BV1975" s="27" t="str">
        <f t="shared" si="1088"/>
        <v/>
      </c>
      <c r="BW1975" s="27" t="str">
        <f t="shared" si="1089"/>
        <v/>
      </c>
      <c r="BX1975" s="27" t="str">
        <f t="shared" si="1090"/>
        <v/>
      </c>
      <c r="BY1975" s="27" t="str">
        <f t="shared" si="1091"/>
        <v/>
      </c>
      <c r="BZ1975" s="27" t="str">
        <f t="shared" si="1092"/>
        <v/>
      </c>
      <c r="CA1975" s="27" t="str">
        <f t="shared" si="1093"/>
        <v/>
      </c>
      <c r="CB1975" s="41"/>
      <c r="CC1975" s="41"/>
      <c r="CD1975"/>
      <c r="CE1975"/>
      <c r="CF1975"/>
      <c r="CG1975"/>
      <c r="CH1975"/>
      <c r="CI1975" s="41"/>
      <c r="CJ1975" s="38"/>
    </row>
    <row r="1976" spans="2:88">
      <c r="B1976" s="94"/>
      <c r="C1976" s="40"/>
      <c r="D1976" s="39"/>
      <c r="E1976" s="40"/>
      <c r="F1976" s="40"/>
      <c r="G1976" s="40"/>
      <c r="H1976" s="40"/>
      <c r="I1976" s="40"/>
      <c r="J1976" s="40"/>
      <c r="K1976" s="40"/>
      <c r="L1976" s="40"/>
      <c r="M1976" s="40"/>
      <c r="N1976" s="40"/>
      <c r="O1976" s="40"/>
      <c r="P1976" s="40"/>
      <c r="Q1976" s="40"/>
      <c r="R1976" s="40"/>
      <c r="S1976" s="40"/>
      <c r="T1976" s="40"/>
      <c r="U1976" s="39"/>
      <c r="V1976" s="39"/>
      <c r="W1976" s="39"/>
      <c r="X1976" s="39"/>
      <c r="Y1976" s="39"/>
      <c r="Z1976" s="39"/>
      <c r="AA1976" s="39"/>
      <c r="AB1976" s="39"/>
      <c r="AC1976" s="39"/>
      <c r="AD1976" s="39"/>
      <c r="AE1976" s="39"/>
      <c r="AF1976" s="39"/>
      <c r="AG1976" s="39"/>
      <c r="AH1976" s="39"/>
      <c r="AI1976" s="39"/>
      <c r="AJ1976" s="39"/>
      <c r="AK1976" s="39"/>
      <c r="AL1976" s="39"/>
      <c r="AM1976" s="39"/>
      <c r="AN1976" s="39"/>
      <c r="AO1976" s="39"/>
      <c r="AP1976" s="39"/>
      <c r="AQ1976" s="39"/>
      <c r="AR1976" s="39"/>
      <c r="AS1976" s="39"/>
      <c r="AT1976" s="39"/>
      <c r="AU1976" s="39"/>
      <c r="AV1976" s="39"/>
      <c r="AW1976" s="94"/>
      <c r="AX1976" s="101"/>
      <c r="AY1976" s="94"/>
      <c r="AZ1976" s="40"/>
      <c r="BA1976" s="27"/>
      <c r="BB1976" s="27"/>
      <c r="BC1976" s="27"/>
      <c r="BD1976" s="27" t="str">
        <f t="shared" si="1094"/>
        <v/>
      </c>
      <c r="BE1976" s="27" t="str">
        <f t="shared" si="1095"/>
        <v/>
      </c>
      <c r="BF1976" s="27" t="str">
        <f t="shared" si="1096"/>
        <v/>
      </c>
      <c r="BG1976" s="27" t="str">
        <f t="shared" si="1097"/>
        <v/>
      </c>
      <c r="BH1976" s="27" t="str">
        <f t="shared" si="1098"/>
        <v/>
      </c>
      <c r="BI1976" s="27" t="str">
        <f t="shared" si="1099"/>
        <v/>
      </c>
      <c r="BJ1976" s="27" t="str">
        <f t="shared" si="1100"/>
        <v/>
      </c>
      <c r="BK1976" s="27" t="str">
        <f t="shared" si="1101"/>
        <v/>
      </c>
      <c r="BL1976" s="27" t="str">
        <f t="shared" si="1102"/>
        <v/>
      </c>
      <c r="BM1976" s="27" t="str">
        <f t="shared" si="1103"/>
        <v/>
      </c>
      <c r="BN1976" s="27" t="str">
        <f t="shared" si="1104"/>
        <v/>
      </c>
      <c r="BO1976" s="27" t="str">
        <f t="shared" si="1105"/>
        <v/>
      </c>
      <c r="BP1976" s="27" t="str">
        <f t="shared" si="1082"/>
        <v/>
      </c>
      <c r="BQ1976" s="27" t="str">
        <f t="shared" si="1083"/>
        <v/>
      </c>
      <c r="BR1976" s="27" t="str">
        <f t="shared" si="1084"/>
        <v/>
      </c>
      <c r="BS1976" s="27" t="str">
        <f t="shared" si="1085"/>
        <v/>
      </c>
      <c r="BT1976" s="27" t="str">
        <f t="shared" si="1086"/>
        <v/>
      </c>
      <c r="BU1976" s="27" t="str">
        <f t="shared" si="1087"/>
        <v/>
      </c>
      <c r="BV1976" s="27" t="str">
        <f t="shared" si="1088"/>
        <v/>
      </c>
      <c r="BW1976" s="27" t="str">
        <f t="shared" si="1089"/>
        <v/>
      </c>
      <c r="BX1976" s="27" t="str">
        <f t="shared" si="1090"/>
        <v/>
      </c>
      <c r="BY1976" s="27" t="str">
        <f t="shared" si="1091"/>
        <v/>
      </c>
      <c r="BZ1976" s="27" t="str">
        <f t="shared" si="1092"/>
        <v/>
      </c>
      <c r="CA1976" s="27" t="str">
        <f t="shared" si="1093"/>
        <v/>
      </c>
      <c r="CB1976" s="41"/>
      <c r="CC1976" s="41"/>
      <c r="CD1976"/>
      <c r="CE1976"/>
      <c r="CF1976"/>
      <c r="CG1976"/>
      <c r="CH1976"/>
      <c r="CI1976" s="41"/>
      <c r="CJ1976"/>
    </row>
    <row r="1977" spans="2:88">
      <c r="B1977" s="94"/>
      <c r="C1977" s="40"/>
      <c r="D1977" s="39"/>
      <c r="E1977" s="40"/>
      <c r="F1977" s="40"/>
      <c r="G1977" s="40"/>
      <c r="H1977" s="40"/>
      <c r="I1977" s="40"/>
      <c r="J1977" s="40"/>
      <c r="K1977" s="40"/>
      <c r="L1977" s="40"/>
      <c r="M1977" s="40"/>
      <c r="N1977" s="40"/>
      <c r="O1977" s="40"/>
      <c r="P1977" s="40"/>
      <c r="Q1977" s="40"/>
      <c r="R1977" s="40"/>
      <c r="S1977" s="40"/>
      <c r="T1977" s="40"/>
      <c r="U1977" s="39"/>
      <c r="V1977" s="39"/>
      <c r="W1977" s="39"/>
      <c r="X1977" s="39"/>
      <c r="Y1977" s="39"/>
      <c r="Z1977" s="39"/>
      <c r="AA1977" s="39"/>
      <c r="AB1977" s="39"/>
      <c r="AC1977" s="39"/>
      <c r="AD1977" s="39"/>
      <c r="AE1977" s="39"/>
      <c r="AF1977" s="39"/>
      <c r="AG1977" s="39"/>
      <c r="AH1977" s="39"/>
      <c r="AI1977" s="39"/>
      <c r="AJ1977" s="39"/>
      <c r="AK1977" s="39"/>
      <c r="AL1977" s="39"/>
      <c r="AM1977" s="39"/>
      <c r="AN1977" s="39"/>
      <c r="AO1977" s="39"/>
      <c r="AP1977" s="39"/>
      <c r="AQ1977" s="39"/>
      <c r="AR1977" s="39"/>
      <c r="AS1977" s="39"/>
      <c r="AT1977" s="39"/>
      <c r="AU1977" s="39"/>
      <c r="AV1977" s="39"/>
      <c r="AW1977" s="94"/>
      <c r="AX1977" s="101"/>
      <c r="AY1977" s="94"/>
      <c r="AZ1977" s="40"/>
      <c r="BA1977" s="27"/>
      <c r="BB1977" s="27"/>
      <c r="BC1977" s="27"/>
      <c r="BD1977" s="27" t="str">
        <f t="shared" si="1094"/>
        <v/>
      </c>
      <c r="BE1977" s="27" t="str">
        <f t="shared" si="1095"/>
        <v/>
      </c>
      <c r="BF1977" s="27" t="str">
        <f t="shared" si="1096"/>
        <v/>
      </c>
      <c r="BG1977" s="27" t="str">
        <f t="shared" si="1097"/>
        <v/>
      </c>
      <c r="BH1977" s="27" t="str">
        <f t="shared" si="1098"/>
        <v/>
      </c>
      <c r="BI1977" s="27" t="str">
        <f t="shared" si="1099"/>
        <v/>
      </c>
      <c r="BJ1977" s="27" t="str">
        <f t="shared" si="1100"/>
        <v/>
      </c>
      <c r="BK1977" s="27" t="str">
        <f t="shared" si="1101"/>
        <v/>
      </c>
      <c r="BL1977" s="27" t="str">
        <f t="shared" si="1102"/>
        <v/>
      </c>
      <c r="BM1977" s="27" t="str">
        <f t="shared" si="1103"/>
        <v/>
      </c>
      <c r="BN1977" s="27" t="str">
        <f t="shared" si="1104"/>
        <v/>
      </c>
      <c r="BO1977" s="27" t="str">
        <f t="shared" si="1105"/>
        <v/>
      </c>
      <c r="BP1977" s="27" t="str">
        <f t="shared" si="1082"/>
        <v/>
      </c>
      <c r="BQ1977" s="27" t="str">
        <f t="shared" si="1083"/>
        <v/>
      </c>
      <c r="BR1977" s="27" t="str">
        <f t="shared" si="1084"/>
        <v/>
      </c>
      <c r="BS1977" s="27" t="str">
        <f t="shared" si="1085"/>
        <v/>
      </c>
      <c r="BT1977" s="27" t="str">
        <f t="shared" si="1086"/>
        <v/>
      </c>
      <c r="BU1977" s="27" t="str">
        <f t="shared" si="1087"/>
        <v/>
      </c>
      <c r="BV1977" s="27" t="str">
        <f t="shared" si="1088"/>
        <v/>
      </c>
      <c r="BW1977" s="27" t="str">
        <f t="shared" si="1089"/>
        <v/>
      </c>
      <c r="BX1977" s="27" t="str">
        <f t="shared" si="1090"/>
        <v/>
      </c>
      <c r="BY1977" s="27" t="str">
        <f t="shared" si="1091"/>
        <v/>
      </c>
      <c r="BZ1977" s="27" t="str">
        <f t="shared" si="1092"/>
        <v/>
      </c>
      <c r="CA1977" s="27" t="str">
        <f t="shared" si="1093"/>
        <v/>
      </c>
      <c r="CB1977" s="41"/>
      <c r="CC1977" s="41"/>
      <c r="CD1977"/>
      <c r="CE1977"/>
      <c r="CF1977"/>
      <c r="CG1977"/>
      <c r="CH1977"/>
      <c r="CI1977" s="41"/>
      <c r="CJ1977"/>
    </row>
    <row r="1978" spans="2:88">
      <c r="B1978" s="94"/>
      <c r="C1978" s="40"/>
      <c r="D1978" s="39"/>
      <c r="E1978" s="40"/>
      <c r="F1978" s="40"/>
      <c r="G1978" s="40"/>
      <c r="H1978" s="40"/>
      <c r="I1978" s="40"/>
      <c r="J1978" s="40"/>
      <c r="K1978" s="40"/>
      <c r="L1978" s="40"/>
      <c r="M1978" s="40"/>
      <c r="N1978" s="40"/>
      <c r="O1978" s="40"/>
      <c r="P1978" s="40"/>
      <c r="Q1978" s="40"/>
      <c r="R1978" s="40"/>
      <c r="S1978" s="40"/>
      <c r="T1978" s="40"/>
      <c r="U1978" s="39"/>
      <c r="V1978" s="39"/>
      <c r="W1978" s="39"/>
      <c r="X1978" s="39"/>
      <c r="Y1978" s="39"/>
      <c r="Z1978" s="39"/>
      <c r="AA1978" s="39"/>
      <c r="AB1978" s="39"/>
      <c r="AC1978" s="39"/>
      <c r="AD1978" s="39"/>
      <c r="AE1978" s="39"/>
      <c r="AF1978" s="39"/>
      <c r="AG1978" s="39"/>
      <c r="AH1978" s="39"/>
      <c r="AI1978" s="39"/>
      <c r="AJ1978" s="39"/>
      <c r="AK1978" s="39"/>
      <c r="AL1978" s="39"/>
      <c r="AM1978" s="39"/>
      <c r="AN1978" s="39"/>
      <c r="AO1978" s="39"/>
      <c r="AP1978" s="39"/>
      <c r="AQ1978" s="39"/>
      <c r="AR1978" s="39"/>
      <c r="AS1978" s="39"/>
      <c r="AT1978" s="39"/>
      <c r="AU1978" s="39"/>
      <c r="AV1978" s="39"/>
      <c r="AW1978" s="94"/>
      <c r="AX1978" s="101"/>
      <c r="AY1978" s="94"/>
      <c r="AZ1978" s="40"/>
      <c r="BA1978" s="27"/>
      <c r="BB1978" s="27"/>
      <c r="BC1978" s="27"/>
      <c r="BD1978" s="27" t="str">
        <f t="shared" si="1094"/>
        <v/>
      </c>
      <c r="BE1978" s="27" t="str">
        <f t="shared" si="1095"/>
        <v/>
      </c>
      <c r="BF1978" s="27" t="str">
        <f t="shared" si="1096"/>
        <v/>
      </c>
      <c r="BG1978" s="27" t="str">
        <f t="shared" si="1097"/>
        <v/>
      </c>
      <c r="BH1978" s="27" t="str">
        <f t="shared" si="1098"/>
        <v/>
      </c>
      <c r="BI1978" s="27" t="str">
        <f t="shared" si="1099"/>
        <v/>
      </c>
      <c r="BJ1978" s="27" t="str">
        <f t="shared" si="1100"/>
        <v/>
      </c>
      <c r="BK1978" s="27" t="str">
        <f t="shared" si="1101"/>
        <v/>
      </c>
      <c r="BL1978" s="27" t="str">
        <f t="shared" si="1102"/>
        <v/>
      </c>
      <c r="BM1978" s="27" t="str">
        <f t="shared" si="1103"/>
        <v/>
      </c>
      <c r="BN1978" s="27" t="str">
        <f t="shared" si="1104"/>
        <v/>
      </c>
      <c r="BO1978" s="27" t="str">
        <f t="shared" si="1105"/>
        <v/>
      </c>
      <c r="BP1978" s="27" t="str">
        <f t="shared" si="1082"/>
        <v/>
      </c>
      <c r="BQ1978" s="27" t="str">
        <f t="shared" si="1083"/>
        <v/>
      </c>
      <c r="BR1978" s="27" t="str">
        <f t="shared" si="1084"/>
        <v/>
      </c>
      <c r="BS1978" s="27" t="str">
        <f t="shared" si="1085"/>
        <v/>
      </c>
      <c r="BT1978" s="27" t="str">
        <f t="shared" si="1086"/>
        <v/>
      </c>
      <c r="BU1978" s="27" t="str">
        <f t="shared" si="1087"/>
        <v/>
      </c>
      <c r="BV1978" s="27" t="str">
        <f t="shared" si="1088"/>
        <v/>
      </c>
      <c r="BW1978" s="27" t="str">
        <f t="shared" si="1089"/>
        <v/>
      </c>
      <c r="BX1978" s="27" t="str">
        <f t="shared" si="1090"/>
        <v/>
      </c>
      <c r="BY1978" s="27" t="str">
        <f t="shared" si="1091"/>
        <v/>
      </c>
      <c r="BZ1978" s="27" t="str">
        <f t="shared" si="1092"/>
        <v/>
      </c>
      <c r="CA1978" s="27" t="str">
        <f t="shared" si="1093"/>
        <v/>
      </c>
      <c r="CB1978" s="41"/>
      <c r="CC1978" s="41"/>
      <c r="CD1978"/>
      <c r="CE1978"/>
      <c r="CF1978"/>
      <c r="CG1978"/>
      <c r="CH1978"/>
      <c r="CI1978" s="41"/>
      <c r="CJ1978"/>
    </row>
    <row r="1979" spans="2:88">
      <c r="B1979" s="94"/>
      <c r="C1979" s="40"/>
      <c r="D1979" s="39"/>
      <c r="E1979" s="40"/>
      <c r="F1979" s="40"/>
      <c r="G1979" s="40"/>
      <c r="H1979" s="40"/>
      <c r="I1979" s="40"/>
      <c r="J1979" s="40"/>
      <c r="K1979" s="40"/>
      <c r="L1979" s="40"/>
      <c r="M1979" s="40"/>
      <c r="N1979" s="40"/>
      <c r="O1979" s="40"/>
      <c r="P1979" s="40"/>
      <c r="Q1979" s="40"/>
      <c r="R1979" s="40"/>
      <c r="S1979" s="40"/>
      <c r="T1979" s="40"/>
      <c r="U1979" s="39"/>
      <c r="V1979" s="39"/>
      <c r="W1979" s="39"/>
      <c r="X1979" s="39"/>
      <c r="Y1979" s="39"/>
      <c r="Z1979" s="39"/>
      <c r="AA1979" s="39"/>
      <c r="AB1979" s="39"/>
      <c r="AC1979" s="39"/>
      <c r="AD1979" s="39"/>
      <c r="AE1979" s="39"/>
      <c r="AF1979" s="39"/>
      <c r="AG1979" s="39"/>
      <c r="AH1979" s="39"/>
      <c r="AI1979" s="39"/>
      <c r="AJ1979" s="39"/>
      <c r="AK1979" s="39"/>
      <c r="AL1979" s="39"/>
      <c r="AM1979" s="39"/>
      <c r="AN1979" s="39"/>
      <c r="AO1979" s="39"/>
      <c r="AP1979" s="39"/>
      <c r="AQ1979" s="39"/>
      <c r="AR1979" s="39"/>
      <c r="AS1979" s="39"/>
      <c r="AT1979" s="39"/>
      <c r="AU1979" s="39"/>
      <c r="AV1979" s="39"/>
      <c r="AW1979" s="94"/>
      <c r="AX1979" s="101"/>
      <c r="AY1979" s="94"/>
      <c r="AZ1979" s="40"/>
      <c r="BA1979" s="27"/>
      <c r="BB1979" s="27"/>
      <c r="BC1979" s="27"/>
      <c r="BD1979" s="27" t="str">
        <f t="shared" si="1094"/>
        <v/>
      </c>
      <c r="BE1979" s="27" t="str">
        <f t="shared" si="1095"/>
        <v/>
      </c>
      <c r="BF1979" s="27" t="str">
        <f t="shared" si="1096"/>
        <v/>
      </c>
      <c r="BG1979" s="27" t="str">
        <f t="shared" si="1097"/>
        <v/>
      </c>
      <c r="BH1979" s="27" t="str">
        <f t="shared" si="1098"/>
        <v/>
      </c>
      <c r="BI1979" s="27" t="str">
        <f t="shared" si="1099"/>
        <v/>
      </c>
      <c r="BJ1979" s="27" t="str">
        <f t="shared" si="1100"/>
        <v/>
      </c>
      <c r="BK1979" s="27" t="str">
        <f t="shared" si="1101"/>
        <v/>
      </c>
      <c r="BL1979" s="27" t="str">
        <f t="shared" si="1102"/>
        <v/>
      </c>
      <c r="BM1979" s="27" t="str">
        <f t="shared" si="1103"/>
        <v/>
      </c>
      <c r="BN1979" s="27" t="str">
        <f t="shared" si="1104"/>
        <v/>
      </c>
      <c r="BO1979" s="27" t="str">
        <f t="shared" si="1105"/>
        <v/>
      </c>
      <c r="BP1979" s="27" t="str">
        <f t="shared" si="1082"/>
        <v/>
      </c>
      <c r="BQ1979" s="27" t="str">
        <f t="shared" si="1083"/>
        <v/>
      </c>
      <c r="BR1979" s="27" t="str">
        <f t="shared" si="1084"/>
        <v/>
      </c>
      <c r="BS1979" s="27" t="str">
        <f t="shared" si="1085"/>
        <v/>
      </c>
      <c r="BT1979" s="27" t="str">
        <f t="shared" si="1086"/>
        <v/>
      </c>
      <c r="BU1979" s="27" t="str">
        <f t="shared" si="1087"/>
        <v/>
      </c>
      <c r="BV1979" s="27" t="str">
        <f t="shared" si="1088"/>
        <v/>
      </c>
      <c r="BW1979" s="27" t="str">
        <f t="shared" si="1089"/>
        <v/>
      </c>
      <c r="BX1979" s="27" t="str">
        <f t="shared" si="1090"/>
        <v/>
      </c>
      <c r="BY1979" s="27" t="str">
        <f t="shared" si="1091"/>
        <v/>
      </c>
      <c r="BZ1979" s="27" t="str">
        <f t="shared" si="1092"/>
        <v/>
      </c>
      <c r="CA1979" s="27" t="str">
        <f t="shared" si="1093"/>
        <v/>
      </c>
      <c r="CB1979" s="41"/>
      <c r="CC1979" s="41"/>
      <c r="CD1979"/>
      <c r="CE1979"/>
      <c r="CF1979"/>
      <c r="CG1979"/>
      <c r="CH1979"/>
      <c r="CI1979" s="41"/>
      <c r="CJ1979"/>
    </row>
    <row r="1980" spans="2:88">
      <c r="B1980" s="94"/>
      <c r="C1980" s="40"/>
      <c r="D1980" s="39"/>
      <c r="E1980" s="40"/>
      <c r="F1980" s="40"/>
      <c r="G1980" s="40"/>
      <c r="H1980" s="40"/>
      <c r="I1980" s="40"/>
      <c r="J1980" s="40"/>
      <c r="K1980" s="40"/>
      <c r="L1980" s="40"/>
      <c r="M1980" s="40"/>
      <c r="N1980" s="40"/>
      <c r="O1980" s="40"/>
      <c r="P1980" s="40"/>
      <c r="Q1980" s="40"/>
      <c r="R1980" s="40"/>
      <c r="S1980" s="40"/>
      <c r="T1980" s="40"/>
      <c r="U1980" s="39"/>
      <c r="V1980" s="39"/>
      <c r="W1980" s="39"/>
      <c r="X1980" s="39"/>
      <c r="Y1980" s="39"/>
      <c r="Z1980" s="39"/>
      <c r="AA1980" s="39"/>
      <c r="AB1980" s="39"/>
      <c r="AC1980" s="39"/>
      <c r="AD1980" s="39"/>
      <c r="AE1980" s="39"/>
      <c r="AF1980" s="39"/>
      <c r="AG1980" s="39"/>
      <c r="AH1980" s="39"/>
      <c r="AI1980" s="39"/>
      <c r="AJ1980" s="39"/>
      <c r="AK1980" s="39"/>
      <c r="AL1980" s="39"/>
      <c r="AM1980" s="39"/>
      <c r="AN1980" s="39"/>
      <c r="AO1980" s="39"/>
      <c r="AP1980" s="39"/>
      <c r="AQ1980" s="39"/>
      <c r="AR1980" s="39"/>
      <c r="AS1980" s="39"/>
      <c r="AT1980" s="39"/>
      <c r="AU1980" s="39"/>
      <c r="AV1980" s="39"/>
      <c r="AW1980" s="94"/>
      <c r="AX1980" s="101"/>
      <c r="AY1980" s="94"/>
      <c r="AZ1980" s="40"/>
      <c r="BA1980" s="27"/>
      <c r="BB1980" s="27"/>
      <c r="BC1980" s="27"/>
      <c r="BD1980" s="27" t="str">
        <f t="shared" si="1094"/>
        <v/>
      </c>
      <c r="BE1980" s="27" t="str">
        <f t="shared" si="1095"/>
        <v/>
      </c>
      <c r="BF1980" s="27" t="str">
        <f t="shared" si="1096"/>
        <v/>
      </c>
      <c r="BG1980" s="27" t="str">
        <f t="shared" si="1097"/>
        <v/>
      </c>
      <c r="BH1980" s="27" t="str">
        <f t="shared" si="1098"/>
        <v/>
      </c>
      <c r="BI1980" s="27" t="str">
        <f t="shared" si="1099"/>
        <v/>
      </c>
      <c r="BJ1980" s="27" t="str">
        <f t="shared" si="1100"/>
        <v/>
      </c>
      <c r="BK1980" s="27" t="str">
        <f t="shared" si="1101"/>
        <v/>
      </c>
      <c r="BL1980" s="27" t="str">
        <f t="shared" si="1102"/>
        <v/>
      </c>
      <c r="BM1980" s="27" t="str">
        <f t="shared" si="1103"/>
        <v/>
      </c>
      <c r="BN1980" s="27" t="str">
        <f t="shared" si="1104"/>
        <v/>
      </c>
      <c r="BO1980" s="27" t="str">
        <f t="shared" si="1105"/>
        <v/>
      </c>
      <c r="BP1980" s="27" t="str">
        <f t="shared" si="1082"/>
        <v/>
      </c>
      <c r="BQ1980" s="27" t="str">
        <f t="shared" si="1083"/>
        <v/>
      </c>
      <c r="BR1980" s="27" t="str">
        <f t="shared" si="1084"/>
        <v/>
      </c>
      <c r="BS1980" s="27" t="str">
        <f t="shared" si="1085"/>
        <v/>
      </c>
      <c r="BT1980" s="27" t="str">
        <f t="shared" si="1086"/>
        <v/>
      </c>
      <c r="BU1980" s="27" t="str">
        <f t="shared" si="1087"/>
        <v/>
      </c>
      <c r="BV1980" s="27" t="str">
        <f t="shared" si="1088"/>
        <v/>
      </c>
      <c r="BW1980" s="27" t="str">
        <f t="shared" si="1089"/>
        <v/>
      </c>
      <c r="BX1980" s="27" t="str">
        <f t="shared" si="1090"/>
        <v/>
      </c>
      <c r="BY1980" s="27" t="str">
        <f t="shared" si="1091"/>
        <v/>
      </c>
      <c r="BZ1980" s="27" t="str">
        <f t="shared" si="1092"/>
        <v/>
      </c>
      <c r="CA1980" s="27" t="str">
        <f t="shared" si="1093"/>
        <v/>
      </c>
      <c r="CB1980" s="41"/>
      <c r="CC1980" s="41"/>
      <c r="CD1980"/>
      <c r="CE1980"/>
      <c r="CF1980"/>
      <c r="CG1980"/>
      <c r="CH1980"/>
      <c r="CI1980" s="41"/>
      <c r="CJ1980"/>
    </row>
    <row r="1981" spans="2:88">
      <c r="B1981" s="94"/>
      <c r="C1981" s="40"/>
      <c r="D1981" s="39"/>
      <c r="E1981" s="40"/>
      <c r="F1981" s="40"/>
      <c r="G1981" s="40"/>
      <c r="H1981" s="40"/>
      <c r="I1981" s="40"/>
      <c r="J1981" s="40"/>
      <c r="K1981" s="40"/>
      <c r="L1981" s="40"/>
      <c r="M1981" s="40"/>
      <c r="N1981" s="40"/>
      <c r="O1981" s="40"/>
      <c r="P1981" s="40"/>
      <c r="Q1981" s="40"/>
      <c r="R1981" s="40"/>
      <c r="S1981" s="40"/>
      <c r="T1981" s="40"/>
      <c r="U1981" s="39"/>
      <c r="V1981" s="39"/>
      <c r="W1981" s="39"/>
      <c r="X1981" s="39"/>
      <c r="Y1981" s="39"/>
      <c r="Z1981" s="39"/>
      <c r="AA1981" s="39"/>
      <c r="AB1981" s="39"/>
      <c r="AC1981" s="39"/>
      <c r="AD1981" s="39"/>
      <c r="AE1981" s="39"/>
      <c r="AF1981" s="39"/>
      <c r="AG1981" s="39"/>
      <c r="AH1981" s="39"/>
      <c r="AI1981" s="39"/>
      <c r="AJ1981" s="39"/>
      <c r="AK1981" s="39"/>
      <c r="AL1981" s="39"/>
      <c r="AM1981" s="39"/>
      <c r="AN1981" s="39"/>
      <c r="AO1981" s="39"/>
      <c r="AP1981" s="39"/>
      <c r="AQ1981" s="39"/>
      <c r="AR1981" s="39"/>
      <c r="AS1981" s="39"/>
      <c r="AT1981" s="39"/>
      <c r="AU1981" s="39"/>
      <c r="AV1981" s="39"/>
      <c r="AW1981" s="94"/>
      <c r="AX1981" s="101"/>
      <c r="AY1981" s="94"/>
      <c r="AZ1981" s="40"/>
      <c r="BA1981" s="27"/>
      <c r="BB1981" s="27"/>
      <c r="BC1981" s="27"/>
      <c r="BD1981" s="27" t="str">
        <f t="shared" si="1094"/>
        <v/>
      </c>
      <c r="BE1981" s="27" t="str">
        <f t="shared" si="1095"/>
        <v/>
      </c>
      <c r="BF1981" s="27" t="str">
        <f t="shared" si="1096"/>
        <v/>
      </c>
      <c r="BG1981" s="27" t="str">
        <f t="shared" si="1097"/>
        <v/>
      </c>
      <c r="BH1981" s="27" t="str">
        <f t="shared" si="1098"/>
        <v/>
      </c>
      <c r="BI1981" s="27" t="str">
        <f t="shared" si="1099"/>
        <v/>
      </c>
      <c r="BJ1981" s="27" t="str">
        <f t="shared" si="1100"/>
        <v/>
      </c>
      <c r="BK1981" s="27" t="str">
        <f t="shared" si="1101"/>
        <v/>
      </c>
      <c r="BL1981" s="27" t="str">
        <f t="shared" si="1102"/>
        <v/>
      </c>
      <c r="BM1981" s="27" t="str">
        <f t="shared" si="1103"/>
        <v/>
      </c>
      <c r="BN1981" s="27" t="str">
        <f t="shared" si="1104"/>
        <v/>
      </c>
      <c r="BO1981" s="27" t="str">
        <f t="shared" si="1105"/>
        <v/>
      </c>
      <c r="BP1981" s="27" t="str">
        <f t="shared" si="1082"/>
        <v/>
      </c>
      <c r="BQ1981" s="27" t="str">
        <f t="shared" si="1083"/>
        <v/>
      </c>
      <c r="BR1981" s="27" t="str">
        <f t="shared" si="1084"/>
        <v/>
      </c>
      <c r="BS1981" s="27" t="str">
        <f t="shared" si="1085"/>
        <v/>
      </c>
      <c r="BT1981" s="27" t="str">
        <f t="shared" si="1086"/>
        <v/>
      </c>
      <c r="BU1981" s="27" t="str">
        <f t="shared" si="1087"/>
        <v/>
      </c>
      <c r="BV1981" s="27" t="str">
        <f t="shared" si="1088"/>
        <v/>
      </c>
      <c r="BW1981" s="27" t="str">
        <f t="shared" si="1089"/>
        <v/>
      </c>
      <c r="BX1981" s="27" t="str">
        <f t="shared" si="1090"/>
        <v/>
      </c>
      <c r="BY1981" s="27" t="str">
        <f t="shared" si="1091"/>
        <v/>
      </c>
      <c r="BZ1981" s="27" t="str">
        <f t="shared" si="1092"/>
        <v/>
      </c>
      <c r="CA1981" s="27" t="str">
        <f t="shared" si="1093"/>
        <v/>
      </c>
      <c r="CB1981" s="41"/>
      <c r="CC1981" s="41"/>
      <c r="CD1981"/>
      <c r="CE1981"/>
      <c r="CF1981"/>
      <c r="CG1981"/>
      <c r="CH1981"/>
      <c r="CI1981" s="41"/>
      <c r="CJ1981"/>
    </row>
    <row r="1982" spans="2:88">
      <c r="B1982" s="94"/>
      <c r="C1982" s="40"/>
      <c r="D1982" s="39"/>
      <c r="E1982" s="40"/>
      <c r="F1982" s="40"/>
      <c r="G1982" s="40"/>
      <c r="H1982" s="40"/>
      <c r="I1982" s="40"/>
      <c r="J1982" s="40"/>
      <c r="K1982" s="40"/>
      <c r="L1982" s="40"/>
      <c r="M1982" s="40"/>
      <c r="N1982" s="40"/>
      <c r="O1982" s="40"/>
      <c r="P1982" s="40"/>
      <c r="Q1982" s="40"/>
      <c r="R1982" s="40"/>
      <c r="S1982" s="40"/>
      <c r="T1982" s="40"/>
      <c r="U1982" s="39"/>
      <c r="V1982" s="39"/>
      <c r="W1982" s="39"/>
      <c r="X1982" s="39"/>
      <c r="Y1982" s="39"/>
      <c r="Z1982" s="39"/>
      <c r="AA1982" s="39"/>
      <c r="AB1982" s="39"/>
      <c r="AC1982" s="39"/>
      <c r="AD1982" s="39"/>
      <c r="AE1982" s="39"/>
      <c r="AF1982" s="39"/>
      <c r="AG1982" s="39"/>
      <c r="AH1982" s="39"/>
      <c r="AI1982" s="39"/>
      <c r="AJ1982" s="39"/>
      <c r="AK1982" s="39"/>
      <c r="AL1982" s="39"/>
      <c r="AM1982" s="39"/>
      <c r="AN1982" s="39"/>
      <c r="AO1982" s="39"/>
      <c r="AP1982" s="39"/>
      <c r="AQ1982" s="39"/>
      <c r="AR1982" s="39"/>
      <c r="AS1982" s="39"/>
      <c r="AT1982" s="39"/>
      <c r="AU1982" s="39"/>
      <c r="AV1982" s="39"/>
      <c r="AW1982" s="94"/>
      <c r="AX1982" s="101"/>
      <c r="AY1982" s="94"/>
      <c r="AZ1982" s="40"/>
      <c r="BA1982" s="27"/>
      <c r="BB1982" s="27"/>
      <c r="BC1982" s="27"/>
      <c r="BD1982" s="27" t="str">
        <f t="shared" si="1094"/>
        <v/>
      </c>
      <c r="BE1982" s="27" t="str">
        <f t="shared" si="1095"/>
        <v/>
      </c>
      <c r="BF1982" s="27" t="str">
        <f t="shared" si="1096"/>
        <v/>
      </c>
      <c r="BG1982" s="27" t="str">
        <f t="shared" si="1097"/>
        <v/>
      </c>
      <c r="BH1982" s="27" t="str">
        <f t="shared" si="1098"/>
        <v/>
      </c>
      <c r="BI1982" s="27" t="str">
        <f t="shared" si="1099"/>
        <v/>
      </c>
      <c r="BJ1982" s="27" t="str">
        <f t="shared" si="1100"/>
        <v/>
      </c>
      <c r="BK1982" s="27" t="str">
        <f t="shared" si="1101"/>
        <v/>
      </c>
      <c r="BL1982" s="27" t="str">
        <f t="shared" si="1102"/>
        <v/>
      </c>
      <c r="BM1982" s="27" t="str">
        <f t="shared" si="1103"/>
        <v/>
      </c>
      <c r="BN1982" s="27" t="str">
        <f t="shared" si="1104"/>
        <v/>
      </c>
      <c r="BO1982" s="27" t="str">
        <f t="shared" si="1105"/>
        <v/>
      </c>
      <c r="BP1982" s="27" t="str">
        <f t="shared" si="1082"/>
        <v/>
      </c>
      <c r="BQ1982" s="27" t="str">
        <f t="shared" si="1083"/>
        <v/>
      </c>
      <c r="BR1982" s="27" t="str">
        <f t="shared" si="1084"/>
        <v/>
      </c>
      <c r="BS1982" s="27" t="str">
        <f t="shared" si="1085"/>
        <v/>
      </c>
      <c r="BT1982" s="27" t="str">
        <f t="shared" si="1086"/>
        <v/>
      </c>
      <c r="BU1982" s="27" t="str">
        <f t="shared" si="1087"/>
        <v/>
      </c>
      <c r="BV1982" s="27" t="str">
        <f t="shared" si="1088"/>
        <v/>
      </c>
      <c r="BW1982" s="27" t="str">
        <f t="shared" si="1089"/>
        <v/>
      </c>
      <c r="BX1982" s="27" t="str">
        <f t="shared" si="1090"/>
        <v/>
      </c>
      <c r="BY1982" s="27" t="str">
        <f t="shared" si="1091"/>
        <v/>
      </c>
      <c r="BZ1982" s="27" t="str">
        <f t="shared" si="1092"/>
        <v/>
      </c>
      <c r="CA1982" s="27" t="str">
        <f t="shared" si="1093"/>
        <v/>
      </c>
      <c r="CB1982" s="41"/>
      <c r="CC1982" s="41"/>
      <c r="CD1982"/>
      <c r="CE1982"/>
      <c r="CF1982"/>
      <c r="CG1982"/>
      <c r="CH1982"/>
      <c r="CI1982" s="41"/>
      <c r="CJ1982"/>
    </row>
    <row r="1983" spans="2:88">
      <c r="B1983" s="94"/>
      <c r="C1983" s="40"/>
      <c r="D1983" s="39"/>
      <c r="E1983" s="40"/>
      <c r="F1983" s="40"/>
      <c r="G1983" s="40"/>
      <c r="H1983" s="40"/>
      <c r="I1983" s="40"/>
      <c r="J1983" s="40"/>
      <c r="K1983" s="40"/>
      <c r="L1983" s="40"/>
      <c r="M1983" s="40"/>
      <c r="N1983" s="40"/>
      <c r="O1983" s="40"/>
      <c r="P1983" s="40"/>
      <c r="Q1983" s="40"/>
      <c r="R1983" s="40"/>
      <c r="S1983" s="40"/>
      <c r="T1983" s="40"/>
      <c r="U1983" s="39"/>
      <c r="V1983" s="39"/>
      <c r="W1983" s="39"/>
      <c r="X1983" s="39"/>
      <c r="Y1983" s="39"/>
      <c r="Z1983" s="39"/>
      <c r="AA1983" s="39"/>
      <c r="AB1983" s="39"/>
      <c r="AC1983" s="39"/>
      <c r="AD1983" s="39"/>
      <c r="AE1983" s="39"/>
      <c r="AF1983" s="39"/>
      <c r="AG1983" s="39"/>
      <c r="AH1983" s="39"/>
      <c r="AI1983" s="39"/>
      <c r="AJ1983" s="39"/>
      <c r="AK1983" s="39"/>
      <c r="AL1983" s="39"/>
      <c r="AM1983" s="39"/>
      <c r="AN1983" s="39"/>
      <c r="AO1983" s="39"/>
      <c r="AP1983" s="39"/>
      <c r="AQ1983" s="39"/>
      <c r="AR1983" s="39"/>
      <c r="AS1983" s="39"/>
      <c r="AT1983" s="39"/>
      <c r="AU1983" s="39"/>
      <c r="AV1983" s="39"/>
      <c r="AW1983" s="94"/>
      <c r="AX1983" s="101"/>
      <c r="AY1983" s="94"/>
      <c r="AZ1983" s="40"/>
      <c r="BA1983" s="27"/>
      <c r="BB1983" s="27"/>
      <c r="BC1983" s="27"/>
      <c r="BD1983" s="27" t="str">
        <f t="shared" si="1094"/>
        <v/>
      </c>
      <c r="BE1983" s="27" t="str">
        <f t="shared" si="1095"/>
        <v/>
      </c>
      <c r="BF1983" s="27" t="str">
        <f t="shared" si="1096"/>
        <v/>
      </c>
      <c r="BG1983" s="27" t="str">
        <f t="shared" si="1097"/>
        <v/>
      </c>
      <c r="BH1983" s="27" t="str">
        <f t="shared" si="1098"/>
        <v/>
      </c>
      <c r="BI1983" s="27" t="str">
        <f t="shared" si="1099"/>
        <v/>
      </c>
      <c r="BJ1983" s="27" t="str">
        <f t="shared" si="1100"/>
        <v/>
      </c>
      <c r="BK1983" s="27" t="str">
        <f t="shared" si="1101"/>
        <v/>
      </c>
      <c r="BL1983" s="27" t="str">
        <f t="shared" si="1102"/>
        <v/>
      </c>
      <c r="BM1983" s="27" t="str">
        <f t="shared" si="1103"/>
        <v/>
      </c>
      <c r="BN1983" s="27" t="str">
        <f t="shared" si="1104"/>
        <v/>
      </c>
      <c r="BO1983" s="27" t="str">
        <f t="shared" si="1105"/>
        <v/>
      </c>
      <c r="BP1983" s="27" t="str">
        <f t="shared" si="1082"/>
        <v/>
      </c>
      <c r="BQ1983" s="27" t="str">
        <f t="shared" si="1083"/>
        <v/>
      </c>
      <c r="BR1983" s="27" t="str">
        <f t="shared" si="1084"/>
        <v/>
      </c>
      <c r="BS1983" s="27" t="str">
        <f t="shared" si="1085"/>
        <v/>
      </c>
      <c r="BT1983" s="27" t="str">
        <f t="shared" si="1086"/>
        <v/>
      </c>
      <c r="BU1983" s="27" t="str">
        <f t="shared" si="1087"/>
        <v/>
      </c>
      <c r="BV1983" s="27" t="str">
        <f t="shared" si="1088"/>
        <v/>
      </c>
      <c r="BW1983" s="27" t="str">
        <f t="shared" si="1089"/>
        <v/>
      </c>
      <c r="BX1983" s="27" t="str">
        <f t="shared" si="1090"/>
        <v/>
      </c>
      <c r="BY1983" s="27" t="str">
        <f t="shared" si="1091"/>
        <v/>
      </c>
      <c r="BZ1983" s="27" t="str">
        <f t="shared" si="1092"/>
        <v/>
      </c>
      <c r="CA1983" s="27" t="str">
        <f t="shared" si="1093"/>
        <v/>
      </c>
      <c r="CB1983" s="41"/>
      <c r="CC1983" s="41"/>
      <c r="CD1983"/>
      <c r="CE1983"/>
      <c r="CF1983"/>
      <c r="CG1983"/>
      <c r="CH1983"/>
      <c r="CI1983" s="41"/>
      <c r="CJ1983"/>
    </row>
    <row r="1984" spans="2:88">
      <c r="B1984" s="94"/>
      <c r="C1984" s="40"/>
      <c r="D1984" s="39"/>
      <c r="E1984" s="40"/>
      <c r="F1984" s="40"/>
      <c r="G1984" s="40"/>
      <c r="H1984" s="40"/>
      <c r="I1984" s="40"/>
      <c r="J1984" s="40"/>
      <c r="K1984" s="40"/>
      <c r="L1984" s="40"/>
      <c r="M1984" s="40"/>
      <c r="N1984" s="40"/>
      <c r="O1984" s="40"/>
      <c r="P1984" s="40"/>
      <c r="Q1984" s="40"/>
      <c r="R1984" s="40"/>
      <c r="S1984" s="40"/>
      <c r="T1984" s="40"/>
      <c r="U1984" s="39"/>
      <c r="V1984" s="39"/>
      <c r="W1984" s="39"/>
      <c r="X1984" s="39"/>
      <c r="Y1984" s="39"/>
      <c r="Z1984" s="39"/>
      <c r="AA1984" s="39"/>
      <c r="AB1984" s="39"/>
      <c r="AC1984" s="39"/>
      <c r="AD1984" s="39"/>
      <c r="AE1984" s="39"/>
      <c r="AF1984" s="39"/>
      <c r="AG1984" s="39"/>
      <c r="AH1984" s="39"/>
      <c r="AI1984" s="39"/>
      <c r="AJ1984" s="39"/>
      <c r="AK1984" s="39"/>
      <c r="AL1984" s="39"/>
      <c r="AM1984" s="39"/>
      <c r="AN1984" s="39"/>
      <c r="AO1984" s="39"/>
      <c r="AP1984" s="39"/>
      <c r="AQ1984" s="39"/>
      <c r="AR1984" s="39"/>
      <c r="AS1984" s="39"/>
      <c r="AT1984" s="39"/>
      <c r="AU1984" s="39"/>
      <c r="AV1984" s="39"/>
      <c r="AW1984" s="94"/>
      <c r="AX1984" s="101"/>
      <c r="AY1984" s="94"/>
      <c r="AZ1984" s="40"/>
      <c r="BA1984" s="27"/>
      <c r="BB1984" s="27"/>
      <c r="BC1984" s="27"/>
      <c r="BD1984" s="27" t="str">
        <f t="shared" si="1094"/>
        <v/>
      </c>
      <c r="BE1984" s="27" t="str">
        <f t="shared" si="1095"/>
        <v/>
      </c>
      <c r="BF1984" s="27" t="str">
        <f t="shared" si="1096"/>
        <v/>
      </c>
      <c r="BG1984" s="27" t="str">
        <f t="shared" si="1097"/>
        <v/>
      </c>
      <c r="BH1984" s="27" t="str">
        <f t="shared" si="1098"/>
        <v/>
      </c>
      <c r="BI1984" s="27" t="str">
        <f t="shared" si="1099"/>
        <v/>
      </c>
      <c r="BJ1984" s="27" t="str">
        <f t="shared" si="1100"/>
        <v/>
      </c>
      <c r="BK1984" s="27" t="str">
        <f t="shared" si="1101"/>
        <v/>
      </c>
      <c r="BL1984" s="27" t="str">
        <f t="shared" si="1102"/>
        <v/>
      </c>
      <c r="BM1984" s="27" t="str">
        <f t="shared" si="1103"/>
        <v/>
      </c>
      <c r="BN1984" s="27" t="str">
        <f t="shared" si="1104"/>
        <v/>
      </c>
      <c r="BO1984" s="27" t="str">
        <f t="shared" si="1105"/>
        <v/>
      </c>
      <c r="BP1984" s="27" t="str">
        <f t="shared" si="1082"/>
        <v/>
      </c>
      <c r="BQ1984" s="27" t="str">
        <f t="shared" si="1083"/>
        <v/>
      </c>
      <c r="BR1984" s="27" t="str">
        <f t="shared" si="1084"/>
        <v/>
      </c>
      <c r="BS1984" s="27" t="str">
        <f t="shared" si="1085"/>
        <v/>
      </c>
      <c r="BT1984" s="27" t="str">
        <f t="shared" si="1086"/>
        <v/>
      </c>
      <c r="BU1984" s="27" t="str">
        <f t="shared" si="1087"/>
        <v/>
      </c>
      <c r="BV1984" s="27" t="str">
        <f t="shared" si="1088"/>
        <v/>
      </c>
      <c r="BW1984" s="27" t="str">
        <f t="shared" si="1089"/>
        <v/>
      </c>
      <c r="BX1984" s="27" t="str">
        <f t="shared" si="1090"/>
        <v/>
      </c>
      <c r="BY1984" s="27" t="str">
        <f t="shared" si="1091"/>
        <v/>
      </c>
      <c r="BZ1984" s="27" t="str">
        <f t="shared" si="1092"/>
        <v/>
      </c>
      <c r="CA1984" s="27" t="str">
        <f t="shared" si="1093"/>
        <v/>
      </c>
      <c r="CB1984" s="41"/>
      <c r="CC1984" s="41"/>
      <c r="CD1984"/>
      <c r="CE1984"/>
      <c r="CF1984"/>
      <c r="CG1984"/>
      <c r="CH1984"/>
      <c r="CI1984" s="41"/>
      <c r="CJ1984"/>
    </row>
    <row r="1985" spans="2:88">
      <c r="B1985" s="94"/>
      <c r="C1985" s="40"/>
      <c r="D1985" s="39"/>
      <c r="E1985" s="40"/>
      <c r="F1985" s="40"/>
      <c r="G1985" s="40"/>
      <c r="H1985" s="40"/>
      <c r="I1985" s="40"/>
      <c r="J1985" s="40"/>
      <c r="K1985" s="40"/>
      <c r="L1985" s="40"/>
      <c r="M1985" s="40"/>
      <c r="N1985" s="40"/>
      <c r="O1985" s="40"/>
      <c r="P1985" s="40"/>
      <c r="Q1985" s="40"/>
      <c r="R1985" s="40"/>
      <c r="S1985" s="40"/>
      <c r="T1985" s="40"/>
      <c r="U1985" s="39"/>
      <c r="V1985" s="39"/>
      <c r="W1985" s="39"/>
      <c r="X1985" s="39"/>
      <c r="Y1985" s="39"/>
      <c r="Z1985" s="39"/>
      <c r="AA1985" s="39"/>
      <c r="AB1985" s="39"/>
      <c r="AC1985" s="39"/>
      <c r="AD1985" s="39"/>
      <c r="AE1985" s="39"/>
      <c r="AF1985" s="39"/>
      <c r="AG1985" s="39"/>
      <c r="AH1985" s="39"/>
      <c r="AI1985" s="39"/>
      <c r="AJ1985" s="39"/>
      <c r="AK1985" s="39"/>
      <c r="AL1985" s="39"/>
      <c r="AM1985" s="39"/>
      <c r="AN1985" s="39"/>
      <c r="AO1985" s="39"/>
      <c r="AP1985" s="39"/>
      <c r="AQ1985" s="39"/>
      <c r="AR1985" s="39"/>
      <c r="AS1985" s="39"/>
      <c r="AT1985" s="39"/>
      <c r="AU1985" s="39"/>
      <c r="AV1985" s="39"/>
      <c r="AW1985" s="94"/>
      <c r="AX1985" s="101"/>
      <c r="AY1985" s="94"/>
      <c r="AZ1985" s="40"/>
      <c r="BA1985" s="27"/>
      <c r="BB1985" s="27"/>
      <c r="BC1985" s="27"/>
      <c r="BD1985" s="27" t="str">
        <f t="shared" si="1094"/>
        <v/>
      </c>
      <c r="BE1985" s="27" t="str">
        <f t="shared" si="1095"/>
        <v/>
      </c>
      <c r="BF1985" s="27" t="str">
        <f t="shared" si="1096"/>
        <v/>
      </c>
      <c r="BG1985" s="27" t="str">
        <f t="shared" si="1097"/>
        <v/>
      </c>
      <c r="BH1985" s="27" t="str">
        <f t="shared" si="1098"/>
        <v/>
      </c>
      <c r="BI1985" s="27" t="str">
        <f t="shared" si="1099"/>
        <v/>
      </c>
      <c r="BJ1985" s="27" t="str">
        <f t="shared" si="1100"/>
        <v/>
      </c>
      <c r="BK1985" s="27" t="str">
        <f t="shared" si="1101"/>
        <v/>
      </c>
      <c r="BL1985" s="27" t="str">
        <f t="shared" si="1102"/>
        <v/>
      </c>
      <c r="BM1985" s="27" t="str">
        <f t="shared" si="1103"/>
        <v/>
      </c>
      <c r="BN1985" s="27" t="str">
        <f t="shared" si="1104"/>
        <v/>
      </c>
      <c r="BO1985" s="27" t="str">
        <f t="shared" si="1105"/>
        <v/>
      </c>
      <c r="BP1985" s="27" t="str">
        <f t="shared" si="1082"/>
        <v/>
      </c>
      <c r="BQ1985" s="27" t="str">
        <f t="shared" si="1083"/>
        <v/>
      </c>
      <c r="BR1985" s="27" t="str">
        <f t="shared" si="1084"/>
        <v/>
      </c>
      <c r="BS1985" s="27" t="str">
        <f t="shared" si="1085"/>
        <v/>
      </c>
      <c r="BT1985" s="27" t="str">
        <f t="shared" si="1086"/>
        <v/>
      </c>
      <c r="BU1985" s="27" t="str">
        <f t="shared" si="1087"/>
        <v/>
      </c>
      <c r="BV1985" s="27" t="str">
        <f t="shared" si="1088"/>
        <v/>
      </c>
      <c r="BW1985" s="27" t="str">
        <f t="shared" si="1089"/>
        <v/>
      </c>
      <c r="BX1985" s="27" t="str">
        <f t="shared" si="1090"/>
        <v/>
      </c>
      <c r="BY1985" s="27" t="str">
        <f t="shared" si="1091"/>
        <v/>
      </c>
      <c r="BZ1985" s="27" t="str">
        <f t="shared" si="1092"/>
        <v/>
      </c>
      <c r="CA1985" s="27" t="str">
        <f t="shared" si="1093"/>
        <v/>
      </c>
      <c r="CB1985" s="41"/>
      <c r="CC1985" s="41"/>
      <c r="CD1985"/>
      <c r="CE1985"/>
      <c r="CF1985"/>
      <c r="CG1985"/>
      <c r="CH1985"/>
      <c r="CI1985" s="41"/>
      <c r="CJ1985"/>
    </row>
    <row r="1986" spans="2:88">
      <c r="B1986" s="94"/>
      <c r="C1986" s="40"/>
      <c r="D1986" s="39"/>
      <c r="E1986" s="40"/>
      <c r="F1986" s="40"/>
      <c r="G1986" s="40"/>
      <c r="H1986" s="40"/>
      <c r="I1986" s="40"/>
      <c r="J1986" s="40"/>
      <c r="K1986" s="40"/>
      <c r="L1986" s="40"/>
      <c r="M1986" s="40"/>
      <c r="N1986" s="40"/>
      <c r="O1986" s="40"/>
      <c r="P1986" s="40"/>
      <c r="Q1986" s="40"/>
      <c r="R1986" s="40"/>
      <c r="S1986" s="40"/>
      <c r="T1986" s="40"/>
      <c r="U1986" s="39"/>
      <c r="V1986" s="39"/>
      <c r="W1986" s="39"/>
      <c r="X1986" s="39"/>
      <c r="Y1986" s="39"/>
      <c r="Z1986" s="39"/>
      <c r="AA1986" s="39"/>
      <c r="AB1986" s="39"/>
      <c r="AC1986" s="39"/>
      <c r="AD1986" s="39"/>
      <c r="AE1986" s="39"/>
      <c r="AF1986" s="39"/>
      <c r="AG1986" s="39"/>
      <c r="AH1986" s="39"/>
      <c r="AI1986" s="39"/>
      <c r="AJ1986" s="39"/>
      <c r="AK1986" s="39"/>
      <c r="AL1986" s="39"/>
      <c r="AM1986" s="39"/>
      <c r="AN1986" s="39"/>
      <c r="AO1986" s="39"/>
      <c r="AP1986" s="39"/>
      <c r="AQ1986" s="39"/>
      <c r="AR1986" s="39"/>
      <c r="AS1986" s="39"/>
      <c r="AT1986" s="39"/>
      <c r="AU1986" s="39"/>
      <c r="AV1986" s="39"/>
      <c r="AW1986" s="94"/>
      <c r="AX1986" s="101"/>
      <c r="AY1986" s="94"/>
      <c r="AZ1986" s="40"/>
      <c r="BA1986" s="27"/>
      <c r="BB1986" s="27"/>
      <c r="BC1986" s="27"/>
      <c r="BD1986" s="27" t="str">
        <f t="shared" si="1094"/>
        <v/>
      </c>
      <c r="BE1986" s="27" t="str">
        <f t="shared" si="1095"/>
        <v/>
      </c>
      <c r="BF1986" s="27" t="str">
        <f t="shared" si="1096"/>
        <v/>
      </c>
      <c r="BG1986" s="27" t="str">
        <f t="shared" si="1097"/>
        <v/>
      </c>
      <c r="BH1986" s="27" t="str">
        <f t="shared" si="1098"/>
        <v/>
      </c>
      <c r="BI1986" s="27" t="str">
        <f t="shared" si="1099"/>
        <v/>
      </c>
      <c r="BJ1986" s="27" t="str">
        <f t="shared" si="1100"/>
        <v/>
      </c>
      <c r="BK1986" s="27" t="str">
        <f t="shared" si="1101"/>
        <v/>
      </c>
      <c r="BL1986" s="27" t="str">
        <f t="shared" si="1102"/>
        <v/>
      </c>
      <c r="BM1986" s="27" t="str">
        <f t="shared" si="1103"/>
        <v/>
      </c>
      <c r="BN1986" s="27" t="str">
        <f t="shared" si="1104"/>
        <v/>
      </c>
      <c r="BO1986" s="27" t="str">
        <f t="shared" si="1105"/>
        <v/>
      </c>
      <c r="BP1986" s="27" t="str">
        <f t="shared" si="1082"/>
        <v/>
      </c>
      <c r="BQ1986" s="27" t="str">
        <f t="shared" si="1083"/>
        <v/>
      </c>
      <c r="BR1986" s="27" t="str">
        <f t="shared" si="1084"/>
        <v/>
      </c>
      <c r="BS1986" s="27" t="str">
        <f t="shared" si="1085"/>
        <v/>
      </c>
      <c r="BT1986" s="27" t="str">
        <f t="shared" si="1086"/>
        <v/>
      </c>
      <c r="BU1986" s="27" t="str">
        <f t="shared" si="1087"/>
        <v/>
      </c>
      <c r="BV1986" s="27" t="str">
        <f t="shared" si="1088"/>
        <v/>
      </c>
      <c r="BW1986" s="27" t="str">
        <f t="shared" si="1089"/>
        <v/>
      </c>
      <c r="BX1986" s="27" t="str">
        <f t="shared" si="1090"/>
        <v/>
      </c>
      <c r="BY1986" s="27" t="str">
        <f t="shared" si="1091"/>
        <v/>
      </c>
      <c r="BZ1986" s="27" t="str">
        <f t="shared" si="1092"/>
        <v/>
      </c>
      <c r="CA1986" s="27" t="str">
        <f t="shared" si="1093"/>
        <v/>
      </c>
      <c r="CB1986" s="41"/>
      <c r="CC1986" s="41"/>
      <c r="CD1986"/>
      <c r="CE1986"/>
      <c r="CF1986"/>
      <c r="CG1986"/>
      <c r="CH1986"/>
      <c r="CI1986" s="41"/>
      <c r="CJ1986"/>
    </row>
    <row r="1987" spans="2:88">
      <c r="B1987" s="94"/>
      <c r="C1987" s="40"/>
      <c r="D1987" s="39"/>
      <c r="E1987" s="40"/>
      <c r="F1987" s="40"/>
      <c r="G1987" s="40"/>
      <c r="H1987" s="40"/>
      <c r="I1987" s="40"/>
      <c r="J1987" s="40"/>
      <c r="K1987" s="40"/>
      <c r="L1987" s="40"/>
      <c r="M1987" s="40"/>
      <c r="N1987" s="40"/>
      <c r="O1987" s="40"/>
      <c r="P1987" s="40"/>
      <c r="Q1987" s="40"/>
      <c r="R1987" s="40"/>
      <c r="S1987" s="40"/>
      <c r="T1987" s="40"/>
      <c r="U1987" s="39"/>
      <c r="V1987" s="39"/>
      <c r="W1987" s="39"/>
      <c r="X1987" s="39"/>
      <c r="Y1987" s="39"/>
      <c r="Z1987" s="39"/>
      <c r="AA1987" s="39"/>
      <c r="AB1987" s="39"/>
      <c r="AC1987" s="39"/>
      <c r="AD1987" s="39"/>
      <c r="AE1987" s="39"/>
      <c r="AF1987" s="39"/>
      <c r="AG1987" s="39"/>
      <c r="AH1987" s="39"/>
      <c r="AI1987" s="39"/>
      <c r="AJ1987" s="39"/>
      <c r="AK1987" s="39"/>
      <c r="AL1987" s="39"/>
      <c r="AM1987" s="39"/>
      <c r="AN1987" s="39"/>
      <c r="AO1987" s="39"/>
      <c r="AP1987" s="39"/>
      <c r="AQ1987" s="39"/>
      <c r="AR1987" s="39"/>
      <c r="AS1987" s="39"/>
      <c r="AT1987" s="39"/>
      <c r="AU1987" s="39"/>
      <c r="AV1987" s="39"/>
      <c r="AW1987" s="94"/>
      <c r="AX1987" s="101"/>
      <c r="AY1987" s="94"/>
      <c r="AZ1987" s="40"/>
      <c r="BA1987" s="27"/>
      <c r="BB1987" s="27"/>
      <c r="BC1987" s="27"/>
      <c r="BD1987" s="27" t="str">
        <f t="shared" si="1094"/>
        <v/>
      </c>
      <c r="BE1987" s="27" t="str">
        <f t="shared" si="1095"/>
        <v/>
      </c>
      <c r="BF1987" s="27" t="str">
        <f t="shared" si="1096"/>
        <v/>
      </c>
      <c r="BG1987" s="27" t="str">
        <f t="shared" si="1097"/>
        <v/>
      </c>
      <c r="BH1987" s="27" t="str">
        <f t="shared" si="1098"/>
        <v/>
      </c>
      <c r="BI1987" s="27" t="str">
        <f t="shared" si="1099"/>
        <v/>
      </c>
      <c r="BJ1987" s="27" t="str">
        <f t="shared" si="1100"/>
        <v/>
      </c>
      <c r="BK1987" s="27" t="str">
        <f t="shared" si="1101"/>
        <v/>
      </c>
      <c r="BL1987" s="27" t="str">
        <f t="shared" si="1102"/>
        <v/>
      </c>
      <c r="BM1987" s="27" t="str">
        <f t="shared" si="1103"/>
        <v/>
      </c>
      <c r="BN1987" s="27" t="str">
        <f t="shared" si="1104"/>
        <v/>
      </c>
      <c r="BO1987" s="27" t="str">
        <f t="shared" si="1105"/>
        <v/>
      </c>
      <c r="BP1987" s="27" t="str">
        <f t="shared" si="1082"/>
        <v/>
      </c>
      <c r="BQ1987" s="27" t="str">
        <f t="shared" si="1083"/>
        <v/>
      </c>
      <c r="BR1987" s="27" t="str">
        <f t="shared" si="1084"/>
        <v/>
      </c>
      <c r="BS1987" s="27" t="str">
        <f t="shared" si="1085"/>
        <v/>
      </c>
      <c r="BT1987" s="27" t="str">
        <f t="shared" si="1086"/>
        <v/>
      </c>
      <c r="BU1987" s="27" t="str">
        <f t="shared" si="1087"/>
        <v/>
      </c>
      <c r="BV1987" s="27" t="str">
        <f t="shared" si="1088"/>
        <v/>
      </c>
      <c r="BW1987" s="27" t="str">
        <f t="shared" si="1089"/>
        <v/>
      </c>
      <c r="BX1987" s="27" t="str">
        <f t="shared" si="1090"/>
        <v/>
      </c>
      <c r="BY1987" s="27" t="str">
        <f t="shared" si="1091"/>
        <v/>
      </c>
      <c r="BZ1987" s="27" t="str">
        <f t="shared" si="1092"/>
        <v/>
      </c>
      <c r="CA1987" s="27" t="str">
        <f t="shared" si="1093"/>
        <v/>
      </c>
      <c r="CB1987" s="41"/>
      <c r="CC1987" s="41"/>
      <c r="CD1987"/>
      <c r="CE1987"/>
      <c r="CF1987"/>
      <c r="CG1987"/>
      <c r="CH1987"/>
      <c r="CI1987" s="41"/>
      <c r="CJ1987"/>
    </row>
    <row r="1988" spans="2:88">
      <c r="B1988" s="94"/>
      <c r="C1988" s="40"/>
      <c r="D1988" s="39"/>
      <c r="E1988" s="40"/>
      <c r="F1988" s="40"/>
      <c r="G1988" s="40"/>
      <c r="H1988" s="40"/>
      <c r="I1988" s="40"/>
      <c r="J1988" s="40"/>
      <c r="K1988" s="40"/>
      <c r="L1988" s="40"/>
      <c r="M1988" s="40"/>
      <c r="N1988" s="40"/>
      <c r="O1988" s="40"/>
      <c r="P1988" s="40"/>
      <c r="Q1988" s="40"/>
      <c r="R1988" s="40"/>
      <c r="S1988" s="40"/>
      <c r="T1988" s="40"/>
      <c r="U1988" s="39"/>
      <c r="V1988" s="39"/>
      <c r="W1988" s="39"/>
      <c r="X1988" s="39"/>
      <c r="Y1988" s="39"/>
      <c r="Z1988" s="39"/>
      <c r="AA1988" s="39"/>
      <c r="AB1988" s="39"/>
      <c r="AC1988" s="39"/>
      <c r="AD1988" s="39"/>
      <c r="AE1988" s="39"/>
      <c r="AF1988" s="39"/>
      <c r="AG1988" s="39"/>
      <c r="AH1988" s="39"/>
      <c r="AI1988" s="39"/>
      <c r="AJ1988" s="39"/>
      <c r="AK1988" s="39"/>
      <c r="AL1988" s="39"/>
      <c r="AM1988" s="39"/>
      <c r="AN1988" s="39"/>
      <c r="AO1988" s="39"/>
      <c r="AP1988" s="39"/>
      <c r="AQ1988" s="39"/>
      <c r="AR1988" s="39"/>
      <c r="AS1988" s="39"/>
      <c r="AT1988" s="39"/>
      <c r="AU1988" s="39"/>
      <c r="AV1988" s="39"/>
      <c r="AW1988" s="94"/>
      <c r="AX1988" s="101"/>
      <c r="AY1988" s="94"/>
      <c r="AZ1988" s="40"/>
      <c r="BA1988" s="27"/>
      <c r="BB1988" s="27"/>
      <c r="BC1988" s="27"/>
      <c r="BD1988" s="27" t="str">
        <f t="shared" si="1094"/>
        <v/>
      </c>
      <c r="BE1988" s="27" t="str">
        <f t="shared" si="1095"/>
        <v/>
      </c>
      <c r="BF1988" s="27" t="str">
        <f t="shared" si="1096"/>
        <v/>
      </c>
      <c r="BG1988" s="27" t="str">
        <f t="shared" si="1097"/>
        <v/>
      </c>
      <c r="BH1988" s="27" t="str">
        <f t="shared" si="1098"/>
        <v/>
      </c>
      <c r="BI1988" s="27" t="str">
        <f t="shared" si="1099"/>
        <v/>
      </c>
      <c r="BJ1988" s="27" t="str">
        <f t="shared" si="1100"/>
        <v/>
      </c>
      <c r="BK1988" s="27" t="str">
        <f t="shared" si="1101"/>
        <v/>
      </c>
      <c r="BL1988" s="27" t="str">
        <f t="shared" si="1102"/>
        <v/>
      </c>
      <c r="BM1988" s="27" t="str">
        <f t="shared" si="1103"/>
        <v/>
      </c>
      <c r="BN1988" s="27" t="str">
        <f t="shared" si="1104"/>
        <v/>
      </c>
      <c r="BO1988" s="27" t="str">
        <f t="shared" si="1105"/>
        <v/>
      </c>
      <c r="BP1988" s="27" t="str">
        <f t="shared" si="1082"/>
        <v/>
      </c>
      <c r="BQ1988" s="27" t="str">
        <f t="shared" si="1083"/>
        <v/>
      </c>
      <c r="BR1988" s="27" t="str">
        <f t="shared" si="1084"/>
        <v/>
      </c>
      <c r="BS1988" s="27" t="str">
        <f t="shared" si="1085"/>
        <v/>
      </c>
      <c r="BT1988" s="27" t="str">
        <f t="shared" si="1086"/>
        <v/>
      </c>
      <c r="BU1988" s="27" t="str">
        <f t="shared" si="1087"/>
        <v/>
      </c>
      <c r="BV1988" s="27" t="str">
        <f t="shared" si="1088"/>
        <v/>
      </c>
      <c r="BW1988" s="27" t="str">
        <f t="shared" si="1089"/>
        <v/>
      </c>
      <c r="BX1988" s="27" t="str">
        <f t="shared" si="1090"/>
        <v/>
      </c>
      <c r="BY1988" s="27" t="str">
        <f t="shared" si="1091"/>
        <v/>
      </c>
      <c r="BZ1988" s="27" t="str">
        <f t="shared" si="1092"/>
        <v/>
      </c>
      <c r="CA1988" s="27" t="str">
        <f t="shared" si="1093"/>
        <v/>
      </c>
      <c r="CB1988" s="41"/>
      <c r="CC1988" s="41"/>
      <c r="CD1988"/>
      <c r="CE1988"/>
      <c r="CF1988"/>
      <c r="CG1988"/>
      <c r="CH1988"/>
      <c r="CI1988" s="41"/>
      <c r="CJ1988"/>
    </row>
    <row r="1989" spans="2:88">
      <c r="B1989" s="94"/>
      <c r="C1989" s="40"/>
      <c r="D1989" s="39"/>
      <c r="E1989" s="40"/>
      <c r="F1989" s="40"/>
      <c r="G1989" s="40"/>
      <c r="H1989" s="40"/>
      <c r="I1989" s="40"/>
      <c r="J1989" s="40"/>
      <c r="K1989" s="40"/>
      <c r="L1989" s="40"/>
      <c r="M1989" s="40"/>
      <c r="N1989" s="40"/>
      <c r="O1989" s="40"/>
      <c r="P1989" s="40"/>
      <c r="Q1989" s="40"/>
      <c r="R1989" s="40"/>
      <c r="S1989" s="40"/>
      <c r="T1989" s="40"/>
      <c r="U1989" s="39"/>
      <c r="V1989" s="39"/>
      <c r="W1989" s="39"/>
      <c r="X1989" s="39"/>
      <c r="Y1989" s="39"/>
      <c r="Z1989" s="39"/>
      <c r="AA1989" s="39"/>
      <c r="AB1989" s="39"/>
      <c r="AC1989" s="39"/>
      <c r="AD1989" s="39"/>
      <c r="AE1989" s="39"/>
      <c r="AF1989" s="39"/>
      <c r="AG1989" s="39"/>
      <c r="AH1989" s="39"/>
      <c r="AI1989" s="39"/>
      <c r="AJ1989" s="39"/>
      <c r="AK1989" s="39"/>
      <c r="AL1989" s="39"/>
      <c r="AM1989" s="39"/>
      <c r="AN1989" s="39"/>
      <c r="AO1989" s="39"/>
      <c r="AP1989" s="39"/>
      <c r="AQ1989" s="39"/>
      <c r="AR1989" s="39"/>
      <c r="AS1989" s="39"/>
      <c r="AT1989" s="39"/>
      <c r="AU1989" s="39"/>
      <c r="AV1989" s="39"/>
      <c r="AW1989" s="94"/>
      <c r="AX1989" s="101"/>
      <c r="AY1989" s="94"/>
      <c r="AZ1989" s="40"/>
      <c r="BA1989" s="27"/>
      <c r="BB1989" s="27"/>
      <c r="BC1989" s="27"/>
      <c r="BD1989" s="27" t="str">
        <f t="shared" si="1094"/>
        <v/>
      </c>
      <c r="BE1989" s="27" t="str">
        <f t="shared" si="1095"/>
        <v/>
      </c>
      <c r="BF1989" s="27" t="str">
        <f t="shared" si="1096"/>
        <v/>
      </c>
      <c r="BG1989" s="27" t="str">
        <f t="shared" si="1097"/>
        <v/>
      </c>
      <c r="BH1989" s="27" t="str">
        <f t="shared" si="1098"/>
        <v/>
      </c>
      <c r="BI1989" s="27" t="str">
        <f t="shared" si="1099"/>
        <v/>
      </c>
      <c r="BJ1989" s="27" t="str">
        <f t="shared" si="1100"/>
        <v/>
      </c>
      <c r="BK1989" s="27" t="str">
        <f t="shared" si="1101"/>
        <v/>
      </c>
      <c r="BL1989" s="27" t="str">
        <f t="shared" si="1102"/>
        <v/>
      </c>
      <c r="BM1989" s="27" t="str">
        <f t="shared" si="1103"/>
        <v/>
      </c>
      <c r="BN1989" s="27" t="str">
        <f t="shared" si="1104"/>
        <v/>
      </c>
      <c r="BO1989" s="27" t="str">
        <f t="shared" si="1105"/>
        <v/>
      </c>
      <c r="BP1989" s="27" t="str">
        <f t="shared" si="1082"/>
        <v/>
      </c>
      <c r="BQ1989" s="27" t="str">
        <f t="shared" si="1083"/>
        <v/>
      </c>
      <c r="BR1989" s="27" t="str">
        <f t="shared" si="1084"/>
        <v/>
      </c>
      <c r="BS1989" s="27" t="str">
        <f t="shared" si="1085"/>
        <v/>
      </c>
      <c r="BT1989" s="27" t="str">
        <f t="shared" si="1086"/>
        <v/>
      </c>
      <c r="BU1989" s="27" t="str">
        <f t="shared" si="1087"/>
        <v/>
      </c>
      <c r="BV1989" s="27" t="str">
        <f t="shared" si="1088"/>
        <v/>
      </c>
      <c r="BW1989" s="27" t="str">
        <f t="shared" si="1089"/>
        <v/>
      </c>
      <c r="BX1989" s="27" t="str">
        <f t="shared" si="1090"/>
        <v/>
      </c>
      <c r="BY1989" s="27" t="str">
        <f t="shared" si="1091"/>
        <v/>
      </c>
      <c r="BZ1989" s="27" t="str">
        <f t="shared" si="1092"/>
        <v/>
      </c>
      <c r="CA1989" s="27" t="str">
        <f t="shared" si="1093"/>
        <v/>
      </c>
      <c r="CB1989" s="41"/>
      <c r="CC1989" s="41"/>
      <c r="CD1989"/>
      <c r="CE1989"/>
      <c r="CF1989"/>
      <c r="CG1989"/>
      <c r="CH1989"/>
      <c r="CI1989" s="41"/>
      <c r="CJ1989"/>
    </row>
    <row r="1990" spans="2:88">
      <c r="B1990" s="94"/>
      <c r="C1990" s="40"/>
      <c r="D1990" s="39"/>
      <c r="E1990" s="40"/>
      <c r="F1990" s="40"/>
      <c r="G1990" s="40"/>
      <c r="H1990" s="40"/>
      <c r="I1990" s="40"/>
      <c r="J1990" s="40"/>
      <c r="K1990" s="40"/>
      <c r="L1990" s="40"/>
      <c r="M1990" s="40"/>
      <c r="N1990" s="40"/>
      <c r="O1990" s="40"/>
      <c r="P1990" s="40"/>
      <c r="Q1990" s="40"/>
      <c r="R1990" s="40"/>
      <c r="S1990" s="40"/>
      <c r="T1990" s="40"/>
      <c r="U1990" s="39"/>
      <c r="V1990" s="39"/>
      <c r="W1990" s="39"/>
      <c r="X1990" s="39"/>
      <c r="Y1990" s="39"/>
      <c r="Z1990" s="39"/>
      <c r="AA1990" s="39"/>
      <c r="AB1990" s="39"/>
      <c r="AC1990" s="39"/>
      <c r="AD1990" s="39"/>
      <c r="AE1990" s="39"/>
      <c r="AF1990" s="39"/>
      <c r="AG1990" s="39"/>
      <c r="AH1990" s="39"/>
      <c r="AI1990" s="39"/>
      <c r="AJ1990" s="39"/>
      <c r="AK1990" s="39"/>
      <c r="AL1990" s="39"/>
      <c r="AM1990" s="39"/>
      <c r="AN1990" s="39"/>
      <c r="AO1990" s="39"/>
      <c r="AP1990" s="39"/>
      <c r="AQ1990" s="39"/>
      <c r="AR1990" s="39"/>
      <c r="AS1990" s="39"/>
      <c r="AT1990" s="39"/>
      <c r="AU1990" s="39"/>
      <c r="AV1990" s="39"/>
      <c r="AW1990" s="94"/>
      <c r="AX1990" s="101"/>
      <c r="AY1990" s="94"/>
      <c r="AZ1990" s="40"/>
      <c r="BA1990" s="27"/>
      <c r="BB1990" s="27"/>
      <c r="BC1990" s="27"/>
      <c r="BD1990" s="27" t="str">
        <f t="shared" si="1094"/>
        <v/>
      </c>
      <c r="BE1990" s="27" t="str">
        <f t="shared" si="1095"/>
        <v/>
      </c>
      <c r="BF1990" s="27" t="str">
        <f t="shared" si="1096"/>
        <v/>
      </c>
      <c r="BG1990" s="27" t="str">
        <f t="shared" si="1097"/>
        <v/>
      </c>
      <c r="BH1990" s="27" t="str">
        <f t="shared" si="1098"/>
        <v/>
      </c>
      <c r="BI1990" s="27" t="str">
        <f t="shared" si="1099"/>
        <v/>
      </c>
      <c r="BJ1990" s="27" t="str">
        <f t="shared" si="1100"/>
        <v/>
      </c>
      <c r="BK1990" s="27" t="str">
        <f t="shared" si="1101"/>
        <v/>
      </c>
      <c r="BL1990" s="27" t="str">
        <f t="shared" si="1102"/>
        <v/>
      </c>
      <c r="BM1990" s="27" t="str">
        <f t="shared" si="1103"/>
        <v/>
      </c>
      <c r="BN1990" s="27" t="str">
        <f t="shared" si="1104"/>
        <v/>
      </c>
      <c r="BO1990" s="27" t="str">
        <f t="shared" si="1105"/>
        <v/>
      </c>
      <c r="BP1990" s="27" t="str">
        <f t="shared" si="1082"/>
        <v/>
      </c>
      <c r="BQ1990" s="27" t="str">
        <f t="shared" si="1083"/>
        <v/>
      </c>
      <c r="BR1990" s="27" t="str">
        <f t="shared" si="1084"/>
        <v/>
      </c>
      <c r="BS1990" s="27" t="str">
        <f t="shared" si="1085"/>
        <v/>
      </c>
      <c r="BT1990" s="27" t="str">
        <f t="shared" si="1086"/>
        <v/>
      </c>
      <c r="BU1990" s="27" t="str">
        <f t="shared" si="1087"/>
        <v/>
      </c>
      <c r="BV1990" s="27" t="str">
        <f t="shared" si="1088"/>
        <v/>
      </c>
      <c r="BW1990" s="27" t="str">
        <f t="shared" si="1089"/>
        <v/>
      </c>
      <c r="BX1990" s="27" t="str">
        <f t="shared" si="1090"/>
        <v/>
      </c>
      <c r="BY1990" s="27" t="str">
        <f t="shared" si="1091"/>
        <v/>
      </c>
      <c r="BZ1990" s="27" t="str">
        <f t="shared" si="1092"/>
        <v/>
      </c>
      <c r="CA1990" s="27" t="str">
        <f t="shared" si="1093"/>
        <v/>
      </c>
      <c r="CB1990" s="41"/>
      <c r="CC1990" s="41"/>
      <c r="CD1990"/>
      <c r="CE1990"/>
      <c r="CF1990"/>
      <c r="CG1990"/>
      <c r="CH1990"/>
      <c r="CI1990" s="41"/>
      <c r="CJ1990"/>
    </row>
    <row r="1991" spans="2:88">
      <c r="B1991" s="94"/>
      <c r="C1991" s="40"/>
      <c r="D1991" s="39"/>
      <c r="E1991" s="40"/>
      <c r="F1991" s="40"/>
      <c r="G1991" s="40"/>
      <c r="H1991" s="40"/>
      <c r="I1991" s="40"/>
      <c r="J1991" s="40"/>
      <c r="K1991" s="40"/>
      <c r="L1991" s="40"/>
      <c r="M1991" s="40"/>
      <c r="N1991" s="40"/>
      <c r="O1991" s="40"/>
      <c r="P1991" s="40"/>
      <c r="Q1991" s="40"/>
      <c r="R1991" s="40"/>
      <c r="S1991" s="40"/>
      <c r="T1991" s="40"/>
      <c r="U1991" s="39"/>
      <c r="V1991" s="39"/>
      <c r="W1991" s="39"/>
      <c r="X1991" s="39"/>
      <c r="Y1991" s="39"/>
      <c r="Z1991" s="39"/>
      <c r="AA1991" s="39"/>
      <c r="AB1991" s="39"/>
      <c r="AC1991" s="39"/>
      <c r="AD1991" s="39"/>
      <c r="AE1991" s="39"/>
      <c r="AF1991" s="39"/>
      <c r="AG1991" s="39"/>
      <c r="AH1991" s="39"/>
      <c r="AI1991" s="39"/>
      <c r="AJ1991" s="39"/>
      <c r="AK1991" s="39"/>
      <c r="AL1991" s="39"/>
      <c r="AM1991" s="39"/>
      <c r="AN1991" s="39"/>
      <c r="AO1991" s="39"/>
      <c r="AP1991" s="39"/>
      <c r="AQ1991" s="39"/>
      <c r="AR1991" s="39"/>
      <c r="AS1991" s="39"/>
      <c r="AT1991" s="39"/>
      <c r="AU1991" s="39"/>
      <c r="AV1991" s="39"/>
      <c r="AW1991" s="94"/>
      <c r="AX1991" s="101"/>
      <c r="AY1991" s="94"/>
      <c r="AZ1991" s="40"/>
      <c r="BA1991" s="27"/>
      <c r="BB1991" s="27"/>
      <c r="BC1991" s="27"/>
      <c r="BD1991" s="27" t="str">
        <f t="shared" si="1094"/>
        <v/>
      </c>
      <c r="BE1991" s="27" t="str">
        <f t="shared" si="1095"/>
        <v/>
      </c>
      <c r="BF1991" s="27" t="str">
        <f t="shared" si="1096"/>
        <v/>
      </c>
      <c r="BG1991" s="27" t="str">
        <f t="shared" si="1097"/>
        <v/>
      </c>
      <c r="BH1991" s="27" t="str">
        <f t="shared" si="1098"/>
        <v/>
      </c>
      <c r="BI1991" s="27" t="str">
        <f t="shared" si="1099"/>
        <v/>
      </c>
      <c r="BJ1991" s="27" t="str">
        <f t="shared" si="1100"/>
        <v/>
      </c>
      <c r="BK1991" s="27" t="str">
        <f t="shared" si="1101"/>
        <v/>
      </c>
      <c r="BL1991" s="27" t="str">
        <f t="shared" si="1102"/>
        <v/>
      </c>
      <c r="BM1991" s="27" t="str">
        <f t="shared" si="1103"/>
        <v/>
      </c>
      <c r="BN1991" s="27" t="str">
        <f t="shared" si="1104"/>
        <v/>
      </c>
      <c r="BO1991" s="27" t="str">
        <f t="shared" si="1105"/>
        <v/>
      </c>
      <c r="BP1991" s="27" t="str">
        <f t="shared" si="1082"/>
        <v/>
      </c>
      <c r="BQ1991" s="27" t="str">
        <f t="shared" si="1083"/>
        <v/>
      </c>
      <c r="BR1991" s="27" t="str">
        <f t="shared" si="1084"/>
        <v/>
      </c>
      <c r="BS1991" s="27" t="str">
        <f t="shared" si="1085"/>
        <v/>
      </c>
      <c r="BT1991" s="27" t="str">
        <f t="shared" si="1086"/>
        <v/>
      </c>
      <c r="BU1991" s="27" t="str">
        <f t="shared" si="1087"/>
        <v/>
      </c>
      <c r="BV1991" s="27" t="str">
        <f t="shared" si="1088"/>
        <v/>
      </c>
      <c r="BW1991" s="27" t="str">
        <f t="shared" si="1089"/>
        <v/>
      </c>
      <c r="BX1991" s="27" t="str">
        <f t="shared" si="1090"/>
        <v/>
      </c>
      <c r="BY1991" s="27" t="str">
        <f t="shared" si="1091"/>
        <v/>
      </c>
      <c r="BZ1991" s="27" t="str">
        <f t="shared" si="1092"/>
        <v/>
      </c>
      <c r="CA1991" s="27" t="str">
        <f t="shared" si="1093"/>
        <v/>
      </c>
      <c r="CB1991" s="41"/>
      <c r="CC1991" s="41"/>
      <c r="CD1991"/>
      <c r="CE1991"/>
      <c r="CF1991"/>
      <c r="CG1991"/>
      <c r="CH1991"/>
      <c r="CI1991" s="41"/>
      <c r="CJ1991"/>
    </row>
    <row r="1992" spans="2:88">
      <c r="B1992" s="94"/>
      <c r="C1992" s="40"/>
      <c r="D1992" s="39"/>
      <c r="E1992" s="40"/>
      <c r="F1992" s="40"/>
      <c r="G1992" s="40"/>
      <c r="H1992" s="40"/>
      <c r="I1992" s="40"/>
      <c r="J1992" s="40"/>
      <c r="K1992" s="40"/>
      <c r="L1992" s="40"/>
      <c r="M1992" s="40"/>
      <c r="N1992" s="40"/>
      <c r="O1992" s="40"/>
      <c r="P1992" s="40"/>
      <c r="Q1992" s="40"/>
      <c r="R1992" s="40"/>
      <c r="S1992" s="40"/>
      <c r="T1992" s="40"/>
      <c r="U1992" s="39"/>
      <c r="V1992" s="39"/>
      <c r="W1992" s="39"/>
      <c r="X1992" s="39"/>
      <c r="Y1992" s="39"/>
      <c r="Z1992" s="39"/>
      <c r="AA1992" s="39"/>
      <c r="AB1992" s="39"/>
      <c r="AC1992" s="39"/>
      <c r="AD1992" s="39"/>
      <c r="AE1992" s="39"/>
      <c r="AF1992" s="39"/>
      <c r="AG1992" s="39"/>
      <c r="AH1992" s="39"/>
      <c r="AI1992" s="39"/>
      <c r="AJ1992" s="39"/>
      <c r="AK1992" s="39"/>
      <c r="AL1992" s="39"/>
      <c r="AM1992" s="39"/>
      <c r="AN1992" s="39"/>
      <c r="AO1992" s="39"/>
      <c r="AP1992" s="39"/>
      <c r="AQ1992" s="39"/>
      <c r="AR1992" s="39"/>
      <c r="AS1992" s="39"/>
      <c r="AT1992" s="39"/>
      <c r="AU1992" s="39"/>
      <c r="AV1992" s="39"/>
      <c r="AW1992" s="94"/>
      <c r="AX1992" s="101"/>
      <c r="AY1992" s="94"/>
      <c r="AZ1992" s="40"/>
      <c r="BA1992" s="27"/>
      <c r="BB1992" s="27"/>
      <c r="BC1992" s="27"/>
      <c r="BD1992" s="27" t="str">
        <f t="shared" si="1094"/>
        <v/>
      </c>
      <c r="BE1992" s="27" t="str">
        <f t="shared" si="1095"/>
        <v/>
      </c>
      <c r="BF1992" s="27" t="str">
        <f t="shared" si="1096"/>
        <v/>
      </c>
      <c r="BG1992" s="27" t="str">
        <f t="shared" si="1097"/>
        <v/>
      </c>
      <c r="BH1992" s="27" t="str">
        <f t="shared" si="1098"/>
        <v/>
      </c>
      <c r="BI1992" s="27" t="str">
        <f t="shared" si="1099"/>
        <v/>
      </c>
      <c r="BJ1992" s="27" t="str">
        <f t="shared" si="1100"/>
        <v/>
      </c>
      <c r="BK1992" s="27" t="str">
        <f t="shared" si="1101"/>
        <v/>
      </c>
      <c r="BL1992" s="27" t="str">
        <f t="shared" si="1102"/>
        <v/>
      </c>
      <c r="BM1992" s="27" t="str">
        <f t="shared" si="1103"/>
        <v/>
      </c>
      <c r="BN1992" s="27" t="str">
        <f t="shared" si="1104"/>
        <v/>
      </c>
      <c r="BO1992" s="27" t="str">
        <f t="shared" si="1105"/>
        <v/>
      </c>
      <c r="BP1992" s="27" t="str">
        <f t="shared" si="1082"/>
        <v/>
      </c>
      <c r="BQ1992" s="27" t="str">
        <f t="shared" si="1083"/>
        <v/>
      </c>
      <c r="BR1992" s="27" t="str">
        <f t="shared" si="1084"/>
        <v/>
      </c>
      <c r="BS1992" s="27" t="str">
        <f t="shared" si="1085"/>
        <v/>
      </c>
      <c r="BT1992" s="27" t="str">
        <f t="shared" si="1086"/>
        <v/>
      </c>
      <c r="BU1992" s="27" t="str">
        <f t="shared" si="1087"/>
        <v/>
      </c>
      <c r="BV1992" s="27" t="str">
        <f t="shared" si="1088"/>
        <v/>
      </c>
      <c r="BW1992" s="27" t="str">
        <f t="shared" si="1089"/>
        <v/>
      </c>
      <c r="BX1992" s="27" t="str">
        <f t="shared" si="1090"/>
        <v/>
      </c>
      <c r="BY1992" s="27" t="str">
        <f t="shared" si="1091"/>
        <v/>
      </c>
      <c r="BZ1992" s="27" t="str">
        <f t="shared" si="1092"/>
        <v/>
      </c>
      <c r="CA1992" s="27" t="str">
        <f t="shared" si="1093"/>
        <v/>
      </c>
      <c r="CB1992" s="41"/>
      <c r="CC1992" s="41"/>
      <c r="CD1992"/>
      <c r="CE1992"/>
      <c r="CF1992"/>
      <c r="CG1992"/>
      <c r="CH1992"/>
      <c r="CI1992" s="41"/>
      <c r="CJ1992"/>
    </row>
    <row r="1993" spans="2:88">
      <c r="B1993" s="94"/>
      <c r="C1993" s="40"/>
      <c r="D1993" s="39"/>
      <c r="E1993" s="40"/>
      <c r="F1993" s="40"/>
      <c r="G1993" s="40"/>
      <c r="H1993" s="40"/>
      <c r="I1993" s="40"/>
      <c r="J1993" s="40"/>
      <c r="K1993" s="40"/>
      <c r="L1993" s="40"/>
      <c r="M1993" s="40"/>
      <c r="N1993" s="40"/>
      <c r="O1993" s="40"/>
      <c r="P1993" s="40"/>
      <c r="Q1993" s="40"/>
      <c r="R1993" s="40"/>
      <c r="S1993" s="40"/>
      <c r="T1993" s="40"/>
      <c r="U1993" s="39"/>
      <c r="V1993" s="39"/>
      <c r="W1993" s="39"/>
      <c r="X1993" s="39"/>
      <c r="Y1993" s="39"/>
      <c r="Z1993" s="39"/>
      <c r="AA1993" s="39"/>
      <c r="AB1993" s="39"/>
      <c r="AC1993" s="39"/>
      <c r="AD1993" s="39"/>
      <c r="AE1993" s="39"/>
      <c r="AF1993" s="39"/>
      <c r="AG1993" s="39"/>
      <c r="AH1993" s="39"/>
      <c r="AI1993" s="39"/>
      <c r="AJ1993" s="39"/>
      <c r="AK1993" s="39"/>
      <c r="AL1993" s="39"/>
      <c r="AM1993" s="39"/>
      <c r="AN1993" s="39"/>
      <c r="AO1993" s="39"/>
      <c r="AP1993" s="39"/>
      <c r="AQ1993" s="39"/>
      <c r="AR1993" s="39"/>
      <c r="AS1993" s="39"/>
      <c r="AT1993" s="39"/>
      <c r="AU1993" s="39"/>
      <c r="AV1993" s="39"/>
      <c r="AW1993" s="94"/>
      <c r="AX1993" s="101"/>
      <c r="AY1993" s="94"/>
      <c r="AZ1993" s="40"/>
      <c r="BA1993" s="27"/>
      <c r="BB1993" s="27"/>
      <c r="BC1993" s="27"/>
      <c r="BD1993" s="27" t="str">
        <f t="shared" si="1094"/>
        <v/>
      </c>
      <c r="BE1993" s="27" t="str">
        <f t="shared" si="1095"/>
        <v/>
      </c>
      <c r="BF1993" s="27" t="str">
        <f t="shared" si="1096"/>
        <v/>
      </c>
      <c r="BG1993" s="27" t="str">
        <f t="shared" si="1097"/>
        <v/>
      </c>
      <c r="BH1993" s="27" t="str">
        <f t="shared" si="1098"/>
        <v/>
      </c>
      <c r="BI1993" s="27" t="str">
        <f t="shared" si="1099"/>
        <v/>
      </c>
      <c r="BJ1993" s="27" t="str">
        <f t="shared" si="1100"/>
        <v/>
      </c>
      <c r="BK1993" s="27" t="str">
        <f t="shared" si="1101"/>
        <v/>
      </c>
      <c r="BL1993" s="27" t="str">
        <f t="shared" si="1102"/>
        <v/>
      </c>
      <c r="BM1993" s="27" t="str">
        <f t="shared" si="1103"/>
        <v/>
      </c>
      <c r="BN1993" s="27" t="str">
        <f t="shared" si="1104"/>
        <v/>
      </c>
      <c r="BO1993" s="27" t="str">
        <f t="shared" si="1105"/>
        <v/>
      </c>
      <c r="BP1993" s="27" t="str">
        <f t="shared" si="1082"/>
        <v/>
      </c>
      <c r="BQ1993" s="27" t="str">
        <f t="shared" si="1083"/>
        <v/>
      </c>
      <c r="BR1993" s="27" t="str">
        <f t="shared" si="1084"/>
        <v/>
      </c>
      <c r="BS1993" s="27" t="str">
        <f t="shared" si="1085"/>
        <v/>
      </c>
      <c r="BT1993" s="27" t="str">
        <f t="shared" si="1086"/>
        <v/>
      </c>
      <c r="BU1993" s="27" t="str">
        <f t="shared" si="1087"/>
        <v/>
      </c>
      <c r="BV1993" s="27" t="str">
        <f t="shared" si="1088"/>
        <v/>
      </c>
      <c r="BW1993" s="27" t="str">
        <f t="shared" si="1089"/>
        <v/>
      </c>
      <c r="BX1993" s="27" t="str">
        <f t="shared" si="1090"/>
        <v/>
      </c>
      <c r="BY1993" s="27" t="str">
        <f t="shared" si="1091"/>
        <v/>
      </c>
      <c r="BZ1993" s="27" t="str">
        <f t="shared" si="1092"/>
        <v/>
      </c>
      <c r="CA1993" s="27" t="str">
        <f t="shared" si="1093"/>
        <v/>
      </c>
      <c r="CB1993" s="41"/>
      <c r="CC1993" s="41"/>
      <c r="CD1993"/>
      <c r="CE1993"/>
      <c r="CF1993"/>
      <c r="CG1993"/>
      <c r="CH1993"/>
      <c r="CI1993" s="41"/>
      <c r="CJ1993"/>
    </row>
    <row r="1994" spans="2:88">
      <c r="B1994" s="94"/>
      <c r="C1994" s="40"/>
      <c r="D1994" s="39"/>
      <c r="E1994" s="40"/>
      <c r="F1994" s="40"/>
      <c r="G1994" s="40"/>
      <c r="H1994" s="40"/>
      <c r="I1994" s="40"/>
      <c r="J1994" s="40"/>
      <c r="K1994" s="40"/>
      <c r="L1994" s="40"/>
      <c r="M1994" s="40"/>
      <c r="N1994" s="40"/>
      <c r="O1994" s="40"/>
      <c r="P1994" s="40"/>
      <c r="Q1994" s="40"/>
      <c r="R1994" s="40"/>
      <c r="S1994" s="40"/>
      <c r="T1994" s="40"/>
      <c r="U1994" s="39"/>
      <c r="V1994" s="39"/>
      <c r="W1994" s="39"/>
      <c r="X1994" s="39"/>
      <c r="Y1994" s="39"/>
      <c r="Z1994" s="39"/>
      <c r="AA1994" s="39"/>
      <c r="AB1994" s="39"/>
      <c r="AC1994" s="39"/>
      <c r="AD1994" s="39"/>
      <c r="AE1994" s="39"/>
      <c r="AF1994" s="39"/>
      <c r="AG1994" s="39"/>
      <c r="AH1994" s="39"/>
      <c r="AI1994" s="39"/>
      <c r="AJ1994" s="39"/>
      <c r="AK1994" s="39"/>
      <c r="AL1994" s="39"/>
      <c r="AM1994" s="39"/>
      <c r="AN1994" s="39"/>
      <c r="AO1994" s="39"/>
      <c r="AP1994" s="39"/>
      <c r="AQ1994" s="39"/>
      <c r="AR1994" s="39"/>
      <c r="AS1994" s="39"/>
      <c r="AT1994" s="39"/>
      <c r="AU1994" s="39"/>
      <c r="AV1994" s="39"/>
      <c r="AW1994" s="94"/>
      <c r="AX1994" s="101"/>
      <c r="AY1994" s="94"/>
      <c r="AZ1994" s="40"/>
      <c r="BA1994" s="27"/>
      <c r="BB1994" s="27"/>
      <c r="BC1994" s="27"/>
      <c r="BD1994" s="27" t="str">
        <f t="shared" si="1094"/>
        <v/>
      </c>
      <c r="BE1994" s="27" t="str">
        <f t="shared" si="1095"/>
        <v/>
      </c>
      <c r="BF1994" s="27" t="str">
        <f t="shared" si="1096"/>
        <v/>
      </c>
      <c r="BG1994" s="27" t="str">
        <f t="shared" si="1097"/>
        <v/>
      </c>
      <c r="BH1994" s="27" t="str">
        <f t="shared" si="1098"/>
        <v/>
      </c>
      <c r="BI1994" s="27" t="str">
        <f t="shared" si="1099"/>
        <v/>
      </c>
      <c r="BJ1994" s="27" t="str">
        <f t="shared" si="1100"/>
        <v/>
      </c>
      <c r="BK1994" s="27" t="str">
        <f t="shared" si="1101"/>
        <v/>
      </c>
      <c r="BL1994" s="27" t="str">
        <f t="shared" si="1102"/>
        <v/>
      </c>
      <c r="BM1994" s="27" t="str">
        <f t="shared" si="1103"/>
        <v/>
      </c>
      <c r="BN1994" s="27" t="str">
        <f t="shared" si="1104"/>
        <v/>
      </c>
      <c r="BO1994" s="27" t="str">
        <f t="shared" si="1105"/>
        <v/>
      </c>
      <c r="BP1994" s="27" t="str">
        <f t="shared" si="1082"/>
        <v/>
      </c>
      <c r="BQ1994" s="27" t="str">
        <f t="shared" si="1083"/>
        <v/>
      </c>
      <c r="BR1994" s="27" t="str">
        <f t="shared" si="1084"/>
        <v/>
      </c>
      <c r="BS1994" s="27" t="str">
        <f t="shared" si="1085"/>
        <v/>
      </c>
      <c r="BT1994" s="27" t="str">
        <f t="shared" si="1086"/>
        <v/>
      </c>
      <c r="BU1994" s="27" t="str">
        <f t="shared" si="1087"/>
        <v/>
      </c>
      <c r="BV1994" s="27" t="str">
        <f t="shared" si="1088"/>
        <v/>
      </c>
      <c r="BW1994" s="27" t="str">
        <f t="shared" si="1089"/>
        <v/>
      </c>
      <c r="BX1994" s="27" t="str">
        <f t="shared" si="1090"/>
        <v/>
      </c>
      <c r="BY1994" s="27" t="str">
        <f t="shared" si="1091"/>
        <v/>
      </c>
      <c r="BZ1994" s="27" t="str">
        <f t="shared" si="1092"/>
        <v/>
      </c>
      <c r="CA1994" s="27" t="str">
        <f t="shared" si="1093"/>
        <v/>
      </c>
      <c r="CB1994" s="41"/>
      <c r="CC1994" s="41"/>
      <c r="CD1994"/>
      <c r="CE1994"/>
      <c r="CF1994"/>
      <c r="CG1994"/>
      <c r="CH1994"/>
      <c r="CI1994" s="41"/>
      <c r="CJ1994"/>
    </row>
    <row r="1995" spans="2:88">
      <c r="B1995" s="94"/>
      <c r="C1995" s="40"/>
      <c r="D1995" s="39"/>
      <c r="E1995" s="40"/>
      <c r="F1995" s="40"/>
      <c r="G1995" s="40"/>
      <c r="H1995" s="40"/>
      <c r="I1995" s="40"/>
      <c r="J1995" s="40"/>
      <c r="K1995" s="40"/>
      <c r="L1995" s="40"/>
      <c r="M1995" s="40"/>
      <c r="N1995" s="40"/>
      <c r="O1995" s="40"/>
      <c r="P1995" s="40"/>
      <c r="Q1995" s="40"/>
      <c r="R1995" s="40"/>
      <c r="S1995" s="40"/>
      <c r="T1995" s="40"/>
      <c r="U1995" s="39"/>
      <c r="V1995" s="39"/>
      <c r="W1995" s="39"/>
      <c r="X1995" s="39"/>
      <c r="Y1995" s="39"/>
      <c r="Z1995" s="39"/>
      <c r="AA1995" s="39"/>
      <c r="AB1995" s="39"/>
      <c r="AC1995" s="39"/>
      <c r="AD1995" s="39"/>
      <c r="AE1995" s="39"/>
      <c r="AF1995" s="39"/>
      <c r="AG1995" s="39"/>
      <c r="AH1995" s="39"/>
      <c r="AI1995" s="39"/>
      <c r="AJ1995" s="39"/>
      <c r="AK1995" s="39"/>
      <c r="AL1995" s="39"/>
      <c r="AM1995" s="39"/>
      <c r="AN1995" s="39"/>
      <c r="AO1995" s="39"/>
      <c r="AP1995" s="39"/>
      <c r="AQ1995" s="39"/>
      <c r="AR1995" s="39"/>
      <c r="AS1995" s="39"/>
      <c r="AT1995" s="39"/>
      <c r="AU1995" s="39"/>
      <c r="AV1995" s="39"/>
      <c r="AW1995" s="94"/>
      <c r="AX1995" s="101"/>
      <c r="AY1995" s="94"/>
      <c r="AZ1995" s="40"/>
      <c r="BA1995" s="27"/>
      <c r="BB1995" s="27"/>
      <c r="BC1995" s="27"/>
      <c r="BD1995" s="27" t="str">
        <f t="shared" si="1094"/>
        <v/>
      </c>
      <c r="BE1995" s="27" t="str">
        <f t="shared" si="1095"/>
        <v/>
      </c>
      <c r="BF1995" s="27" t="str">
        <f t="shared" si="1096"/>
        <v/>
      </c>
      <c r="BG1995" s="27" t="str">
        <f t="shared" si="1097"/>
        <v/>
      </c>
      <c r="BH1995" s="27" t="str">
        <f t="shared" si="1098"/>
        <v/>
      </c>
      <c r="BI1995" s="27" t="str">
        <f t="shared" si="1099"/>
        <v/>
      </c>
      <c r="BJ1995" s="27" t="str">
        <f t="shared" si="1100"/>
        <v/>
      </c>
      <c r="BK1995" s="27" t="str">
        <f t="shared" si="1101"/>
        <v/>
      </c>
      <c r="BL1995" s="27" t="str">
        <f t="shared" si="1102"/>
        <v/>
      </c>
      <c r="BM1995" s="27" t="str">
        <f t="shared" si="1103"/>
        <v/>
      </c>
      <c r="BN1995" s="27" t="str">
        <f t="shared" si="1104"/>
        <v/>
      </c>
      <c r="BO1995" s="27" t="str">
        <f t="shared" si="1105"/>
        <v/>
      </c>
      <c r="BP1995" s="27" t="str">
        <f t="shared" si="1082"/>
        <v/>
      </c>
      <c r="BQ1995" s="27" t="str">
        <f t="shared" si="1083"/>
        <v/>
      </c>
      <c r="BR1995" s="27" t="str">
        <f t="shared" si="1084"/>
        <v/>
      </c>
      <c r="BS1995" s="27" t="str">
        <f t="shared" si="1085"/>
        <v/>
      </c>
      <c r="BT1995" s="27" t="str">
        <f t="shared" si="1086"/>
        <v/>
      </c>
      <c r="BU1995" s="27" t="str">
        <f t="shared" si="1087"/>
        <v/>
      </c>
      <c r="BV1995" s="27" t="str">
        <f t="shared" si="1088"/>
        <v/>
      </c>
      <c r="BW1995" s="27" t="str">
        <f t="shared" si="1089"/>
        <v/>
      </c>
      <c r="BX1995" s="27" t="str">
        <f t="shared" si="1090"/>
        <v/>
      </c>
      <c r="BY1995" s="27" t="str">
        <f t="shared" si="1091"/>
        <v/>
      </c>
      <c r="BZ1995" s="27" t="str">
        <f t="shared" si="1092"/>
        <v/>
      </c>
      <c r="CA1995" s="27" t="str">
        <f t="shared" si="1093"/>
        <v/>
      </c>
      <c r="CB1995" s="41"/>
      <c r="CC1995" s="41"/>
      <c r="CD1995"/>
      <c r="CE1995"/>
      <c r="CF1995"/>
      <c r="CG1995"/>
      <c r="CH1995"/>
      <c r="CI1995" s="41"/>
      <c r="CJ1995"/>
    </row>
    <row r="1996" spans="2:88">
      <c r="B1996" s="94"/>
      <c r="C1996" s="40"/>
      <c r="D1996" s="39"/>
      <c r="E1996" s="40"/>
      <c r="F1996" s="40"/>
      <c r="G1996" s="40"/>
      <c r="H1996" s="40"/>
      <c r="I1996" s="40"/>
      <c r="J1996" s="40"/>
      <c r="K1996" s="40"/>
      <c r="L1996" s="40"/>
      <c r="M1996" s="40"/>
      <c r="N1996" s="40"/>
      <c r="O1996" s="40"/>
      <c r="P1996" s="40"/>
      <c r="Q1996" s="40"/>
      <c r="R1996" s="40"/>
      <c r="S1996" s="40"/>
      <c r="T1996" s="40"/>
      <c r="U1996" s="39"/>
      <c r="V1996" s="39"/>
      <c r="W1996" s="39"/>
      <c r="X1996" s="39"/>
      <c r="Y1996" s="39"/>
      <c r="Z1996" s="39"/>
      <c r="AA1996" s="39"/>
      <c r="AB1996" s="39"/>
      <c r="AC1996" s="39"/>
      <c r="AD1996" s="39"/>
      <c r="AE1996" s="39"/>
      <c r="AF1996" s="39"/>
      <c r="AG1996" s="39"/>
      <c r="AH1996" s="39"/>
      <c r="AI1996" s="39"/>
      <c r="AJ1996" s="39"/>
      <c r="AK1996" s="39"/>
      <c r="AL1996" s="39"/>
      <c r="AM1996" s="39"/>
      <c r="AN1996" s="39"/>
      <c r="AO1996" s="39"/>
      <c r="AP1996" s="39"/>
      <c r="AQ1996" s="39"/>
      <c r="AR1996" s="39"/>
      <c r="AS1996" s="39"/>
      <c r="AT1996" s="39"/>
      <c r="AU1996" s="39"/>
      <c r="AV1996" s="39"/>
      <c r="AW1996" s="94"/>
      <c r="AX1996" s="101"/>
      <c r="AY1996" s="94"/>
      <c r="AZ1996" s="40"/>
      <c r="BA1996" s="27"/>
      <c r="BB1996" s="27"/>
      <c r="BC1996" s="27"/>
      <c r="BD1996" s="27" t="str">
        <f t="shared" si="1094"/>
        <v/>
      </c>
      <c r="BE1996" s="27" t="str">
        <f t="shared" si="1095"/>
        <v/>
      </c>
      <c r="BF1996" s="27" t="str">
        <f t="shared" si="1096"/>
        <v/>
      </c>
      <c r="BG1996" s="27" t="str">
        <f t="shared" si="1097"/>
        <v/>
      </c>
      <c r="BH1996" s="27" t="str">
        <f t="shared" si="1098"/>
        <v/>
      </c>
      <c r="BI1996" s="27" t="str">
        <f t="shared" si="1099"/>
        <v/>
      </c>
      <c r="BJ1996" s="27" t="str">
        <f t="shared" si="1100"/>
        <v/>
      </c>
      <c r="BK1996" s="27" t="str">
        <f t="shared" si="1101"/>
        <v/>
      </c>
      <c r="BL1996" s="27" t="str">
        <f t="shared" si="1102"/>
        <v/>
      </c>
      <c r="BM1996" s="27" t="str">
        <f t="shared" si="1103"/>
        <v/>
      </c>
      <c r="BN1996" s="27" t="str">
        <f t="shared" si="1104"/>
        <v/>
      </c>
      <c r="BO1996" s="27" t="str">
        <f t="shared" si="1105"/>
        <v/>
      </c>
      <c r="BP1996" s="27" t="str">
        <f t="shared" si="1082"/>
        <v/>
      </c>
      <c r="BQ1996" s="27" t="str">
        <f t="shared" si="1083"/>
        <v/>
      </c>
      <c r="BR1996" s="27" t="str">
        <f t="shared" si="1084"/>
        <v/>
      </c>
      <c r="BS1996" s="27" t="str">
        <f t="shared" si="1085"/>
        <v/>
      </c>
      <c r="BT1996" s="27" t="str">
        <f t="shared" si="1086"/>
        <v/>
      </c>
      <c r="BU1996" s="27" t="str">
        <f t="shared" si="1087"/>
        <v/>
      </c>
      <c r="BV1996" s="27" t="str">
        <f t="shared" si="1088"/>
        <v/>
      </c>
      <c r="BW1996" s="27" t="str">
        <f t="shared" si="1089"/>
        <v/>
      </c>
      <c r="BX1996" s="27" t="str">
        <f t="shared" si="1090"/>
        <v/>
      </c>
      <c r="BY1996" s="27" t="str">
        <f t="shared" si="1091"/>
        <v/>
      </c>
      <c r="BZ1996" s="27" t="str">
        <f t="shared" si="1092"/>
        <v/>
      </c>
      <c r="CA1996" s="27" t="str">
        <f t="shared" si="1093"/>
        <v/>
      </c>
      <c r="CB1996" s="41"/>
      <c r="CC1996" s="41"/>
      <c r="CD1996"/>
      <c r="CE1996"/>
      <c r="CF1996"/>
      <c r="CG1996"/>
      <c r="CH1996"/>
      <c r="CI1996" s="41"/>
      <c r="CJ1996"/>
    </row>
    <row r="1997" spans="2:88">
      <c r="B1997" s="94"/>
      <c r="C1997" s="40"/>
      <c r="D1997" s="39"/>
      <c r="E1997" s="40"/>
      <c r="F1997" s="40"/>
      <c r="G1997" s="40"/>
      <c r="H1997" s="40"/>
      <c r="I1997" s="40"/>
      <c r="J1997" s="40"/>
      <c r="K1997" s="40"/>
      <c r="L1997" s="40"/>
      <c r="M1997" s="40"/>
      <c r="N1997" s="40"/>
      <c r="O1997" s="40"/>
      <c r="P1997" s="40"/>
      <c r="Q1997" s="40"/>
      <c r="R1997" s="40"/>
      <c r="S1997" s="40"/>
      <c r="T1997" s="40"/>
      <c r="U1997" s="39"/>
      <c r="V1997" s="39"/>
      <c r="W1997" s="39"/>
      <c r="X1997" s="39"/>
      <c r="Y1997" s="39"/>
      <c r="Z1997" s="39"/>
      <c r="AA1997" s="39"/>
      <c r="AB1997" s="39"/>
      <c r="AC1997" s="39"/>
      <c r="AD1997" s="39"/>
      <c r="AE1997" s="39"/>
      <c r="AF1997" s="39"/>
      <c r="AG1997" s="39"/>
      <c r="AH1997" s="39"/>
      <c r="AI1997" s="39"/>
      <c r="AJ1997" s="39"/>
      <c r="AK1997" s="39"/>
      <c r="AL1997" s="39"/>
      <c r="AM1997" s="39"/>
      <c r="AN1997" s="39"/>
      <c r="AO1997" s="39"/>
      <c r="AP1997" s="39"/>
      <c r="AQ1997" s="39"/>
      <c r="AR1997" s="39"/>
      <c r="AS1997" s="39"/>
      <c r="AT1997" s="39"/>
      <c r="AU1997" s="39"/>
      <c r="AV1997" s="39"/>
      <c r="AW1997" s="94"/>
      <c r="AX1997" s="101"/>
      <c r="AY1997" s="94"/>
      <c r="AZ1997" s="40"/>
      <c r="BA1997" s="27"/>
      <c r="BB1997" s="27"/>
      <c r="BC1997" s="27"/>
      <c r="BD1997" s="27" t="str">
        <f t="shared" si="1094"/>
        <v/>
      </c>
      <c r="BE1997" s="27" t="str">
        <f t="shared" si="1095"/>
        <v/>
      </c>
      <c r="BF1997" s="27" t="str">
        <f t="shared" si="1096"/>
        <v/>
      </c>
      <c r="BG1997" s="27" t="str">
        <f t="shared" si="1097"/>
        <v/>
      </c>
      <c r="BH1997" s="27" t="str">
        <f t="shared" si="1098"/>
        <v/>
      </c>
      <c r="BI1997" s="27" t="str">
        <f t="shared" si="1099"/>
        <v/>
      </c>
      <c r="BJ1997" s="27" t="str">
        <f t="shared" si="1100"/>
        <v/>
      </c>
      <c r="BK1997" s="27" t="str">
        <f t="shared" si="1101"/>
        <v/>
      </c>
      <c r="BL1997" s="27" t="str">
        <f t="shared" si="1102"/>
        <v/>
      </c>
      <c r="BM1997" s="27" t="str">
        <f t="shared" si="1103"/>
        <v/>
      </c>
      <c r="BN1997" s="27" t="str">
        <f t="shared" si="1104"/>
        <v/>
      </c>
      <c r="BO1997" s="27" t="str">
        <f t="shared" si="1105"/>
        <v/>
      </c>
      <c r="BP1997" s="27" t="str">
        <f t="shared" si="1082"/>
        <v/>
      </c>
      <c r="BQ1997" s="27" t="str">
        <f t="shared" si="1083"/>
        <v/>
      </c>
      <c r="BR1997" s="27" t="str">
        <f t="shared" si="1084"/>
        <v/>
      </c>
      <c r="BS1997" s="27" t="str">
        <f t="shared" si="1085"/>
        <v/>
      </c>
      <c r="BT1997" s="27" t="str">
        <f t="shared" si="1086"/>
        <v/>
      </c>
      <c r="BU1997" s="27" t="str">
        <f t="shared" si="1087"/>
        <v/>
      </c>
      <c r="BV1997" s="27" t="str">
        <f t="shared" si="1088"/>
        <v/>
      </c>
      <c r="BW1997" s="27" t="str">
        <f t="shared" si="1089"/>
        <v/>
      </c>
      <c r="BX1997" s="27" t="str">
        <f t="shared" si="1090"/>
        <v/>
      </c>
      <c r="BY1997" s="27" t="str">
        <f t="shared" si="1091"/>
        <v/>
      </c>
      <c r="BZ1997" s="27" t="str">
        <f t="shared" si="1092"/>
        <v/>
      </c>
      <c r="CA1997" s="27" t="str">
        <f t="shared" si="1093"/>
        <v/>
      </c>
      <c r="CB1997" s="41"/>
      <c r="CC1997" s="41"/>
      <c r="CD1997"/>
      <c r="CE1997"/>
      <c r="CF1997"/>
      <c r="CG1997"/>
      <c r="CH1997"/>
      <c r="CI1997" s="41"/>
      <c r="CJ1997"/>
    </row>
    <row r="1998" spans="2:88">
      <c r="B1998" s="94"/>
      <c r="C1998" s="40"/>
      <c r="D1998" s="39"/>
      <c r="E1998" s="40"/>
      <c r="F1998" s="40"/>
      <c r="G1998" s="40"/>
      <c r="H1998" s="40"/>
      <c r="I1998" s="40"/>
      <c r="J1998" s="40"/>
      <c r="K1998" s="40"/>
      <c r="L1998" s="40"/>
      <c r="M1998" s="40"/>
      <c r="N1998" s="40"/>
      <c r="O1998" s="40"/>
      <c r="P1998" s="40"/>
      <c r="Q1998" s="40"/>
      <c r="R1998" s="40"/>
      <c r="S1998" s="40"/>
      <c r="T1998" s="40"/>
      <c r="U1998" s="39"/>
      <c r="V1998" s="39"/>
      <c r="W1998" s="39"/>
      <c r="X1998" s="39"/>
      <c r="Y1998" s="39"/>
      <c r="Z1998" s="39"/>
      <c r="AA1998" s="39"/>
      <c r="AB1998" s="39"/>
      <c r="AC1998" s="39"/>
      <c r="AD1998" s="39"/>
      <c r="AE1998" s="39"/>
      <c r="AF1998" s="39"/>
      <c r="AG1998" s="39"/>
      <c r="AH1998" s="39"/>
      <c r="AI1998" s="39"/>
      <c r="AJ1998" s="39"/>
      <c r="AK1998" s="39"/>
      <c r="AL1998" s="39"/>
      <c r="AM1998" s="39"/>
      <c r="AN1998" s="39"/>
      <c r="AO1998" s="39"/>
      <c r="AP1998" s="39"/>
      <c r="AQ1998" s="39"/>
      <c r="AR1998" s="39"/>
      <c r="AS1998" s="39"/>
      <c r="AT1998" s="39"/>
      <c r="AU1998" s="39"/>
      <c r="AV1998" s="39"/>
      <c r="AW1998" s="94"/>
      <c r="AX1998" s="101"/>
      <c r="AY1998" s="94"/>
      <c r="AZ1998" s="40"/>
      <c r="BA1998" s="27"/>
      <c r="BB1998" s="27"/>
      <c r="BC1998" s="27"/>
      <c r="BD1998" s="27" t="str">
        <f t="shared" si="1094"/>
        <v/>
      </c>
      <c r="BE1998" s="27" t="str">
        <f t="shared" si="1095"/>
        <v/>
      </c>
      <c r="BF1998" s="27" t="str">
        <f t="shared" si="1096"/>
        <v/>
      </c>
      <c r="BG1998" s="27" t="str">
        <f t="shared" si="1097"/>
        <v/>
      </c>
      <c r="BH1998" s="27" t="str">
        <f t="shared" si="1098"/>
        <v/>
      </c>
      <c r="BI1998" s="27" t="str">
        <f t="shared" si="1099"/>
        <v/>
      </c>
      <c r="BJ1998" s="27" t="str">
        <f t="shared" si="1100"/>
        <v/>
      </c>
      <c r="BK1998" s="27" t="str">
        <f t="shared" si="1101"/>
        <v/>
      </c>
      <c r="BL1998" s="27" t="str">
        <f t="shared" si="1102"/>
        <v/>
      </c>
      <c r="BM1998" s="27" t="str">
        <f t="shared" si="1103"/>
        <v/>
      </c>
      <c r="BN1998" s="27" t="str">
        <f t="shared" si="1104"/>
        <v/>
      </c>
      <c r="BO1998" s="27" t="str">
        <f t="shared" si="1105"/>
        <v/>
      </c>
      <c r="BP1998" s="27" t="str">
        <f t="shared" si="1082"/>
        <v/>
      </c>
      <c r="BQ1998" s="27" t="str">
        <f t="shared" si="1083"/>
        <v/>
      </c>
      <c r="BR1998" s="27" t="str">
        <f t="shared" si="1084"/>
        <v/>
      </c>
      <c r="BS1998" s="27" t="str">
        <f t="shared" si="1085"/>
        <v/>
      </c>
      <c r="BT1998" s="27" t="str">
        <f t="shared" si="1086"/>
        <v/>
      </c>
      <c r="BU1998" s="27" t="str">
        <f t="shared" si="1087"/>
        <v/>
      </c>
      <c r="BV1998" s="27" t="str">
        <f t="shared" si="1088"/>
        <v/>
      </c>
      <c r="BW1998" s="27" t="str">
        <f t="shared" si="1089"/>
        <v/>
      </c>
      <c r="BX1998" s="27" t="str">
        <f t="shared" si="1090"/>
        <v/>
      </c>
      <c r="BY1998" s="27" t="str">
        <f t="shared" si="1091"/>
        <v/>
      </c>
      <c r="BZ1998" s="27" t="str">
        <f t="shared" si="1092"/>
        <v/>
      </c>
      <c r="CA1998" s="27" t="str">
        <f t="shared" si="1093"/>
        <v/>
      </c>
      <c r="CB1998" s="41"/>
      <c r="CC1998" s="41"/>
      <c r="CD1998"/>
      <c r="CE1998"/>
      <c r="CF1998"/>
      <c r="CG1998"/>
      <c r="CH1998"/>
      <c r="CI1998" s="41"/>
      <c r="CJ1998" s="41"/>
    </row>
    <row r="1999" spans="2:88">
      <c r="B1999" s="94"/>
      <c r="C1999" s="40"/>
      <c r="D1999" s="39"/>
      <c r="E1999" s="40"/>
      <c r="F1999" s="40"/>
      <c r="G1999" s="40"/>
      <c r="H1999" s="40"/>
      <c r="I1999" s="40"/>
      <c r="J1999" s="40"/>
      <c r="K1999" s="40"/>
      <c r="L1999" s="40"/>
      <c r="M1999" s="40"/>
      <c r="N1999" s="40"/>
      <c r="O1999" s="40"/>
      <c r="P1999" s="40"/>
      <c r="Q1999" s="40"/>
      <c r="R1999" s="40"/>
      <c r="S1999" s="40"/>
      <c r="T1999" s="40"/>
      <c r="U1999" s="39"/>
      <c r="V1999" s="39"/>
      <c r="W1999" s="39"/>
      <c r="X1999" s="39"/>
      <c r="Y1999" s="39"/>
      <c r="Z1999" s="39"/>
      <c r="AA1999" s="39"/>
      <c r="AB1999" s="39"/>
      <c r="AC1999" s="39"/>
      <c r="AD1999" s="39"/>
      <c r="AE1999" s="39"/>
      <c r="AF1999" s="39"/>
      <c r="AG1999" s="39"/>
      <c r="AH1999" s="39"/>
      <c r="AI1999" s="39"/>
      <c r="AJ1999" s="39"/>
      <c r="AK1999" s="39"/>
      <c r="AL1999" s="39"/>
      <c r="AM1999" s="39"/>
      <c r="AN1999" s="39"/>
      <c r="AO1999" s="39"/>
      <c r="AP1999" s="39"/>
      <c r="AQ1999" s="39"/>
      <c r="AR1999" s="39"/>
      <c r="AS1999" s="39"/>
      <c r="AT1999" s="39"/>
      <c r="AU1999" s="39"/>
      <c r="AV1999" s="39"/>
      <c r="AW1999" s="94"/>
      <c r="AX1999" s="101"/>
      <c r="AY1999" s="94"/>
      <c r="AZ1999" s="40"/>
      <c r="BA1999" s="27"/>
      <c r="BB1999" s="27"/>
      <c r="BC1999" s="27"/>
      <c r="BD1999" s="27" t="str">
        <f t="shared" si="1094"/>
        <v/>
      </c>
      <c r="BE1999" s="27" t="str">
        <f t="shared" si="1095"/>
        <v/>
      </c>
      <c r="BF1999" s="27" t="str">
        <f t="shared" si="1096"/>
        <v/>
      </c>
      <c r="BG1999" s="27" t="str">
        <f t="shared" si="1097"/>
        <v/>
      </c>
      <c r="BH1999" s="27" t="str">
        <f t="shared" si="1098"/>
        <v/>
      </c>
      <c r="BI1999" s="27" t="str">
        <f t="shared" si="1099"/>
        <v/>
      </c>
      <c r="BJ1999" s="27" t="str">
        <f t="shared" si="1100"/>
        <v/>
      </c>
      <c r="BK1999" s="27" t="str">
        <f t="shared" si="1101"/>
        <v/>
      </c>
      <c r="BL1999" s="27" t="str">
        <f t="shared" si="1102"/>
        <v/>
      </c>
      <c r="BM1999" s="27" t="str">
        <f t="shared" si="1103"/>
        <v/>
      </c>
      <c r="BN1999" s="27" t="str">
        <f t="shared" si="1104"/>
        <v/>
      </c>
      <c r="BO1999" s="27" t="str">
        <f t="shared" si="1105"/>
        <v/>
      </c>
      <c r="BP1999" s="27" t="str">
        <f t="shared" si="1082"/>
        <v/>
      </c>
      <c r="BQ1999" s="27" t="str">
        <f t="shared" si="1083"/>
        <v/>
      </c>
      <c r="BR1999" s="27" t="str">
        <f t="shared" si="1084"/>
        <v/>
      </c>
      <c r="BS1999" s="27" t="str">
        <f t="shared" si="1085"/>
        <v/>
      </c>
      <c r="BT1999" s="27" t="str">
        <f t="shared" si="1086"/>
        <v/>
      </c>
      <c r="BU1999" s="27" t="str">
        <f t="shared" si="1087"/>
        <v/>
      </c>
      <c r="BV1999" s="27" t="str">
        <f t="shared" si="1088"/>
        <v/>
      </c>
      <c r="BW1999" s="27" t="str">
        <f t="shared" si="1089"/>
        <v/>
      </c>
      <c r="BX1999" s="27" t="str">
        <f t="shared" si="1090"/>
        <v/>
      </c>
      <c r="BY1999" s="27" t="str">
        <f t="shared" si="1091"/>
        <v/>
      </c>
      <c r="BZ1999" s="27" t="str">
        <f t="shared" si="1092"/>
        <v/>
      </c>
      <c r="CA1999" s="27" t="str">
        <f t="shared" si="1093"/>
        <v/>
      </c>
      <c r="CB1999" s="41"/>
      <c r="CC1999" s="41"/>
      <c r="CD1999"/>
      <c r="CE1999"/>
      <c r="CF1999"/>
      <c r="CG1999"/>
      <c r="CH1999"/>
      <c r="CI1999" s="41"/>
      <c r="CJ1999" s="41"/>
    </row>
    <row r="2000" spans="2:88">
      <c r="B2000" s="94"/>
      <c r="C2000" s="40"/>
      <c r="D2000" s="39"/>
      <c r="E2000" s="40"/>
      <c r="F2000" s="40"/>
      <c r="G2000" s="40"/>
      <c r="H2000" s="40"/>
      <c r="I2000" s="40"/>
      <c r="J2000" s="40"/>
      <c r="K2000" s="40"/>
      <c r="L2000" s="40"/>
      <c r="M2000" s="40"/>
      <c r="N2000" s="40"/>
      <c r="O2000" s="40"/>
      <c r="P2000" s="40"/>
      <c r="Q2000" s="40"/>
      <c r="R2000" s="40"/>
      <c r="S2000" s="40"/>
      <c r="T2000" s="40"/>
      <c r="U2000" s="39"/>
      <c r="V2000" s="39"/>
      <c r="W2000" s="39"/>
      <c r="X2000" s="39"/>
      <c r="Y2000" s="39"/>
      <c r="Z2000" s="39"/>
      <c r="AA2000" s="39"/>
      <c r="AB2000" s="39"/>
      <c r="AC2000" s="39"/>
      <c r="AD2000" s="39"/>
      <c r="AE2000" s="39"/>
      <c r="AF2000" s="39"/>
      <c r="AG2000" s="39"/>
      <c r="AH2000" s="39"/>
      <c r="AI2000" s="39"/>
      <c r="AJ2000" s="39"/>
      <c r="AK2000" s="39"/>
      <c r="AL2000" s="39"/>
      <c r="AM2000" s="39"/>
      <c r="AN2000" s="39"/>
      <c r="AO2000" s="39"/>
      <c r="AP2000" s="39"/>
      <c r="AQ2000" s="39"/>
      <c r="AR2000" s="39"/>
      <c r="AS2000" s="39"/>
      <c r="AT2000" s="39"/>
      <c r="AU2000" s="39"/>
      <c r="AV2000" s="39"/>
      <c r="AW2000" s="94"/>
      <c r="AX2000" s="101"/>
      <c r="AY2000" s="94"/>
      <c r="AZ2000" s="40"/>
      <c r="BA2000" s="27"/>
      <c r="BB2000" s="27"/>
      <c r="BC2000" s="27"/>
      <c r="BD2000" s="27" t="str">
        <f t="shared" si="1094"/>
        <v/>
      </c>
      <c r="BE2000" s="27" t="str">
        <f t="shared" si="1095"/>
        <v/>
      </c>
      <c r="BF2000" s="27" t="str">
        <f t="shared" si="1096"/>
        <v/>
      </c>
      <c r="BG2000" s="27" t="str">
        <f t="shared" si="1097"/>
        <v/>
      </c>
      <c r="BH2000" s="27" t="str">
        <f t="shared" si="1098"/>
        <v/>
      </c>
      <c r="BI2000" s="27" t="str">
        <f t="shared" si="1099"/>
        <v/>
      </c>
      <c r="BJ2000" s="27" t="str">
        <f t="shared" si="1100"/>
        <v/>
      </c>
      <c r="BK2000" s="27" t="str">
        <f t="shared" si="1101"/>
        <v/>
      </c>
      <c r="BL2000" s="27" t="str">
        <f t="shared" si="1102"/>
        <v/>
      </c>
      <c r="BM2000" s="27" t="str">
        <f t="shared" si="1103"/>
        <v/>
      </c>
      <c r="BN2000" s="27" t="str">
        <f t="shared" si="1104"/>
        <v/>
      </c>
      <c r="BO2000" s="27" t="str">
        <f t="shared" si="1105"/>
        <v/>
      </c>
      <c r="BP2000" s="27" t="str">
        <f t="shared" si="1082"/>
        <v/>
      </c>
      <c r="BQ2000" s="27" t="str">
        <f t="shared" si="1083"/>
        <v/>
      </c>
      <c r="BR2000" s="27" t="str">
        <f t="shared" si="1084"/>
        <v/>
      </c>
      <c r="BS2000" s="27" t="str">
        <f t="shared" si="1085"/>
        <v/>
      </c>
      <c r="BT2000" s="27" t="str">
        <f t="shared" si="1086"/>
        <v/>
      </c>
      <c r="BU2000" s="27" t="str">
        <f t="shared" si="1087"/>
        <v/>
      </c>
      <c r="BV2000" s="27" t="str">
        <f t="shared" si="1088"/>
        <v/>
      </c>
      <c r="BW2000" s="27" t="str">
        <f t="shared" si="1089"/>
        <v/>
      </c>
      <c r="BX2000" s="27" t="str">
        <f t="shared" si="1090"/>
        <v/>
      </c>
      <c r="BY2000" s="27" t="str">
        <f t="shared" si="1091"/>
        <v/>
      </c>
      <c r="BZ2000" s="27" t="str">
        <f t="shared" si="1092"/>
        <v/>
      </c>
      <c r="CA2000" s="27" t="str">
        <f t="shared" si="1093"/>
        <v/>
      </c>
      <c r="CB2000" s="41"/>
      <c r="CC2000" s="41"/>
      <c r="CD2000"/>
      <c r="CE2000"/>
      <c r="CF2000"/>
      <c r="CG2000"/>
      <c r="CH2000"/>
      <c r="CI2000" s="41"/>
      <c r="CJ2000" s="41"/>
    </row>
    <row r="2001" spans="2:88">
      <c r="B2001" s="94"/>
      <c r="C2001" s="40"/>
      <c r="D2001" s="39"/>
      <c r="E2001" s="40"/>
      <c r="F2001" s="40"/>
      <c r="G2001" s="40"/>
      <c r="H2001" s="40"/>
      <c r="I2001" s="40"/>
      <c r="J2001" s="40"/>
      <c r="K2001" s="40"/>
      <c r="L2001" s="40"/>
      <c r="M2001" s="40"/>
      <c r="N2001" s="40"/>
      <c r="O2001" s="40"/>
      <c r="P2001" s="40"/>
      <c r="Q2001" s="40"/>
      <c r="R2001" s="40"/>
      <c r="S2001" s="40"/>
      <c r="T2001" s="40"/>
      <c r="U2001" s="39"/>
      <c r="V2001" s="39"/>
      <c r="W2001" s="39"/>
      <c r="X2001" s="39"/>
      <c r="Y2001" s="39"/>
      <c r="Z2001" s="39"/>
      <c r="AA2001" s="39"/>
      <c r="AB2001" s="39"/>
      <c r="AC2001" s="39"/>
      <c r="AD2001" s="39"/>
      <c r="AE2001" s="39"/>
      <c r="AF2001" s="39"/>
      <c r="AG2001" s="39"/>
      <c r="AH2001" s="39"/>
      <c r="AI2001" s="39"/>
      <c r="AJ2001" s="39"/>
      <c r="AK2001" s="39"/>
      <c r="AL2001" s="39"/>
      <c r="AM2001" s="39"/>
      <c r="AN2001" s="39"/>
      <c r="AO2001" s="39"/>
      <c r="AP2001" s="39"/>
      <c r="AQ2001" s="39"/>
      <c r="AR2001" s="39"/>
      <c r="AS2001" s="39"/>
      <c r="AT2001" s="39"/>
      <c r="AU2001" s="39"/>
      <c r="AV2001" s="39"/>
      <c r="AW2001" s="94"/>
      <c r="AX2001" s="101"/>
      <c r="AY2001" s="94"/>
      <c r="AZ2001" s="40"/>
      <c r="BA2001" s="27"/>
      <c r="BB2001" s="27"/>
      <c r="BC2001" s="27"/>
      <c r="BD2001" s="27" t="str">
        <f t="shared" si="1094"/>
        <v/>
      </c>
      <c r="BE2001" s="27" t="str">
        <f t="shared" si="1095"/>
        <v/>
      </c>
      <c r="BF2001" s="27" t="str">
        <f t="shared" si="1096"/>
        <v/>
      </c>
      <c r="BG2001" s="27" t="str">
        <f t="shared" si="1097"/>
        <v/>
      </c>
      <c r="BH2001" s="27" t="str">
        <f t="shared" si="1098"/>
        <v/>
      </c>
      <c r="BI2001" s="27" t="str">
        <f t="shared" si="1099"/>
        <v/>
      </c>
      <c r="BJ2001" s="27" t="str">
        <f t="shared" si="1100"/>
        <v/>
      </c>
      <c r="BK2001" s="27" t="str">
        <f t="shared" si="1101"/>
        <v/>
      </c>
      <c r="BL2001" s="27" t="str">
        <f t="shared" si="1102"/>
        <v/>
      </c>
      <c r="BM2001" s="27" t="str">
        <f t="shared" si="1103"/>
        <v/>
      </c>
      <c r="BN2001" s="27" t="str">
        <f t="shared" si="1104"/>
        <v/>
      </c>
      <c r="BO2001" s="27" t="str">
        <f t="shared" si="1105"/>
        <v/>
      </c>
      <c r="BP2001" s="27" t="str">
        <f t="shared" si="1082"/>
        <v/>
      </c>
      <c r="BQ2001" s="27" t="str">
        <f t="shared" si="1083"/>
        <v/>
      </c>
      <c r="BR2001" s="27" t="str">
        <f t="shared" si="1084"/>
        <v/>
      </c>
      <c r="BS2001" s="27" t="str">
        <f t="shared" si="1085"/>
        <v/>
      </c>
      <c r="BT2001" s="27" t="str">
        <f t="shared" si="1086"/>
        <v/>
      </c>
      <c r="BU2001" s="27" t="str">
        <f t="shared" si="1087"/>
        <v/>
      </c>
      <c r="BV2001" s="27" t="str">
        <f t="shared" si="1088"/>
        <v/>
      </c>
      <c r="BW2001" s="27" t="str">
        <f t="shared" si="1089"/>
        <v/>
      </c>
      <c r="BX2001" s="27" t="str">
        <f t="shared" si="1090"/>
        <v/>
      </c>
      <c r="BY2001" s="27" t="str">
        <f t="shared" si="1091"/>
        <v/>
      </c>
      <c r="BZ2001" s="27" t="str">
        <f t="shared" si="1092"/>
        <v/>
      </c>
      <c r="CA2001" s="27" t="str">
        <f t="shared" si="1093"/>
        <v/>
      </c>
      <c r="CB2001" s="41"/>
      <c r="CC2001" s="41"/>
      <c r="CD2001"/>
      <c r="CE2001"/>
      <c r="CF2001"/>
      <c r="CG2001"/>
      <c r="CH2001"/>
      <c r="CI2001" s="41"/>
      <c r="CJ2001" s="41"/>
    </row>
    <row r="2002" spans="2:88">
      <c r="B2002" s="94"/>
      <c r="C2002" s="40"/>
      <c r="D2002" s="39"/>
      <c r="E2002" s="40"/>
      <c r="F2002" s="40"/>
      <c r="G2002" s="40"/>
      <c r="H2002" s="40"/>
      <c r="I2002" s="40"/>
      <c r="J2002" s="40"/>
      <c r="K2002" s="40"/>
      <c r="L2002" s="40"/>
      <c r="M2002" s="40"/>
      <c r="N2002" s="40"/>
      <c r="O2002" s="40"/>
      <c r="P2002" s="40"/>
      <c r="Q2002" s="40"/>
      <c r="R2002" s="40"/>
      <c r="S2002" s="40"/>
      <c r="T2002" s="40"/>
      <c r="U2002" s="39"/>
      <c r="V2002" s="39"/>
      <c r="W2002" s="39"/>
      <c r="X2002" s="39"/>
      <c r="Y2002" s="39"/>
      <c r="Z2002" s="39"/>
      <c r="AA2002" s="39"/>
      <c r="AB2002" s="39"/>
      <c r="AC2002" s="39"/>
      <c r="AD2002" s="39"/>
      <c r="AE2002" s="39"/>
      <c r="AF2002" s="39"/>
      <c r="AG2002" s="39"/>
      <c r="AH2002" s="39"/>
      <c r="AI2002" s="39"/>
      <c r="AJ2002" s="39"/>
      <c r="AK2002" s="39"/>
      <c r="AL2002" s="39"/>
      <c r="AM2002" s="39"/>
      <c r="AN2002" s="39"/>
      <c r="AO2002" s="39"/>
      <c r="AP2002" s="39"/>
      <c r="AQ2002" s="39"/>
      <c r="AR2002" s="39"/>
      <c r="AS2002" s="39"/>
      <c r="AT2002" s="39"/>
      <c r="AU2002" s="39"/>
      <c r="AV2002" s="39"/>
      <c r="AW2002" s="94"/>
      <c r="AX2002" s="101"/>
      <c r="AY2002" s="94"/>
      <c r="AZ2002" s="40"/>
      <c r="BA2002" s="27"/>
      <c r="BB2002" s="27"/>
      <c r="BC2002" s="27"/>
      <c r="BD2002" s="27" t="str">
        <f t="shared" si="1094"/>
        <v/>
      </c>
      <c r="BE2002" s="27" t="str">
        <f t="shared" si="1095"/>
        <v/>
      </c>
      <c r="BF2002" s="27" t="str">
        <f t="shared" si="1096"/>
        <v/>
      </c>
      <c r="BG2002" s="27" t="str">
        <f t="shared" si="1097"/>
        <v/>
      </c>
      <c r="BH2002" s="27" t="str">
        <f t="shared" si="1098"/>
        <v/>
      </c>
      <c r="BI2002" s="27" t="str">
        <f t="shared" si="1099"/>
        <v/>
      </c>
      <c r="BJ2002" s="27" t="str">
        <f t="shared" si="1100"/>
        <v/>
      </c>
      <c r="BK2002" s="27" t="str">
        <f t="shared" si="1101"/>
        <v/>
      </c>
      <c r="BL2002" s="27" t="str">
        <f t="shared" si="1102"/>
        <v/>
      </c>
      <c r="BM2002" s="27" t="str">
        <f t="shared" si="1103"/>
        <v/>
      </c>
      <c r="BN2002" s="27" t="str">
        <f t="shared" si="1104"/>
        <v/>
      </c>
      <c r="BO2002" s="27" t="str">
        <f t="shared" si="1105"/>
        <v/>
      </c>
      <c r="BP2002" s="27" t="str">
        <f t="shared" si="1082"/>
        <v/>
      </c>
      <c r="BQ2002" s="27" t="str">
        <f t="shared" si="1083"/>
        <v/>
      </c>
      <c r="BR2002" s="27" t="str">
        <f t="shared" si="1084"/>
        <v/>
      </c>
      <c r="BS2002" s="27" t="str">
        <f t="shared" si="1085"/>
        <v/>
      </c>
      <c r="BT2002" s="27" t="str">
        <f t="shared" si="1086"/>
        <v/>
      </c>
      <c r="BU2002" s="27" t="str">
        <f t="shared" si="1087"/>
        <v/>
      </c>
      <c r="BV2002" s="27" t="str">
        <f t="shared" si="1088"/>
        <v/>
      </c>
      <c r="BW2002" s="27" t="str">
        <f t="shared" si="1089"/>
        <v/>
      </c>
      <c r="BX2002" s="27" t="str">
        <f t="shared" si="1090"/>
        <v/>
      </c>
      <c r="BY2002" s="27" t="str">
        <f t="shared" si="1091"/>
        <v/>
      </c>
      <c r="BZ2002" s="27" t="str">
        <f t="shared" si="1092"/>
        <v/>
      </c>
      <c r="CA2002" s="27" t="str">
        <f t="shared" si="1093"/>
        <v/>
      </c>
      <c r="CB2002" s="41"/>
      <c r="CC2002" s="41"/>
      <c r="CD2002"/>
      <c r="CE2002"/>
      <c r="CF2002"/>
      <c r="CG2002"/>
      <c r="CH2002"/>
      <c r="CI2002" s="41"/>
      <c r="CJ2002" s="41"/>
    </row>
    <row r="2003" spans="2:88">
      <c r="B2003" s="94"/>
      <c r="C2003" s="40"/>
      <c r="D2003" s="39"/>
      <c r="E2003" s="40"/>
      <c r="F2003" s="40"/>
      <c r="G2003" s="40"/>
      <c r="H2003" s="40"/>
      <c r="I2003" s="40"/>
      <c r="J2003" s="40"/>
      <c r="K2003" s="40"/>
      <c r="L2003" s="40"/>
      <c r="M2003" s="40"/>
      <c r="N2003" s="40"/>
      <c r="O2003" s="40"/>
      <c r="P2003" s="40"/>
      <c r="Q2003" s="40"/>
      <c r="R2003" s="40"/>
      <c r="S2003" s="40"/>
      <c r="T2003" s="40"/>
      <c r="U2003" s="39"/>
      <c r="V2003" s="39"/>
      <c r="W2003" s="39"/>
      <c r="X2003" s="39"/>
      <c r="Y2003" s="39"/>
      <c r="Z2003" s="39"/>
      <c r="AA2003" s="39"/>
      <c r="AB2003" s="39"/>
      <c r="AC2003" s="39"/>
      <c r="AD2003" s="39"/>
      <c r="AE2003" s="39"/>
      <c r="AF2003" s="39"/>
      <c r="AG2003" s="39"/>
      <c r="AH2003" s="39"/>
      <c r="AI2003" s="39"/>
      <c r="AJ2003" s="39"/>
      <c r="AK2003" s="39"/>
      <c r="AL2003" s="39"/>
      <c r="AM2003" s="39"/>
      <c r="AN2003" s="39"/>
      <c r="AO2003" s="39"/>
      <c r="AP2003" s="39"/>
      <c r="AQ2003" s="39"/>
      <c r="AR2003" s="39"/>
      <c r="AS2003" s="39"/>
      <c r="AT2003" s="39"/>
      <c r="AU2003" s="39"/>
      <c r="AV2003" s="39"/>
      <c r="AW2003" s="94"/>
      <c r="AX2003" s="101"/>
      <c r="AY2003" s="94"/>
      <c r="AZ2003" s="40"/>
      <c r="BA2003" s="27"/>
      <c r="BB2003" s="27"/>
      <c r="BC2003" s="27"/>
      <c r="BD2003" s="27" t="str">
        <f t="shared" si="1094"/>
        <v/>
      </c>
      <c r="BE2003" s="27" t="str">
        <f t="shared" si="1095"/>
        <v/>
      </c>
      <c r="BF2003" s="27" t="str">
        <f t="shared" si="1096"/>
        <v/>
      </c>
      <c r="BG2003" s="27" t="str">
        <f t="shared" si="1097"/>
        <v/>
      </c>
      <c r="BH2003" s="27" t="str">
        <f t="shared" si="1098"/>
        <v/>
      </c>
      <c r="BI2003" s="27" t="str">
        <f t="shared" si="1099"/>
        <v/>
      </c>
      <c r="BJ2003" s="27" t="str">
        <f t="shared" si="1100"/>
        <v/>
      </c>
      <c r="BK2003" s="27" t="str">
        <f t="shared" si="1101"/>
        <v/>
      </c>
      <c r="BL2003" s="27" t="str">
        <f t="shared" si="1102"/>
        <v/>
      </c>
      <c r="BM2003" s="27" t="str">
        <f t="shared" si="1103"/>
        <v/>
      </c>
      <c r="BN2003" s="27" t="str">
        <f t="shared" si="1104"/>
        <v/>
      </c>
      <c r="BO2003" s="27" t="str">
        <f t="shared" si="1105"/>
        <v/>
      </c>
      <c r="BP2003" s="27" t="str">
        <f t="shared" si="1082"/>
        <v/>
      </c>
      <c r="BQ2003" s="27" t="str">
        <f t="shared" si="1083"/>
        <v/>
      </c>
      <c r="BR2003" s="27" t="str">
        <f t="shared" si="1084"/>
        <v/>
      </c>
      <c r="BS2003" s="27" t="str">
        <f t="shared" si="1085"/>
        <v/>
      </c>
      <c r="BT2003" s="27" t="str">
        <f t="shared" si="1086"/>
        <v/>
      </c>
      <c r="BU2003" s="27" t="str">
        <f t="shared" si="1087"/>
        <v/>
      </c>
      <c r="BV2003" s="27" t="str">
        <f t="shared" si="1088"/>
        <v/>
      </c>
      <c r="BW2003" s="27" t="str">
        <f t="shared" si="1089"/>
        <v/>
      </c>
      <c r="BX2003" s="27" t="str">
        <f t="shared" si="1090"/>
        <v/>
      </c>
      <c r="BY2003" s="27" t="str">
        <f t="shared" si="1091"/>
        <v/>
      </c>
      <c r="BZ2003" s="27" t="str">
        <f t="shared" si="1092"/>
        <v/>
      </c>
      <c r="CA2003" s="27" t="str">
        <f t="shared" si="1093"/>
        <v/>
      </c>
      <c r="CB2003" s="41"/>
      <c r="CC2003" s="41"/>
      <c r="CD2003"/>
      <c r="CE2003"/>
      <c r="CF2003"/>
      <c r="CG2003"/>
      <c r="CH2003"/>
      <c r="CI2003" s="41"/>
      <c r="CJ2003" s="41"/>
    </row>
    <row r="2004" spans="2:88">
      <c r="B2004" s="94"/>
      <c r="C2004" s="39"/>
      <c r="D2004" s="39"/>
      <c r="E2004" s="40"/>
      <c r="F2004" s="40"/>
      <c r="G2004" s="40"/>
      <c r="H2004" s="40"/>
      <c r="I2004" s="40"/>
      <c r="J2004" s="40"/>
      <c r="K2004" s="40"/>
      <c r="L2004" s="40"/>
      <c r="M2004" s="40"/>
      <c r="N2004" s="40"/>
      <c r="O2004" s="40"/>
      <c r="P2004" s="40"/>
      <c r="Q2004" s="40"/>
      <c r="R2004" s="40"/>
      <c r="S2004" s="40"/>
      <c r="T2004" s="40"/>
      <c r="U2004" s="39"/>
      <c r="V2004" s="39"/>
      <c r="W2004" s="39"/>
      <c r="X2004" s="39"/>
      <c r="Y2004" s="39"/>
      <c r="Z2004" s="39"/>
      <c r="AA2004" s="39"/>
      <c r="AB2004" s="39"/>
      <c r="AC2004" s="39"/>
      <c r="AD2004" s="39"/>
      <c r="AE2004" s="39"/>
      <c r="AF2004" s="39"/>
      <c r="AG2004" s="39"/>
      <c r="AH2004" s="39"/>
      <c r="AI2004" s="39"/>
      <c r="AJ2004" s="39"/>
      <c r="AK2004" s="39"/>
      <c r="AL2004" s="39"/>
      <c r="AM2004" s="39"/>
      <c r="AN2004" s="39"/>
      <c r="AO2004" s="39"/>
      <c r="AP2004" s="39"/>
      <c r="AQ2004" s="39"/>
      <c r="AR2004" s="39"/>
      <c r="AS2004" s="39"/>
      <c r="AT2004" s="39"/>
      <c r="AU2004" s="39"/>
      <c r="AV2004" s="39"/>
      <c r="AW2004" s="94"/>
      <c r="AX2004" s="101"/>
      <c r="AY2004" s="94"/>
      <c r="AZ2004" s="40"/>
      <c r="BA2004" s="27"/>
      <c r="BB2004" s="27"/>
      <c r="BC2004" s="27"/>
      <c r="BD2004" s="27" t="str">
        <f t="shared" si="1094"/>
        <v/>
      </c>
      <c r="BE2004" s="27" t="str">
        <f t="shared" si="1095"/>
        <v/>
      </c>
      <c r="BF2004" s="27" t="str">
        <f t="shared" si="1096"/>
        <v/>
      </c>
      <c r="BG2004" s="27" t="str">
        <f t="shared" si="1097"/>
        <v/>
      </c>
      <c r="BH2004" s="27" t="str">
        <f t="shared" si="1098"/>
        <v/>
      </c>
      <c r="BI2004" s="27" t="str">
        <f t="shared" si="1099"/>
        <v/>
      </c>
      <c r="BJ2004" s="27" t="str">
        <f t="shared" si="1100"/>
        <v/>
      </c>
      <c r="BK2004" s="27" t="str">
        <f t="shared" si="1101"/>
        <v/>
      </c>
      <c r="BL2004" s="27" t="str">
        <f t="shared" si="1102"/>
        <v/>
      </c>
      <c r="BM2004" s="27" t="str">
        <f t="shared" si="1103"/>
        <v/>
      </c>
      <c r="BN2004" s="27" t="str">
        <f t="shared" si="1104"/>
        <v/>
      </c>
      <c r="BO2004" s="27" t="str">
        <f t="shared" si="1105"/>
        <v/>
      </c>
      <c r="BP2004" s="27" t="str">
        <f t="shared" si="1082"/>
        <v/>
      </c>
      <c r="BQ2004" s="27" t="str">
        <f t="shared" si="1083"/>
        <v/>
      </c>
      <c r="BR2004" s="27" t="str">
        <f t="shared" si="1084"/>
        <v/>
      </c>
      <c r="BS2004" s="27" t="str">
        <f t="shared" si="1085"/>
        <v/>
      </c>
      <c r="BT2004" s="27" t="str">
        <f t="shared" si="1086"/>
        <v/>
      </c>
      <c r="BU2004" s="27" t="str">
        <f t="shared" si="1087"/>
        <v/>
      </c>
      <c r="BV2004" s="27" t="str">
        <f t="shared" si="1088"/>
        <v/>
      </c>
      <c r="BW2004" s="27" t="str">
        <f t="shared" si="1089"/>
        <v/>
      </c>
      <c r="BX2004" s="27" t="str">
        <f t="shared" si="1090"/>
        <v/>
      </c>
      <c r="BY2004" s="27" t="str">
        <f t="shared" si="1091"/>
        <v/>
      </c>
      <c r="BZ2004" s="27" t="str">
        <f t="shared" si="1092"/>
        <v/>
      </c>
      <c r="CA2004" s="27" t="str">
        <f t="shared" si="1093"/>
        <v/>
      </c>
      <c r="CB2004" s="41"/>
      <c r="CC2004" s="41"/>
      <c r="CD2004"/>
      <c r="CE2004"/>
      <c r="CF2004"/>
      <c r="CG2004"/>
      <c r="CH2004"/>
      <c r="CI2004" s="41"/>
      <c r="CJ2004" s="41"/>
    </row>
    <row r="2005" spans="2:88">
      <c r="B2005" s="94"/>
      <c r="C2005" s="40"/>
      <c r="D2005" s="39"/>
      <c r="E2005" s="40"/>
      <c r="F2005" s="40"/>
      <c r="G2005" s="40"/>
      <c r="H2005" s="40"/>
      <c r="I2005" s="40"/>
      <c r="J2005" s="40"/>
      <c r="K2005" s="40"/>
      <c r="L2005" s="40"/>
      <c r="M2005" s="40"/>
      <c r="N2005" s="40"/>
      <c r="O2005" s="40"/>
      <c r="P2005" s="40"/>
      <c r="Q2005" s="40"/>
      <c r="R2005" s="40"/>
      <c r="S2005" s="40"/>
      <c r="T2005" s="40"/>
      <c r="U2005" s="39"/>
      <c r="V2005" s="39"/>
      <c r="W2005" s="39"/>
      <c r="X2005" s="39"/>
      <c r="Y2005" s="39"/>
      <c r="Z2005" s="39"/>
      <c r="AA2005" s="39"/>
      <c r="AB2005" s="39"/>
      <c r="AC2005" s="39"/>
      <c r="AD2005" s="39"/>
      <c r="AE2005" s="39"/>
      <c r="AF2005" s="39"/>
      <c r="AG2005" s="39"/>
      <c r="AH2005" s="39"/>
      <c r="AI2005" s="39"/>
      <c r="AJ2005" s="39"/>
      <c r="AK2005" s="39"/>
      <c r="AL2005" s="39"/>
      <c r="AM2005" s="39"/>
      <c r="AN2005" s="39"/>
      <c r="AO2005" s="39"/>
      <c r="AP2005" s="39"/>
      <c r="AQ2005" s="39"/>
      <c r="AR2005" s="39"/>
      <c r="AS2005" s="39"/>
      <c r="AT2005" s="39"/>
      <c r="AU2005" s="39"/>
      <c r="AV2005" s="39"/>
      <c r="AW2005" s="94"/>
      <c r="AX2005" s="101"/>
      <c r="AY2005" s="94"/>
      <c r="AZ2005" s="40"/>
      <c r="BA2005" s="27"/>
      <c r="BB2005" s="27"/>
      <c r="BC2005" s="27"/>
      <c r="BD2005" s="27" t="str">
        <f t="shared" si="1094"/>
        <v/>
      </c>
      <c r="BE2005" s="27" t="str">
        <f t="shared" si="1095"/>
        <v/>
      </c>
      <c r="BF2005" s="27" t="str">
        <f t="shared" si="1096"/>
        <v/>
      </c>
      <c r="BG2005" s="27" t="str">
        <f t="shared" si="1097"/>
        <v/>
      </c>
      <c r="BH2005" s="27" t="str">
        <f t="shared" si="1098"/>
        <v/>
      </c>
      <c r="BI2005" s="27" t="str">
        <f t="shared" si="1099"/>
        <v/>
      </c>
      <c r="BJ2005" s="27" t="str">
        <f t="shared" si="1100"/>
        <v/>
      </c>
      <c r="BK2005" s="27" t="str">
        <f t="shared" si="1101"/>
        <v/>
      </c>
      <c r="BL2005" s="27" t="str">
        <f t="shared" si="1102"/>
        <v/>
      </c>
      <c r="BM2005" s="27" t="str">
        <f t="shared" si="1103"/>
        <v/>
      </c>
      <c r="BN2005" s="27" t="str">
        <f t="shared" si="1104"/>
        <v/>
      </c>
      <c r="BO2005" s="27" t="str">
        <f t="shared" si="1105"/>
        <v/>
      </c>
      <c r="BP2005" s="27" t="str">
        <f t="shared" si="1082"/>
        <v/>
      </c>
      <c r="BQ2005" s="27" t="str">
        <f t="shared" si="1083"/>
        <v/>
      </c>
      <c r="BR2005" s="27" t="str">
        <f t="shared" si="1084"/>
        <v/>
      </c>
      <c r="BS2005" s="27" t="str">
        <f t="shared" si="1085"/>
        <v/>
      </c>
      <c r="BT2005" s="27" t="str">
        <f t="shared" si="1086"/>
        <v/>
      </c>
      <c r="BU2005" s="27" t="str">
        <f t="shared" si="1087"/>
        <v/>
      </c>
      <c r="BV2005" s="27" t="str">
        <f t="shared" si="1088"/>
        <v/>
      </c>
      <c r="BW2005" s="27" t="str">
        <f t="shared" si="1089"/>
        <v/>
      </c>
      <c r="BX2005" s="27" t="str">
        <f t="shared" si="1090"/>
        <v/>
      </c>
      <c r="BY2005" s="27" t="str">
        <f t="shared" si="1091"/>
        <v/>
      </c>
      <c r="BZ2005" s="27" t="str">
        <f t="shared" si="1092"/>
        <v/>
      </c>
      <c r="CA2005" s="27" t="str">
        <f t="shared" si="1093"/>
        <v/>
      </c>
      <c r="CB2005" s="41"/>
      <c r="CC2005" s="41"/>
      <c r="CD2005"/>
      <c r="CE2005"/>
      <c r="CF2005"/>
      <c r="CG2005"/>
      <c r="CH2005"/>
      <c r="CI2005" s="41"/>
      <c r="CJ2005" s="41"/>
    </row>
    <row r="2006" spans="2:88">
      <c r="B2006" s="94"/>
      <c r="C2006" s="40"/>
      <c r="D2006" s="39"/>
      <c r="E2006" s="40"/>
      <c r="F2006" s="40"/>
      <c r="G2006" s="40"/>
      <c r="H2006" s="40"/>
      <c r="I2006" s="40"/>
      <c r="J2006" s="40"/>
      <c r="K2006" s="40"/>
      <c r="L2006" s="40"/>
      <c r="M2006" s="40"/>
      <c r="N2006" s="40"/>
      <c r="O2006" s="40"/>
      <c r="P2006" s="40"/>
      <c r="Q2006" s="40"/>
      <c r="R2006" s="40"/>
      <c r="S2006" s="40"/>
      <c r="T2006" s="40"/>
      <c r="U2006" s="39"/>
      <c r="V2006" s="39"/>
      <c r="W2006" s="39"/>
      <c r="X2006" s="39"/>
      <c r="Y2006" s="39"/>
      <c r="Z2006" s="39"/>
      <c r="AA2006" s="39"/>
      <c r="AB2006" s="39"/>
      <c r="AC2006" s="39"/>
      <c r="AD2006" s="39"/>
      <c r="AE2006" s="39"/>
      <c r="AF2006" s="39"/>
      <c r="AG2006" s="39"/>
      <c r="AH2006" s="39"/>
      <c r="AI2006" s="39"/>
      <c r="AJ2006" s="39"/>
      <c r="AK2006" s="39"/>
      <c r="AL2006" s="39"/>
      <c r="AM2006" s="39"/>
      <c r="AN2006" s="39"/>
      <c r="AO2006" s="39"/>
      <c r="AP2006" s="39"/>
      <c r="AQ2006" s="39"/>
      <c r="AR2006" s="39"/>
      <c r="AS2006" s="39"/>
      <c r="AT2006" s="39"/>
      <c r="AU2006" s="39"/>
      <c r="AV2006" s="39"/>
      <c r="AW2006" s="94"/>
      <c r="AX2006" s="101"/>
      <c r="AY2006" s="94"/>
      <c r="AZ2006" s="40"/>
      <c r="BA2006" s="27"/>
      <c r="BB2006" s="27"/>
      <c r="BC2006" s="27"/>
      <c r="BD2006" s="27" t="str">
        <f t="shared" si="1094"/>
        <v/>
      </c>
      <c r="BE2006" s="27" t="str">
        <f t="shared" si="1095"/>
        <v/>
      </c>
      <c r="BF2006" s="27" t="str">
        <f t="shared" si="1096"/>
        <v/>
      </c>
      <c r="BG2006" s="27" t="str">
        <f t="shared" si="1097"/>
        <v/>
      </c>
      <c r="BH2006" s="27" t="str">
        <f t="shared" si="1098"/>
        <v/>
      </c>
      <c r="BI2006" s="27" t="str">
        <f t="shared" si="1099"/>
        <v/>
      </c>
      <c r="BJ2006" s="27" t="str">
        <f t="shared" si="1100"/>
        <v/>
      </c>
      <c r="BK2006" s="27" t="str">
        <f t="shared" si="1101"/>
        <v/>
      </c>
      <c r="BL2006" s="27" t="str">
        <f t="shared" si="1102"/>
        <v/>
      </c>
      <c r="BM2006" s="27" t="str">
        <f t="shared" si="1103"/>
        <v/>
      </c>
      <c r="BN2006" s="27" t="str">
        <f t="shared" si="1104"/>
        <v/>
      </c>
      <c r="BO2006" s="27" t="str">
        <f t="shared" si="1105"/>
        <v/>
      </c>
      <c r="BP2006" s="27" t="str">
        <f t="shared" si="1082"/>
        <v/>
      </c>
      <c r="BQ2006" s="27" t="str">
        <f t="shared" si="1083"/>
        <v/>
      </c>
      <c r="BR2006" s="27" t="str">
        <f t="shared" si="1084"/>
        <v/>
      </c>
      <c r="BS2006" s="27" t="str">
        <f t="shared" si="1085"/>
        <v/>
      </c>
      <c r="BT2006" s="27" t="str">
        <f t="shared" si="1086"/>
        <v/>
      </c>
      <c r="BU2006" s="27" t="str">
        <f t="shared" si="1087"/>
        <v/>
      </c>
      <c r="BV2006" s="27" t="str">
        <f t="shared" si="1088"/>
        <v/>
      </c>
      <c r="BW2006" s="27" t="str">
        <f t="shared" si="1089"/>
        <v/>
      </c>
      <c r="BX2006" s="27" t="str">
        <f t="shared" si="1090"/>
        <v/>
      </c>
      <c r="BY2006" s="27" t="str">
        <f t="shared" si="1091"/>
        <v/>
      </c>
      <c r="BZ2006" s="27" t="str">
        <f t="shared" si="1092"/>
        <v/>
      </c>
      <c r="CA2006" s="27" t="str">
        <f t="shared" si="1093"/>
        <v/>
      </c>
      <c r="CB2006" s="41"/>
      <c r="CC2006" s="41"/>
      <c r="CD2006"/>
      <c r="CE2006"/>
      <c r="CF2006"/>
      <c r="CG2006"/>
      <c r="CH2006"/>
      <c r="CI2006" s="41"/>
      <c r="CJ2006" s="41"/>
    </row>
    <row r="2007" spans="2:88">
      <c r="B2007" s="94"/>
      <c r="C2007" s="40"/>
      <c r="D2007" s="39"/>
      <c r="E2007" s="40"/>
      <c r="F2007" s="40"/>
      <c r="G2007" s="40"/>
      <c r="H2007" s="40"/>
      <c r="I2007" s="40"/>
      <c r="J2007" s="40"/>
      <c r="K2007" s="40"/>
      <c r="L2007" s="40"/>
      <c r="M2007" s="40"/>
      <c r="N2007" s="40"/>
      <c r="O2007" s="40"/>
      <c r="P2007" s="40"/>
      <c r="Q2007" s="40"/>
      <c r="R2007" s="40"/>
      <c r="S2007" s="40"/>
      <c r="T2007" s="40"/>
      <c r="U2007" s="39"/>
      <c r="V2007" s="39"/>
      <c r="W2007" s="39"/>
      <c r="X2007" s="39"/>
      <c r="Y2007" s="39"/>
      <c r="Z2007" s="39"/>
      <c r="AA2007" s="39"/>
      <c r="AB2007" s="39"/>
      <c r="AC2007" s="39"/>
      <c r="AD2007" s="39"/>
      <c r="AE2007" s="39"/>
      <c r="AF2007" s="39"/>
      <c r="AG2007" s="39"/>
      <c r="AH2007" s="39"/>
      <c r="AI2007" s="39"/>
      <c r="AJ2007" s="39"/>
      <c r="AK2007" s="39"/>
      <c r="AL2007" s="39"/>
      <c r="AM2007" s="39"/>
      <c r="AN2007" s="39"/>
      <c r="AO2007" s="39"/>
      <c r="AP2007" s="39"/>
      <c r="AQ2007" s="39"/>
      <c r="AR2007" s="39"/>
      <c r="AS2007" s="39"/>
      <c r="AT2007" s="39"/>
      <c r="AU2007" s="39"/>
      <c r="AV2007" s="39"/>
      <c r="AW2007" s="94"/>
      <c r="AX2007" s="101"/>
      <c r="AY2007" s="94"/>
      <c r="AZ2007" s="40"/>
      <c r="BA2007" s="27"/>
      <c r="BB2007" s="27"/>
      <c r="BC2007" s="27"/>
      <c r="BD2007" s="27" t="str">
        <f t="shared" si="1094"/>
        <v/>
      </c>
      <c r="BE2007" s="27" t="str">
        <f t="shared" si="1095"/>
        <v/>
      </c>
      <c r="BF2007" s="27" t="str">
        <f t="shared" si="1096"/>
        <v/>
      </c>
      <c r="BG2007" s="27" t="str">
        <f t="shared" si="1097"/>
        <v/>
      </c>
      <c r="BH2007" s="27" t="str">
        <f t="shared" si="1098"/>
        <v/>
      </c>
      <c r="BI2007" s="27" t="str">
        <f t="shared" si="1099"/>
        <v/>
      </c>
      <c r="BJ2007" s="27" t="str">
        <f t="shared" si="1100"/>
        <v/>
      </c>
      <c r="BK2007" s="27" t="str">
        <f t="shared" si="1101"/>
        <v/>
      </c>
      <c r="BL2007" s="27" t="str">
        <f t="shared" si="1102"/>
        <v/>
      </c>
      <c r="BM2007" s="27" t="str">
        <f t="shared" si="1103"/>
        <v/>
      </c>
      <c r="BN2007" s="27" t="str">
        <f t="shared" si="1104"/>
        <v/>
      </c>
      <c r="BO2007" s="27" t="str">
        <f t="shared" si="1105"/>
        <v/>
      </c>
      <c r="BP2007" s="27" t="str">
        <f t="shared" si="1082"/>
        <v/>
      </c>
      <c r="BQ2007" s="27" t="str">
        <f t="shared" si="1083"/>
        <v/>
      </c>
      <c r="BR2007" s="27" t="str">
        <f t="shared" si="1084"/>
        <v/>
      </c>
      <c r="BS2007" s="27" t="str">
        <f t="shared" si="1085"/>
        <v/>
      </c>
      <c r="BT2007" s="27" t="str">
        <f t="shared" si="1086"/>
        <v/>
      </c>
      <c r="BU2007" s="27" t="str">
        <f t="shared" si="1087"/>
        <v/>
      </c>
      <c r="BV2007" s="27" t="str">
        <f t="shared" si="1088"/>
        <v/>
      </c>
      <c r="BW2007" s="27" t="str">
        <f t="shared" si="1089"/>
        <v/>
      </c>
      <c r="BX2007" s="27" t="str">
        <f t="shared" si="1090"/>
        <v/>
      </c>
      <c r="BY2007" s="27" t="str">
        <f t="shared" si="1091"/>
        <v/>
      </c>
      <c r="BZ2007" s="27" t="str">
        <f t="shared" si="1092"/>
        <v/>
      </c>
      <c r="CA2007" s="27" t="str">
        <f t="shared" si="1093"/>
        <v/>
      </c>
      <c r="CB2007" s="41"/>
      <c r="CC2007" s="41"/>
      <c r="CD2007"/>
      <c r="CE2007"/>
      <c r="CF2007"/>
      <c r="CG2007"/>
      <c r="CH2007"/>
      <c r="CI2007" s="41"/>
      <c r="CJ2007" s="41"/>
    </row>
    <row r="2008" spans="2:88">
      <c r="B2008" s="94"/>
      <c r="C2008" s="40"/>
      <c r="D2008" s="39"/>
      <c r="E2008" s="40"/>
      <c r="F2008" s="40"/>
      <c r="G2008" s="40"/>
      <c r="H2008" s="40"/>
      <c r="I2008" s="40"/>
      <c r="J2008" s="40"/>
      <c r="K2008" s="40"/>
      <c r="L2008" s="40"/>
      <c r="M2008" s="40"/>
      <c r="N2008" s="40"/>
      <c r="O2008" s="40"/>
      <c r="P2008" s="40"/>
      <c r="Q2008" s="40"/>
      <c r="R2008" s="40"/>
      <c r="S2008" s="40"/>
      <c r="T2008" s="40"/>
      <c r="U2008" s="39"/>
      <c r="V2008" s="39"/>
      <c r="W2008" s="39"/>
      <c r="X2008" s="39"/>
      <c r="Y2008" s="39"/>
      <c r="Z2008" s="39"/>
      <c r="AA2008" s="39"/>
      <c r="AB2008" s="39"/>
      <c r="AC2008" s="39"/>
      <c r="AD2008" s="39"/>
      <c r="AE2008" s="39"/>
      <c r="AF2008" s="39"/>
      <c r="AG2008" s="39"/>
      <c r="AH2008" s="39"/>
      <c r="AI2008" s="39"/>
      <c r="AJ2008" s="39"/>
      <c r="AK2008" s="39"/>
      <c r="AL2008" s="39"/>
      <c r="AM2008" s="39"/>
      <c r="AN2008" s="39"/>
      <c r="AO2008" s="39"/>
      <c r="AP2008" s="39"/>
      <c r="AQ2008" s="39"/>
      <c r="AR2008" s="39"/>
      <c r="AS2008" s="39"/>
      <c r="AT2008" s="39"/>
      <c r="AU2008" s="39"/>
      <c r="AV2008" s="39"/>
      <c r="AW2008" s="94"/>
      <c r="AX2008" s="101"/>
      <c r="AY2008" s="94"/>
      <c r="AZ2008" s="40"/>
      <c r="BA2008" s="27"/>
      <c r="BB2008" s="27"/>
      <c r="BC2008" s="27"/>
      <c r="BD2008" s="27" t="str">
        <f t="shared" si="1094"/>
        <v/>
      </c>
      <c r="BE2008" s="27" t="str">
        <f t="shared" si="1095"/>
        <v/>
      </c>
      <c r="BF2008" s="27" t="str">
        <f t="shared" si="1096"/>
        <v/>
      </c>
      <c r="BG2008" s="27" t="str">
        <f t="shared" si="1097"/>
        <v/>
      </c>
      <c r="BH2008" s="27" t="str">
        <f t="shared" si="1098"/>
        <v/>
      </c>
      <c r="BI2008" s="27" t="str">
        <f t="shared" si="1099"/>
        <v/>
      </c>
      <c r="BJ2008" s="27" t="str">
        <f t="shared" si="1100"/>
        <v/>
      </c>
      <c r="BK2008" s="27" t="str">
        <f t="shared" si="1101"/>
        <v/>
      </c>
      <c r="BL2008" s="27" t="str">
        <f t="shared" si="1102"/>
        <v/>
      </c>
      <c r="BM2008" s="27" t="str">
        <f t="shared" si="1103"/>
        <v/>
      </c>
      <c r="BN2008" s="27" t="str">
        <f t="shared" si="1104"/>
        <v/>
      </c>
      <c r="BO2008" s="27" t="str">
        <f t="shared" si="1105"/>
        <v/>
      </c>
      <c r="BP2008" s="27" t="str">
        <f t="shared" ref="BP2008:BP2015" si="1106">IF(W2008="","",CONCATENATE($U2008,","))</f>
        <v/>
      </c>
      <c r="BQ2008" s="27" t="str">
        <f t="shared" ref="BQ2008:BQ2015" si="1107">IF(X2008="","",CONCATENATE($U2008,","))</f>
        <v/>
      </c>
      <c r="BR2008" s="27" t="str">
        <f t="shared" ref="BR2008:BR2015" si="1108">IF(Y2008="","",CONCATENATE($U2008,","))</f>
        <v/>
      </c>
      <c r="BS2008" s="27" t="str">
        <f t="shared" ref="BS2008:BS2015" si="1109">IF(Z2008="","",CONCATENATE($U2008,","))</f>
        <v/>
      </c>
      <c r="BT2008" s="27" t="str">
        <f t="shared" ref="BT2008:BT2015" si="1110">IF(AA2008="","",CONCATENATE($U2008,","))</f>
        <v/>
      </c>
      <c r="BU2008" s="27" t="str">
        <f t="shared" ref="BU2008:BU2015" si="1111">IF(AB2008="","",CONCATENATE($U2008,","))</f>
        <v/>
      </c>
      <c r="BV2008" s="27" t="str">
        <f t="shared" ref="BV2008:BV2015" si="1112">IF(AC2008="","",CONCATENATE($U2008,","))</f>
        <v/>
      </c>
      <c r="BW2008" s="27" t="str">
        <f t="shared" ref="BW2008:BW2015" si="1113">IF(AD2008="","",CONCATENATE($U2008,","))</f>
        <v/>
      </c>
      <c r="BX2008" s="27" t="str">
        <f t="shared" ref="BX2008:BX2015" si="1114">IF(AE2008="","",CONCATENATE($U2008,","))</f>
        <v/>
      </c>
      <c r="BY2008" s="27" t="str">
        <f t="shared" ref="BY2008:BY2015" si="1115">IF(AF2008="","",CONCATENATE($U2008,","))</f>
        <v/>
      </c>
      <c r="BZ2008" s="27" t="str">
        <f t="shared" ref="BZ2008:BZ2015" si="1116">IF(AG2008="","",CONCATENATE($U2008,","))</f>
        <v/>
      </c>
      <c r="CA2008" s="27" t="str">
        <f t="shared" ref="CA2008:CA2015" si="1117">IF(AH2008="","",CONCATENATE($U2008,","))</f>
        <v/>
      </c>
      <c r="CB2008" s="41"/>
      <c r="CC2008" s="41"/>
      <c r="CD2008"/>
      <c r="CE2008"/>
      <c r="CF2008"/>
      <c r="CG2008"/>
      <c r="CH2008"/>
      <c r="CI2008" s="41"/>
      <c r="CJ2008" s="41"/>
    </row>
    <row r="2009" spans="2:88">
      <c r="B2009" s="94"/>
      <c r="C2009" s="40"/>
      <c r="D2009" s="39"/>
      <c r="E2009" s="40"/>
      <c r="F2009" s="40"/>
      <c r="G2009" s="40"/>
      <c r="H2009" s="40"/>
      <c r="I2009" s="40"/>
      <c r="J2009" s="40"/>
      <c r="K2009" s="40"/>
      <c r="L2009" s="40"/>
      <c r="M2009" s="40"/>
      <c r="N2009" s="40"/>
      <c r="O2009" s="40"/>
      <c r="P2009" s="40"/>
      <c r="Q2009" s="40"/>
      <c r="R2009" s="40"/>
      <c r="S2009" s="40"/>
      <c r="T2009" s="40"/>
      <c r="U2009" s="39"/>
      <c r="V2009" s="39"/>
      <c r="W2009" s="39"/>
      <c r="X2009" s="39"/>
      <c r="Y2009" s="39"/>
      <c r="Z2009" s="39"/>
      <c r="AA2009" s="39"/>
      <c r="AB2009" s="39"/>
      <c r="AC2009" s="39"/>
      <c r="AD2009" s="39"/>
      <c r="AE2009" s="39"/>
      <c r="AF2009" s="39"/>
      <c r="AG2009" s="39"/>
      <c r="AH2009" s="39"/>
      <c r="AI2009" s="39"/>
      <c r="AJ2009" s="39"/>
      <c r="AK2009" s="39"/>
      <c r="AL2009" s="39"/>
      <c r="AM2009" s="39"/>
      <c r="AN2009" s="39"/>
      <c r="AO2009" s="39"/>
      <c r="AP2009" s="39"/>
      <c r="AQ2009" s="39"/>
      <c r="AR2009" s="39"/>
      <c r="AS2009" s="39"/>
      <c r="AT2009" s="39"/>
      <c r="AU2009" s="39"/>
      <c r="AV2009" s="39"/>
      <c r="AW2009" s="94"/>
      <c r="AX2009" s="101"/>
      <c r="AY2009" s="94"/>
      <c r="AZ2009" s="40"/>
      <c r="BA2009" s="27"/>
      <c r="BB2009" s="27"/>
      <c r="BC2009" s="27"/>
      <c r="BD2009" s="27" t="str">
        <f t="shared" ref="BD2009:BD2017" si="1118">IF(W2009&lt;&gt;"",IF(ABS(W2009)&lt;10,"S"&amp;RIGHT(W2009,1)&amp;",","S"&amp;W2009&amp;","),"")</f>
        <v/>
      </c>
      <c r="BE2009" s="27" t="str">
        <f t="shared" ref="BE2009:BE2017" si="1119">IF(X2009&lt;&gt;"",IF(ABS(X2009)&lt;10,"S"&amp;RIGHT(X2009,1)&amp;",","S"&amp;X2009&amp;","),"")</f>
        <v/>
      </c>
      <c r="BF2009" s="27" t="str">
        <f t="shared" ref="BF2009:BF2017" si="1120">IF(Y2009&lt;&gt;"",IF(ABS(Y2009)&lt;10,"S"&amp;RIGHT(Y2009,1)&amp;",","S"&amp;Y2009&amp;","),"")</f>
        <v/>
      </c>
      <c r="BG2009" s="27" t="str">
        <f t="shared" ref="BG2009:BG2017" si="1121">IF(Z2009&lt;&gt;"",IF(ABS(Z2009)&lt;10,"S"&amp;RIGHT(Z2009,1)&amp;",","S"&amp;Z2009&amp;","),"")</f>
        <v/>
      </c>
      <c r="BH2009" s="27" t="str">
        <f t="shared" ref="BH2009:BH2017" si="1122">IF(AA2009&lt;&gt;"",IF(ABS(AA2009)&lt;10,"S"&amp;RIGHT(AA2009,1)&amp;",","S"&amp;AA2009&amp;","),"")</f>
        <v/>
      </c>
      <c r="BI2009" s="27" t="str">
        <f t="shared" ref="BI2009:BI2017" si="1123">IF(AB2009&lt;&gt;"",IF(ABS(AB2009)&lt;10,"S"&amp;RIGHT(AB2009,1)&amp;",","S"&amp;AB2009&amp;","),"")</f>
        <v/>
      </c>
      <c r="BJ2009" s="27" t="str">
        <f t="shared" ref="BJ2009:BJ2017" si="1124">IF(AC2009&lt;&gt;"",IF(ABS(AC2009)&lt;10,"S"&amp;RIGHT(AC2009,1)&amp;",","S"&amp;AC2009&amp;","),"")</f>
        <v/>
      </c>
      <c r="BK2009" s="27" t="str">
        <f t="shared" ref="BK2009:BK2017" si="1125">IF(AD2009&lt;&gt;"",IF(ABS(AD2009)&lt;10,"S"&amp;RIGHT(AD2009,1)&amp;",","S"&amp;AD2009&amp;","),"")</f>
        <v/>
      </c>
      <c r="BL2009" s="27" t="str">
        <f t="shared" ref="BL2009:BL2017" si="1126">IF(AE2009&lt;&gt;"",IF(ABS(AE2009)&lt;10,"S"&amp;RIGHT(AE2009,1)&amp;",","S"&amp;AE2009&amp;","),"")</f>
        <v/>
      </c>
      <c r="BM2009" s="27" t="str">
        <f t="shared" ref="BM2009:BM2017" si="1127">IF(AF2009&lt;&gt;"",IF(ABS(AF2009)&lt;10,"S"&amp;RIGHT(AF2009,1)&amp;",","S"&amp;AF2009&amp;","),"")</f>
        <v/>
      </c>
      <c r="BN2009" s="27" t="str">
        <f t="shared" ref="BN2009:BN2017" si="1128">IF(AG2009&lt;&gt;"",IF(ABS(AG2009)&lt;10,"S"&amp;RIGHT(AG2009,1)&amp;",","S"&amp;AG2009&amp;","),"")</f>
        <v/>
      </c>
      <c r="BO2009" s="27" t="str">
        <f t="shared" ref="BO2009:BO2017" si="1129">IF(AH2009&lt;&gt;"",IF(ABS(AH2009)&lt;10,"S"&amp;RIGHT(AH2009,1)&amp;",","S"&amp;AH2009&amp;","),"")</f>
        <v/>
      </c>
      <c r="BP2009" s="27" t="str">
        <f t="shared" si="1106"/>
        <v/>
      </c>
      <c r="BQ2009" s="27" t="str">
        <f t="shared" si="1107"/>
        <v/>
      </c>
      <c r="BR2009" s="27" t="str">
        <f t="shared" si="1108"/>
        <v/>
      </c>
      <c r="BS2009" s="27" t="str">
        <f t="shared" si="1109"/>
        <v/>
      </c>
      <c r="BT2009" s="27" t="str">
        <f t="shared" si="1110"/>
        <v/>
      </c>
      <c r="BU2009" s="27" t="str">
        <f t="shared" si="1111"/>
        <v/>
      </c>
      <c r="BV2009" s="27" t="str">
        <f t="shared" si="1112"/>
        <v/>
      </c>
      <c r="BW2009" s="27" t="str">
        <f t="shared" si="1113"/>
        <v/>
      </c>
      <c r="BX2009" s="27" t="str">
        <f t="shared" si="1114"/>
        <v/>
      </c>
      <c r="BY2009" s="27" t="str">
        <f t="shared" si="1115"/>
        <v/>
      </c>
      <c r="BZ2009" s="27" t="str">
        <f t="shared" si="1116"/>
        <v/>
      </c>
      <c r="CA2009" s="27" t="str">
        <f t="shared" si="1117"/>
        <v/>
      </c>
      <c r="CB2009" s="41"/>
      <c r="CC2009" s="41"/>
      <c r="CD2009"/>
      <c r="CE2009"/>
      <c r="CF2009"/>
      <c r="CG2009"/>
      <c r="CH2009"/>
      <c r="CI2009" s="41"/>
      <c r="CJ2009" s="41"/>
    </row>
    <row r="2010" spans="2:88">
      <c r="B2010" s="94"/>
      <c r="C2010" s="40"/>
      <c r="D2010" s="39"/>
      <c r="E2010" s="40"/>
      <c r="F2010" s="40"/>
      <c r="G2010" s="40"/>
      <c r="H2010" s="40"/>
      <c r="I2010" s="40"/>
      <c r="J2010" s="40"/>
      <c r="K2010" s="40"/>
      <c r="L2010" s="40"/>
      <c r="M2010" s="40"/>
      <c r="N2010" s="40"/>
      <c r="O2010" s="40"/>
      <c r="P2010" s="40"/>
      <c r="Q2010" s="40"/>
      <c r="R2010" s="40"/>
      <c r="S2010" s="40"/>
      <c r="T2010" s="40"/>
      <c r="U2010" s="39"/>
      <c r="V2010" s="39"/>
      <c r="W2010" s="39"/>
      <c r="X2010" s="39"/>
      <c r="Y2010" s="39"/>
      <c r="Z2010" s="39"/>
      <c r="AA2010" s="39"/>
      <c r="AB2010" s="39"/>
      <c r="AC2010" s="39"/>
      <c r="AD2010" s="39"/>
      <c r="AE2010" s="39"/>
      <c r="AF2010" s="39"/>
      <c r="AG2010" s="39"/>
      <c r="AH2010" s="39"/>
      <c r="AI2010" s="39"/>
      <c r="AJ2010" s="39"/>
      <c r="AK2010" s="39"/>
      <c r="AL2010" s="39"/>
      <c r="AM2010" s="39"/>
      <c r="AN2010" s="39"/>
      <c r="AO2010" s="39"/>
      <c r="AP2010" s="39"/>
      <c r="AQ2010" s="39"/>
      <c r="AR2010" s="39"/>
      <c r="AS2010" s="39"/>
      <c r="AT2010" s="39"/>
      <c r="AU2010" s="39"/>
      <c r="AV2010" s="39"/>
      <c r="AW2010" s="94"/>
      <c r="AX2010" s="101"/>
      <c r="AY2010" s="94"/>
      <c r="AZ2010" s="40"/>
      <c r="BA2010" s="27"/>
      <c r="BB2010" s="27"/>
      <c r="BC2010" s="27"/>
      <c r="BD2010" s="27" t="str">
        <f t="shared" si="1118"/>
        <v/>
      </c>
      <c r="BE2010" s="27" t="str">
        <f t="shared" si="1119"/>
        <v/>
      </c>
      <c r="BF2010" s="27" t="str">
        <f t="shared" si="1120"/>
        <v/>
      </c>
      <c r="BG2010" s="27" t="str">
        <f t="shared" si="1121"/>
        <v/>
      </c>
      <c r="BH2010" s="27" t="str">
        <f t="shared" si="1122"/>
        <v/>
      </c>
      <c r="BI2010" s="27" t="str">
        <f t="shared" si="1123"/>
        <v/>
      </c>
      <c r="BJ2010" s="27" t="str">
        <f t="shared" si="1124"/>
        <v/>
      </c>
      <c r="BK2010" s="27" t="str">
        <f t="shared" si="1125"/>
        <v/>
      </c>
      <c r="BL2010" s="27" t="str">
        <f t="shared" si="1126"/>
        <v/>
      </c>
      <c r="BM2010" s="27" t="str">
        <f t="shared" si="1127"/>
        <v/>
      </c>
      <c r="BN2010" s="27" t="str">
        <f t="shared" si="1128"/>
        <v/>
      </c>
      <c r="BO2010" s="27" t="str">
        <f t="shared" si="1129"/>
        <v/>
      </c>
      <c r="BP2010" s="27" t="str">
        <f t="shared" si="1106"/>
        <v/>
      </c>
      <c r="BQ2010" s="27" t="str">
        <f t="shared" si="1107"/>
        <v/>
      </c>
      <c r="BR2010" s="27" t="str">
        <f t="shared" si="1108"/>
        <v/>
      </c>
      <c r="BS2010" s="27" t="str">
        <f t="shared" si="1109"/>
        <v/>
      </c>
      <c r="BT2010" s="27" t="str">
        <f t="shared" si="1110"/>
        <v/>
      </c>
      <c r="BU2010" s="27" t="str">
        <f t="shared" si="1111"/>
        <v/>
      </c>
      <c r="BV2010" s="27" t="str">
        <f t="shared" si="1112"/>
        <v/>
      </c>
      <c r="BW2010" s="27" t="str">
        <f t="shared" si="1113"/>
        <v/>
      </c>
      <c r="BX2010" s="27" t="str">
        <f t="shared" si="1114"/>
        <v/>
      </c>
      <c r="BY2010" s="27" t="str">
        <f t="shared" si="1115"/>
        <v/>
      </c>
      <c r="BZ2010" s="27" t="str">
        <f t="shared" si="1116"/>
        <v/>
      </c>
      <c r="CA2010" s="27" t="str">
        <f t="shared" si="1117"/>
        <v/>
      </c>
      <c r="CB2010" s="41"/>
      <c r="CC2010" s="41"/>
      <c r="CD2010"/>
      <c r="CE2010"/>
      <c r="CF2010"/>
      <c r="CG2010"/>
      <c r="CH2010"/>
      <c r="CI2010" s="41"/>
      <c r="CJ2010" s="41"/>
    </row>
    <row r="2011" spans="2:88">
      <c r="B2011" s="94"/>
      <c r="C2011" s="40"/>
      <c r="D2011" s="39"/>
      <c r="E2011" s="40"/>
      <c r="F2011" s="40"/>
      <c r="G2011" s="40"/>
      <c r="H2011" s="40"/>
      <c r="I2011" s="40"/>
      <c r="J2011" s="40"/>
      <c r="K2011" s="40"/>
      <c r="L2011" s="40"/>
      <c r="M2011" s="40"/>
      <c r="N2011" s="40"/>
      <c r="O2011" s="40"/>
      <c r="P2011" s="40"/>
      <c r="Q2011" s="40"/>
      <c r="R2011" s="40"/>
      <c r="S2011" s="40"/>
      <c r="T2011" s="40"/>
      <c r="U2011" s="39"/>
      <c r="V2011" s="39"/>
      <c r="W2011" s="39"/>
      <c r="X2011" s="39"/>
      <c r="Y2011" s="39"/>
      <c r="Z2011" s="39"/>
      <c r="AA2011" s="39"/>
      <c r="AB2011" s="39"/>
      <c r="AC2011" s="39"/>
      <c r="AD2011" s="39"/>
      <c r="AE2011" s="39"/>
      <c r="AF2011" s="39"/>
      <c r="AG2011" s="39"/>
      <c r="AH2011" s="39"/>
      <c r="AI2011" s="39"/>
      <c r="AJ2011" s="39"/>
      <c r="AK2011" s="39"/>
      <c r="AL2011" s="39"/>
      <c r="AM2011" s="39"/>
      <c r="AN2011" s="39"/>
      <c r="AO2011" s="39"/>
      <c r="AP2011" s="39"/>
      <c r="AQ2011" s="39"/>
      <c r="AR2011" s="39"/>
      <c r="AS2011" s="39"/>
      <c r="AT2011" s="39"/>
      <c r="AU2011" s="39"/>
      <c r="AV2011" s="39"/>
      <c r="AW2011" s="94"/>
      <c r="AX2011" s="101"/>
      <c r="AY2011" s="94"/>
      <c r="AZ2011" s="40"/>
      <c r="BA2011" s="27"/>
      <c r="BB2011" s="27"/>
      <c r="BC2011" s="27"/>
      <c r="BD2011" s="27" t="str">
        <f t="shared" si="1118"/>
        <v/>
      </c>
      <c r="BE2011" s="27" t="str">
        <f t="shared" si="1119"/>
        <v/>
      </c>
      <c r="BF2011" s="27" t="str">
        <f t="shared" si="1120"/>
        <v/>
      </c>
      <c r="BG2011" s="27" t="str">
        <f t="shared" si="1121"/>
        <v/>
      </c>
      <c r="BH2011" s="27" t="str">
        <f t="shared" si="1122"/>
        <v/>
      </c>
      <c r="BI2011" s="27" t="str">
        <f t="shared" si="1123"/>
        <v/>
      </c>
      <c r="BJ2011" s="27" t="str">
        <f t="shared" si="1124"/>
        <v/>
      </c>
      <c r="BK2011" s="27" t="str">
        <f t="shared" si="1125"/>
        <v/>
      </c>
      <c r="BL2011" s="27" t="str">
        <f t="shared" si="1126"/>
        <v/>
      </c>
      <c r="BM2011" s="27" t="str">
        <f t="shared" si="1127"/>
        <v/>
      </c>
      <c r="BN2011" s="27" t="str">
        <f t="shared" si="1128"/>
        <v/>
      </c>
      <c r="BO2011" s="27" t="str">
        <f t="shared" si="1129"/>
        <v/>
      </c>
      <c r="BP2011" s="27" t="str">
        <f t="shared" si="1106"/>
        <v/>
      </c>
      <c r="BQ2011" s="27" t="str">
        <f t="shared" si="1107"/>
        <v/>
      </c>
      <c r="BR2011" s="27" t="str">
        <f t="shared" si="1108"/>
        <v/>
      </c>
      <c r="BS2011" s="27" t="str">
        <f t="shared" si="1109"/>
        <v/>
      </c>
      <c r="BT2011" s="27" t="str">
        <f t="shared" si="1110"/>
        <v/>
      </c>
      <c r="BU2011" s="27" t="str">
        <f t="shared" si="1111"/>
        <v/>
      </c>
      <c r="BV2011" s="27" t="str">
        <f t="shared" si="1112"/>
        <v/>
      </c>
      <c r="BW2011" s="27" t="str">
        <f t="shared" si="1113"/>
        <v/>
      </c>
      <c r="BX2011" s="27" t="str">
        <f t="shared" si="1114"/>
        <v/>
      </c>
      <c r="BY2011" s="27" t="str">
        <f t="shared" si="1115"/>
        <v/>
      </c>
      <c r="BZ2011" s="27" t="str">
        <f t="shared" si="1116"/>
        <v/>
      </c>
      <c r="CA2011" s="27" t="str">
        <f t="shared" si="1117"/>
        <v/>
      </c>
      <c r="CB2011" s="41"/>
      <c r="CC2011" s="41"/>
      <c r="CD2011"/>
      <c r="CE2011"/>
      <c r="CF2011"/>
      <c r="CG2011"/>
      <c r="CH2011"/>
      <c r="CI2011" s="41"/>
      <c r="CJ2011" s="41"/>
    </row>
    <row r="2012" spans="2:88">
      <c r="B2012" s="94"/>
      <c r="C2012" s="40"/>
      <c r="D2012" s="39"/>
      <c r="E2012" s="40"/>
      <c r="F2012" s="40"/>
      <c r="G2012" s="40"/>
      <c r="H2012" s="40"/>
      <c r="I2012" s="40"/>
      <c r="J2012" s="40"/>
      <c r="K2012" s="40"/>
      <c r="L2012" s="40"/>
      <c r="M2012" s="40"/>
      <c r="N2012" s="40"/>
      <c r="O2012" s="40"/>
      <c r="P2012" s="40"/>
      <c r="Q2012" s="40"/>
      <c r="R2012" s="40"/>
      <c r="S2012" s="40"/>
      <c r="T2012" s="40"/>
      <c r="U2012" s="39"/>
      <c r="V2012" s="39"/>
      <c r="W2012" s="39"/>
      <c r="X2012" s="39"/>
      <c r="Y2012" s="39"/>
      <c r="Z2012" s="39"/>
      <c r="AA2012" s="39"/>
      <c r="AB2012" s="39"/>
      <c r="AC2012" s="39"/>
      <c r="AD2012" s="39"/>
      <c r="AE2012" s="39"/>
      <c r="AF2012" s="39"/>
      <c r="AG2012" s="39"/>
      <c r="AH2012" s="39"/>
      <c r="AI2012" s="39"/>
      <c r="AJ2012" s="39"/>
      <c r="AK2012" s="39"/>
      <c r="AL2012" s="39"/>
      <c r="AM2012" s="39"/>
      <c r="AN2012" s="39"/>
      <c r="AO2012" s="39"/>
      <c r="AP2012" s="39"/>
      <c r="AQ2012" s="39"/>
      <c r="AR2012" s="39"/>
      <c r="AS2012" s="39"/>
      <c r="AT2012" s="39"/>
      <c r="AU2012" s="39"/>
      <c r="AV2012" s="39"/>
      <c r="AW2012" s="94"/>
      <c r="AX2012" s="101"/>
      <c r="AY2012" s="94"/>
      <c r="AZ2012" s="40"/>
      <c r="BA2012" s="27"/>
      <c r="BB2012" s="27"/>
      <c r="BC2012" s="27"/>
      <c r="BD2012" s="27" t="str">
        <f t="shared" si="1118"/>
        <v/>
      </c>
      <c r="BE2012" s="27" t="str">
        <f t="shared" si="1119"/>
        <v/>
      </c>
      <c r="BF2012" s="27" t="str">
        <f t="shared" si="1120"/>
        <v/>
      </c>
      <c r="BG2012" s="27" t="str">
        <f t="shared" si="1121"/>
        <v/>
      </c>
      <c r="BH2012" s="27" t="str">
        <f t="shared" si="1122"/>
        <v/>
      </c>
      <c r="BI2012" s="27" t="str">
        <f t="shared" si="1123"/>
        <v/>
      </c>
      <c r="BJ2012" s="27" t="str">
        <f t="shared" si="1124"/>
        <v/>
      </c>
      <c r="BK2012" s="27" t="str">
        <f t="shared" si="1125"/>
        <v/>
      </c>
      <c r="BL2012" s="27" t="str">
        <f t="shared" si="1126"/>
        <v/>
      </c>
      <c r="BM2012" s="27" t="str">
        <f t="shared" si="1127"/>
        <v/>
      </c>
      <c r="BN2012" s="27" t="str">
        <f t="shared" si="1128"/>
        <v/>
      </c>
      <c r="BO2012" s="27" t="str">
        <f t="shared" si="1129"/>
        <v/>
      </c>
      <c r="BP2012" s="27" t="str">
        <f t="shared" si="1106"/>
        <v/>
      </c>
      <c r="BQ2012" s="27" t="str">
        <f t="shared" si="1107"/>
        <v/>
      </c>
      <c r="BR2012" s="27" t="str">
        <f t="shared" si="1108"/>
        <v/>
      </c>
      <c r="BS2012" s="27" t="str">
        <f t="shared" si="1109"/>
        <v/>
      </c>
      <c r="BT2012" s="27" t="str">
        <f t="shared" si="1110"/>
        <v/>
      </c>
      <c r="BU2012" s="27" t="str">
        <f t="shared" si="1111"/>
        <v/>
      </c>
      <c r="BV2012" s="27" t="str">
        <f t="shared" si="1112"/>
        <v/>
      </c>
      <c r="BW2012" s="27" t="str">
        <f t="shared" si="1113"/>
        <v/>
      </c>
      <c r="BX2012" s="27" t="str">
        <f t="shared" si="1114"/>
        <v/>
      </c>
      <c r="BY2012" s="27" t="str">
        <f t="shared" si="1115"/>
        <v/>
      </c>
      <c r="BZ2012" s="27" t="str">
        <f t="shared" si="1116"/>
        <v/>
      </c>
      <c r="CA2012" s="27" t="str">
        <f t="shared" si="1117"/>
        <v/>
      </c>
      <c r="CB2012" s="41"/>
      <c r="CC2012" s="41"/>
      <c r="CD2012" s="87"/>
      <c r="CE2012" s="87"/>
      <c r="CF2012" s="87"/>
      <c r="CG2012" s="87"/>
      <c r="CH2012" s="87"/>
      <c r="CI2012" s="87"/>
      <c r="CJ2012" s="87"/>
    </row>
    <row r="2013" spans="2:88">
      <c r="B2013" s="94"/>
      <c r="C2013" s="40"/>
      <c r="D2013" s="39"/>
      <c r="E2013" s="40"/>
      <c r="F2013" s="40"/>
      <c r="G2013" s="40"/>
      <c r="H2013" s="40"/>
      <c r="I2013" s="40"/>
      <c r="J2013" s="40"/>
      <c r="K2013" s="40"/>
      <c r="L2013" s="40"/>
      <c r="M2013" s="40"/>
      <c r="N2013" s="40"/>
      <c r="O2013" s="40"/>
      <c r="P2013" s="40"/>
      <c r="Q2013" s="40"/>
      <c r="R2013" s="40"/>
      <c r="S2013" s="40"/>
      <c r="T2013" s="40"/>
      <c r="U2013" s="39"/>
      <c r="V2013" s="39"/>
      <c r="W2013" s="39"/>
      <c r="X2013" s="39"/>
      <c r="Y2013" s="39"/>
      <c r="Z2013" s="39"/>
      <c r="AA2013" s="39"/>
      <c r="AB2013" s="39"/>
      <c r="AC2013" s="39"/>
      <c r="AD2013" s="39"/>
      <c r="AE2013" s="39"/>
      <c r="AF2013" s="39"/>
      <c r="AG2013" s="39"/>
      <c r="AH2013" s="39"/>
      <c r="AI2013" s="39"/>
      <c r="AJ2013" s="39"/>
      <c r="AK2013" s="39"/>
      <c r="AL2013" s="39"/>
      <c r="AM2013" s="39"/>
      <c r="AN2013" s="39"/>
      <c r="AO2013" s="39"/>
      <c r="AP2013" s="39"/>
      <c r="AQ2013" s="39"/>
      <c r="AR2013" s="39"/>
      <c r="AS2013" s="39"/>
      <c r="AT2013" s="39"/>
      <c r="AU2013" s="39"/>
      <c r="AV2013" s="39"/>
      <c r="AW2013" s="94"/>
      <c r="AX2013" s="101"/>
      <c r="AY2013" s="94"/>
      <c r="AZ2013" s="40"/>
      <c r="BA2013" s="27"/>
      <c r="BB2013" s="27"/>
      <c r="BC2013" s="27"/>
      <c r="BD2013" s="27" t="str">
        <f t="shared" si="1118"/>
        <v/>
      </c>
      <c r="BE2013" s="27" t="str">
        <f t="shared" si="1119"/>
        <v/>
      </c>
      <c r="BF2013" s="27" t="str">
        <f t="shared" si="1120"/>
        <v/>
      </c>
      <c r="BG2013" s="27" t="str">
        <f t="shared" si="1121"/>
        <v/>
      </c>
      <c r="BH2013" s="27" t="str">
        <f t="shared" si="1122"/>
        <v/>
      </c>
      <c r="BI2013" s="27" t="str">
        <f t="shared" si="1123"/>
        <v/>
      </c>
      <c r="BJ2013" s="27" t="str">
        <f t="shared" si="1124"/>
        <v/>
      </c>
      <c r="BK2013" s="27" t="str">
        <f t="shared" si="1125"/>
        <v/>
      </c>
      <c r="BL2013" s="27" t="str">
        <f t="shared" si="1126"/>
        <v/>
      </c>
      <c r="BM2013" s="27" t="str">
        <f t="shared" si="1127"/>
        <v/>
      </c>
      <c r="BN2013" s="27" t="str">
        <f t="shared" si="1128"/>
        <v/>
      </c>
      <c r="BO2013" s="27" t="str">
        <f t="shared" si="1129"/>
        <v/>
      </c>
      <c r="BP2013" s="27" t="str">
        <f t="shared" si="1106"/>
        <v/>
      </c>
      <c r="BQ2013" s="27" t="str">
        <f t="shared" si="1107"/>
        <v/>
      </c>
      <c r="BR2013" s="27" t="str">
        <f t="shared" si="1108"/>
        <v/>
      </c>
      <c r="BS2013" s="27" t="str">
        <f t="shared" si="1109"/>
        <v/>
      </c>
      <c r="BT2013" s="27" t="str">
        <f t="shared" si="1110"/>
        <v/>
      </c>
      <c r="BU2013" s="27" t="str">
        <f t="shared" si="1111"/>
        <v/>
      </c>
      <c r="BV2013" s="27" t="str">
        <f t="shared" si="1112"/>
        <v/>
      </c>
      <c r="BW2013" s="27" t="str">
        <f t="shared" si="1113"/>
        <v/>
      </c>
      <c r="BX2013" s="27" t="str">
        <f t="shared" si="1114"/>
        <v/>
      </c>
      <c r="BY2013" s="27" t="str">
        <f t="shared" si="1115"/>
        <v/>
      </c>
      <c r="BZ2013" s="27" t="str">
        <f t="shared" si="1116"/>
        <v/>
      </c>
      <c r="CA2013" s="27" t="str">
        <f t="shared" si="1117"/>
        <v/>
      </c>
      <c r="CB2013" s="41"/>
      <c r="CC2013" s="41"/>
      <c r="CD2013" s="87"/>
      <c r="CE2013" s="87"/>
      <c r="CF2013" s="87"/>
      <c r="CG2013" s="87"/>
      <c r="CH2013" s="87"/>
      <c r="CI2013" s="87"/>
      <c r="CJ2013" s="87"/>
    </row>
    <row r="2014" spans="2:88">
      <c r="B2014" s="94"/>
      <c r="C2014" s="40"/>
      <c r="D2014" s="39"/>
      <c r="E2014" s="40"/>
      <c r="F2014" s="40"/>
      <c r="G2014" s="40"/>
      <c r="H2014" s="40"/>
      <c r="I2014" s="40"/>
      <c r="J2014" s="40"/>
      <c r="K2014" s="40"/>
      <c r="L2014" s="40"/>
      <c r="M2014" s="40"/>
      <c r="N2014" s="40"/>
      <c r="O2014" s="40"/>
      <c r="P2014" s="40"/>
      <c r="Q2014" s="40"/>
      <c r="R2014" s="40"/>
      <c r="S2014" s="40"/>
      <c r="T2014" s="40"/>
      <c r="U2014" s="39"/>
      <c r="V2014" s="39"/>
      <c r="W2014" s="39"/>
      <c r="X2014" s="39"/>
      <c r="Y2014" s="39"/>
      <c r="Z2014" s="39"/>
      <c r="AA2014" s="39"/>
      <c r="AB2014" s="39"/>
      <c r="AC2014" s="39"/>
      <c r="AD2014" s="39"/>
      <c r="AE2014" s="39"/>
      <c r="AF2014" s="39"/>
      <c r="AG2014" s="39"/>
      <c r="AH2014" s="39"/>
      <c r="AI2014" s="39"/>
      <c r="AJ2014" s="39"/>
      <c r="AK2014" s="39"/>
      <c r="AL2014" s="39"/>
      <c r="AM2014" s="39"/>
      <c r="AN2014" s="39"/>
      <c r="AO2014" s="39"/>
      <c r="AP2014" s="39"/>
      <c r="AQ2014" s="39"/>
      <c r="AR2014" s="39"/>
      <c r="AS2014" s="39"/>
      <c r="AT2014" s="39"/>
      <c r="AU2014" s="39"/>
      <c r="AV2014" s="39"/>
      <c r="AW2014" s="94"/>
      <c r="AX2014" s="101"/>
      <c r="AY2014" s="94"/>
      <c r="AZ2014" s="40"/>
      <c r="BA2014" s="27"/>
      <c r="BB2014" s="27"/>
      <c r="BC2014" s="27"/>
      <c r="BD2014" s="27" t="str">
        <f t="shared" si="1118"/>
        <v/>
      </c>
      <c r="BE2014" s="27" t="str">
        <f t="shared" si="1119"/>
        <v/>
      </c>
      <c r="BF2014" s="27" t="str">
        <f t="shared" si="1120"/>
        <v/>
      </c>
      <c r="BG2014" s="27" t="str">
        <f t="shared" si="1121"/>
        <v/>
      </c>
      <c r="BH2014" s="27" t="str">
        <f t="shared" si="1122"/>
        <v/>
      </c>
      <c r="BI2014" s="27" t="str">
        <f t="shared" si="1123"/>
        <v/>
      </c>
      <c r="BJ2014" s="27" t="str">
        <f t="shared" si="1124"/>
        <v/>
      </c>
      <c r="BK2014" s="27" t="str">
        <f t="shared" si="1125"/>
        <v/>
      </c>
      <c r="BL2014" s="27" t="str">
        <f t="shared" si="1126"/>
        <v/>
      </c>
      <c r="BM2014" s="27" t="str">
        <f t="shared" si="1127"/>
        <v/>
      </c>
      <c r="BN2014" s="27" t="str">
        <f t="shared" si="1128"/>
        <v/>
      </c>
      <c r="BO2014" s="27" t="str">
        <f t="shared" si="1129"/>
        <v/>
      </c>
      <c r="BP2014" s="27" t="str">
        <f t="shared" si="1106"/>
        <v/>
      </c>
      <c r="BQ2014" s="27" t="str">
        <f t="shared" si="1107"/>
        <v/>
      </c>
      <c r="BR2014" s="27" t="str">
        <f t="shared" si="1108"/>
        <v/>
      </c>
      <c r="BS2014" s="27" t="str">
        <f t="shared" si="1109"/>
        <v/>
      </c>
      <c r="BT2014" s="27" t="str">
        <f t="shared" si="1110"/>
        <v/>
      </c>
      <c r="BU2014" s="27" t="str">
        <f t="shared" si="1111"/>
        <v/>
      </c>
      <c r="BV2014" s="27" t="str">
        <f t="shared" si="1112"/>
        <v/>
      </c>
      <c r="BW2014" s="27" t="str">
        <f t="shared" si="1113"/>
        <v/>
      </c>
      <c r="BX2014" s="27" t="str">
        <f t="shared" si="1114"/>
        <v/>
      </c>
      <c r="BY2014" s="27" t="str">
        <f t="shared" si="1115"/>
        <v/>
      </c>
      <c r="BZ2014" s="27" t="str">
        <f t="shared" si="1116"/>
        <v/>
      </c>
      <c r="CA2014" s="27" t="str">
        <f t="shared" si="1117"/>
        <v/>
      </c>
      <c r="CB2014" s="41"/>
      <c r="CC2014" s="41"/>
      <c r="CD2014" s="87"/>
      <c r="CE2014" s="87"/>
      <c r="CF2014" s="87"/>
      <c r="CG2014" s="87"/>
      <c r="CH2014" s="87"/>
      <c r="CI2014" s="87"/>
      <c r="CJ2014" s="87"/>
    </row>
    <row r="2015" spans="2:88">
      <c r="B2015" s="94"/>
      <c r="C2015" s="40"/>
      <c r="D2015" s="39"/>
      <c r="E2015" s="40"/>
      <c r="F2015" s="40"/>
      <c r="G2015" s="40"/>
      <c r="H2015" s="40"/>
      <c r="I2015" s="40"/>
      <c r="J2015" s="40"/>
      <c r="K2015" s="40"/>
      <c r="L2015" s="40"/>
      <c r="M2015" s="40"/>
      <c r="N2015" s="40"/>
      <c r="O2015" s="40"/>
      <c r="P2015" s="40"/>
      <c r="Q2015" s="40"/>
      <c r="R2015" s="40"/>
      <c r="S2015" s="40"/>
      <c r="T2015" s="40"/>
      <c r="U2015" s="39"/>
      <c r="V2015" s="39"/>
      <c r="W2015" s="39"/>
      <c r="X2015" s="39"/>
      <c r="Y2015" s="39"/>
      <c r="Z2015" s="39"/>
      <c r="AA2015" s="39"/>
      <c r="AB2015" s="39"/>
      <c r="AC2015" s="39"/>
      <c r="AD2015" s="39"/>
      <c r="AE2015" s="39"/>
      <c r="AF2015" s="39"/>
      <c r="AG2015" s="39"/>
      <c r="AH2015" s="39"/>
      <c r="AI2015" s="39"/>
      <c r="AJ2015" s="39"/>
      <c r="AK2015" s="39"/>
      <c r="AL2015" s="39"/>
      <c r="AM2015" s="39"/>
      <c r="AN2015" s="39"/>
      <c r="AO2015" s="39"/>
      <c r="AP2015" s="39"/>
      <c r="AQ2015" s="39"/>
      <c r="AR2015" s="39"/>
      <c r="AS2015" s="39"/>
      <c r="AT2015" s="39"/>
      <c r="AU2015" s="39"/>
      <c r="AV2015" s="39"/>
      <c r="AW2015" s="94"/>
      <c r="AX2015" s="101"/>
      <c r="AY2015" s="94"/>
      <c r="AZ2015" s="40"/>
      <c r="BA2015" s="27"/>
      <c r="BB2015" s="27"/>
      <c r="BC2015" s="27"/>
      <c r="BD2015" s="27" t="str">
        <f t="shared" si="1118"/>
        <v/>
      </c>
      <c r="BE2015" s="27" t="str">
        <f t="shared" si="1119"/>
        <v/>
      </c>
      <c r="BF2015" s="27" t="str">
        <f t="shared" si="1120"/>
        <v/>
      </c>
      <c r="BG2015" s="27" t="str">
        <f t="shared" si="1121"/>
        <v/>
      </c>
      <c r="BH2015" s="27" t="str">
        <f t="shared" si="1122"/>
        <v/>
      </c>
      <c r="BI2015" s="27" t="str">
        <f t="shared" si="1123"/>
        <v/>
      </c>
      <c r="BJ2015" s="27" t="str">
        <f t="shared" si="1124"/>
        <v/>
      </c>
      <c r="BK2015" s="27" t="str">
        <f t="shared" si="1125"/>
        <v/>
      </c>
      <c r="BL2015" s="27" t="str">
        <f t="shared" si="1126"/>
        <v/>
      </c>
      <c r="BM2015" s="27" t="str">
        <f t="shared" si="1127"/>
        <v/>
      </c>
      <c r="BN2015" s="27" t="str">
        <f t="shared" si="1128"/>
        <v/>
      </c>
      <c r="BO2015" s="27" t="str">
        <f t="shared" si="1129"/>
        <v/>
      </c>
      <c r="BP2015" s="27" t="str">
        <f t="shared" si="1106"/>
        <v/>
      </c>
      <c r="BQ2015" s="27" t="str">
        <f t="shared" si="1107"/>
        <v/>
      </c>
      <c r="BR2015" s="27" t="str">
        <f t="shared" si="1108"/>
        <v/>
      </c>
      <c r="BS2015" s="27" t="str">
        <f t="shared" si="1109"/>
        <v/>
      </c>
      <c r="BT2015" s="27" t="str">
        <f t="shared" si="1110"/>
        <v/>
      </c>
      <c r="BU2015" s="27" t="str">
        <f t="shared" si="1111"/>
        <v/>
      </c>
      <c r="BV2015" s="27" t="str">
        <f t="shared" si="1112"/>
        <v/>
      </c>
      <c r="BW2015" s="27" t="str">
        <f t="shared" si="1113"/>
        <v/>
      </c>
      <c r="BX2015" s="27" t="str">
        <f t="shared" si="1114"/>
        <v/>
      </c>
      <c r="BY2015" s="27" t="str">
        <f t="shared" si="1115"/>
        <v/>
      </c>
      <c r="BZ2015" s="27" t="str">
        <f t="shared" si="1116"/>
        <v/>
      </c>
      <c r="CA2015" s="27" t="str">
        <f t="shared" si="1117"/>
        <v/>
      </c>
      <c r="CB2015" s="41"/>
      <c r="CC2015" s="41"/>
      <c r="CD2015" s="87"/>
      <c r="CE2015" s="87"/>
      <c r="CF2015" s="87"/>
      <c r="CG2015" s="87"/>
      <c r="CH2015" s="87"/>
      <c r="CI2015" s="87"/>
      <c r="CJ2015" s="87"/>
    </row>
    <row r="2016" spans="2:88">
      <c r="B2016" s="94"/>
      <c r="C2016" s="40"/>
      <c r="D2016" s="39"/>
      <c r="E2016" s="40"/>
      <c r="F2016" s="40"/>
      <c r="G2016" s="40"/>
      <c r="H2016" s="40"/>
      <c r="I2016" s="40"/>
      <c r="J2016" s="40"/>
      <c r="K2016" s="40"/>
      <c r="L2016" s="40"/>
      <c r="M2016" s="40"/>
      <c r="N2016" s="40"/>
      <c r="O2016" s="40"/>
      <c r="P2016" s="40"/>
      <c r="Q2016" s="40"/>
      <c r="R2016" s="40"/>
      <c r="S2016" s="40"/>
      <c r="T2016" s="40"/>
      <c r="U2016" s="39"/>
      <c r="V2016" s="39"/>
      <c r="W2016" s="39"/>
      <c r="X2016" s="39"/>
      <c r="Y2016" s="39"/>
      <c r="Z2016" s="39"/>
      <c r="AA2016" s="39"/>
      <c r="AB2016" s="39"/>
      <c r="AC2016" s="39"/>
      <c r="AD2016" s="39"/>
      <c r="AE2016" s="39"/>
      <c r="AF2016" s="39"/>
      <c r="AG2016" s="39"/>
      <c r="AH2016" s="39"/>
      <c r="AI2016" s="39"/>
      <c r="AJ2016" s="39"/>
      <c r="AK2016" s="39"/>
      <c r="AL2016" s="39"/>
      <c r="AM2016" s="39"/>
      <c r="AN2016" s="39"/>
      <c r="AO2016" s="39"/>
      <c r="AP2016" s="39"/>
      <c r="AQ2016" s="39"/>
      <c r="AR2016" s="39"/>
      <c r="AS2016" s="39"/>
      <c r="AT2016" s="39"/>
      <c r="AU2016" s="39"/>
      <c r="AV2016" s="39"/>
      <c r="AW2016" s="94"/>
      <c r="AX2016" s="101"/>
      <c r="AY2016" s="94"/>
      <c r="AZ2016" s="40"/>
      <c r="BA2016" s="27"/>
      <c r="BB2016" s="27"/>
      <c r="BC2016" s="27"/>
      <c r="BD2016" s="27" t="str">
        <f t="shared" si="1118"/>
        <v/>
      </c>
      <c r="BE2016" s="27" t="str">
        <f t="shared" si="1119"/>
        <v/>
      </c>
      <c r="BF2016" s="27" t="str">
        <f t="shared" si="1120"/>
        <v/>
      </c>
      <c r="BG2016" s="27" t="str">
        <f t="shared" si="1121"/>
        <v/>
      </c>
      <c r="BH2016" s="27" t="str">
        <f t="shared" si="1122"/>
        <v/>
      </c>
      <c r="BI2016" s="27" t="str">
        <f t="shared" si="1123"/>
        <v/>
      </c>
      <c r="BJ2016" s="27" t="str">
        <f t="shared" si="1124"/>
        <v/>
      </c>
      <c r="BK2016" s="27" t="str">
        <f t="shared" si="1125"/>
        <v/>
      </c>
      <c r="BL2016" s="27" t="str">
        <f t="shared" si="1126"/>
        <v/>
      </c>
      <c r="BM2016" s="27" t="str">
        <f t="shared" si="1127"/>
        <v/>
      </c>
      <c r="BN2016" s="27" t="str">
        <f t="shared" si="1128"/>
        <v/>
      </c>
      <c r="BO2016" s="27" t="str">
        <f t="shared" si="1129"/>
        <v/>
      </c>
      <c r="BP2016" s="27" t="e">
        <f>IF(#REF!="","",CONCATENATE(#REF!,","))</f>
        <v>#REF!</v>
      </c>
      <c r="BQ2016" s="27" t="e">
        <f>IF(#REF!="","",CONCATENATE(#REF!,","))</f>
        <v>#REF!</v>
      </c>
      <c r="BR2016" s="27" t="e">
        <f>IF(#REF!="","",CONCATENATE(#REF!,","))</f>
        <v>#REF!</v>
      </c>
      <c r="BS2016" s="27" t="e">
        <f>IF(#REF!="","",CONCATENATE(#REF!,","))</f>
        <v>#REF!</v>
      </c>
      <c r="BT2016" s="27" t="str">
        <f t="shared" ref="BT2016:BT2017" si="1130">IF(W2016="","",CONCATENATE($U2016,","))</f>
        <v/>
      </c>
      <c r="BU2016" s="27" t="str">
        <f t="shared" ref="BU2016:BU2017" si="1131">IF(X2016="","",CONCATENATE($U2016,","))</f>
        <v/>
      </c>
      <c r="BV2016" s="27" t="str">
        <f t="shared" ref="BV2016:BV2017" si="1132">IF(Y2016="","",CONCATENATE($U2016,","))</f>
        <v/>
      </c>
      <c r="BW2016" s="27" t="str">
        <f t="shared" ref="BW2016:BW2017" si="1133">IF(Z2016="","",CONCATENATE($U2016,","))</f>
        <v/>
      </c>
      <c r="BX2016" s="27" t="str">
        <f t="shared" ref="BX2016:BX2017" si="1134">IF(AA2016="","",CONCATENATE($U2016,","))</f>
        <v/>
      </c>
      <c r="BY2016" s="27" t="str">
        <f t="shared" ref="BY2016:BY2017" si="1135">IF(AB2016="","",CONCATENATE($U2016,","))</f>
        <v/>
      </c>
      <c r="BZ2016" s="27"/>
      <c r="CA2016" s="27"/>
      <c r="CB2016" s="41"/>
      <c r="CC2016" s="41"/>
      <c r="CD2016" s="87"/>
      <c r="CE2016" s="87"/>
      <c r="CF2016" s="87"/>
      <c r="CG2016" s="87"/>
      <c r="CH2016" s="87"/>
      <c r="CI2016" s="87"/>
      <c r="CJ2016" s="87"/>
    </row>
    <row r="2017" spans="2:88">
      <c r="B2017" s="94"/>
      <c r="C2017" s="40"/>
      <c r="D2017" s="39"/>
      <c r="E2017" s="40"/>
      <c r="F2017" s="40"/>
      <c r="G2017" s="40"/>
      <c r="H2017" s="40"/>
      <c r="I2017" s="40"/>
      <c r="J2017" s="40"/>
      <c r="K2017" s="40"/>
      <c r="L2017" s="40"/>
      <c r="M2017" s="40"/>
      <c r="N2017" s="40"/>
      <c r="O2017" s="40"/>
      <c r="P2017" s="40"/>
      <c r="Q2017" s="40"/>
      <c r="R2017" s="40"/>
      <c r="S2017" s="40"/>
      <c r="T2017" s="40"/>
      <c r="U2017" s="39"/>
      <c r="V2017" s="39"/>
      <c r="W2017" s="39"/>
      <c r="X2017" s="39"/>
      <c r="Y2017" s="39"/>
      <c r="Z2017" s="39"/>
      <c r="AA2017" s="39"/>
      <c r="AB2017" s="39"/>
      <c r="AC2017" s="39"/>
      <c r="AD2017" s="39"/>
      <c r="AE2017" s="39"/>
      <c r="AF2017" s="39"/>
      <c r="AG2017" s="39"/>
      <c r="AH2017" s="39"/>
      <c r="AI2017" s="39"/>
      <c r="AJ2017" s="39"/>
      <c r="AK2017" s="39"/>
      <c r="AL2017" s="39"/>
      <c r="AM2017" s="39"/>
      <c r="AN2017" s="39"/>
      <c r="AO2017" s="39"/>
      <c r="AP2017" s="39"/>
      <c r="AQ2017" s="39"/>
      <c r="AR2017" s="39"/>
      <c r="AS2017" s="39"/>
      <c r="AT2017" s="39"/>
      <c r="AU2017" s="39"/>
      <c r="AV2017" s="39"/>
      <c r="AW2017" s="94"/>
      <c r="AX2017" s="101"/>
      <c r="AY2017" s="94"/>
      <c r="AZ2017" s="40"/>
      <c r="BA2017" s="27"/>
      <c r="BB2017" s="27"/>
      <c r="BC2017" s="27"/>
      <c r="BD2017" s="27" t="str">
        <f t="shared" si="1118"/>
        <v/>
      </c>
      <c r="BE2017" s="27" t="str">
        <f t="shared" si="1119"/>
        <v/>
      </c>
      <c r="BF2017" s="27" t="str">
        <f t="shared" si="1120"/>
        <v/>
      </c>
      <c r="BG2017" s="27" t="str">
        <f t="shared" si="1121"/>
        <v/>
      </c>
      <c r="BH2017" s="27" t="str">
        <f t="shared" si="1122"/>
        <v/>
      </c>
      <c r="BI2017" s="27" t="str">
        <f t="shared" si="1123"/>
        <v/>
      </c>
      <c r="BJ2017" s="27" t="str">
        <f t="shared" si="1124"/>
        <v/>
      </c>
      <c r="BK2017" s="27" t="str">
        <f t="shared" si="1125"/>
        <v/>
      </c>
      <c r="BL2017" s="27" t="str">
        <f t="shared" si="1126"/>
        <v/>
      </c>
      <c r="BM2017" s="27" t="str">
        <f t="shared" si="1127"/>
        <v/>
      </c>
      <c r="BN2017" s="27" t="str">
        <f t="shared" si="1128"/>
        <v/>
      </c>
      <c r="BO2017" s="27" t="str">
        <f t="shared" si="1129"/>
        <v/>
      </c>
      <c r="BP2017" s="27" t="e">
        <f>IF(#REF!="","",CONCATENATE(#REF!,","))</f>
        <v>#REF!</v>
      </c>
      <c r="BQ2017" s="27" t="e">
        <f>IF(#REF!="","",CONCATENATE(#REF!,","))</f>
        <v>#REF!</v>
      </c>
      <c r="BR2017" s="27" t="e">
        <f>IF(#REF!="","",CONCATENATE(#REF!,","))</f>
        <v>#REF!</v>
      </c>
      <c r="BS2017" s="27" t="e">
        <f>IF(#REF!="","",CONCATENATE(#REF!,","))</f>
        <v>#REF!</v>
      </c>
      <c r="BT2017" s="27" t="str">
        <f t="shared" si="1130"/>
        <v/>
      </c>
      <c r="BU2017" s="27" t="str">
        <f t="shared" si="1131"/>
        <v/>
      </c>
      <c r="BV2017" s="27" t="str">
        <f t="shared" si="1132"/>
        <v/>
      </c>
      <c r="BW2017" s="27" t="str">
        <f t="shared" si="1133"/>
        <v/>
      </c>
      <c r="BX2017" s="27" t="str">
        <f t="shared" si="1134"/>
        <v/>
      </c>
      <c r="BY2017" s="27" t="str">
        <f t="shared" si="1135"/>
        <v/>
      </c>
      <c r="BZ2017" s="27"/>
      <c r="CA2017" s="27"/>
      <c r="CB2017" s="41"/>
      <c r="CC2017" s="41"/>
      <c r="CD2017" s="87"/>
      <c r="CE2017" s="87"/>
      <c r="CF2017" s="87"/>
      <c r="CG2017" s="87"/>
      <c r="CH2017" s="87"/>
      <c r="CI2017" s="87"/>
      <c r="CJ2017" s="87"/>
    </row>
    <row r="2018" spans="2:88">
      <c r="B2018" s="39"/>
      <c r="C2018" s="39"/>
      <c r="D2018" s="39"/>
      <c r="E2018" s="39"/>
      <c r="F2018" s="39"/>
      <c r="G2018" s="39"/>
      <c r="H2018" s="39"/>
      <c r="I2018" s="39"/>
      <c r="J2018" s="39"/>
      <c r="K2018" s="39"/>
      <c r="L2018" s="39"/>
      <c r="M2018" s="39"/>
      <c r="N2018" s="39"/>
      <c r="O2018" s="39"/>
      <c r="P2018" s="39"/>
      <c r="Q2018" s="39"/>
      <c r="R2018" s="39"/>
      <c r="S2018" s="39"/>
      <c r="T2018" s="39"/>
      <c r="U2018" s="97"/>
      <c r="V2018" s="97"/>
      <c r="W2018" s="39"/>
      <c r="X2018" s="97"/>
      <c r="Y2018" s="97"/>
      <c r="Z2018" s="97"/>
      <c r="AA2018" s="97"/>
      <c r="AB2018" s="97"/>
      <c r="AC2018" s="97"/>
      <c r="AD2018" s="97"/>
      <c r="AE2018" s="97"/>
      <c r="AF2018" s="97"/>
      <c r="AG2018" s="97"/>
      <c r="AH2018" s="97"/>
      <c r="AI2018" s="39"/>
      <c r="AJ2018" s="39"/>
      <c r="AK2018" s="39"/>
      <c r="AL2018" s="39"/>
      <c r="AM2018" s="39"/>
      <c r="AN2018" s="39"/>
      <c r="AO2018" s="39"/>
      <c r="AP2018" s="39"/>
      <c r="AQ2018" s="39"/>
      <c r="AR2018" s="39"/>
      <c r="AS2018" s="39"/>
      <c r="AT2018" s="39"/>
      <c r="AU2018" s="39"/>
      <c r="AV2018" s="39"/>
      <c r="AW2018" s="39"/>
      <c r="AX2018" s="39"/>
      <c r="AY2018" s="97"/>
      <c r="AZ2018" s="97"/>
      <c r="BA2018" s="39"/>
      <c r="BB2018" s="39"/>
      <c r="BC2018" s="39"/>
    </row>
    <row r="2019" spans="2:88">
      <c r="B2019" s="39"/>
      <c r="C2019" s="39"/>
      <c r="D2019" s="39"/>
      <c r="E2019" s="39"/>
      <c r="F2019" s="39"/>
      <c r="G2019" s="39"/>
      <c r="H2019" s="39"/>
      <c r="I2019" s="39"/>
      <c r="J2019" s="39"/>
      <c r="K2019" s="39"/>
      <c r="L2019" s="39"/>
      <c r="M2019" s="39"/>
      <c r="N2019" s="39"/>
      <c r="O2019" s="39"/>
      <c r="P2019" s="39"/>
      <c r="Q2019" s="39"/>
      <c r="R2019" s="39"/>
      <c r="S2019" s="39"/>
      <c r="T2019" s="39"/>
      <c r="U2019" s="97"/>
      <c r="V2019" s="97"/>
      <c r="W2019" s="97"/>
      <c r="X2019" s="97"/>
      <c r="Y2019" s="97"/>
      <c r="Z2019" s="97"/>
      <c r="AA2019" s="97"/>
      <c r="AB2019" s="97"/>
      <c r="AC2019" s="97"/>
      <c r="AD2019" s="97"/>
      <c r="AE2019" s="97"/>
      <c r="AF2019" s="97"/>
      <c r="AG2019" s="97"/>
      <c r="AH2019" s="97"/>
      <c r="AI2019" s="39"/>
      <c r="AJ2019" s="39"/>
      <c r="AK2019" s="39"/>
      <c r="AL2019" s="39"/>
      <c r="AM2019" s="39"/>
      <c r="AN2019" s="39"/>
      <c r="AO2019" s="39"/>
      <c r="AP2019" s="39"/>
      <c r="AQ2019" s="39"/>
      <c r="AR2019" s="39"/>
      <c r="AS2019" s="39"/>
      <c r="AT2019" s="39"/>
      <c r="AU2019" s="39"/>
      <c r="AV2019" s="39"/>
      <c r="AW2019" s="39"/>
      <c r="AX2019" s="39"/>
      <c r="AY2019" s="97"/>
      <c r="AZ2019" s="97"/>
      <c r="BA2019" s="39"/>
      <c r="BB2019" s="39"/>
      <c r="BC2019" s="39"/>
    </row>
    <row r="2020" spans="2:88">
      <c r="B2020" s="39"/>
      <c r="C2020" s="39"/>
      <c r="D2020" s="39"/>
      <c r="E2020" s="39"/>
      <c r="F2020" s="39"/>
      <c r="G2020" s="39"/>
      <c r="H2020" s="39"/>
      <c r="I2020" s="39"/>
      <c r="J2020" s="39"/>
      <c r="K2020" s="39"/>
      <c r="L2020" s="39"/>
      <c r="M2020" s="39"/>
      <c r="N2020" s="39"/>
      <c r="O2020" s="39"/>
      <c r="P2020" s="39"/>
      <c r="Q2020" s="39"/>
      <c r="R2020" s="39"/>
      <c r="S2020" s="39"/>
      <c r="T2020" s="39"/>
      <c r="U2020" s="97"/>
      <c r="V2020" s="97"/>
      <c r="W2020" s="97"/>
      <c r="X2020" s="97"/>
      <c r="Y2020" s="97"/>
      <c r="Z2020" s="97"/>
      <c r="AA2020" s="97"/>
      <c r="AB2020" s="97"/>
      <c r="AC2020" s="97"/>
      <c r="AD2020" s="97"/>
      <c r="AE2020" s="97"/>
      <c r="AF2020" s="97"/>
      <c r="AG2020" s="97"/>
      <c r="AH2020" s="97"/>
      <c r="AI2020" s="39"/>
      <c r="AJ2020" s="39"/>
      <c r="AK2020" s="39"/>
      <c r="AL2020" s="39"/>
      <c r="AM2020" s="39"/>
      <c r="AN2020" s="39"/>
      <c r="AO2020" s="39"/>
      <c r="AP2020" s="39"/>
      <c r="AQ2020" s="39"/>
      <c r="AR2020" s="39"/>
      <c r="AS2020" s="39"/>
      <c r="AT2020" s="39"/>
      <c r="AU2020" s="39"/>
      <c r="AV2020" s="39"/>
      <c r="AW2020" s="39"/>
      <c r="AX2020" s="39"/>
      <c r="AY2020" s="97"/>
      <c r="AZ2020" s="97"/>
      <c r="BA2020" s="39"/>
      <c r="BB2020" s="39"/>
      <c r="BC2020" s="39"/>
    </row>
    <row r="2021" spans="2:88">
      <c r="B2021" s="39"/>
      <c r="C2021" s="39"/>
      <c r="D2021" s="39"/>
      <c r="E2021" s="39"/>
      <c r="F2021" s="39"/>
      <c r="G2021" s="39"/>
      <c r="H2021" s="39"/>
      <c r="I2021" s="39"/>
      <c r="J2021" s="39"/>
      <c r="K2021" s="39"/>
      <c r="L2021" s="39"/>
      <c r="M2021" s="39"/>
      <c r="N2021" s="39"/>
      <c r="O2021" s="39"/>
      <c r="P2021" s="39"/>
      <c r="Q2021" s="39"/>
      <c r="R2021" s="39"/>
      <c r="S2021" s="39"/>
      <c r="T2021" s="39"/>
      <c r="U2021" s="97"/>
      <c r="V2021" s="97"/>
      <c r="W2021" s="97"/>
      <c r="X2021" s="97"/>
      <c r="Y2021" s="97"/>
      <c r="Z2021" s="97"/>
      <c r="AA2021" s="97"/>
      <c r="AB2021" s="97"/>
      <c r="AC2021" s="97"/>
      <c r="AD2021" s="97"/>
      <c r="AE2021" s="97"/>
      <c r="AF2021" s="97"/>
      <c r="AG2021" s="97"/>
      <c r="AH2021" s="97"/>
      <c r="AI2021" s="39"/>
      <c r="AJ2021" s="39"/>
      <c r="AK2021" s="39"/>
      <c r="AL2021" s="39"/>
      <c r="AM2021" s="39"/>
      <c r="AN2021" s="39"/>
      <c r="AO2021" s="39"/>
      <c r="AP2021" s="39"/>
      <c r="AQ2021" s="39"/>
      <c r="AR2021" s="39"/>
      <c r="AS2021" s="39"/>
      <c r="AT2021" s="39"/>
      <c r="AU2021" s="39"/>
      <c r="AV2021" s="39"/>
      <c r="AW2021" s="39"/>
      <c r="AX2021" s="39"/>
      <c r="AY2021" s="97"/>
      <c r="AZ2021" s="97"/>
      <c r="BA2021" s="39"/>
      <c r="BB2021" s="39"/>
      <c r="BC2021" s="39"/>
    </row>
    <row r="2022" spans="2:88">
      <c r="B2022" s="39"/>
      <c r="C2022" s="39"/>
      <c r="D2022" s="39"/>
      <c r="E2022" s="39"/>
      <c r="F2022" s="39"/>
      <c r="G2022" s="39"/>
      <c r="H2022" s="39"/>
      <c r="I2022" s="39"/>
      <c r="J2022" s="39"/>
      <c r="K2022" s="39"/>
      <c r="L2022" s="39"/>
      <c r="M2022" s="39"/>
      <c r="N2022" s="39"/>
      <c r="O2022" s="39"/>
      <c r="P2022" s="39"/>
      <c r="Q2022" s="39"/>
      <c r="R2022" s="39"/>
      <c r="S2022" s="39"/>
      <c r="T2022" s="39"/>
      <c r="U2022" s="97"/>
      <c r="V2022" s="97"/>
      <c r="W2022" s="97"/>
      <c r="X2022" s="97"/>
      <c r="Y2022" s="97"/>
      <c r="Z2022" s="97"/>
      <c r="AA2022" s="97"/>
      <c r="AB2022" s="97"/>
      <c r="AC2022" s="97"/>
      <c r="AD2022" s="97"/>
      <c r="AE2022" s="97"/>
      <c r="AF2022" s="97"/>
      <c r="AG2022" s="97"/>
      <c r="AH2022" s="97"/>
      <c r="AI2022" s="39"/>
      <c r="AJ2022" s="39"/>
      <c r="AK2022" s="39"/>
      <c r="AL2022" s="39"/>
      <c r="AM2022" s="39"/>
      <c r="AN2022" s="39"/>
      <c r="AO2022" s="39"/>
      <c r="AP2022" s="39"/>
      <c r="AQ2022" s="39"/>
      <c r="AR2022" s="39"/>
      <c r="AS2022" s="39"/>
      <c r="AT2022" s="39"/>
      <c r="AU2022" s="39"/>
      <c r="AV2022" s="39"/>
      <c r="AW2022" s="39"/>
      <c r="AX2022" s="39"/>
      <c r="AY2022" s="97"/>
      <c r="AZ2022" s="97"/>
      <c r="BA2022" s="39"/>
      <c r="BB2022" s="39"/>
      <c r="BC2022" s="39"/>
    </row>
    <row r="2023" spans="2:88">
      <c r="AI2023" s="95"/>
      <c r="BA2023" s="96"/>
    </row>
  </sheetData>
  <sheetProtection password="DC3F" sheet="1" objects="1" scenarios="1"/>
  <mergeCells count="19">
    <mergeCell ref="U2:Y2"/>
    <mergeCell ref="U1:Y1"/>
    <mergeCell ref="CP110:CS110"/>
    <mergeCell ref="CK5:CQ5"/>
    <mergeCell ref="CK7:CQ7"/>
    <mergeCell ref="CK8:CQ8"/>
    <mergeCell ref="CK9:CQ9"/>
    <mergeCell ref="CK6:CQ6"/>
    <mergeCell ref="CK10:CQ10"/>
    <mergeCell ref="CK11:CQ11"/>
    <mergeCell ref="CK12:CQ12"/>
    <mergeCell ref="W4:AH4"/>
    <mergeCell ref="AZ2:BB2"/>
    <mergeCell ref="AZ1:BB1"/>
    <mergeCell ref="CC13:CD13"/>
    <mergeCell ref="CC14:CD14"/>
    <mergeCell ref="BD5:BR5"/>
    <mergeCell ref="CD1:CF1"/>
    <mergeCell ref="CD2:CF2"/>
  </mergeCells>
  <dataValidations count="3">
    <dataValidation type="list" allowBlank="1" showErrorMessage="1" sqref="CW2 A2 C2:D2 DD2">
      <formula1>"yes,no"</formula1>
      <formula2>0</formula2>
    </dataValidation>
    <dataValidation type="list" allowBlank="1" showInputMessage="1" showErrorMessage="1" sqref="S1">
      <formula1>$CP$107:$CP$109</formula1>
    </dataValidation>
    <dataValidation type="list" allowBlank="1" showInputMessage="1" showErrorMessage="1" sqref="S2">
      <formula1>$CT$108:$CT$109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2013-08-10T04:16:03Z</dcterms:modified>
</cp:coreProperties>
</file>